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filterPrivacy="1" codeName="ThisWorkbook" defaultThemeVersion="124226"/>
  <xr:revisionPtr revIDLastSave="0" documentId="13_ncr:1_{BC6DB924-DB52-4787-AE59-228FF869CEF0}" xr6:coauthVersionLast="36" xr6:coauthVersionMax="36" xr10:uidLastSave="{00000000-0000-0000-0000-000000000000}"/>
  <bookViews>
    <workbookView xWindow="0" yWindow="0" windowWidth="28800" windowHeight="12015" tabRatio="841" xr2:uid="{00000000-000D-0000-FFFF-FFFF00000000}"/>
  </bookViews>
  <sheets>
    <sheet name="年齢階層別_歯科健診項目別該当人数･割合" sheetId="178" r:id="rId1"/>
    <sheet name="年齢階層別_歯科健診3項目以上該当人数･割合" sheetId="182" r:id="rId2"/>
    <sheet name="市区町村別_歯科健診3項目以上該当人数･割合" sheetId="291" r:id="rId3"/>
    <sheet name="市区町村別_歯科健診3項目以上該当割合グラフ" sheetId="292" r:id="rId4"/>
    <sheet name="年齢階層別_歯科健診3項目以上該当者高齢者の疾病" sheetId="207" r:id="rId5"/>
    <sheet name="年齢階層別_歯科健診3項目以上該当者要介護度別人数･割合" sheetId="211" r:id="rId6"/>
    <sheet name="オーラルフレイル区分の定義" sheetId="259" r:id="rId7"/>
    <sheet name="年齢階層別_オーラルフレイル区分別該当人数･割合" sheetId="215" r:id="rId8"/>
    <sheet name="男女別_オーラルフレイル区分別該当人数･割合" sheetId="272" r:id="rId9"/>
    <sheet name="年齢別_オーラルフレイル区分別該当人数･割合" sheetId="216" r:id="rId10"/>
    <sheet name="市区町村別_オーラルフレイル区分別該当人数･割合" sheetId="218" r:id="rId11"/>
    <sheet name="年齢階層別_オーラルフレイル区分別医療費の状況" sheetId="281" r:id="rId12"/>
    <sheet name="男女別_オーラルフレイル区分別医療費の状況" sheetId="282" r:id="rId13"/>
    <sheet name="市区町村別_オーラルフレイル区分別医療費の状況" sheetId="284" r:id="rId14"/>
    <sheet name="年齢階層別_オーラルフレイル区分別歯科医療費の状況" sheetId="287" r:id="rId15"/>
    <sheet name="男女別_オーラルフレイル区分別歯科医療費の状況" sheetId="288" r:id="rId16"/>
    <sheet name="市区町村別_オーラルフレイル区分別歯科医療費の状況" sheetId="290" r:id="rId17"/>
    <sheet name="年齢階層別_オーラルフレイル区分別高齢者の疾病" sheetId="264" r:id="rId18"/>
    <sheet name="オーラルフレイル区分別_医療費割合グラフ" sheetId="265" r:id="rId19"/>
    <sheet name="オーラルフレイル区分別_患者割合グラフ" sheetId="266" r:id="rId20"/>
    <sheet name="オーラルフレイル区分別_一人当たり医療費グラフ" sheetId="267" r:id="rId21"/>
    <sheet name="年齢別_オーラルフレイル区分別高齢者の疾病" sheetId="220" r:id="rId22"/>
    <sheet name="市区町村別_オーラルフレイル区分別高齢者の疾病" sheetId="222" r:id="rId23"/>
    <sheet name="オーラルフレイル区分別要介護度別人数･介護給付費" sheetId="285" r:id="rId24"/>
    <sheet name="市区町村別_オーラルフレイル区分別要介護度別人数･介護給付費" sheetId="277" r:id="rId25"/>
    <sheet name="オーラルフレイル区分別利用サービス別介護給付費" sheetId="278" r:id="rId26"/>
    <sheet name="市区町村別_オーラルフレイル区分別利用サービス別介護給付費" sheetId="280" r:id="rId27"/>
  </sheets>
  <definedNames>
    <definedName name="_xlnm._FilterDatabase" localSheetId="23" hidden="1">オーラルフレイル区分別要介護度別人数･介護給付費!$B$3:$J$61</definedName>
    <definedName name="_xlnm._FilterDatabase" localSheetId="22" hidden="1">市区町村別_オーラルフレイル区分別高齢者の疾病!$B$1:$AY$1355</definedName>
    <definedName name="_xlnm._FilterDatabase" localSheetId="17" hidden="1">年齢階層別_オーラルフレイル区分別高齢者の疾病!$B$1:$BN$120</definedName>
    <definedName name="_xlnm._FilterDatabase" localSheetId="21" hidden="1">年齢別_オーラルフレイル区分別高齢者の疾病!$B$1:$CT$113</definedName>
    <definedName name="_Order1" hidden="1">255</definedName>
    <definedName name="_xlnm.Print_Area" localSheetId="6">オーラルフレイル区分の定義!$A$1:$L$26</definedName>
    <definedName name="_xlnm.Print_Area" localSheetId="18">オーラルフレイル区分別_医療費割合グラフ!$A$1:$J$76</definedName>
    <definedName name="_xlnm.Print_Area" localSheetId="20">オーラルフレイル区分別_一人当たり医療費グラフ!$A$1:$J$76</definedName>
    <definedName name="_xlnm.Print_Area" localSheetId="19">オーラルフレイル区分別_患者割合グラフ!$A$1:$J$76</definedName>
    <definedName name="_xlnm.Print_Area" localSheetId="23">オーラルフレイル区分別要介護度別人数･介護給付費!$A$1:$L$61</definedName>
    <definedName name="_xlnm.Print_Area" localSheetId="25">オーラルフレイル区分別利用サービス別介護給付費!$A$1:$L$32</definedName>
    <definedName name="_xlnm.Print_Area" localSheetId="13">市区町村別_オーラルフレイル区分別医療費の状況!$A$1:$AM$80</definedName>
    <definedName name="_xlnm.Print_Area" localSheetId="10">市区町村別_オーラルフレイル区分別該当人数･割合!$A$1:$P$79</definedName>
    <definedName name="_xlnm.Print_Area" localSheetId="22">市区町村別_オーラルフレイル区分別高齢者の疾病!$A$1:$AY$1355</definedName>
    <definedName name="_xlnm.Print_Area" localSheetId="16">市区町村別_オーラルフレイル区分別歯科医療費の状況!$A$1:$AM$80</definedName>
    <definedName name="_xlnm.Print_Area" localSheetId="24">市区町村別_オーラルフレイル区分別要介護度別人数･介護給付費!$A$1:$AT$679</definedName>
    <definedName name="_xlnm.Print_Area" localSheetId="26">市区町村別_オーラルフレイル区分別利用サービス別介護給付費!$A$1:$BF$305</definedName>
    <definedName name="_xlnm.Print_Area" localSheetId="3">市区町村別_歯科健診3項目以上該当割合グラフ!$A$1:$I$76</definedName>
    <definedName name="_xlnm.Print_Area" localSheetId="2">市区町村別_歯科健診3項目以上該当人数･割合!$A$1:$F$79</definedName>
    <definedName name="_xlnm.Print_Area" localSheetId="12">男女別_オーラルフレイル区分別医療費の状況!$A$1:$AL$8</definedName>
    <definedName name="_xlnm.Print_Area" localSheetId="8">男女別_オーラルフレイル区分別該当人数･割合!$A$1:$K$13</definedName>
    <definedName name="_xlnm.Print_Area" localSheetId="15">男女別_オーラルフレイル区分別歯科医療費の状況!$A$1:$AL$8</definedName>
    <definedName name="_xlnm.Print_Area" localSheetId="11">年齢階層別_オーラルフレイル区分別医療費の状況!$A$1:$T$55,年齢階層別_オーラルフレイル区分別医療費の状況!$U$1:$AL$13</definedName>
    <definedName name="_xlnm.Print_Area" localSheetId="7">年齢階層別_オーラルフレイル区分別該当人数･割合!$A$1:$L$62</definedName>
    <definedName name="_xlnm.Print_Area" localSheetId="17">年齢階層別_オーラルフレイル区分別高齢者の疾病!$A$1:$BN$59,年齢階層別_オーラルフレイル区分別高齢者の疾病!$A$60:$Z$120,年齢階層別_オーラルフレイル区分別高齢者の疾病!$AA$60:$BN$113</definedName>
    <definedName name="_xlnm.Print_Area" localSheetId="14">年齢階層別_オーラルフレイル区分別歯科医療費の状況!$A$1:$T$55,年齢階層別_オーラルフレイル区分別歯科医療費の状況!$U$1:$AL$13</definedName>
    <definedName name="_xlnm.Print_Area" localSheetId="4">年齢階層別_歯科健診3項目以上該当者高齢者の疾病!$A$1:$AA$86,年齢階層別_歯科健診3項目以上該当者高齢者の疾病!$AB$1:$BP$23</definedName>
    <definedName name="_xlnm.Print_Area" localSheetId="5">年齢階層別_歯科健診3項目以上該当者要介護度別人数･割合!$A$1:$T$48</definedName>
    <definedName name="_xlnm.Print_Area" localSheetId="1">年齢階層別_歯科健診3項目以上該当人数･割合!$A$1:$J$55</definedName>
    <definedName name="_xlnm.Print_Area" localSheetId="0">年齢階層別_歯科健診項目別該当人数･割合!$A$1:$N$65</definedName>
    <definedName name="_xlnm.Print_Area" localSheetId="9">年齢別_オーラルフレイル区分別該当人数･割合!$A$1:$K$31</definedName>
    <definedName name="_xlnm.Print_Area" localSheetId="21">年齢別_オーラルフレイル区分別高齢者の疾病!$A$1:$CT$113</definedName>
    <definedName name="_xlnm.Print_Titles" localSheetId="25">オーラルフレイル区分別利用サービス別介護給付費!$A:$C,オーラルフレイル区分別利用サービス別介護給付費!$1:$3</definedName>
    <definedName name="_xlnm.Print_Titles" localSheetId="13">市区町村別_オーラルフレイル区分別医療費の状況!$A:$C,市区町村別_オーラルフレイル区分別医療費の状況!$1:$5</definedName>
    <definedName name="_xlnm.Print_Titles" localSheetId="10">市区町村別_オーラルフレイル区分別該当人数･割合!$A:$C,市区町村別_オーラルフレイル区分別該当人数･割合!$1:$4</definedName>
    <definedName name="_xlnm.Print_Titles" localSheetId="22">市区町村別_オーラルフレイル区分別高齢者の疾病!$A:$C,市区町村別_オーラルフレイル区分別高齢者の疾病!$1:$5</definedName>
    <definedName name="_xlnm.Print_Titles" localSheetId="16">市区町村別_オーラルフレイル区分別歯科医療費の状況!$A:$C,市区町村別_オーラルフレイル区分別歯科医療費の状況!$1:$5</definedName>
    <definedName name="_xlnm.Print_Titles" localSheetId="24">市区町村別_オーラルフレイル区分別要介護度別人数･介護給付費!$A:$D,市区町村別_オーラルフレイル区分別要介護度別人数･介護給付費!$1:$4</definedName>
    <definedName name="_xlnm.Print_Titles" localSheetId="26">市区町村別_オーラルフレイル区分別利用サービス別介護給付費!$A:$D,市区町村別_オーラルフレイル区分別利用サービス別介護給付費!$1:$5</definedName>
    <definedName name="_xlnm.Print_Titles" localSheetId="2">市区町村別_歯科健診3項目以上該当人数･割合!$A:$C,市区町村別_歯科健診3項目以上該当人数･割合!$1:$4</definedName>
    <definedName name="_xlnm.Print_Titles" localSheetId="12">男女別_オーラルフレイル区分別医療費の状況!$A:$B,男女別_オーラルフレイル区分別医療費の状況!$1:$3</definedName>
    <definedName name="_xlnm.Print_Titles" localSheetId="15">男女別_オーラルフレイル区分別歯科医療費の状況!$A:$B,男女別_オーラルフレイル区分別歯科医療費の状況!$1:$3</definedName>
    <definedName name="_xlnm.Print_Titles" localSheetId="11">年齢階層別_オーラルフレイル区分別医療費の状況!$A:$B,年齢階層別_オーラルフレイル区分別医療費の状況!$1:$3</definedName>
    <definedName name="_xlnm.Print_Titles" localSheetId="17">年齢階層別_オーラルフレイル区分別高齢者の疾病!$A:$B,年齢階層別_オーラルフレイル区分別高齢者の疾病!$1:$5</definedName>
    <definedName name="_xlnm.Print_Titles" localSheetId="14">年齢階層別_オーラルフレイル区分別歯科医療費の状況!$A:$B,年齢階層別_オーラルフレイル区分別歯科医療費の状況!$1:$3</definedName>
    <definedName name="_xlnm.Print_Titles" localSheetId="4">年齢階層別_歯科健診3項目以上該当者高齢者の疾病!$A:$C</definedName>
    <definedName name="_xlnm.Print_Titles" localSheetId="21">年齢別_オーラルフレイル区分別高齢者の疾病!$A:$B,年齢別_オーラルフレイル区分別高齢者の疾病!$1:$5</definedName>
  </definedNames>
  <calcPr calcId="191029"/>
</workbook>
</file>

<file path=xl/calcChain.xml><?xml version="1.0" encoding="utf-8"?>
<calcChain xmlns="http://schemas.openxmlformats.org/spreadsheetml/2006/main">
  <c r="E79" i="291" l="1"/>
  <c r="D79" i="291"/>
  <c r="F78" i="291"/>
  <c r="F77" i="291"/>
  <c r="F76" i="291"/>
  <c r="F75" i="291"/>
  <c r="F74" i="291"/>
  <c r="F73" i="291"/>
  <c r="F72" i="291"/>
  <c r="F71" i="291"/>
  <c r="F70" i="291"/>
  <c r="F69" i="291"/>
  <c r="F68" i="291"/>
  <c r="F67" i="291"/>
  <c r="F66" i="291"/>
  <c r="F65" i="291"/>
  <c r="F64" i="291"/>
  <c r="F63" i="291"/>
  <c r="F62" i="291"/>
  <c r="F61" i="291"/>
  <c r="F60" i="291"/>
  <c r="F59" i="291"/>
  <c r="F58" i="291"/>
  <c r="F57" i="291"/>
  <c r="F56" i="291"/>
  <c r="F55" i="291"/>
  <c r="F54" i="291"/>
  <c r="F53" i="291"/>
  <c r="F52" i="291"/>
  <c r="F51" i="291"/>
  <c r="F50" i="291"/>
  <c r="F49" i="291"/>
  <c r="F48" i="291"/>
  <c r="F47" i="291"/>
  <c r="F46" i="291"/>
  <c r="F45" i="291"/>
  <c r="F44" i="291"/>
  <c r="F43" i="291"/>
  <c r="F42" i="291"/>
  <c r="F41" i="291"/>
  <c r="F40" i="291"/>
  <c r="F39" i="291"/>
  <c r="F38" i="291"/>
  <c r="F37" i="291"/>
  <c r="F36" i="291"/>
  <c r="F35" i="291"/>
  <c r="F34" i="291"/>
  <c r="F33" i="291"/>
  <c r="F32" i="291"/>
  <c r="F31" i="291"/>
  <c r="F30" i="291"/>
  <c r="F29" i="291"/>
  <c r="F28" i="291"/>
  <c r="F27" i="291"/>
  <c r="F26" i="291"/>
  <c r="F25" i="291"/>
  <c r="F24" i="291"/>
  <c r="F23" i="291"/>
  <c r="F22" i="291"/>
  <c r="F21" i="291"/>
  <c r="F20" i="291"/>
  <c r="F19" i="291"/>
  <c r="F18" i="291"/>
  <c r="F17" i="291"/>
  <c r="F16" i="291"/>
  <c r="F15" i="291"/>
  <c r="F14" i="291"/>
  <c r="F13" i="291"/>
  <c r="F12" i="291"/>
  <c r="F11" i="291"/>
  <c r="J22" i="291" s="1"/>
  <c r="I22" i="291" s="1"/>
  <c r="F10" i="291"/>
  <c r="F9" i="291"/>
  <c r="F8" i="291"/>
  <c r="F7" i="291"/>
  <c r="F6" i="291"/>
  <c r="F5" i="291"/>
  <c r="F79" i="291" l="1"/>
  <c r="L68" i="291" s="1"/>
  <c r="J13" i="291"/>
  <c r="I13" i="291" s="1"/>
  <c r="J77" i="291"/>
  <c r="J9" i="291"/>
  <c r="J6" i="291"/>
  <c r="J18" i="291"/>
  <c r="J25" i="291"/>
  <c r="I25" i="291" s="1"/>
  <c r="J5" i="291"/>
  <c r="I5" i="291" s="1"/>
  <c r="J19" i="291"/>
  <c r="I19" i="291" s="1"/>
  <c r="J16" i="291"/>
  <c r="I16" i="291" s="1"/>
  <c r="J34" i="291"/>
  <c r="I34" i="291" s="1"/>
  <c r="J12" i="291"/>
  <c r="I12" i="291" s="1"/>
  <c r="J31" i="291"/>
  <c r="I31" i="291" s="1"/>
  <c r="J28" i="291"/>
  <c r="I28" i="291" s="1"/>
  <c r="J10" i="291"/>
  <c r="I10" i="291" s="1"/>
  <c r="J7" i="291"/>
  <c r="I7" i="291" s="1"/>
  <c r="J8" i="291"/>
  <c r="J76" i="291"/>
  <c r="I76" i="291" s="1"/>
  <c r="J15" i="291"/>
  <c r="I15" i="291" s="1"/>
  <c r="J21" i="291"/>
  <c r="I77" i="291"/>
  <c r="L77" i="291"/>
  <c r="L74" i="291"/>
  <c r="L71" i="291"/>
  <c r="L59" i="291"/>
  <c r="L53" i="291"/>
  <c r="L50" i="291"/>
  <c r="L47" i="291"/>
  <c r="L44" i="291"/>
  <c r="L41" i="291"/>
  <c r="L38" i="291"/>
  <c r="L35" i="291"/>
  <c r="L23" i="291"/>
  <c r="L17" i="291"/>
  <c r="L14" i="291"/>
  <c r="L11" i="291"/>
  <c r="L8" i="291"/>
  <c r="L5" i="291"/>
  <c r="L78" i="291"/>
  <c r="L75" i="291"/>
  <c r="L63" i="291"/>
  <c r="L57" i="291"/>
  <c r="L54" i="291"/>
  <c r="L51" i="291"/>
  <c r="L48" i="291"/>
  <c r="L45" i="291"/>
  <c r="L42" i="291"/>
  <c r="L39" i="291"/>
  <c r="L30" i="291"/>
  <c r="L27" i="291"/>
  <c r="L21" i="291"/>
  <c r="L18" i="291"/>
  <c r="L15" i="291"/>
  <c r="L12" i="291"/>
  <c r="L9" i="291"/>
  <c r="L6" i="291"/>
  <c r="L76" i="291"/>
  <c r="L67" i="291"/>
  <c r="L64" i="291"/>
  <c r="L61" i="291"/>
  <c r="L58" i="291"/>
  <c r="L55" i="291"/>
  <c r="L52" i="291"/>
  <c r="L49" i="291"/>
  <c r="L46" i="291"/>
  <c r="L43" i="291"/>
  <c r="L40" i="291"/>
  <c r="L31" i="291"/>
  <c r="L28" i="291"/>
  <c r="L25" i="291"/>
  <c r="L22" i="291"/>
  <c r="L19" i="291"/>
  <c r="L16" i="291"/>
  <c r="L13" i="291"/>
  <c r="L10" i="291"/>
  <c r="L7" i="291"/>
  <c r="J40" i="291"/>
  <c r="J49" i="291"/>
  <c r="J58" i="291"/>
  <c r="J64" i="291"/>
  <c r="J73" i="291"/>
  <c r="I6" i="291"/>
  <c r="I9" i="291"/>
  <c r="I18" i="291"/>
  <c r="I21" i="291"/>
  <c r="J78" i="291"/>
  <c r="I78" i="291" s="1"/>
  <c r="J30" i="291"/>
  <c r="J36" i="291"/>
  <c r="J48" i="291"/>
  <c r="J60" i="291"/>
  <c r="J69" i="291"/>
  <c r="J27" i="291"/>
  <c r="J39" i="291"/>
  <c r="J45" i="291"/>
  <c r="J54" i="291"/>
  <c r="J63" i="291"/>
  <c r="J75" i="291"/>
  <c r="J24" i="291"/>
  <c r="J33" i="291"/>
  <c r="J42" i="291"/>
  <c r="J51" i="291"/>
  <c r="J57" i="291"/>
  <c r="J66" i="291"/>
  <c r="J72" i="291"/>
  <c r="I8" i="291"/>
  <c r="J14" i="291"/>
  <c r="J26" i="291"/>
  <c r="J38" i="291"/>
  <c r="J47" i="291"/>
  <c r="J59" i="291"/>
  <c r="J20" i="291"/>
  <c r="J35" i="291"/>
  <c r="J50" i="291"/>
  <c r="J56" i="291"/>
  <c r="J62" i="291"/>
  <c r="J68" i="291"/>
  <c r="J17" i="291"/>
  <c r="J32" i="291"/>
  <c r="J41" i="291"/>
  <c r="J53" i="291"/>
  <c r="J71" i="291"/>
  <c r="J11" i="291"/>
  <c r="J23" i="291"/>
  <c r="J29" i="291"/>
  <c r="J44" i="291"/>
  <c r="J65" i="291"/>
  <c r="J74" i="291"/>
  <c r="J37" i="291"/>
  <c r="J43" i="291"/>
  <c r="J46" i="291"/>
  <c r="J52" i="291"/>
  <c r="J55" i="291"/>
  <c r="J61" i="291"/>
  <c r="J67" i="291"/>
  <c r="J70" i="291"/>
  <c r="L24" i="291" l="1"/>
  <c r="L60" i="291"/>
  <c r="L20" i="291"/>
  <c r="L56" i="291"/>
  <c r="L66" i="291"/>
  <c r="L26" i="291"/>
  <c r="L62" i="291"/>
  <c r="L34" i="291"/>
  <c r="L70" i="291"/>
  <c r="L33" i="291"/>
  <c r="L69" i="291"/>
  <c r="L29" i="291"/>
  <c r="L65" i="291"/>
  <c r="L37" i="291"/>
  <c r="L73" i="291"/>
  <c r="L36" i="291"/>
  <c r="L72" i="291"/>
  <c r="L32" i="291"/>
  <c r="I47" i="291"/>
  <c r="I75" i="291"/>
  <c r="I61" i="291"/>
  <c r="I26" i="291"/>
  <c r="I32" i="291"/>
  <c r="I14" i="291"/>
  <c r="I54" i="291"/>
  <c r="I24" i="291"/>
  <c r="I55" i="291"/>
  <c r="I63" i="291"/>
  <c r="I46" i="291"/>
  <c r="I43" i="291"/>
  <c r="I17" i="291"/>
  <c r="I45" i="291"/>
  <c r="I52" i="291"/>
  <c r="I37" i="291"/>
  <c r="I68" i="291"/>
  <c r="I39" i="291"/>
  <c r="I73" i="291"/>
  <c r="I53" i="291"/>
  <c r="I72" i="291"/>
  <c r="I65" i="291"/>
  <c r="I56" i="291"/>
  <c r="I66" i="291"/>
  <c r="I69" i="291"/>
  <c r="I58" i="291"/>
  <c r="I38" i="291"/>
  <c r="I27" i="291"/>
  <c r="I50" i="291"/>
  <c r="I57" i="291"/>
  <c r="I60" i="291"/>
  <c r="I49" i="291"/>
  <c r="I62" i="291"/>
  <c r="I44" i="291"/>
  <c r="I29" i="291"/>
  <c r="I35" i="291"/>
  <c r="I51" i="291"/>
  <c r="I48" i="291"/>
  <c r="I40" i="291"/>
  <c r="I41" i="291"/>
  <c r="I64" i="291"/>
  <c r="I70" i="291"/>
  <c r="I23" i="291"/>
  <c r="I20" i="291"/>
  <c r="I42" i="291"/>
  <c r="I36" i="291"/>
  <c r="I71" i="291"/>
  <c r="I74" i="291"/>
  <c r="I67" i="291"/>
  <c r="I11" i="291"/>
  <c r="I59" i="291"/>
  <c r="I33" i="291"/>
  <c r="I30" i="291"/>
  <c r="CL98" i="220" l="1"/>
  <c r="CK98" i="220"/>
  <c r="CI98" i="220"/>
  <c r="CD98" i="220"/>
  <c r="CC98" i="220"/>
  <c r="CA98" i="220"/>
  <c r="BV98" i="220"/>
  <c r="BU98" i="220"/>
  <c r="BS98" i="220"/>
  <c r="BN98" i="220"/>
  <c r="BM98" i="220"/>
  <c r="BK98" i="220"/>
  <c r="BF98" i="220"/>
  <c r="BE98" i="220"/>
  <c r="BC98" i="220"/>
  <c r="AX98" i="220"/>
  <c r="AW98" i="220"/>
  <c r="AU98" i="220"/>
  <c r="AP98" i="220"/>
  <c r="AO98" i="220"/>
  <c r="AM98" i="220"/>
  <c r="AH98" i="220"/>
  <c r="AG98" i="220"/>
  <c r="AE98" i="220"/>
  <c r="Z98" i="220"/>
  <c r="Y98" i="220"/>
  <c r="W98" i="220"/>
  <c r="R98" i="220"/>
  <c r="Q98" i="220"/>
  <c r="O98" i="220"/>
  <c r="J98" i="220"/>
  <c r="I98" i="220"/>
  <c r="G98" i="220"/>
  <c r="CL80" i="220"/>
  <c r="CK80" i="220"/>
  <c r="CI80" i="220"/>
  <c r="CD80" i="220"/>
  <c r="CC80" i="220"/>
  <c r="CA80" i="220"/>
  <c r="BV80" i="220"/>
  <c r="BU80" i="220"/>
  <c r="BS80" i="220"/>
  <c r="BN80" i="220"/>
  <c r="BM80" i="220"/>
  <c r="BK80" i="220"/>
  <c r="BF80" i="220"/>
  <c r="BE80" i="220"/>
  <c r="BC80" i="220"/>
  <c r="AX80" i="220"/>
  <c r="AW80" i="220"/>
  <c r="AU80" i="220"/>
  <c r="AP80" i="220"/>
  <c r="AO80" i="220"/>
  <c r="AM80" i="220"/>
  <c r="AH80" i="220"/>
  <c r="AG80" i="220"/>
  <c r="AE80" i="220"/>
  <c r="Z80" i="220"/>
  <c r="Y80" i="220"/>
  <c r="W80" i="220"/>
  <c r="R80" i="220"/>
  <c r="Q80" i="220"/>
  <c r="O80" i="220"/>
  <c r="J80" i="220"/>
  <c r="I80" i="220"/>
  <c r="G80" i="220"/>
  <c r="CL62" i="220"/>
  <c r="CK62" i="220"/>
  <c r="CI62" i="220"/>
  <c r="CD62" i="220"/>
  <c r="CC62" i="220"/>
  <c r="CA62" i="220"/>
  <c r="BV62" i="220"/>
  <c r="BU62" i="220"/>
  <c r="BS62" i="220"/>
  <c r="BN62" i="220"/>
  <c r="BM62" i="220"/>
  <c r="BK62" i="220"/>
  <c r="BF62" i="220"/>
  <c r="BE62" i="220"/>
  <c r="BC62" i="220"/>
  <c r="AX62" i="220"/>
  <c r="AW62" i="220"/>
  <c r="AU62" i="220"/>
  <c r="AP62" i="220"/>
  <c r="AO62" i="220"/>
  <c r="AM62" i="220"/>
  <c r="AH62" i="220"/>
  <c r="AG62" i="220"/>
  <c r="AE62" i="220"/>
  <c r="Z62" i="220"/>
  <c r="Y62" i="220"/>
  <c r="W62" i="220"/>
  <c r="R62" i="220"/>
  <c r="Q62" i="220"/>
  <c r="O62" i="220"/>
  <c r="J62" i="220"/>
  <c r="I62" i="220"/>
  <c r="G62" i="220"/>
  <c r="CL44" i="220"/>
  <c r="CK44" i="220"/>
  <c r="CI44" i="220"/>
  <c r="CD44" i="220"/>
  <c r="CC44" i="220"/>
  <c r="CA44" i="220"/>
  <c r="BV44" i="220"/>
  <c r="BU44" i="220"/>
  <c r="BS44" i="220"/>
  <c r="BN44" i="220"/>
  <c r="BM44" i="220"/>
  <c r="BK44" i="220"/>
  <c r="BF44" i="220"/>
  <c r="BE44" i="220"/>
  <c r="BC44" i="220"/>
  <c r="AX44" i="220"/>
  <c r="AW44" i="220"/>
  <c r="AU44" i="220"/>
  <c r="AP44" i="220"/>
  <c r="AO44" i="220"/>
  <c r="AM44" i="220"/>
  <c r="AH44" i="220"/>
  <c r="AG44" i="220"/>
  <c r="AE44" i="220"/>
  <c r="Z44" i="220"/>
  <c r="Y44" i="220"/>
  <c r="W44" i="220"/>
  <c r="R44" i="220"/>
  <c r="Q44" i="220"/>
  <c r="O44" i="220"/>
  <c r="J44" i="220"/>
  <c r="I44" i="220"/>
  <c r="G44" i="220"/>
  <c r="CL26" i="220"/>
  <c r="CK26" i="220"/>
  <c r="CI26" i="220"/>
  <c r="CD26" i="220"/>
  <c r="CC26" i="220"/>
  <c r="CA26" i="220"/>
  <c r="BV26" i="220"/>
  <c r="BU26" i="220"/>
  <c r="BS26" i="220"/>
  <c r="BN26" i="220"/>
  <c r="BM26" i="220"/>
  <c r="BK26" i="220"/>
  <c r="BF26" i="220"/>
  <c r="BE26" i="220"/>
  <c r="BC26" i="220"/>
  <c r="AX26" i="220"/>
  <c r="AW26" i="220"/>
  <c r="AU26" i="220"/>
  <c r="AP26" i="220"/>
  <c r="AO26" i="220"/>
  <c r="AM26" i="220"/>
  <c r="AH26" i="220"/>
  <c r="AG26" i="220"/>
  <c r="AE26" i="220"/>
  <c r="Z26" i="220"/>
  <c r="Y26" i="220"/>
  <c r="W26" i="220"/>
  <c r="R26" i="220"/>
  <c r="Q26" i="220"/>
  <c r="O26" i="220"/>
  <c r="J26" i="220"/>
  <c r="I26" i="220"/>
  <c r="G26" i="220"/>
  <c r="CL8" i="220"/>
  <c r="CK8" i="220"/>
  <c r="CI8" i="220"/>
  <c r="CD8" i="220"/>
  <c r="CC8" i="220"/>
  <c r="CA8" i="220"/>
  <c r="BV8" i="220"/>
  <c r="BU8" i="220"/>
  <c r="BS8" i="220"/>
  <c r="BN8" i="220"/>
  <c r="BM8" i="220"/>
  <c r="BK8" i="220"/>
  <c r="BF8" i="220"/>
  <c r="BE8" i="220"/>
  <c r="BC8" i="220"/>
  <c r="AX8" i="220"/>
  <c r="AW8" i="220"/>
  <c r="AU8" i="220"/>
  <c r="AP8" i="220"/>
  <c r="AO8" i="220"/>
  <c r="AM8" i="220"/>
  <c r="AH8" i="220"/>
  <c r="AG8" i="220"/>
  <c r="AE8" i="220"/>
  <c r="Z8" i="220"/>
  <c r="Y8" i="220"/>
  <c r="W8" i="220"/>
  <c r="R8" i="220"/>
  <c r="Q8" i="220"/>
  <c r="O8" i="220"/>
  <c r="J8" i="220"/>
  <c r="I8" i="220"/>
  <c r="G8" i="220"/>
  <c r="BF98" i="264"/>
  <c r="BE98" i="264"/>
  <c r="BC98" i="264"/>
  <c r="AX98" i="264"/>
  <c r="AW98" i="264"/>
  <c r="AU98" i="264"/>
  <c r="AP98" i="264"/>
  <c r="AO98" i="264"/>
  <c r="AM98" i="264"/>
  <c r="AH98" i="264"/>
  <c r="AG98" i="264"/>
  <c r="AE98" i="264"/>
  <c r="Z98" i="264"/>
  <c r="Y98" i="264"/>
  <c r="W98" i="264"/>
  <c r="R98" i="264"/>
  <c r="Q98" i="264"/>
  <c r="O98" i="264"/>
  <c r="J98" i="264"/>
  <c r="I98" i="264"/>
  <c r="G98" i="264"/>
  <c r="BF80" i="264"/>
  <c r="BE80" i="264"/>
  <c r="BC80" i="264"/>
  <c r="AX80" i="264"/>
  <c r="AW80" i="264"/>
  <c r="AU80" i="264"/>
  <c r="AP80" i="264"/>
  <c r="AO80" i="264"/>
  <c r="AM80" i="264"/>
  <c r="AH80" i="264"/>
  <c r="AG80" i="264"/>
  <c r="AE80" i="264"/>
  <c r="Z80" i="264"/>
  <c r="Y80" i="264"/>
  <c r="W80" i="264"/>
  <c r="R80" i="264"/>
  <c r="Q80" i="264"/>
  <c r="O80" i="264"/>
  <c r="J80" i="264"/>
  <c r="I80" i="264"/>
  <c r="G80" i="264"/>
  <c r="BF62" i="264"/>
  <c r="BE62" i="264"/>
  <c r="BC62" i="264"/>
  <c r="AX62" i="264"/>
  <c r="AW62" i="264"/>
  <c r="AU62" i="264"/>
  <c r="AP62" i="264"/>
  <c r="AO62" i="264"/>
  <c r="AM62" i="264"/>
  <c r="AH62" i="264"/>
  <c r="AG62" i="264"/>
  <c r="AE62" i="264"/>
  <c r="Z62" i="264"/>
  <c r="Y62" i="264"/>
  <c r="W62" i="264"/>
  <c r="R62" i="264"/>
  <c r="Q62" i="264"/>
  <c r="O62" i="264"/>
  <c r="J62" i="264"/>
  <c r="I62" i="264"/>
  <c r="G62" i="264"/>
  <c r="BF44" i="264"/>
  <c r="BE44" i="264"/>
  <c r="BC44" i="264"/>
  <c r="AX44" i="264"/>
  <c r="AW44" i="264"/>
  <c r="AU44" i="264"/>
  <c r="AP44" i="264"/>
  <c r="AO44" i="264"/>
  <c r="AM44" i="264"/>
  <c r="AH44" i="264"/>
  <c r="AG44" i="264"/>
  <c r="AE44" i="264"/>
  <c r="Z44" i="264"/>
  <c r="Y44" i="264"/>
  <c r="W44" i="264"/>
  <c r="R44" i="264"/>
  <c r="Q44" i="264"/>
  <c r="O44" i="264"/>
  <c r="J44" i="264"/>
  <c r="I44" i="264"/>
  <c r="G44" i="264"/>
  <c r="BF26" i="264"/>
  <c r="BE26" i="264"/>
  <c r="BC26" i="264"/>
  <c r="AX26" i="264"/>
  <c r="AW26" i="264"/>
  <c r="AU26" i="264"/>
  <c r="AP26" i="264"/>
  <c r="AO26" i="264"/>
  <c r="AM26" i="264"/>
  <c r="AH26" i="264"/>
  <c r="AG26" i="264"/>
  <c r="AE26" i="264"/>
  <c r="Z26" i="264"/>
  <c r="Y26" i="264"/>
  <c r="W26" i="264"/>
  <c r="R26" i="264"/>
  <c r="Q26" i="264"/>
  <c r="O26" i="264"/>
  <c r="J26" i="264"/>
  <c r="I26" i="264"/>
  <c r="G26" i="264"/>
  <c r="AW1340" i="222"/>
  <c r="AU1340" i="222"/>
  <c r="AO1340" i="222"/>
  <c r="AM1340" i="222"/>
  <c r="AG1340" i="222"/>
  <c r="AE1340" i="222"/>
  <c r="Y1340" i="222"/>
  <c r="W1340" i="222"/>
  <c r="Q1340" i="222"/>
  <c r="O1340" i="222"/>
  <c r="I1340" i="222"/>
  <c r="G1340" i="222"/>
  <c r="AY1322" i="222"/>
  <c r="AX1322" i="222"/>
  <c r="AV1322" i="222"/>
  <c r="AQ1322" i="222"/>
  <c r="AP1322" i="222"/>
  <c r="AN1322" i="222"/>
  <c r="AI1322" i="222"/>
  <c r="AH1322" i="222"/>
  <c r="AF1322" i="222"/>
  <c r="AA1322" i="222"/>
  <c r="Z1322" i="222"/>
  <c r="X1322" i="222"/>
  <c r="S1322" i="222"/>
  <c r="R1322" i="222"/>
  <c r="P1322" i="222"/>
  <c r="K1322" i="222"/>
  <c r="J1322" i="222"/>
  <c r="H1322" i="222"/>
  <c r="AY1304" i="222"/>
  <c r="AX1304" i="222"/>
  <c r="AV1304" i="222"/>
  <c r="AQ1304" i="222"/>
  <c r="AP1304" i="222"/>
  <c r="AN1304" i="222"/>
  <c r="AI1304" i="222"/>
  <c r="AH1304" i="222"/>
  <c r="AF1304" i="222"/>
  <c r="AA1304" i="222"/>
  <c r="Z1304" i="222"/>
  <c r="X1304" i="222"/>
  <c r="S1304" i="222"/>
  <c r="R1304" i="222"/>
  <c r="P1304" i="222"/>
  <c r="K1304" i="222"/>
  <c r="J1304" i="222"/>
  <c r="H1304" i="222"/>
  <c r="AY1286" i="222"/>
  <c r="AX1286" i="222"/>
  <c r="AV1286" i="222"/>
  <c r="AQ1286" i="222"/>
  <c r="AP1286" i="222"/>
  <c r="AN1286" i="222"/>
  <c r="AI1286" i="222"/>
  <c r="AH1286" i="222"/>
  <c r="AF1286" i="222"/>
  <c r="AA1286" i="222"/>
  <c r="Z1286" i="222"/>
  <c r="X1286" i="222"/>
  <c r="S1286" i="222"/>
  <c r="R1286" i="222"/>
  <c r="P1286" i="222"/>
  <c r="K1286" i="222"/>
  <c r="J1286" i="222"/>
  <c r="H1286" i="222"/>
  <c r="AY1268" i="222"/>
  <c r="AX1268" i="222"/>
  <c r="AV1268" i="222"/>
  <c r="AQ1268" i="222"/>
  <c r="AP1268" i="222"/>
  <c r="AN1268" i="222"/>
  <c r="AI1268" i="222"/>
  <c r="AH1268" i="222"/>
  <c r="AF1268" i="222"/>
  <c r="AA1268" i="222"/>
  <c r="Z1268" i="222"/>
  <c r="X1268" i="222"/>
  <c r="S1268" i="222"/>
  <c r="R1268" i="222"/>
  <c r="P1268" i="222"/>
  <c r="K1268" i="222"/>
  <c r="J1268" i="222"/>
  <c r="H1268" i="222"/>
  <c r="AY1250" i="222"/>
  <c r="AX1250" i="222"/>
  <c r="AV1250" i="222"/>
  <c r="AQ1250" i="222"/>
  <c r="AP1250" i="222"/>
  <c r="AN1250" i="222"/>
  <c r="AI1250" i="222"/>
  <c r="AH1250" i="222"/>
  <c r="AF1250" i="222"/>
  <c r="AA1250" i="222"/>
  <c r="Z1250" i="222"/>
  <c r="X1250" i="222"/>
  <c r="S1250" i="222"/>
  <c r="R1250" i="222"/>
  <c r="P1250" i="222"/>
  <c r="K1250" i="222"/>
  <c r="J1250" i="222"/>
  <c r="H1250" i="222"/>
  <c r="AY1232" i="222"/>
  <c r="AX1232" i="222"/>
  <c r="AV1232" i="222"/>
  <c r="AQ1232" i="222"/>
  <c r="AP1232" i="222"/>
  <c r="AN1232" i="222"/>
  <c r="AI1232" i="222"/>
  <c r="AH1232" i="222"/>
  <c r="AF1232" i="222"/>
  <c r="AA1232" i="222"/>
  <c r="Z1232" i="222"/>
  <c r="X1232" i="222"/>
  <c r="S1232" i="222"/>
  <c r="R1232" i="222"/>
  <c r="P1232" i="222"/>
  <c r="K1232" i="222"/>
  <c r="J1232" i="222"/>
  <c r="H1232" i="222"/>
  <c r="AY1214" i="222"/>
  <c r="AX1214" i="222"/>
  <c r="AV1214" i="222"/>
  <c r="AQ1214" i="222"/>
  <c r="AP1214" i="222"/>
  <c r="AN1214" i="222"/>
  <c r="AI1214" i="222"/>
  <c r="AH1214" i="222"/>
  <c r="AF1214" i="222"/>
  <c r="AA1214" i="222"/>
  <c r="Z1214" i="222"/>
  <c r="X1214" i="222"/>
  <c r="S1214" i="222"/>
  <c r="R1214" i="222"/>
  <c r="P1214" i="222"/>
  <c r="K1214" i="222"/>
  <c r="J1214" i="222"/>
  <c r="H1214" i="222"/>
  <c r="AY1196" i="222"/>
  <c r="AX1196" i="222"/>
  <c r="AV1196" i="222"/>
  <c r="AQ1196" i="222"/>
  <c r="AP1196" i="222"/>
  <c r="AN1196" i="222"/>
  <c r="AI1196" i="222"/>
  <c r="AH1196" i="222"/>
  <c r="AF1196" i="222"/>
  <c r="AA1196" i="222"/>
  <c r="Z1196" i="222"/>
  <c r="X1196" i="222"/>
  <c r="S1196" i="222"/>
  <c r="R1196" i="222"/>
  <c r="P1196" i="222"/>
  <c r="K1196" i="222"/>
  <c r="J1196" i="222"/>
  <c r="H1196" i="222"/>
  <c r="AY1178" i="222"/>
  <c r="AX1178" i="222"/>
  <c r="AV1178" i="222"/>
  <c r="AQ1178" i="222"/>
  <c r="AP1178" i="222"/>
  <c r="AN1178" i="222"/>
  <c r="AI1178" i="222"/>
  <c r="AH1178" i="222"/>
  <c r="AF1178" i="222"/>
  <c r="AA1178" i="222"/>
  <c r="Z1178" i="222"/>
  <c r="X1178" i="222"/>
  <c r="S1178" i="222"/>
  <c r="R1178" i="222"/>
  <c r="P1178" i="222"/>
  <c r="K1178" i="222"/>
  <c r="J1178" i="222"/>
  <c r="H1178" i="222"/>
  <c r="AY1160" i="222"/>
  <c r="AX1160" i="222"/>
  <c r="AV1160" i="222"/>
  <c r="AQ1160" i="222"/>
  <c r="AP1160" i="222"/>
  <c r="AN1160" i="222"/>
  <c r="AI1160" i="222"/>
  <c r="AH1160" i="222"/>
  <c r="AF1160" i="222"/>
  <c r="AA1160" i="222"/>
  <c r="Z1160" i="222"/>
  <c r="X1160" i="222"/>
  <c r="S1160" i="222"/>
  <c r="R1160" i="222"/>
  <c r="P1160" i="222"/>
  <c r="K1160" i="222"/>
  <c r="J1160" i="222"/>
  <c r="H1160" i="222"/>
  <c r="AY1142" i="222"/>
  <c r="AX1142" i="222"/>
  <c r="AV1142" i="222"/>
  <c r="AQ1142" i="222"/>
  <c r="AP1142" i="222"/>
  <c r="AN1142" i="222"/>
  <c r="AI1142" i="222"/>
  <c r="AH1142" i="222"/>
  <c r="AF1142" i="222"/>
  <c r="AA1142" i="222"/>
  <c r="Z1142" i="222"/>
  <c r="X1142" i="222"/>
  <c r="S1142" i="222"/>
  <c r="R1142" i="222"/>
  <c r="P1142" i="222"/>
  <c r="K1142" i="222"/>
  <c r="J1142" i="222"/>
  <c r="H1142" i="222"/>
  <c r="AY1124" i="222"/>
  <c r="AX1124" i="222"/>
  <c r="AV1124" i="222"/>
  <c r="AQ1124" i="222"/>
  <c r="AP1124" i="222"/>
  <c r="AN1124" i="222"/>
  <c r="AI1124" i="222"/>
  <c r="AH1124" i="222"/>
  <c r="AF1124" i="222"/>
  <c r="AA1124" i="222"/>
  <c r="Z1124" i="222"/>
  <c r="X1124" i="222"/>
  <c r="S1124" i="222"/>
  <c r="R1124" i="222"/>
  <c r="P1124" i="222"/>
  <c r="K1124" i="222"/>
  <c r="J1124" i="222"/>
  <c r="H1124" i="222"/>
  <c r="AY1106" i="222"/>
  <c r="AX1106" i="222"/>
  <c r="AV1106" i="222"/>
  <c r="AQ1106" i="222"/>
  <c r="AP1106" i="222"/>
  <c r="AN1106" i="222"/>
  <c r="AI1106" i="222"/>
  <c r="AH1106" i="222"/>
  <c r="AF1106" i="222"/>
  <c r="AA1106" i="222"/>
  <c r="Z1106" i="222"/>
  <c r="X1106" i="222"/>
  <c r="S1106" i="222"/>
  <c r="R1106" i="222"/>
  <c r="P1106" i="222"/>
  <c r="K1106" i="222"/>
  <c r="J1106" i="222"/>
  <c r="H1106" i="222"/>
  <c r="AY1088" i="222"/>
  <c r="AX1088" i="222"/>
  <c r="AV1088" i="222"/>
  <c r="AQ1088" i="222"/>
  <c r="AP1088" i="222"/>
  <c r="AN1088" i="222"/>
  <c r="AI1088" i="222"/>
  <c r="AH1088" i="222"/>
  <c r="AF1088" i="222"/>
  <c r="AA1088" i="222"/>
  <c r="Z1088" i="222"/>
  <c r="X1088" i="222"/>
  <c r="S1088" i="222"/>
  <c r="R1088" i="222"/>
  <c r="P1088" i="222"/>
  <c r="K1088" i="222"/>
  <c r="J1088" i="222"/>
  <c r="H1088" i="222"/>
  <c r="AY1070" i="222"/>
  <c r="AX1070" i="222"/>
  <c r="AV1070" i="222"/>
  <c r="AQ1070" i="222"/>
  <c r="AP1070" i="222"/>
  <c r="AN1070" i="222"/>
  <c r="AI1070" i="222"/>
  <c r="AH1070" i="222"/>
  <c r="AF1070" i="222"/>
  <c r="AA1070" i="222"/>
  <c r="Z1070" i="222"/>
  <c r="X1070" i="222"/>
  <c r="S1070" i="222"/>
  <c r="R1070" i="222"/>
  <c r="P1070" i="222"/>
  <c r="K1070" i="222"/>
  <c r="J1070" i="222"/>
  <c r="H1070" i="222"/>
  <c r="AY1052" i="222"/>
  <c r="AX1052" i="222"/>
  <c r="AV1052" i="222"/>
  <c r="AQ1052" i="222"/>
  <c r="AP1052" i="222"/>
  <c r="AN1052" i="222"/>
  <c r="AI1052" i="222"/>
  <c r="AH1052" i="222"/>
  <c r="AF1052" i="222"/>
  <c r="AA1052" i="222"/>
  <c r="Z1052" i="222"/>
  <c r="X1052" i="222"/>
  <c r="S1052" i="222"/>
  <c r="R1052" i="222"/>
  <c r="P1052" i="222"/>
  <c r="K1052" i="222"/>
  <c r="J1052" i="222"/>
  <c r="H1052" i="222"/>
  <c r="AY1034" i="222"/>
  <c r="AX1034" i="222"/>
  <c r="AV1034" i="222"/>
  <c r="AQ1034" i="222"/>
  <c r="AP1034" i="222"/>
  <c r="AN1034" i="222"/>
  <c r="AI1034" i="222"/>
  <c r="AH1034" i="222"/>
  <c r="AF1034" i="222"/>
  <c r="AA1034" i="222"/>
  <c r="Z1034" i="222"/>
  <c r="X1034" i="222"/>
  <c r="S1034" i="222"/>
  <c r="R1034" i="222"/>
  <c r="P1034" i="222"/>
  <c r="K1034" i="222"/>
  <c r="J1034" i="222"/>
  <c r="H1034" i="222"/>
  <c r="AY1016" i="222"/>
  <c r="AX1016" i="222"/>
  <c r="AV1016" i="222"/>
  <c r="AQ1016" i="222"/>
  <c r="AP1016" i="222"/>
  <c r="AN1016" i="222"/>
  <c r="AI1016" i="222"/>
  <c r="AH1016" i="222"/>
  <c r="AF1016" i="222"/>
  <c r="AA1016" i="222"/>
  <c r="Z1016" i="222"/>
  <c r="X1016" i="222"/>
  <c r="S1016" i="222"/>
  <c r="R1016" i="222"/>
  <c r="P1016" i="222"/>
  <c r="K1016" i="222"/>
  <c r="J1016" i="222"/>
  <c r="H1016" i="222"/>
  <c r="AY998" i="222"/>
  <c r="AX998" i="222"/>
  <c r="AV998" i="222"/>
  <c r="AQ998" i="222"/>
  <c r="AP998" i="222"/>
  <c r="AN998" i="222"/>
  <c r="AI998" i="222"/>
  <c r="AH998" i="222"/>
  <c r="AF998" i="222"/>
  <c r="AA998" i="222"/>
  <c r="Z998" i="222"/>
  <c r="X998" i="222"/>
  <c r="S998" i="222"/>
  <c r="R998" i="222"/>
  <c r="P998" i="222"/>
  <c r="K998" i="222"/>
  <c r="J998" i="222"/>
  <c r="H998" i="222"/>
  <c r="AY980" i="222"/>
  <c r="AX980" i="222"/>
  <c r="AV980" i="222"/>
  <c r="AQ980" i="222"/>
  <c r="AP980" i="222"/>
  <c r="AN980" i="222"/>
  <c r="AI980" i="222"/>
  <c r="AH980" i="222"/>
  <c r="AF980" i="222"/>
  <c r="AA980" i="222"/>
  <c r="Z980" i="222"/>
  <c r="X980" i="222"/>
  <c r="S980" i="222"/>
  <c r="R980" i="222"/>
  <c r="P980" i="222"/>
  <c r="K980" i="222"/>
  <c r="J980" i="222"/>
  <c r="H980" i="222"/>
  <c r="AY962" i="222"/>
  <c r="AX962" i="222"/>
  <c r="AV962" i="222"/>
  <c r="AQ962" i="222"/>
  <c r="AP962" i="222"/>
  <c r="AN962" i="222"/>
  <c r="AI962" i="222"/>
  <c r="AH962" i="222"/>
  <c r="AF962" i="222"/>
  <c r="AA962" i="222"/>
  <c r="Z962" i="222"/>
  <c r="X962" i="222"/>
  <c r="S962" i="222"/>
  <c r="R962" i="222"/>
  <c r="P962" i="222"/>
  <c r="K962" i="222"/>
  <c r="J962" i="222"/>
  <c r="H962" i="222"/>
  <c r="AY944" i="222"/>
  <c r="AX944" i="222"/>
  <c r="AV944" i="222"/>
  <c r="AQ944" i="222"/>
  <c r="AP944" i="222"/>
  <c r="AN944" i="222"/>
  <c r="AI944" i="222"/>
  <c r="AH944" i="222"/>
  <c r="AF944" i="222"/>
  <c r="AA944" i="222"/>
  <c r="Z944" i="222"/>
  <c r="X944" i="222"/>
  <c r="S944" i="222"/>
  <c r="R944" i="222"/>
  <c r="P944" i="222"/>
  <c r="K944" i="222"/>
  <c r="J944" i="222"/>
  <c r="H944" i="222"/>
  <c r="AY926" i="222"/>
  <c r="AX926" i="222"/>
  <c r="AV926" i="222"/>
  <c r="AQ926" i="222"/>
  <c r="AP926" i="222"/>
  <c r="AN926" i="222"/>
  <c r="AI926" i="222"/>
  <c r="AH926" i="222"/>
  <c r="AF926" i="222"/>
  <c r="AA926" i="222"/>
  <c r="Z926" i="222"/>
  <c r="X926" i="222"/>
  <c r="S926" i="222"/>
  <c r="R926" i="222"/>
  <c r="P926" i="222"/>
  <c r="K926" i="222"/>
  <c r="J926" i="222"/>
  <c r="H926" i="222"/>
  <c r="AY908" i="222"/>
  <c r="AX908" i="222"/>
  <c r="AV908" i="222"/>
  <c r="AQ908" i="222"/>
  <c r="AP908" i="222"/>
  <c r="AN908" i="222"/>
  <c r="AI908" i="222"/>
  <c r="AH908" i="222"/>
  <c r="AF908" i="222"/>
  <c r="AA908" i="222"/>
  <c r="Z908" i="222"/>
  <c r="X908" i="222"/>
  <c r="S908" i="222"/>
  <c r="R908" i="222"/>
  <c r="P908" i="222"/>
  <c r="K908" i="222"/>
  <c r="J908" i="222"/>
  <c r="H908" i="222"/>
  <c r="AY890" i="222"/>
  <c r="AX890" i="222"/>
  <c r="AV890" i="222"/>
  <c r="AQ890" i="222"/>
  <c r="AP890" i="222"/>
  <c r="AN890" i="222"/>
  <c r="AI890" i="222"/>
  <c r="AH890" i="222"/>
  <c r="AF890" i="222"/>
  <c r="AA890" i="222"/>
  <c r="Z890" i="222"/>
  <c r="X890" i="222"/>
  <c r="S890" i="222"/>
  <c r="R890" i="222"/>
  <c r="P890" i="222"/>
  <c r="K890" i="222"/>
  <c r="J890" i="222"/>
  <c r="H890" i="222"/>
  <c r="AY872" i="222"/>
  <c r="AX872" i="222"/>
  <c r="AV872" i="222"/>
  <c r="AQ872" i="222"/>
  <c r="AP872" i="222"/>
  <c r="AN872" i="222"/>
  <c r="AI872" i="222"/>
  <c r="AH872" i="222"/>
  <c r="AF872" i="222"/>
  <c r="AA872" i="222"/>
  <c r="Z872" i="222"/>
  <c r="X872" i="222"/>
  <c r="S872" i="222"/>
  <c r="R872" i="222"/>
  <c r="P872" i="222"/>
  <c r="K872" i="222"/>
  <c r="J872" i="222"/>
  <c r="H872" i="222"/>
  <c r="AY854" i="222"/>
  <c r="AX854" i="222"/>
  <c r="AV854" i="222"/>
  <c r="AQ854" i="222"/>
  <c r="AP854" i="222"/>
  <c r="AN854" i="222"/>
  <c r="AI854" i="222"/>
  <c r="AH854" i="222"/>
  <c r="AF854" i="222"/>
  <c r="AA854" i="222"/>
  <c r="Z854" i="222"/>
  <c r="X854" i="222"/>
  <c r="S854" i="222"/>
  <c r="R854" i="222"/>
  <c r="P854" i="222"/>
  <c r="K854" i="222"/>
  <c r="J854" i="222"/>
  <c r="H854" i="222"/>
  <c r="AY836" i="222"/>
  <c r="AX836" i="222"/>
  <c r="AV836" i="222"/>
  <c r="AQ836" i="222"/>
  <c r="AP836" i="222"/>
  <c r="AN836" i="222"/>
  <c r="AI836" i="222"/>
  <c r="AH836" i="222"/>
  <c r="AF836" i="222"/>
  <c r="AA836" i="222"/>
  <c r="Z836" i="222"/>
  <c r="X836" i="222"/>
  <c r="S836" i="222"/>
  <c r="R836" i="222"/>
  <c r="P836" i="222"/>
  <c r="K836" i="222"/>
  <c r="J836" i="222"/>
  <c r="H836" i="222"/>
  <c r="AY818" i="222"/>
  <c r="AX818" i="222"/>
  <c r="AV818" i="222"/>
  <c r="AQ818" i="222"/>
  <c r="AP818" i="222"/>
  <c r="AN818" i="222"/>
  <c r="AI818" i="222"/>
  <c r="AH818" i="222"/>
  <c r="AF818" i="222"/>
  <c r="AA818" i="222"/>
  <c r="Z818" i="222"/>
  <c r="X818" i="222"/>
  <c r="S818" i="222"/>
  <c r="R818" i="222"/>
  <c r="P818" i="222"/>
  <c r="K818" i="222"/>
  <c r="J818" i="222"/>
  <c r="H818" i="222"/>
  <c r="AY800" i="222"/>
  <c r="AX800" i="222"/>
  <c r="AV800" i="222"/>
  <c r="AQ800" i="222"/>
  <c r="AP800" i="222"/>
  <c r="AN800" i="222"/>
  <c r="AI800" i="222"/>
  <c r="AH800" i="222"/>
  <c r="AF800" i="222"/>
  <c r="AA800" i="222"/>
  <c r="Z800" i="222"/>
  <c r="X800" i="222"/>
  <c r="S800" i="222"/>
  <c r="R800" i="222"/>
  <c r="P800" i="222"/>
  <c r="K800" i="222"/>
  <c r="J800" i="222"/>
  <c r="H800" i="222"/>
  <c r="AY782" i="222"/>
  <c r="AX782" i="222"/>
  <c r="AV782" i="222"/>
  <c r="AQ782" i="222"/>
  <c r="AP782" i="222"/>
  <c r="AN782" i="222"/>
  <c r="AI782" i="222"/>
  <c r="AH782" i="222"/>
  <c r="AF782" i="222"/>
  <c r="AA782" i="222"/>
  <c r="Z782" i="222"/>
  <c r="X782" i="222"/>
  <c r="S782" i="222"/>
  <c r="R782" i="222"/>
  <c r="P782" i="222"/>
  <c r="K782" i="222"/>
  <c r="J782" i="222"/>
  <c r="H782" i="222"/>
  <c r="AY764" i="222"/>
  <c r="AX764" i="222"/>
  <c r="AV764" i="222"/>
  <c r="AQ764" i="222"/>
  <c r="AP764" i="222"/>
  <c r="AN764" i="222"/>
  <c r="AI764" i="222"/>
  <c r="AH764" i="222"/>
  <c r="AF764" i="222"/>
  <c r="AA764" i="222"/>
  <c r="Z764" i="222"/>
  <c r="X764" i="222"/>
  <c r="S764" i="222"/>
  <c r="R764" i="222"/>
  <c r="P764" i="222"/>
  <c r="K764" i="222"/>
  <c r="J764" i="222"/>
  <c r="H764" i="222"/>
  <c r="AY746" i="222"/>
  <c r="AX746" i="222"/>
  <c r="AV746" i="222"/>
  <c r="AQ746" i="222"/>
  <c r="AP746" i="222"/>
  <c r="AN746" i="222"/>
  <c r="AI746" i="222"/>
  <c r="AH746" i="222"/>
  <c r="AF746" i="222"/>
  <c r="AA746" i="222"/>
  <c r="Z746" i="222"/>
  <c r="X746" i="222"/>
  <c r="S746" i="222"/>
  <c r="R746" i="222"/>
  <c r="P746" i="222"/>
  <c r="K746" i="222"/>
  <c r="J746" i="222"/>
  <c r="H746" i="222"/>
  <c r="AY728" i="222"/>
  <c r="AX728" i="222"/>
  <c r="AV728" i="222"/>
  <c r="AQ728" i="222"/>
  <c r="AP728" i="222"/>
  <c r="AN728" i="222"/>
  <c r="AI728" i="222"/>
  <c r="AH728" i="222"/>
  <c r="AF728" i="222"/>
  <c r="AA728" i="222"/>
  <c r="Z728" i="222"/>
  <c r="X728" i="222"/>
  <c r="S728" i="222"/>
  <c r="R728" i="222"/>
  <c r="P728" i="222"/>
  <c r="K728" i="222"/>
  <c r="J728" i="222"/>
  <c r="H728" i="222"/>
  <c r="AY710" i="222"/>
  <c r="AX710" i="222"/>
  <c r="AV710" i="222"/>
  <c r="AQ710" i="222"/>
  <c r="AP710" i="222"/>
  <c r="AN710" i="222"/>
  <c r="AI710" i="222"/>
  <c r="AH710" i="222"/>
  <c r="AF710" i="222"/>
  <c r="AA710" i="222"/>
  <c r="Z710" i="222"/>
  <c r="X710" i="222"/>
  <c r="S710" i="222"/>
  <c r="R710" i="222"/>
  <c r="P710" i="222"/>
  <c r="K710" i="222"/>
  <c r="J710" i="222"/>
  <c r="H710" i="222"/>
  <c r="AY692" i="222"/>
  <c r="AX692" i="222"/>
  <c r="AV692" i="222"/>
  <c r="AQ692" i="222"/>
  <c r="AP692" i="222"/>
  <c r="AN692" i="222"/>
  <c r="AI692" i="222"/>
  <c r="AH692" i="222"/>
  <c r="AF692" i="222"/>
  <c r="AA692" i="222"/>
  <c r="Z692" i="222"/>
  <c r="X692" i="222"/>
  <c r="S692" i="222"/>
  <c r="R692" i="222"/>
  <c r="P692" i="222"/>
  <c r="K692" i="222"/>
  <c r="J692" i="222"/>
  <c r="H692" i="222"/>
  <c r="AY674" i="222"/>
  <c r="AX674" i="222"/>
  <c r="AV674" i="222"/>
  <c r="AQ674" i="222"/>
  <c r="AP674" i="222"/>
  <c r="AN674" i="222"/>
  <c r="AI674" i="222"/>
  <c r="AH674" i="222"/>
  <c r="AF674" i="222"/>
  <c r="AA674" i="222"/>
  <c r="Z674" i="222"/>
  <c r="X674" i="222"/>
  <c r="S674" i="222"/>
  <c r="R674" i="222"/>
  <c r="P674" i="222"/>
  <c r="K674" i="222"/>
  <c r="J674" i="222"/>
  <c r="H674" i="222"/>
  <c r="AY656" i="222"/>
  <c r="AX656" i="222"/>
  <c r="AV656" i="222"/>
  <c r="AQ656" i="222"/>
  <c r="AP656" i="222"/>
  <c r="AN656" i="222"/>
  <c r="AI656" i="222"/>
  <c r="AH656" i="222"/>
  <c r="AF656" i="222"/>
  <c r="AA656" i="222"/>
  <c r="Z656" i="222"/>
  <c r="X656" i="222"/>
  <c r="S656" i="222"/>
  <c r="R656" i="222"/>
  <c r="P656" i="222"/>
  <c r="K656" i="222"/>
  <c r="J656" i="222"/>
  <c r="H656" i="222"/>
  <c r="AY638" i="222"/>
  <c r="AX638" i="222"/>
  <c r="AV638" i="222"/>
  <c r="AQ638" i="222"/>
  <c r="AP638" i="222"/>
  <c r="AN638" i="222"/>
  <c r="AI638" i="222"/>
  <c r="AH638" i="222"/>
  <c r="AF638" i="222"/>
  <c r="AA638" i="222"/>
  <c r="Z638" i="222"/>
  <c r="X638" i="222"/>
  <c r="S638" i="222"/>
  <c r="R638" i="222"/>
  <c r="P638" i="222"/>
  <c r="K638" i="222"/>
  <c r="J638" i="222"/>
  <c r="H638" i="222"/>
  <c r="AY620" i="222"/>
  <c r="AX620" i="222"/>
  <c r="AV620" i="222"/>
  <c r="AQ620" i="222"/>
  <c r="AP620" i="222"/>
  <c r="AN620" i="222"/>
  <c r="AI620" i="222"/>
  <c r="AH620" i="222"/>
  <c r="AF620" i="222"/>
  <c r="AA620" i="222"/>
  <c r="Z620" i="222"/>
  <c r="X620" i="222"/>
  <c r="S620" i="222"/>
  <c r="R620" i="222"/>
  <c r="P620" i="222"/>
  <c r="K620" i="222"/>
  <c r="J620" i="222"/>
  <c r="H620" i="222"/>
  <c r="AY602" i="222"/>
  <c r="AX602" i="222"/>
  <c r="AV602" i="222"/>
  <c r="AQ602" i="222"/>
  <c r="AP602" i="222"/>
  <c r="AN602" i="222"/>
  <c r="AI602" i="222"/>
  <c r="AH602" i="222"/>
  <c r="AF602" i="222"/>
  <c r="AA602" i="222"/>
  <c r="Z602" i="222"/>
  <c r="X602" i="222"/>
  <c r="S602" i="222"/>
  <c r="R602" i="222"/>
  <c r="P602" i="222"/>
  <c r="K602" i="222"/>
  <c r="J602" i="222"/>
  <c r="H602" i="222"/>
  <c r="AY584" i="222"/>
  <c r="AX584" i="222"/>
  <c r="AV584" i="222"/>
  <c r="AQ584" i="222"/>
  <c r="AP584" i="222"/>
  <c r="AN584" i="222"/>
  <c r="AI584" i="222"/>
  <c r="AH584" i="222"/>
  <c r="AF584" i="222"/>
  <c r="AA584" i="222"/>
  <c r="Z584" i="222"/>
  <c r="X584" i="222"/>
  <c r="S584" i="222"/>
  <c r="R584" i="222"/>
  <c r="P584" i="222"/>
  <c r="K584" i="222"/>
  <c r="J584" i="222"/>
  <c r="H584" i="222"/>
  <c r="AY566" i="222"/>
  <c r="AX566" i="222"/>
  <c r="AV566" i="222"/>
  <c r="AQ566" i="222"/>
  <c r="AP566" i="222"/>
  <c r="AN566" i="222"/>
  <c r="AI566" i="222"/>
  <c r="AH566" i="222"/>
  <c r="AF566" i="222"/>
  <c r="AA566" i="222"/>
  <c r="Z566" i="222"/>
  <c r="X566" i="222"/>
  <c r="S566" i="222"/>
  <c r="R566" i="222"/>
  <c r="P566" i="222"/>
  <c r="K566" i="222"/>
  <c r="J566" i="222"/>
  <c r="H566" i="222"/>
  <c r="AY548" i="222"/>
  <c r="AX548" i="222"/>
  <c r="AV548" i="222"/>
  <c r="AQ548" i="222"/>
  <c r="AP548" i="222"/>
  <c r="AN548" i="222"/>
  <c r="AI548" i="222"/>
  <c r="AH548" i="222"/>
  <c r="AF548" i="222"/>
  <c r="AA548" i="222"/>
  <c r="Z548" i="222"/>
  <c r="X548" i="222"/>
  <c r="S548" i="222"/>
  <c r="R548" i="222"/>
  <c r="P548" i="222"/>
  <c r="K548" i="222"/>
  <c r="J548" i="222"/>
  <c r="H548" i="222"/>
  <c r="AY530" i="222"/>
  <c r="AX530" i="222"/>
  <c r="AV530" i="222"/>
  <c r="AQ530" i="222"/>
  <c r="AP530" i="222"/>
  <c r="AN530" i="222"/>
  <c r="AI530" i="222"/>
  <c r="AH530" i="222"/>
  <c r="AF530" i="222"/>
  <c r="AA530" i="222"/>
  <c r="Z530" i="222"/>
  <c r="X530" i="222"/>
  <c r="S530" i="222"/>
  <c r="R530" i="222"/>
  <c r="P530" i="222"/>
  <c r="K530" i="222"/>
  <c r="J530" i="222"/>
  <c r="H530" i="222"/>
  <c r="AY512" i="222"/>
  <c r="AX512" i="222"/>
  <c r="AV512" i="222"/>
  <c r="AQ512" i="222"/>
  <c r="AP512" i="222"/>
  <c r="AN512" i="222"/>
  <c r="AI512" i="222"/>
  <c r="AH512" i="222"/>
  <c r="AF512" i="222"/>
  <c r="AA512" i="222"/>
  <c r="Z512" i="222"/>
  <c r="X512" i="222"/>
  <c r="S512" i="222"/>
  <c r="R512" i="222"/>
  <c r="P512" i="222"/>
  <c r="K512" i="222"/>
  <c r="J512" i="222"/>
  <c r="H512" i="222"/>
  <c r="AY494" i="222"/>
  <c r="AX494" i="222"/>
  <c r="AV494" i="222"/>
  <c r="AQ494" i="222"/>
  <c r="AP494" i="222"/>
  <c r="AN494" i="222"/>
  <c r="AI494" i="222"/>
  <c r="AH494" i="222"/>
  <c r="AF494" i="222"/>
  <c r="AA494" i="222"/>
  <c r="Z494" i="222"/>
  <c r="X494" i="222"/>
  <c r="S494" i="222"/>
  <c r="R494" i="222"/>
  <c r="P494" i="222"/>
  <c r="K494" i="222"/>
  <c r="J494" i="222"/>
  <c r="H494" i="222"/>
  <c r="AY476" i="222"/>
  <c r="AX476" i="222"/>
  <c r="AV476" i="222"/>
  <c r="AQ476" i="222"/>
  <c r="AP476" i="222"/>
  <c r="AN476" i="222"/>
  <c r="AI476" i="222"/>
  <c r="AH476" i="222"/>
  <c r="AF476" i="222"/>
  <c r="AA476" i="222"/>
  <c r="Z476" i="222"/>
  <c r="X476" i="222"/>
  <c r="S476" i="222"/>
  <c r="R476" i="222"/>
  <c r="P476" i="222"/>
  <c r="K476" i="222"/>
  <c r="J476" i="222"/>
  <c r="H476" i="222"/>
  <c r="AY458" i="222"/>
  <c r="AX458" i="222"/>
  <c r="AV458" i="222"/>
  <c r="AQ458" i="222"/>
  <c r="AP458" i="222"/>
  <c r="AN458" i="222"/>
  <c r="AI458" i="222"/>
  <c r="AH458" i="222"/>
  <c r="AF458" i="222"/>
  <c r="AA458" i="222"/>
  <c r="Z458" i="222"/>
  <c r="X458" i="222"/>
  <c r="S458" i="222"/>
  <c r="R458" i="222"/>
  <c r="P458" i="222"/>
  <c r="K458" i="222"/>
  <c r="J458" i="222"/>
  <c r="H458" i="222"/>
  <c r="AY440" i="222"/>
  <c r="AX440" i="222"/>
  <c r="AV440" i="222"/>
  <c r="AQ440" i="222"/>
  <c r="AP440" i="222"/>
  <c r="AN440" i="222"/>
  <c r="AI440" i="222"/>
  <c r="AH440" i="222"/>
  <c r="AF440" i="222"/>
  <c r="AA440" i="222"/>
  <c r="Z440" i="222"/>
  <c r="X440" i="222"/>
  <c r="S440" i="222"/>
  <c r="R440" i="222"/>
  <c r="P440" i="222"/>
  <c r="K440" i="222"/>
  <c r="J440" i="222"/>
  <c r="H440" i="222"/>
  <c r="AY422" i="222"/>
  <c r="AX422" i="222"/>
  <c r="AV422" i="222"/>
  <c r="AQ422" i="222"/>
  <c r="AP422" i="222"/>
  <c r="AN422" i="222"/>
  <c r="AI422" i="222"/>
  <c r="AH422" i="222"/>
  <c r="AF422" i="222"/>
  <c r="AA422" i="222"/>
  <c r="Z422" i="222"/>
  <c r="X422" i="222"/>
  <c r="S422" i="222"/>
  <c r="R422" i="222"/>
  <c r="P422" i="222"/>
  <c r="K422" i="222"/>
  <c r="J422" i="222"/>
  <c r="H422" i="222"/>
  <c r="AY404" i="222"/>
  <c r="AX404" i="222"/>
  <c r="AV404" i="222"/>
  <c r="AQ404" i="222"/>
  <c r="AP404" i="222"/>
  <c r="AN404" i="222"/>
  <c r="AI404" i="222"/>
  <c r="AH404" i="222"/>
  <c r="AF404" i="222"/>
  <c r="AA404" i="222"/>
  <c r="Z404" i="222"/>
  <c r="X404" i="222"/>
  <c r="S404" i="222"/>
  <c r="R404" i="222"/>
  <c r="P404" i="222"/>
  <c r="K404" i="222"/>
  <c r="J404" i="222"/>
  <c r="H404" i="222"/>
  <c r="AY386" i="222"/>
  <c r="AX386" i="222"/>
  <c r="AV386" i="222"/>
  <c r="AQ386" i="222"/>
  <c r="AP386" i="222"/>
  <c r="AN386" i="222"/>
  <c r="AI386" i="222"/>
  <c r="AH386" i="222"/>
  <c r="AF386" i="222"/>
  <c r="AA386" i="222"/>
  <c r="Z386" i="222"/>
  <c r="X386" i="222"/>
  <c r="S386" i="222"/>
  <c r="R386" i="222"/>
  <c r="P386" i="222"/>
  <c r="K386" i="222"/>
  <c r="J386" i="222"/>
  <c r="H386" i="222"/>
  <c r="AY368" i="222"/>
  <c r="AX368" i="222"/>
  <c r="AV368" i="222"/>
  <c r="AQ368" i="222"/>
  <c r="AP368" i="222"/>
  <c r="AN368" i="222"/>
  <c r="AI368" i="222"/>
  <c r="AH368" i="222"/>
  <c r="AF368" i="222"/>
  <c r="AA368" i="222"/>
  <c r="Z368" i="222"/>
  <c r="X368" i="222"/>
  <c r="S368" i="222"/>
  <c r="R368" i="222"/>
  <c r="P368" i="222"/>
  <c r="K368" i="222"/>
  <c r="J368" i="222"/>
  <c r="H368" i="222"/>
  <c r="AY350" i="222"/>
  <c r="AX350" i="222"/>
  <c r="AV350" i="222"/>
  <c r="AQ350" i="222"/>
  <c r="AP350" i="222"/>
  <c r="AN350" i="222"/>
  <c r="AI350" i="222"/>
  <c r="AH350" i="222"/>
  <c r="AF350" i="222"/>
  <c r="AA350" i="222"/>
  <c r="Z350" i="222"/>
  <c r="X350" i="222"/>
  <c r="S350" i="222"/>
  <c r="R350" i="222"/>
  <c r="P350" i="222"/>
  <c r="K350" i="222"/>
  <c r="J350" i="222"/>
  <c r="H350" i="222"/>
  <c r="AY332" i="222"/>
  <c r="AX332" i="222"/>
  <c r="AV332" i="222"/>
  <c r="AQ332" i="222"/>
  <c r="AP332" i="222"/>
  <c r="AN332" i="222"/>
  <c r="AI332" i="222"/>
  <c r="AH332" i="222"/>
  <c r="AF332" i="222"/>
  <c r="AA332" i="222"/>
  <c r="Z332" i="222"/>
  <c r="X332" i="222"/>
  <c r="S332" i="222"/>
  <c r="R332" i="222"/>
  <c r="P332" i="222"/>
  <c r="K332" i="222"/>
  <c r="J332" i="222"/>
  <c r="H332" i="222"/>
  <c r="AY314" i="222"/>
  <c r="AX314" i="222"/>
  <c r="AV314" i="222"/>
  <c r="AQ314" i="222"/>
  <c r="AP314" i="222"/>
  <c r="AN314" i="222"/>
  <c r="AI314" i="222"/>
  <c r="AH314" i="222"/>
  <c r="AF314" i="222"/>
  <c r="AA314" i="222"/>
  <c r="Z314" i="222"/>
  <c r="X314" i="222"/>
  <c r="S314" i="222"/>
  <c r="R314" i="222"/>
  <c r="P314" i="222"/>
  <c r="K314" i="222"/>
  <c r="J314" i="222"/>
  <c r="H314" i="222"/>
  <c r="AY296" i="222"/>
  <c r="AX296" i="222"/>
  <c r="AV296" i="222"/>
  <c r="AQ296" i="222"/>
  <c r="AP296" i="222"/>
  <c r="AN296" i="222"/>
  <c r="AI296" i="222"/>
  <c r="AH296" i="222"/>
  <c r="AF296" i="222"/>
  <c r="AA296" i="222"/>
  <c r="Z296" i="222"/>
  <c r="X296" i="222"/>
  <c r="S296" i="222"/>
  <c r="R296" i="222"/>
  <c r="P296" i="222"/>
  <c r="K296" i="222"/>
  <c r="J296" i="222"/>
  <c r="H296" i="222"/>
  <c r="AY278" i="222"/>
  <c r="AX278" i="222"/>
  <c r="AV278" i="222"/>
  <c r="AQ278" i="222"/>
  <c r="AP278" i="222"/>
  <c r="AN278" i="222"/>
  <c r="AI278" i="222"/>
  <c r="AH278" i="222"/>
  <c r="AF278" i="222"/>
  <c r="AA278" i="222"/>
  <c r="Z278" i="222"/>
  <c r="X278" i="222"/>
  <c r="S278" i="222"/>
  <c r="R278" i="222"/>
  <c r="P278" i="222"/>
  <c r="K278" i="222"/>
  <c r="J278" i="222"/>
  <c r="H278" i="222"/>
  <c r="AY260" i="222"/>
  <c r="AX260" i="222"/>
  <c r="AV260" i="222"/>
  <c r="AQ260" i="222"/>
  <c r="AP260" i="222"/>
  <c r="AN260" i="222"/>
  <c r="AI260" i="222"/>
  <c r="AH260" i="222"/>
  <c r="AF260" i="222"/>
  <c r="AA260" i="222"/>
  <c r="Z260" i="222"/>
  <c r="X260" i="222"/>
  <c r="S260" i="222"/>
  <c r="R260" i="222"/>
  <c r="P260" i="222"/>
  <c r="K260" i="222"/>
  <c r="J260" i="222"/>
  <c r="H260" i="222"/>
  <c r="AY242" i="222"/>
  <c r="AX242" i="222"/>
  <c r="AV242" i="222"/>
  <c r="AQ242" i="222"/>
  <c r="AP242" i="222"/>
  <c r="AN242" i="222"/>
  <c r="AI242" i="222"/>
  <c r="AH242" i="222"/>
  <c r="AF242" i="222"/>
  <c r="AA242" i="222"/>
  <c r="Z242" i="222"/>
  <c r="X242" i="222"/>
  <c r="S242" i="222"/>
  <c r="R242" i="222"/>
  <c r="P242" i="222"/>
  <c r="K242" i="222"/>
  <c r="J242" i="222"/>
  <c r="H242" i="222"/>
  <c r="AY224" i="222"/>
  <c r="AX224" i="222"/>
  <c r="AV224" i="222"/>
  <c r="AQ224" i="222"/>
  <c r="AP224" i="222"/>
  <c r="AN224" i="222"/>
  <c r="AI224" i="222"/>
  <c r="AH224" i="222"/>
  <c r="AF224" i="222"/>
  <c r="AA224" i="222"/>
  <c r="Z224" i="222"/>
  <c r="X224" i="222"/>
  <c r="S224" i="222"/>
  <c r="R224" i="222"/>
  <c r="P224" i="222"/>
  <c r="K224" i="222"/>
  <c r="J224" i="222"/>
  <c r="H224" i="222"/>
  <c r="AY206" i="222"/>
  <c r="AX206" i="222"/>
  <c r="AV206" i="222"/>
  <c r="AQ206" i="222"/>
  <c r="AP206" i="222"/>
  <c r="AN206" i="222"/>
  <c r="AI206" i="222"/>
  <c r="AH206" i="222"/>
  <c r="AF206" i="222"/>
  <c r="AA206" i="222"/>
  <c r="Z206" i="222"/>
  <c r="X206" i="222"/>
  <c r="S206" i="222"/>
  <c r="R206" i="222"/>
  <c r="P206" i="222"/>
  <c r="K206" i="222"/>
  <c r="J206" i="222"/>
  <c r="H206" i="222"/>
  <c r="AY188" i="222"/>
  <c r="AX188" i="222"/>
  <c r="AV188" i="222"/>
  <c r="AQ188" i="222"/>
  <c r="AP188" i="222"/>
  <c r="AN188" i="222"/>
  <c r="AI188" i="222"/>
  <c r="AH188" i="222"/>
  <c r="AF188" i="222"/>
  <c r="AA188" i="222"/>
  <c r="Z188" i="222"/>
  <c r="X188" i="222"/>
  <c r="S188" i="222"/>
  <c r="R188" i="222"/>
  <c r="P188" i="222"/>
  <c r="K188" i="222"/>
  <c r="J188" i="222"/>
  <c r="H188" i="222"/>
  <c r="AY170" i="222"/>
  <c r="AX170" i="222"/>
  <c r="AV170" i="222"/>
  <c r="AQ170" i="222"/>
  <c r="AP170" i="222"/>
  <c r="AN170" i="222"/>
  <c r="AI170" i="222"/>
  <c r="AH170" i="222"/>
  <c r="AF170" i="222"/>
  <c r="AA170" i="222"/>
  <c r="Z170" i="222"/>
  <c r="X170" i="222"/>
  <c r="S170" i="222"/>
  <c r="R170" i="222"/>
  <c r="P170" i="222"/>
  <c r="K170" i="222"/>
  <c r="J170" i="222"/>
  <c r="H170" i="222"/>
  <c r="AY152" i="222"/>
  <c r="AX152" i="222"/>
  <c r="AV152" i="222"/>
  <c r="AQ152" i="222"/>
  <c r="AP152" i="222"/>
  <c r="AN152" i="222"/>
  <c r="AI152" i="222"/>
  <c r="AH152" i="222"/>
  <c r="AF152" i="222"/>
  <c r="AA152" i="222"/>
  <c r="Z152" i="222"/>
  <c r="X152" i="222"/>
  <c r="S152" i="222"/>
  <c r="R152" i="222"/>
  <c r="P152" i="222"/>
  <c r="K152" i="222"/>
  <c r="J152" i="222"/>
  <c r="H152" i="222"/>
  <c r="AY134" i="222"/>
  <c r="AX134" i="222"/>
  <c r="AV134" i="222"/>
  <c r="AQ134" i="222"/>
  <c r="AP134" i="222"/>
  <c r="AN134" i="222"/>
  <c r="AI134" i="222"/>
  <c r="AH134" i="222"/>
  <c r="AF134" i="222"/>
  <c r="AA134" i="222"/>
  <c r="Z134" i="222"/>
  <c r="X134" i="222"/>
  <c r="S134" i="222"/>
  <c r="R134" i="222"/>
  <c r="P134" i="222"/>
  <c r="K134" i="222"/>
  <c r="J134" i="222"/>
  <c r="H134" i="222"/>
  <c r="AY116" i="222"/>
  <c r="AX116" i="222"/>
  <c r="AV116" i="222"/>
  <c r="AQ116" i="222"/>
  <c r="AP116" i="222"/>
  <c r="AN116" i="222"/>
  <c r="AI116" i="222"/>
  <c r="AH116" i="222"/>
  <c r="AF116" i="222"/>
  <c r="AA116" i="222"/>
  <c r="Z116" i="222"/>
  <c r="X116" i="222"/>
  <c r="S116" i="222"/>
  <c r="R116" i="222"/>
  <c r="P116" i="222"/>
  <c r="K116" i="222"/>
  <c r="J116" i="222"/>
  <c r="H116" i="222"/>
  <c r="AY98" i="222"/>
  <c r="AX98" i="222"/>
  <c r="AV98" i="222"/>
  <c r="AQ98" i="222"/>
  <c r="AP98" i="222"/>
  <c r="AN98" i="222"/>
  <c r="AI98" i="222"/>
  <c r="AH98" i="222"/>
  <c r="AF98" i="222"/>
  <c r="AA98" i="222"/>
  <c r="Z98" i="222"/>
  <c r="X98" i="222"/>
  <c r="S98" i="222"/>
  <c r="R98" i="222"/>
  <c r="P98" i="222"/>
  <c r="K98" i="222"/>
  <c r="J98" i="222"/>
  <c r="H98" i="222"/>
  <c r="AY80" i="222"/>
  <c r="AX80" i="222"/>
  <c r="AV80" i="222"/>
  <c r="AQ80" i="222"/>
  <c r="AP80" i="222"/>
  <c r="AN80" i="222"/>
  <c r="AI80" i="222"/>
  <c r="AH80" i="222"/>
  <c r="AF80" i="222"/>
  <c r="AA80" i="222"/>
  <c r="Z80" i="222"/>
  <c r="X80" i="222"/>
  <c r="S80" i="222"/>
  <c r="R80" i="222"/>
  <c r="P80" i="222"/>
  <c r="K80" i="222"/>
  <c r="J80" i="222"/>
  <c r="H80" i="222"/>
  <c r="AY62" i="222"/>
  <c r="AX62" i="222"/>
  <c r="AV62" i="222"/>
  <c r="AQ62" i="222"/>
  <c r="AP62" i="222"/>
  <c r="AN62" i="222"/>
  <c r="AI62" i="222"/>
  <c r="AH62" i="222"/>
  <c r="AF62" i="222"/>
  <c r="AA62" i="222"/>
  <c r="Z62" i="222"/>
  <c r="X62" i="222"/>
  <c r="S62" i="222"/>
  <c r="R62" i="222"/>
  <c r="P62" i="222"/>
  <c r="K62" i="222"/>
  <c r="J62" i="222"/>
  <c r="H62" i="222"/>
  <c r="AY44" i="222"/>
  <c r="AX44" i="222"/>
  <c r="AV44" i="222"/>
  <c r="AQ44" i="222"/>
  <c r="AP44" i="222"/>
  <c r="AN44" i="222"/>
  <c r="AI44" i="222"/>
  <c r="AH44" i="222"/>
  <c r="AF44" i="222"/>
  <c r="AA44" i="222"/>
  <c r="Z44" i="222"/>
  <c r="X44" i="222"/>
  <c r="S44" i="222"/>
  <c r="R44" i="222"/>
  <c r="P44" i="222"/>
  <c r="K44" i="222"/>
  <c r="J44" i="222"/>
  <c r="H44" i="222"/>
  <c r="AY26" i="222"/>
  <c r="AX26" i="222"/>
  <c r="AV26" i="222"/>
  <c r="AQ26" i="222"/>
  <c r="AP26" i="222"/>
  <c r="AN26" i="222"/>
  <c r="AI26" i="222"/>
  <c r="AH26" i="222"/>
  <c r="AF26" i="222"/>
  <c r="AA26" i="222"/>
  <c r="Z26" i="222"/>
  <c r="X26" i="222"/>
  <c r="S26" i="222"/>
  <c r="R26" i="222"/>
  <c r="P26" i="222"/>
  <c r="K26" i="222"/>
  <c r="J26" i="222"/>
  <c r="H26" i="222"/>
  <c r="AY8" i="222"/>
  <c r="AX8" i="222"/>
  <c r="AV8" i="222"/>
  <c r="AQ8" i="222"/>
  <c r="AP8" i="222"/>
  <c r="AN8" i="222"/>
  <c r="AI8" i="222"/>
  <c r="AH8" i="222"/>
  <c r="AF8" i="222"/>
  <c r="AA8" i="222"/>
  <c r="Z8" i="222"/>
  <c r="X8" i="222"/>
  <c r="S8" i="222"/>
  <c r="R8" i="222"/>
  <c r="P8" i="222"/>
  <c r="K8" i="222"/>
  <c r="J8" i="222"/>
  <c r="H8" i="222"/>
  <c r="BF8" i="264"/>
  <c r="BE8" i="264"/>
  <c r="BC8" i="264"/>
  <c r="AX8" i="264"/>
  <c r="AW8" i="264"/>
  <c r="AU8" i="264"/>
  <c r="AP8" i="264"/>
  <c r="AO8" i="264"/>
  <c r="AM8" i="264"/>
  <c r="BL26" i="264"/>
  <c r="CR98" i="220"/>
  <c r="BJ44" i="264"/>
  <c r="CP62" i="220"/>
  <c r="CR62" i="220"/>
  <c r="CP80" i="220"/>
  <c r="BL80" i="264"/>
  <c r="BL98" i="264"/>
  <c r="BJ98" i="264"/>
  <c r="CP98" i="220"/>
  <c r="AY1340" i="222"/>
  <c r="CR80" i="220"/>
  <c r="BJ80" i="264"/>
  <c r="AQ1340" i="222"/>
  <c r="BL62" i="264"/>
  <c r="AI1340" i="222"/>
  <c r="BJ62" i="264"/>
  <c r="CR44" i="220"/>
  <c r="BL44" i="264"/>
  <c r="AA1340" i="222"/>
  <c r="CP44" i="220"/>
  <c r="S1340" i="222"/>
  <c r="CR26" i="220"/>
  <c r="BJ26" i="264"/>
  <c r="CP26" i="220"/>
  <c r="BL8" i="264"/>
  <c r="CR8" i="220"/>
  <c r="BJ8" i="264"/>
  <c r="CP8" i="220"/>
  <c r="K1340" i="222"/>
  <c r="AH8" i="264"/>
  <c r="AG8" i="264"/>
  <c r="AE8" i="264"/>
  <c r="Z8" i="264"/>
  <c r="Y8" i="264"/>
  <c r="W8" i="264"/>
  <c r="R8" i="264"/>
  <c r="Q8" i="264"/>
  <c r="O8" i="264"/>
  <c r="J8" i="264"/>
  <c r="I8" i="264"/>
  <c r="G8" i="264"/>
  <c r="BM8" i="207"/>
  <c r="BK8" i="207"/>
  <c r="BT8" i="207"/>
  <c r="BG8" i="207"/>
  <c r="BF8" i="207"/>
  <c r="BD8" i="207"/>
  <c r="AY8" i="207"/>
  <c r="AX8" i="207"/>
  <c r="AV8" i="207"/>
  <c r="AQ8" i="207"/>
  <c r="AP8" i="207"/>
  <c r="AN8" i="207"/>
  <c r="AI8" i="207"/>
  <c r="AH8" i="207"/>
  <c r="AF8" i="207"/>
  <c r="AA8" i="207"/>
  <c r="Z8" i="207"/>
  <c r="X8" i="207"/>
  <c r="S8" i="207"/>
  <c r="R8" i="207"/>
  <c r="P8" i="207"/>
  <c r="K8" i="207"/>
  <c r="J8" i="207"/>
  <c r="H8" i="207"/>
  <c r="CT26" i="220"/>
  <c r="CT98" i="220"/>
  <c r="BN98" i="264"/>
  <c r="BN80" i="264"/>
  <c r="CT80" i="220"/>
  <c r="BN62" i="264"/>
  <c r="CT62" i="220"/>
  <c r="CT44" i="220"/>
  <c r="BN44" i="264"/>
  <c r="BN26" i="264"/>
  <c r="BN8" i="264"/>
  <c r="CT8" i="220"/>
  <c r="BO8" i="207"/>
  <c r="Q12" i="211"/>
  <c r="O12" i="211"/>
  <c r="M12" i="211"/>
  <c r="K12" i="211"/>
  <c r="I12" i="211"/>
  <c r="G12" i="211"/>
  <c r="E12" i="211"/>
  <c r="C12" i="211"/>
  <c r="S12" i="211"/>
  <c r="R12" i="211"/>
  <c r="T12" i="211"/>
  <c r="H12" i="211"/>
  <c r="P12" i="211"/>
  <c r="N12" i="211"/>
  <c r="L12" i="211"/>
  <c r="J12" i="211"/>
  <c r="F12" i="211"/>
  <c r="D12" i="211"/>
  <c r="BD22" i="207"/>
  <c r="BD21" i="207"/>
  <c r="BD20" i="207"/>
  <c r="BD19" i="207"/>
  <c r="BD18" i="207"/>
  <c r="BD17" i="207"/>
  <c r="BD16" i="207"/>
  <c r="BD15" i="207"/>
  <c r="BD14" i="207"/>
  <c r="BD13" i="207"/>
  <c r="BD12" i="207"/>
  <c r="BD11" i="207"/>
  <c r="BD10" i="207"/>
  <c r="BD9" i="207"/>
  <c r="BD7" i="207"/>
  <c r="BD6" i="207"/>
  <c r="BM23" i="207"/>
  <c r="BM22" i="207"/>
  <c r="BM21" i="207"/>
  <c r="BM20" i="207"/>
  <c r="BM19" i="207"/>
  <c r="BM18" i="207"/>
  <c r="BM17" i="207"/>
  <c r="BM16" i="207"/>
  <c r="BM15" i="207"/>
  <c r="BM14" i="207"/>
  <c r="BM13" i="207"/>
  <c r="BM12" i="207"/>
  <c r="BM11" i="207"/>
  <c r="BM10" i="207"/>
  <c r="BM9" i="207"/>
  <c r="BM7" i="207"/>
  <c r="BM6" i="207"/>
  <c r="BK22" i="207"/>
  <c r="BK21" i="207"/>
  <c r="BK20" i="207"/>
  <c r="BK19" i="207"/>
  <c r="BK18" i="207"/>
  <c r="BK17" i="207"/>
  <c r="BK16" i="207"/>
  <c r="BK15" i="207"/>
  <c r="BK14" i="207"/>
  <c r="BK13" i="207"/>
  <c r="BK12" i="207"/>
  <c r="BK11" i="207"/>
  <c r="BK10" i="207"/>
  <c r="BK9" i="207"/>
  <c r="BK7" i="207"/>
  <c r="BK6" i="207"/>
  <c r="BC23" i="207"/>
  <c r="BD23" i="207"/>
  <c r="BI6" i="207"/>
  <c r="BN8" i="207"/>
  <c r="BH6" i="207"/>
  <c r="BL8" i="207"/>
  <c r="D12" i="182"/>
  <c r="E12" i="182"/>
  <c r="C12" i="182"/>
  <c r="E11" i="182"/>
  <c r="K22" i="178"/>
  <c r="E11" i="178"/>
  <c r="J23" i="178"/>
  <c r="I23" i="178"/>
  <c r="G23" i="178"/>
  <c r="F23" i="178"/>
  <c r="D23" i="178"/>
  <c r="C23" i="178"/>
  <c r="M12" i="178"/>
  <c r="L12" i="178"/>
  <c r="J12" i="178"/>
  <c r="I12" i="178"/>
  <c r="G12" i="178"/>
  <c r="F12" i="178"/>
  <c r="D12" i="178"/>
  <c r="C12" i="178"/>
  <c r="BO22" i="207"/>
  <c r="BO21" i="207"/>
  <c r="BO20" i="207"/>
  <c r="BO19" i="207"/>
  <c r="BO18" i="207"/>
  <c r="BO17" i="207"/>
  <c r="BO16" i="207"/>
  <c r="BO15" i="207"/>
  <c r="BO14" i="207"/>
  <c r="BO13" i="207"/>
  <c r="BO12" i="207"/>
  <c r="BO11" i="207"/>
  <c r="BO10" i="207"/>
  <c r="BO9" i="207"/>
  <c r="BO7" i="207"/>
  <c r="BO6" i="207"/>
  <c r="BL9" i="207"/>
  <c r="BL13" i="207"/>
  <c r="BL17" i="207"/>
  <c r="BL21" i="207"/>
  <c r="BN7" i="207"/>
  <c r="BN12" i="207"/>
  <c r="BN16" i="207"/>
  <c r="BN20" i="207"/>
  <c r="BL10" i="207"/>
  <c r="BL14" i="207"/>
  <c r="BL18" i="207"/>
  <c r="BL22" i="207"/>
  <c r="BN9" i="207"/>
  <c r="BN13" i="207"/>
  <c r="BN17" i="207"/>
  <c r="BN21" i="207"/>
  <c r="BN10" i="207"/>
  <c r="BL6" i="207"/>
  <c r="BL11" i="207"/>
  <c r="BL15" i="207"/>
  <c r="BL19" i="207"/>
  <c r="BN14" i="207"/>
  <c r="BN18" i="207"/>
  <c r="BN22" i="207"/>
  <c r="BL7" i="207"/>
  <c r="BL12" i="207"/>
  <c r="BL16" i="207"/>
  <c r="BL20" i="207"/>
  <c r="BN6" i="207"/>
  <c r="BN11" i="207"/>
  <c r="BN15" i="207"/>
  <c r="BN19" i="207"/>
  <c r="BN23" i="207"/>
  <c r="K23" i="178"/>
  <c r="E23" i="178"/>
  <c r="N12" i="178"/>
  <c r="K12" i="178"/>
  <c r="H12" i="178"/>
  <c r="E12" i="178"/>
  <c r="H23" i="178"/>
  <c r="AN6" i="207"/>
  <c r="AP6" i="207"/>
  <c r="AQ6" i="207"/>
  <c r="AV6" i="207"/>
  <c r="AX6" i="207"/>
  <c r="AY6" i="207"/>
  <c r="AN7" i="207"/>
  <c r="AP7" i="207"/>
  <c r="AQ7" i="207"/>
  <c r="AV7" i="207"/>
  <c r="AX7" i="207"/>
  <c r="AY7" i="207"/>
  <c r="BA305" i="280"/>
  <c r="AY305" i="280"/>
  <c r="AR305" i="280"/>
  <c r="AP305" i="280"/>
  <c r="AI305" i="280"/>
  <c r="AG305" i="280"/>
  <c r="Z305" i="280"/>
  <c r="X305" i="280"/>
  <c r="Q305" i="280"/>
  <c r="O305" i="280"/>
  <c r="H305" i="280"/>
  <c r="F305" i="280"/>
  <c r="BA304" i="280"/>
  <c r="AZ304" i="280"/>
  <c r="AY304" i="280"/>
  <c r="AR304" i="280"/>
  <c r="AQ304" i="280"/>
  <c r="AP304" i="280"/>
  <c r="AI304" i="280"/>
  <c r="AH304" i="280"/>
  <c r="AG304" i="280"/>
  <c r="Z304" i="280"/>
  <c r="Y304" i="280"/>
  <c r="X304" i="280"/>
  <c r="Q304" i="280"/>
  <c r="P304" i="280"/>
  <c r="O304" i="280"/>
  <c r="H304" i="280"/>
  <c r="G304" i="280"/>
  <c r="F304" i="280"/>
  <c r="BA303" i="280"/>
  <c r="AZ303" i="280"/>
  <c r="AY303" i="280"/>
  <c r="AR303" i="280"/>
  <c r="AQ303" i="280"/>
  <c r="AP303" i="280"/>
  <c r="AI303" i="280"/>
  <c r="AH303" i="280"/>
  <c r="AG303" i="280"/>
  <c r="Z303" i="280"/>
  <c r="Y303" i="280"/>
  <c r="X303" i="280"/>
  <c r="Q303" i="280"/>
  <c r="P303" i="280"/>
  <c r="O303" i="280"/>
  <c r="H303" i="280"/>
  <c r="G303" i="280"/>
  <c r="F303" i="280"/>
  <c r="BA302" i="280"/>
  <c r="AZ302" i="280"/>
  <c r="AY302" i="280"/>
  <c r="AR302" i="280"/>
  <c r="AQ302" i="280"/>
  <c r="AP302" i="280"/>
  <c r="AI302" i="280"/>
  <c r="AH302" i="280"/>
  <c r="AG302" i="280"/>
  <c r="Z302" i="280"/>
  <c r="Y302" i="280"/>
  <c r="X302" i="280"/>
  <c r="Q302" i="280"/>
  <c r="P302" i="280"/>
  <c r="O302" i="280"/>
  <c r="H302" i="280"/>
  <c r="G302" i="280"/>
  <c r="F302" i="280"/>
  <c r="AQ678" i="277"/>
  <c r="AP678" i="277"/>
  <c r="AN678" i="277"/>
  <c r="AJ678" i="277"/>
  <c r="AI678" i="277"/>
  <c r="AG678" i="277"/>
  <c r="AC678" i="277"/>
  <c r="AB678" i="277"/>
  <c r="Z678" i="277"/>
  <c r="V678" i="277"/>
  <c r="U678" i="277"/>
  <c r="S678" i="277"/>
  <c r="O678" i="277"/>
  <c r="N678" i="277"/>
  <c r="L678" i="277"/>
  <c r="H678" i="277"/>
  <c r="G678" i="277"/>
  <c r="E678" i="277"/>
  <c r="AQ677" i="277"/>
  <c r="AP677" i="277"/>
  <c r="AN677" i="277"/>
  <c r="AJ677" i="277"/>
  <c r="AI677" i="277"/>
  <c r="AG677" i="277"/>
  <c r="AC677" i="277"/>
  <c r="AB677" i="277"/>
  <c r="Z677" i="277"/>
  <c r="V677" i="277"/>
  <c r="U677" i="277"/>
  <c r="S677" i="277"/>
  <c r="O677" i="277"/>
  <c r="N677" i="277"/>
  <c r="L677" i="277"/>
  <c r="H677" i="277"/>
  <c r="G677" i="277"/>
  <c r="E677" i="277"/>
  <c r="AQ676" i="277"/>
  <c r="AP676" i="277"/>
  <c r="AN676" i="277"/>
  <c r="AJ676" i="277"/>
  <c r="AI676" i="277"/>
  <c r="AG676" i="277"/>
  <c r="AC676" i="277"/>
  <c r="AB676" i="277"/>
  <c r="Z676" i="277"/>
  <c r="V676" i="277"/>
  <c r="U676" i="277"/>
  <c r="S676" i="277"/>
  <c r="O676" i="277"/>
  <c r="N676" i="277"/>
  <c r="L676" i="277"/>
  <c r="H676" i="277"/>
  <c r="G676" i="277"/>
  <c r="E676" i="277"/>
  <c r="AQ675" i="277"/>
  <c r="AP675" i="277"/>
  <c r="AN675" i="277"/>
  <c r="AJ675" i="277"/>
  <c r="AI675" i="277"/>
  <c r="AG675" i="277"/>
  <c r="AC675" i="277"/>
  <c r="AB675" i="277"/>
  <c r="Z675" i="277"/>
  <c r="V675" i="277"/>
  <c r="U675" i="277"/>
  <c r="S675" i="277"/>
  <c r="O675" i="277"/>
  <c r="N675" i="277"/>
  <c r="L675" i="277"/>
  <c r="H675" i="277"/>
  <c r="G675" i="277"/>
  <c r="E675" i="277"/>
  <c r="AQ674" i="277"/>
  <c r="AP674" i="277"/>
  <c r="AN674" i="277"/>
  <c r="AJ674" i="277"/>
  <c r="AI674" i="277"/>
  <c r="AG674" i="277"/>
  <c r="AC674" i="277"/>
  <c r="AB674" i="277"/>
  <c r="Z674" i="277"/>
  <c r="V674" i="277"/>
  <c r="U674" i="277"/>
  <c r="S674" i="277"/>
  <c r="O674" i="277"/>
  <c r="N674" i="277"/>
  <c r="L674" i="277"/>
  <c r="H674" i="277"/>
  <c r="G674" i="277"/>
  <c r="E674" i="277"/>
  <c r="AQ673" i="277"/>
  <c r="AP673" i="277"/>
  <c r="AN673" i="277"/>
  <c r="AJ673" i="277"/>
  <c r="AI673" i="277"/>
  <c r="AG673" i="277"/>
  <c r="AC673" i="277"/>
  <c r="AB673" i="277"/>
  <c r="Z673" i="277"/>
  <c r="V673" i="277"/>
  <c r="U673" i="277"/>
  <c r="S673" i="277"/>
  <c r="O673" i="277"/>
  <c r="N673" i="277"/>
  <c r="L673" i="277"/>
  <c r="H673" i="277"/>
  <c r="G673" i="277"/>
  <c r="E673" i="277"/>
  <c r="AQ672" i="277"/>
  <c r="AP672" i="277"/>
  <c r="AN672" i="277"/>
  <c r="AJ672" i="277"/>
  <c r="AI672" i="277"/>
  <c r="AG672" i="277"/>
  <c r="AC672" i="277"/>
  <c r="AB672" i="277"/>
  <c r="Z672" i="277"/>
  <c r="V672" i="277"/>
  <c r="U672" i="277"/>
  <c r="S672" i="277"/>
  <c r="O672" i="277"/>
  <c r="N672" i="277"/>
  <c r="L672" i="277"/>
  <c r="H672" i="277"/>
  <c r="G672" i="277"/>
  <c r="E672" i="277"/>
  <c r="AQ671" i="277"/>
  <c r="AP671" i="277"/>
  <c r="AN671" i="277"/>
  <c r="AJ671" i="277"/>
  <c r="AI671" i="277"/>
  <c r="AG671" i="277"/>
  <c r="AC671" i="277"/>
  <c r="AB671" i="277"/>
  <c r="Z671" i="277"/>
  <c r="V671" i="277"/>
  <c r="U671" i="277"/>
  <c r="S671" i="277"/>
  <c r="O671" i="277"/>
  <c r="N671" i="277"/>
  <c r="L671" i="277"/>
  <c r="H671" i="277"/>
  <c r="G671" i="277"/>
  <c r="E671" i="277"/>
  <c r="AW1355" i="222"/>
  <c r="AW1354" i="222"/>
  <c r="AW1353" i="222"/>
  <c r="AW1352" i="222"/>
  <c r="AW1351" i="222"/>
  <c r="AW1350" i="222"/>
  <c r="AW1349" i="222"/>
  <c r="AW1348" i="222"/>
  <c r="AW1347" i="222"/>
  <c r="AW1346" i="222"/>
  <c r="AW1345" i="222"/>
  <c r="AW1344" i="222"/>
  <c r="AW1343" i="222"/>
  <c r="AW1342" i="222"/>
  <c r="AW1341" i="222"/>
  <c r="AW1339" i="222"/>
  <c r="AW1338" i="222"/>
  <c r="AU1354" i="222"/>
  <c r="AU1353" i="222"/>
  <c r="AU1352" i="222"/>
  <c r="AU1351" i="222"/>
  <c r="AU1350" i="222"/>
  <c r="AU1349" i="222"/>
  <c r="AU1348" i="222"/>
  <c r="AU1347" i="222"/>
  <c r="AU1346" i="222"/>
  <c r="AU1345" i="222"/>
  <c r="AU1344" i="222"/>
  <c r="AU1343" i="222"/>
  <c r="AU1342" i="222"/>
  <c r="AU1341" i="222"/>
  <c r="AU1339" i="222"/>
  <c r="AU1338" i="222"/>
  <c r="AS1338" i="222"/>
  <c r="AR1338" i="222"/>
  <c r="AO1355" i="222"/>
  <c r="AO1354" i="222"/>
  <c r="AO1353" i="222"/>
  <c r="AO1352" i="222"/>
  <c r="AO1351" i="222"/>
  <c r="AO1350" i="222"/>
  <c r="AO1349" i="222"/>
  <c r="AO1348" i="222"/>
  <c r="AO1347" i="222"/>
  <c r="AO1346" i="222"/>
  <c r="AO1345" i="222"/>
  <c r="AO1344" i="222"/>
  <c r="AO1343" i="222"/>
  <c r="AO1342" i="222"/>
  <c r="AO1341" i="222"/>
  <c r="AO1339" i="222"/>
  <c r="AO1338" i="222"/>
  <c r="AM1354" i="222"/>
  <c r="AM1353" i="222"/>
  <c r="AM1352" i="222"/>
  <c r="AM1351" i="222"/>
  <c r="AM1350" i="222"/>
  <c r="AM1349" i="222"/>
  <c r="AM1348" i="222"/>
  <c r="AM1347" i="222"/>
  <c r="AM1346" i="222"/>
  <c r="AM1345" i="222"/>
  <c r="AM1344" i="222"/>
  <c r="AM1343" i="222"/>
  <c r="AM1342" i="222"/>
  <c r="AM1341" i="222"/>
  <c r="AM1339" i="222"/>
  <c r="AM1338" i="222"/>
  <c r="AK1338" i="222"/>
  <c r="AJ1338" i="222"/>
  <c r="AG1355" i="222"/>
  <c r="AG1354" i="222"/>
  <c r="AG1353" i="222"/>
  <c r="AG1352" i="222"/>
  <c r="AG1351" i="222"/>
  <c r="AG1350" i="222"/>
  <c r="AG1349" i="222"/>
  <c r="AG1348" i="222"/>
  <c r="AG1347" i="222"/>
  <c r="AG1346" i="222"/>
  <c r="AG1345" i="222"/>
  <c r="AG1344" i="222"/>
  <c r="AG1343" i="222"/>
  <c r="AG1342" i="222"/>
  <c r="AG1341" i="222"/>
  <c r="AG1339" i="222"/>
  <c r="AG1338" i="222"/>
  <c r="AE1354" i="222"/>
  <c r="AE1353" i="222"/>
  <c r="AE1352" i="222"/>
  <c r="AE1351" i="222"/>
  <c r="AE1350" i="222"/>
  <c r="AE1349" i="222"/>
  <c r="AE1348" i="222"/>
  <c r="AE1347" i="222"/>
  <c r="AE1346" i="222"/>
  <c r="AE1345" i="222"/>
  <c r="AE1344" i="222"/>
  <c r="AE1343" i="222"/>
  <c r="AE1342" i="222"/>
  <c r="AE1341" i="222"/>
  <c r="AE1339" i="222"/>
  <c r="AE1338" i="222"/>
  <c r="AC1338" i="222"/>
  <c r="AB1338" i="222"/>
  <c r="Y1355" i="222"/>
  <c r="Y1354" i="222"/>
  <c r="Y1353" i="222"/>
  <c r="Y1352" i="222"/>
  <c r="Y1351" i="222"/>
  <c r="Y1350" i="222"/>
  <c r="Y1349" i="222"/>
  <c r="Y1348" i="222"/>
  <c r="Y1347" i="222"/>
  <c r="Y1346" i="222"/>
  <c r="Y1345" i="222"/>
  <c r="Y1344" i="222"/>
  <c r="Y1343" i="222"/>
  <c r="Y1342" i="222"/>
  <c r="Y1341" i="222"/>
  <c r="Y1339" i="222"/>
  <c r="Y1338" i="222"/>
  <c r="W1354" i="222"/>
  <c r="W1353" i="222"/>
  <c r="W1352" i="222"/>
  <c r="W1351" i="222"/>
  <c r="W1350" i="222"/>
  <c r="W1349" i="222"/>
  <c r="W1348" i="222"/>
  <c r="W1347" i="222"/>
  <c r="W1346" i="222"/>
  <c r="W1345" i="222"/>
  <c r="W1344" i="222"/>
  <c r="W1343" i="222"/>
  <c r="W1342" i="222"/>
  <c r="W1341" i="222"/>
  <c r="W1339" i="222"/>
  <c r="W1338" i="222"/>
  <c r="U1338" i="222"/>
  <c r="T1338" i="222"/>
  <c r="Q1355" i="222"/>
  <c r="Q1354" i="222"/>
  <c r="Q1353" i="222"/>
  <c r="Q1352" i="222"/>
  <c r="Q1351" i="222"/>
  <c r="Q1350" i="222"/>
  <c r="Q1349" i="222"/>
  <c r="Q1348" i="222"/>
  <c r="Q1347" i="222"/>
  <c r="Q1346" i="222"/>
  <c r="Q1345" i="222"/>
  <c r="Q1344" i="222"/>
  <c r="Q1343" i="222"/>
  <c r="Q1342" i="222"/>
  <c r="Q1341" i="222"/>
  <c r="Q1339" i="222"/>
  <c r="Q1338" i="222"/>
  <c r="O1354" i="222"/>
  <c r="O1353" i="222"/>
  <c r="O1352" i="222"/>
  <c r="O1351" i="222"/>
  <c r="O1350" i="222"/>
  <c r="O1349" i="222"/>
  <c r="O1348" i="222"/>
  <c r="O1347" i="222"/>
  <c r="O1346" i="222"/>
  <c r="O1345" i="222"/>
  <c r="O1344" i="222"/>
  <c r="O1343" i="222"/>
  <c r="O1342" i="222"/>
  <c r="O1341" i="222"/>
  <c r="O1339" i="222"/>
  <c r="O1338" i="222"/>
  <c r="M1338" i="222"/>
  <c r="L1338" i="222"/>
  <c r="I1355" i="222"/>
  <c r="I1354" i="222"/>
  <c r="I1353" i="222"/>
  <c r="I1352" i="222"/>
  <c r="I1351" i="222"/>
  <c r="I1350" i="222"/>
  <c r="I1349" i="222"/>
  <c r="I1348" i="222"/>
  <c r="I1347" i="222"/>
  <c r="I1346" i="222"/>
  <c r="I1345" i="222"/>
  <c r="I1344" i="222"/>
  <c r="I1343" i="222"/>
  <c r="I1342" i="222"/>
  <c r="I1341" i="222"/>
  <c r="I1339" i="222"/>
  <c r="I1338" i="222"/>
  <c r="G1354" i="222"/>
  <c r="G1353" i="222"/>
  <c r="G1352" i="222"/>
  <c r="G1351" i="222"/>
  <c r="G1350" i="222"/>
  <c r="G1349" i="222"/>
  <c r="G1348" i="222"/>
  <c r="G1347" i="222"/>
  <c r="G1346" i="222"/>
  <c r="G1345" i="222"/>
  <c r="G1344" i="222"/>
  <c r="G1343" i="222"/>
  <c r="G1342" i="222"/>
  <c r="G1341" i="222"/>
  <c r="G1339" i="222"/>
  <c r="G1338" i="222"/>
  <c r="E1338" i="222"/>
  <c r="D1338" i="222"/>
  <c r="AJ80" i="290"/>
  <c r="AI80" i="290"/>
  <c r="AD80" i="290"/>
  <c r="AC80" i="290"/>
  <c r="X80" i="290"/>
  <c r="W80" i="290"/>
  <c r="R80" i="290"/>
  <c r="Q80" i="290"/>
  <c r="L80" i="290"/>
  <c r="K80" i="290"/>
  <c r="F80" i="290"/>
  <c r="E80" i="290"/>
  <c r="AJ80" i="284"/>
  <c r="AI80" i="284"/>
  <c r="AD80" i="284"/>
  <c r="AC80" i="284"/>
  <c r="X80" i="284"/>
  <c r="W80" i="284"/>
  <c r="R80" i="284"/>
  <c r="Q80" i="284"/>
  <c r="L80" i="284"/>
  <c r="K80" i="284"/>
  <c r="F80" i="284"/>
  <c r="E80" i="284"/>
  <c r="O79" i="218"/>
  <c r="M79" i="218"/>
  <c r="K79" i="218"/>
  <c r="I79" i="218"/>
  <c r="G79" i="218"/>
  <c r="E79" i="218"/>
  <c r="D79" i="218"/>
  <c r="CP7" i="220"/>
  <c r="CP9" i="220"/>
  <c r="CP17" i="220"/>
  <c r="CR9" i="220"/>
  <c r="CR17" i="220"/>
  <c r="R1340" i="222"/>
  <c r="AN1340" i="222"/>
  <c r="J1340" i="222"/>
  <c r="CP18" i="220"/>
  <c r="CR10" i="220"/>
  <c r="CR18" i="220"/>
  <c r="AP1340" i="222"/>
  <c r="CP11" i="220"/>
  <c r="CP19" i="220"/>
  <c r="CR11" i="220"/>
  <c r="CR19" i="220"/>
  <c r="X1340" i="222"/>
  <c r="CP10" i="220"/>
  <c r="CP12" i="220"/>
  <c r="CP20" i="220"/>
  <c r="CR12" i="220"/>
  <c r="CR20" i="220"/>
  <c r="Z1340" i="222"/>
  <c r="AV1340" i="222"/>
  <c r="CP13" i="220"/>
  <c r="CP21" i="220"/>
  <c r="CR13" i="220"/>
  <c r="CR21" i="220"/>
  <c r="AX1340" i="222"/>
  <c r="CP14" i="220"/>
  <c r="CP22" i="220"/>
  <c r="CR14" i="220"/>
  <c r="CR22" i="220"/>
  <c r="AF1340" i="222"/>
  <c r="CP15" i="220"/>
  <c r="CR15" i="220"/>
  <c r="CR23" i="220"/>
  <c r="AH1340" i="222"/>
  <c r="H1340" i="222"/>
  <c r="CP16" i="220"/>
  <c r="CR7" i="220"/>
  <c r="CR16" i="220"/>
  <c r="P1340" i="222"/>
  <c r="BL113" i="264"/>
  <c r="CR113" i="220"/>
  <c r="CR112" i="220"/>
  <c r="BL112" i="264"/>
  <c r="CP112" i="220"/>
  <c r="BJ112" i="264"/>
  <c r="BL111" i="264"/>
  <c r="CR111" i="220"/>
  <c r="CP111" i="220"/>
  <c r="BJ111" i="264"/>
  <c r="CR110" i="220"/>
  <c r="BL110" i="264"/>
  <c r="CP110" i="220"/>
  <c r="BJ110" i="264"/>
  <c r="CR109" i="220"/>
  <c r="BL109" i="264"/>
  <c r="BJ109" i="264"/>
  <c r="CP109" i="220"/>
  <c r="CR108" i="220"/>
  <c r="BL108" i="264"/>
  <c r="CP108" i="220"/>
  <c r="BJ108" i="264"/>
  <c r="BL107" i="264"/>
  <c r="CR107" i="220"/>
  <c r="CP107" i="220"/>
  <c r="BJ107" i="264"/>
  <c r="CR106" i="220"/>
  <c r="BL106" i="264"/>
  <c r="CP106" i="220"/>
  <c r="BJ106" i="264"/>
  <c r="CR105" i="220"/>
  <c r="BL105" i="264"/>
  <c r="BJ105" i="264"/>
  <c r="CP105" i="220"/>
  <c r="CR104" i="220"/>
  <c r="BL104" i="264"/>
  <c r="CP104" i="220"/>
  <c r="BJ104" i="264"/>
  <c r="BL103" i="264"/>
  <c r="CR103" i="220"/>
  <c r="CP103" i="220"/>
  <c r="BJ103" i="264"/>
  <c r="CR102" i="220"/>
  <c r="BL102" i="264"/>
  <c r="CP102" i="220"/>
  <c r="BJ102" i="264"/>
  <c r="CR101" i="220"/>
  <c r="BL101" i="264"/>
  <c r="BJ101" i="264"/>
  <c r="CP101" i="220"/>
  <c r="CR100" i="220"/>
  <c r="BL100" i="264"/>
  <c r="CP100" i="220"/>
  <c r="BJ100" i="264"/>
  <c r="BL99" i="264"/>
  <c r="CR99" i="220"/>
  <c r="CP99" i="220"/>
  <c r="BJ99" i="264"/>
  <c r="CR97" i="220"/>
  <c r="BL97" i="264"/>
  <c r="CP97" i="220"/>
  <c r="BJ97" i="264"/>
  <c r="CR95" i="220"/>
  <c r="BL95" i="264"/>
  <c r="BL94" i="264"/>
  <c r="CR94" i="220"/>
  <c r="BJ94" i="264"/>
  <c r="CP94" i="220"/>
  <c r="CR93" i="220"/>
  <c r="BL93" i="264"/>
  <c r="CP93" i="220"/>
  <c r="BJ93" i="264"/>
  <c r="BL92" i="264"/>
  <c r="CR92" i="220"/>
  <c r="BJ92" i="264"/>
  <c r="CP92" i="220"/>
  <c r="CR91" i="220"/>
  <c r="BL91" i="264"/>
  <c r="CP91" i="220"/>
  <c r="BJ91" i="264"/>
  <c r="BL90" i="264"/>
  <c r="CR90" i="220"/>
  <c r="BJ90" i="264"/>
  <c r="CP90" i="220"/>
  <c r="CR89" i="220"/>
  <c r="BL89" i="264"/>
  <c r="CP89" i="220"/>
  <c r="BJ89" i="264"/>
  <c r="BL88" i="264"/>
  <c r="CR88" i="220"/>
  <c r="BJ88" i="264"/>
  <c r="CP88" i="220"/>
  <c r="CR87" i="220"/>
  <c r="BL87" i="264"/>
  <c r="CP87" i="220"/>
  <c r="BJ87" i="264"/>
  <c r="BL86" i="264"/>
  <c r="CR86" i="220"/>
  <c r="BJ86" i="264"/>
  <c r="CP86" i="220"/>
  <c r="CR85" i="220"/>
  <c r="BL85" i="264"/>
  <c r="CP85" i="220"/>
  <c r="BJ85" i="264"/>
  <c r="BL84" i="264"/>
  <c r="CR84" i="220"/>
  <c r="BJ84" i="264"/>
  <c r="CP84" i="220"/>
  <c r="CR83" i="220"/>
  <c r="BL83" i="264"/>
  <c r="CP83" i="220"/>
  <c r="BJ83" i="264"/>
  <c r="BL82" i="264"/>
  <c r="CR82" i="220"/>
  <c r="BJ82" i="264"/>
  <c r="CP82" i="220"/>
  <c r="CR81" i="220"/>
  <c r="BL81" i="264"/>
  <c r="CP81" i="220"/>
  <c r="BJ81" i="264"/>
  <c r="BL79" i="264"/>
  <c r="CR79" i="220"/>
  <c r="CP79" i="220"/>
  <c r="BJ79" i="264"/>
  <c r="CR77" i="220"/>
  <c r="BL77" i="264"/>
  <c r="BL76" i="264"/>
  <c r="CR76" i="220"/>
  <c r="CP76" i="220"/>
  <c r="BJ76" i="264"/>
  <c r="CR75" i="220"/>
  <c r="BL75" i="264"/>
  <c r="BJ75" i="264"/>
  <c r="CP75" i="220"/>
  <c r="CR74" i="220"/>
  <c r="BL74" i="264"/>
  <c r="BJ74" i="264"/>
  <c r="CP74" i="220"/>
  <c r="BL73" i="264"/>
  <c r="CR73" i="220"/>
  <c r="CP73" i="220"/>
  <c r="BJ73" i="264"/>
  <c r="BL72" i="264"/>
  <c r="CR72" i="220"/>
  <c r="CP72" i="220"/>
  <c r="BJ72" i="264"/>
  <c r="CR71" i="220"/>
  <c r="BL71" i="264"/>
  <c r="BJ71" i="264"/>
  <c r="CP71" i="220"/>
  <c r="CR70" i="220"/>
  <c r="BL70" i="264"/>
  <c r="BJ70" i="264"/>
  <c r="CP70" i="220"/>
  <c r="BL69" i="264"/>
  <c r="CR69" i="220"/>
  <c r="CP69" i="220"/>
  <c r="BJ69" i="264"/>
  <c r="BL68" i="264"/>
  <c r="CR68" i="220"/>
  <c r="CP68" i="220"/>
  <c r="BJ68" i="264"/>
  <c r="CR67" i="220"/>
  <c r="BL67" i="264"/>
  <c r="BJ67" i="264"/>
  <c r="CP67" i="220"/>
  <c r="CR66" i="220"/>
  <c r="BL66" i="264"/>
  <c r="BJ66" i="264"/>
  <c r="CP66" i="220"/>
  <c r="BL65" i="264"/>
  <c r="CR65" i="220"/>
  <c r="CP65" i="220"/>
  <c r="BJ65" i="264"/>
  <c r="BL64" i="264"/>
  <c r="CR64" i="220"/>
  <c r="CP64" i="220"/>
  <c r="BJ64" i="264"/>
  <c r="CR63" i="220"/>
  <c r="BL63" i="264"/>
  <c r="BJ63" i="264"/>
  <c r="CP63" i="220"/>
  <c r="BL61" i="264"/>
  <c r="CR61" i="220"/>
  <c r="BJ61" i="264"/>
  <c r="CP61" i="220"/>
  <c r="CR59" i="220"/>
  <c r="BL59" i="264"/>
  <c r="BL58" i="264"/>
  <c r="CR58" i="220"/>
  <c r="BJ58" i="264"/>
  <c r="CP58" i="220"/>
  <c r="CR57" i="220"/>
  <c r="BL57" i="264"/>
  <c r="CP57" i="220"/>
  <c r="BJ57" i="264"/>
  <c r="BL56" i="264"/>
  <c r="CR56" i="220"/>
  <c r="BJ56" i="264"/>
  <c r="CP56" i="220"/>
  <c r="CR55" i="220"/>
  <c r="BL55" i="264"/>
  <c r="CP55" i="220"/>
  <c r="BJ55" i="264"/>
  <c r="BL54" i="264"/>
  <c r="CR54" i="220"/>
  <c r="BJ54" i="264"/>
  <c r="CP54" i="220"/>
  <c r="CR53" i="220"/>
  <c r="BL53" i="264"/>
  <c r="CP53" i="220"/>
  <c r="BJ53" i="264"/>
  <c r="BL52" i="264"/>
  <c r="CR52" i="220"/>
  <c r="BJ52" i="264"/>
  <c r="CP52" i="220"/>
  <c r="CR51" i="220"/>
  <c r="BL51" i="264"/>
  <c r="CP51" i="220"/>
  <c r="BJ51" i="264"/>
  <c r="BL50" i="264"/>
  <c r="CR50" i="220"/>
  <c r="BJ50" i="264"/>
  <c r="CP50" i="220"/>
  <c r="CR49" i="220"/>
  <c r="BL49" i="264"/>
  <c r="CP49" i="220"/>
  <c r="BJ49" i="264"/>
  <c r="BL48" i="264"/>
  <c r="CR48" i="220"/>
  <c r="BJ48" i="264"/>
  <c r="CP48" i="220"/>
  <c r="CR47" i="220"/>
  <c r="BL47" i="264"/>
  <c r="CP47" i="220"/>
  <c r="BJ47" i="264"/>
  <c r="BL46" i="264"/>
  <c r="CR46" i="220"/>
  <c r="BJ46" i="264"/>
  <c r="CP46" i="220"/>
  <c r="CR45" i="220"/>
  <c r="BL45" i="264"/>
  <c r="CP45" i="220"/>
  <c r="BJ45" i="264"/>
  <c r="CR43" i="220"/>
  <c r="BL43" i="264"/>
  <c r="BJ43" i="264"/>
  <c r="CP43" i="220"/>
  <c r="BL41" i="264"/>
  <c r="CR41" i="220"/>
  <c r="CR40" i="220"/>
  <c r="BL40" i="264"/>
  <c r="BJ40" i="264"/>
  <c r="CP40" i="220"/>
  <c r="BL39" i="264"/>
  <c r="CR39" i="220"/>
  <c r="CP39" i="220"/>
  <c r="BJ39" i="264"/>
  <c r="BL38" i="264"/>
  <c r="CR38" i="220"/>
  <c r="CP38" i="220"/>
  <c r="BJ38" i="264"/>
  <c r="CR37" i="220"/>
  <c r="BL37" i="264"/>
  <c r="BJ37" i="264"/>
  <c r="CP37" i="220"/>
  <c r="CR36" i="220"/>
  <c r="BL36" i="264"/>
  <c r="BJ36" i="264"/>
  <c r="CP36" i="220"/>
  <c r="BL35" i="264"/>
  <c r="CR35" i="220"/>
  <c r="CP35" i="220"/>
  <c r="BJ35" i="264"/>
  <c r="BL34" i="264"/>
  <c r="CR34" i="220"/>
  <c r="CP34" i="220"/>
  <c r="BJ34" i="264"/>
  <c r="CR33" i="220"/>
  <c r="BL33" i="264"/>
  <c r="BJ33" i="264"/>
  <c r="CP33" i="220"/>
  <c r="CR32" i="220"/>
  <c r="BL32" i="264"/>
  <c r="BJ32" i="264"/>
  <c r="CP32" i="220"/>
  <c r="BL31" i="264"/>
  <c r="CR31" i="220"/>
  <c r="CP31" i="220"/>
  <c r="BJ31" i="264"/>
  <c r="BL30" i="264"/>
  <c r="CR30" i="220"/>
  <c r="CP30" i="220"/>
  <c r="BJ30" i="264"/>
  <c r="CR29" i="220"/>
  <c r="BL29" i="264"/>
  <c r="BJ29" i="264"/>
  <c r="CP29" i="220"/>
  <c r="CR28" i="220"/>
  <c r="BL28" i="264"/>
  <c r="BJ28" i="264"/>
  <c r="CP28" i="220"/>
  <c r="BL27" i="264"/>
  <c r="CR27" i="220"/>
  <c r="CP27" i="220"/>
  <c r="BJ27" i="264"/>
  <c r="BL25" i="264"/>
  <c r="CR25" i="220"/>
  <c r="BJ25" i="264"/>
  <c r="CP25" i="220"/>
  <c r="BK26" i="264"/>
  <c r="G27" i="278"/>
  <c r="E27" i="278"/>
  <c r="G23" i="278"/>
  <c r="E23" i="278"/>
  <c r="G19" i="278"/>
  <c r="E19" i="278"/>
  <c r="G15" i="278"/>
  <c r="E15" i="278"/>
  <c r="G11" i="278"/>
  <c r="E11" i="278"/>
  <c r="G7" i="278"/>
  <c r="E7" i="278"/>
  <c r="G26" i="278"/>
  <c r="E26" i="278"/>
  <c r="G22" i="278"/>
  <c r="F22" i="278"/>
  <c r="E22" i="278"/>
  <c r="G18" i="278"/>
  <c r="G14" i="278"/>
  <c r="E14" i="278"/>
  <c r="G10" i="278"/>
  <c r="G6" i="278"/>
  <c r="F6" i="278"/>
  <c r="E6" i="278"/>
  <c r="G25" i="278"/>
  <c r="E25" i="278"/>
  <c r="G21" i="278"/>
  <c r="F21" i="278"/>
  <c r="E21" i="278"/>
  <c r="G17" i="278"/>
  <c r="F17" i="278"/>
  <c r="G13" i="278"/>
  <c r="E13" i="278"/>
  <c r="G9" i="278"/>
  <c r="F9" i="278"/>
  <c r="G5" i="278"/>
  <c r="G24" i="278"/>
  <c r="E24" i="278"/>
  <c r="G20" i="278"/>
  <c r="F20" i="278"/>
  <c r="G16" i="278"/>
  <c r="E16" i="278"/>
  <c r="G12" i="278"/>
  <c r="E12" i="278"/>
  <c r="G8" i="278"/>
  <c r="E8" i="278"/>
  <c r="G4" i="278"/>
  <c r="E4" i="278"/>
  <c r="G56" i="285"/>
  <c r="D56" i="285"/>
  <c r="G47" i="285"/>
  <c r="D47" i="285"/>
  <c r="G38" i="285"/>
  <c r="G29" i="285"/>
  <c r="F29" i="285"/>
  <c r="G20" i="285"/>
  <c r="F20" i="285"/>
  <c r="G11" i="285"/>
  <c r="D11" i="285"/>
  <c r="G55" i="285"/>
  <c r="D55" i="285"/>
  <c r="G46" i="285"/>
  <c r="D46" i="285"/>
  <c r="G37" i="285"/>
  <c r="G28" i="285"/>
  <c r="F28" i="285"/>
  <c r="G19" i="285"/>
  <c r="F19" i="285"/>
  <c r="G10" i="285"/>
  <c r="D10" i="285"/>
  <c r="G54" i="285"/>
  <c r="D54" i="285"/>
  <c r="G45" i="285"/>
  <c r="D45" i="285"/>
  <c r="G36" i="285"/>
  <c r="D36" i="285"/>
  <c r="G27" i="285"/>
  <c r="F27" i="285"/>
  <c r="G18" i="285"/>
  <c r="D18" i="285"/>
  <c r="G9" i="285"/>
  <c r="G53" i="285"/>
  <c r="G44" i="285"/>
  <c r="D44" i="285"/>
  <c r="G35" i="285"/>
  <c r="D35" i="285"/>
  <c r="G26" i="285"/>
  <c r="F26" i="285"/>
  <c r="G17" i="285"/>
  <c r="F17" i="285"/>
  <c r="G8" i="285"/>
  <c r="F8" i="285"/>
  <c r="G52" i="285"/>
  <c r="G43" i="285"/>
  <c r="D43" i="285"/>
  <c r="G34" i="285"/>
  <c r="D34" i="285"/>
  <c r="G25" i="285"/>
  <c r="F25" i="285"/>
  <c r="G16" i="285"/>
  <c r="F16" i="285"/>
  <c r="G7" i="285"/>
  <c r="F7" i="285"/>
  <c r="D7" i="285"/>
  <c r="G51" i="285"/>
  <c r="G42" i="285"/>
  <c r="D42" i="285"/>
  <c r="G33" i="285"/>
  <c r="D33" i="285"/>
  <c r="G24" i="285"/>
  <c r="G15" i="285"/>
  <c r="D15" i="285"/>
  <c r="G6" i="285"/>
  <c r="G50" i="285"/>
  <c r="G41" i="285"/>
  <c r="D41" i="285"/>
  <c r="G32" i="285"/>
  <c r="D32" i="285"/>
  <c r="G23" i="285"/>
  <c r="G14" i="285"/>
  <c r="F14" i="285"/>
  <c r="G5" i="285"/>
  <c r="F5" i="285"/>
  <c r="G49" i="285"/>
  <c r="G40" i="285"/>
  <c r="G31" i="285"/>
  <c r="G22" i="285"/>
  <c r="G13" i="285"/>
  <c r="G4" i="285"/>
  <c r="AI13" i="287"/>
  <c r="AH13" i="287"/>
  <c r="AC13" i="287"/>
  <c r="AB13" i="287"/>
  <c r="W13" i="287"/>
  <c r="V13" i="287"/>
  <c r="Q13" i="287"/>
  <c r="P13" i="287"/>
  <c r="K13" i="287"/>
  <c r="J13" i="287"/>
  <c r="E13" i="287"/>
  <c r="D13" i="287"/>
  <c r="AI13" i="281"/>
  <c r="AH13" i="281"/>
  <c r="AC13" i="281"/>
  <c r="AB13" i="281"/>
  <c r="W13" i="281"/>
  <c r="V13" i="281"/>
  <c r="Q13" i="281"/>
  <c r="P13" i="281"/>
  <c r="K13" i="281"/>
  <c r="J13" i="281"/>
  <c r="E13" i="281"/>
  <c r="D13" i="281"/>
  <c r="F23" i="215"/>
  <c r="AB80" i="290"/>
  <c r="V80" i="290"/>
  <c r="U8" i="288"/>
  <c r="P80" i="284"/>
  <c r="F12" i="215"/>
  <c r="E302" i="280"/>
  <c r="BL42" i="264"/>
  <c r="BH96" i="264"/>
  <c r="BJ24" i="264"/>
  <c r="BL24" i="264"/>
  <c r="CP96" i="220"/>
  <c r="BL96" i="264"/>
  <c r="CP6" i="220"/>
  <c r="BL6" i="264"/>
  <c r="BL23" i="264"/>
  <c r="BJ78" i="264"/>
  <c r="CR78" i="220"/>
  <c r="BL60" i="264"/>
  <c r="BD304" i="280"/>
  <c r="F26" i="278"/>
  <c r="AT304" i="280"/>
  <c r="AL304" i="280"/>
  <c r="AK304" i="280"/>
  <c r="F18" i="278"/>
  <c r="E18" i="278"/>
  <c r="AC304" i="280"/>
  <c r="F14" i="278"/>
  <c r="T304" i="280"/>
  <c r="S304" i="280"/>
  <c r="F10" i="278"/>
  <c r="E10" i="278"/>
  <c r="K304" i="280"/>
  <c r="J304" i="280"/>
  <c r="BD303" i="280"/>
  <c r="F25" i="278"/>
  <c r="AT303" i="280"/>
  <c r="AL303" i="280"/>
  <c r="AK303" i="280"/>
  <c r="E17" i="278"/>
  <c r="AC303" i="280"/>
  <c r="F13" i="278"/>
  <c r="S303" i="280"/>
  <c r="E9" i="278"/>
  <c r="K303" i="280"/>
  <c r="J303" i="280"/>
  <c r="F5" i="278"/>
  <c r="E5" i="278"/>
  <c r="BD302" i="280"/>
  <c r="F24" i="278"/>
  <c r="AU302" i="280"/>
  <c r="AT302" i="280"/>
  <c r="E20" i="278"/>
  <c r="AL302" i="280"/>
  <c r="F16" i="278"/>
  <c r="AC302" i="280"/>
  <c r="F12" i="278"/>
  <c r="AB302" i="280"/>
  <c r="T302" i="280"/>
  <c r="F8" i="278"/>
  <c r="K302" i="280"/>
  <c r="I302" i="280"/>
  <c r="F4" i="278"/>
  <c r="J302" i="280"/>
  <c r="AS678" i="277"/>
  <c r="F56" i="285"/>
  <c r="AT678" i="277"/>
  <c r="AL678" i="277"/>
  <c r="F47" i="285"/>
  <c r="AM678" i="277"/>
  <c r="AE678" i="277"/>
  <c r="AD678" i="277"/>
  <c r="F38" i="285"/>
  <c r="D38" i="285"/>
  <c r="AF678" i="277"/>
  <c r="W678" i="277"/>
  <c r="D29" i="285"/>
  <c r="Y678" i="277"/>
  <c r="P678" i="277"/>
  <c r="Q678" i="277"/>
  <c r="D20" i="285"/>
  <c r="R678" i="277"/>
  <c r="J678" i="277"/>
  <c r="F11" i="285"/>
  <c r="AS677" i="277"/>
  <c r="F55" i="285"/>
  <c r="AT677" i="277"/>
  <c r="AL677" i="277"/>
  <c r="F46" i="285"/>
  <c r="AM677" i="277"/>
  <c r="AE677" i="277"/>
  <c r="AD677" i="277"/>
  <c r="F37" i="285"/>
  <c r="D37" i="285"/>
  <c r="AF677" i="277"/>
  <c r="W677" i="277"/>
  <c r="Y677" i="277"/>
  <c r="D28" i="285"/>
  <c r="Q677" i="277"/>
  <c r="P677" i="277"/>
  <c r="D19" i="285"/>
  <c r="R677" i="277"/>
  <c r="J677" i="277"/>
  <c r="F10" i="285"/>
  <c r="AS676" i="277"/>
  <c r="F54" i="285"/>
  <c r="AT676" i="277"/>
  <c r="AL676" i="277"/>
  <c r="F45" i="285"/>
  <c r="AM676" i="277"/>
  <c r="AE676" i="277"/>
  <c r="F36" i="285"/>
  <c r="AF676" i="277"/>
  <c r="W676" i="277"/>
  <c r="D27" i="285"/>
  <c r="Y676" i="277"/>
  <c r="Q676" i="277"/>
  <c r="F18" i="285"/>
  <c r="P676" i="277"/>
  <c r="R676" i="277"/>
  <c r="J676" i="277"/>
  <c r="K676" i="277"/>
  <c r="F9" i="285"/>
  <c r="I676" i="277"/>
  <c r="D9" i="285"/>
  <c r="AT675" i="277"/>
  <c r="AS675" i="277"/>
  <c r="F53" i="285"/>
  <c r="D53" i="285"/>
  <c r="AL675" i="277"/>
  <c r="F44" i="285"/>
  <c r="AM675" i="277"/>
  <c r="AE675" i="277"/>
  <c r="F35" i="285"/>
  <c r="AF675" i="277"/>
  <c r="W675" i="277"/>
  <c r="Y675" i="277"/>
  <c r="D26" i="285"/>
  <c r="Q675" i="277"/>
  <c r="P675" i="277"/>
  <c r="D17" i="285"/>
  <c r="R675" i="277"/>
  <c r="K675" i="277"/>
  <c r="J675" i="277"/>
  <c r="D8" i="285"/>
  <c r="I675" i="277"/>
  <c r="AT674" i="277"/>
  <c r="AS674" i="277"/>
  <c r="F52" i="285"/>
  <c r="D52" i="285"/>
  <c r="AL674" i="277"/>
  <c r="F43" i="285"/>
  <c r="AM674" i="277"/>
  <c r="AE674" i="277"/>
  <c r="F34" i="285"/>
  <c r="AF674" i="277"/>
  <c r="W674" i="277"/>
  <c r="D25" i="285"/>
  <c r="Y674" i="277"/>
  <c r="Q674" i="277"/>
  <c r="P674" i="277"/>
  <c r="D16" i="285"/>
  <c r="R674" i="277"/>
  <c r="J674" i="277"/>
  <c r="I674" i="277"/>
  <c r="AS673" i="277"/>
  <c r="AT673" i="277"/>
  <c r="F51" i="285"/>
  <c r="D51" i="285"/>
  <c r="AL673" i="277"/>
  <c r="F42" i="285"/>
  <c r="AM673" i="277"/>
  <c r="AE673" i="277"/>
  <c r="F33" i="285"/>
  <c r="AF673" i="277"/>
  <c r="X673" i="277"/>
  <c r="W673" i="277"/>
  <c r="F24" i="285"/>
  <c r="D24" i="285"/>
  <c r="Y673" i="277"/>
  <c r="Q673" i="277"/>
  <c r="F15" i="285"/>
  <c r="P673" i="277"/>
  <c r="R673" i="277"/>
  <c r="J673" i="277"/>
  <c r="K673" i="277"/>
  <c r="F6" i="285"/>
  <c r="D6" i="285"/>
  <c r="AT672" i="277"/>
  <c r="AS672" i="277"/>
  <c r="F50" i="285"/>
  <c r="D50" i="285"/>
  <c r="AL672" i="277"/>
  <c r="F41" i="285"/>
  <c r="AM672" i="277"/>
  <c r="AE672" i="277"/>
  <c r="F32" i="285"/>
  <c r="AF672" i="277"/>
  <c r="X672" i="277"/>
  <c r="W672" i="277"/>
  <c r="F23" i="285"/>
  <c r="Y672" i="277"/>
  <c r="D23" i="285"/>
  <c r="Q672" i="277"/>
  <c r="P672" i="277"/>
  <c r="D14" i="285"/>
  <c r="R672" i="277"/>
  <c r="J672" i="277"/>
  <c r="I672" i="277"/>
  <c r="D5" i="285"/>
  <c r="AT671" i="277"/>
  <c r="AS671" i="277"/>
  <c r="F49" i="285"/>
  <c r="D49" i="285"/>
  <c r="AL671" i="277"/>
  <c r="F40" i="285"/>
  <c r="D40" i="285"/>
  <c r="AM671" i="277"/>
  <c r="AE671" i="277"/>
  <c r="F31" i="285"/>
  <c r="AF671" i="277"/>
  <c r="D31" i="285"/>
  <c r="X671" i="277"/>
  <c r="W671" i="277"/>
  <c r="F22" i="285"/>
  <c r="D22" i="285"/>
  <c r="Y671" i="277"/>
  <c r="Q671" i="277"/>
  <c r="F13" i="285"/>
  <c r="R671" i="277"/>
  <c r="D13" i="285"/>
  <c r="P671" i="277"/>
  <c r="J671" i="277"/>
  <c r="I671" i="277"/>
  <c r="F4" i="285"/>
  <c r="D4" i="285"/>
  <c r="AP1355" i="222"/>
  <c r="J1355" i="222"/>
  <c r="AY1354" i="222"/>
  <c r="AQ1354" i="222"/>
  <c r="AI1354" i="222"/>
  <c r="AA1354" i="222"/>
  <c r="S1354" i="222"/>
  <c r="P1354" i="222"/>
  <c r="K1354" i="222"/>
  <c r="BL22" i="264"/>
  <c r="BJ22" i="264"/>
  <c r="AY1353" i="222"/>
  <c r="AQ1353" i="222"/>
  <c r="AH1353" i="222"/>
  <c r="AI1353" i="222"/>
  <c r="AA1353" i="222"/>
  <c r="S1353" i="222"/>
  <c r="K1353" i="222"/>
  <c r="BL21" i="264"/>
  <c r="BJ21" i="264"/>
  <c r="AY1352" i="222"/>
  <c r="AN1352" i="222"/>
  <c r="AQ1352" i="222"/>
  <c r="AI1352" i="222"/>
  <c r="Z1352" i="222"/>
  <c r="AA1352" i="222"/>
  <c r="S1352" i="222"/>
  <c r="K1352" i="222"/>
  <c r="BL20" i="264"/>
  <c r="BJ20" i="264"/>
  <c r="H1352" i="222"/>
  <c r="AY1351" i="222"/>
  <c r="AQ1351" i="222"/>
  <c r="AI1351" i="222"/>
  <c r="AA1351" i="222"/>
  <c r="S1351" i="222"/>
  <c r="BL19" i="264"/>
  <c r="K1351" i="222"/>
  <c r="BJ19" i="264"/>
  <c r="AY1350" i="222"/>
  <c r="AQ1350" i="222"/>
  <c r="AI1350" i="222"/>
  <c r="AA1350" i="222"/>
  <c r="R1350" i="222"/>
  <c r="S1350" i="222"/>
  <c r="BL18" i="264"/>
  <c r="K1350" i="222"/>
  <c r="BJ18" i="264"/>
  <c r="AY1349" i="222"/>
  <c r="AQ1349" i="222"/>
  <c r="AI1349" i="222"/>
  <c r="AA1349" i="222"/>
  <c r="S1349" i="222"/>
  <c r="K1349" i="222"/>
  <c r="BL17" i="264"/>
  <c r="BJ17" i="264"/>
  <c r="AY1348" i="222"/>
  <c r="AQ1348" i="222"/>
  <c r="AI1348" i="222"/>
  <c r="AA1348" i="222"/>
  <c r="S1348" i="222"/>
  <c r="K1348" i="222"/>
  <c r="BL16" i="264"/>
  <c r="BJ16" i="264"/>
  <c r="AY1347" i="222"/>
  <c r="AQ1347" i="222"/>
  <c r="AI1347" i="222"/>
  <c r="AA1347" i="222"/>
  <c r="S1347" i="222"/>
  <c r="K1347" i="222"/>
  <c r="BL15" i="264"/>
  <c r="BJ15" i="264"/>
  <c r="AY1346" i="222"/>
  <c r="AQ1346" i="222"/>
  <c r="AI1346" i="222"/>
  <c r="AA1346" i="222"/>
  <c r="S1346" i="222"/>
  <c r="BL14" i="264"/>
  <c r="K1346" i="222"/>
  <c r="BJ14" i="264"/>
  <c r="AY1345" i="222"/>
  <c r="AQ1345" i="222"/>
  <c r="AI1345" i="222"/>
  <c r="AF1345" i="222"/>
  <c r="AA1345" i="222"/>
  <c r="X1345" i="222"/>
  <c r="S1345" i="222"/>
  <c r="BL13" i="264"/>
  <c r="K1345" i="222"/>
  <c r="BJ13" i="264"/>
  <c r="AY1344" i="222"/>
  <c r="AQ1344" i="222"/>
  <c r="AI1344" i="222"/>
  <c r="AA1344" i="222"/>
  <c r="S1344" i="222"/>
  <c r="BL12" i="264"/>
  <c r="K1344" i="222"/>
  <c r="BJ12" i="264"/>
  <c r="AY1343" i="222"/>
  <c r="AQ1343" i="222"/>
  <c r="AI1343" i="222"/>
  <c r="AA1343" i="222"/>
  <c r="S1343" i="222"/>
  <c r="K1343" i="222"/>
  <c r="BL11" i="264"/>
  <c r="BJ11" i="264"/>
  <c r="AY1342" i="222"/>
  <c r="AQ1342" i="222"/>
  <c r="AI1342" i="222"/>
  <c r="AA1342" i="222"/>
  <c r="S1342" i="222"/>
  <c r="K1342" i="222"/>
  <c r="BL10" i="264"/>
  <c r="BJ10" i="264"/>
  <c r="AY1341" i="222"/>
  <c r="AQ1341" i="222"/>
  <c r="AI1341" i="222"/>
  <c r="AA1341" i="222"/>
  <c r="S1341" i="222"/>
  <c r="K1341" i="222"/>
  <c r="BL9" i="264"/>
  <c r="BJ9" i="264"/>
  <c r="AY1339" i="222"/>
  <c r="AQ1339" i="222"/>
  <c r="AI1339" i="222"/>
  <c r="AA1339" i="222"/>
  <c r="S1339" i="222"/>
  <c r="BL7" i="264"/>
  <c r="K1339" i="222"/>
  <c r="BJ7" i="264"/>
  <c r="CR96" i="220"/>
  <c r="AY1338" i="222"/>
  <c r="BJ96" i="264"/>
  <c r="AX1342" i="222"/>
  <c r="AX1351" i="222"/>
  <c r="AX1338" i="222"/>
  <c r="AX1348" i="222"/>
  <c r="AX1345" i="222"/>
  <c r="AX1354" i="222"/>
  <c r="AV1344" i="222"/>
  <c r="AV1350" i="222"/>
  <c r="BL78" i="264"/>
  <c r="AQ1338" i="222"/>
  <c r="CP78" i="220"/>
  <c r="AP1341" i="222"/>
  <c r="AP1350" i="222"/>
  <c r="AP1347" i="222"/>
  <c r="AP1344" i="222"/>
  <c r="AP1353" i="222"/>
  <c r="AN1342" i="222"/>
  <c r="AN1354" i="222"/>
  <c r="AN1343" i="222"/>
  <c r="AN1347" i="222"/>
  <c r="AN1348" i="222"/>
  <c r="AN1349" i="222"/>
  <c r="AN1341" i="222"/>
  <c r="AN1353" i="222"/>
  <c r="CR60" i="220"/>
  <c r="AI1338" i="222"/>
  <c r="CP60" i="220"/>
  <c r="BJ60" i="264"/>
  <c r="AH1338" i="222"/>
  <c r="AH1346" i="222"/>
  <c r="AH1343" i="222"/>
  <c r="AH1354" i="222"/>
  <c r="AH1339" i="222"/>
  <c r="AH1351" i="222"/>
  <c r="AH1348" i="222"/>
  <c r="AH1355" i="222"/>
  <c r="AH1345" i="222"/>
  <c r="AH1352" i="222"/>
  <c r="AH1342" i="222"/>
  <c r="AH1349" i="222"/>
  <c r="AF1349" i="222"/>
  <c r="AF1350" i="222"/>
  <c r="AF1342" i="222"/>
  <c r="AF1351" i="222"/>
  <c r="AF1343" i="222"/>
  <c r="AF1352" i="222"/>
  <c r="AF1344" i="222"/>
  <c r="AA1338" i="222"/>
  <c r="CR42" i="220"/>
  <c r="BJ42" i="264"/>
  <c r="CP42" i="220"/>
  <c r="Z1344" i="222"/>
  <c r="Z1355" i="222"/>
  <c r="Z1341" i="222"/>
  <c r="X1352" i="222"/>
  <c r="CR24" i="220"/>
  <c r="S1338" i="222"/>
  <c r="CP24" i="220"/>
  <c r="R1347" i="222"/>
  <c r="R1344" i="222"/>
  <c r="R1353" i="222"/>
  <c r="R1341" i="222"/>
  <c r="P1345" i="222"/>
  <c r="P1352" i="222"/>
  <c r="CR6" i="220"/>
  <c r="BJ6" i="264"/>
  <c r="K1338" i="222"/>
  <c r="E8" i="288"/>
  <c r="AI8" i="288"/>
  <c r="AH8" i="288"/>
  <c r="AC8" i="288"/>
  <c r="AB8" i="288"/>
  <c r="W8" i="288"/>
  <c r="V8" i="288"/>
  <c r="Q8" i="288"/>
  <c r="P8" i="288"/>
  <c r="K8" i="288"/>
  <c r="J8" i="288"/>
  <c r="D8" i="288"/>
  <c r="E8" i="282"/>
  <c r="AI8" i="282"/>
  <c r="AH8" i="282"/>
  <c r="AC8" i="282"/>
  <c r="AB8" i="282"/>
  <c r="W8" i="282"/>
  <c r="V8" i="282"/>
  <c r="Q8" i="282"/>
  <c r="P8" i="282"/>
  <c r="K8" i="282"/>
  <c r="J8" i="282"/>
  <c r="D8" i="282"/>
  <c r="AH80" i="284"/>
  <c r="AH80" i="290"/>
  <c r="AX302" i="280"/>
  <c r="F31" i="216"/>
  <c r="F13" i="272"/>
  <c r="AA13" i="287"/>
  <c r="AE80" i="290"/>
  <c r="AA8" i="288"/>
  <c r="D23" i="215"/>
  <c r="AO302" i="280"/>
  <c r="D31" i="216"/>
  <c r="AB80" i="284"/>
  <c r="D13" i="272"/>
  <c r="AG80" i="290"/>
  <c r="J7" i="272"/>
  <c r="V80" i="284"/>
  <c r="AF302" i="280"/>
  <c r="J16" i="216"/>
  <c r="J12" i="215"/>
  <c r="S80" i="284"/>
  <c r="O13" i="281"/>
  <c r="O8" i="282"/>
  <c r="H12" i="215"/>
  <c r="W302" i="280"/>
  <c r="H7" i="272"/>
  <c r="P80" i="290"/>
  <c r="J79" i="218"/>
  <c r="H16" i="216"/>
  <c r="F7" i="272"/>
  <c r="F16" i="216"/>
  <c r="N302" i="280"/>
  <c r="R302" i="280"/>
  <c r="J80" i="290"/>
  <c r="J80" i="284"/>
  <c r="M305" i="280"/>
  <c r="D16" i="216"/>
  <c r="D7" i="272"/>
  <c r="D12" i="215"/>
  <c r="D80" i="284"/>
  <c r="D80" i="290"/>
  <c r="N79" i="218"/>
  <c r="C13" i="272"/>
  <c r="C16" i="216"/>
  <c r="F79" i="218"/>
  <c r="P79" i="218"/>
  <c r="C23" i="215"/>
  <c r="H79" i="218"/>
  <c r="C7" i="272"/>
  <c r="C31" i="216"/>
  <c r="L79" i="218"/>
  <c r="C12" i="215"/>
  <c r="X1350" i="222"/>
  <c r="X1344" i="222"/>
  <c r="BG42" i="264"/>
  <c r="CM42" i="220"/>
  <c r="X1353" i="222"/>
  <c r="Z1354" i="222"/>
  <c r="Z1351" i="222"/>
  <c r="Z1348" i="222"/>
  <c r="Z1345" i="222"/>
  <c r="Z1342" i="222"/>
  <c r="Z1338" i="222"/>
  <c r="BH42" i="264"/>
  <c r="CN42" i="220"/>
  <c r="X1339" i="222"/>
  <c r="X1347" i="222"/>
  <c r="X1354" i="222"/>
  <c r="Z1349" i="222"/>
  <c r="BG60" i="264"/>
  <c r="CM60" i="220"/>
  <c r="AF1353" i="222"/>
  <c r="AF1347" i="222"/>
  <c r="AF1341" i="222"/>
  <c r="AF1338" i="222"/>
  <c r="AF1346" i="222"/>
  <c r="AF1354" i="222"/>
  <c r="AH1341" i="222"/>
  <c r="AH1344" i="222"/>
  <c r="AH1347" i="222"/>
  <c r="AH1350" i="222"/>
  <c r="BH24" i="264"/>
  <c r="CN24" i="220"/>
  <c r="P1339" i="222"/>
  <c r="P1348" i="222"/>
  <c r="P1342" i="222"/>
  <c r="P1349" i="222"/>
  <c r="R1338" i="222"/>
  <c r="R1342" i="222"/>
  <c r="R1345" i="222"/>
  <c r="R1348" i="222"/>
  <c r="R1351" i="222"/>
  <c r="R1354" i="222"/>
  <c r="X1341" i="222"/>
  <c r="X1348" i="222"/>
  <c r="Z1346" i="222"/>
  <c r="Z1353" i="222"/>
  <c r="BH60" i="264"/>
  <c r="CN60" i="220"/>
  <c r="AF1339" i="222"/>
  <c r="AF1348" i="222"/>
  <c r="X1338" i="222"/>
  <c r="BG24" i="264"/>
  <c r="CM24" i="220"/>
  <c r="P1353" i="222"/>
  <c r="P1347" i="222"/>
  <c r="P1341" i="222"/>
  <c r="P1338" i="222"/>
  <c r="P1346" i="222"/>
  <c r="X1346" i="222"/>
  <c r="P1343" i="222"/>
  <c r="P1350" i="222"/>
  <c r="X1342" i="222"/>
  <c r="X1349" i="222"/>
  <c r="Z1343" i="222"/>
  <c r="Z1350" i="222"/>
  <c r="P1344" i="222"/>
  <c r="P1351" i="222"/>
  <c r="R1339" i="222"/>
  <c r="R1343" i="222"/>
  <c r="R1346" i="222"/>
  <c r="R1349" i="222"/>
  <c r="R1352" i="222"/>
  <c r="R1355" i="222"/>
  <c r="X1343" i="222"/>
  <c r="X1351" i="222"/>
  <c r="Z1339" i="222"/>
  <c r="Z1347" i="222"/>
  <c r="AV1338" i="222"/>
  <c r="AV1345" i="222"/>
  <c r="AV1351" i="222"/>
  <c r="CM78" i="220"/>
  <c r="BG78" i="264"/>
  <c r="AV1339" i="222"/>
  <c r="AV1346" i="222"/>
  <c r="AV1352" i="222"/>
  <c r="AX1339" i="222"/>
  <c r="AX1343" i="222"/>
  <c r="AX1346" i="222"/>
  <c r="AX1349" i="222"/>
  <c r="AX1352" i="222"/>
  <c r="AX1355" i="222"/>
  <c r="CN78" i="220"/>
  <c r="BH78" i="264"/>
  <c r="AN1344" i="222"/>
  <c r="AN1350" i="222"/>
  <c r="AP1338" i="222"/>
  <c r="AP1342" i="222"/>
  <c r="AP1345" i="222"/>
  <c r="AP1348" i="222"/>
  <c r="AP1351" i="222"/>
  <c r="AP1354" i="222"/>
  <c r="AV1341" i="222"/>
  <c r="AV1347" i="222"/>
  <c r="AV1353" i="222"/>
  <c r="AN1338" i="222"/>
  <c r="AN1345" i="222"/>
  <c r="AN1351" i="222"/>
  <c r="AV1342" i="222"/>
  <c r="AV1348" i="222"/>
  <c r="AV1354" i="222"/>
  <c r="AX1341" i="222"/>
  <c r="AX1344" i="222"/>
  <c r="AX1347" i="222"/>
  <c r="AX1350" i="222"/>
  <c r="AX1353" i="222"/>
  <c r="CM96" i="220"/>
  <c r="BG96" i="264"/>
  <c r="AN1339" i="222"/>
  <c r="AN1346" i="222"/>
  <c r="AP1339" i="222"/>
  <c r="AP1343" i="222"/>
  <c r="AP1346" i="222"/>
  <c r="AP1349" i="222"/>
  <c r="AP1352" i="222"/>
  <c r="AV1343" i="222"/>
  <c r="AV1349" i="222"/>
  <c r="CN96" i="220"/>
  <c r="H1353" i="222"/>
  <c r="H1342" i="222"/>
  <c r="H1348" i="222"/>
  <c r="H1354" i="222"/>
  <c r="J1341" i="222"/>
  <c r="J1344" i="222"/>
  <c r="J1347" i="222"/>
  <c r="J1350" i="222"/>
  <c r="J1353" i="222"/>
  <c r="CM6" i="220"/>
  <c r="BG6" i="264"/>
  <c r="H1347" i="222"/>
  <c r="H1343" i="222"/>
  <c r="H1349" i="222"/>
  <c r="CN6" i="220"/>
  <c r="BH6" i="264"/>
  <c r="H1341" i="222"/>
  <c r="H1344" i="222"/>
  <c r="H1350" i="222"/>
  <c r="J1338" i="222"/>
  <c r="J1342" i="222"/>
  <c r="J1345" i="222"/>
  <c r="J1348" i="222"/>
  <c r="J1351" i="222"/>
  <c r="J1354" i="222"/>
  <c r="H1338" i="222"/>
  <c r="H1345" i="222"/>
  <c r="H1351" i="222"/>
  <c r="H1339" i="222"/>
  <c r="H1346" i="222"/>
  <c r="J1339" i="222"/>
  <c r="J1343" i="222"/>
  <c r="J1346" i="222"/>
  <c r="J1349" i="222"/>
  <c r="J1352" i="222"/>
  <c r="L304" i="280"/>
  <c r="D4" i="278"/>
  <c r="I303" i="280"/>
  <c r="M304" i="280"/>
  <c r="AD8" i="288"/>
  <c r="U80" i="284"/>
  <c r="L302" i="280"/>
  <c r="M303" i="280"/>
  <c r="U80" i="290"/>
  <c r="T303" i="280"/>
  <c r="AU303" i="280"/>
  <c r="AU304" i="280"/>
  <c r="BC302" i="280"/>
  <c r="AB303" i="280"/>
  <c r="BC303" i="280"/>
  <c r="AB304" i="280"/>
  <c r="BC304" i="280"/>
  <c r="M302" i="280"/>
  <c r="S302" i="280"/>
  <c r="AK302" i="280"/>
  <c r="I304" i="280"/>
  <c r="L303" i="280"/>
  <c r="L305" i="280"/>
  <c r="K672" i="277"/>
  <c r="K674" i="277"/>
  <c r="K677" i="277"/>
  <c r="K678" i="277"/>
  <c r="AD671" i="277"/>
  <c r="AD672" i="277"/>
  <c r="AD673" i="277"/>
  <c r="X674" i="277"/>
  <c r="AD674" i="277"/>
  <c r="X675" i="277"/>
  <c r="AD675" i="277"/>
  <c r="X676" i="277"/>
  <c r="AD676" i="277"/>
  <c r="X677" i="277"/>
  <c r="X678" i="277"/>
  <c r="AK671" i="277"/>
  <c r="AK672" i="277"/>
  <c r="AK673" i="277"/>
  <c r="AK674" i="277"/>
  <c r="AK675" i="277"/>
  <c r="AK676" i="277"/>
  <c r="AK677" i="277"/>
  <c r="AK678" i="277"/>
  <c r="K671" i="277"/>
  <c r="AR671" i="277"/>
  <c r="AR672" i="277"/>
  <c r="AR673" i="277"/>
  <c r="AR674" i="277"/>
  <c r="AR675" i="277"/>
  <c r="AR676" i="277"/>
  <c r="AR677" i="277"/>
  <c r="AR678" i="277"/>
  <c r="I673" i="277"/>
  <c r="I677" i="277"/>
  <c r="I678" i="277"/>
  <c r="H80" i="290"/>
  <c r="N80" i="290"/>
  <c r="T80" i="290"/>
  <c r="Z80" i="290"/>
  <c r="AF80" i="290"/>
  <c r="AL80" i="290"/>
  <c r="H80" i="284"/>
  <c r="T80" i="284"/>
  <c r="Z80" i="284"/>
  <c r="AL80" i="284"/>
  <c r="N80" i="284"/>
  <c r="AF80" i="284"/>
  <c r="CS98" i="220"/>
  <c r="CQ98" i="220"/>
  <c r="BK98" i="264"/>
  <c r="CQ80" i="220"/>
  <c r="CS80" i="220"/>
  <c r="BM80" i="264"/>
  <c r="BK80" i="264"/>
  <c r="BK62" i="264"/>
  <c r="CQ62" i="220"/>
  <c r="BM62" i="264"/>
  <c r="CS62" i="220"/>
  <c r="BK44" i="264"/>
  <c r="CQ44" i="220"/>
  <c r="BM44" i="264"/>
  <c r="CS44" i="220"/>
  <c r="CQ26" i="220"/>
  <c r="BM26" i="264"/>
  <c r="CS26" i="220"/>
  <c r="BM8" i="264"/>
  <c r="CS8" i="220"/>
  <c r="CQ8" i="220"/>
  <c r="BK8" i="264"/>
  <c r="CT12" i="220"/>
  <c r="CT13" i="220"/>
  <c r="CT22" i="220"/>
  <c r="CT9" i="220"/>
  <c r="CT10" i="220"/>
  <c r="CT11" i="220"/>
  <c r="CT14" i="220"/>
  <c r="CT18" i="220"/>
  <c r="CQ20" i="220"/>
  <c r="CT15" i="220"/>
  <c r="CT16" i="220"/>
  <c r="CT17" i="220"/>
  <c r="BM98" i="264"/>
  <c r="CT20" i="220"/>
  <c r="CT21" i="220"/>
  <c r="CS23" i="220"/>
  <c r="AA80" i="290"/>
  <c r="BN112" i="264"/>
  <c r="CT112" i="220"/>
  <c r="CT111" i="220"/>
  <c r="BN111" i="264"/>
  <c r="CT110" i="220"/>
  <c r="BN110" i="264"/>
  <c r="CT109" i="220"/>
  <c r="BN109" i="264"/>
  <c r="BN108" i="264"/>
  <c r="CT108" i="220"/>
  <c r="CT107" i="220"/>
  <c r="BN107" i="264"/>
  <c r="CT106" i="220"/>
  <c r="BN106" i="264"/>
  <c r="CT105" i="220"/>
  <c r="BN105" i="264"/>
  <c r="BN104" i="264"/>
  <c r="CT104" i="220"/>
  <c r="CT103" i="220"/>
  <c r="BN103" i="264"/>
  <c r="CT102" i="220"/>
  <c r="BN102" i="264"/>
  <c r="CT101" i="220"/>
  <c r="BN101" i="264"/>
  <c r="BN100" i="264"/>
  <c r="CT100" i="220"/>
  <c r="CT99" i="220"/>
  <c r="BN99" i="264"/>
  <c r="BN97" i="264"/>
  <c r="CT97" i="220"/>
  <c r="BM102" i="264"/>
  <c r="CS102" i="220"/>
  <c r="BM104" i="264"/>
  <c r="CS104" i="220"/>
  <c r="BM103" i="264"/>
  <c r="CS103" i="220"/>
  <c r="BM100" i="264"/>
  <c r="CS100" i="220"/>
  <c r="BM111" i="264"/>
  <c r="CS111" i="220"/>
  <c r="BM99" i="264"/>
  <c r="CS99" i="220"/>
  <c r="BM113" i="264"/>
  <c r="CS113" i="220"/>
  <c r="BM101" i="264"/>
  <c r="CS101" i="220"/>
  <c r="BM106" i="264"/>
  <c r="CS106" i="220"/>
  <c r="BM108" i="264"/>
  <c r="CS108" i="220"/>
  <c r="BM110" i="264"/>
  <c r="CS110" i="220"/>
  <c r="BM97" i="264"/>
  <c r="CS97" i="220"/>
  <c r="BM105" i="264"/>
  <c r="CS105" i="220"/>
  <c r="BM107" i="264"/>
  <c r="CS107" i="220"/>
  <c r="BM112" i="264"/>
  <c r="CS112" i="220"/>
  <c r="BM109" i="264"/>
  <c r="CS109" i="220"/>
  <c r="BK105" i="264"/>
  <c r="CQ105" i="220"/>
  <c r="BK97" i="264"/>
  <c r="CQ97" i="220"/>
  <c r="BK103" i="264"/>
  <c r="CQ103" i="220"/>
  <c r="CQ108" i="220"/>
  <c r="BK108" i="264"/>
  <c r="BK107" i="264"/>
  <c r="CQ107" i="220"/>
  <c r="CQ112" i="220"/>
  <c r="BK112" i="264"/>
  <c r="BK99" i="264"/>
  <c r="CQ99" i="220"/>
  <c r="BK102" i="264"/>
  <c r="CQ102" i="220"/>
  <c r="BK101" i="264"/>
  <c r="CQ101" i="220"/>
  <c r="BK106" i="264"/>
  <c r="CQ106" i="220"/>
  <c r="BK110" i="264"/>
  <c r="CQ110" i="220"/>
  <c r="CQ100" i="220"/>
  <c r="BK100" i="264"/>
  <c r="BK111" i="264"/>
  <c r="CQ111" i="220"/>
  <c r="CQ104" i="220"/>
  <c r="BK104" i="264"/>
  <c r="BK109" i="264"/>
  <c r="CQ109" i="220"/>
  <c r="BN94" i="264"/>
  <c r="CT94" i="220"/>
  <c r="BN93" i="264"/>
  <c r="CT93" i="220"/>
  <c r="CT92" i="220"/>
  <c r="BN92" i="264"/>
  <c r="CT91" i="220"/>
  <c r="BN91" i="264"/>
  <c r="BN90" i="264"/>
  <c r="CT90" i="220"/>
  <c r="BN89" i="264"/>
  <c r="CT89" i="220"/>
  <c r="CT88" i="220"/>
  <c r="BN88" i="264"/>
  <c r="CT87" i="220"/>
  <c r="BN87" i="264"/>
  <c r="BN86" i="264"/>
  <c r="CT86" i="220"/>
  <c r="BN85" i="264"/>
  <c r="CT85" i="220"/>
  <c r="CT84" i="220"/>
  <c r="BN84" i="264"/>
  <c r="CT83" i="220"/>
  <c r="BN83" i="264"/>
  <c r="BN82" i="264"/>
  <c r="CT82" i="220"/>
  <c r="BN81" i="264"/>
  <c r="CT81" i="220"/>
  <c r="CT79" i="220"/>
  <c r="BN79" i="264"/>
  <c r="BM79" i="264"/>
  <c r="CS79" i="220"/>
  <c r="BM91" i="264"/>
  <c r="CS91" i="220"/>
  <c r="BM90" i="264"/>
  <c r="CS90" i="220"/>
  <c r="BM92" i="264"/>
  <c r="CS92" i="220"/>
  <c r="BM89" i="264"/>
  <c r="CS89" i="220"/>
  <c r="BM88" i="264"/>
  <c r="CS88" i="220"/>
  <c r="BM93" i="264"/>
  <c r="CS93" i="220"/>
  <c r="BM81" i="264"/>
  <c r="CS81" i="220"/>
  <c r="BM95" i="264"/>
  <c r="CS95" i="220"/>
  <c r="BM86" i="264"/>
  <c r="CS86" i="220"/>
  <c r="BM85" i="264"/>
  <c r="CS85" i="220"/>
  <c r="BM84" i="264"/>
  <c r="CS84" i="220"/>
  <c r="BM83" i="264"/>
  <c r="CS83" i="220"/>
  <c r="BM94" i="264"/>
  <c r="CS94" i="220"/>
  <c r="BM82" i="264"/>
  <c r="CS82" i="220"/>
  <c r="BM87" i="264"/>
  <c r="CS87" i="220"/>
  <c r="CQ86" i="220"/>
  <c r="BK86" i="264"/>
  <c r="CQ91" i="220"/>
  <c r="BK91" i="264"/>
  <c r="CQ90" i="220"/>
  <c r="BK90" i="264"/>
  <c r="CQ93" i="220"/>
  <c r="BK93" i="264"/>
  <c r="CQ87" i="220"/>
  <c r="BK87" i="264"/>
  <c r="CQ79" i="220"/>
  <c r="BK79" i="264"/>
  <c r="CQ85" i="220"/>
  <c r="BK85" i="264"/>
  <c r="CQ84" i="220"/>
  <c r="BK84" i="264"/>
  <c r="CQ81" i="220"/>
  <c r="BK81" i="264"/>
  <c r="CQ83" i="220"/>
  <c r="BK83" i="264"/>
  <c r="CQ89" i="220"/>
  <c r="BK89" i="264"/>
  <c r="CQ94" i="220"/>
  <c r="BK94" i="264"/>
  <c r="CQ88" i="220"/>
  <c r="BK88" i="264"/>
  <c r="CQ82" i="220"/>
  <c r="BK82" i="264"/>
  <c r="CQ92" i="220"/>
  <c r="BK92" i="264"/>
  <c r="CT76" i="220"/>
  <c r="BN76" i="264"/>
  <c r="BN75" i="264"/>
  <c r="CT75" i="220"/>
  <c r="CT74" i="220"/>
  <c r="BN74" i="264"/>
  <c r="BN73" i="264"/>
  <c r="CT73" i="220"/>
  <c r="CT72" i="220"/>
  <c r="BN72" i="264"/>
  <c r="BN71" i="264"/>
  <c r="CT71" i="220"/>
  <c r="CT70" i="220"/>
  <c r="BN70" i="264"/>
  <c r="BN69" i="264"/>
  <c r="CT69" i="220"/>
  <c r="CT68" i="220"/>
  <c r="BN68" i="264"/>
  <c r="BN67" i="264"/>
  <c r="CT67" i="220"/>
  <c r="CT66" i="220"/>
  <c r="BN66" i="264"/>
  <c r="BN65" i="264"/>
  <c r="CT65" i="220"/>
  <c r="CT64" i="220"/>
  <c r="BN64" i="264"/>
  <c r="BN63" i="264"/>
  <c r="CT63" i="220"/>
  <c r="CT61" i="220"/>
  <c r="BN61" i="264"/>
  <c r="CS66" i="220"/>
  <c r="BM66" i="264"/>
  <c r="CS67" i="220"/>
  <c r="BM67" i="264"/>
  <c r="CS61" i="220"/>
  <c r="BM61" i="264"/>
  <c r="CS75" i="220"/>
  <c r="BM75" i="264"/>
  <c r="CS63" i="220"/>
  <c r="BM63" i="264"/>
  <c r="CS71" i="220"/>
  <c r="BM71" i="264"/>
  <c r="CS77" i="220"/>
  <c r="BM77" i="264"/>
  <c r="CS76" i="220"/>
  <c r="BM76" i="264"/>
  <c r="CS72" i="220"/>
  <c r="BM72" i="264"/>
  <c r="CS64" i="220"/>
  <c r="BM64" i="264"/>
  <c r="CS70" i="220"/>
  <c r="BM70" i="264"/>
  <c r="CS65" i="220"/>
  <c r="BM65" i="264"/>
  <c r="CS69" i="220"/>
  <c r="BM69" i="264"/>
  <c r="CS74" i="220"/>
  <c r="BM74" i="264"/>
  <c r="CS73" i="220"/>
  <c r="BM73" i="264"/>
  <c r="CS68" i="220"/>
  <c r="BM68" i="264"/>
  <c r="CQ63" i="220"/>
  <c r="BK63" i="264"/>
  <c r="CQ73" i="220"/>
  <c r="BK73" i="264"/>
  <c r="CQ70" i="220"/>
  <c r="BK70" i="264"/>
  <c r="BK76" i="264"/>
  <c r="CQ76" i="220"/>
  <c r="CQ69" i="220"/>
  <c r="BK69" i="264"/>
  <c r="CQ66" i="220"/>
  <c r="BK66" i="264"/>
  <c r="BK64" i="264"/>
  <c r="CQ64" i="220"/>
  <c r="CQ67" i="220"/>
  <c r="BK67" i="264"/>
  <c r="CQ61" i="220"/>
  <c r="BK61" i="264"/>
  <c r="BK68" i="264"/>
  <c r="CQ68" i="220"/>
  <c r="CQ75" i="220"/>
  <c r="BK75" i="264"/>
  <c r="CQ74" i="220"/>
  <c r="BK74" i="264"/>
  <c r="BK72" i="264"/>
  <c r="CQ72" i="220"/>
  <c r="CQ65" i="220"/>
  <c r="BK65" i="264"/>
  <c r="CQ71" i="220"/>
  <c r="BK71" i="264"/>
  <c r="CT58" i="220"/>
  <c r="BN58" i="264"/>
  <c r="CT57" i="220"/>
  <c r="BN57" i="264"/>
  <c r="BN56" i="264"/>
  <c r="CT56" i="220"/>
  <c r="BN55" i="264"/>
  <c r="CT55" i="220"/>
  <c r="CT54" i="220"/>
  <c r="BN54" i="264"/>
  <c r="CT53" i="220"/>
  <c r="BN53" i="264"/>
  <c r="BN52" i="264"/>
  <c r="CT52" i="220"/>
  <c r="BN51" i="264"/>
  <c r="CT51" i="220"/>
  <c r="CT50" i="220"/>
  <c r="BN50" i="264"/>
  <c r="CT49" i="220"/>
  <c r="BN49" i="264"/>
  <c r="BN48" i="264"/>
  <c r="CT48" i="220"/>
  <c r="BN47" i="264"/>
  <c r="CT47" i="220"/>
  <c r="CT46" i="220"/>
  <c r="BN46" i="264"/>
  <c r="CT45" i="220"/>
  <c r="BN45" i="264"/>
  <c r="CT43" i="220"/>
  <c r="BN43" i="264"/>
  <c r="CS47" i="220"/>
  <c r="BM47" i="264"/>
  <c r="CS55" i="220"/>
  <c r="BM55" i="264"/>
  <c r="CS59" i="220"/>
  <c r="BM59" i="264"/>
  <c r="CS43" i="220"/>
  <c r="BM43" i="264"/>
  <c r="CS46" i="220"/>
  <c r="BM46" i="264"/>
  <c r="CS58" i="220"/>
  <c r="BM58" i="264"/>
  <c r="CS48" i="220"/>
  <c r="BM48" i="264"/>
  <c r="CS56" i="220"/>
  <c r="BM56" i="264"/>
  <c r="CS57" i="220"/>
  <c r="BM57" i="264"/>
  <c r="CS53" i="220"/>
  <c r="BM53" i="264"/>
  <c r="CS49" i="220"/>
  <c r="BM49" i="264"/>
  <c r="CS51" i="220"/>
  <c r="BM51" i="264"/>
  <c r="CS54" i="220"/>
  <c r="BM54" i="264"/>
  <c r="CS50" i="220"/>
  <c r="BM50" i="264"/>
  <c r="CS52" i="220"/>
  <c r="BM52" i="264"/>
  <c r="CS45" i="220"/>
  <c r="BM45" i="264"/>
  <c r="CQ45" i="220"/>
  <c r="BK45" i="264"/>
  <c r="CQ43" i="220"/>
  <c r="BK43" i="264"/>
  <c r="CQ48" i="220"/>
  <c r="BK48" i="264"/>
  <c r="CQ55" i="220"/>
  <c r="BK55" i="264"/>
  <c r="CQ47" i="220"/>
  <c r="BK47" i="264"/>
  <c r="BK46" i="264"/>
  <c r="CQ46" i="220"/>
  <c r="BK57" i="264"/>
  <c r="CQ57" i="220"/>
  <c r="BK54" i="264"/>
  <c r="CQ54" i="220"/>
  <c r="CQ56" i="220"/>
  <c r="BK56" i="264"/>
  <c r="BK50" i="264"/>
  <c r="CQ50" i="220"/>
  <c r="BK58" i="264"/>
  <c r="CQ58" i="220"/>
  <c r="CQ53" i="220"/>
  <c r="BK53" i="264"/>
  <c r="CQ52" i="220"/>
  <c r="BK52" i="264"/>
  <c r="BK51" i="264"/>
  <c r="CQ51" i="220"/>
  <c r="BK49" i="264"/>
  <c r="CQ49" i="220"/>
  <c r="CT40" i="220"/>
  <c r="BN40" i="264"/>
  <c r="BN39" i="264"/>
  <c r="CT39" i="220"/>
  <c r="CT38" i="220"/>
  <c r="BN38" i="264"/>
  <c r="BN37" i="264"/>
  <c r="CT37" i="220"/>
  <c r="CT36" i="220"/>
  <c r="BN36" i="264"/>
  <c r="BN35" i="264"/>
  <c r="CT35" i="220"/>
  <c r="CT34" i="220"/>
  <c r="BN34" i="264"/>
  <c r="BN33" i="264"/>
  <c r="CT33" i="220"/>
  <c r="CT32" i="220"/>
  <c r="BN32" i="264"/>
  <c r="BN31" i="264"/>
  <c r="CT31" i="220"/>
  <c r="CT30" i="220"/>
  <c r="BN30" i="264"/>
  <c r="BN29" i="264"/>
  <c r="CT29" i="220"/>
  <c r="CT28" i="220"/>
  <c r="BN28" i="264"/>
  <c r="BN27" i="264"/>
  <c r="CT27" i="220"/>
  <c r="BN25" i="264"/>
  <c r="CT25" i="220"/>
  <c r="CS38" i="220"/>
  <c r="BM38" i="264"/>
  <c r="CS25" i="220"/>
  <c r="BM25" i="264"/>
  <c r="CS34" i="220"/>
  <c r="BM34" i="264"/>
  <c r="CS39" i="220"/>
  <c r="BM39" i="264"/>
  <c r="CS35" i="220"/>
  <c r="BM35" i="264"/>
  <c r="CS31" i="220"/>
  <c r="BM31" i="264"/>
  <c r="CS30" i="220"/>
  <c r="BM30" i="264"/>
  <c r="CS32" i="220"/>
  <c r="BM32" i="264"/>
  <c r="CS40" i="220"/>
  <c r="BM40" i="264"/>
  <c r="CS28" i="220"/>
  <c r="BM28" i="264"/>
  <c r="CS33" i="220"/>
  <c r="BM33" i="264"/>
  <c r="CS36" i="220"/>
  <c r="BM36" i="264"/>
  <c r="CS41" i="220"/>
  <c r="BM41" i="264"/>
  <c r="CS29" i="220"/>
  <c r="BM29" i="264"/>
  <c r="CS37" i="220"/>
  <c r="BM37" i="264"/>
  <c r="CS27" i="220"/>
  <c r="BM27" i="264"/>
  <c r="CQ37" i="220"/>
  <c r="BK37" i="264"/>
  <c r="CQ33" i="220"/>
  <c r="BK33" i="264"/>
  <c r="BK28" i="264"/>
  <c r="CQ28" i="220"/>
  <c r="BK38" i="264"/>
  <c r="CQ38" i="220"/>
  <c r="BK30" i="264"/>
  <c r="CQ30" i="220"/>
  <c r="BK32" i="264"/>
  <c r="CQ32" i="220"/>
  <c r="BK39" i="264"/>
  <c r="CQ39" i="220"/>
  <c r="BK34" i="264"/>
  <c r="CQ34" i="220"/>
  <c r="BK31" i="264"/>
  <c r="CQ31" i="220"/>
  <c r="BK40" i="264"/>
  <c r="CQ40" i="220"/>
  <c r="BK36" i="264"/>
  <c r="CQ36" i="220"/>
  <c r="CQ25" i="220"/>
  <c r="BK25" i="264"/>
  <c r="CQ29" i="220"/>
  <c r="BK29" i="264"/>
  <c r="BK27" i="264"/>
  <c r="CQ27" i="220"/>
  <c r="BK35" i="264"/>
  <c r="CQ35" i="220"/>
  <c r="CT19" i="220"/>
  <c r="CT7" i="220"/>
  <c r="CS16" i="220"/>
  <c r="CS15" i="220"/>
  <c r="CS7" i="220"/>
  <c r="CS17" i="220"/>
  <c r="CS13" i="220"/>
  <c r="CS12" i="220"/>
  <c r="CS20" i="220"/>
  <c r="CS14" i="220"/>
  <c r="CS22" i="220"/>
  <c r="CS10" i="220"/>
  <c r="CS21" i="220"/>
  <c r="CS9" i="220"/>
  <c r="CS11" i="220"/>
  <c r="CS19" i="220"/>
  <c r="CS18" i="220"/>
  <c r="CQ12" i="220"/>
  <c r="CQ17" i="220"/>
  <c r="CQ10" i="220"/>
  <c r="CQ14" i="220"/>
  <c r="CQ7" i="220"/>
  <c r="CQ9" i="220"/>
  <c r="CQ11" i="220"/>
  <c r="CQ21" i="220"/>
  <c r="CQ19" i="220"/>
  <c r="CQ15" i="220"/>
  <c r="CQ22" i="220"/>
  <c r="CQ13" i="220"/>
  <c r="CQ18" i="220"/>
  <c r="CQ16" i="220"/>
  <c r="J26" i="278"/>
  <c r="I26" i="278"/>
  <c r="J22" i="278"/>
  <c r="I22" i="278"/>
  <c r="J18" i="278"/>
  <c r="I18" i="278"/>
  <c r="J14" i="278"/>
  <c r="I14" i="278"/>
  <c r="J10" i="278"/>
  <c r="I10" i="278"/>
  <c r="J6" i="278"/>
  <c r="I6" i="278"/>
  <c r="J25" i="278"/>
  <c r="I25" i="278"/>
  <c r="J21" i="278"/>
  <c r="I21" i="278"/>
  <c r="J17" i="278"/>
  <c r="I17" i="278"/>
  <c r="J13" i="278"/>
  <c r="I13" i="278"/>
  <c r="J9" i="278"/>
  <c r="I9" i="278"/>
  <c r="J5" i="278"/>
  <c r="I5" i="278"/>
  <c r="J24" i="278"/>
  <c r="I24" i="278"/>
  <c r="J20" i="278"/>
  <c r="I20" i="278"/>
  <c r="J16" i="278"/>
  <c r="I16" i="278"/>
  <c r="J12" i="278"/>
  <c r="I12" i="278"/>
  <c r="J8" i="278"/>
  <c r="I8" i="278"/>
  <c r="J4" i="278"/>
  <c r="I4" i="278"/>
  <c r="I56" i="285"/>
  <c r="H56" i="285"/>
  <c r="J56" i="285"/>
  <c r="I47" i="285"/>
  <c r="J47" i="285"/>
  <c r="H47" i="285"/>
  <c r="I38" i="285"/>
  <c r="J38" i="285"/>
  <c r="H38" i="285"/>
  <c r="I29" i="285"/>
  <c r="J29" i="285"/>
  <c r="H29" i="285"/>
  <c r="I20" i="285"/>
  <c r="H20" i="285"/>
  <c r="J20" i="285"/>
  <c r="I11" i="285"/>
  <c r="J11" i="285"/>
  <c r="H11" i="285"/>
  <c r="I55" i="285"/>
  <c r="H55" i="285"/>
  <c r="J55" i="285"/>
  <c r="I46" i="285"/>
  <c r="H46" i="285"/>
  <c r="J46" i="285"/>
  <c r="I37" i="285"/>
  <c r="H37" i="285"/>
  <c r="J37" i="285"/>
  <c r="I28" i="285"/>
  <c r="J28" i="285"/>
  <c r="H28" i="285"/>
  <c r="I19" i="285"/>
  <c r="J19" i="285"/>
  <c r="H19" i="285"/>
  <c r="I10" i="285"/>
  <c r="J10" i="285"/>
  <c r="H10" i="285"/>
  <c r="I54" i="285"/>
  <c r="J54" i="285"/>
  <c r="H54" i="285"/>
  <c r="I45" i="285"/>
  <c r="H45" i="285"/>
  <c r="J45" i="285"/>
  <c r="I36" i="285"/>
  <c r="H36" i="285"/>
  <c r="J36" i="285"/>
  <c r="I27" i="285"/>
  <c r="J27" i="285"/>
  <c r="H27" i="285"/>
  <c r="I18" i="285"/>
  <c r="J18" i="285"/>
  <c r="H18" i="285"/>
  <c r="I9" i="285"/>
  <c r="H9" i="285"/>
  <c r="J9" i="285"/>
  <c r="I53" i="285"/>
  <c r="H53" i="285"/>
  <c r="J53" i="285"/>
  <c r="I44" i="285"/>
  <c r="H44" i="285"/>
  <c r="J44" i="285"/>
  <c r="I35" i="285"/>
  <c r="H35" i="285"/>
  <c r="J35" i="285"/>
  <c r="I26" i="285"/>
  <c r="J26" i="285"/>
  <c r="H26" i="285"/>
  <c r="I17" i="285"/>
  <c r="H17" i="285"/>
  <c r="J17" i="285"/>
  <c r="I8" i="285"/>
  <c r="H8" i="285"/>
  <c r="J8" i="285"/>
  <c r="I52" i="285"/>
  <c r="J52" i="285"/>
  <c r="H52" i="285"/>
  <c r="I43" i="285"/>
  <c r="J43" i="285"/>
  <c r="H43" i="285"/>
  <c r="I34" i="285"/>
  <c r="H34" i="285"/>
  <c r="J34" i="285"/>
  <c r="I25" i="285"/>
  <c r="J25" i="285"/>
  <c r="H25" i="285"/>
  <c r="I16" i="285"/>
  <c r="J16" i="285"/>
  <c r="H16" i="285"/>
  <c r="I7" i="285"/>
  <c r="J7" i="285"/>
  <c r="H7" i="285"/>
  <c r="I51" i="285"/>
  <c r="H51" i="285"/>
  <c r="J51" i="285"/>
  <c r="I42" i="285"/>
  <c r="H42" i="285"/>
  <c r="J42" i="285"/>
  <c r="I33" i="285"/>
  <c r="J33" i="285"/>
  <c r="H33" i="285"/>
  <c r="I24" i="285"/>
  <c r="H24" i="285"/>
  <c r="J24" i="285"/>
  <c r="I15" i="285"/>
  <c r="J15" i="285"/>
  <c r="H15" i="285"/>
  <c r="I6" i="285"/>
  <c r="H6" i="285"/>
  <c r="J6" i="285"/>
  <c r="I50" i="285"/>
  <c r="H50" i="285"/>
  <c r="J50" i="285"/>
  <c r="I41" i="285"/>
  <c r="H41" i="285"/>
  <c r="J41" i="285"/>
  <c r="I32" i="285"/>
  <c r="J32" i="285"/>
  <c r="H32" i="285"/>
  <c r="I23" i="285"/>
  <c r="J23" i="285"/>
  <c r="H23" i="285"/>
  <c r="I14" i="285"/>
  <c r="J14" i="285"/>
  <c r="H14" i="285"/>
  <c r="I5" i="285"/>
  <c r="J5" i="285"/>
  <c r="H5" i="285"/>
  <c r="I49" i="285"/>
  <c r="H49" i="285"/>
  <c r="J49" i="285"/>
  <c r="I40" i="285"/>
  <c r="H40" i="285"/>
  <c r="J40" i="285"/>
  <c r="I31" i="285"/>
  <c r="H31" i="285"/>
  <c r="J31" i="285"/>
  <c r="I22" i="285"/>
  <c r="J22" i="285"/>
  <c r="H22" i="285"/>
  <c r="I13" i="285"/>
  <c r="H13" i="285"/>
  <c r="J13" i="285"/>
  <c r="I4" i="285"/>
  <c r="J4" i="285"/>
  <c r="H4" i="285"/>
  <c r="Y80" i="290"/>
  <c r="U13" i="287"/>
  <c r="AM80" i="284"/>
  <c r="D24" i="278"/>
  <c r="AM80" i="290"/>
  <c r="AG80" i="284"/>
  <c r="AW303" i="280"/>
  <c r="AD13" i="287"/>
  <c r="AF13" i="287"/>
  <c r="Z13" i="287"/>
  <c r="AN304" i="280"/>
  <c r="AA80" i="284"/>
  <c r="R13" i="281"/>
  <c r="AD302" i="280"/>
  <c r="O80" i="290"/>
  <c r="U303" i="280"/>
  <c r="H8" i="278"/>
  <c r="L5" i="278"/>
  <c r="L7" i="278"/>
  <c r="H6" i="278"/>
  <c r="L4" i="278"/>
  <c r="G80" i="284"/>
  <c r="H5" i="278"/>
  <c r="K7" i="278"/>
  <c r="K5" i="278"/>
  <c r="K6" i="278"/>
  <c r="K4" i="278"/>
  <c r="H4" i="278"/>
  <c r="G80" i="290"/>
  <c r="L6" i="278"/>
  <c r="I12" i="215"/>
  <c r="CT60" i="220"/>
  <c r="BN15" i="264"/>
  <c r="BN22" i="264"/>
  <c r="BM60" i="264"/>
  <c r="BN12" i="264"/>
  <c r="BN13" i="264"/>
  <c r="BK20" i="264"/>
  <c r="CT42" i="220"/>
  <c r="BN9" i="264"/>
  <c r="BN11" i="264"/>
  <c r="BN21" i="264"/>
  <c r="BM96" i="264"/>
  <c r="BN10" i="264"/>
  <c r="BM23" i="264"/>
  <c r="AM303" i="280"/>
  <c r="AJ304" i="280"/>
  <c r="AM305" i="280"/>
  <c r="AM304" i="280"/>
  <c r="AN305" i="280"/>
  <c r="AJ302" i="280"/>
  <c r="AE304" i="280"/>
  <c r="AA304" i="280"/>
  <c r="AD304" i="280"/>
  <c r="AD303" i="280"/>
  <c r="AE305" i="280"/>
  <c r="AA303" i="280"/>
  <c r="AD305" i="280"/>
  <c r="AA302" i="280"/>
  <c r="AE303" i="280"/>
  <c r="CS96" i="220"/>
  <c r="BN17" i="264"/>
  <c r="BN20" i="264"/>
  <c r="BN16" i="264"/>
  <c r="BN42" i="264"/>
  <c r="BN60" i="264"/>
  <c r="BN18" i="264"/>
  <c r="BN14" i="264"/>
  <c r="CS60" i="220"/>
  <c r="BN19" i="264"/>
  <c r="BN7" i="264"/>
  <c r="BN96" i="264"/>
  <c r="CT96" i="220"/>
  <c r="BN78" i="264"/>
  <c r="CT78" i="220"/>
  <c r="BN24" i="264"/>
  <c r="CT24" i="220"/>
  <c r="CT6" i="220"/>
  <c r="BN6" i="264"/>
  <c r="AK8" i="288"/>
  <c r="AK13" i="287"/>
  <c r="AE13" i="287"/>
  <c r="AE8" i="288"/>
  <c r="Y8" i="288"/>
  <c r="Y13" i="287"/>
  <c r="S13" i="287"/>
  <c r="S8" i="288"/>
  <c r="M8" i="288"/>
  <c r="M13" i="287"/>
  <c r="G13" i="287"/>
  <c r="G8" i="288"/>
  <c r="R8" i="282"/>
  <c r="AK8" i="282"/>
  <c r="AK13" i="281"/>
  <c r="AE13" i="281"/>
  <c r="AE8" i="282"/>
  <c r="Y8" i="282"/>
  <c r="Y13" i="281"/>
  <c r="S13" i="281"/>
  <c r="S8" i="282"/>
  <c r="M8" i="282"/>
  <c r="M13" i="281"/>
  <c r="G13" i="281"/>
  <c r="G8" i="282"/>
  <c r="C13" i="281"/>
  <c r="I80" i="284"/>
  <c r="AL13" i="287"/>
  <c r="AL8" i="288"/>
  <c r="BB303" i="280"/>
  <c r="BB304" i="280"/>
  <c r="BB302" i="280"/>
  <c r="AJ303" i="280"/>
  <c r="AN302" i="280"/>
  <c r="AM302" i="280"/>
  <c r="C13" i="287"/>
  <c r="BF302" i="280"/>
  <c r="AF13" i="281"/>
  <c r="AF8" i="288"/>
  <c r="AW302" i="280"/>
  <c r="BE302" i="280"/>
  <c r="BE303" i="280"/>
  <c r="BF303" i="280"/>
  <c r="I7" i="272"/>
  <c r="I16" i="216"/>
  <c r="V303" i="280"/>
  <c r="U304" i="280"/>
  <c r="U305" i="280"/>
  <c r="U302" i="280"/>
  <c r="V305" i="280"/>
  <c r="V304" i="280"/>
  <c r="C8" i="282"/>
  <c r="AK80" i="290"/>
  <c r="AG13" i="287"/>
  <c r="AG8" i="288"/>
  <c r="AG13" i="281"/>
  <c r="AK80" i="284"/>
  <c r="AG8" i="282"/>
  <c r="BE305" i="280"/>
  <c r="BE304" i="280"/>
  <c r="BF305" i="280"/>
  <c r="BF304" i="280"/>
  <c r="D20" i="278"/>
  <c r="AS303" i="280"/>
  <c r="AS302" i="280"/>
  <c r="AV303" i="280"/>
  <c r="AS304" i="280"/>
  <c r="AW305" i="280"/>
  <c r="AV304" i="280"/>
  <c r="AV302" i="280"/>
  <c r="AV305" i="280"/>
  <c r="AE80" i="284"/>
  <c r="AA13" i="281"/>
  <c r="AA8" i="282"/>
  <c r="AW304" i="280"/>
  <c r="AN303" i="280"/>
  <c r="D16" i="278"/>
  <c r="U13" i="281"/>
  <c r="U8" i="282"/>
  <c r="Y80" i="284"/>
  <c r="AE302" i="280"/>
  <c r="D12" i="278"/>
  <c r="S80" i="290"/>
  <c r="O8" i="288"/>
  <c r="O13" i="287"/>
  <c r="I8" i="282"/>
  <c r="I13" i="281"/>
  <c r="M80" i="284"/>
  <c r="D8" i="278"/>
  <c r="R304" i="280"/>
  <c r="R303" i="280"/>
  <c r="I8" i="288"/>
  <c r="I13" i="287"/>
  <c r="M80" i="290"/>
  <c r="V302" i="280"/>
  <c r="O80" i="284"/>
  <c r="I80" i="290"/>
  <c r="C8" i="288"/>
  <c r="K7" i="272"/>
  <c r="K16" i="216"/>
  <c r="K12" i="215"/>
  <c r="E7" i="272"/>
  <c r="E16" i="216"/>
  <c r="E12" i="215"/>
  <c r="G13" i="272"/>
  <c r="G31" i="216"/>
  <c r="G23" i="215"/>
  <c r="G16" i="216"/>
  <c r="G12" i="215"/>
  <c r="G7" i="272"/>
  <c r="E23" i="215"/>
  <c r="E13" i="272"/>
  <c r="E31" i="216"/>
  <c r="BK78" i="264"/>
  <c r="CQ78" i="220"/>
  <c r="BM24" i="264"/>
  <c r="CS24" i="220"/>
  <c r="BM78" i="264"/>
  <c r="CS78" i="220"/>
  <c r="BK96" i="264"/>
  <c r="CQ96" i="220"/>
  <c r="BK24" i="264"/>
  <c r="CQ24" i="220"/>
  <c r="BK42" i="264"/>
  <c r="CQ42" i="220"/>
  <c r="BK60" i="264"/>
  <c r="CQ60" i="220"/>
  <c r="BM42" i="264"/>
  <c r="CS42" i="220"/>
  <c r="BM7" i="264"/>
  <c r="BM22" i="264"/>
  <c r="BK18" i="264"/>
  <c r="BK17" i="264"/>
  <c r="BM18" i="264"/>
  <c r="BK10" i="264"/>
  <c r="BK14" i="264"/>
  <c r="BM19" i="264"/>
  <c r="BK12" i="264"/>
  <c r="BK11" i="264"/>
  <c r="BM15" i="264"/>
  <c r="BK21" i="264"/>
  <c r="BM20" i="264"/>
  <c r="BK7" i="264"/>
  <c r="BM16" i="264"/>
  <c r="BK9" i="264"/>
  <c r="BK15" i="264"/>
  <c r="BM12" i="264"/>
  <c r="BM17" i="264"/>
  <c r="BK19" i="264"/>
  <c r="BM13" i="264"/>
  <c r="BM9" i="264"/>
  <c r="BM14" i="264"/>
  <c r="BK13" i="264"/>
  <c r="BM10" i="264"/>
  <c r="BK22" i="264"/>
  <c r="BM11" i="264"/>
  <c r="BK6" i="264"/>
  <c r="CQ6" i="220"/>
  <c r="BM6" i="264"/>
  <c r="CS6" i="220"/>
  <c r="BM21" i="264"/>
  <c r="BK16" i="264"/>
  <c r="T13" i="281"/>
  <c r="T8" i="282"/>
  <c r="H8" i="282"/>
  <c r="T13" i="287"/>
  <c r="T8" i="288"/>
  <c r="AL8" i="282"/>
  <c r="AL13" i="281"/>
  <c r="BS7" i="264"/>
  <c r="BS8" i="264"/>
  <c r="BS9" i="264"/>
  <c r="BS10" i="264"/>
  <c r="BS11" i="264"/>
  <c r="Z13" i="281"/>
  <c r="AF8" i="282"/>
  <c r="X8" i="288"/>
  <c r="F13" i="281"/>
  <c r="Z8" i="288"/>
  <c r="F13" i="287"/>
  <c r="BS6" i="264"/>
  <c r="X13" i="287"/>
  <c r="Z8" i="282"/>
  <c r="K26" i="278"/>
  <c r="K27" i="278"/>
  <c r="H24" i="278"/>
  <c r="L25" i="278"/>
  <c r="L24" i="278"/>
  <c r="H26" i="278"/>
  <c r="K25" i="278"/>
  <c r="H25" i="278"/>
  <c r="K24" i="278"/>
  <c r="L26" i="278"/>
  <c r="L27" i="278"/>
  <c r="L22" i="278"/>
  <c r="H22" i="278"/>
  <c r="K21" i="278"/>
  <c r="H20" i="278"/>
  <c r="H21" i="278"/>
  <c r="K23" i="278"/>
  <c r="L21" i="278"/>
  <c r="K20" i="278"/>
  <c r="L20" i="278"/>
  <c r="K22" i="278"/>
  <c r="L23" i="278"/>
  <c r="L19" i="278"/>
  <c r="K18" i="278"/>
  <c r="K19" i="278"/>
  <c r="K16" i="278"/>
  <c r="H18" i="278"/>
  <c r="L16" i="278"/>
  <c r="K17" i="278"/>
  <c r="L17" i="278"/>
  <c r="H17" i="278"/>
  <c r="H16" i="278"/>
  <c r="L18" i="278"/>
  <c r="L15" i="278"/>
  <c r="K13" i="278"/>
  <c r="K14" i="278"/>
  <c r="H14" i="278"/>
  <c r="L13" i="278"/>
  <c r="L14" i="278"/>
  <c r="K12" i="278"/>
  <c r="H12" i="278"/>
  <c r="L12" i="278"/>
  <c r="K15" i="278"/>
  <c r="H13" i="278"/>
  <c r="H9" i="278"/>
  <c r="N13" i="287"/>
  <c r="K8" i="278"/>
  <c r="K10" i="278"/>
  <c r="N8" i="288"/>
  <c r="K9" i="278"/>
  <c r="K11" i="278"/>
  <c r="L9" i="278"/>
  <c r="L8" i="278"/>
  <c r="H10" i="278"/>
  <c r="L10" i="278"/>
  <c r="L11" i="278"/>
  <c r="H13" i="281"/>
  <c r="F8" i="288"/>
  <c r="H13" i="287"/>
  <c r="F8" i="282"/>
  <c r="AJ13" i="281"/>
  <c r="AJ8" i="282"/>
  <c r="AJ13" i="287"/>
  <c r="AJ8" i="288"/>
  <c r="AD13" i="281"/>
  <c r="AD8" i="282"/>
  <c r="X13" i="281"/>
  <c r="X8" i="282"/>
  <c r="R8" i="288"/>
  <c r="R13" i="287"/>
  <c r="N13" i="281"/>
  <c r="N8" i="282"/>
  <c r="L13" i="287"/>
  <c r="L8" i="288"/>
  <c r="L13" i="281"/>
  <c r="L8" i="282"/>
  <c r="H8" i="288"/>
  <c r="P285" i="280"/>
  <c r="P281" i="280"/>
  <c r="P289" i="280"/>
  <c r="P293" i="280"/>
  <c r="P297" i="280"/>
  <c r="P301" i="280"/>
  <c r="P277" i="280"/>
  <c r="P273" i="280"/>
  <c r="P269" i="280"/>
  <c r="P265" i="280"/>
  <c r="P261" i="280"/>
  <c r="P257" i="280"/>
  <c r="P253" i="280"/>
  <c r="P249" i="280"/>
  <c r="P245" i="280"/>
  <c r="P241" i="280"/>
  <c r="P237" i="280"/>
  <c r="P233" i="280"/>
  <c r="P229" i="280"/>
  <c r="P225" i="280"/>
  <c r="P221" i="280"/>
  <c r="P217" i="280"/>
  <c r="P213" i="280"/>
  <c r="P209" i="280"/>
  <c r="P205" i="280"/>
  <c r="P201" i="280"/>
  <c r="P197" i="280"/>
  <c r="P193" i="280"/>
  <c r="P189" i="280"/>
  <c r="P185" i="280"/>
  <c r="P181" i="280"/>
  <c r="P177" i="280"/>
  <c r="P173" i="280"/>
  <c r="P169" i="280"/>
  <c r="P165" i="280"/>
  <c r="P161" i="280"/>
  <c r="P157" i="280"/>
  <c r="P153" i="280"/>
  <c r="P149" i="280"/>
  <c r="P145" i="280"/>
  <c r="P141" i="280"/>
  <c r="P137" i="280"/>
  <c r="P133" i="280"/>
  <c r="P129" i="280"/>
  <c r="P125" i="280"/>
  <c r="P121" i="280"/>
  <c r="P117" i="280"/>
  <c r="P113" i="280"/>
  <c r="P109" i="280"/>
  <c r="P105" i="280"/>
  <c r="P101" i="280"/>
  <c r="P97" i="280"/>
  <c r="P93" i="280"/>
  <c r="P89" i="280"/>
  <c r="P85" i="280"/>
  <c r="P81" i="280"/>
  <c r="P77" i="280"/>
  <c r="P73" i="280"/>
  <c r="P69" i="280"/>
  <c r="P65" i="280"/>
  <c r="P61" i="280"/>
  <c r="P57" i="280"/>
  <c r="P53" i="280"/>
  <c r="P49" i="280"/>
  <c r="P45" i="280"/>
  <c r="P41" i="280"/>
  <c r="P37" i="280"/>
  <c r="P33" i="280"/>
  <c r="P29" i="280"/>
  <c r="P25" i="280"/>
  <c r="P21" i="280"/>
  <c r="P17" i="280"/>
  <c r="P13" i="280"/>
  <c r="P9" i="280"/>
  <c r="G301" i="280"/>
  <c r="G297" i="280"/>
  <c r="G293" i="280"/>
  <c r="G289" i="280"/>
  <c r="G285" i="280"/>
  <c r="G281" i="280"/>
  <c r="G277" i="280"/>
  <c r="G273" i="280"/>
  <c r="G269" i="280"/>
  <c r="G265" i="280"/>
  <c r="G261" i="280"/>
  <c r="G257" i="280"/>
  <c r="G253" i="280"/>
  <c r="G249" i="280"/>
  <c r="G245" i="280"/>
  <c r="G241" i="280"/>
  <c r="G237" i="280"/>
  <c r="G233" i="280"/>
  <c r="G229" i="280"/>
  <c r="G225" i="280"/>
  <c r="G221" i="280"/>
  <c r="G217" i="280"/>
  <c r="G213" i="280"/>
  <c r="G209" i="280"/>
  <c r="G205" i="280"/>
  <c r="G201" i="280"/>
  <c r="G197" i="280"/>
  <c r="G193" i="280"/>
  <c r="G189" i="280"/>
  <c r="G185" i="280"/>
  <c r="G181" i="280"/>
  <c r="G177" i="280"/>
  <c r="G173" i="280"/>
  <c r="G169" i="280"/>
  <c r="G165" i="280"/>
  <c r="G161" i="280"/>
  <c r="G157" i="280"/>
  <c r="G153" i="280"/>
  <c r="G149" i="280"/>
  <c r="G145" i="280"/>
  <c r="G141" i="280"/>
  <c r="G137" i="280"/>
  <c r="G133" i="280"/>
  <c r="G129" i="280"/>
  <c r="G125" i="280"/>
  <c r="G121" i="280"/>
  <c r="G117" i="280"/>
  <c r="G113" i="280"/>
  <c r="G109" i="280"/>
  <c r="G105" i="280"/>
  <c r="G101" i="280"/>
  <c r="G97" i="280"/>
  <c r="G93" i="280"/>
  <c r="G89" i="280"/>
  <c r="G85" i="280"/>
  <c r="G81" i="280"/>
  <c r="G77" i="280"/>
  <c r="G73" i="280"/>
  <c r="G69" i="280"/>
  <c r="G65" i="280"/>
  <c r="G61" i="280"/>
  <c r="G57" i="280"/>
  <c r="G53" i="280"/>
  <c r="G49" i="280"/>
  <c r="G45" i="280"/>
  <c r="G41" i="280"/>
  <c r="G37" i="280"/>
  <c r="G33" i="280"/>
  <c r="G29" i="280"/>
  <c r="G25" i="280"/>
  <c r="G21" i="280"/>
  <c r="G17" i="280"/>
  <c r="G13" i="280"/>
  <c r="G9" i="280"/>
  <c r="AU1337" i="222"/>
  <c r="AU1319" i="222"/>
  <c r="AU1301" i="222"/>
  <c r="AU1283" i="222"/>
  <c r="AU1265" i="222"/>
  <c r="AU1247" i="222"/>
  <c r="AU1229" i="222"/>
  <c r="AU1211" i="222"/>
  <c r="AU1193" i="222"/>
  <c r="AU1175" i="222"/>
  <c r="AU1157" i="222"/>
  <c r="AU1139" i="222"/>
  <c r="AU1121" i="222"/>
  <c r="AU1103" i="222"/>
  <c r="AU1085" i="222"/>
  <c r="AU1067" i="222"/>
  <c r="AU1049" i="222"/>
  <c r="AU1031" i="222"/>
  <c r="AU1013" i="222"/>
  <c r="AU995" i="222"/>
  <c r="AU977" i="222"/>
  <c r="AU959" i="222"/>
  <c r="AU941" i="222"/>
  <c r="AU923" i="222"/>
  <c r="AU905" i="222"/>
  <c r="AU887" i="222"/>
  <c r="AU869" i="222"/>
  <c r="AU851" i="222"/>
  <c r="AU833" i="222"/>
  <c r="AU815" i="222"/>
  <c r="AU797" i="222"/>
  <c r="AU779" i="222"/>
  <c r="AU761" i="222"/>
  <c r="AU743" i="222"/>
  <c r="AU725" i="222"/>
  <c r="AU707" i="222"/>
  <c r="AU689" i="222"/>
  <c r="AU671" i="222"/>
  <c r="AU653" i="222"/>
  <c r="AU635" i="222"/>
  <c r="AU617" i="222"/>
  <c r="AU599" i="222"/>
  <c r="AU581" i="222"/>
  <c r="AU563" i="222"/>
  <c r="AU545" i="222"/>
  <c r="AU527" i="222"/>
  <c r="AU509" i="222"/>
  <c r="AU491" i="222"/>
  <c r="AU473" i="222"/>
  <c r="AU455" i="222"/>
  <c r="AU437" i="222"/>
  <c r="AU419" i="222"/>
  <c r="AU401" i="222"/>
  <c r="AU383" i="222"/>
  <c r="AU365" i="222"/>
  <c r="AU347" i="222"/>
  <c r="AU329" i="222"/>
  <c r="AU311" i="222"/>
  <c r="AU293" i="222"/>
  <c r="AU275" i="222"/>
  <c r="AU257" i="222"/>
  <c r="AU239" i="222"/>
  <c r="AU221" i="222"/>
  <c r="AU203" i="222"/>
  <c r="AU185" i="222"/>
  <c r="AU167" i="222"/>
  <c r="AU149" i="222"/>
  <c r="AU131" i="222"/>
  <c r="AU113" i="222"/>
  <c r="AU95" i="222"/>
  <c r="AU77" i="222"/>
  <c r="AU59" i="222"/>
  <c r="AU41" i="222"/>
  <c r="AU23" i="222"/>
  <c r="AM1337" i="222"/>
  <c r="AM1319" i="222"/>
  <c r="AM1301" i="222"/>
  <c r="AM1283" i="222"/>
  <c r="AM1265" i="222"/>
  <c r="AM1247" i="222"/>
  <c r="AM1229" i="222"/>
  <c r="AM1211" i="222"/>
  <c r="AM1193" i="222"/>
  <c r="AM1175" i="222"/>
  <c r="AM1157" i="222"/>
  <c r="AM1139" i="222"/>
  <c r="AM1121" i="222"/>
  <c r="AM1103" i="222"/>
  <c r="AM1085" i="222"/>
  <c r="AM1067" i="222"/>
  <c r="AM1049" i="222"/>
  <c r="AM1031" i="222"/>
  <c r="AM1013" i="222"/>
  <c r="AM995" i="222"/>
  <c r="AM977" i="222"/>
  <c r="AM959" i="222"/>
  <c r="AM941" i="222"/>
  <c r="AM923" i="222"/>
  <c r="AM905" i="222"/>
  <c r="AM887" i="222"/>
  <c r="AM869" i="222"/>
  <c r="AM851" i="222"/>
  <c r="AM833" i="222"/>
  <c r="AM815" i="222"/>
  <c r="AM797" i="222"/>
  <c r="AM779" i="222"/>
  <c r="AM761" i="222"/>
  <c r="AM743" i="222"/>
  <c r="AM725" i="222"/>
  <c r="AM707" i="222"/>
  <c r="AM689" i="222"/>
  <c r="AM671" i="222"/>
  <c r="AM653" i="222"/>
  <c r="AM635" i="222"/>
  <c r="AM617" i="222"/>
  <c r="AM599" i="222"/>
  <c r="AM581" i="222"/>
  <c r="AM563" i="222"/>
  <c r="AM545" i="222"/>
  <c r="AM527" i="222"/>
  <c r="AM509" i="222"/>
  <c r="AM491" i="222"/>
  <c r="AM473" i="222"/>
  <c r="AM455" i="222"/>
  <c r="AM437" i="222"/>
  <c r="AM419" i="222"/>
  <c r="AM401" i="222"/>
  <c r="AM383" i="222"/>
  <c r="AM365" i="222"/>
  <c r="AM347" i="222"/>
  <c r="AM329" i="222"/>
  <c r="AM311" i="222"/>
  <c r="AM293" i="222"/>
  <c r="AM275" i="222"/>
  <c r="AM257" i="222"/>
  <c r="AM239" i="222"/>
  <c r="AM221" i="222"/>
  <c r="AM203" i="222"/>
  <c r="AM185" i="222"/>
  <c r="AM167" i="222"/>
  <c r="AM149" i="222"/>
  <c r="AM131" i="222"/>
  <c r="AM113" i="222"/>
  <c r="AM95" i="222"/>
  <c r="AM77" i="222"/>
  <c r="AM59" i="222"/>
  <c r="AM41" i="222"/>
  <c r="AM23" i="222"/>
  <c r="AE1337" i="222"/>
  <c r="AE1319" i="222"/>
  <c r="AE1301" i="222"/>
  <c r="AE1283" i="222"/>
  <c r="AE1265" i="222"/>
  <c r="AE1247" i="222"/>
  <c r="AE1229" i="222"/>
  <c r="AE1211" i="222"/>
  <c r="AE1193" i="222"/>
  <c r="AE1175" i="222"/>
  <c r="AE1157" i="222"/>
  <c r="AE1139" i="222"/>
  <c r="AE1121" i="222"/>
  <c r="AE1103" i="222"/>
  <c r="AE1085" i="222"/>
  <c r="AE1067" i="222"/>
  <c r="AE1049" i="222"/>
  <c r="AE1031" i="222"/>
  <c r="AE1013" i="222"/>
  <c r="AE995" i="222"/>
  <c r="AE977" i="222"/>
  <c r="AE959" i="222"/>
  <c r="AE941" i="222"/>
  <c r="AE923" i="222"/>
  <c r="AE905" i="222"/>
  <c r="AE887" i="222"/>
  <c r="AE869" i="222"/>
  <c r="AE851" i="222"/>
  <c r="AE833" i="222"/>
  <c r="AE815" i="222"/>
  <c r="AE797" i="222"/>
  <c r="AE779" i="222"/>
  <c r="AE761" i="222"/>
  <c r="AE743" i="222"/>
  <c r="AE725" i="222"/>
  <c r="AE707" i="222"/>
  <c r="AE689" i="222"/>
  <c r="AE671" i="222"/>
  <c r="AE653" i="222"/>
  <c r="AE635" i="222"/>
  <c r="AE617" i="222"/>
  <c r="AE599" i="222"/>
  <c r="AE581" i="222"/>
  <c r="AE563" i="222"/>
  <c r="AE545" i="222"/>
  <c r="AE527" i="222"/>
  <c r="AE509" i="222"/>
  <c r="AE491" i="222"/>
  <c r="AE473" i="222"/>
  <c r="AE455" i="222"/>
  <c r="AE437" i="222"/>
  <c r="AE419" i="222"/>
  <c r="AE401" i="222"/>
  <c r="AE383" i="222"/>
  <c r="AE365" i="222"/>
  <c r="AE347" i="222"/>
  <c r="AE329" i="222"/>
  <c r="AE311" i="222"/>
  <c r="AE293" i="222"/>
  <c r="AE275" i="222"/>
  <c r="AE257" i="222"/>
  <c r="AE239" i="222"/>
  <c r="AE221" i="222"/>
  <c r="AE203" i="222"/>
  <c r="AE185" i="222"/>
  <c r="AE167" i="222"/>
  <c r="AE149" i="222"/>
  <c r="AE131" i="222"/>
  <c r="AE113" i="222"/>
  <c r="AE95" i="222"/>
  <c r="AE77" i="222"/>
  <c r="AE59" i="222"/>
  <c r="AE41" i="222"/>
  <c r="AE23" i="222"/>
  <c r="W1337" i="222"/>
  <c r="W1319" i="222"/>
  <c r="W1301" i="222"/>
  <c r="W1283" i="222"/>
  <c r="W1265" i="222"/>
  <c r="W1247" i="222"/>
  <c r="W1229" i="222"/>
  <c r="W1211" i="222"/>
  <c r="W1193" i="222"/>
  <c r="W1175" i="222"/>
  <c r="W1157" i="222"/>
  <c r="W1139" i="222"/>
  <c r="W1121" i="222"/>
  <c r="W1103" i="222"/>
  <c r="W1085" i="222"/>
  <c r="W1067" i="222"/>
  <c r="W1049" i="222"/>
  <c r="W1031" i="222"/>
  <c r="W1013" i="222"/>
  <c r="W995" i="222"/>
  <c r="W977" i="222"/>
  <c r="W959" i="222"/>
  <c r="W941" i="222"/>
  <c r="W923" i="222"/>
  <c r="W905" i="222"/>
  <c r="W887" i="222"/>
  <c r="W869" i="222"/>
  <c r="W851" i="222"/>
  <c r="W833" i="222"/>
  <c r="W815" i="222"/>
  <c r="W797" i="222"/>
  <c r="W779" i="222"/>
  <c r="W761" i="222"/>
  <c r="W743" i="222"/>
  <c r="W725" i="222"/>
  <c r="W707" i="222"/>
  <c r="W689" i="222"/>
  <c r="W671" i="222"/>
  <c r="W653" i="222"/>
  <c r="W635" i="222"/>
  <c r="W617" i="222"/>
  <c r="W599" i="222"/>
  <c r="W581" i="222"/>
  <c r="W563" i="222"/>
  <c r="W545" i="222"/>
  <c r="W527" i="222"/>
  <c r="W509" i="222"/>
  <c r="W491" i="222"/>
  <c r="W473" i="222"/>
  <c r="W455" i="222"/>
  <c r="W437" i="222"/>
  <c r="W419" i="222"/>
  <c r="W401" i="222"/>
  <c r="W383" i="222"/>
  <c r="W365" i="222"/>
  <c r="W347" i="222"/>
  <c r="W329" i="222"/>
  <c r="W311" i="222"/>
  <c r="W293" i="222"/>
  <c r="W275" i="222"/>
  <c r="W257" i="222"/>
  <c r="W239" i="222"/>
  <c r="W221" i="222"/>
  <c r="W203" i="222"/>
  <c r="W185" i="222"/>
  <c r="W167" i="222"/>
  <c r="W149" i="222"/>
  <c r="W131" i="222"/>
  <c r="W113" i="222"/>
  <c r="W95" i="222"/>
  <c r="W77" i="222"/>
  <c r="W59" i="222"/>
  <c r="W41" i="222"/>
  <c r="W23" i="222"/>
  <c r="O1337" i="222"/>
  <c r="O1319" i="222"/>
  <c r="O1301" i="222"/>
  <c r="O1283" i="222"/>
  <c r="O1265" i="222"/>
  <c r="O1247" i="222"/>
  <c r="O1229" i="222"/>
  <c r="O1211" i="222"/>
  <c r="O1193" i="222"/>
  <c r="O1175" i="222"/>
  <c r="O1157" i="222"/>
  <c r="O1139" i="222"/>
  <c r="O1121" i="222"/>
  <c r="O1103" i="222"/>
  <c r="O1085" i="222"/>
  <c r="O1067" i="222"/>
  <c r="O1049" i="222"/>
  <c r="O1031" i="222"/>
  <c r="O1013" i="222"/>
  <c r="O995" i="222"/>
  <c r="O977" i="222"/>
  <c r="O959" i="222"/>
  <c r="O941" i="222"/>
  <c r="O923" i="222"/>
  <c r="O905" i="222"/>
  <c r="O887" i="222"/>
  <c r="O869" i="222"/>
  <c r="O851" i="222"/>
  <c r="O833" i="222"/>
  <c r="O815" i="222"/>
  <c r="O797" i="222"/>
  <c r="O779" i="222"/>
  <c r="O761" i="222"/>
  <c r="O743" i="222"/>
  <c r="O725" i="222"/>
  <c r="O707" i="222"/>
  <c r="O689" i="222"/>
  <c r="O671" i="222"/>
  <c r="O653" i="222"/>
  <c r="O635" i="222"/>
  <c r="O617" i="222"/>
  <c r="O599" i="222"/>
  <c r="O581" i="222"/>
  <c r="O563" i="222"/>
  <c r="O545" i="222"/>
  <c r="O527" i="222"/>
  <c r="O509" i="222"/>
  <c r="O491" i="222"/>
  <c r="O473" i="222"/>
  <c r="O455" i="222"/>
  <c r="O437" i="222"/>
  <c r="O419" i="222"/>
  <c r="O401" i="222"/>
  <c r="O383" i="222"/>
  <c r="O365" i="222"/>
  <c r="O347" i="222"/>
  <c r="O329" i="222"/>
  <c r="O311" i="222"/>
  <c r="O293" i="222"/>
  <c r="O275" i="222"/>
  <c r="O257" i="222"/>
  <c r="O239" i="222"/>
  <c r="O221" i="222"/>
  <c r="O203" i="222"/>
  <c r="O185" i="222"/>
  <c r="O167" i="222"/>
  <c r="O149" i="222"/>
  <c r="O131" i="222"/>
  <c r="O113" i="222"/>
  <c r="O95" i="222"/>
  <c r="O77" i="222"/>
  <c r="O59" i="222"/>
  <c r="O41" i="222"/>
  <c r="O23" i="222"/>
  <c r="G1337" i="222"/>
  <c r="G1319" i="222"/>
  <c r="G1301" i="222"/>
  <c r="G1283" i="222"/>
  <c r="G1265" i="222"/>
  <c r="G1247" i="222"/>
  <c r="G1229" i="222"/>
  <c r="G1211" i="222"/>
  <c r="G1193" i="222"/>
  <c r="G1175" i="222"/>
  <c r="G1157" i="222"/>
  <c r="G1139" i="222"/>
  <c r="G1121" i="222"/>
  <c r="G1103" i="222"/>
  <c r="G1085" i="222"/>
  <c r="G1067" i="222"/>
  <c r="G1049" i="222"/>
  <c r="G1031" i="222"/>
  <c r="G1013" i="222"/>
  <c r="G995" i="222"/>
  <c r="G977" i="222"/>
  <c r="G959" i="222"/>
  <c r="G941" i="222"/>
  <c r="G923" i="222"/>
  <c r="G905" i="222"/>
  <c r="G887" i="222"/>
  <c r="G869" i="222"/>
  <c r="G851" i="222"/>
  <c r="G833" i="222"/>
  <c r="G815" i="222"/>
  <c r="G797" i="222"/>
  <c r="G779" i="222"/>
  <c r="G761" i="222"/>
  <c r="G743" i="222"/>
  <c r="G725" i="222"/>
  <c r="G707" i="222"/>
  <c r="G689" i="222"/>
  <c r="G671" i="222"/>
  <c r="G653" i="222"/>
  <c r="G635" i="222"/>
  <c r="G617" i="222"/>
  <c r="G599" i="222"/>
  <c r="G581" i="222"/>
  <c r="G563" i="222"/>
  <c r="G545" i="222"/>
  <c r="G527" i="222"/>
  <c r="G509" i="222"/>
  <c r="G491" i="222"/>
  <c r="G473" i="222"/>
  <c r="G455" i="222"/>
  <c r="G437" i="222"/>
  <c r="G419" i="222"/>
  <c r="G401" i="222"/>
  <c r="G383" i="222"/>
  <c r="G365" i="222"/>
  <c r="G347" i="222"/>
  <c r="G329" i="222"/>
  <c r="G311" i="222"/>
  <c r="G293" i="222"/>
  <c r="G275" i="222"/>
  <c r="G257" i="222"/>
  <c r="G239" i="222"/>
  <c r="G221" i="222"/>
  <c r="G203" i="222"/>
  <c r="G185" i="222"/>
  <c r="G167" i="222"/>
  <c r="G149" i="222"/>
  <c r="G131" i="222"/>
  <c r="G113" i="222"/>
  <c r="G95" i="222"/>
  <c r="G77" i="222"/>
  <c r="G59" i="222"/>
  <c r="G41" i="222"/>
  <c r="G23" i="222"/>
  <c r="P305" i="280"/>
  <c r="G305" i="280"/>
  <c r="AU1355" i="222"/>
  <c r="AM1355" i="222"/>
  <c r="AE1355" i="222"/>
  <c r="W1355" i="222"/>
  <c r="O1355" i="222"/>
  <c r="G1355" i="222"/>
  <c r="CP23" i="220"/>
  <c r="CP113" i="220"/>
  <c r="BJ113" i="264"/>
  <c r="BJ95" i="264"/>
  <c r="CP95" i="220"/>
  <c r="BJ77" i="264"/>
  <c r="CP77" i="220"/>
  <c r="CP59" i="220"/>
  <c r="BJ59" i="264"/>
  <c r="BJ41" i="264"/>
  <c r="CP41" i="220"/>
  <c r="S305" i="280"/>
  <c r="F11" i="278"/>
  <c r="T305" i="280"/>
  <c r="R305" i="280"/>
  <c r="K305" i="280"/>
  <c r="F7" i="278"/>
  <c r="J305" i="280"/>
  <c r="I305" i="280"/>
  <c r="AY1355" i="222"/>
  <c r="AV1355" i="222"/>
  <c r="AQ1355" i="222"/>
  <c r="AN1355" i="222"/>
  <c r="AI1355" i="222"/>
  <c r="AF1355" i="222"/>
  <c r="AA1355" i="222"/>
  <c r="X1355" i="222"/>
  <c r="S1355" i="222"/>
  <c r="P1355" i="222"/>
  <c r="K1355" i="222"/>
  <c r="BJ23" i="264"/>
  <c r="H1355" i="222"/>
  <c r="AL79" i="290"/>
  <c r="AH79" i="290"/>
  <c r="AM79" i="290"/>
  <c r="AF79" i="290"/>
  <c r="AB79" i="290"/>
  <c r="Z79" i="290"/>
  <c r="V79" i="290"/>
  <c r="AA79" i="290"/>
  <c r="T79" i="290"/>
  <c r="P79" i="290"/>
  <c r="N79" i="290"/>
  <c r="J79" i="290"/>
  <c r="O79" i="290"/>
  <c r="H79" i="290"/>
  <c r="D79" i="290"/>
  <c r="AL78" i="290"/>
  <c r="AH78" i="290"/>
  <c r="AM78" i="290"/>
  <c r="AF78" i="290"/>
  <c r="AB78" i="290"/>
  <c r="AE78" i="290"/>
  <c r="Z78" i="290"/>
  <c r="V78" i="290"/>
  <c r="T78" i="290"/>
  <c r="P78" i="290"/>
  <c r="S78" i="290"/>
  <c r="N78" i="290"/>
  <c r="J78" i="290"/>
  <c r="O78" i="290"/>
  <c r="H78" i="290"/>
  <c r="D78" i="290"/>
  <c r="G78" i="290"/>
  <c r="AL77" i="290"/>
  <c r="AH77" i="290"/>
  <c r="AM77" i="290"/>
  <c r="AF77" i="290"/>
  <c r="AB77" i="290"/>
  <c r="Z77" i="290"/>
  <c r="V77" i="290"/>
  <c r="AA77" i="290"/>
  <c r="T77" i="290"/>
  <c r="P77" i="290"/>
  <c r="N77" i="290"/>
  <c r="J77" i="290"/>
  <c r="O77" i="290"/>
  <c r="H77" i="290"/>
  <c r="D77" i="290"/>
  <c r="AL76" i="290"/>
  <c r="AH76" i="290"/>
  <c r="AM76" i="290"/>
  <c r="AF76" i="290"/>
  <c r="AB76" i="290"/>
  <c r="AG76" i="290"/>
  <c r="Z76" i="290"/>
  <c r="V76" i="290"/>
  <c r="T76" i="290"/>
  <c r="P76" i="290"/>
  <c r="U76" i="290"/>
  <c r="N76" i="290"/>
  <c r="J76" i="290"/>
  <c r="O76" i="290"/>
  <c r="H76" i="290"/>
  <c r="D76" i="290"/>
  <c r="G76" i="290"/>
  <c r="AL75" i="290"/>
  <c r="AH75" i="290"/>
  <c r="AM75" i="290"/>
  <c r="AF75" i="290"/>
  <c r="AB75" i="290"/>
  <c r="Z75" i="290"/>
  <c r="V75" i="290"/>
  <c r="AA75" i="290"/>
  <c r="T75" i="290"/>
  <c r="P75" i="290"/>
  <c r="U75" i="290"/>
  <c r="N75" i="290"/>
  <c r="J75" i="290"/>
  <c r="O75" i="290"/>
  <c r="H75" i="290"/>
  <c r="D75" i="290"/>
  <c r="I75" i="290"/>
  <c r="AL74" i="290"/>
  <c r="AH74" i="290"/>
  <c r="AF74" i="290"/>
  <c r="AB74" i="290"/>
  <c r="AE74" i="290"/>
  <c r="Z74" i="290"/>
  <c r="V74" i="290"/>
  <c r="AA74" i="290"/>
  <c r="T74" i="290"/>
  <c r="P74" i="290"/>
  <c r="N74" i="290"/>
  <c r="J74" i="290"/>
  <c r="O74" i="290"/>
  <c r="H74" i="290"/>
  <c r="D74" i="290"/>
  <c r="I74" i="290"/>
  <c r="AL73" i="290"/>
  <c r="AH73" i="290"/>
  <c r="AF73" i="290"/>
  <c r="AB73" i="290"/>
  <c r="AG73" i="290"/>
  <c r="Z73" i="290"/>
  <c r="V73" i="290"/>
  <c r="AA73" i="290"/>
  <c r="T73" i="290"/>
  <c r="P73" i="290"/>
  <c r="N73" i="290"/>
  <c r="J73" i="290"/>
  <c r="M73" i="290"/>
  <c r="H73" i="290"/>
  <c r="D73" i="290"/>
  <c r="I73" i="290"/>
  <c r="AL72" i="290"/>
  <c r="AH72" i="290"/>
  <c r="AF72" i="290"/>
  <c r="AB72" i="290"/>
  <c r="AE72" i="290"/>
  <c r="Z72" i="290"/>
  <c r="V72" i="290"/>
  <c r="AA72" i="290"/>
  <c r="T72" i="290"/>
  <c r="P72" i="290"/>
  <c r="N72" i="290"/>
  <c r="J72" i="290"/>
  <c r="O72" i="290"/>
  <c r="H72" i="290"/>
  <c r="D72" i="290"/>
  <c r="I72" i="290"/>
  <c r="AL71" i="290"/>
  <c r="AH71" i="290"/>
  <c r="AF71" i="290"/>
  <c r="AB71" i="290"/>
  <c r="AG71" i="290"/>
  <c r="Z71" i="290"/>
  <c r="V71" i="290"/>
  <c r="AA71" i="290"/>
  <c r="T71" i="290"/>
  <c r="P71" i="290"/>
  <c r="N71" i="290"/>
  <c r="J71" i="290"/>
  <c r="O71" i="290"/>
  <c r="H71" i="290"/>
  <c r="D71" i="290"/>
  <c r="I71" i="290"/>
  <c r="AL70" i="290"/>
  <c r="AH70" i="290"/>
  <c r="AF70" i="290"/>
  <c r="AB70" i="290"/>
  <c r="AE70" i="290"/>
  <c r="Z70" i="290"/>
  <c r="V70" i="290"/>
  <c r="AA70" i="290"/>
  <c r="T70" i="290"/>
  <c r="P70" i="290"/>
  <c r="N70" i="290"/>
  <c r="J70" i="290"/>
  <c r="O70" i="290"/>
  <c r="H70" i="290"/>
  <c r="D70" i="290"/>
  <c r="I70" i="290"/>
  <c r="AL69" i="290"/>
  <c r="AH69" i="290"/>
  <c r="AF69" i="290"/>
  <c r="AB69" i="290"/>
  <c r="AE69" i="290"/>
  <c r="Z69" i="290"/>
  <c r="V69" i="290"/>
  <c r="AA69" i="290"/>
  <c r="T69" i="290"/>
  <c r="P69" i="290"/>
  <c r="N69" i="290"/>
  <c r="J69" i="290"/>
  <c r="O69" i="290"/>
  <c r="H69" i="290"/>
  <c r="D69" i="290"/>
  <c r="I69" i="290"/>
  <c r="AL68" i="290"/>
  <c r="AH68" i="290"/>
  <c r="AF68" i="290"/>
  <c r="AB68" i="290"/>
  <c r="AG68" i="290"/>
  <c r="Z68" i="290"/>
  <c r="V68" i="290"/>
  <c r="AA68" i="290"/>
  <c r="T68" i="290"/>
  <c r="P68" i="290"/>
  <c r="N68" i="290"/>
  <c r="J68" i="290"/>
  <c r="O68" i="290"/>
  <c r="H68" i="290"/>
  <c r="D68" i="290"/>
  <c r="I68" i="290"/>
  <c r="AL67" i="290"/>
  <c r="AH67" i="290"/>
  <c r="AF67" i="290"/>
  <c r="AB67" i="290"/>
  <c r="AG67" i="290"/>
  <c r="Z67" i="290"/>
  <c r="V67" i="290"/>
  <c r="AA67" i="290"/>
  <c r="T67" i="290"/>
  <c r="P67" i="290"/>
  <c r="N67" i="290"/>
  <c r="J67" i="290"/>
  <c r="O67" i="290"/>
  <c r="H67" i="290"/>
  <c r="D67" i="290"/>
  <c r="I67" i="290"/>
  <c r="AL66" i="290"/>
  <c r="AH66" i="290"/>
  <c r="AF66" i="290"/>
  <c r="AB66" i="290"/>
  <c r="AG66" i="290"/>
  <c r="Z66" i="290"/>
  <c r="V66" i="290"/>
  <c r="AA66" i="290"/>
  <c r="T66" i="290"/>
  <c r="P66" i="290"/>
  <c r="N66" i="290"/>
  <c r="J66" i="290"/>
  <c r="O66" i="290"/>
  <c r="H66" i="290"/>
  <c r="D66" i="290"/>
  <c r="I66" i="290"/>
  <c r="AL65" i="290"/>
  <c r="AH65" i="290"/>
  <c r="AF65" i="290"/>
  <c r="AB65" i="290"/>
  <c r="AE65" i="290"/>
  <c r="Z65" i="290"/>
  <c r="V65" i="290"/>
  <c r="AA65" i="290"/>
  <c r="T65" i="290"/>
  <c r="P65" i="290"/>
  <c r="N65" i="290"/>
  <c r="J65" i="290"/>
  <c r="O65" i="290"/>
  <c r="H65" i="290"/>
  <c r="D65" i="290"/>
  <c r="I65" i="290"/>
  <c r="AL64" i="290"/>
  <c r="AH64" i="290"/>
  <c r="AF64" i="290"/>
  <c r="AB64" i="290"/>
  <c r="AG64" i="290"/>
  <c r="Z64" i="290"/>
  <c r="V64" i="290"/>
  <c r="AA64" i="290"/>
  <c r="T64" i="290"/>
  <c r="P64" i="290"/>
  <c r="N64" i="290"/>
  <c r="J64" i="290"/>
  <c r="O64" i="290"/>
  <c r="H64" i="290"/>
  <c r="D64" i="290"/>
  <c r="I64" i="290"/>
  <c r="AL63" i="290"/>
  <c r="AH63" i="290"/>
  <c r="AF63" i="290"/>
  <c r="AB63" i="290"/>
  <c r="AG63" i="290"/>
  <c r="Z63" i="290"/>
  <c r="V63" i="290"/>
  <c r="AA63" i="290"/>
  <c r="T63" i="290"/>
  <c r="P63" i="290"/>
  <c r="N63" i="290"/>
  <c r="J63" i="290"/>
  <c r="O63" i="290"/>
  <c r="H63" i="290"/>
  <c r="D63" i="290"/>
  <c r="I63" i="290"/>
  <c r="AL62" i="290"/>
  <c r="AH62" i="290"/>
  <c r="AF62" i="290"/>
  <c r="AB62" i="290"/>
  <c r="AE62" i="290"/>
  <c r="Z62" i="290"/>
  <c r="V62" i="290"/>
  <c r="AA62" i="290"/>
  <c r="T62" i="290"/>
  <c r="P62" i="290"/>
  <c r="N62" i="290"/>
  <c r="J62" i="290"/>
  <c r="M62" i="290"/>
  <c r="H62" i="290"/>
  <c r="D62" i="290"/>
  <c r="I62" i="290"/>
  <c r="AL61" i="290"/>
  <c r="AH61" i="290"/>
  <c r="AF61" i="290"/>
  <c r="AB61" i="290"/>
  <c r="AE61" i="290"/>
  <c r="Z61" i="290"/>
  <c r="V61" i="290"/>
  <c r="AA61" i="290"/>
  <c r="T61" i="290"/>
  <c r="P61" i="290"/>
  <c r="N61" i="290"/>
  <c r="J61" i="290"/>
  <c r="M61" i="290"/>
  <c r="H61" i="290"/>
  <c r="D61" i="290"/>
  <c r="I61" i="290"/>
  <c r="AL60" i="290"/>
  <c r="AH60" i="290"/>
  <c r="AF60" i="290"/>
  <c r="AB60" i="290"/>
  <c r="AG60" i="290"/>
  <c r="Z60" i="290"/>
  <c r="V60" i="290"/>
  <c r="AA60" i="290"/>
  <c r="T60" i="290"/>
  <c r="P60" i="290"/>
  <c r="N60" i="290"/>
  <c r="J60" i="290"/>
  <c r="O60" i="290"/>
  <c r="H60" i="290"/>
  <c r="D60" i="290"/>
  <c r="I60" i="290"/>
  <c r="AL59" i="290"/>
  <c r="AH59" i="290"/>
  <c r="AF59" i="290"/>
  <c r="AB59" i="290"/>
  <c r="AG59" i="290"/>
  <c r="Z59" i="290"/>
  <c r="V59" i="290"/>
  <c r="AA59" i="290"/>
  <c r="T59" i="290"/>
  <c r="P59" i="290"/>
  <c r="N59" i="290"/>
  <c r="J59" i="290"/>
  <c r="O59" i="290"/>
  <c r="H59" i="290"/>
  <c r="D59" i="290"/>
  <c r="I59" i="290"/>
  <c r="AL58" i="290"/>
  <c r="AH58" i="290"/>
  <c r="AF58" i="290"/>
  <c r="AB58" i="290"/>
  <c r="AE58" i="290"/>
  <c r="Z58" i="290"/>
  <c r="V58" i="290"/>
  <c r="AA58" i="290"/>
  <c r="T58" i="290"/>
  <c r="P58" i="290"/>
  <c r="N58" i="290"/>
  <c r="J58" i="290"/>
  <c r="O58" i="290"/>
  <c r="H58" i="290"/>
  <c r="D58" i="290"/>
  <c r="I58" i="290"/>
  <c r="AL57" i="290"/>
  <c r="AH57" i="290"/>
  <c r="AF57" i="290"/>
  <c r="AB57" i="290"/>
  <c r="AG57" i="290"/>
  <c r="Z57" i="290"/>
  <c r="V57" i="290"/>
  <c r="AA57" i="290"/>
  <c r="T57" i="290"/>
  <c r="P57" i="290"/>
  <c r="N57" i="290"/>
  <c r="J57" i="290"/>
  <c r="O57" i="290"/>
  <c r="H57" i="290"/>
  <c r="D57" i="290"/>
  <c r="I57" i="290"/>
  <c r="AL56" i="290"/>
  <c r="AH56" i="290"/>
  <c r="AF56" i="290"/>
  <c r="AB56" i="290"/>
  <c r="AG56" i="290"/>
  <c r="Z56" i="290"/>
  <c r="V56" i="290"/>
  <c r="AA56" i="290"/>
  <c r="T56" i="290"/>
  <c r="P56" i="290"/>
  <c r="N56" i="290"/>
  <c r="J56" i="290"/>
  <c r="O56" i="290"/>
  <c r="H56" i="290"/>
  <c r="D56" i="290"/>
  <c r="I56" i="290"/>
  <c r="AL55" i="290"/>
  <c r="AH55" i="290"/>
  <c r="AF55" i="290"/>
  <c r="AB55" i="290"/>
  <c r="AG55" i="290"/>
  <c r="Z55" i="290"/>
  <c r="V55" i="290"/>
  <c r="AA55" i="290"/>
  <c r="T55" i="290"/>
  <c r="P55" i="290"/>
  <c r="N55" i="290"/>
  <c r="J55" i="290"/>
  <c r="O55" i="290"/>
  <c r="H55" i="290"/>
  <c r="D55" i="290"/>
  <c r="I55" i="290"/>
  <c r="AL54" i="290"/>
  <c r="AH54" i="290"/>
  <c r="AF54" i="290"/>
  <c r="AB54" i="290"/>
  <c r="AG54" i="290"/>
  <c r="Z54" i="290"/>
  <c r="V54" i="290"/>
  <c r="AA54" i="290"/>
  <c r="T54" i="290"/>
  <c r="P54" i="290"/>
  <c r="N54" i="290"/>
  <c r="J54" i="290"/>
  <c r="M54" i="290"/>
  <c r="H54" i="290"/>
  <c r="D54" i="290"/>
  <c r="I54" i="290"/>
  <c r="AL53" i="290"/>
  <c r="AH53" i="290"/>
  <c r="AF53" i="290"/>
  <c r="AB53" i="290"/>
  <c r="AG53" i="290"/>
  <c r="Z53" i="290"/>
  <c r="V53" i="290"/>
  <c r="AA53" i="290"/>
  <c r="T53" i="290"/>
  <c r="P53" i="290"/>
  <c r="N53" i="290"/>
  <c r="J53" i="290"/>
  <c r="O53" i="290"/>
  <c r="H53" i="290"/>
  <c r="D53" i="290"/>
  <c r="I53" i="290"/>
  <c r="AL52" i="290"/>
  <c r="AH52" i="290"/>
  <c r="AF52" i="290"/>
  <c r="AB52" i="290"/>
  <c r="AG52" i="290"/>
  <c r="Z52" i="290"/>
  <c r="V52" i="290"/>
  <c r="AA52" i="290"/>
  <c r="T52" i="290"/>
  <c r="P52" i="290"/>
  <c r="N52" i="290"/>
  <c r="J52" i="290"/>
  <c r="O52" i="290"/>
  <c r="H52" i="290"/>
  <c r="D52" i="290"/>
  <c r="I52" i="290"/>
  <c r="AL51" i="290"/>
  <c r="AH51" i="290"/>
  <c r="AF51" i="290"/>
  <c r="AB51" i="290"/>
  <c r="AG51" i="290"/>
  <c r="Z51" i="290"/>
  <c r="V51" i="290"/>
  <c r="AA51" i="290"/>
  <c r="T51" i="290"/>
  <c r="P51" i="290"/>
  <c r="N51" i="290"/>
  <c r="J51" i="290"/>
  <c r="M51" i="290"/>
  <c r="H51" i="290"/>
  <c r="D51" i="290"/>
  <c r="I51" i="290"/>
  <c r="AL50" i="290"/>
  <c r="AH50" i="290"/>
  <c r="AF50" i="290"/>
  <c r="AB50" i="290"/>
  <c r="AE50" i="290"/>
  <c r="Z50" i="290"/>
  <c r="V50" i="290"/>
  <c r="AA50" i="290"/>
  <c r="T50" i="290"/>
  <c r="P50" i="290"/>
  <c r="N50" i="290"/>
  <c r="J50" i="290"/>
  <c r="O50" i="290"/>
  <c r="H50" i="290"/>
  <c r="D50" i="290"/>
  <c r="I50" i="290"/>
  <c r="AL49" i="290"/>
  <c r="AH49" i="290"/>
  <c r="AF49" i="290"/>
  <c r="AB49" i="290"/>
  <c r="AG49" i="290"/>
  <c r="Z49" i="290"/>
  <c r="V49" i="290"/>
  <c r="AA49" i="290"/>
  <c r="T49" i="290"/>
  <c r="P49" i="290"/>
  <c r="N49" i="290"/>
  <c r="J49" i="290"/>
  <c r="M49" i="290"/>
  <c r="H49" i="290"/>
  <c r="D49" i="290"/>
  <c r="I49" i="290"/>
  <c r="AL48" i="290"/>
  <c r="AH48" i="290"/>
  <c r="AF48" i="290"/>
  <c r="AB48" i="290"/>
  <c r="AG48" i="290"/>
  <c r="Z48" i="290"/>
  <c r="V48" i="290"/>
  <c r="AA48" i="290"/>
  <c r="T48" i="290"/>
  <c r="P48" i="290"/>
  <c r="N48" i="290"/>
  <c r="J48" i="290"/>
  <c r="O48" i="290"/>
  <c r="H48" i="290"/>
  <c r="D48" i="290"/>
  <c r="I48" i="290"/>
  <c r="AL47" i="290"/>
  <c r="AH47" i="290"/>
  <c r="AF47" i="290"/>
  <c r="AB47" i="290"/>
  <c r="AG47" i="290"/>
  <c r="Z47" i="290"/>
  <c r="V47" i="290"/>
  <c r="AA47" i="290"/>
  <c r="T47" i="290"/>
  <c r="P47" i="290"/>
  <c r="N47" i="290"/>
  <c r="J47" i="290"/>
  <c r="O47" i="290"/>
  <c r="H47" i="290"/>
  <c r="D47" i="290"/>
  <c r="I47" i="290"/>
  <c r="AL46" i="290"/>
  <c r="AH46" i="290"/>
  <c r="AF46" i="290"/>
  <c r="AB46" i="290"/>
  <c r="AE46" i="290"/>
  <c r="Z46" i="290"/>
  <c r="V46" i="290"/>
  <c r="AA46" i="290"/>
  <c r="T46" i="290"/>
  <c r="P46" i="290"/>
  <c r="N46" i="290"/>
  <c r="J46" i="290"/>
  <c r="O46" i="290"/>
  <c r="H46" i="290"/>
  <c r="D46" i="290"/>
  <c r="I46" i="290"/>
  <c r="AL45" i="290"/>
  <c r="AH45" i="290"/>
  <c r="AF45" i="290"/>
  <c r="AB45" i="290"/>
  <c r="AG45" i="290"/>
  <c r="Z45" i="290"/>
  <c r="V45" i="290"/>
  <c r="AA45" i="290"/>
  <c r="T45" i="290"/>
  <c r="P45" i="290"/>
  <c r="N45" i="290"/>
  <c r="J45" i="290"/>
  <c r="O45" i="290"/>
  <c r="H45" i="290"/>
  <c r="D45" i="290"/>
  <c r="I45" i="290"/>
  <c r="AL44" i="290"/>
  <c r="AH44" i="290"/>
  <c r="AK44" i="290"/>
  <c r="AF44" i="290"/>
  <c r="AB44" i="290"/>
  <c r="AG44" i="290"/>
  <c r="Z44" i="290"/>
  <c r="V44" i="290"/>
  <c r="AA44" i="290"/>
  <c r="T44" i="290"/>
  <c r="P44" i="290"/>
  <c r="N44" i="290"/>
  <c r="J44" i="290"/>
  <c r="M44" i="290"/>
  <c r="H44" i="290"/>
  <c r="D44" i="290"/>
  <c r="I44" i="290"/>
  <c r="AL43" i="290"/>
  <c r="AH43" i="290"/>
  <c r="AK43" i="290"/>
  <c r="AF43" i="290"/>
  <c r="AB43" i="290"/>
  <c r="AG43" i="290"/>
  <c r="Z43" i="290"/>
  <c r="V43" i="290"/>
  <c r="AA43" i="290"/>
  <c r="T43" i="290"/>
  <c r="P43" i="290"/>
  <c r="S43" i="290"/>
  <c r="N43" i="290"/>
  <c r="J43" i="290"/>
  <c r="O43" i="290"/>
  <c r="H43" i="290"/>
  <c r="D43" i="290"/>
  <c r="I43" i="290"/>
  <c r="AL42" i="290"/>
  <c r="AH42" i="290"/>
  <c r="AF42" i="290"/>
  <c r="AB42" i="290"/>
  <c r="AG42" i="290"/>
  <c r="Z42" i="290"/>
  <c r="V42" i="290"/>
  <c r="AA42" i="290"/>
  <c r="T42" i="290"/>
  <c r="P42" i="290"/>
  <c r="S42" i="290"/>
  <c r="N42" i="290"/>
  <c r="J42" i="290"/>
  <c r="O42" i="290"/>
  <c r="H42" i="290"/>
  <c r="D42" i="290"/>
  <c r="I42" i="290"/>
  <c r="AL41" i="290"/>
  <c r="AH41" i="290"/>
  <c r="AK41" i="290"/>
  <c r="AF41" i="290"/>
  <c r="AB41" i="290"/>
  <c r="AG41" i="290"/>
  <c r="Z41" i="290"/>
  <c r="V41" i="290"/>
  <c r="AA41" i="290"/>
  <c r="T41" i="290"/>
  <c r="P41" i="290"/>
  <c r="N41" i="290"/>
  <c r="J41" i="290"/>
  <c r="M41" i="290"/>
  <c r="H41" i="290"/>
  <c r="D41" i="290"/>
  <c r="I41" i="290"/>
  <c r="AL40" i="290"/>
  <c r="AH40" i="290"/>
  <c r="AK40" i="290"/>
  <c r="AF40" i="290"/>
  <c r="AB40" i="290"/>
  <c r="AG40" i="290"/>
  <c r="Z40" i="290"/>
  <c r="V40" i="290"/>
  <c r="AA40" i="290"/>
  <c r="T40" i="290"/>
  <c r="P40" i="290"/>
  <c r="S40" i="290"/>
  <c r="N40" i="290"/>
  <c r="J40" i="290"/>
  <c r="O40" i="290"/>
  <c r="H40" i="290"/>
  <c r="D40" i="290"/>
  <c r="I40" i="290"/>
  <c r="AL39" i="290"/>
  <c r="AH39" i="290"/>
  <c r="AF39" i="290"/>
  <c r="AB39" i="290"/>
  <c r="AE39" i="290"/>
  <c r="Z39" i="290"/>
  <c r="V39" i="290"/>
  <c r="AA39" i="290"/>
  <c r="T39" i="290"/>
  <c r="P39" i="290"/>
  <c r="S39" i="290"/>
  <c r="N39" i="290"/>
  <c r="J39" i="290"/>
  <c r="M39" i="290"/>
  <c r="H39" i="290"/>
  <c r="D39" i="290"/>
  <c r="I39" i="290"/>
  <c r="AL38" i="290"/>
  <c r="AH38" i="290"/>
  <c r="AK38" i="290"/>
  <c r="AF38" i="290"/>
  <c r="AB38" i="290"/>
  <c r="AG38" i="290"/>
  <c r="Z38" i="290"/>
  <c r="V38" i="290"/>
  <c r="AA38" i="290"/>
  <c r="T38" i="290"/>
  <c r="P38" i="290"/>
  <c r="N38" i="290"/>
  <c r="J38" i="290"/>
  <c r="M38" i="290"/>
  <c r="H38" i="290"/>
  <c r="D38" i="290"/>
  <c r="I38" i="290"/>
  <c r="AL37" i="290"/>
  <c r="AH37" i="290"/>
  <c r="AK37" i="290"/>
  <c r="AF37" i="290"/>
  <c r="AB37" i="290"/>
  <c r="AG37" i="290"/>
  <c r="Z37" i="290"/>
  <c r="V37" i="290"/>
  <c r="AA37" i="290"/>
  <c r="T37" i="290"/>
  <c r="P37" i="290"/>
  <c r="S37" i="290"/>
  <c r="N37" i="290"/>
  <c r="J37" i="290"/>
  <c r="O37" i="290"/>
  <c r="H37" i="290"/>
  <c r="D37" i="290"/>
  <c r="I37" i="290"/>
  <c r="AL36" i="290"/>
  <c r="AH36" i="290"/>
  <c r="AM36" i="290"/>
  <c r="AF36" i="290"/>
  <c r="AB36" i="290"/>
  <c r="AE36" i="290"/>
  <c r="Z36" i="290"/>
  <c r="V36" i="290"/>
  <c r="AA36" i="290"/>
  <c r="T36" i="290"/>
  <c r="P36" i="290"/>
  <c r="U36" i="290"/>
  <c r="N36" i="290"/>
  <c r="J36" i="290"/>
  <c r="M36" i="290"/>
  <c r="H36" i="290"/>
  <c r="D36" i="290"/>
  <c r="I36" i="290"/>
  <c r="AL35" i="290"/>
  <c r="AH35" i="290"/>
  <c r="AM35" i="290"/>
  <c r="AF35" i="290"/>
  <c r="AB35" i="290"/>
  <c r="AE35" i="290"/>
  <c r="Z35" i="290"/>
  <c r="V35" i="290"/>
  <c r="Y35" i="290"/>
  <c r="T35" i="290"/>
  <c r="P35" i="290"/>
  <c r="U35" i="290"/>
  <c r="N35" i="290"/>
  <c r="J35" i="290"/>
  <c r="M35" i="290"/>
  <c r="H35" i="290"/>
  <c r="D35" i="290"/>
  <c r="I35" i="290"/>
  <c r="AL34" i="290"/>
  <c r="AH34" i="290"/>
  <c r="AM34" i="290"/>
  <c r="AF34" i="290"/>
  <c r="AB34" i="290"/>
  <c r="AE34" i="290"/>
  <c r="Z34" i="290"/>
  <c r="V34" i="290"/>
  <c r="AA34" i="290"/>
  <c r="T34" i="290"/>
  <c r="P34" i="290"/>
  <c r="U34" i="290"/>
  <c r="N34" i="290"/>
  <c r="J34" i="290"/>
  <c r="M34" i="290"/>
  <c r="H34" i="290"/>
  <c r="D34" i="290"/>
  <c r="I34" i="290"/>
  <c r="AL33" i="290"/>
  <c r="AH33" i="290"/>
  <c r="AM33" i="290"/>
  <c r="AF33" i="290"/>
  <c r="AB33" i="290"/>
  <c r="AE33" i="290"/>
  <c r="Z33" i="290"/>
  <c r="V33" i="290"/>
  <c r="AA33" i="290"/>
  <c r="T33" i="290"/>
  <c r="P33" i="290"/>
  <c r="U33" i="290"/>
  <c r="N33" i="290"/>
  <c r="J33" i="290"/>
  <c r="M33" i="290"/>
  <c r="H33" i="290"/>
  <c r="D33" i="290"/>
  <c r="I33" i="290"/>
  <c r="AL32" i="290"/>
  <c r="AH32" i="290"/>
  <c r="AF32" i="290"/>
  <c r="AB32" i="290"/>
  <c r="Z32" i="290"/>
  <c r="V32" i="290"/>
  <c r="T32" i="290"/>
  <c r="P32" i="290"/>
  <c r="N32" i="290"/>
  <c r="J32" i="290"/>
  <c r="H32" i="290"/>
  <c r="D32" i="290"/>
  <c r="AL31" i="290"/>
  <c r="AH31" i="290"/>
  <c r="AF31" i="290"/>
  <c r="AB31" i="290"/>
  <c r="Z31" i="290"/>
  <c r="V31" i="290"/>
  <c r="T31" i="290"/>
  <c r="P31" i="290"/>
  <c r="N31" i="290"/>
  <c r="J31" i="290"/>
  <c r="H31" i="290"/>
  <c r="D31" i="290"/>
  <c r="AL30" i="290"/>
  <c r="AH30" i="290"/>
  <c r="AM30" i="290"/>
  <c r="AF30" i="290"/>
  <c r="AB30" i="290"/>
  <c r="AE30" i="290"/>
  <c r="Z30" i="290"/>
  <c r="V30" i="290"/>
  <c r="AA30" i="290"/>
  <c r="T30" i="290"/>
  <c r="P30" i="290"/>
  <c r="U30" i="290"/>
  <c r="N30" i="290"/>
  <c r="J30" i="290"/>
  <c r="M30" i="290"/>
  <c r="H30" i="290"/>
  <c r="D30" i="290"/>
  <c r="I30" i="290"/>
  <c r="AL29" i="290"/>
  <c r="AH29" i="290"/>
  <c r="AM29" i="290"/>
  <c r="AF29" i="290"/>
  <c r="AB29" i="290"/>
  <c r="AE29" i="290"/>
  <c r="Z29" i="290"/>
  <c r="V29" i="290"/>
  <c r="Y29" i="290"/>
  <c r="T29" i="290"/>
  <c r="P29" i="290"/>
  <c r="U29" i="290"/>
  <c r="N29" i="290"/>
  <c r="J29" i="290"/>
  <c r="M29" i="290"/>
  <c r="H29" i="290"/>
  <c r="D29" i="290"/>
  <c r="I29" i="290"/>
  <c r="AL28" i="290"/>
  <c r="AH28" i="290"/>
  <c r="AM28" i="290"/>
  <c r="AF28" i="290"/>
  <c r="AB28" i="290"/>
  <c r="AE28" i="290"/>
  <c r="Z28" i="290"/>
  <c r="V28" i="290"/>
  <c r="AA28" i="290"/>
  <c r="T28" i="290"/>
  <c r="P28" i="290"/>
  <c r="U28" i="290"/>
  <c r="N28" i="290"/>
  <c r="J28" i="290"/>
  <c r="M28" i="290"/>
  <c r="H28" i="290"/>
  <c r="D28" i="290"/>
  <c r="I28" i="290"/>
  <c r="AL27" i="290"/>
  <c r="AH27" i="290"/>
  <c r="AM27" i="290"/>
  <c r="AF27" i="290"/>
  <c r="AB27" i="290"/>
  <c r="AE27" i="290"/>
  <c r="Z27" i="290"/>
  <c r="V27" i="290"/>
  <c r="AA27" i="290"/>
  <c r="T27" i="290"/>
  <c r="P27" i="290"/>
  <c r="U27" i="290"/>
  <c r="N27" i="290"/>
  <c r="J27" i="290"/>
  <c r="M27" i="290"/>
  <c r="H27" i="290"/>
  <c r="D27" i="290"/>
  <c r="I27" i="290"/>
  <c r="AL26" i="290"/>
  <c r="AH26" i="290"/>
  <c r="AM26" i="290"/>
  <c r="AF26" i="290"/>
  <c r="AB26" i="290"/>
  <c r="AE26" i="290"/>
  <c r="Z26" i="290"/>
  <c r="V26" i="290"/>
  <c r="Y26" i="290"/>
  <c r="T26" i="290"/>
  <c r="P26" i="290"/>
  <c r="U26" i="290"/>
  <c r="N26" i="290"/>
  <c r="J26" i="290"/>
  <c r="M26" i="290"/>
  <c r="H26" i="290"/>
  <c r="D26" i="290"/>
  <c r="I26" i="290"/>
  <c r="AL25" i="290"/>
  <c r="AH25" i="290"/>
  <c r="AM25" i="290"/>
  <c r="AF25" i="290"/>
  <c r="AB25" i="290"/>
  <c r="AE25" i="290"/>
  <c r="Z25" i="290"/>
  <c r="V25" i="290"/>
  <c r="AA25" i="290"/>
  <c r="T25" i="290"/>
  <c r="P25" i="290"/>
  <c r="U25" i="290"/>
  <c r="N25" i="290"/>
  <c r="J25" i="290"/>
  <c r="M25" i="290"/>
  <c r="H25" i="290"/>
  <c r="D25" i="290"/>
  <c r="I25" i="290"/>
  <c r="AL24" i="290"/>
  <c r="AH24" i="290"/>
  <c r="AM24" i="290"/>
  <c r="AF24" i="290"/>
  <c r="AB24" i="290"/>
  <c r="AE24" i="290"/>
  <c r="Z24" i="290"/>
  <c r="V24" i="290"/>
  <c r="AA24" i="290"/>
  <c r="T24" i="290"/>
  <c r="P24" i="290"/>
  <c r="U24" i="290"/>
  <c r="N24" i="290"/>
  <c r="J24" i="290"/>
  <c r="M24" i="290"/>
  <c r="H24" i="290"/>
  <c r="D24" i="290"/>
  <c r="I24" i="290"/>
  <c r="AL23" i="290"/>
  <c r="AH23" i="290"/>
  <c r="AM23" i="290"/>
  <c r="AF23" i="290"/>
  <c r="AB23" i="290"/>
  <c r="AE23" i="290"/>
  <c r="Z23" i="290"/>
  <c r="V23" i="290"/>
  <c r="AA23" i="290"/>
  <c r="T23" i="290"/>
  <c r="P23" i="290"/>
  <c r="U23" i="290"/>
  <c r="N23" i="290"/>
  <c r="J23" i="290"/>
  <c r="M23" i="290"/>
  <c r="H23" i="290"/>
  <c r="D23" i="290"/>
  <c r="I23" i="290"/>
  <c r="AL22" i="290"/>
  <c r="AH22" i="290"/>
  <c r="AM22" i="290"/>
  <c r="AF22" i="290"/>
  <c r="AB22" i="290"/>
  <c r="AE22" i="290"/>
  <c r="Z22" i="290"/>
  <c r="V22" i="290"/>
  <c r="AA22" i="290"/>
  <c r="T22" i="290"/>
  <c r="P22" i="290"/>
  <c r="U22" i="290"/>
  <c r="N22" i="290"/>
  <c r="J22" i="290"/>
  <c r="M22" i="290"/>
  <c r="H22" i="290"/>
  <c r="D22" i="290"/>
  <c r="G22" i="290"/>
  <c r="AL21" i="290"/>
  <c r="AH21" i="290"/>
  <c r="AM21" i="290"/>
  <c r="AF21" i="290"/>
  <c r="AB21" i="290"/>
  <c r="AE21" i="290"/>
  <c r="Z21" i="290"/>
  <c r="V21" i="290"/>
  <c r="AA21" i="290"/>
  <c r="T21" i="290"/>
  <c r="P21" i="290"/>
  <c r="U21" i="290"/>
  <c r="N21" i="290"/>
  <c r="J21" i="290"/>
  <c r="M21" i="290"/>
  <c r="H21" i="290"/>
  <c r="D21" i="290"/>
  <c r="G21" i="290"/>
  <c r="AL20" i="290"/>
  <c r="AH20" i="290"/>
  <c r="AM20" i="290"/>
  <c r="AF20" i="290"/>
  <c r="AB20" i="290"/>
  <c r="AE20" i="290"/>
  <c r="Z20" i="290"/>
  <c r="V20" i="290"/>
  <c r="AA20" i="290"/>
  <c r="T20" i="290"/>
  <c r="P20" i="290"/>
  <c r="U20" i="290"/>
  <c r="N20" i="290"/>
  <c r="J20" i="290"/>
  <c r="M20" i="290"/>
  <c r="H20" i="290"/>
  <c r="D20" i="290"/>
  <c r="G20" i="290"/>
  <c r="AL19" i="290"/>
  <c r="AH19" i="290"/>
  <c r="AM19" i="290"/>
  <c r="AF19" i="290"/>
  <c r="AB19" i="290"/>
  <c r="AE19" i="290"/>
  <c r="Z19" i="290"/>
  <c r="V19" i="290"/>
  <c r="AA19" i="290"/>
  <c r="T19" i="290"/>
  <c r="P19" i="290"/>
  <c r="U19" i="290"/>
  <c r="N19" i="290"/>
  <c r="J19" i="290"/>
  <c r="M19" i="290"/>
  <c r="H19" i="290"/>
  <c r="D19" i="290"/>
  <c r="G19" i="290"/>
  <c r="AL18" i="290"/>
  <c r="AH18" i="290"/>
  <c r="AM18" i="290"/>
  <c r="AF18" i="290"/>
  <c r="AB18" i="290"/>
  <c r="AE18" i="290"/>
  <c r="Z18" i="290"/>
  <c r="V18" i="290"/>
  <c r="AA18" i="290"/>
  <c r="T18" i="290"/>
  <c r="P18" i="290"/>
  <c r="U18" i="290"/>
  <c r="N18" i="290"/>
  <c r="J18" i="290"/>
  <c r="M18" i="290"/>
  <c r="H18" i="290"/>
  <c r="D18" i="290"/>
  <c r="G18" i="290"/>
  <c r="AL17" i="290"/>
  <c r="AH17" i="290"/>
  <c r="AM17" i="290"/>
  <c r="AF17" i="290"/>
  <c r="AB17" i="290"/>
  <c r="AE17" i="290"/>
  <c r="Z17" i="290"/>
  <c r="V17" i="290"/>
  <c r="AA17" i="290"/>
  <c r="T17" i="290"/>
  <c r="P17" i="290"/>
  <c r="U17" i="290"/>
  <c r="N17" i="290"/>
  <c r="J17" i="290"/>
  <c r="M17" i="290"/>
  <c r="H17" i="290"/>
  <c r="D17" i="290"/>
  <c r="G17" i="290"/>
  <c r="AL16" i="290"/>
  <c r="AH16" i="290"/>
  <c r="AM16" i="290"/>
  <c r="AF16" i="290"/>
  <c r="AB16" i="290"/>
  <c r="AE16" i="290"/>
  <c r="Z16" i="290"/>
  <c r="V16" i="290"/>
  <c r="AA16" i="290"/>
  <c r="T16" i="290"/>
  <c r="P16" i="290"/>
  <c r="U16" i="290"/>
  <c r="N16" i="290"/>
  <c r="J16" i="290"/>
  <c r="M16" i="290"/>
  <c r="H16" i="290"/>
  <c r="D16" i="290"/>
  <c r="G16" i="290"/>
  <c r="AL15" i="290"/>
  <c r="AH15" i="290"/>
  <c r="AM15" i="290"/>
  <c r="AF15" i="290"/>
  <c r="AB15" i="290"/>
  <c r="AE15" i="290"/>
  <c r="Z15" i="290"/>
  <c r="V15" i="290"/>
  <c r="AA15" i="290"/>
  <c r="T15" i="290"/>
  <c r="P15" i="290"/>
  <c r="U15" i="290"/>
  <c r="N15" i="290"/>
  <c r="J15" i="290"/>
  <c r="M15" i="290"/>
  <c r="H15" i="290"/>
  <c r="D15" i="290"/>
  <c r="G15" i="290"/>
  <c r="AL14" i="290"/>
  <c r="AH14" i="290"/>
  <c r="AM14" i="290"/>
  <c r="AF14" i="290"/>
  <c r="AB14" i="290"/>
  <c r="AE14" i="290"/>
  <c r="Z14" i="290"/>
  <c r="V14" i="290"/>
  <c r="AA14" i="290"/>
  <c r="T14" i="290"/>
  <c r="P14" i="290"/>
  <c r="U14" i="290"/>
  <c r="N14" i="290"/>
  <c r="J14" i="290"/>
  <c r="M14" i="290"/>
  <c r="H14" i="290"/>
  <c r="D14" i="290"/>
  <c r="G14" i="290"/>
  <c r="AL13" i="290"/>
  <c r="AH13" i="290"/>
  <c r="AM13" i="290"/>
  <c r="AF13" i="290"/>
  <c r="AB13" i="290"/>
  <c r="AE13" i="290"/>
  <c r="Z13" i="290"/>
  <c r="V13" i="290"/>
  <c r="AA13" i="290"/>
  <c r="T13" i="290"/>
  <c r="P13" i="290"/>
  <c r="U13" i="290"/>
  <c r="N13" i="290"/>
  <c r="J13" i="290"/>
  <c r="M13" i="290"/>
  <c r="H13" i="290"/>
  <c r="D13" i="290"/>
  <c r="I13" i="290"/>
  <c r="AL12" i="290"/>
  <c r="AH12" i="290"/>
  <c r="AM12" i="290"/>
  <c r="AF12" i="290"/>
  <c r="AB12" i="290"/>
  <c r="AE12" i="290"/>
  <c r="Z12" i="290"/>
  <c r="V12" i="290"/>
  <c r="AA12" i="290"/>
  <c r="T12" i="290"/>
  <c r="P12" i="290"/>
  <c r="U12" i="290"/>
  <c r="N12" i="290"/>
  <c r="J12" i="290"/>
  <c r="M12" i="290"/>
  <c r="H12" i="290"/>
  <c r="D12" i="290"/>
  <c r="I12" i="290"/>
  <c r="AL11" i="290"/>
  <c r="AH11" i="290"/>
  <c r="AM11" i="290"/>
  <c r="AF11" i="290"/>
  <c r="AB11" i="290"/>
  <c r="AE11" i="290"/>
  <c r="Z11" i="290"/>
  <c r="V11" i="290"/>
  <c r="AA11" i="290"/>
  <c r="T11" i="290"/>
  <c r="P11" i="290"/>
  <c r="U11" i="290"/>
  <c r="N11" i="290"/>
  <c r="J11" i="290"/>
  <c r="M11" i="290"/>
  <c r="H11" i="290"/>
  <c r="D11" i="290"/>
  <c r="G11" i="290"/>
  <c r="AL10" i="290"/>
  <c r="AH10" i="290"/>
  <c r="AM10" i="290"/>
  <c r="AF10" i="290"/>
  <c r="AB10" i="290"/>
  <c r="AE10" i="290"/>
  <c r="Z10" i="290"/>
  <c r="V10" i="290"/>
  <c r="AA10" i="290"/>
  <c r="T10" i="290"/>
  <c r="P10" i="290"/>
  <c r="U10" i="290"/>
  <c r="N10" i="290"/>
  <c r="J10" i="290"/>
  <c r="M10" i="290"/>
  <c r="H10" i="290"/>
  <c r="D10" i="290"/>
  <c r="I10" i="290"/>
  <c r="AL9" i="290"/>
  <c r="AH9" i="290"/>
  <c r="AM9" i="290"/>
  <c r="AF9" i="290"/>
  <c r="AB9" i="290"/>
  <c r="AE9" i="290"/>
  <c r="Z9" i="290"/>
  <c r="V9" i="290"/>
  <c r="AA9" i="290"/>
  <c r="T9" i="290"/>
  <c r="P9" i="290"/>
  <c r="U9" i="290"/>
  <c r="N9" i="290"/>
  <c r="J9" i="290"/>
  <c r="M9" i="290"/>
  <c r="H9" i="290"/>
  <c r="D9" i="290"/>
  <c r="I9" i="290"/>
  <c r="AL8" i="290"/>
  <c r="AH8" i="290"/>
  <c r="AK8" i="290"/>
  <c r="AF8" i="290"/>
  <c r="AB8" i="290"/>
  <c r="AE8" i="290"/>
  <c r="Z8" i="290"/>
  <c r="V8" i="290"/>
  <c r="Y8" i="290"/>
  <c r="T8" i="290"/>
  <c r="P8" i="290"/>
  <c r="S8" i="290"/>
  <c r="N8" i="290"/>
  <c r="J8" i="290"/>
  <c r="M8" i="290"/>
  <c r="H8" i="290"/>
  <c r="D8" i="290"/>
  <c r="G8" i="290"/>
  <c r="AL7" i="290"/>
  <c r="AH7" i="290"/>
  <c r="AF7" i="290"/>
  <c r="AB7" i="290"/>
  <c r="Z7" i="290"/>
  <c r="V7" i="290"/>
  <c r="T7" i="290"/>
  <c r="P7" i="290"/>
  <c r="N7" i="290"/>
  <c r="J7" i="290"/>
  <c r="H7" i="290"/>
  <c r="D7" i="290"/>
  <c r="AL6" i="290"/>
  <c r="AH6" i="290"/>
  <c r="AF6" i="290"/>
  <c r="AB6" i="290"/>
  <c r="Z6" i="290"/>
  <c r="V6" i="290"/>
  <c r="T6" i="290"/>
  <c r="P6" i="290"/>
  <c r="N6" i="290"/>
  <c r="J6" i="290"/>
  <c r="H6" i="290"/>
  <c r="D6" i="290"/>
  <c r="AK7" i="288"/>
  <c r="AG7" i="288"/>
  <c r="AJ7" i="288"/>
  <c r="AE7" i="288"/>
  <c r="AA7" i="288"/>
  <c r="AF7" i="288"/>
  <c r="Y7" i="288"/>
  <c r="U7" i="288"/>
  <c r="X7" i="288"/>
  <c r="S7" i="288"/>
  <c r="O7" i="288"/>
  <c r="R7" i="288"/>
  <c r="M7" i="288"/>
  <c r="I7" i="288"/>
  <c r="N7" i="288"/>
  <c r="G7" i="288"/>
  <c r="C7" i="288"/>
  <c r="F7" i="288"/>
  <c r="AK6" i="288"/>
  <c r="AG6" i="288"/>
  <c r="AE6" i="288"/>
  <c r="AA6" i="288"/>
  <c r="Y6" i="288"/>
  <c r="U6" i="288"/>
  <c r="S6" i="288"/>
  <c r="O6" i="288"/>
  <c r="M6" i="288"/>
  <c r="I6" i="288"/>
  <c r="G6" i="288"/>
  <c r="C6" i="288"/>
  <c r="AK12" i="287"/>
  <c r="AG12" i="287"/>
  <c r="AJ12" i="287"/>
  <c r="AE12" i="287"/>
  <c r="AA12" i="287"/>
  <c r="AD12" i="287"/>
  <c r="Y12" i="287"/>
  <c r="U12" i="287"/>
  <c r="Z12" i="287"/>
  <c r="S12" i="287"/>
  <c r="O12" i="287"/>
  <c r="R12" i="287"/>
  <c r="M12" i="287"/>
  <c r="I12" i="287"/>
  <c r="L12" i="287"/>
  <c r="G12" i="287"/>
  <c r="C12" i="287"/>
  <c r="H12" i="287"/>
  <c r="AK11" i="287"/>
  <c r="AG11" i="287"/>
  <c r="AJ11" i="287"/>
  <c r="AE11" i="287"/>
  <c r="AA11" i="287"/>
  <c r="AD11" i="287"/>
  <c r="Y11" i="287"/>
  <c r="U11" i="287"/>
  <c r="Z11" i="287"/>
  <c r="S11" i="287"/>
  <c r="O11" i="287"/>
  <c r="R11" i="287"/>
  <c r="M11" i="287"/>
  <c r="I11" i="287"/>
  <c r="L11" i="287"/>
  <c r="G11" i="287"/>
  <c r="C11" i="287"/>
  <c r="H11" i="287"/>
  <c r="AK10" i="287"/>
  <c r="AG10" i="287"/>
  <c r="AJ10" i="287"/>
  <c r="AE10" i="287"/>
  <c r="AA10" i="287"/>
  <c r="AD10" i="287"/>
  <c r="Y10" i="287"/>
  <c r="U10" i="287"/>
  <c r="Z10" i="287"/>
  <c r="S10" i="287"/>
  <c r="O10" i="287"/>
  <c r="R10" i="287"/>
  <c r="M10" i="287"/>
  <c r="I10" i="287"/>
  <c r="L10" i="287"/>
  <c r="G10" i="287"/>
  <c r="C10" i="287"/>
  <c r="H10" i="287"/>
  <c r="AK9" i="287"/>
  <c r="AG9" i="287"/>
  <c r="AJ9" i="287"/>
  <c r="AE9" i="287"/>
  <c r="AA9" i="287"/>
  <c r="AD9" i="287"/>
  <c r="Y9" i="287"/>
  <c r="U9" i="287"/>
  <c r="Z9" i="287"/>
  <c r="S9" i="287"/>
  <c r="O9" i="287"/>
  <c r="R9" i="287"/>
  <c r="M9" i="287"/>
  <c r="I9" i="287"/>
  <c r="L9" i="287"/>
  <c r="G9" i="287"/>
  <c r="C9" i="287"/>
  <c r="H9" i="287"/>
  <c r="AK8" i="287"/>
  <c r="AG8" i="287"/>
  <c r="AJ8" i="287"/>
  <c r="AE8" i="287"/>
  <c r="AA8" i="287"/>
  <c r="AD8" i="287"/>
  <c r="Y8" i="287"/>
  <c r="U8" i="287"/>
  <c r="Z8" i="287"/>
  <c r="S8" i="287"/>
  <c r="O8" i="287"/>
  <c r="R8" i="287"/>
  <c r="M8" i="287"/>
  <c r="I8" i="287"/>
  <c r="L8" i="287"/>
  <c r="G8" i="287"/>
  <c r="C8" i="287"/>
  <c r="H8" i="287"/>
  <c r="AK7" i="287"/>
  <c r="AG7" i="287"/>
  <c r="AJ7" i="287"/>
  <c r="AE7" i="287"/>
  <c r="AA7" i="287"/>
  <c r="AD7" i="287"/>
  <c r="Y7" i="287"/>
  <c r="U7" i="287"/>
  <c r="Z7" i="287"/>
  <c r="S7" i="287"/>
  <c r="O7" i="287"/>
  <c r="R7" i="287"/>
  <c r="M7" i="287"/>
  <c r="I7" i="287"/>
  <c r="L7" i="287"/>
  <c r="G7" i="287"/>
  <c r="C7" i="287"/>
  <c r="H7" i="287"/>
  <c r="AK6" i="287"/>
  <c r="AG6" i="287"/>
  <c r="AE6" i="287"/>
  <c r="AA6" i="287"/>
  <c r="Y6" i="287"/>
  <c r="U6" i="287"/>
  <c r="S6" i="287"/>
  <c r="O6" i="287"/>
  <c r="M6" i="287"/>
  <c r="I6" i="287"/>
  <c r="G6" i="287"/>
  <c r="C6" i="287"/>
  <c r="CT113" i="220"/>
  <c r="BN113" i="264"/>
  <c r="BK113" i="264"/>
  <c r="CQ113" i="220"/>
  <c r="CT95" i="220"/>
  <c r="BN95" i="264"/>
  <c r="CQ95" i="220"/>
  <c r="BK95" i="264"/>
  <c r="BN77" i="264"/>
  <c r="CT77" i="220"/>
  <c r="CQ77" i="220"/>
  <c r="BK77" i="264"/>
  <c r="CT59" i="220"/>
  <c r="BN59" i="264"/>
  <c r="BK59" i="264"/>
  <c r="CQ59" i="220"/>
  <c r="CT41" i="220"/>
  <c r="BN41" i="264"/>
  <c r="CQ41" i="220"/>
  <c r="BK41" i="264"/>
  <c r="CT23" i="220"/>
  <c r="CQ23" i="220"/>
  <c r="H11" i="278"/>
  <c r="H7" i="278"/>
  <c r="J11" i="278"/>
  <c r="I11" i="278"/>
  <c r="I7" i="278"/>
  <c r="J7" i="278"/>
  <c r="BN23" i="264"/>
  <c r="BK23" i="264"/>
  <c r="M71" i="290"/>
  <c r="AG32" i="290"/>
  <c r="AA32" i="290"/>
  <c r="G32" i="290"/>
  <c r="AK31" i="290"/>
  <c r="AG31" i="290"/>
  <c r="AA31" i="290"/>
  <c r="O31" i="290"/>
  <c r="G31" i="290"/>
  <c r="G25" i="290"/>
  <c r="AM7" i="290"/>
  <c r="Y7" i="290"/>
  <c r="S7" i="290"/>
  <c r="G7" i="290"/>
  <c r="AM6" i="290"/>
  <c r="AG6" i="290"/>
  <c r="Y6" i="290"/>
  <c r="U6" i="290"/>
  <c r="O6" i="290"/>
  <c r="G6" i="290"/>
  <c r="AL6" i="287"/>
  <c r="U78" i="290"/>
  <c r="M75" i="290"/>
  <c r="Y65" i="290"/>
  <c r="AG74" i="290"/>
  <c r="AK78" i="290"/>
  <c r="AM40" i="290"/>
  <c r="AM38" i="290"/>
  <c r="AM37" i="290"/>
  <c r="AK28" i="290"/>
  <c r="AK22" i="290"/>
  <c r="AM8" i="290"/>
  <c r="AK7" i="290"/>
  <c r="AG78" i="290"/>
  <c r="AE73" i="290"/>
  <c r="AG72" i="290"/>
  <c r="AE71" i="290"/>
  <c r="AG70" i="290"/>
  <c r="AG69" i="290"/>
  <c r="AE67" i="290"/>
  <c r="AG65" i="290"/>
  <c r="AE63" i="290"/>
  <c r="AG62" i="290"/>
  <c r="AG61" i="290"/>
  <c r="AE60" i="290"/>
  <c r="AE59" i="290"/>
  <c r="AG58" i="290"/>
  <c r="AE57" i="290"/>
  <c r="AE55" i="290"/>
  <c r="AE53" i="290"/>
  <c r="AE51" i="290"/>
  <c r="AG50" i="290"/>
  <c r="AE49" i="290"/>
  <c r="AE47" i="290"/>
  <c r="AG46" i="290"/>
  <c r="AE45" i="290"/>
  <c r="AE43" i="290"/>
  <c r="AE42" i="290"/>
  <c r="AG39" i="290"/>
  <c r="AG36" i="290"/>
  <c r="AG35" i="290"/>
  <c r="AG30" i="290"/>
  <c r="AG26" i="290"/>
  <c r="AG22" i="290"/>
  <c r="AG21" i="290"/>
  <c r="AG20" i="290"/>
  <c r="AG18" i="290"/>
  <c r="AG17" i="290"/>
  <c r="AG15" i="290"/>
  <c r="AG14" i="290"/>
  <c r="AG12" i="290"/>
  <c r="AG11" i="290"/>
  <c r="AG9" i="290"/>
  <c r="Y79" i="290"/>
  <c r="Y71" i="290"/>
  <c r="Y69" i="290"/>
  <c r="Y66" i="290"/>
  <c r="Y63" i="290"/>
  <c r="Y59" i="290"/>
  <c r="Y57" i="290"/>
  <c r="Y54" i="290"/>
  <c r="Y53" i="290"/>
  <c r="Y51" i="290"/>
  <c r="Y47" i="290"/>
  <c r="Y45" i="290"/>
  <c r="AA35" i="290"/>
  <c r="Y34" i="290"/>
  <c r="Y33" i="290"/>
  <c r="AA29" i="290"/>
  <c r="Y28" i="290"/>
  <c r="Y27" i="290"/>
  <c r="AA26" i="290"/>
  <c r="Y25" i="290"/>
  <c r="Y24" i="290"/>
  <c r="Y23" i="290"/>
  <c r="AA8" i="290"/>
  <c r="AA7" i="290"/>
  <c r="AA6" i="290"/>
  <c r="U39" i="290"/>
  <c r="S33" i="290"/>
  <c r="S27" i="290"/>
  <c r="S24" i="290"/>
  <c r="S15" i="290"/>
  <c r="S12" i="290"/>
  <c r="S9" i="290"/>
  <c r="U8" i="290"/>
  <c r="U7" i="290"/>
  <c r="S6" i="290"/>
  <c r="M77" i="290"/>
  <c r="M74" i="290"/>
  <c r="O73" i="290"/>
  <c r="M70" i="290"/>
  <c r="M69" i="290"/>
  <c r="M66" i="290"/>
  <c r="M65" i="290"/>
  <c r="M63" i="290"/>
  <c r="O62" i="290"/>
  <c r="O61" i="290"/>
  <c r="M59" i="290"/>
  <c r="M58" i="290"/>
  <c r="M57" i="290"/>
  <c r="O54" i="290"/>
  <c r="M53" i="290"/>
  <c r="O51" i="290"/>
  <c r="M50" i="290"/>
  <c r="O49" i="290"/>
  <c r="M47" i="290"/>
  <c r="M45" i="290"/>
  <c r="O44" i="290"/>
  <c r="M43" i="290"/>
  <c r="M42" i="290"/>
  <c r="O41" i="290"/>
  <c r="O39" i="290"/>
  <c r="O38" i="290"/>
  <c r="O36" i="290"/>
  <c r="O35" i="290"/>
  <c r="O33" i="290"/>
  <c r="O32" i="290"/>
  <c r="O27" i="290"/>
  <c r="O26" i="290"/>
  <c r="O22" i="290"/>
  <c r="O20" i="290"/>
  <c r="O19" i="290"/>
  <c r="G43" i="290"/>
  <c r="G40" i="290"/>
  <c r="G34" i="290"/>
  <c r="I32" i="290"/>
  <c r="I31" i="290"/>
  <c r="G30" i="290"/>
  <c r="G29" i="290"/>
  <c r="G28" i="290"/>
  <c r="G24" i="290"/>
  <c r="G23" i="290"/>
  <c r="I22" i="290"/>
  <c r="I21" i="290"/>
  <c r="I20" i="290"/>
  <c r="I19" i="290"/>
  <c r="I18" i="290"/>
  <c r="I17" i="290"/>
  <c r="I16" i="290"/>
  <c r="I15" i="290"/>
  <c r="I14" i="290"/>
  <c r="G13" i="290"/>
  <c r="G12" i="290"/>
  <c r="I11" i="290"/>
  <c r="G10" i="290"/>
  <c r="G9" i="290"/>
  <c r="I8" i="290"/>
  <c r="I6" i="290"/>
  <c r="Z7" i="288"/>
  <c r="AL12" i="287"/>
  <c r="AL9" i="287"/>
  <c r="T11" i="287"/>
  <c r="T10" i="287"/>
  <c r="T8" i="287"/>
  <c r="O25" i="290"/>
  <c r="AG29" i="290"/>
  <c r="G33" i="290"/>
  <c r="O34" i="290"/>
  <c r="Y36" i="290"/>
  <c r="M37" i="290"/>
  <c r="Y39" i="290"/>
  <c r="M40" i="290"/>
  <c r="AM43" i="290"/>
  <c r="M48" i="290"/>
  <c r="Y48" i="290"/>
  <c r="M52" i="290"/>
  <c r="AE54" i="290"/>
  <c r="M56" i="290"/>
  <c r="M60" i="290"/>
  <c r="Y60" i="290"/>
  <c r="M64" i="290"/>
  <c r="AE66" i="290"/>
  <c r="M68" i="290"/>
  <c r="M72" i="290"/>
  <c r="Y72" i="290"/>
  <c r="Y75" i="290"/>
  <c r="I78" i="290"/>
  <c r="AK79" i="290"/>
  <c r="Y9" i="290"/>
  <c r="Y10" i="290"/>
  <c r="AK10" i="290"/>
  <c r="Y11" i="290"/>
  <c r="Y12" i="290"/>
  <c r="Y13" i="290"/>
  <c r="AK13" i="290"/>
  <c r="Y14" i="290"/>
  <c r="Y15" i="290"/>
  <c r="Y16" i="290"/>
  <c r="AK16" i="290"/>
  <c r="Y17" i="290"/>
  <c r="Y18" i="290"/>
  <c r="Y19" i="290"/>
  <c r="AK19" i="290"/>
  <c r="Y20" i="290"/>
  <c r="Y21" i="290"/>
  <c r="Y22" i="290"/>
  <c r="AG23" i="290"/>
  <c r="G26" i="290"/>
  <c r="G27" i="290"/>
  <c r="O28" i="290"/>
  <c r="Y30" i="290"/>
  <c r="Y31" i="290"/>
  <c r="G35" i="290"/>
  <c r="G36" i="290"/>
  <c r="AE37" i="290"/>
  <c r="AE38" i="290"/>
  <c r="AE40" i="290"/>
  <c r="AE41" i="290"/>
  <c r="G44" i="290"/>
  <c r="AE44" i="290"/>
  <c r="AE52" i="290"/>
  <c r="M55" i="290"/>
  <c r="AE56" i="290"/>
  <c r="AE64" i="290"/>
  <c r="M67" i="290"/>
  <c r="AE68" i="290"/>
  <c r="S76" i="290"/>
  <c r="AE76" i="290"/>
  <c r="AK77" i="290"/>
  <c r="M78" i="290"/>
  <c r="M79" i="290"/>
  <c r="AK6" i="290"/>
  <c r="I7" i="290"/>
  <c r="AG24" i="290"/>
  <c r="AG25" i="290"/>
  <c r="O29" i="290"/>
  <c r="O30" i="290"/>
  <c r="Y32" i="290"/>
  <c r="AG33" i="290"/>
  <c r="AG34" i="290"/>
  <c r="S36" i="290"/>
  <c r="G37" i="290"/>
  <c r="U42" i="290"/>
  <c r="U43" i="290"/>
  <c r="M46" i="290"/>
  <c r="AE48" i="290"/>
  <c r="I76" i="290"/>
  <c r="Y77" i="290"/>
  <c r="O10" i="290"/>
  <c r="O11" i="290"/>
  <c r="O13" i="290"/>
  <c r="O14" i="290"/>
  <c r="O16" i="290"/>
  <c r="O17" i="290"/>
  <c r="S18" i="290"/>
  <c r="S21" i="290"/>
  <c r="O23" i="290"/>
  <c r="O24" i="290"/>
  <c r="AK25" i="290"/>
  <c r="AG27" i="290"/>
  <c r="AG28" i="290"/>
  <c r="S30" i="290"/>
  <c r="AK34" i="290"/>
  <c r="Y38" i="290"/>
  <c r="Y41" i="290"/>
  <c r="Y44" i="290"/>
  <c r="AK75" i="290"/>
  <c r="M76" i="290"/>
  <c r="H6" i="288"/>
  <c r="Z6" i="288"/>
  <c r="H7" i="288"/>
  <c r="T6" i="287"/>
  <c r="T9" i="287"/>
  <c r="T12" i="287"/>
  <c r="T7" i="287"/>
  <c r="AL7" i="287"/>
  <c r="AL10" i="287"/>
  <c r="AL8" i="287"/>
  <c r="AL11" i="287"/>
  <c r="U32" i="290"/>
  <c r="U37" i="290"/>
  <c r="AM41" i="290"/>
  <c r="AM45" i="290"/>
  <c r="AK45" i="290"/>
  <c r="AM51" i="290"/>
  <c r="AK51" i="290"/>
  <c r="AM57" i="290"/>
  <c r="AK57" i="290"/>
  <c r="AM63" i="290"/>
  <c r="AK63" i="290"/>
  <c r="AM69" i="290"/>
  <c r="AK69" i="290"/>
  <c r="I77" i="290"/>
  <c r="G77" i="290"/>
  <c r="F6" i="287"/>
  <c r="N6" i="287"/>
  <c r="X6" i="287"/>
  <c r="AF6" i="287"/>
  <c r="F7" i="287"/>
  <c r="N7" i="287"/>
  <c r="X7" i="287"/>
  <c r="AF7" i="287"/>
  <c r="F8" i="287"/>
  <c r="N8" i="287"/>
  <c r="X8" i="287"/>
  <c r="AF8" i="287"/>
  <c r="F9" i="287"/>
  <c r="N9" i="287"/>
  <c r="X9" i="287"/>
  <c r="AF9" i="287"/>
  <c r="F10" i="287"/>
  <c r="N10" i="287"/>
  <c r="X10" i="287"/>
  <c r="AF10" i="287"/>
  <c r="F11" i="287"/>
  <c r="N11" i="287"/>
  <c r="X11" i="287"/>
  <c r="AF11" i="287"/>
  <c r="F12" i="287"/>
  <c r="N12" i="287"/>
  <c r="X12" i="287"/>
  <c r="AF12" i="287"/>
  <c r="L6" i="288"/>
  <c r="T6" i="288"/>
  <c r="AD6" i="288"/>
  <c r="AL6" i="288"/>
  <c r="L7" i="288"/>
  <c r="T7" i="288"/>
  <c r="AD7" i="288"/>
  <c r="AL7" i="288"/>
  <c r="O7" i="290"/>
  <c r="AG7" i="290"/>
  <c r="O8" i="290"/>
  <c r="AG8" i="290"/>
  <c r="O9" i="290"/>
  <c r="AK9" i="290"/>
  <c r="AG10" i="290"/>
  <c r="S11" i="290"/>
  <c r="O12" i="290"/>
  <c r="AK12" i="290"/>
  <c r="AG13" i="290"/>
  <c r="S14" i="290"/>
  <c r="O15" i="290"/>
  <c r="AK15" i="290"/>
  <c r="AG16" i="290"/>
  <c r="S17" i="290"/>
  <c r="O18" i="290"/>
  <c r="AK18" i="290"/>
  <c r="AG19" i="290"/>
  <c r="S20" i="290"/>
  <c r="O21" i="290"/>
  <c r="AK21" i="290"/>
  <c r="S23" i="290"/>
  <c r="AK24" i="290"/>
  <c r="S26" i="290"/>
  <c r="AK27" i="290"/>
  <c r="S29" i="290"/>
  <c r="AK30" i="290"/>
  <c r="S32" i="290"/>
  <c r="AK33" i="290"/>
  <c r="S35" i="290"/>
  <c r="AK36" i="290"/>
  <c r="G41" i="290"/>
  <c r="S41" i="290"/>
  <c r="U41" i="290"/>
  <c r="Y50" i="290"/>
  <c r="AM50" i="290"/>
  <c r="AK50" i="290"/>
  <c r="Y56" i="290"/>
  <c r="AM56" i="290"/>
  <c r="AK56" i="290"/>
  <c r="Y62" i="290"/>
  <c r="AM62" i="290"/>
  <c r="AK62" i="290"/>
  <c r="Y68" i="290"/>
  <c r="AM68" i="290"/>
  <c r="AK68" i="290"/>
  <c r="Y74" i="290"/>
  <c r="AM74" i="290"/>
  <c r="AK74" i="290"/>
  <c r="AM31" i="290"/>
  <c r="U40" i="290"/>
  <c r="AM44" i="290"/>
  <c r="Y49" i="290"/>
  <c r="AM49" i="290"/>
  <c r="AK49" i="290"/>
  <c r="Y55" i="290"/>
  <c r="AM55" i="290"/>
  <c r="AK55" i="290"/>
  <c r="Y61" i="290"/>
  <c r="AM61" i="290"/>
  <c r="AK61" i="290"/>
  <c r="Y67" i="290"/>
  <c r="AM67" i="290"/>
  <c r="AK67" i="290"/>
  <c r="Y73" i="290"/>
  <c r="AM73" i="290"/>
  <c r="AK73" i="290"/>
  <c r="AG79" i="290"/>
  <c r="AE79" i="290"/>
  <c r="H6" i="287"/>
  <c r="R6" i="287"/>
  <c r="Z6" i="287"/>
  <c r="AJ6" i="287"/>
  <c r="F6" i="288"/>
  <c r="N6" i="288"/>
  <c r="X6" i="288"/>
  <c r="AF6" i="288"/>
  <c r="AK39" i="290"/>
  <c r="AM39" i="290"/>
  <c r="S44" i="290"/>
  <c r="U44" i="290"/>
  <c r="AM48" i="290"/>
  <c r="AK48" i="290"/>
  <c r="AM54" i="290"/>
  <c r="AK54" i="290"/>
  <c r="AM60" i="290"/>
  <c r="AK60" i="290"/>
  <c r="AM66" i="290"/>
  <c r="AK66" i="290"/>
  <c r="AM72" i="290"/>
  <c r="AK72" i="290"/>
  <c r="U79" i="290"/>
  <c r="S79" i="290"/>
  <c r="U31" i="290"/>
  <c r="AM32" i="290"/>
  <c r="AM47" i="290"/>
  <c r="AK47" i="290"/>
  <c r="AM53" i="290"/>
  <c r="AK53" i="290"/>
  <c r="AM59" i="290"/>
  <c r="AK59" i="290"/>
  <c r="AM65" i="290"/>
  <c r="AK65" i="290"/>
  <c r="AM71" i="290"/>
  <c r="AK71" i="290"/>
  <c r="AA76" i="290"/>
  <c r="Y76" i="290"/>
  <c r="AG77" i="290"/>
  <c r="AE77" i="290"/>
  <c r="I79" i="290"/>
  <c r="G79" i="290"/>
  <c r="L6" i="287"/>
  <c r="AD6" i="287"/>
  <c r="R6" i="288"/>
  <c r="AJ6" i="288"/>
  <c r="M6" i="290"/>
  <c r="AE6" i="290"/>
  <c r="M7" i="290"/>
  <c r="AE7" i="290"/>
  <c r="S10" i="290"/>
  <c r="AK11" i="290"/>
  <c r="S13" i="290"/>
  <c r="AK14" i="290"/>
  <c r="S16" i="290"/>
  <c r="AK17" i="290"/>
  <c r="S19" i="290"/>
  <c r="AK20" i="290"/>
  <c r="S22" i="290"/>
  <c r="AK23" i="290"/>
  <c r="S25" i="290"/>
  <c r="AK26" i="290"/>
  <c r="S28" i="290"/>
  <c r="AK29" i="290"/>
  <c r="S31" i="290"/>
  <c r="AK32" i="290"/>
  <c r="S34" i="290"/>
  <c r="AK35" i="290"/>
  <c r="G38" i="290"/>
  <c r="S38" i="290"/>
  <c r="U38" i="290"/>
  <c r="Y42" i="290"/>
  <c r="AK42" i="290"/>
  <c r="AM42" i="290"/>
  <c r="Y46" i="290"/>
  <c r="AM46" i="290"/>
  <c r="AK46" i="290"/>
  <c r="Y52" i="290"/>
  <c r="AM52" i="290"/>
  <c r="AK52" i="290"/>
  <c r="Y58" i="290"/>
  <c r="AM58" i="290"/>
  <c r="AK58" i="290"/>
  <c r="Y64" i="290"/>
  <c r="AM64" i="290"/>
  <c r="AK64" i="290"/>
  <c r="Y70" i="290"/>
  <c r="AM70" i="290"/>
  <c r="AK70" i="290"/>
  <c r="U77" i="290"/>
  <c r="S77" i="290"/>
  <c r="AG75" i="290"/>
  <c r="AE75" i="290"/>
  <c r="M31" i="290"/>
  <c r="AE31" i="290"/>
  <c r="M32" i="290"/>
  <c r="AE32" i="290"/>
  <c r="Y37" i="290"/>
  <c r="G39" i="290"/>
  <c r="Y40" i="290"/>
  <c r="G42" i="290"/>
  <c r="Y43" i="290"/>
  <c r="G45" i="290"/>
  <c r="U45" i="290"/>
  <c r="S45" i="290"/>
  <c r="G46" i="290"/>
  <c r="U46" i="290"/>
  <c r="S46" i="290"/>
  <c r="G47" i="290"/>
  <c r="U47" i="290"/>
  <c r="S47" i="290"/>
  <c r="G48" i="290"/>
  <c r="U48" i="290"/>
  <c r="S48" i="290"/>
  <c r="G49" i="290"/>
  <c r="U49" i="290"/>
  <c r="S49" i="290"/>
  <c r="G50" i="290"/>
  <c r="U50" i="290"/>
  <c r="S50" i="290"/>
  <c r="G51" i="290"/>
  <c r="U51" i="290"/>
  <c r="S51" i="290"/>
  <c r="G52" i="290"/>
  <c r="U52" i="290"/>
  <c r="S52" i="290"/>
  <c r="G53" i="290"/>
  <c r="U53" i="290"/>
  <c r="S53" i="290"/>
  <c r="G54" i="290"/>
  <c r="U54" i="290"/>
  <c r="S54" i="290"/>
  <c r="G55" i="290"/>
  <c r="U55" i="290"/>
  <c r="S55" i="290"/>
  <c r="G56" i="290"/>
  <c r="U56" i="290"/>
  <c r="S56" i="290"/>
  <c r="G57" i="290"/>
  <c r="U57" i="290"/>
  <c r="S57" i="290"/>
  <c r="G58" i="290"/>
  <c r="U58" i="290"/>
  <c r="S58" i="290"/>
  <c r="G59" i="290"/>
  <c r="U59" i="290"/>
  <c r="S59" i="290"/>
  <c r="G60" i="290"/>
  <c r="U60" i="290"/>
  <c r="S60" i="290"/>
  <c r="G61" i="290"/>
  <c r="U61" i="290"/>
  <c r="S61" i="290"/>
  <c r="G62" i="290"/>
  <c r="U62" i="290"/>
  <c r="S62" i="290"/>
  <c r="G63" i="290"/>
  <c r="U63" i="290"/>
  <c r="S63" i="290"/>
  <c r="G64" i="290"/>
  <c r="U64" i="290"/>
  <c r="S64" i="290"/>
  <c r="G65" i="290"/>
  <c r="U65" i="290"/>
  <c r="S65" i="290"/>
  <c r="G66" i="290"/>
  <c r="U66" i="290"/>
  <c r="S66" i="290"/>
  <c r="G67" i="290"/>
  <c r="U67" i="290"/>
  <c r="S67" i="290"/>
  <c r="G68" i="290"/>
  <c r="U68" i="290"/>
  <c r="S68" i="290"/>
  <c r="G69" i="290"/>
  <c r="U69" i="290"/>
  <c r="S69" i="290"/>
  <c r="G70" i="290"/>
  <c r="U70" i="290"/>
  <c r="S70" i="290"/>
  <c r="G71" i="290"/>
  <c r="U71" i="290"/>
  <c r="S71" i="290"/>
  <c r="G72" i="290"/>
  <c r="U72" i="290"/>
  <c r="S72" i="290"/>
  <c r="G73" i="290"/>
  <c r="U73" i="290"/>
  <c r="S73" i="290"/>
  <c r="G74" i="290"/>
  <c r="U74" i="290"/>
  <c r="S74" i="290"/>
  <c r="G75" i="290"/>
  <c r="S75" i="290"/>
  <c r="AA78" i="290"/>
  <c r="Y78" i="290"/>
  <c r="AK76" i="290"/>
  <c r="BT8" i="264"/>
  <c r="BT10" i="264"/>
  <c r="BR7" i="264"/>
  <c r="BR9" i="264"/>
  <c r="BR11" i="264"/>
  <c r="BT7" i="264"/>
  <c r="BT11" i="264"/>
  <c r="BT9" i="264"/>
  <c r="BR10" i="264"/>
  <c r="BR8" i="264"/>
  <c r="BT6" i="264"/>
  <c r="BR6" i="264"/>
  <c r="AH79" i="284"/>
  <c r="AH78" i="284"/>
  <c r="AH77" i="284"/>
  <c r="AH76" i="284"/>
  <c r="AH75" i="284"/>
  <c r="AH74" i="284"/>
  <c r="AH73" i="284"/>
  <c r="AH72" i="284"/>
  <c r="AH71" i="284"/>
  <c r="AH70" i="284"/>
  <c r="AH69" i="284"/>
  <c r="AH68" i="284"/>
  <c r="AH67" i="284"/>
  <c r="AH66" i="284"/>
  <c r="AH65" i="284"/>
  <c r="AH64" i="284"/>
  <c r="AH63" i="284"/>
  <c r="AH62" i="284"/>
  <c r="AH61" i="284"/>
  <c r="AH60" i="284"/>
  <c r="AH59" i="284"/>
  <c r="AH58" i="284"/>
  <c r="AH57" i="284"/>
  <c r="AH56" i="284"/>
  <c r="AH55" i="284"/>
  <c r="AH54" i="284"/>
  <c r="AH53" i="284"/>
  <c r="AH52" i="284"/>
  <c r="AH51" i="284"/>
  <c r="AH50" i="284"/>
  <c r="AH49" i="284"/>
  <c r="AH48" i="284"/>
  <c r="AH47" i="284"/>
  <c r="AH46" i="284"/>
  <c r="AH45" i="284"/>
  <c r="AH44" i="284"/>
  <c r="AH43" i="284"/>
  <c r="AH42" i="284"/>
  <c r="AH41" i="284"/>
  <c r="AH40" i="284"/>
  <c r="AH39" i="284"/>
  <c r="AH38" i="284"/>
  <c r="AH37" i="284"/>
  <c r="AH36" i="284"/>
  <c r="AH35" i="284"/>
  <c r="AH34" i="284"/>
  <c r="AH33" i="284"/>
  <c r="AH32" i="284"/>
  <c r="AH31" i="284"/>
  <c r="AH30" i="284"/>
  <c r="AH29" i="284"/>
  <c r="AH28" i="284"/>
  <c r="AH27" i="284"/>
  <c r="AH26" i="284"/>
  <c r="AH25" i="284"/>
  <c r="AH24" i="284"/>
  <c r="AH23" i="284"/>
  <c r="AH22" i="284"/>
  <c r="AH21" i="284"/>
  <c r="AH20" i="284"/>
  <c r="AH19" i="284"/>
  <c r="AH18" i="284"/>
  <c r="AH17" i="284"/>
  <c r="AH16" i="284"/>
  <c r="AH15" i="284"/>
  <c r="AH14" i="284"/>
  <c r="AH13" i="284"/>
  <c r="AH12" i="284"/>
  <c r="AH11" i="284"/>
  <c r="AH10" i="284"/>
  <c r="AH9" i="284"/>
  <c r="AH8" i="284"/>
  <c r="AH7" i="284"/>
  <c r="AH6" i="284"/>
  <c r="AB79" i="284"/>
  <c r="AB78" i="284"/>
  <c r="AB77" i="284"/>
  <c r="AB76" i="284"/>
  <c r="AB75" i="284"/>
  <c r="AB74" i="284"/>
  <c r="AB73" i="284"/>
  <c r="AB72" i="284"/>
  <c r="AB71" i="284"/>
  <c r="AB70" i="284"/>
  <c r="AB69" i="284"/>
  <c r="AB68" i="284"/>
  <c r="AB67" i="284"/>
  <c r="AB66" i="284"/>
  <c r="AB65" i="284"/>
  <c r="AB64" i="284"/>
  <c r="AB63" i="284"/>
  <c r="AB62" i="284"/>
  <c r="AB61" i="284"/>
  <c r="AB60" i="284"/>
  <c r="AB59" i="284"/>
  <c r="AB58" i="284"/>
  <c r="AB57" i="284"/>
  <c r="AB56" i="284"/>
  <c r="AB55" i="284"/>
  <c r="AB54" i="284"/>
  <c r="AB53" i="284"/>
  <c r="AB52" i="284"/>
  <c r="AB51" i="284"/>
  <c r="AB50" i="284"/>
  <c r="AB49" i="284"/>
  <c r="AB48" i="284"/>
  <c r="AB47" i="284"/>
  <c r="AB46" i="284"/>
  <c r="AB45" i="284"/>
  <c r="AB44" i="284"/>
  <c r="AB43" i="284"/>
  <c r="AB42" i="284"/>
  <c r="AB41" i="284"/>
  <c r="AB40" i="284"/>
  <c r="AB39" i="284"/>
  <c r="AB38" i="284"/>
  <c r="AB37" i="284"/>
  <c r="AB36" i="284"/>
  <c r="AB35" i="284"/>
  <c r="AB34" i="284"/>
  <c r="AB33" i="284"/>
  <c r="AB32" i="284"/>
  <c r="AB31" i="284"/>
  <c r="AB30" i="284"/>
  <c r="AB29" i="284"/>
  <c r="AB28" i="284"/>
  <c r="AB27" i="284"/>
  <c r="AB26" i="284"/>
  <c r="AB25" i="284"/>
  <c r="AB24" i="284"/>
  <c r="AB23" i="284"/>
  <c r="AB22" i="284"/>
  <c r="AB21" i="284"/>
  <c r="AB20" i="284"/>
  <c r="AB19" i="284"/>
  <c r="AB18" i="284"/>
  <c r="AB17" i="284"/>
  <c r="AB16" i="284"/>
  <c r="AB15" i="284"/>
  <c r="AB14" i="284"/>
  <c r="AB13" i="284"/>
  <c r="AB12" i="284"/>
  <c r="AB11" i="284"/>
  <c r="AB10" i="284"/>
  <c r="AB9" i="284"/>
  <c r="AB8" i="284"/>
  <c r="AB7" i="284"/>
  <c r="AB6" i="284"/>
  <c r="V79" i="284"/>
  <c r="V78" i="284"/>
  <c r="V77" i="284"/>
  <c r="V76" i="284"/>
  <c r="V75" i="284"/>
  <c r="V74" i="284"/>
  <c r="V73" i="284"/>
  <c r="V72" i="284"/>
  <c r="V71" i="284"/>
  <c r="V70" i="284"/>
  <c r="V69" i="284"/>
  <c r="V68" i="284"/>
  <c r="V67" i="284"/>
  <c r="V66" i="284"/>
  <c r="V65" i="284"/>
  <c r="V64" i="284"/>
  <c r="V63" i="284"/>
  <c r="V62" i="284"/>
  <c r="V61" i="284"/>
  <c r="V60" i="284"/>
  <c r="V59" i="284"/>
  <c r="V58" i="284"/>
  <c r="V57" i="284"/>
  <c r="V56" i="284"/>
  <c r="V55" i="284"/>
  <c r="V54" i="284"/>
  <c r="V53" i="284"/>
  <c r="V52" i="284"/>
  <c r="V51" i="284"/>
  <c r="V50" i="284"/>
  <c r="V49" i="284"/>
  <c r="V48" i="284"/>
  <c r="V47" i="284"/>
  <c r="V46" i="284"/>
  <c r="V45" i="284"/>
  <c r="V44" i="284"/>
  <c r="V43" i="284"/>
  <c r="V42" i="284"/>
  <c r="V41" i="284"/>
  <c r="V40" i="284"/>
  <c r="V39" i="284"/>
  <c r="V38" i="284"/>
  <c r="V37" i="284"/>
  <c r="V36" i="284"/>
  <c r="V35" i="284"/>
  <c r="V34" i="284"/>
  <c r="V33" i="284"/>
  <c r="V32" i="284"/>
  <c r="V31" i="284"/>
  <c r="V30" i="284"/>
  <c r="V29" i="284"/>
  <c r="V28" i="284"/>
  <c r="V27" i="284"/>
  <c r="V26" i="284"/>
  <c r="V25" i="284"/>
  <c r="V24" i="284"/>
  <c r="V23" i="284"/>
  <c r="V22" i="284"/>
  <c r="V21" i="284"/>
  <c r="V20" i="284"/>
  <c r="V19" i="284"/>
  <c r="V18" i="284"/>
  <c r="V17" i="284"/>
  <c r="V16" i="284"/>
  <c r="V15" i="284"/>
  <c r="V14" i="284"/>
  <c r="V13" i="284"/>
  <c r="V12" i="284"/>
  <c r="V11" i="284"/>
  <c r="V10" i="284"/>
  <c r="V9" i="284"/>
  <c r="V8" i="284"/>
  <c r="V7" i="284"/>
  <c r="V6" i="284"/>
  <c r="P79" i="284"/>
  <c r="P78" i="284"/>
  <c r="P77" i="284"/>
  <c r="P76" i="284"/>
  <c r="P75" i="284"/>
  <c r="P74" i="284"/>
  <c r="P73" i="284"/>
  <c r="P72" i="284"/>
  <c r="P71" i="284"/>
  <c r="P70" i="284"/>
  <c r="P69" i="284"/>
  <c r="P68" i="284"/>
  <c r="P67" i="284"/>
  <c r="P66" i="284"/>
  <c r="P65" i="284"/>
  <c r="P64" i="284"/>
  <c r="P63" i="284"/>
  <c r="P62" i="284"/>
  <c r="P61" i="284"/>
  <c r="P60" i="284"/>
  <c r="P59" i="284"/>
  <c r="P58" i="284"/>
  <c r="P57" i="284"/>
  <c r="P56" i="284"/>
  <c r="P55" i="284"/>
  <c r="P54" i="284"/>
  <c r="P53" i="284"/>
  <c r="P52" i="284"/>
  <c r="P51" i="284"/>
  <c r="P50" i="284"/>
  <c r="P49" i="284"/>
  <c r="P48" i="284"/>
  <c r="P47" i="284"/>
  <c r="P46" i="284"/>
  <c r="P45" i="284"/>
  <c r="P44" i="284"/>
  <c r="P43" i="284"/>
  <c r="P42" i="284"/>
  <c r="P41" i="284"/>
  <c r="P40" i="284"/>
  <c r="P39" i="284"/>
  <c r="P38" i="284"/>
  <c r="P37" i="284"/>
  <c r="P36" i="284"/>
  <c r="P35" i="284"/>
  <c r="P34" i="284"/>
  <c r="P33" i="284"/>
  <c r="P32" i="284"/>
  <c r="P31" i="284"/>
  <c r="P30" i="284"/>
  <c r="P29" i="284"/>
  <c r="P28" i="284"/>
  <c r="P27" i="284"/>
  <c r="P26" i="284"/>
  <c r="P25" i="284"/>
  <c r="P24" i="284"/>
  <c r="P23" i="284"/>
  <c r="P22" i="284"/>
  <c r="P21" i="284"/>
  <c r="P20" i="284"/>
  <c r="P19" i="284"/>
  <c r="P18" i="284"/>
  <c r="P17" i="284"/>
  <c r="P16" i="284"/>
  <c r="P15" i="284"/>
  <c r="P14" i="284"/>
  <c r="P13" i="284"/>
  <c r="P12" i="284"/>
  <c r="P11" i="284"/>
  <c r="P10" i="284"/>
  <c r="P9" i="284"/>
  <c r="P8" i="284"/>
  <c r="P7" i="284"/>
  <c r="P6" i="284"/>
  <c r="J79" i="284"/>
  <c r="J78" i="284"/>
  <c r="J77" i="284"/>
  <c r="J76" i="284"/>
  <c r="J75" i="284"/>
  <c r="J74" i="284"/>
  <c r="J73" i="284"/>
  <c r="J72" i="284"/>
  <c r="J71" i="284"/>
  <c r="J70" i="284"/>
  <c r="J69" i="284"/>
  <c r="J68" i="284"/>
  <c r="J67" i="284"/>
  <c r="J66" i="284"/>
  <c r="J65" i="284"/>
  <c r="J64" i="284"/>
  <c r="J63" i="284"/>
  <c r="J62" i="284"/>
  <c r="J61" i="284"/>
  <c r="J60" i="284"/>
  <c r="J59" i="284"/>
  <c r="J58" i="284"/>
  <c r="J57" i="284"/>
  <c r="J56" i="284"/>
  <c r="J55" i="284"/>
  <c r="J54" i="284"/>
  <c r="J53" i="284"/>
  <c r="J52" i="284"/>
  <c r="J51" i="284"/>
  <c r="J50" i="284"/>
  <c r="J49" i="284"/>
  <c r="J48" i="284"/>
  <c r="J47" i="284"/>
  <c r="J46" i="284"/>
  <c r="J45" i="284"/>
  <c r="J44" i="284"/>
  <c r="J43" i="284"/>
  <c r="J42" i="284"/>
  <c r="J41" i="284"/>
  <c r="J40" i="284"/>
  <c r="J39" i="284"/>
  <c r="J38" i="284"/>
  <c r="J37" i="284"/>
  <c r="J36" i="284"/>
  <c r="J35" i="284"/>
  <c r="J34" i="284"/>
  <c r="J33" i="284"/>
  <c r="J32" i="284"/>
  <c r="J31" i="284"/>
  <c r="J30" i="284"/>
  <c r="J29" i="284"/>
  <c r="J28" i="284"/>
  <c r="J27" i="284"/>
  <c r="J26" i="284"/>
  <c r="J25" i="284"/>
  <c r="J24" i="284"/>
  <c r="J23" i="284"/>
  <c r="J22" i="284"/>
  <c r="J21" i="284"/>
  <c r="J20" i="284"/>
  <c r="J19" i="284"/>
  <c r="J18" i="284"/>
  <c r="J17" i="284"/>
  <c r="J16" i="284"/>
  <c r="J15" i="284"/>
  <c r="J14" i="284"/>
  <c r="J13" i="284"/>
  <c r="J12" i="284"/>
  <c r="J11" i="284"/>
  <c r="J10" i="284"/>
  <c r="J9" i="284"/>
  <c r="J8" i="284"/>
  <c r="J7" i="284"/>
  <c r="J6" i="284"/>
  <c r="D79" i="284"/>
  <c r="D78" i="284"/>
  <c r="D77" i="284"/>
  <c r="D76" i="284"/>
  <c r="D75" i="284"/>
  <c r="D74" i="284"/>
  <c r="D73" i="284"/>
  <c r="D72" i="284"/>
  <c r="D71" i="284"/>
  <c r="D70" i="284"/>
  <c r="D69" i="284"/>
  <c r="D68" i="284"/>
  <c r="D67" i="284"/>
  <c r="D66" i="284"/>
  <c r="D65" i="284"/>
  <c r="D64" i="284"/>
  <c r="D63" i="284"/>
  <c r="D62" i="284"/>
  <c r="D61" i="284"/>
  <c r="D60" i="284"/>
  <c r="D59" i="284"/>
  <c r="D58" i="284"/>
  <c r="D57" i="284"/>
  <c r="D56" i="284"/>
  <c r="D55" i="284"/>
  <c r="D54" i="284"/>
  <c r="D53" i="284"/>
  <c r="D52" i="284"/>
  <c r="D51" i="284"/>
  <c r="D50" i="284"/>
  <c r="D49" i="284"/>
  <c r="D48" i="284"/>
  <c r="D47" i="284"/>
  <c r="D46" i="284"/>
  <c r="D45" i="284"/>
  <c r="D44" i="284"/>
  <c r="D43" i="284"/>
  <c r="D42" i="284"/>
  <c r="D41" i="284"/>
  <c r="D40" i="284"/>
  <c r="D39" i="284"/>
  <c r="D38" i="284"/>
  <c r="D37" i="284"/>
  <c r="D36" i="284"/>
  <c r="D35" i="284"/>
  <c r="D34" i="284"/>
  <c r="D33" i="284"/>
  <c r="D32" i="284"/>
  <c r="D31" i="284"/>
  <c r="D30" i="284"/>
  <c r="D29" i="284"/>
  <c r="D28" i="284"/>
  <c r="D27" i="284"/>
  <c r="D26" i="284"/>
  <c r="D25" i="284"/>
  <c r="D24" i="284"/>
  <c r="D23" i="284"/>
  <c r="D22" i="284"/>
  <c r="D21" i="284"/>
  <c r="D20" i="284"/>
  <c r="D19" i="284"/>
  <c r="D18" i="284"/>
  <c r="D17" i="284"/>
  <c r="D16" i="284"/>
  <c r="D15" i="284"/>
  <c r="D14" i="284"/>
  <c r="D13" i="284"/>
  <c r="D12" i="284"/>
  <c r="D11" i="284"/>
  <c r="D10" i="284"/>
  <c r="D9" i="284"/>
  <c r="D8" i="284"/>
  <c r="D7" i="284"/>
  <c r="D6" i="284"/>
  <c r="AG7" i="282"/>
  <c r="AG6" i="282"/>
  <c r="AA7" i="282"/>
  <c r="AA6" i="282"/>
  <c r="U7" i="282"/>
  <c r="U6" i="282"/>
  <c r="O7" i="282"/>
  <c r="O6" i="282"/>
  <c r="I7" i="282"/>
  <c r="I6" i="282"/>
  <c r="C7" i="282"/>
  <c r="C6" i="282"/>
  <c r="AG12" i="281"/>
  <c r="AG11" i="281"/>
  <c r="AG10" i="281"/>
  <c r="AG9" i="281"/>
  <c r="AG8" i="281"/>
  <c r="AG7" i="281"/>
  <c r="AG6" i="281"/>
  <c r="AA12" i="281"/>
  <c r="AA11" i="281"/>
  <c r="AA10" i="281"/>
  <c r="AA9" i="281"/>
  <c r="AA8" i="281"/>
  <c r="AA7" i="281"/>
  <c r="AA6" i="281"/>
  <c r="U12" i="281"/>
  <c r="U11" i="281"/>
  <c r="U10" i="281"/>
  <c r="U9" i="281"/>
  <c r="U8" i="281"/>
  <c r="U7" i="281"/>
  <c r="U6" i="281"/>
  <c r="O12" i="281"/>
  <c r="O11" i="281"/>
  <c r="O10" i="281"/>
  <c r="O9" i="281"/>
  <c r="O8" i="281"/>
  <c r="O7" i="281"/>
  <c r="O6" i="281"/>
  <c r="I12" i="281"/>
  <c r="I11" i="281"/>
  <c r="I10" i="281"/>
  <c r="I9" i="281"/>
  <c r="I8" i="281"/>
  <c r="I7" i="281"/>
  <c r="I6" i="281"/>
  <c r="C12" i="281"/>
  <c r="C11" i="281"/>
  <c r="C10" i="281"/>
  <c r="C9" i="281"/>
  <c r="C8" i="281"/>
  <c r="C7" i="281"/>
  <c r="C6" i="281"/>
  <c r="AQ670" i="277"/>
  <c r="AP670" i="277"/>
  <c r="AN670" i="277"/>
  <c r="AO666" i="277"/>
  <c r="AJ670" i="277"/>
  <c r="AI670" i="277"/>
  <c r="AG670" i="277"/>
  <c r="AH670" i="277"/>
  <c r="AC670" i="277"/>
  <c r="AB670" i="277"/>
  <c r="Z670" i="277"/>
  <c r="AA668" i="277"/>
  <c r="V670" i="277"/>
  <c r="U670" i="277"/>
  <c r="S670" i="277"/>
  <c r="T667" i="277"/>
  <c r="O670" i="277"/>
  <c r="N670" i="277"/>
  <c r="L670" i="277"/>
  <c r="H670" i="277"/>
  <c r="G670" i="277"/>
  <c r="E670" i="277"/>
  <c r="AT669" i="277"/>
  <c r="AS669" i="277"/>
  <c r="AR669" i="277"/>
  <c r="AM669" i="277"/>
  <c r="AL669" i="277"/>
  <c r="AK669" i="277"/>
  <c r="AF669" i="277"/>
  <c r="AE669" i="277"/>
  <c r="AD669" i="277"/>
  <c r="Y669" i="277"/>
  <c r="X669" i="277"/>
  <c r="W669" i="277"/>
  <c r="R669" i="277"/>
  <c r="Q669" i="277"/>
  <c r="P669" i="277"/>
  <c r="K669" i="277"/>
  <c r="J669" i="277"/>
  <c r="I669" i="277"/>
  <c r="AT668" i="277"/>
  <c r="AS668" i="277"/>
  <c r="AR668" i="277"/>
  <c r="AM668" i="277"/>
  <c r="AL668" i="277"/>
  <c r="AK668" i="277"/>
  <c r="AF668" i="277"/>
  <c r="AE668" i="277"/>
  <c r="AD668" i="277"/>
  <c r="Y668" i="277"/>
  <c r="X668" i="277"/>
  <c r="W668" i="277"/>
  <c r="R668" i="277"/>
  <c r="Q668" i="277"/>
  <c r="P668" i="277"/>
  <c r="K668" i="277"/>
  <c r="J668" i="277"/>
  <c r="I668" i="277"/>
  <c r="AT667" i="277"/>
  <c r="AS667" i="277"/>
  <c r="AR667" i="277"/>
  <c r="AM667" i="277"/>
  <c r="AL667" i="277"/>
  <c r="AK667" i="277"/>
  <c r="AF667" i="277"/>
  <c r="AE667" i="277"/>
  <c r="AD667" i="277"/>
  <c r="Y667" i="277"/>
  <c r="X667" i="277"/>
  <c r="W667" i="277"/>
  <c r="R667" i="277"/>
  <c r="Q667" i="277"/>
  <c r="P667" i="277"/>
  <c r="K667" i="277"/>
  <c r="J667" i="277"/>
  <c r="I667" i="277"/>
  <c r="AT666" i="277"/>
  <c r="AS666" i="277"/>
  <c r="AR666" i="277"/>
  <c r="AM666" i="277"/>
  <c r="AL666" i="277"/>
  <c r="AK666" i="277"/>
  <c r="AF666" i="277"/>
  <c r="AE666" i="277"/>
  <c r="AD666" i="277"/>
  <c r="Y666" i="277"/>
  <c r="X666" i="277"/>
  <c r="W666" i="277"/>
  <c r="R666" i="277"/>
  <c r="Q666" i="277"/>
  <c r="P666" i="277"/>
  <c r="K666" i="277"/>
  <c r="J666" i="277"/>
  <c r="I666" i="277"/>
  <c r="AT665" i="277"/>
  <c r="AS665" i="277"/>
  <c r="AR665" i="277"/>
  <c r="AM665" i="277"/>
  <c r="AL665" i="277"/>
  <c r="AK665" i="277"/>
  <c r="AF665" i="277"/>
  <c r="AE665" i="277"/>
  <c r="AD665" i="277"/>
  <c r="Y665" i="277"/>
  <c r="X665" i="277"/>
  <c r="W665" i="277"/>
  <c r="R665" i="277"/>
  <c r="Q665" i="277"/>
  <c r="P665" i="277"/>
  <c r="K665" i="277"/>
  <c r="J665" i="277"/>
  <c r="I665" i="277"/>
  <c r="AT664" i="277"/>
  <c r="AS664" i="277"/>
  <c r="AR664" i="277"/>
  <c r="AM664" i="277"/>
  <c r="AL664" i="277"/>
  <c r="AK664" i="277"/>
  <c r="AF664" i="277"/>
  <c r="AE664" i="277"/>
  <c r="AD664" i="277"/>
  <c r="Y664" i="277"/>
  <c r="X664" i="277"/>
  <c r="W664" i="277"/>
  <c r="R664" i="277"/>
  <c r="Q664" i="277"/>
  <c r="P664" i="277"/>
  <c r="K664" i="277"/>
  <c r="J664" i="277"/>
  <c r="I664" i="277"/>
  <c r="AT663" i="277"/>
  <c r="AS663" i="277"/>
  <c r="AR663" i="277"/>
  <c r="AM663" i="277"/>
  <c r="AL663" i="277"/>
  <c r="AK663" i="277"/>
  <c r="AF663" i="277"/>
  <c r="AE663" i="277"/>
  <c r="AD663" i="277"/>
  <c r="Y663" i="277"/>
  <c r="X663" i="277"/>
  <c r="W663" i="277"/>
  <c r="R663" i="277"/>
  <c r="Q663" i="277"/>
  <c r="P663" i="277"/>
  <c r="K663" i="277"/>
  <c r="J663" i="277"/>
  <c r="I663" i="277"/>
  <c r="AT662" i="277"/>
  <c r="AS662" i="277"/>
  <c r="AR662" i="277"/>
  <c r="AM662" i="277"/>
  <c r="AL662" i="277"/>
  <c r="AK662" i="277"/>
  <c r="AF662" i="277"/>
  <c r="AE662" i="277"/>
  <c r="AD662" i="277"/>
  <c r="Y662" i="277"/>
  <c r="X662" i="277"/>
  <c r="W662" i="277"/>
  <c r="R662" i="277"/>
  <c r="Q662" i="277"/>
  <c r="P662" i="277"/>
  <c r="K662" i="277"/>
  <c r="J662" i="277"/>
  <c r="I662" i="277"/>
  <c r="AQ661" i="277"/>
  <c r="AP661" i="277"/>
  <c r="AN661" i="277"/>
  <c r="AO660" i="277"/>
  <c r="AJ661" i="277"/>
  <c r="AI661" i="277"/>
  <c r="AG661" i="277"/>
  <c r="AH658" i="277"/>
  <c r="AC661" i="277"/>
  <c r="AB661" i="277"/>
  <c r="Z661" i="277"/>
  <c r="AA661" i="277"/>
  <c r="V661" i="277"/>
  <c r="U661" i="277"/>
  <c r="S661" i="277"/>
  <c r="T655" i="277"/>
  <c r="O661" i="277"/>
  <c r="N661" i="277"/>
  <c r="L661" i="277"/>
  <c r="M653" i="277"/>
  <c r="H661" i="277"/>
  <c r="G661" i="277"/>
  <c r="E661" i="277"/>
  <c r="F655" i="277"/>
  <c r="AT660" i="277"/>
  <c r="AS660" i="277"/>
  <c r="AR660" i="277"/>
  <c r="AM660" i="277"/>
  <c r="AL660" i="277"/>
  <c r="AK660" i="277"/>
  <c r="AF660" i="277"/>
  <c r="AE660" i="277"/>
  <c r="AD660" i="277"/>
  <c r="Y660" i="277"/>
  <c r="X660" i="277"/>
  <c r="W660" i="277"/>
  <c r="R660" i="277"/>
  <c r="Q660" i="277"/>
  <c r="P660" i="277"/>
  <c r="K660" i="277"/>
  <c r="J660" i="277"/>
  <c r="I660" i="277"/>
  <c r="AT659" i="277"/>
  <c r="AS659" i="277"/>
  <c r="AR659" i="277"/>
  <c r="AM659" i="277"/>
  <c r="AL659" i="277"/>
  <c r="AK659" i="277"/>
  <c r="AF659" i="277"/>
  <c r="AE659" i="277"/>
  <c r="AD659" i="277"/>
  <c r="Y659" i="277"/>
  <c r="X659" i="277"/>
  <c r="W659" i="277"/>
  <c r="R659" i="277"/>
  <c r="Q659" i="277"/>
  <c r="P659" i="277"/>
  <c r="K659" i="277"/>
  <c r="J659" i="277"/>
  <c r="I659" i="277"/>
  <c r="AT658" i="277"/>
  <c r="AS658" i="277"/>
  <c r="AR658" i="277"/>
  <c r="AM658" i="277"/>
  <c r="AL658" i="277"/>
  <c r="AK658" i="277"/>
  <c r="AF658" i="277"/>
  <c r="AE658" i="277"/>
  <c r="AD658" i="277"/>
  <c r="Y658" i="277"/>
  <c r="X658" i="277"/>
  <c r="W658" i="277"/>
  <c r="R658" i="277"/>
  <c r="Q658" i="277"/>
  <c r="P658" i="277"/>
  <c r="K658" i="277"/>
  <c r="J658" i="277"/>
  <c r="I658" i="277"/>
  <c r="AT657" i="277"/>
  <c r="AS657" i="277"/>
  <c r="AR657" i="277"/>
  <c r="AM657" i="277"/>
  <c r="AL657" i="277"/>
  <c r="AK657" i="277"/>
  <c r="AF657" i="277"/>
  <c r="AE657" i="277"/>
  <c r="AD657" i="277"/>
  <c r="Y657" i="277"/>
  <c r="X657" i="277"/>
  <c r="W657" i="277"/>
  <c r="R657" i="277"/>
  <c r="Q657" i="277"/>
  <c r="P657" i="277"/>
  <c r="K657" i="277"/>
  <c r="J657" i="277"/>
  <c r="I657" i="277"/>
  <c r="AT656" i="277"/>
  <c r="AS656" i="277"/>
  <c r="AR656" i="277"/>
  <c r="AM656" i="277"/>
  <c r="AL656" i="277"/>
  <c r="AK656" i="277"/>
  <c r="AF656" i="277"/>
  <c r="AE656" i="277"/>
  <c r="AD656" i="277"/>
  <c r="Y656" i="277"/>
  <c r="X656" i="277"/>
  <c r="W656" i="277"/>
  <c r="R656" i="277"/>
  <c r="Q656" i="277"/>
  <c r="P656" i="277"/>
  <c r="K656" i="277"/>
  <c r="J656" i="277"/>
  <c r="I656" i="277"/>
  <c r="AT655" i="277"/>
  <c r="AS655" i="277"/>
  <c r="AR655" i="277"/>
  <c r="AM655" i="277"/>
  <c r="AL655" i="277"/>
  <c r="AK655" i="277"/>
  <c r="AF655" i="277"/>
  <c r="AE655" i="277"/>
  <c r="AD655" i="277"/>
  <c r="Y655" i="277"/>
  <c r="X655" i="277"/>
  <c r="W655" i="277"/>
  <c r="R655" i="277"/>
  <c r="Q655" i="277"/>
  <c r="P655" i="277"/>
  <c r="K655" i="277"/>
  <c r="J655" i="277"/>
  <c r="I655" i="277"/>
  <c r="AT654" i="277"/>
  <c r="AS654" i="277"/>
  <c r="AR654" i="277"/>
  <c r="AM654" i="277"/>
  <c r="AL654" i="277"/>
  <c r="AK654" i="277"/>
  <c r="AF654" i="277"/>
  <c r="AE654" i="277"/>
  <c r="AD654" i="277"/>
  <c r="Y654" i="277"/>
  <c r="X654" i="277"/>
  <c r="W654" i="277"/>
  <c r="R654" i="277"/>
  <c r="Q654" i="277"/>
  <c r="P654" i="277"/>
  <c r="K654" i="277"/>
  <c r="J654" i="277"/>
  <c r="I654" i="277"/>
  <c r="AT653" i="277"/>
  <c r="AS653" i="277"/>
  <c r="AR653" i="277"/>
  <c r="AM653" i="277"/>
  <c r="AL653" i="277"/>
  <c r="AK653" i="277"/>
  <c r="AF653" i="277"/>
  <c r="AE653" i="277"/>
  <c r="AD653" i="277"/>
  <c r="Y653" i="277"/>
  <c r="X653" i="277"/>
  <c r="W653" i="277"/>
  <c r="R653" i="277"/>
  <c r="Q653" i="277"/>
  <c r="P653" i="277"/>
  <c r="K653" i="277"/>
  <c r="J653" i="277"/>
  <c r="I653" i="277"/>
  <c r="AQ652" i="277"/>
  <c r="AP652" i="277"/>
  <c r="AN652" i="277"/>
  <c r="AO648" i="277"/>
  <c r="AJ652" i="277"/>
  <c r="AI652" i="277"/>
  <c r="AG652" i="277"/>
  <c r="AH652" i="277"/>
  <c r="AC652" i="277"/>
  <c r="AB652" i="277"/>
  <c r="Z652" i="277"/>
  <c r="AA652" i="277"/>
  <c r="V652" i="277"/>
  <c r="U652" i="277"/>
  <c r="S652" i="277"/>
  <c r="T649" i="277"/>
  <c r="O652" i="277"/>
  <c r="N652" i="277"/>
  <c r="L652" i="277"/>
  <c r="M651" i="277"/>
  <c r="H652" i="277"/>
  <c r="G652" i="277"/>
  <c r="E652" i="277"/>
  <c r="F646" i="277"/>
  <c r="AT651" i="277"/>
  <c r="AS651" i="277"/>
  <c r="AR651" i="277"/>
  <c r="AM651" i="277"/>
  <c r="AL651" i="277"/>
  <c r="AK651" i="277"/>
  <c r="AF651" i="277"/>
  <c r="AE651" i="277"/>
  <c r="AD651" i="277"/>
  <c r="Y651" i="277"/>
  <c r="X651" i="277"/>
  <c r="W651" i="277"/>
  <c r="R651" i="277"/>
  <c r="Q651" i="277"/>
  <c r="P651" i="277"/>
  <c r="K651" i="277"/>
  <c r="J651" i="277"/>
  <c r="I651" i="277"/>
  <c r="AT650" i="277"/>
  <c r="AS650" i="277"/>
  <c r="AR650" i="277"/>
  <c r="AM650" i="277"/>
  <c r="AL650" i="277"/>
  <c r="AK650" i="277"/>
  <c r="AF650" i="277"/>
  <c r="AE650" i="277"/>
  <c r="AD650" i="277"/>
  <c r="Y650" i="277"/>
  <c r="X650" i="277"/>
  <c r="W650" i="277"/>
  <c r="R650" i="277"/>
  <c r="Q650" i="277"/>
  <c r="P650" i="277"/>
  <c r="K650" i="277"/>
  <c r="J650" i="277"/>
  <c r="I650" i="277"/>
  <c r="AT649" i="277"/>
  <c r="AS649" i="277"/>
  <c r="AR649" i="277"/>
  <c r="AM649" i="277"/>
  <c r="AL649" i="277"/>
  <c r="AK649" i="277"/>
  <c r="AF649" i="277"/>
  <c r="AE649" i="277"/>
  <c r="AD649" i="277"/>
  <c r="Y649" i="277"/>
  <c r="X649" i="277"/>
  <c r="W649" i="277"/>
  <c r="R649" i="277"/>
  <c r="Q649" i="277"/>
  <c r="P649" i="277"/>
  <c r="K649" i="277"/>
  <c r="J649" i="277"/>
  <c r="I649" i="277"/>
  <c r="AT648" i="277"/>
  <c r="AS648" i="277"/>
  <c r="AR648" i="277"/>
  <c r="AM648" i="277"/>
  <c r="AL648" i="277"/>
  <c r="AK648" i="277"/>
  <c r="AF648" i="277"/>
  <c r="AE648" i="277"/>
  <c r="AD648" i="277"/>
  <c r="Y648" i="277"/>
  <c r="X648" i="277"/>
  <c r="W648" i="277"/>
  <c r="R648" i="277"/>
  <c r="Q648" i="277"/>
  <c r="P648" i="277"/>
  <c r="K648" i="277"/>
  <c r="J648" i="277"/>
  <c r="I648" i="277"/>
  <c r="AT647" i="277"/>
  <c r="AS647" i="277"/>
  <c r="AR647" i="277"/>
  <c r="AM647" i="277"/>
  <c r="AL647" i="277"/>
  <c r="AK647" i="277"/>
  <c r="AF647" i="277"/>
  <c r="AE647" i="277"/>
  <c r="AD647" i="277"/>
  <c r="Y647" i="277"/>
  <c r="X647" i="277"/>
  <c r="W647" i="277"/>
  <c r="R647" i="277"/>
  <c r="Q647" i="277"/>
  <c r="P647" i="277"/>
  <c r="K647" i="277"/>
  <c r="J647" i="277"/>
  <c r="I647" i="277"/>
  <c r="AT646" i="277"/>
  <c r="AS646" i="277"/>
  <c r="AR646" i="277"/>
  <c r="AM646" i="277"/>
  <c r="AL646" i="277"/>
  <c r="AK646" i="277"/>
  <c r="AF646" i="277"/>
  <c r="AE646" i="277"/>
  <c r="AD646" i="277"/>
  <c r="Y646" i="277"/>
  <c r="X646" i="277"/>
  <c r="W646" i="277"/>
  <c r="R646" i="277"/>
  <c r="Q646" i="277"/>
  <c r="P646" i="277"/>
  <c r="K646" i="277"/>
  <c r="J646" i="277"/>
  <c r="I646" i="277"/>
  <c r="AT645" i="277"/>
  <c r="AS645" i="277"/>
  <c r="AR645" i="277"/>
  <c r="AM645" i="277"/>
  <c r="AL645" i="277"/>
  <c r="AK645" i="277"/>
  <c r="AF645" i="277"/>
  <c r="AE645" i="277"/>
  <c r="AD645" i="277"/>
  <c r="Y645" i="277"/>
  <c r="X645" i="277"/>
  <c r="W645" i="277"/>
  <c r="R645" i="277"/>
  <c r="Q645" i="277"/>
  <c r="P645" i="277"/>
  <c r="M645" i="277"/>
  <c r="K645" i="277"/>
  <c r="J645" i="277"/>
  <c r="I645" i="277"/>
  <c r="AT644" i="277"/>
  <c r="AS644" i="277"/>
  <c r="AR644" i="277"/>
  <c r="AM644" i="277"/>
  <c r="AL644" i="277"/>
  <c r="AK644" i="277"/>
  <c r="AF644" i="277"/>
  <c r="AE644" i="277"/>
  <c r="AD644" i="277"/>
  <c r="Y644" i="277"/>
  <c r="X644" i="277"/>
  <c r="W644" i="277"/>
  <c r="R644" i="277"/>
  <c r="Q644" i="277"/>
  <c r="P644" i="277"/>
  <c r="K644" i="277"/>
  <c r="J644" i="277"/>
  <c r="I644" i="277"/>
  <c r="AQ643" i="277"/>
  <c r="AP643" i="277"/>
  <c r="AN643" i="277"/>
  <c r="AO643" i="277"/>
  <c r="AJ643" i="277"/>
  <c r="AI643" i="277"/>
  <c r="AG643" i="277"/>
  <c r="AH643" i="277"/>
  <c r="AC643" i="277"/>
  <c r="AB643" i="277"/>
  <c r="Z643" i="277"/>
  <c r="AA643" i="277"/>
  <c r="V643" i="277"/>
  <c r="U643" i="277"/>
  <c r="S643" i="277"/>
  <c r="O643" i="277"/>
  <c r="N643" i="277"/>
  <c r="L643" i="277"/>
  <c r="M641" i="277"/>
  <c r="H643" i="277"/>
  <c r="G643" i="277"/>
  <c r="E643" i="277"/>
  <c r="F643" i="277"/>
  <c r="AT642" i="277"/>
  <c r="AS642" i="277"/>
  <c r="AR642" i="277"/>
  <c r="AM642" i="277"/>
  <c r="AL642" i="277"/>
  <c r="AK642" i="277"/>
  <c r="AF642" i="277"/>
  <c r="AE642" i="277"/>
  <c r="AD642" i="277"/>
  <c r="Y642" i="277"/>
  <c r="X642" i="277"/>
  <c r="W642" i="277"/>
  <c r="R642" i="277"/>
  <c r="Q642" i="277"/>
  <c r="P642" i="277"/>
  <c r="K642" i="277"/>
  <c r="J642" i="277"/>
  <c r="I642" i="277"/>
  <c r="AT641" i="277"/>
  <c r="AS641" i="277"/>
  <c r="AR641" i="277"/>
  <c r="AM641" i="277"/>
  <c r="AL641" i="277"/>
  <c r="AK641" i="277"/>
  <c r="AF641" i="277"/>
  <c r="AE641" i="277"/>
  <c r="AD641" i="277"/>
  <c r="Y641" i="277"/>
  <c r="X641" i="277"/>
  <c r="W641" i="277"/>
  <c r="R641" i="277"/>
  <c r="Q641" i="277"/>
  <c r="P641" i="277"/>
  <c r="K641" i="277"/>
  <c r="J641" i="277"/>
  <c r="I641" i="277"/>
  <c r="AT640" i="277"/>
  <c r="AS640" i="277"/>
  <c r="AR640" i="277"/>
  <c r="AM640" i="277"/>
  <c r="AL640" i="277"/>
  <c r="AK640" i="277"/>
  <c r="AF640" i="277"/>
  <c r="AE640" i="277"/>
  <c r="AD640" i="277"/>
  <c r="Y640" i="277"/>
  <c r="X640" i="277"/>
  <c r="W640" i="277"/>
  <c r="R640" i="277"/>
  <c r="Q640" i="277"/>
  <c r="P640" i="277"/>
  <c r="K640" i="277"/>
  <c r="J640" i="277"/>
  <c r="I640" i="277"/>
  <c r="AT639" i="277"/>
  <c r="AS639" i="277"/>
  <c r="AR639" i="277"/>
  <c r="AM639" i="277"/>
  <c r="AL639" i="277"/>
  <c r="AK639" i="277"/>
  <c r="AF639" i="277"/>
  <c r="AE639" i="277"/>
  <c r="AD639" i="277"/>
  <c r="Y639" i="277"/>
  <c r="X639" i="277"/>
  <c r="W639" i="277"/>
  <c r="R639" i="277"/>
  <c r="Q639" i="277"/>
  <c r="P639" i="277"/>
  <c r="K639" i="277"/>
  <c r="J639" i="277"/>
  <c r="I639" i="277"/>
  <c r="AT638" i="277"/>
  <c r="AS638" i="277"/>
  <c r="AR638" i="277"/>
  <c r="AM638" i="277"/>
  <c r="AL638" i="277"/>
  <c r="AK638" i="277"/>
  <c r="AF638" i="277"/>
  <c r="AE638" i="277"/>
  <c r="AD638" i="277"/>
  <c r="Y638" i="277"/>
  <c r="X638" i="277"/>
  <c r="W638" i="277"/>
  <c r="R638" i="277"/>
  <c r="Q638" i="277"/>
  <c r="P638" i="277"/>
  <c r="K638" i="277"/>
  <c r="J638" i="277"/>
  <c r="I638" i="277"/>
  <c r="AT637" i="277"/>
  <c r="AS637" i="277"/>
  <c r="AR637" i="277"/>
  <c r="AM637" i="277"/>
  <c r="AL637" i="277"/>
  <c r="AK637" i="277"/>
  <c r="AF637" i="277"/>
  <c r="AE637" i="277"/>
  <c r="AD637" i="277"/>
  <c r="Y637" i="277"/>
  <c r="X637" i="277"/>
  <c r="W637" i="277"/>
  <c r="R637" i="277"/>
  <c r="Q637" i="277"/>
  <c r="P637" i="277"/>
  <c r="K637" i="277"/>
  <c r="J637" i="277"/>
  <c r="I637" i="277"/>
  <c r="AT636" i="277"/>
  <c r="AS636" i="277"/>
  <c r="AR636" i="277"/>
  <c r="AM636" i="277"/>
  <c r="AL636" i="277"/>
  <c r="AK636" i="277"/>
  <c r="AH636" i="277"/>
  <c r="AF636" i="277"/>
  <c r="AE636" i="277"/>
  <c r="AD636" i="277"/>
  <c r="Y636" i="277"/>
  <c r="X636" i="277"/>
  <c r="W636" i="277"/>
  <c r="R636" i="277"/>
  <c r="Q636" i="277"/>
  <c r="P636" i="277"/>
  <c r="K636" i="277"/>
  <c r="J636" i="277"/>
  <c r="I636" i="277"/>
  <c r="AT635" i="277"/>
  <c r="AS635" i="277"/>
  <c r="AR635" i="277"/>
  <c r="AM635" i="277"/>
  <c r="AL635" i="277"/>
  <c r="AK635" i="277"/>
  <c r="AH635" i="277"/>
  <c r="AF635" i="277"/>
  <c r="AE635" i="277"/>
  <c r="AD635" i="277"/>
  <c r="Y635" i="277"/>
  <c r="X635" i="277"/>
  <c r="W635" i="277"/>
  <c r="R635" i="277"/>
  <c r="Q635" i="277"/>
  <c r="P635" i="277"/>
  <c r="K635" i="277"/>
  <c r="J635" i="277"/>
  <c r="I635" i="277"/>
  <c r="AQ634" i="277"/>
  <c r="AP634" i="277"/>
  <c r="AN634" i="277"/>
  <c r="AO631" i="277"/>
  <c r="AJ634" i="277"/>
  <c r="AI634" i="277"/>
  <c r="AG634" i="277"/>
  <c r="AH632" i="277"/>
  <c r="AC634" i="277"/>
  <c r="AB634" i="277"/>
  <c r="Z634" i="277"/>
  <c r="AA633" i="277"/>
  <c r="V634" i="277"/>
  <c r="U634" i="277"/>
  <c r="S634" i="277"/>
  <c r="T632" i="277"/>
  <c r="O634" i="277"/>
  <c r="N634" i="277"/>
  <c r="L634" i="277"/>
  <c r="M631" i="277"/>
  <c r="H634" i="277"/>
  <c r="G634" i="277"/>
  <c r="E634" i="277"/>
  <c r="F634" i="277"/>
  <c r="AT633" i="277"/>
  <c r="AS633" i="277"/>
  <c r="AR633" i="277"/>
  <c r="AM633" i="277"/>
  <c r="AL633" i="277"/>
  <c r="AK633" i="277"/>
  <c r="AF633" i="277"/>
  <c r="AE633" i="277"/>
  <c r="AD633" i="277"/>
  <c r="Y633" i="277"/>
  <c r="X633" i="277"/>
  <c r="W633" i="277"/>
  <c r="R633" i="277"/>
  <c r="Q633" i="277"/>
  <c r="P633" i="277"/>
  <c r="K633" i="277"/>
  <c r="J633" i="277"/>
  <c r="I633" i="277"/>
  <c r="AT632" i="277"/>
  <c r="AS632" i="277"/>
  <c r="AR632" i="277"/>
  <c r="AM632" i="277"/>
  <c r="AL632" i="277"/>
  <c r="AK632" i="277"/>
  <c r="AF632" i="277"/>
  <c r="AE632" i="277"/>
  <c r="AD632" i="277"/>
  <c r="Y632" i="277"/>
  <c r="X632" i="277"/>
  <c r="W632" i="277"/>
  <c r="R632" i="277"/>
  <c r="Q632" i="277"/>
  <c r="P632" i="277"/>
  <c r="K632" i="277"/>
  <c r="J632" i="277"/>
  <c r="I632" i="277"/>
  <c r="AT631" i="277"/>
  <c r="AS631" i="277"/>
  <c r="AR631" i="277"/>
  <c r="AM631" i="277"/>
  <c r="AL631" i="277"/>
  <c r="AK631" i="277"/>
  <c r="AF631" i="277"/>
  <c r="AE631" i="277"/>
  <c r="AD631" i="277"/>
  <c r="Y631" i="277"/>
  <c r="X631" i="277"/>
  <c r="W631" i="277"/>
  <c r="R631" i="277"/>
  <c r="Q631" i="277"/>
  <c r="P631" i="277"/>
  <c r="K631" i="277"/>
  <c r="J631" i="277"/>
  <c r="I631" i="277"/>
  <c r="AT630" i="277"/>
  <c r="AS630" i="277"/>
  <c r="AR630" i="277"/>
  <c r="AM630" i="277"/>
  <c r="AL630" i="277"/>
  <c r="AK630" i="277"/>
  <c r="AF630" i="277"/>
  <c r="AE630" i="277"/>
  <c r="AD630" i="277"/>
  <c r="Y630" i="277"/>
  <c r="X630" i="277"/>
  <c r="W630" i="277"/>
  <c r="R630" i="277"/>
  <c r="Q630" i="277"/>
  <c r="P630" i="277"/>
  <c r="K630" i="277"/>
  <c r="J630" i="277"/>
  <c r="I630" i="277"/>
  <c r="AT629" i="277"/>
  <c r="AS629" i="277"/>
  <c r="AR629" i="277"/>
  <c r="AM629" i="277"/>
  <c r="AL629" i="277"/>
  <c r="AK629" i="277"/>
  <c r="AF629" i="277"/>
  <c r="AE629" i="277"/>
  <c r="AD629" i="277"/>
  <c r="Y629" i="277"/>
  <c r="X629" i="277"/>
  <c r="W629" i="277"/>
  <c r="R629" i="277"/>
  <c r="Q629" i="277"/>
  <c r="P629" i="277"/>
  <c r="K629" i="277"/>
  <c r="J629" i="277"/>
  <c r="I629" i="277"/>
  <c r="AT628" i="277"/>
  <c r="AS628" i="277"/>
  <c r="AR628" i="277"/>
  <c r="AM628" i="277"/>
  <c r="AL628" i="277"/>
  <c r="AK628" i="277"/>
  <c r="AF628" i="277"/>
  <c r="AE628" i="277"/>
  <c r="AD628" i="277"/>
  <c r="Y628" i="277"/>
  <c r="X628" i="277"/>
  <c r="W628" i="277"/>
  <c r="R628" i="277"/>
  <c r="Q628" i="277"/>
  <c r="P628" i="277"/>
  <c r="K628" i="277"/>
  <c r="J628" i="277"/>
  <c r="I628" i="277"/>
  <c r="AT627" i="277"/>
  <c r="AS627" i="277"/>
  <c r="AR627" i="277"/>
  <c r="AO627" i="277"/>
  <c r="AM627" i="277"/>
  <c r="AL627" i="277"/>
  <c r="AK627" i="277"/>
  <c r="AF627" i="277"/>
  <c r="AE627" i="277"/>
  <c r="AD627" i="277"/>
  <c r="Y627" i="277"/>
  <c r="X627" i="277"/>
  <c r="W627" i="277"/>
  <c r="R627" i="277"/>
  <c r="Q627" i="277"/>
  <c r="P627" i="277"/>
  <c r="K627" i="277"/>
  <c r="J627" i="277"/>
  <c r="I627" i="277"/>
  <c r="AT626" i="277"/>
  <c r="AS626" i="277"/>
  <c r="AR626" i="277"/>
  <c r="AM626" i="277"/>
  <c r="AL626" i="277"/>
  <c r="AK626" i="277"/>
  <c r="AF626" i="277"/>
  <c r="AE626" i="277"/>
  <c r="AD626" i="277"/>
  <c r="Y626" i="277"/>
  <c r="X626" i="277"/>
  <c r="W626" i="277"/>
  <c r="R626" i="277"/>
  <c r="Q626" i="277"/>
  <c r="P626" i="277"/>
  <c r="K626" i="277"/>
  <c r="J626" i="277"/>
  <c r="I626" i="277"/>
  <c r="AQ625" i="277"/>
  <c r="AP625" i="277"/>
  <c r="AN625" i="277"/>
  <c r="AO619" i="277"/>
  <c r="AJ625" i="277"/>
  <c r="AI625" i="277"/>
  <c r="AG625" i="277"/>
  <c r="AH623" i="277"/>
  <c r="AC625" i="277"/>
  <c r="AB625" i="277"/>
  <c r="Z625" i="277"/>
  <c r="AA625" i="277"/>
  <c r="V625" i="277"/>
  <c r="U625" i="277"/>
  <c r="S625" i="277"/>
  <c r="T622" i="277"/>
  <c r="O625" i="277"/>
  <c r="N625" i="277"/>
  <c r="L625" i="277"/>
  <c r="M621" i="277"/>
  <c r="H625" i="277"/>
  <c r="G625" i="277"/>
  <c r="E625" i="277"/>
  <c r="F623" i="277"/>
  <c r="AT624" i="277"/>
  <c r="AS624" i="277"/>
  <c r="AR624" i="277"/>
  <c r="AM624" i="277"/>
  <c r="AL624" i="277"/>
  <c r="AK624" i="277"/>
  <c r="AF624" i="277"/>
  <c r="AE624" i="277"/>
  <c r="AD624" i="277"/>
  <c r="Y624" i="277"/>
  <c r="X624" i="277"/>
  <c r="W624" i="277"/>
  <c r="R624" i="277"/>
  <c r="Q624" i="277"/>
  <c r="P624" i="277"/>
  <c r="K624" i="277"/>
  <c r="J624" i="277"/>
  <c r="I624" i="277"/>
  <c r="AT623" i="277"/>
  <c r="AS623" i="277"/>
  <c r="AR623" i="277"/>
  <c r="AM623" i="277"/>
  <c r="AL623" i="277"/>
  <c r="AK623" i="277"/>
  <c r="AF623" i="277"/>
  <c r="AE623" i="277"/>
  <c r="AD623" i="277"/>
  <c r="Y623" i="277"/>
  <c r="X623" i="277"/>
  <c r="W623" i="277"/>
  <c r="R623" i="277"/>
  <c r="Q623" i="277"/>
  <c r="P623" i="277"/>
  <c r="K623" i="277"/>
  <c r="J623" i="277"/>
  <c r="I623" i="277"/>
  <c r="AT622" i="277"/>
  <c r="AS622" i="277"/>
  <c r="AR622" i="277"/>
  <c r="AM622" i="277"/>
  <c r="AL622" i="277"/>
  <c r="AK622" i="277"/>
  <c r="AF622" i="277"/>
  <c r="AE622" i="277"/>
  <c r="AD622" i="277"/>
  <c r="Y622" i="277"/>
  <c r="X622" i="277"/>
  <c r="W622" i="277"/>
  <c r="R622" i="277"/>
  <c r="Q622" i="277"/>
  <c r="P622" i="277"/>
  <c r="K622" i="277"/>
  <c r="J622" i="277"/>
  <c r="I622" i="277"/>
  <c r="AT621" i="277"/>
  <c r="AS621" i="277"/>
  <c r="AR621" i="277"/>
  <c r="AM621" i="277"/>
  <c r="AL621" i="277"/>
  <c r="AK621" i="277"/>
  <c r="AF621" i="277"/>
  <c r="AE621" i="277"/>
  <c r="AD621" i="277"/>
  <c r="Y621" i="277"/>
  <c r="X621" i="277"/>
  <c r="W621" i="277"/>
  <c r="R621" i="277"/>
  <c r="Q621" i="277"/>
  <c r="P621" i="277"/>
  <c r="K621" i="277"/>
  <c r="J621" i="277"/>
  <c r="I621" i="277"/>
  <c r="AT620" i="277"/>
  <c r="AS620" i="277"/>
  <c r="AR620" i="277"/>
  <c r="AM620" i="277"/>
  <c r="AL620" i="277"/>
  <c r="AK620" i="277"/>
  <c r="AF620" i="277"/>
  <c r="AE620" i="277"/>
  <c r="AD620" i="277"/>
  <c r="Y620" i="277"/>
  <c r="X620" i="277"/>
  <c r="W620" i="277"/>
  <c r="R620" i="277"/>
  <c r="Q620" i="277"/>
  <c r="P620" i="277"/>
  <c r="K620" i="277"/>
  <c r="J620" i="277"/>
  <c r="I620" i="277"/>
  <c r="AT619" i="277"/>
  <c r="AS619" i="277"/>
  <c r="AR619" i="277"/>
  <c r="AM619" i="277"/>
  <c r="AL619" i="277"/>
  <c r="AK619" i="277"/>
  <c r="AF619" i="277"/>
  <c r="AE619" i="277"/>
  <c r="AD619" i="277"/>
  <c r="Y619" i="277"/>
  <c r="X619" i="277"/>
  <c r="W619" i="277"/>
  <c r="R619" i="277"/>
  <c r="Q619" i="277"/>
  <c r="P619" i="277"/>
  <c r="K619" i="277"/>
  <c r="J619" i="277"/>
  <c r="I619" i="277"/>
  <c r="AT618" i="277"/>
  <c r="AS618" i="277"/>
  <c r="AR618" i="277"/>
  <c r="AM618" i="277"/>
  <c r="AL618" i="277"/>
  <c r="AK618" i="277"/>
  <c r="AF618" i="277"/>
  <c r="AE618" i="277"/>
  <c r="AD618" i="277"/>
  <c r="Y618" i="277"/>
  <c r="X618" i="277"/>
  <c r="W618" i="277"/>
  <c r="R618" i="277"/>
  <c r="Q618" i="277"/>
  <c r="P618" i="277"/>
  <c r="K618" i="277"/>
  <c r="J618" i="277"/>
  <c r="I618" i="277"/>
  <c r="AT617" i="277"/>
  <c r="AS617" i="277"/>
  <c r="AR617" i="277"/>
  <c r="AM617" i="277"/>
  <c r="AL617" i="277"/>
  <c r="AK617" i="277"/>
  <c r="AF617" i="277"/>
  <c r="AE617" i="277"/>
  <c r="AD617" i="277"/>
  <c r="Y617" i="277"/>
  <c r="X617" i="277"/>
  <c r="W617" i="277"/>
  <c r="R617" i="277"/>
  <c r="Q617" i="277"/>
  <c r="P617" i="277"/>
  <c r="K617" i="277"/>
  <c r="J617" i="277"/>
  <c r="I617" i="277"/>
  <c r="AQ616" i="277"/>
  <c r="AP616" i="277"/>
  <c r="AN616" i="277"/>
  <c r="AO613" i="277"/>
  <c r="AJ616" i="277"/>
  <c r="AI616" i="277"/>
  <c r="AG616" i="277"/>
  <c r="AC616" i="277"/>
  <c r="AB616" i="277"/>
  <c r="Z616" i="277"/>
  <c r="AA616" i="277"/>
  <c r="V616" i="277"/>
  <c r="U616" i="277"/>
  <c r="S616" i="277"/>
  <c r="T614" i="277"/>
  <c r="O616" i="277"/>
  <c r="N616" i="277"/>
  <c r="L616" i="277"/>
  <c r="M613" i="277"/>
  <c r="H616" i="277"/>
  <c r="G616" i="277"/>
  <c r="E616" i="277"/>
  <c r="F615" i="277"/>
  <c r="AT615" i="277"/>
  <c r="AS615" i="277"/>
  <c r="AR615" i="277"/>
  <c r="AM615" i="277"/>
  <c r="AL615" i="277"/>
  <c r="AK615" i="277"/>
  <c r="AF615" i="277"/>
  <c r="AE615" i="277"/>
  <c r="AD615" i="277"/>
  <c r="Y615" i="277"/>
  <c r="X615" i="277"/>
  <c r="W615" i="277"/>
  <c r="R615" i="277"/>
  <c r="Q615" i="277"/>
  <c r="P615" i="277"/>
  <c r="K615" i="277"/>
  <c r="J615" i="277"/>
  <c r="I615" i="277"/>
  <c r="AT614" i="277"/>
  <c r="AS614" i="277"/>
  <c r="AR614" i="277"/>
  <c r="AM614" i="277"/>
  <c r="AL614" i="277"/>
  <c r="AK614" i="277"/>
  <c r="AF614" i="277"/>
  <c r="AE614" i="277"/>
  <c r="AD614" i="277"/>
  <c r="Y614" i="277"/>
  <c r="X614" i="277"/>
  <c r="W614" i="277"/>
  <c r="R614" i="277"/>
  <c r="Q614" i="277"/>
  <c r="P614" i="277"/>
  <c r="K614" i="277"/>
  <c r="J614" i="277"/>
  <c r="I614" i="277"/>
  <c r="AT613" i="277"/>
  <c r="AS613" i="277"/>
  <c r="AR613" i="277"/>
  <c r="AM613" i="277"/>
  <c r="AL613" i="277"/>
  <c r="AK613" i="277"/>
  <c r="AF613" i="277"/>
  <c r="AE613" i="277"/>
  <c r="AD613" i="277"/>
  <c r="Y613" i="277"/>
  <c r="X613" i="277"/>
  <c r="W613" i="277"/>
  <c r="R613" i="277"/>
  <c r="Q613" i="277"/>
  <c r="P613" i="277"/>
  <c r="K613" i="277"/>
  <c r="J613" i="277"/>
  <c r="I613" i="277"/>
  <c r="AT612" i="277"/>
  <c r="AS612" i="277"/>
  <c r="AR612" i="277"/>
  <c r="AM612" i="277"/>
  <c r="AL612" i="277"/>
  <c r="AK612" i="277"/>
  <c r="AF612" i="277"/>
  <c r="AE612" i="277"/>
  <c r="AD612" i="277"/>
  <c r="Y612" i="277"/>
  <c r="X612" i="277"/>
  <c r="W612" i="277"/>
  <c r="R612" i="277"/>
  <c r="Q612" i="277"/>
  <c r="P612" i="277"/>
  <c r="K612" i="277"/>
  <c r="J612" i="277"/>
  <c r="I612" i="277"/>
  <c r="AT611" i="277"/>
  <c r="AS611" i="277"/>
  <c r="AR611" i="277"/>
  <c r="AM611" i="277"/>
  <c r="AL611" i="277"/>
  <c r="AK611" i="277"/>
  <c r="AF611" i="277"/>
  <c r="AE611" i="277"/>
  <c r="AD611" i="277"/>
  <c r="Y611" i="277"/>
  <c r="X611" i="277"/>
  <c r="W611" i="277"/>
  <c r="R611" i="277"/>
  <c r="Q611" i="277"/>
  <c r="P611" i="277"/>
  <c r="K611" i="277"/>
  <c r="J611" i="277"/>
  <c r="I611" i="277"/>
  <c r="AT610" i="277"/>
  <c r="AS610" i="277"/>
  <c r="AR610" i="277"/>
  <c r="AM610" i="277"/>
  <c r="AL610" i="277"/>
  <c r="AK610" i="277"/>
  <c r="AF610" i="277"/>
  <c r="AE610" i="277"/>
  <c r="AD610" i="277"/>
  <c r="Y610" i="277"/>
  <c r="X610" i="277"/>
  <c r="W610" i="277"/>
  <c r="R610" i="277"/>
  <c r="Q610" i="277"/>
  <c r="P610" i="277"/>
  <c r="K610" i="277"/>
  <c r="J610" i="277"/>
  <c r="I610" i="277"/>
  <c r="AT609" i="277"/>
  <c r="AS609" i="277"/>
  <c r="AR609" i="277"/>
  <c r="AM609" i="277"/>
  <c r="AL609" i="277"/>
  <c r="AK609" i="277"/>
  <c r="AF609" i="277"/>
  <c r="AE609" i="277"/>
  <c r="AD609" i="277"/>
  <c r="Y609" i="277"/>
  <c r="X609" i="277"/>
  <c r="W609" i="277"/>
  <c r="R609" i="277"/>
  <c r="Q609" i="277"/>
  <c r="P609" i="277"/>
  <c r="K609" i="277"/>
  <c r="J609" i="277"/>
  <c r="I609" i="277"/>
  <c r="AT608" i="277"/>
  <c r="AS608" i="277"/>
  <c r="AR608" i="277"/>
  <c r="AM608" i="277"/>
  <c r="AL608" i="277"/>
  <c r="AK608" i="277"/>
  <c r="AF608" i="277"/>
  <c r="AE608" i="277"/>
  <c r="AD608" i="277"/>
  <c r="Y608" i="277"/>
  <c r="X608" i="277"/>
  <c r="W608" i="277"/>
  <c r="R608" i="277"/>
  <c r="Q608" i="277"/>
  <c r="P608" i="277"/>
  <c r="K608" i="277"/>
  <c r="J608" i="277"/>
  <c r="I608" i="277"/>
  <c r="AQ607" i="277"/>
  <c r="AP607" i="277"/>
  <c r="AN607" i="277"/>
  <c r="AO605" i="277"/>
  <c r="AJ607" i="277"/>
  <c r="AI607" i="277"/>
  <c r="AG607" i="277"/>
  <c r="AH605" i="277"/>
  <c r="AC607" i="277"/>
  <c r="AB607" i="277"/>
  <c r="Z607" i="277"/>
  <c r="AA603" i="277"/>
  <c r="V607" i="277"/>
  <c r="U607" i="277"/>
  <c r="S607" i="277"/>
  <c r="T599" i="277"/>
  <c r="O607" i="277"/>
  <c r="N607" i="277"/>
  <c r="L607" i="277"/>
  <c r="H607" i="277"/>
  <c r="G607" i="277"/>
  <c r="E607" i="277"/>
  <c r="F607" i="277"/>
  <c r="AT606" i="277"/>
  <c r="AS606" i="277"/>
  <c r="AR606" i="277"/>
  <c r="AM606" i="277"/>
  <c r="AL606" i="277"/>
  <c r="AK606" i="277"/>
  <c r="AF606" i="277"/>
  <c r="AE606" i="277"/>
  <c r="AD606" i="277"/>
  <c r="Y606" i="277"/>
  <c r="X606" i="277"/>
  <c r="W606" i="277"/>
  <c r="R606" i="277"/>
  <c r="Q606" i="277"/>
  <c r="P606" i="277"/>
  <c r="K606" i="277"/>
  <c r="J606" i="277"/>
  <c r="I606" i="277"/>
  <c r="AT605" i="277"/>
  <c r="AS605" i="277"/>
  <c r="AR605" i="277"/>
  <c r="AM605" i="277"/>
  <c r="AL605" i="277"/>
  <c r="AK605" i="277"/>
  <c r="AF605" i="277"/>
  <c r="AE605" i="277"/>
  <c r="AD605" i="277"/>
  <c r="Y605" i="277"/>
  <c r="X605" i="277"/>
  <c r="W605" i="277"/>
  <c r="R605" i="277"/>
  <c r="Q605" i="277"/>
  <c r="P605" i="277"/>
  <c r="K605" i="277"/>
  <c r="J605" i="277"/>
  <c r="I605" i="277"/>
  <c r="AT604" i="277"/>
  <c r="AS604" i="277"/>
  <c r="AR604" i="277"/>
  <c r="AM604" i="277"/>
  <c r="AL604" i="277"/>
  <c r="AK604" i="277"/>
  <c r="AF604" i="277"/>
  <c r="AE604" i="277"/>
  <c r="AD604" i="277"/>
  <c r="Y604" i="277"/>
  <c r="X604" i="277"/>
  <c r="W604" i="277"/>
  <c r="R604" i="277"/>
  <c r="Q604" i="277"/>
  <c r="P604" i="277"/>
  <c r="K604" i="277"/>
  <c r="J604" i="277"/>
  <c r="I604" i="277"/>
  <c r="AT603" i="277"/>
  <c r="AS603" i="277"/>
  <c r="AR603" i="277"/>
  <c r="AM603" i="277"/>
  <c r="AL603" i="277"/>
  <c r="AK603" i="277"/>
  <c r="AF603" i="277"/>
  <c r="AE603" i="277"/>
  <c r="AD603" i="277"/>
  <c r="Y603" i="277"/>
  <c r="X603" i="277"/>
  <c r="W603" i="277"/>
  <c r="R603" i="277"/>
  <c r="Q603" i="277"/>
  <c r="P603" i="277"/>
  <c r="K603" i="277"/>
  <c r="J603" i="277"/>
  <c r="I603" i="277"/>
  <c r="AT602" i="277"/>
  <c r="AS602" i="277"/>
  <c r="AR602" i="277"/>
  <c r="AM602" i="277"/>
  <c r="AL602" i="277"/>
  <c r="AK602" i="277"/>
  <c r="AF602" i="277"/>
  <c r="AE602" i="277"/>
  <c r="AD602" i="277"/>
  <c r="Y602" i="277"/>
  <c r="X602" i="277"/>
  <c r="W602" i="277"/>
  <c r="R602" i="277"/>
  <c r="Q602" i="277"/>
  <c r="P602" i="277"/>
  <c r="K602" i="277"/>
  <c r="J602" i="277"/>
  <c r="I602" i="277"/>
  <c r="AT601" i="277"/>
  <c r="AS601" i="277"/>
  <c r="AR601" i="277"/>
  <c r="AM601" i="277"/>
  <c r="AL601" i="277"/>
  <c r="AK601" i="277"/>
  <c r="AF601" i="277"/>
  <c r="AE601" i="277"/>
  <c r="AD601" i="277"/>
  <c r="Y601" i="277"/>
  <c r="X601" i="277"/>
  <c r="W601" i="277"/>
  <c r="R601" i="277"/>
  <c r="Q601" i="277"/>
  <c r="P601" i="277"/>
  <c r="K601" i="277"/>
  <c r="J601" i="277"/>
  <c r="I601" i="277"/>
  <c r="AT600" i="277"/>
  <c r="AS600" i="277"/>
  <c r="AR600" i="277"/>
  <c r="AM600" i="277"/>
  <c r="AL600" i="277"/>
  <c r="AK600" i="277"/>
  <c r="AH600" i="277"/>
  <c r="AF600" i="277"/>
  <c r="AE600" i="277"/>
  <c r="AD600" i="277"/>
  <c r="Y600" i="277"/>
  <c r="X600" i="277"/>
  <c r="W600" i="277"/>
  <c r="R600" i="277"/>
  <c r="Q600" i="277"/>
  <c r="P600" i="277"/>
  <c r="K600" i="277"/>
  <c r="J600" i="277"/>
  <c r="I600" i="277"/>
  <c r="AT599" i="277"/>
  <c r="AS599" i="277"/>
  <c r="AR599" i="277"/>
  <c r="AM599" i="277"/>
  <c r="AL599" i="277"/>
  <c r="AK599" i="277"/>
  <c r="AF599" i="277"/>
  <c r="AE599" i="277"/>
  <c r="AD599" i="277"/>
  <c r="Y599" i="277"/>
  <c r="X599" i="277"/>
  <c r="W599" i="277"/>
  <c r="R599" i="277"/>
  <c r="Q599" i="277"/>
  <c r="P599" i="277"/>
  <c r="K599" i="277"/>
  <c r="J599" i="277"/>
  <c r="I599" i="277"/>
  <c r="AQ598" i="277"/>
  <c r="AP598" i="277"/>
  <c r="AN598" i="277"/>
  <c r="AO596" i="277"/>
  <c r="AJ598" i="277"/>
  <c r="AI598" i="277"/>
  <c r="AG598" i="277"/>
  <c r="AC598" i="277"/>
  <c r="AB598" i="277"/>
  <c r="Z598" i="277"/>
  <c r="AA598" i="277"/>
  <c r="V598" i="277"/>
  <c r="U598" i="277"/>
  <c r="S598" i="277"/>
  <c r="T598" i="277"/>
  <c r="O598" i="277"/>
  <c r="N598" i="277"/>
  <c r="L598" i="277"/>
  <c r="M596" i="277"/>
  <c r="H598" i="277"/>
  <c r="G598" i="277"/>
  <c r="E598" i="277"/>
  <c r="F598" i="277"/>
  <c r="AT597" i="277"/>
  <c r="AS597" i="277"/>
  <c r="AR597" i="277"/>
  <c r="AM597" i="277"/>
  <c r="AL597" i="277"/>
  <c r="AK597" i="277"/>
  <c r="AF597" i="277"/>
  <c r="AE597" i="277"/>
  <c r="AD597" i="277"/>
  <c r="Y597" i="277"/>
  <c r="X597" i="277"/>
  <c r="W597" i="277"/>
  <c r="R597" i="277"/>
  <c r="Q597" i="277"/>
  <c r="P597" i="277"/>
  <c r="K597" i="277"/>
  <c r="J597" i="277"/>
  <c r="I597" i="277"/>
  <c r="AT596" i="277"/>
  <c r="AS596" i="277"/>
  <c r="AR596" i="277"/>
  <c r="AM596" i="277"/>
  <c r="AL596" i="277"/>
  <c r="AK596" i="277"/>
  <c r="AF596" i="277"/>
  <c r="AE596" i="277"/>
  <c r="AD596" i="277"/>
  <c r="Y596" i="277"/>
  <c r="X596" i="277"/>
  <c r="W596" i="277"/>
  <c r="R596" i="277"/>
  <c r="Q596" i="277"/>
  <c r="P596" i="277"/>
  <c r="K596" i="277"/>
  <c r="J596" i="277"/>
  <c r="I596" i="277"/>
  <c r="AT595" i="277"/>
  <c r="AS595" i="277"/>
  <c r="AR595" i="277"/>
  <c r="AM595" i="277"/>
  <c r="AL595" i="277"/>
  <c r="AK595" i="277"/>
  <c r="AF595" i="277"/>
  <c r="AE595" i="277"/>
  <c r="AD595" i="277"/>
  <c r="Y595" i="277"/>
  <c r="X595" i="277"/>
  <c r="W595" i="277"/>
  <c r="R595" i="277"/>
  <c r="Q595" i="277"/>
  <c r="P595" i="277"/>
  <c r="K595" i="277"/>
  <c r="J595" i="277"/>
  <c r="I595" i="277"/>
  <c r="AT594" i="277"/>
  <c r="AS594" i="277"/>
  <c r="AR594" i="277"/>
  <c r="AM594" i="277"/>
  <c r="AL594" i="277"/>
  <c r="AK594" i="277"/>
  <c r="AF594" i="277"/>
  <c r="AE594" i="277"/>
  <c r="AD594" i="277"/>
  <c r="Y594" i="277"/>
  <c r="X594" i="277"/>
  <c r="W594" i="277"/>
  <c r="R594" i="277"/>
  <c r="Q594" i="277"/>
  <c r="P594" i="277"/>
  <c r="K594" i="277"/>
  <c r="J594" i="277"/>
  <c r="I594" i="277"/>
  <c r="AT593" i="277"/>
  <c r="AS593" i="277"/>
  <c r="AR593" i="277"/>
  <c r="AM593" i="277"/>
  <c r="AL593" i="277"/>
  <c r="AK593" i="277"/>
  <c r="AF593" i="277"/>
  <c r="AE593" i="277"/>
  <c r="AD593" i="277"/>
  <c r="Y593" i="277"/>
  <c r="X593" i="277"/>
  <c r="W593" i="277"/>
  <c r="R593" i="277"/>
  <c r="Q593" i="277"/>
  <c r="P593" i="277"/>
  <c r="K593" i="277"/>
  <c r="J593" i="277"/>
  <c r="I593" i="277"/>
  <c r="AT592" i="277"/>
  <c r="AS592" i="277"/>
  <c r="AR592" i="277"/>
  <c r="AM592" i="277"/>
  <c r="AL592" i="277"/>
  <c r="AK592" i="277"/>
  <c r="AF592" i="277"/>
  <c r="AE592" i="277"/>
  <c r="AD592" i="277"/>
  <c r="Y592" i="277"/>
  <c r="X592" i="277"/>
  <c r="W592" i="277"/>
  <c r="R592" i="277"/>
  <c r="Q592" i="277"/>
  <c r="P592" i="277"/>
  <c r="K592" i="277"/>
  <c r="J592" i="277"/>
  <c r="I592" i="277"/>
  <c r="AT591" i="277"/>
  <c r="AS591" i="277"/>
  <c r="AR591" i="277"/>
  <c r="AO591" i="277"/>
  <c r="AM591" i="277"/>
  <c r="AL591" i="277"/>
  <c r="AK591" i="277"/>
  <c r="AF591" i="277"/>
  <c r="AE591" i="277"/>
  <c r="AD591" i="277"/>
  <c r="Y591" i="277"/>
  <c r="X591" i="277"/>
  <c r="W591" i="277"/>
  <c r="R591" i="277"/>
  <c r="Q591" i="277"/>
  <c r="P591" i="277"/>
  <c r="K591" i="277"/>
  <c r="J591" i="277"/>
  <c r="I591" i="277"/>
  <c r="AT590" i="277"/>
  <c r="AS590" i="277"/>
  <c r="AR590" i="277"/>
  <c r="AM590" i="277"/>
  <c r="AL590" i="277"/>
  <c r="AK590" i="277"/>
  <c r="AF590" i="277"/>
  <c r="AE590" i="277"/>
  <c r="AD590" i="277"/>
  <c r="Y590" i="277"/>
  <c r="X590" i="277"/>
  <c r="W590" i="277"/>
  <c r="T590" i="277"/>
  <c r="R590" i="277"/>
  <c r="Q590" i="277"/>
  <c r="P590" i="277"/>
  <c r="K590" i="277"/>
  <c r="J590" i="277"/>
  <c r="I590" i="277"/>
  <c r="AQ589" i="277"/>
  <c r="AP589" i="277"/>
  <c r="AN589" i="277"/>
  <c r="AO587" i="277"/>
  <c r="AJ589" i="277"/>
  <c r="AI589" i="277"/>
  <c r="AG589" i="277"/>
  <c r="AH586" i="277"/>
  <c r="AC589" i="277"/>
  <c r="AB589" i="277"/>
  <c r="Z589" i="277"/>
  <c r="AA589" i="277"/>
  <c r="V589" i="277"/>
  <c r="U589" i="277"/>
  <c r="S589" i="277"/>
  <c r="T589" i="277"/>
  <c r="O589" i="277"/>
  <c r="N589" i="277"/>
  <c r="L589" i="277"/>
  <c r="M587" i="277"/>
  <c r="H589" i="277"/>
  <c r="G589" i="277"/>
  <c r="E589" i="277"/>
  <c r="F589" i="277"/>
  <c r="AT588" i="277"/>
  <c r="AS588" i="277"/>
  <c r="AR588" i="277"/>
  <c r="AM588" i="277"/>
  <c r="AL588" i="277"/>
  <c r="AK588" i="277"/>
  <c r="AF588" i="277"/>
  <c r="AE588" i="277"/>
  <c r="AD588" i="277"/>
  <c r="Y588" i="277"/>
  <c r="X588" i="277"/>
  <c r="W588" i="277"/>
  <c r="R588" i="277"/>
  <c r="Q588" i="277"/>
  <c r="P588" i="277"/>
  <c r="K588" i="277"/>
  <c r="J588" i="277"/>
  <c r="I588" i="277"/>
  <c r="AT587" i="277"/>
  <c r="AS587" i="277"/>
  <c r="AR587" i="277"/>
  <c r="AM587" i="277"/>
  <c r="AL587" i="277"/>
  <c r="AK587" i="277"/>
  <c r="AF587" i="277"/>
  <c r="AE587" i="277"/>
  <c r="AD587" i="277"/>
  <c r="Y587" i="277"/>
  <c r="X587" i="277"/>
  <c r="W587" i="277"/>
  <c r="R587" i="277"/>
  <c r="Q587" i="277"/>
  <c r="P587" i="277"/>
  <c r="K587" i="277"/>
  <c r="J587" i="277"/>
  <c r="I587" i="277"/>
  <c r="AT586" i="277"/>
  <c r="AS586" i="277"/>
  <c r="AR586" i="277"/>
  <c r="AM586" i="277"/>
  <c r="AL586" i="277"/>
  <c r="AK586" i="277"/>
  <c r="AF586" i="277"/>
  <c r="AE586" i="277"/>
  <c r="AD586" i="277"/>
  <c r="Y586" i="277"/>
  <c r="X586" i="277"/>
  <c r="W586" i="277"/>
  <c r="R586" i="277"/>
  <c r="Q586" i="277"/>
  <c r="P586" i="277"/>
  <c r="K586" i="277"/>
  <c r="J586" i="277"/>
  <c r="I586" i="277"/>
  <c r="AT585" i="277"/>
  <c r="AS585" i="277"/>
  <c r="AR585" i="277"/>
  <c r="AM585" i="277"/>
  <c r="AL585" i="277"/>
  <c r="AK585" i="277"/>
  <c r="AF585" i="277"/>
  <c r="AE585" i="277"/>
  <c r="AD585" i="277"/>
  <c r="Y585" i="277"/>
  <c r="X585" i="277"/>
  <c r="W585" i="277"/>
  <c r="R585" i="277"/>
  <c r="Q585" i="277"/>
  <c r="P585" i="277"/>
  <c r="K585" i="277"/>
  <c r="J585" i="277"/>
  <c r="I585" i="277"/>
  <c r="AT584" i="277"/>
  <c r="AS584" i="277"/>
  <c r="AR584" i="277"/>
  <c r="AM584" i="277"/>
  <c r="AL584" i="277"/>
  <c r="AK584" i="277"/>
  <c r="AF584" i="277"/>
  <c r="AE584" i="277"/>
  <c r="AD584" i="277"/>
  <c r="Y584" i="277"/>
  <c r="X584" i="277"/>
  <c r="W584" i="277"/>
  <c r="R584" i="277"/>
  <c r="Q584" i="277"/>
  <c r="P584" i="277"/>
  <c r="K584" i="277"/>
  <c r="J584" i="277"/>
  <c r="I584" i="277"/>
  <c r="AT583" i="277"/>
  <c r="AS583" i="277"/>
  <c r="AR583" i="277"/>
  <c r="AM583" i="277"/>
  <c r="AL583" i="277"/>
  <c r="AK583" i="277"/>
  <c r="AF583" i="277"/>
  <c r="AE583" i="277"/>
  <c r="AD583" i="277"/>
  <c r="Y583" i="277"/>
  <c r="X583" i="277"/>
  <c r="W583" i="277"/>
  <c r="R583" i="277"/>
  <c r="Q583" i="277"/>
  <c r="P583" i="277"/>
  <c r="K583" i="277"/>
  <c r="J583" i="277"/>
  <c r="I583" i="277"/>
  <c r="AT582" i="277"/>
  <c r="AS582" i="277"/>
  <c r="AR582" i="277"/>
  <c r="AM582" i="277"/>
  <c r="AL582" i="277"/>
  <c r="AK582" i="277"/>
  <c r="AF582" i="277"/>
  <c r="AE582" i="277"/>
  <c r="AD582" i="277"/>
  <c r="Y582" i="277"/>
  <c r="X582" i="277"/>
  <c r="W582" i="277"/>
  <c r="R582" i="277"/>
  <c r="Q582" i="277"/>
  <c r="P582" i="277"/>
  <c r="K582" i="277"/>
  <c r="J582" i="277"/>
  <c r="I582" i="277"/>
  <c r="AT581" i="277"/>
  <c r="AS581" i="277"/>
  <c r="AR581" i="277"/>
  <c r="AM581" i="277"/>
  <c r="AL581" i="277"/>
  <c r="AK581" i="277"/>
  <c r="AF581" i="277"/>
  <c r="AE581" i="277"/>
  <c r="AD581" i="277"/>
  <c r="Y581" i="277"/>
  <c r="X581" i="277"/>
  <c r="W581" i="277"/>
  <c r="R581" i="277"/>
  <c r="Q581" i="277"/>
  <c r="P581" i="277"/>
  <c r="K581" i="277"/>
  <c r="J581" i="277"/>
  <c r="I581" i="277"/>
  <c r="AQ580" i="277"/>
  <c r="AP580" i="277"/>
  <c r="AN580" i="277"/>
  <c r="AO578" i="277"/>
  <c r="AJ580" i="277"/>
  <c r="AI580" i="277"/>
  <c r="AG580" i="277"/>
  <c r="AH574" i="277"/>
  <c r="AC580" i="277"/>
  <c r="AB580" i="277"/>
  <c r="Z580" i="277"/>
  <c r="V580" i="277"/>
  <c r="U580" i="277"/>
  <c r="S580" i="277"/>
  <c r="T580" i="277"/>
  <c r="O580" i="277"/>
  <c r="N580" i="277"/>
  <c r="L580" i="277"/>
  <c r="M578" i="277"/>
  <c r="H580" i="277"/>
  <c r="G580" i="277"/>
  <c r="E580" i="277"/>
  <c r="F580" i="277"/>
  <c r="AT579" i="277"/>
  <c r="AS579" i="277"/>
  <c r="AR579" i="277"/>
  <c r="AM579" i="277"/>
  <c r="AL579" i="277"/>
  <c r="AK579" i="277"/>
  <c r="AF579" i="277"/>
  <c r="AE579" i="277"/>
  <c r="AD579" i="277"/>
  <c r="Y579" i="277"/>
  <c r="X579" i="277"/>
  <c r="W579" i="277"/>
  <c r="R579" i="277"/>
  <c r="Q579" i="277"/>
  <c r="P579" i="277"/>
  <c r="K579" i="277"/>
  <c r="J579" i="277"/>
  <c r="I579" i="277"/>
  <c r="AT578" i="277"/>
  <c r="AS578" i="277"/>
  <c r="AR578" i="277"/>
  <c r="AM578" i="277"/>
  <c r="AL578" i="277"/>
  <c r="AK578" i="277"/>
  <c r="AF578" i="277"/>
  <c r="AE578" i="277"/>
  <c r="AD578" i="277"/>
  <c r="Y578" i="277"/>
  <c r="X578" i="277"/>
  <c r="W578" i="277"/>
  <c r="R578" i="277"/>
  <c r="Q578" i="277"/>
  <c r="P578" i="277"/>
  <c r="K578" i="277"/>
  <c r="J578" i="277"/>
  <c r="I578" i="277"/>
  <c r="AT577" i="277"/>
  <c r="AS577" i="277"/>
  <c r="AR577" i="277"/>
  <c r="AM577" i="277"/>
  <c r="AL577" i="277"/>
  <c r="AK577" i="277"/>
  <c r="AF577" i="277"/>
  <c r="AE577" i="277"/>
  <c r="AD577" i="277"/>
  <c r="Y577" i="277"/>
  <c r="X577" i="277"/>
  <c r="W577" i="277"/>
  <c r="R577" i="277"/>
  <c r="Q577" i="277"/>
  <c r="P577" i="277"/>
  <c r="K577" i="277"/>
  <c r="J577" i="277"/>
  <c r="I577" i="277"/>
  <c r="AT576" i="277"/>
  <c r="AS576" i="277"/>
  <c r="AR576" i="277"/>
  <c r="AM576" i="277"/>
  <c r="AL576" i="277"/>
  <c r="AK576" i="277"/>
  <c r="AF576" i="277"/>
  <c r="AE576" i="277"/>
  <c r="AD576" i="277"/>
  <c r="Y576" i="277"/>
  <c r="X576" i="277"/>
  <c r="W576" i="277"/>
  <c r="R576" i="277"/>
  <c r="Q576" i="277"/>
  <c r="P576" i="277"/>
  <c r="K576" i="277"/>
  <c r="J576" i="277"/>
  <c r="I576" i="277"/>
  <c r="AT575" i="277"/>
  <c r="AS575" i="277"/>
  <c r="AR575" i="277"/>
  <c r="AM575" i="277"/>
  <c r="AL575" i="277"/>
  <c r="AK575" i="277"/>
  <c r="AF575" i="277"/>
  <c r="AE575" i="277"/>
  <c r="AD575" i="277"/>
  <c r="Y575" i="277"/>
  <c r="X575" i="277"/>
  <c r="W575" i="277"/>
  <c r="R575" i="277"/>
  <c r="Q575" i="277"/>
  <c r="P575" i="277"/>
  <c r="K575" i="277"/>
  <c r="J575" i="277"/>
  <c r="I575" i="277"/>
  <c r="AT574" i="277"/>
  <c r="AS574" i="277"/>
  <c r="AR574" i="277"/>
  <c r="AM574" i="277"/>
  <c r="AL574" i="277"/>
  <c r="AK574" i="277"/>
  <c r="AF574" i="277"/>
  <c r="AE574" i="277"/>
  <c r="AD574" i="277"/>
  <c r="Y574" i="277"/>
  <c r="X574" i="277"/>
  <c r="W574" i="277"/>
  <c r="R574" i="277"/>
  <c r="Q574" i="277"/>
  <c r="P574" i="277"/>
  <c r="K574" i="277"/>
  <c r="J574" i="277"/>
  <c r="I574" i="277"/>
  <c r="AT573" i="277"/>
  <c r="AS573" i="277"/>
  <c r="AR573" i="277"/>
  <c r="AM573" i="277"/>
  <c r="AL573" i="277"/>
  <c r="AK573" i="277"/>
  <c r="AF573" i="277"/>
  <c r="AE573" i="277"/>
  <c r="AD573" i="277"/>
  <c r="Y573" i="277"/>
  <c r="X573" i="277"/>
  <c r="W573" i="277"/>
  <c r="R573" i="277"/>
  <c r="Q573" i="277"/>
  <c r="P573" i="277"/>
  <c r="K573" i="277"/>
  <c r="J573" i="277"/>
  <c r="I573" i="277"/>
  <c r="AT572" i="277"/>
  <c r="AS572" i="277"/>
  <c r="AR572" i="277"/>
  <c r="AM572" i="277"/>
  <c r="AL572" i="277"/>
  <c r="AK572" i="277"/>
  <c r="AF572" i="277"/>
  <c r="AE572" i="277"/>
  <c r="AD572" i="277"/>
  <c r="Y572" i="277"/>
  <c r="X572" i="277"/>
  <c r="W572" i="277"/>
  <c r="R572" i="277"/>
  <c r="Q572" i="277"/>
  <c r="P572" i="277"/>
  <c r="K572" i="277"/>
  <c r="J572" i="277"/>
  <c r="I572" i="277"/>
  <c r="AQ571" i="277"/>
  <c r="AP571" i="277"/>
  <c r="AN571" i="277"/>
  <c r="AO569" i="277"/>
  <c r="AJ571" i="277"/>
  <c r="AI571" i="277"/>
  <c r="AG571" i="277"/>
  <c r="AH568" i="277"/>
  <c r="AC571" i="277"/>
  <c r="AB571" i="277"/>
  <c r="Z571" i="277"/>
  <c r="AA570" i="277"/>
  <c r="V571" i="277"/>
  <c r="U571" i="277"/>
  <c r="S571" i="277"/>
  <c r="T565" i="277"/>
  <c r="O571" i="277"/>
  <c r="N571" i="277"/>
  <c r="L571" i="277"/>
  <c r="M569" i="277"/>
  <c r="H571" i="277"/>
  <c r="G571" i="277"/>
  <c r="E571" i="277"/>
  <c r="F570" i="277"/>
  <c r="AT570" i="277"/>
  <c r="AS570" i="277"/>
  <c r="AR570" i="277"/>
  <c r="AM570" i="277"/>
  <c r="AL570" i="277"/>
  <c r="AK570" i="277"/>
  <c r="AF570" i="277"/>
  <c r="AE570" i="277"/>
  <c r="AD570" i="277"/>
  <c r="Y570" i="277"/>
  <c r="X570" i="277"/>
  <c r="W570" i="277"/>
  <c r="R570" i="277"/>
  <c r="Q570" i="277"/>
  <c r="P570" i="277"/>
  <c r="K570" i="277"/>
  <c r="J570" i="277"/>
  <c r="I570" i="277"/>
  <c r="AT569" i="277"/>
  <c r="AS569" i="277"/>
  <c r="AR569" i="277"/>
  <c r="AM569" i="277"/>
  <c r="AL569" i="277"/>
  <c r="AK569" i="277"/>
  <c r="AF569" i="277"/>
  <c r="AE569" i="277"/>
  <c r="AD569" i="277"/>
  <c r="Y569" i="277"/>
  <c r="X569" i="277"/>
  <c r="W569" i="277"/>
  <c r="R569" i="277"/>
  <c r="Q569" i="277"/>
  <c r="P569" i="277"/>
  <c r="K569" i="277"/>
  <c r="J569" i="277"/>
  <c r="I569" i="277"/>
  <c r="AT568" i="277"/>
  <c r="AS568" i="277"/>
  <c r="AR568" i="277"/>
  <c r="AM568" i="277"/>
  <c r="AL568" i="277"/>
  <c r="AK568" i="277"/>
  <c r="AF568" i="277"/>
  <c r="AE568" i="277"/>
  <c r="AD568" i="277"/>
  <c r="Y568" i="277"/>
  <c r="X568" i="277"/>
  <c r="W568" i="277"/>
  <c r="R568" i="277"/>
  <c r="Q568" i="277"/>
  <c r="P568" i="277"/>
  <c r="K568" i="277"/>
  <c r="J568" i="277"/>
  <c r="I568" i="277"/>
  <c r="AT567" i="277"/>
  <c r="AS567" i="277"/>
  <c r="AR567" i="277"/>
  <c r="AM567" i="277"/>
  <c r="AL567" i="277"/>
  <c r="AK567" i="277"/>
  <c r="AF567" i="277"/>
  <c r="AE567" i="277"/>
  <c r="AD567" i="277"/>
  <c r="Y567" i="277"/>
  <c r="X567" i="277"/>
  <c r="W567" i="277"/>
  <c r="R567" i="277"/>
  <c r="Q567" i="277"/>
  <c r="P567" i="277"/>
  <c r="K567" i="277"/>
  <c r="J567" i="277"/>
  <c r="I567" i="277"/>
  <c r="AT566" i="277"/>
  <c r="AS566" i="277"/>
  <c r="AR566" i="277"/>
  <c r="AM566" i="277"/>
  <c r="AL566" i="277"/>
  <c r="AK566" i="277"/>
  <c r="AF566" i="277"/>
  <c r="AE566" i="277"/>
  <c r="AD566" i="277"/>
  <c r="Y566" i="277"/>
  <c r="X566" i="277"/>
  <c r="W566" i="277"/>
  <c r="R566" i="277"/>
  <c r="Q566" i="277"/>
  <c r="P566" i="277"/>
  <c r="K566" i="277"/>
  <c r="J566" i="277"/>
  <c r="I566" i="277"/>
  <c r="AT565" i="277"/>
  <c r="AS565" i="277"/>
  <c r="AR565" i="277"/>
  <c r="AM565" i="277"/>
  <c r="AL565" i="277"/>
  <c r="AK565" i="277"/>
  <c r="AF565" i="277"/>
  <c r="AE565" i="277"/>
  <c r="AD565" i="277"/>
  <c r="Y565" i="277"/>
  <c r="X565" i="277"/>
  <c r="W565" i="277"/>
  <c r="R565" i="277"/>
  <c r="Q565" i="277"/>
  <c r="P565" i="277"/>
  <c r="K565" i="277"/>
  <c r="J565" i="277"/>
  <c r="I565" i="277"/>
  <c r="AT564" i="277"/>
  <c r="AS564" i="277"/>
  <c r="AR564" i="277"/>
  <c r="AM564" i="277"/>
  <c r="AL564" i="277"/>
  <c r="AK564" i="277"/>
  <c r="AF564" i="277"/>
  <c r="AE564" i="277"/>
  <c r="AD564" i="277"/>
  <c r="Y564" i="277"/>
  <c r="X564" i="277"/>
  <c r="W564" i="277"/>
  <c r="R564" i="277"/>
  <c r="Q564" i="277"/>
  <c r="P564" i="277"/>
  <c r="K564" i="277"/>
  <c r="J564" i="277"/>
  <c r="I564" i="277"/>
  <c r="AT563" i="277"/>
  <c r="AS563" i="277"/>
  <c r="AR563" i="277"/>
  <c r="AM563" i="277"/>
  <c r="AL563" i="277"/>
  <c r="AK563" i="277"/>
  <c r="AF563" i="277"/>
  <c r="AE563" i="277"/>
  <c r="AD563" i="277"/>
  <c r="Y563" i="277"/>
  <c r="X563" i="277"/>
  <c r="W563" i="277"/>
  <c r="R563" i="277"/>
  <c r="Q563" i="277"/>
  <c r="P563" i="277"/>
  <c r="K563" i="277"/>
  <c r="J563" i="277"/>
  <c r="I563" i="277"/>
  <c r="F563" i="277"/>
  <c r="AQ562" i="277"/>
  <c r="AP562" i="277"/>
  <c r="AN562" i="277"/>
  <c r="AO560" i="277"/>
  <c r="AJ562" i="277"/>
  <c r="AI562" i="277"/>
  <c r="AG562" i="277"/>
  <c r="AH556" i="277"/>
  <c r="AC562" i="277"/>
  <c r="AB562" i="277"/>
  <c r="Z562" i="277"/>
  <c r="AA562" i="277"/>
  <c r="V562" i="277"/>
  <c r="U562" i="277"/>
  <c r="S562" i="277"/>
  <c r="T562" i="277"/>
  <c r="O562" i="277"/>
  <c r="N562" i="277"/>
  <c r="L562" i="277"/>
  <c r="M560" i="277"/>
  <c r="H562" i="277"/>
  <c r="G562" i="277"/>
  <c r="E562" i="277"/>
  <c r="F558" i="277"/>
  <c r="AT561" i="277"/>
  <c r="AS561" i="277"/>
  <c r="AR561" i="277"/>
  <c r="AM561" i="277"/>
  <c r="AL561" i="277"/>
  <c r="AK561" i="277"/>
  <c r="AF561" i="277"/>
  <c r="AE561" i="277"/>
  <c r="AD561" i="277"/>
  <c r="Y561" i="277"/>
  <c r="X561" i="277"/>
  <c r="W561" i="277"/>
  <c r="R561" i="277"/>
  <c r="Q561" i="277"/>
  <c r="P561" i="277"/>
  <c r="K561" i="277"/>
  <c r="J561" i="277"/>
  <c r="I561" i="277"/>
  <c r="AT560" i="277"/>
  <c r="AS560" i="277"/>
  <c r="AR560" i="277"/>
  <c r="AM560" i="277"/>
  <c r="AL560" i="277"/>
  <c r="AK560" i="277"/>
  <c r="AF560" i="277"/>
  <c r="AE560" i="277"/>
  <c r="AD560" i="277"/>
  <c r="Y560" i="277"/>
  <c r="X560" i="277"/>
  <c r="W560" i="277"/>
  <c r="R560" i="277"/>
  <c r="Q560" i="277"/>
  <c r="P560" i="277"/>
  <c r="K560" i="277"/>
  <c r="J560" i="277"/>
  <c r="I560" i="277"/>
  <c r="AT559" i="277"/>
  <c r="AS559" i="277"/>
  <c r="AR559" i="277"/>
  <c r="AM559" i="277"/>
  <c r="AL559" i="277"/>
  <c r="AK559" i="277"/>
  <c r="AF559" i="277"/>
  <c r="AE559" i="277"/>
  <c r="AD559" i="277"/>
  <c r="Y559" i="277"/>
  <c r="X559" i="277"/>
  <c r="W559" i="277"/>
  <c r="R559" i="277"/>
  <c r="Q559" i="277"/>
  <c r="P559" i="277"/>
  <c r="K559" i="277"/>
  <c r="J559" i="277"/>
  <c r="I559" i="277"/>
  <c r="AT558" i="277"/>
  <c r="AS558" i="277"/>
  <c r="AR558" i="277"/>
  <c r="AM558" i="277"/>
  <c r="AL558" i="277"/>
  <c r="AK558" i="277"/>
  <c r="AF558" i="277"/>
  <c r="AE558" i="277"/>
  <c r="AD558" i="277"/>
  <c r="Y558" i="277"/>
  <c r="X558" i="277"/>
  <c r="W558" i="277"/>
  <c r="R558" i="277"/>
  <c r="Q558" i="277"/>
  <c r="P558" i="277"/>
  <c r="K558" i="277"/>
  <c r="J558" i="277"/>
  <c r="I558" i="277"/>
  <c r="AT557" i="277"/>
  <c r="AS557" i="277"/>
  <c r="AR557" i="277"/>
  <c r="AM557" i="277"/>
  <c r="AL557" i="277"/>
  <c r="AK557" i="277"/>
  <c r="AF557" i="277"/>
  <c r="AE557" i="277"/>
  <c r="AD557" i="277"/>
  <c r="Y557" i="277"/>
  <c r="X557" i="277"/>
  <c r="W557" i="277"/>
  <c r="R557" i="277"/>
  <c r="Q557" i="277"/>
  <c r="P557" i="277"/>
  <c r="K557" i="277"/>
  <c r="J557" i="277"/>
  <c r="I557" i="277"/>
  <c r="AT556" i="277"/>
  <c r="AS556" i="277"/>
  <c r="AR556" i="277"/>
  <c r="AM556" i="277"/>
  <c r="AL556" i="277"/>
  <c r="AK556" i="277"/>
  <c r="AF556" i="277"/>
  <c r="AE556" i="277"/>
  <c r="AD556" i="277"/>
  <c r="Y556" i="277"/>
  <c r="X556" i="277"/>
  <c r="W556" i="277"/>
  <c r="R556" i="277"/>
  <c r="Q556" i="277"/>
  <c r="P556" i="277"/>
  <c r="K556" i="277"/>
  <c r="J556" i="277"/>
  <c r="I556" i="277"/>
  <c r="AT555" i="277"/>
  <c r="AS555" i="277"/>
  <c r="AR555" i="277"/>
  <c r="AM555" i="277"/>
  <c r="AL555" i="277"/>
  <c r="AK555" i="277"/>
  <c r="AF555" i="277"/>
  <c r="AE555" i="277"/>
  <c r="AD555" i="277"/>
  <c r="Y555" i="277"/>
  <c r="X555" i="277"/>
  <c r="W555" i="277"/>
  <c r="R555" i="277"/>
  <c r="Q555" i="277"/>
  <c r="P555" i="277"/>
  <c r="K555" i="277"/>
  <c r="J555" i="277"/>
  <c r="I555" i="277"/>
  <c r="AT554" i="277"/>
  <c r="AS554" i="277"/>
  <c r="AR554" i="277"/>
  <c r="AM554" i="277"/>
  <c r="AL554" i="277"/>
  <c r="AK554" i="277"/>
  <c r="AF554" i="277"/>
  <c r="AE554" i="277"/>
  <c r="AD554" i="277"/>
  <c r="Y554" i="277"/>
  <c r="X554" i="277"/>
  <c r="W554" i="277"/>
  <c r="R554" i="277"/>
  <c r="Q554" i="277"/>
  <c r="P554" i="277"/>
  <c r="K554" i="277"/>
  <c r="J554" i="277"/>
  <c r="I554" i="277"/>
  <c r="AQ553" i="277"/>
  <c r="AP553" i="277"/>
  <c r="AN553" i="277"/>
  <c r="AO551" i="277"/>
  <c r="AJ553" i="277"/>
  <c r="AI553" i="277"/>
  <c r="AG553" i="277"/>
  <c r="AH550" i="277"/>
  <c r="AC553" i="277"/>
  <c r="AB553" i="277"/>
  <c r="Z553" i="277"/>
  <c r="AA545" i="277"/>
  <c r="V553" i="277"/>
  <c r="U553" i="277"/>
  <c r="S553" i="277"/>
  <c r="T551" i="277"/>
  <c r="O553" i="277"/>
  <c r="N553" i="277"/>
  <c r="L553" i="277"/>
  <c r="M551" i="277"/>
  <c r="H553" i="277"/>
  <c r="G553" i="277"/>
  <c r="E553" i="277"/>
  <c r="F553" i="277"/>
  <c r="AT552" i="277"/>
  <c r="AS552" i="277"/>
  <c r="AR552" i="277"/>
  <c r="AM552" i="277"/>
  <c r="AL552" i="277"/>
  <c r="AK552" i="277"/>
  <c r="AF552" i="277"/>
  <c r="AE552" i="277"/>
  <c r="AD552" i="277"/>
  <c r="Y552" i="277"/>
  <c r="X552" i="277"/>
  <c r="W552" i="277"/>
  <c r="R552" i="277"/>
  <c r="Q552" i="277"/>
  <c r="P552" i="277"/>
  <c r="K552" i="277"/>
  <c r="J552" i="277"/>
  <c r="I552" i="277"/>
  <c r="AT551" i="277"/>
  <c r="AS551" i="277"/>
  <c r="AR551" i="277"/>
  <c r="AM551" i="277"/>
  <c r="AL551" i="277"/>
  <c r="AK551" i="277"/>
  <c r="AF551" i="277"/>
  <c r="AE551" i="277"/>
  <c r="AD551" i="277"/>
  <c r="Y551" i="277"/>
  <c r="X551" i="277"/>
  <c r="W551" i="277"/>
  <c r="R551" i="277"/>
  <c r="Q551" i="277"/>
  <c r="P551" i="277"/>
  <c r="K551" i="277"/>
  <c r="J551" i="277"/>
  <c r="I551" i="277"/>
  <c r="AT550" i="277"/>
  <c r="AS550" i="277"/>
  <c r="AR550" i="277"/>
  <c r="AM550" i="277"/>
  <c r="AL550" i="277"/>
  <c r="AK550" i="277"/>
  <c r="AF550" i="277"/>
  <c r="AE550" i="277"/>
  <c r="AD550" i="277"/>
  <c r="Y550" i="277"/>
  <c r="X550" i="277"/>
  <c r="W550" i="277"/>
  <c r="R550" i="277"/>
  <c r="Q550" i="277"/>
  <c r="P550" i="277"/>
  <c r="K550" i="277"/>
  <c r="J550" i="277"/>
  <c r="I550" i="277"/>
  <c r="AT549" i="277"/>
  <c r="AS549" i="277"/>
  <c r="AR549" i="277"/>
  <c r="AM549" i="277"/>
  <c r="AL549" i="277"/>
  <c r="AK549" i="277"/>
  <c r="AF549" i="277"/>
  <c r="AE549" i="277"/>
  <c r="AD549" i="277"/>
  <c r="Y549" i="277"/>
  <c r="X549" i="277"/>
  <c r="W549" i="277"/>
  <c r="R549" i="277"/>
  <c r="Q549" i="277"/>
  <c r="P549" i="277"/>
  <c r="K549" i="277"/>
  <c r="J549" i="277"/>
  <c r="I549" i="277"/>
  <c r="AT548" i="277"/>
  <c r="AS548" i="277"/>
  <c r="AR548" i="277"/>
  <c r="AM548" i="277"/>
  <c r="AL548" i="277"/>
  <c r="AK548" i="277"/>
  <c r="AF548" i="277"/>
  <c r="AE548" i="277"/>
  <c r="AD548" i="277"/>
  <c r="Y548" i="277"/>
  <c r="X548" i="277"/>
  <c r="W548" i="277"/>
  <c r="R548" i="277"/>
  <c r="Q548" i="277"/>
  <c r="P548" i="277"/>
  <c r="K548" i="277"/>
  <c r="J548" i="277"/>
  <c r="I548" i="277"/>
  <c r="AT547" i="277"/>
  <c r="AS547" i="277"/>
  <c r="AR547" i="277"/>
  <c r="AM547" i="277"/>
  <c r="AL547" i="277"/>
  <c r="AK547" i="277"/>
  <c r="AF547" i="277"/>
  <c r="AE547" i="277"/>
  <c r="AD547" i="277"/>
  <c r="Y547" i="277"/>
  <c r="X547" i="277"/>
  <c r="W547" i="277"/>
  <c r="R547" i="277"/>
  <c r="Q547" i="277"/>
  <c r="P547" i="277"/>
  <c r="K547" i="277"/>
  <c r="J547" i="277"/>
  <c r="I547" i="277"/>
  <c r="AT546" i="277"/>
  <c r="AS546" i="277"/>
  <c r="AR546" i="277"/>
  <c r="AM546" i="277"/>
  <c r="AL546" i="277"/>
  <c r="AK546" i="277"/>
  <c r="AF546" i="277"/>
  <c r="AE546" i="277"/>
  <c r="AD546" i="277"/>
  <c r="Y546" i="277"/>
  <c r="X546" i="277"/>
  <c r="W546" i="277"/>
  <c r="R546" i="277"/>
  <c r="Q546" i="277"/>
  <c r="P546" i="277"/>
  <c r="K546" i="277"/>
  <c r="J546" i="277"/>
  <c r="I546" i="277"/>
  <c r="AT545" i="277"/>
  <c r="AS545" i="277"/>
  <c r="AR545" i="277"/>
  <c r="AM545" i="277"/>
  <c r="AL545" i="277"/>
  <c r="AK545" i="277"/>
  <c r="AF545" i="277"/>
  <c r="AE545" i="277"/>
  <c r="AD545" i="277"/>
  <c r="Y545" i="277"/>
  <c r="X545" i="277"/>
  <c r="W545" i="277"/>
  <c r="R545" i="277"/>
  <c r="Q545" i="277"/>
  <c r="P545" i="277"/>
  <c r="K545" i="277"/>
  <c r="J545" i="277"/>
  <c r="I545" i="277"/>
  <c r="AQ544" i="277"/>
  <c r="AP544" i="277"/>
  <c r="AN544" i="277"/>
  <c r="AO542" i="277"/>
  <c r="AJ544" i="277"/>
  <c r="AI544" i="277"/>
  <c r="AG544" i="277"/>
  <c r="AH537" i="277"/>
  <c r="AC544" i="277"/>
  <c r="AB544" i="277"/>
  <c r="Z544" i="277"/>
  <c r="AA542" i="277"/>
  <c r="V544" i="277"/>
  <c r="U544" i="277"/>
  <c r="S544" i="277"/>
  <c r="O544" i="277"/>
  <c r="N544" i="277"/>
  <c r="L544" i="277"/>
  <c r="M542" i="277"/>
  <c r="H544" i="277"/>
  <c r="G544" i="277"/>
  <c r="E544" i="277"/>
  <c r="F544" i="277"/>
  <c r="AT543" i="277"/>
  <c r="AS543" i="277"/>
  <c r="AR543" i="277"/>
  <c r="AM543" i="277"/>
  <c r="AL543" i="277"/>
  <c r="AK543" i="277"/>
  <c r="AF543" i="277"/>
  <c r="AE543" i="277"/>
  <c r="AD543" i="277"/>
  <c r="Y543" i="277"/>
  <c r="X543" i="277"/>
  <c r="W543" i="277"/>
  <c r="R543" i="277"/>
  <c r="Q543" i="277"/>
  <c r="P543" i="277"/>
  <c r="K543" i="277"/>
  <c r="J543" i="277"/>
  <c r="I543" i="277"/>
  <c r="AT542" i="277"/>
  <c r="AS542" i="277"/>
  <c r="AR542" i="277"/>
  <c r="AM542" i="277"/>
  <c r="AL542" i="277"/>
  <c r="AK542" i="277"/>
  <c r="AF542" i="277"/>
  <c r="AE542" i="277"/>
  <c r="AD542" i="277"/>
  <c r="Y542" i="277"/>
  <c r="X542" i="277"/>
  <c r="W542" i="277"/>
  <c r="R542" i="277"/>
  <c r="Q542" i="277"/>
  <c r="P542" i="277"/>
  <c r="K542" i="277"/>
  <c r="J542" i="277"/>
  <c r="I542" i="277"/>
  <c r="AT541" i="277"/>
  <c r="AS541" i="277"/>
  <c r="AR541" i="277"/>
  <c r="AM541" i="277"/>
  <c r="AL541" i="277"/>
  <c r="AK541" i="277"/>
  <c r="AF541" i="277"/>
  <c r="AE541" i="277"/>
  <c r="AD541" i="277"/>
  <c r="Y541" i="277"/>
  <c r="X541" i="277"/>
  <c r="W541" i="277"/>
  <c r="R541" i="277"/>
  <c r="Q541" i="277"/>
  <c r="P541" i="277"/>
  <c r="K541" i="277"/>
  <c r="J541" i="277"/>
  <c r="I541" i="277"/>
  <c r="AT540" i="277"/>
  <c r="AS540" i="277"/>
  <c r="AR540" i="277"/>
  <c r="AM540" i="277"/>
  <c r="AL540" i="277"/>
  <c r="AK540" i="277"/>
  <c r="AF540" i="277"/>
  <c r="AE540" i="277"/>
  <c r="AD540" i="277"/>
  <c r="Y540" i="277"/>
  <c r="X540" i="277"/>
  <c r="W540" i="277"/>
  <c r="R540" i="277"/>
  <c r="Q540" i="277"/>
  <c r="P540" i="277"/>
  <c r="K540" i="277"/>
  <c r="J540" i="277"/>
  <c r="I540" i="277"/>
  <c r="AT539" i="277"/>
  <c r="AS539" i="277"/>
  <c r="AR539" i="277"/>
  <c r="AM539" i="277"/>
  <c r="AL539" i="277"/>
  <c r="AK539" i="277"/>
  <c r="AF539" i="277"/>
  <c r="AE539" i="277"/>
  <c r="AD539" i="277"/>
  <c r="Y539" i="277"/>
  <c r="X539" i="277"/>
  <c r="W539" i="277"/>
  <c r="R539" i="277"/>
  <c r="Q539" i="277"/>
  <c r="P539" i="277"/>
  <c r="K539" i="277"/>
  <c r="J539" i="277"/>
  <c r="I539" i="277"/>
  <c r="AT538" i="277"/>
  <c r="AS538" i="277"/>
  <c r="AR538" i="277"/>
  <c r="AM538" i="277"/>
  <c r="AL538" i="277"/>
  <c r="AK538" i="277"/>
  <c r="AF538" i="277"/>
  <c r="AE538" i="277"/>
  <c r="AD538" i="277"/>
  <c r="Y538" i="277"/>
  <c r="X538" i="277"/>
  <c r="W538" i="277"/>
  <c r="R538" i="277"/>
  <c r="Q538" i="277"/>
  <c r="P538" i="277"/>
  <c r="K538" i="277"/>
  <c r="J538" i="277"/>
  <c r="I538" i="277"/>
  <c r="AT537" i="277"/>
  <c r="AS537" i="277"/>
  <c r="AR537" i="277"/>
  <c r="AM537" i="277"/>
  <c r="AL537" i="277"/>
  <c r="AK537" i="277"/>
  <c r="AF537" i="277"/>
  <c r="AE537" i="277"/>
  <c r="AD537" i="277"/>
  <c r="Y537" i="277"/>
  <c r="X537" i="277"/>
  <c r="W537" i="277"/>
  <c r="R537" i="277"/>
  <c r="Q537" i="277"/>
  <c r="P537" i="277"/>
  <c r="K537" i="277"/>
  <c r="J537" i="277"/>
  <c r="I537" i="277"/>
  <c r="AT536" i="277"/>
  <c r="AS536" i="277"/>
  <c r="AR536" i="277"/>
  <c r="AM536" i="277"/>
  <c r="AL536" i="277"/>
  <c r="AK536" i="277"/>
  <c r="AF536" i="277"/>
  <c r="AE536" i="277"/>
  <c r="AD536" i="277"/>
  <c r="Y536" i="277"/>
  <c r="X536" i="277"/>
  <c r="W536" i="277"/>
  <c r="R536" i="277"/>
  <c r="Q536" i="277"/>
  <c r="P536" i="277"/>
  <c r="K536" i="277"/>
  <c r="J536" i="277"/>
  <c r="I536" i="277"/>
  <c r="AQ535" i="277"/>
  <c r="AP535" i="277"/>
  <c r="AN535" i="277"/>
  <c r="AJ535" i="277"/>
  <c r="AI535" i="277"/>
  <c r="AG535" i="277"/>
  <c r="AH532" i="277"/>
  <c r="AC535" i="277"/>
  <c r="AB535" i="277"/>
  <c r="Z535" i="277"/>
  <c r="AA534" i="277"/>
  <c r="V535" i="277"/>
  <c r="U535" i="277"/>
  <c r="S535" i="277"/>
  <c r="O535" i="277"/>
  <c r="N535" i="277"/>
  <c r="L535" i="277"/>
  <c r="M535" i="277"/>
  <c r="H535" i="277"/>
  <c r="G535" i="277"/>
  <c r="E535" i="277"/>
  <c r="F535" i="277"/>
  <c r="AT534" i="277"/>
  <c r="AS534" i="277"/>
  <c r="AR534" i="277"/>
  <c r="AM534" i="277"/>
  <c r="AL534" i="277"/>
  <c r="AK534" i="277"/>
  <c r="AF534" i="277"/>
  <c r="AE534" i="277"/>
  <c r="AD534" i="277"/>
  <c r="Y534" i="277"/>
  <c r="X534" i="277"/>
  <c r="W534" i="277"/>
  <c r="R534" i="277"/>
  <c r="Q534" i="277"/>
  <c r="P534" i="277"/>
  <c r="K534" i="277"/>
  <c r="J534" i="277"/>
  <c r="I534" i="277"/>
  <c r="AT533" i="277"/>
  <c r="AS533" i="277"/>
  <c r="AR533" i="277"/>
  <c r="AM533" i="277"/>
  <c r="AL533" i="277"/>
  <c r="AK533" i="277"/>
  <c r="AF533" i="277"/>
  <c r="AE533" i="277"/>
  <c r="AD533" i="277"/>
  <c r="Y533" i="277"/>
  <c r="X533" i="277"/>
  <c r="W533" i="277"/>
  <c r="R533" i="277"/>
  <c r="Q533" i="277"/>
  <c r="P533" i="277"/>
  <c r="K533" i="277"/>
  <c r="J533" i="277"/>
  <c r="I533" i="277"/>
  <c r="AT532" i="277"/>
  <c r="AS532" i="277"/>
  <c r="AR532" i="277"/>
  <c r="AM532" i="277"/>
  <c r="AL532" i="277"/>
  <c r="AK532" i="277"/>
  <c r="AF532" i="277"/>
  <c r="AE532" i="277"/>
  <c r="AD532" i="277"/>
  <c r="Y532" i="277"/>
  <c r="X532" i="277"/>
  <c r="W532" i="277"/>
  <c r="R532" i="277"/>
  <c r="Q532" i="277"/>
  <c r="P532" i="277"/>
  <c r="K532" i="277"/>
  <c r="J532" i="277"/>
  <c r="I532" i="277"/>
  <c r="AT531" i="277"/>
  <c r="AS531" i="277"/>
  <c r="AR531" i="277"/>
  <c r="AM531" i="277"/>
  <c r="AL531" i="277"/>
  <c r="AK531" i="277"/>
  <c r="AF531" i="277"/>
  <c r="AE531" i="277"/>
  <c r="AD531" i="277"/>
  <c r="Y531" i="277"/>
  <c r="X531" i="277"/>
  <c r="W531" i="277"/>
  <c r="R531" i="277"/>
  <c r="Q531" i="277"/>
  <c r="P531" i="277"/>
  <c r="K531" i="277"/>
  <c r="J531" i="277"/>
  <c r="I531" i="277"/>
  <c r="AT530" i="277"/>
  <c r="AS530" i="277"/>
  <c r="AR530" i="277"/>
  <c r="AM530" i="277"/>
  <c r="AL530" i="277"/>
  <c r="AK530" i="277"/>
  <c r="AF530" i="277"/>
  <c r="AE530" i="277"/>
  <c r="AD530" i="277"/>
  <c r="Y530" i="277"/>
  <c r="X530" i="277"/>
  <c r="W530" i="277"/>
  <c r="R530" i="277"/>
  <c r="Q530" i="277"/>
  <c r="P530" i="277"/>
  <c r="K530" i="277"/>
  <c r="J530" i="277"/>
  <c r="I530" i="277"/>
  <c r="AT529" i="277"/>
  <c r="AS529" i="277"/>
  <c r="AR529" i="277"/>
  <c r="AM529" i="277"/>
  <c r="AL529" i="277"/>
  <c r="AK529" i="277"/>
  <c r="AF529" i="277"/>
  <c r="AE529" i="277"/>
  <c r="AD529" i="277"/>
  <c r="Y529" i="277"/>
  <c r="X529" i="277"/>
  <c r="W529" i="277"/>
  <c r="R529" i="277"/>
  <c r="Q529" i="277"/>
  <c r="P529" i="277"/>
  <c r="K529" i="277"/>
  <c r="J529" i="277"/>
  <c r="I529" i="277"/>
  <c r="AT528" i="277"/>
  <c r="AS528" i="277"/>
  <c r="AR528" i="277"/>
  <c r="AM528" i="277"/>
  <c r="AL528" i="277"/>
  <c r="AK528" i="277"/>
  <c r="AF528" i="277"/>
  <c r="AE528" i="277"/>
  <c r="AD528" i="277"/>
  <c r="Y528" i="277"/>
  <c r="X528" i="277"/>
  <c r="W528" i="277"/>
  <c r="R528" i="277"/>
  <c r="Q528" i="277"/>
  <c r="P528" i="277"/>
  <c r="K528" i="277"/>
  <c r="J528" i="277"/>
  <c r="I528" i="277"/>
  <c r="AT527" i="277"/>
  <c r="AS527" i="277"/>
  <c r="AR527" i="277"/>
  <c r="AM527" i="277"/>
  <c r="AL527" i="277"/>
  <c r="AK527" i="277"/>
  <c r="AF527" i="277"/>
  <c r="AE527" i="277"/>
  <c r="AD527" i="277"/>
  <c r="Y527" i="277"/>
  <c r="X527" i="277"/>
  <c r="W527" i="277"/>
  <c r="R527" i="277"/>
  <c r="Q527" i="277"/>
  <c r="P527" i="277"/>
  <c r="K527" i="277"/>
  <c r="J527" i="277"/>
  <c r="I527" i="277"/>
  <c r="F527" i="277"/>
  <c r="AQ526" i="277"/>
  <c r="AP526" i="277"/>
  <c r="AN526" i="277"/>
  <c r="AJ526" i="277"/>
  <c r="AI526" i="277"/>
  <c r="AG526" i="277"/>
  <c r="AH524" i="277"/>
  <c r="AC526" i="277"/>
  <c r="AB526" i="277"/>
  <c r="Z526" i="277"/>
  <c r="AA523" i="277"/>
  <c r="V526" i="277"/>
  <c r="U526" i="277"/>
  <c r="S526" i="277"/>
  <c r="T525" i="277"/>
  <c r="O526" i="277"/>
  <c r="N526" i="277"/>
  <c r="L526" i="277"/>
  <c r="H526" i="277"/>
  <c r="G526" i="277"/>
  <c r="E526" i="277"/>
  <c r="F524" i="277"/>
  <c r="AT525" i="277"/>
  <c r="AS525" i="277"/>
  <c r="AR525" i="277"/>
  <c r="AM525" i="277"/>
  <c r="AL525" i="277"/>
  <c r="AK525" i="277"/>
  <c r="AF525" i="277"/>
  <c r="AE525" i="277"/>
  <c r="AD525" i="277"/>
  <c r="Y525" i="277"/>
  <c r="X525" i="277"/>
  <c r="W525" i="277"/>
  <c r="R525" i="277"/>
  <c r="Q525" i="277"/>
  <c r="P525" i="277"/>
  <c r="K525" i="277"/>
  <c r="J525" i="277"/>
  <c r="I525" i="277"/>
  <c r="AT524" i="277"/>
  <c r="AS524" i="277"/>
  <c r="AR524" i="277"/>
  <c r="AM524" i="277"/>
  <c r="AL524" i="277"/>
  <c r="AK524" i="277"/>
  <c r="AF524" i="277"/>
  <c r="AE524" i="277"/>
  <c r="AD524" i="277"/>
  <c r="Y524" i="277"/>
  <c r="X524" i="277"/>
  <c r="W524" i="277"/>
  <c r="R524" i="277"/>
  <c r="Q524" i="277"/>
  <c r="P524" i="277"/>
  <c r="K524" i="277"/>
  <c r="J524" i="277"/>
  <c r="I524" i="277"/>
  <c r="AT523" i="277"/>
  <c r="AS523" i="277"/>
  <c r="AR523" i="277"/>
  <c r="AM523" i="277"/>
  <c r="AL523" i="277"/>
  <c r="AK523" i="277"/>
  <c r="AF523" i="277"/>
  <c r="AE523" i="277"/>
  <c r="AD523" i="277"/>
  <c r="Y523" i="277"/>
  <c r="X523" i="277"/>
  <c r="W523" i="277"/>
  <c r="R523" i="277"/>
  <c r="Q523" i="277"/>
  <c r="P523" i="277"/>
  <c r="K523" i="277"/>
  <c r="J523" i="277"/>
  <c r="I523" i="277"/>
  <c r="AT522" i="277"/>
  <c r="AS522" i="277"/>
  <c r="AR522" i="277"/>
  <c r="AM522" i="277"/>
  <c r="AL522" i="277"/>
  <c r="AK522" i="277"/>
  <c r="AF522" i="277"/>
  <c r="AE522" i="277"/>
  <c r="AD522" i="277"/>
  <c r="Y522" i="277"/>
  <c r="X522" i="277"/>
  <c r="W522" i="277"/>
  <c r="R522" i="277"/>
  <c r="Q522" i="277"/>
  <c r="P522" i="277"/>
  <c r="K522" i="277"/>
  <c r="J522" i="277"/>
  <c r="I522" i="277"/>
  <c r="AT521" i="277"/>
  <c r="AS521" i="277"/>
  <c r="AR521" i="277"/>
  <c r="AM521" i="277"/>
  <c r="AL521" i="277"/>
  <c r="AK521" i="277"/>
  <c r="AF521" i="277"/>
  <c r="AE521" i="277"/>
  <c r="AD521" i="277"/>
  <c r="Y521" i="277"/>
  <c r="X521" i="277"/>
  <c r="W521" i="277"/>
  <c r="R521" i="277"/>
  <c r="Q521" i="277"/>
  <c r="P521" i="277"/>
  <c r="K521" i="277"/>
  <c r="J521" i="277"/>
  <c r="I521" i="277"/>
  <c r="AT520" i="277"/>
  <c r="AS520" i="277"/>
  <c r="AR520" i="277"/>
  <c r="AM520" i="277"/>
  <c r="AL520" i="277"/>
  <c r="AK520" i="277"/>
  <c r="AF520" i="277"/>
  <c r="AE520" i="277"/>
  <c r="AD520" i="277"/>
  <c r="Y520" i="277"/>
  <c r="X520" i="277"/>
  <c r="W520" i="277"/>
  <c r="R520" i="277"/>
  <c r="Q520" i="277"/>
  <c r="P520" i="277"/>
  <c r="K520" i="277"/>
  <c r="J520" i="277"/>
  <c r="I520" i="277"/>
  <c r="AT519" i="277"/>
  <c r="AS519" i="277"/>
  <c r="AR519" i="277"/>
  <c r="AM519" i="277"/>
  <c r="AL519" i="277"/>
  <c r="AK519" i="277"/>
  <c r="AF519" i="277"/>
  <c r="AE519" i="277"/>
  <c r="AD519" i="277"/>
  <c r="AA519" i="277"/>
  <c r="Y519" i="277"/>
  <c r="X519" i="277"/>
  <c r="W519" i="277"/>
  <c r="R519" i="277"/>
  <c r="Q519" i="277"/>
  <c r="P519" i="277"/>
  <c r="K519" i="277"/>
  <c r="J519" i="277"/>
  <c r="I519" i="277"/>
  <c r="AT518" i="277"/>
  <c r="AS518" i="277"/>
  <c r="AR518" i="277"/>
  <c r="AM518" i="277"/>
  <c r="AL518" i="277"/>
  <c r="AK518" i="277"/>
  <c r="AF518" i="277"/>
  <c r="AE518" i="277"/>
  <c r="AD518" i="277"/>
  <c r="Y518" i="277"/>
  <c r="X518" i="277"/>
  <c r="W518" i="277"/>
  <c r="R518" i="277"/>
  <c r="Q518" i="277"/>
  <c r="P518" i="277"/>
  <c r="K518" i="277"/>
  <c r="J518" i="277"/>
  <c r="I518" i="277"/>
  <c r="AQ517" i="277"/>
  <c r="AP517" i="277"/>
  <c r="AN517" i="277"/>
  <c r="AJ517" i="277"/>
  <c r="AI517" i="277"/>
  <c r="AG517" i="277"/>
  <c r="AH515" i="277"/>
  <c r="AC517" i="277"/>
  <c r="AB517" i="277"/>
  <c r="Z517" i="277"/>
  <c r="AA514" i="277"/>
  <c r="V517" i="277"/>
  <c r="U517" i="277"/>
  <c r="S517" i="277"/>
  <c r="T516" i="277"/>
  <c r="O517" i="277"/>
  <c r="N517" i="277"/>
  <c r="L517" i="277"/>
  <c r="H517" i="277"/>
  <c r="G517" i="277"/>
  <c r="E517" i="277"/>
  <c r="F515" i="277"/>
  <c r="AT516" i="277"/>
  <c r="AS516" i="277"/>
  <c r="AR516" i="277"/>
  <c r="AM516" i="277"/>
  <c r="AL516" i="277"/>
  <c r="AK516" i="277"/>
  <c r="AF516" i="277"/>
  <c r="AE516" i="277"/>
  <c r="AD516" i="277"/>
  <c r="Y516" i="277"/>
  <c r="X516" i="277"/>
  <c r="W516" i="277"/>
  <c r="R516" i="277"/>
  <c r="Q516" i="277"/>
  <c r="P516" i="277"/>
  <c r="K516" i="277"/>
  <c r="J516" i="277"/>
  <c r="I516" i="277"/>
  <c r="AT515" i="277"/>
  <c r="AS515" i="277"/>
  <c r="AR515" i="277"/>
  <c r="AM515" i="277"/>
  <c r="AL515" i="277"/>
  <c r="AK515" i="277"/>
  <c r="AF515" i="277"/>
  <c r="AE515" i="277"/>
  <c r="AD515" i="277"/>
  <c r="Y515" i="277"/>
  <c r="X515" i="277"/>
  <c r="W515" i="277"/>
  <c r="R515" i="277"/>
  <c r="Q515" i="277"/>
  <c r="P515" i="277"/>
  <c r="K515" i="277"/>
  <c r="J515" i="277"/>
  <c r="I515" i="277"/>
  <c r="AT514" i="277"/>
  <c r="AS514" i="277"/>
  <c r="AR514" i="277"/>
  <c r="AM514" i="277"/>
  <c r="AL514" i="277"/>
  <c r="AK514" i="277"/>
  <c r="AF514" i="277"/>
  <c r="AE514" i="277"/>
  <c r="AD514" i="277"/>
  <c r="Y514" i="277"/>
  <c r="X514" i="277"/>
  <c r="W514" i="277"/>
  <c r="R514" i="277"/>
  <c r="Q514" i="277"/>
  <c r="P514" i="277"/>
  <c r="K514" i="277"/>
  <c r="J514" i="277"/>
  <c r="I514" i="277"/>
  <c r="AT513" i="277"/>
  <c r="AS513" i="277"/>
  <c r="AR513" i="277"/>
  <c r="AM513" i="277"/>
  <c r="AL513" i="277"/>
  <c r="AK513" i="277"/>
  <c r="AF513" i="277"/>
  <c r="AE513" i="277"/>
  <c r="AD513" i="277"/>
  <c r="Y513" i="277"/>
  <c r="X513" i="277"/>
  <c r="W513" i="277"/>
  <c r="R513" i="277"/>
  <c r="Q513" i="277"/>
  <c r="P513" i="277"/>
  <c r="K513" i="277"/>
  <c r="J513" i="277"/>
  <c r="I513" i="277"/>
  <c r="AT512" i="277"/>
  <c r="AS512" i="277"/>
  <c r="AR512" i="277"/>
  <c r="AM512" i="277"/>
  <c r="AL512" i="277"/>
  <c r="AK512" i="277"/>
  <c r="AF512" i="277"/>
  <c r="AE512" i="277"/>
  <c r="AD512" i="277"/>
  <c r="Y512" i="277"/>
  <c r="X512" i="277"/>
  <c r="W512" i="277"/>
  <c r="R512" i="277"/>
  <c r="Q512" i="277"/>
  <c r="P512" i="277"/>
  <c r="K512" i="277"/>
  <c r="J512" i="277"/>
  <c r="I512" i="277"/>
  <c r="AT511" i="277"/>
  <c r="AS511" i="277"/>
  <c r="AR511" i="277"/>
  <c r="AM511" i="277"/>
  <c r="AL511" i="277"/>
  <c r="AK511" i="277"/>
  <c r="AF511" i="277"/>
  <c r="AE511" i="277"/>
  <c r="AD511" i="277"/>
  <c r="Y511" i="277"/>
  <c r="X511" i="277"/>
  <c r="W511" i="277"/>
  <c r="R511" i="277"/>
  <c r="Q511" i="277"/>
  <c r="P511" i="277"/>
  <c r="K511" i="277"/>
  <c r="J511" i="277"/>
  <c r="I511" i="277"/>
  <c r="AT510" i="277"/>
  <c r="AS510" i="277"/>
  <c r="AR510" i="277"/>
  <c r="AM510" i="277"/>
  <c r="AL510" i="277"/>
  <c r="AK510" i="277"/>
  <c r="AF510" i="277"/>
  <c r="AE510" i="277"/>
  <c r="AD510" i="277"/>
  <c r="Y510" i="277"/>
  <c r="X510" i="277"/>
  <c r="W510" i="277"/>
  <c r="R510" i="277"/>
  <c r="Q510" i="277"/>
  <c r="P510" i="277"/>
  <c r="K510" i="277"/>
  <c r="J510" i="277"/>
  <c r="I510" i="277"/>
  <c r="AT509" i="277"/>
  <c r="AS509" i="277"/>
  <c r="AR509" i="277"/>
  <c r="AM509" i="277"/>
  <c r="AL509" i="277"/>
  <c r="AK509" i="277"/>
  <c r="AF509" i="277"/>
  <c r="AE509" i="277"/>
  <c r="AD509" i="277"/>
  <c r="Y509" i="277"/>
  <c r="X509" i="277"/>
  <c r="W509" i="277"/>
  <c r="R509" i="277"/>
  <c r="Q509" i="277"/>
  <c r="P509" i="277"/>
  <c r="K509" i="277"/>
  <c r="J509" i="277"/>
  <c r="I509" i="277"/>
  <c r="AQ508" i="277"/>
  <c r="AP508" i="277"/>
  <c r="AN508" i="277"/>
  <c r="AJ508" i="277"/>
  <c r="AI508" i="277"/>
  <c r="AG508" i="277"/>
  <c r="AH506" i="277"/>
  <c r="AC508" i="277"/>
  <c r="AB508" i="277"/>
  <c r="Z508" i="277"/>
  <c r="AA505" i="277"/>
  <c r="V508" i="277"/>
  <c r="U508" i="277"/>
  <c r="S508" i="277"/>
  <c r="T507" i="277"/>
  <c r="O508" i="277"/>
  <c r="N508" i="277"/>
  <c r="L508" i="277"/>
  <c r="H508" i="277"/>
  <c r="G508" i="277"/>
  <c r="E508" i="277"/>
  <c r="F506" i="277"/>
  <c r="AT507" i="277"/>
  <c r="AS507" i="277"/>
  <c r="AR507" i="277"/>
  <c r="AM507" i="277"/>
  <c r="AL507" i="277"/>
  <c r="AK507" i="277"/>
  <c r="AF507" i="277"/>
  <c r="AE507" i="277"/>
  <c r="AD507" i="277"/>
  <c r="Y507" i="277"/>
  <c r="X507" i="277"/>
  <c r="W507" i="277"/>
  <c r="R507" i="277"/>
  <c r="Q507" i="277"/>
  <c r="P507" i="277"/>
  <c r="K507" i="277"/>
  <c r="J507" i="277"/>
  <c r="I507" i="277"/>
  <c r="AT506" i="277"/>
  <c r="AS506" i="277"/>
  <c r="AR506" i="277"/>
  <c r="AM506" i="277"/>
  <c r="AL506" i="277"/>
  <c r="AK506" i="277"/>
  <c r="AF506" i="277"/>
  <c r="AE506" i="277"/>
  <c r="AD506" i="277"/>
  <c r="Y506" i="277"/>
  <c r="X506" i="277"/>
  <c r="W506" i="277"/>
  <c r="R506" i="277"/>
  <c r="Q506" i="277"/>
  <c r="P506" i="277"/>
  <c r="K506" i="277"/>
  <c r="J506" i="277"/>
  <c r="I506" i="277"/>
  <c r="AT505" i="277"/>
  <c r="AS505" i="277"/>
  <c r="AR505" i="277"/>
  <c r="AM505" i="277"/>
  <c r="AL505" i="277"/>
  <c r="AK505" i="277"/>
  <c r="AF505" i="277"/>
  <c r="AE505" i="277"/>
  <c r="AD505" i="277"/>
  <c r="Y505" i="277"/>
  <c r="X505" i="277"/>
  <c r="W505" i="277"/>
  <c r="R505" i="277"/>
  <c r="Q505" i="277"/>
  <c r="P505" i="277"/>
  <c r="K505" i="277"/>
  <c r="J505" i="277"/>
  <c r="I505" i="277"/>
  <c r="AT504" i="277"/>
  <c r="AS504" i="277"/>
  <c r="AR504" i="277"/>
  <c r="AM504" i="277"/>
  <c r="AL504" i="277"/>
  <c r="AK504" i="277"/>
  <c r="AF504" i="277"/>
  <c r="AE504" i="277"/>
  <c r="AD504" i="277"/>
  <c r="Y504" i="277"/>
  <c r="X504" i="277"/>
  <c r="W504" i="277"/>
  <c r="R504" i="277"/>
  <c r="Q504" i="277"/>
  <c r="P504" i="277"/>
  <c r="K504" i="277"/>
  <c r="J504" i="277"/>
  <c r="I504" i="277"/>
  <c r="AT503" i="277"/>
  <c r="AS503" i="277"/>
  <c r="AR503" i="277"/>
  <c r="AM503" i="277"/>
  <c r="AL503" i="277"/>
  <c r="AK503" i="277"/>
  <c r="AF503" i="277"/>
  <c r="AE503" i="277"/>
  <c r="AD503" i="277"/>
  <c r="Y503" i="277"/>
  <c r="X503" i="277"/>
  <c r="W503" i="277"/>
  <c r="R503" i="277"/>
  <c r="Q503" i="277"/>
  <c r="P503" i="277"/>
  <c r="K503" i="277"/>
  <c r="J503" i="277"/>
  <c r="I503" i="277"/>
  <c r="AT502" i="277"/>
  <c r="AS502" i="277"/>
  <c r="AR502" i="277"/>
  <c r="AM502" i="277"/>
  <c r="AL502" i="277"/>
  <c r="AK502" i="277"/>
  <c r="AF502" i="277"/>
  <c r="AE502" i="277"/>
  <c r="AD502" i="277"/>
  <c r="Y502" i="277"/>
  <c r="X502" i="277"/>
  <c r="W502" i="277"/>
  <c r="R502" i="277"/>
  <c r="Q502" i="277"/>
  <c r="P502" i="277"/>
  <c r="K502" i="277"/>
  <c r="J502" i="277"/>
  <c r="I502" i="277"/>
  <c r="AT501" i="277"/>
  <c r="AS501" i="277"/>
  <c r="AR501" i="277"/>
  <c r="AM501" i="277"/>
  <c r="AL501" i="277"/>
  <c r="AK501" i="277"/>
  <c r="AF501" i="277"/>
  <c r="AE501" i="277"/>
  <c r="AD501" i="277"/>
  <c r="Y501" i="277"/>
  <c r="X501" i="277"/>
  <c r="W501" i="277"/>
  <c r="R501" i="277"/>
  <c r="Q501" i="277"/>
  <c r="P501" i="277"/>
  <c r="K501" i="277"/>
  <c r="J501" i="277"/>
  <c r="I501" i="277"/>
  <c r="AT500" i="277"/>
  <c r="AS500" i="277"/>
  <c r="AR500" i="277"/>
  <c r="AM500" i="277"/>
  <c r="AL500" i="277"/>
  <c r="AK500" i="277"/>
  <c r="AF500" i="277"/>
  <c r="AE500" i="277"/>
  <c r="AD500" i="277"/>
  <c r="Y500" i="277"/>
  <c r="X500" i="277"/>
  <c r="W500" i="277"/>
  <c r="T500" i="277"/>
  <c r="R500" i="277"/>
  <c r="Q500" i="277"/>
  <c r="P500" i="277"/>
  <c r="K500" i="277"/>
  <c r="J500" i="277"/>
  <c r="I500" i="277"/>
  <c r="AQ499" i="277"/>
  <c r="AP499" i="277"/>
  <c r="AN499" i="277"/>
  <c r="AJ499" i="277"/>
  <c r="AI499" i="277"/>
  <c r="AG499" i="277"/>
  <c r="AH497" i="277"/>
  <c r="AC499" i="277"/>
  <c r="AB499" i="277"/>
  <c r="Z499" i="277"/>
  <c r="AA496" i="277"/>
  <c r="V499" i="277"/>
  <c r="U499" i="277"/>
  <c r="S499" i="277"/>
  <c r="T496" i="277"/>
  <c r="O499" i="277"/>
  <c r="N499" i="277"/>
  <c r="L499" i="277"/>
  <c r="M493" i="277"/>
  <c r="H499" i="277"/>
  <c r="G499" i="277"/>
  <c r="E499" i="277"/>
  <c r="F497" i="277"/>
  <c r="AT498" i="277"/>
  <c r="AS498" i="277"/>
  <c r="AR498" i="277"/>
  <c r="AM498" i="277"/>
  <c r="AL498" i="277"/>
  <c r="AK498" i="277"/>
  <c r="AF498" i="277"/>
  <c r="AE498" i="277"/>
  <c r="AD498" i="277"/>
  <c r="Y498" i="277"/>
  <c r="X498" i="277"/>
  <c r="W498" i="277"/>
  <c r="R498" i="277"/>
  <c r="Q498" i="277"/>
  <c r="P498" i="277"/>
  <c r="K498" i="277"/>
  <c r="J498" i="277"/>
  <c r="I498" i="277"/>
  <c r="AT497" i="277"/>
  <c r="AS497" i="277"/>
  <c r="AR497" i="277"/>
  <c r="AM497" i="277"/>
  <c r="AL497" i="277"/>
  <c r="AK497" i="277"/>
  <c r="AF497" i="277"/>
  <c r="AE497" i="277"/>
  <c r="AD497" i="277"/>
  <c r="Y497" i="277"/>
  <c r="X497" i="277"/>
  <c r="W497" i="277"/>
  <c r="R497" i="277"/>
  <c r="Q497" i="277"/>
  <c r="P497" i="277"/>
  <c r="K497" i="277"/>
  <c r="J497" i="277"/>
  <c r="I497" i="277"/>
  <c r="AT496" i="277"/>
  <c r="AS496" i="277"/>
  <c r="AR496" i="277"/>
  <c r="AM496" i="277"/>
  <c r="AL496" i="277"/>
  <c r="AK496" i="277"/>
  <c r="AF496" i="277"/>
  <c r="AE496" i="277"/>
  <c r="AD496" i="277"/>
  <c r="Y496" i="277"/>
  <c r="X496" i="277"/>
  <c r="W496" i="277"/>
  <c r="R496" i="277"/>
  <c r="Q496" i="277"/>
  <c r="P496" i="277"/>
  <c r="K496" i="277"/>
  <c r="J496" i="277"/>
  <c r="I496" i="277"/>
  <c r="AT495" i="277"/>
  <c r="AS495" i="277"/>
  <c r="AR495" i="277"/>
  <c r="AM495" i="277"/>
  <c r="AL495" i="277"/>
  <c r="AK495" i="277"/>
  <c r="AF495" i="277"/>
  <c r="AE495" i="277"/>
  <c r="AD495" i="277"/>
  <c r="Y495" i="277"/>
  <c r="X495" i="277"/>
  <c r="W495" i="277"/>
  <c r="R495" i="277"/>
  <c r="Q495" i="277"/>
  <c r="P495" i="277"/>
  <c r="K495" i="277"/>
  <c r="J495" i="277"/>
  <c r="I495" i="277"/>
  <c r="AT494" i="277"/>
  <c r="AS494" i="277"/>
  <c r="AR494" i="277"/>
  <c r="AM494" i="277"/>
  <c r="AL494" i="277"/>
  <c r="AK494" i="277"/>
  <c r="AF494" i="277"/>
  <c r="AE494" i="277"/>
  <c r="AD494" i="277"/>
  <c r="Y494" i="277"/>
  <c r="X494" i="277"/>
  <c r="W494" i="277"/>
  <c r="R494" i="277"/>
  <c r="Q494" i="277"/>
  <c r="P494" i="277"/>
  <c r="K494" i="277"/>
  <c r="J494" i="277"/>
  <c r="I494" i="277"/>
  <c r="AT493" i="277"/>
  <c r="AS493" i="277"/>
  <c r="AR493" i="277"/>
  <c r="AM493" i="277"/>
  <c r="AL493" i="277"/>
  <c r="AK493" i="277"/>
  <c r="AF493" i="277"/>
  <c r="AE493" i="277"/>
  <c r="AD493" i="277"/>
  <c r="Y493" i="277"/>
  <c r="X493" i="277"/>
  <c r="W493" i="277"/>
  <c r="R493" i="277"/>
  <c r="Q493" i="277"/>
  <c r="P493" i="277"/>
  <c r="K493" i="277"/>
  <c r="J493" i="277"/>
  <c r="I493" i="277"/>
  <c r="AT492" i="277"/>
  <c r="AS492" i="277"/>
  <c r="AR492" i="277"/>
  <c r="AM492" i="277"/>
  <c r="AL492" i="277"/>
  <c r="AK492" i="277"/>
  <c r="AF492" i="277"/>
  <c r="AE492" i="277"/>
  <c r="AD492" i="277"/>
  <c r="Y492" i="277"/>
  <c r="X492" i="277"/>
  <c r="W492" i="277"/>
  <c r="R492" i="277"/>
  <c r="Q492" i="277"/>
  <c r="P492" i="277"/>
  <c r="K492" i="277"/>
  <c r="J492" i="277"/>
  <c r="I492" i="277"/>
  <c r="AT491" i="277"/>
  <c r="AS491" i="277"/>
  <c r="AR491" i="277"/>
  <c r="AM491" i="277"/>
  <c r="AL491" i="277"/>
  <c r="AK491" i="277"/>
  <c r="AF491" i="277"/>
  <c r="AE491" i="277"/>
  <c r="AD491" i="277"/>
  <c r="Y491" i="277"/>
  <c r="X491" i="277"/>
  <c r="W491" i="277"/>
  <c r="R491" i="277"/>
  <c r="Q491" i="277"/>
  <c r="P491" i="277"/>
  <c r="K491" i="277"/>
  <c r="J491" i="277"/>
  <c r="I491" i="277"/>
  <c r="AQ490" i="277"/>
  <c r="AP490" i="277"/>
  <c r="AN490" i="277"/>
  <c r="AO487" i="277"/>
  <c r="AJ490" i="277"/>
  <c r="AI490" i="277"/>
  <c r="AG490" i="277"/>
  <c r="AH485" i="277"/>
  <c r="AC490" i="277"/>
  <c r="AB490" i="277"/>
  <c r="Z490" i="277"/>
  <c r="AA490" i="277"/>
  <c r="V490" i="277"/>
  <c r="U490" i="277"/>
  <c r="S490" i="277"/>
  <c r="T487" i="277"/>
  <c r="O490" i="277"/>
  <c r="N490" i="277"/>
  <c r="L490" i="277"/>
  <c r="M487" i="277"/>
  <c r="H490" i="277"/>
  <c r="G490" i="277"/>
  <c r="E490" i="277"/>
  <c r="F488" i="277"/>
  <c r="AT489" i="277"/>
  <c r="AS489" i="277"/>
  <c r="AR489" i="277"/>
  <c r="AM489" i="277"/>
  <c r="AL489" i="277"/>
  <c r="AK489" i="277"/>
  <c r="AF489" i="277"/>
  <c r="AE489" i="277"/>
  <c r="AD489" i="277"/>
  <c r="Y489" i="277"/>
  <c r="X489" i="277"/>
  <c r="W489" i="277"/>
  <c r="R489" i="277"/>
  <c r="Q489" i="277"/>
  <c r="P489" i="277"/>
  <c r="K489" i="277"/>
  <c r="J489" i="277"/>
  <c r="I489" i="277"/>
  <c r="AT488" i="277"/>
  <c r="AS488" i="277"/>
  <c r="AR488" i="277"/>
  <c r="AM488" i="277"/>
  <c r="AL488" i="277"/>
  <c r="AK488" i="277"/>
  <c r="AF488" i="277"/>
  <c r="AE488" i="277"/>
  <c r="AD488" i="277"/>
  <c r="Y488" i="277"/>
  <c r="X488" i="277"/>
  <c r="W488" i="277"/>
  <c r="R488" i="277"/>
  <c r="Q488" i="277"/>
  <c r="P488" i="277"/>
  <c r="K488" i="277"/>
  <c r="J488" i="277"/>
  <c r="I488" i="277"/>
  <c r="AT487" i="277"/>
  <c r="AS487" i="277"/>
  <c r="AR487" i="277"/>
  <c r="AM487" i="277"/>
  <c r="AL487" i="277"/>
  <c r="AK487" i="277"/>
  <c r="AF487" i="277"/>
  <c r="AE487" i="277"/>
  <c r="AD487" i="277"/>
  <c r="Y487" i="277"/>
  <c r="X487" i="277"/>
  <c r="W487" i="277"/>
  <c r="R487" i="277"/>
  <c r="Q487" i="277"/>
  <c r="P487" i="277"/>
  <c r="K487" i="277"/>
  <c r="J487" i="277"/>
  <c r="I487" i="277"/>
  <c r="AT486" i="277"/>
  <c r="AS486" i="277"/>
  <c r="AR486" i="277"/>
  <c r="AM486" i="277"/>
  <c r="AL486" i="277"/>
  <c r="AK486" i="277"/>
  <c r="AF486" i="277"/>
  <c r="AE486" i="277"/>
  <c r="AD486" i="277"/>
  <c r="Y486" i="277"/>
  <c r="X486" i="277"/>
  <c r="W486" i="277"/>
  <c r="R486" i="277"/>
  <c r="Q486" i="277"/>
  <c r="P486" i="277"/>
  <c r="K486" i="277"/>
  <c r="J486" i="277"/>
  <c r="I486" i="277"/>
  <c r="AT485" i="277"/>
  <c r="AS485" i="277"/>
  <c r="AR485" i="277"/>
  <c r="AM485" i="277"/>
  <c r="AL485" i="277"/>
  <c r="AK485" i="277"/>
  <c r="AF485" i="277"/>
  <c r="AE485" i="277"/>
  <c r="AD485" i="277"/>
  <c r="Y485" i="277"/>
  <c r="X485" i="277"/>
  <c r="W485" i="277"/>
  <c r="R485" i="277"/>
  <c r="Q485" i="277"/>
  <c r="P485" i="277"/>
  <c r="K485" i="277"/>
  <c r="J485" i="277"/>
  <c r="I485" i="277"/>
  <c r="AT484" i="277"/>
  <c r="AS484" i="277"/>
  <c r="AR484" i="277"/>
  <c r="AM484" i="277"/>
  <c r="AL484" i="277"/>
  <c r="AK484" i="277"/>
  <c r="AF484" i="277"/>
  <c r="AE484" i="277"/>
  <c r="AD484" i="277"/>
  <c r="Y484" i="277"/>
  <c r="X484" i="277"/>
  <c r="W484" i="277"/>
  <c r="R484" i="277"/>
  <c r="Q484" i="277"/>
  <c r="P484" i="277"/>
  <c r="K484" i="277"/>
  <c r="J484" i="277"/>
  <c r="I484" i="277"/>
  <c r="AT483" i="277"/>
  <c r="AS483" i="277"/>
  <c r="AR483" i="277"/>
  <c r="AM483" i="277"/>
  <c r="AL483" i="277"/>
  <c r="AK483" i="277"/>
  <c r="AF483" i="277"/>
  <c r="AE483" i="277"/>
  <c r="AD483" i="277"/>
  <c r="Y483" i="277"/>
  <c r="X483" i="277"/>
  <c r="W483" i="277"/>
  <c r="R483" i="277"/>
  <c r="Q483" i="277"/>
  <c r="P483" i="277"/>
  <c r="K483" i="277"/>
  <c r="J483" i="277"/>
  <c r="I483" i="277"/>
  <c r="AT482" i="277"/>
  <c r="AS482" i="277"/>
  <c r="AR482" i="277"/>
  <c r="AM482" i="277"/>
  <c r="AL482" i="277"/>
  <c r="AK482" i="277"/>
  <c r="AF482" i="277"/>
  <c r="AE482" i="277"/>
  <c r="AD482" i="277"/>
  <c r="Y482" i="277"/>
  <c r="X482" i="277"/>
  <c r="W482" i="277"/>
  <c r="T482" i="277"/>
  <c r="R482" i="277"/>
  <c r="Q482" i="277"/>
  <c r="P482" i="277"/>
  <c r="K482" i="277"/>
  <c r="J482" i="277"/>
  <c r="I482" i="277"/>
  <c r="AQ481" i="277"/>
  <c r="AP481" i="277"/>
  <c r="AN481" i="277"/>
  <c r="AO478" i="277"/>
  <c r="AJ481" i="277"/>
  <c r="AI481" i="277"/>
  <c r="AG481" i="277"/>
  <c r="AH479" i="277"/>
  <c r="AC481" i="277"/>
  <c r="AB481" i="277"/>
  <c r="Z481" i="277"/>
  <c r="AA480" i="277"/>
  <c r="V481" i="277"/>
  <c r="U481" i="277"/>
  <c r="S481" i="277"/>
  <c r="T477" i="277"/>
  <c r="O481" i="277"/>
  <c r="N481" i="277"/>
  <c r="L481" i="277"/>
  <c r="M479" i="277"/>
  <c r="H481" i="277"/>
  <c r="G481" i="277"/>
  <c r="E481" i="277"/>
  <c r="F475" i="277"/>
  <c r="AT480" i="277"/>
  <c r="AS480" i="277"/>
  <c r="AR480" i="277"/>
  <c r="AM480" i="277"/>
  <c r="AL480" i="277"/>
  <c r="AK480" i="277"/>
  <c r="AF480" i="277"/>
  <c r="AE480" i="277"/>
  <c r="AD480" i="277"/>
  <c r="Y480" i="277"/>
  <c r="X480" i="277"/>
  <c r="W480" i="277"/>
  <c r="R480" i="277"/>
  <c r="Q480" i="277"/>
  <c r="P480" i="277"/>
  <c r="K480" i="277"/>
  <c r="J480" i="277"/>
  <c r="I480" i="277"/>
  <c r="AT479" i="277"/>
  <c r="AS479" i="277"/>
  <c r="AR479" i="277"/>
  <c r="AM479" i="277"/>
  <c r="AL479" i="277"/>
  <c r="AK479" i="277"/>
  <c r="AF479" i="277"/>
  <c r="AE479" i="277"/>
  <c r="AD479" i="277"/>
  <c r="Y479" i="277"/>
  <c r="X479" i="277"/>
  <c r="W479" i="277"/>
  <c r="R479" i="277"/>
  <c r="Q479" i="277"/>
  <c r="P479" i="277"/>
  <c r="K479" i="277"/>
  <c r="J479" i="277"/>
  <c r="I479" i="277"/>
  <c r="AT478" i="277"/>
  <c r="AS478" i="277"/>
  <c r="AR478" i="277"/>
  <c r="AM478" i="277"/>
  <c r="AL478" i="277"/>
  <c r="AK478" i="277"/>
  <c r="AF478" i="277"/>
  <c r="AE478" i="277"/>
  <c r="AD478" i="277"/>
  <c r="Y478" i="277"/>
  <c r="X478" i="277"/>
  <c r="W478" i="277"/>
  <c r="R478" i="277"/>
  <c r="Q478" i="277"/>
  <c r="P478" i="277"/>
  <c r="K478" i="277"/>
  <c r="J478" i="277"/>
  <c r="I478" i="277"/>
  <c r="AT477" i="277"/>
  <c r="AS477" i="277"/>
  <c r="AR477" i="277"/>
  <c r="AM477" i="277"/>
  <c r="AL477" i="277"/>
  <c r="AK477" i="277"/>
  <c r="AF477" i="277"/>
  <c r="AE477" i="277"/>
  <c r="AD477" i="277"/>
  <c r="Y477" i="277"/>
  <c r="X477" i="277"/>
  <c r="W477" i="277"/>
  <c r="R477" i="277"/>
  <c r="Q477" i="277"/>
  <c r="P477" i="277"/>
  <c r="K477" i="277"/>
  <c r="J477" i="277"/>
  <c r="I477" i="277"/>
  <c r="AT476" i="277"/>
  <c r="AS476" i="277"/>
  <c r="AR476" i="277"/>
  <c r="AM476" i="277"/>
  <c r="AL476" i="277"/>
  <c r="AK476" i="277"/>
  <c r="AF476" i="277"/>
  <c r="AE476" i="277"/>
  <c r="AD476" i="277"/>
  <c r="Y476" i="277"/>
  <c r="X476" i="277"/>
  <c r="W476" i="277"/>
  <c r="R476" i="277"/>
  <c r="Q476" i="277"/>
  <c r="P476" i="277"/>
  <c r="K476" i="277"/>
  <c r="J476" i="277"/>
  <c r="I476" i="277"/>
  <c r="AT475" i="277"/>
  <c r="AS475" i="277"/>
  <c r="AR475" i="277"/>
  <c r="AM475" i="277"/>
  <c r="AL475" i="277"/>
  <c r="AK475" i="277"/>
  <c r="AF475" i="277"/>
  <c r="AE475" i="277"/>
  <c r="AD475" i="277"/>
  <c r="Y475" i="277"/>
  <c r="X475" i="277"/>
  <c r="W475" i="277"/>
  <c r="R475" i="277"/>
  <c r="Q475" i="277"/>
  <c r="P475" i="277"/>
  <c r="K475" i="277"/>
  <c r="J475" i="277"/>
  <c r="I475" i="277"/>
  <c r="AT474" i="277"/>
  <c r="AS474" i="277"/>
  <c r="AR474" i="277"/>
  <c r="AM474" i="277"/>
  <c r="AL474" i="277"/>
  <c r="AK474" i="277"/>
  <c r="AF474" i="277"/>
  <c r="AE474" i="277"/>
  <c r="AD474" i="277"/>
  <c r="Y474" i="277"/>
  <c r="X474" i="277"/>
  <c r="W474" i="277"/>
  <c r="R474" i="277"/>
  <c r="Q474" i="277"/>
  <c r="P474" i="277"/>
  <c r="K474" i="277"/>
  <c r="J474" i="277"/>
  <c r="I474" i="277"/>
  <c r="AT473" i="277"/>
  <c r="AS473" i="277"/>
  <c r="AR473" i="277"/>
  <c r="AM473" i="277"/>
  <c r="AL473" i="277"/>
  <c r="AK473" i="277"/>
  <c r="AF473" i="277"/>
  <c r="AE473" i="277"/>
  <c r="AD473" i="277"/>
  <c r="Y473" i="277"/>
  <c r="X473" i="277"/>
  <c r="W473" i="277"/>
  <c r="R473" i="277"/>
  <c r="Q473" i="277"/>
  <c r="P473" i="277"/>
  <c r="M473" i="277"/>
  <c r="K473" i="277"/>
  <c r="J473" i="277"/>
  <c r="I473" i="277"/>
  <c r="AQ472" i="277"/>
  <c r="AP472" i="277"/>
  <c r="AN472" i="277"/>
  <c r="AJ472" i="277"/>
  <c r="AI472" i="277"/>
  <c r="AG472" i="277"/>
  <c r="AH470" i="277"/>
  <c r="AC472" i="277"/>
  <c r="AB472" i="277"/>
  <c r="Z472" i="277"/>
  <c r="AA472" i="277"/>
  <c r="V472" i="277"/>
  <c r="U472" i="277"/>
  <c r="S472" i="277"/>
  <c r="T470" i="277"/>
  <c r="O472" i="277"/>
  <c r="N472" i="277"/>
  <c r="L472" i="277"/>
  <c r="M472" i="277"/>
  <c r="H472" i="277"/>
  <c r="G472" i="277"/>
  <c r="E472" i="277"/>
  <c r="F471" i="277"/>
  <c r="AT471" i="277"/>
  <c r="AS471" i="277"/>
  <c r="AR471" i="277"/>
  <c r="AM471" i="277"/>
  <c r="AL471" i="277"/>
  <c r="AK471" i="277"/>
  <c r="AF471" i="277"/>
  <c r="AE471" i="277"/>
  <c r="AD471" i="277"/>
  <c r="Y471" i="277"/>
  <c r="X471" i="277"/>
  <c r="W471" i="277"/>
  <c r="R471" i="277"/>
  <c r="Q471" i="277"/>
  <c r="P471" i="277"/>
  <c r="K471" i="277"/>
  <c r="J471" i="277"/>
  <c r="I471" i="277"/>
  <c r="AT470" i="277"/>
  <c r="AS470" i="277"/>
  <c r="AR470" i="277"/>
  <c r="AM470" i="277"/>
  <c r="AL470" i="277"/>
  <c r="AK470" i="277"/>
  <c r="AF470" i="277"/>
  <c r="AE470" i="277"/>
  <c r="AD470" i="277"/>
  <c r="Y470" i="277"/>
  <c r="X470" i="277"/>
  <c r="W470" i="277"/>
  <c r="R470" i="277"/>
  <c r="Q470" i="277"/>
  <c r="P470" i="277"/>
  <c r="K470" i="277"/>
  <c r="J470" i="277"/>
  <c r="I470" i="277"/>
  <c r="AT469" i="277"/>
  <c r="AS469" i="277"/>
  <c r="AR469" i="277"/>
  <c r="AM469" i="277"/>
  <c r="AL469" i="277"/>
  <c r="AK469" i="277"/>
  <c r="AF469" i="277"/>
  <c r="AE469" i="277"/>
  <c r="AD469" i="277"/>
  <c r="Y469" i="277"/>
  <c r="X469" i="277"/>
  <c r="W469" i="277"/>
  <c r="R469" i="277"/>
  <c r="Q469" i="277"/>
  <c r="P469" i="277"/>
  <c r="K469" i="277"/>
  <c r="J469" i="277"/>
  <c r="I469" i="277"/>
  <c r="AT468" i="277"/>
  <c r="AS468" i="277"/>
  <c r="AR468" i="277"/>
  <c r="AM468" i="277"/>
  <c r="AL468" i="277"/>
  <c r="AK468" i="277"/>
  <c r="AF468" i="277"/>
  <c r="AE468" i="277"/>
  <c r="AD468" i="277"/>
  <c r="Y468" i="277"/>
  <c r="X468" i="277"/>
  <c r="W468" i="277"/>
  <c r="R468" i="277"/>
  <c r="Q468" i="277"/>
  <c r="P468" i="277"/>
  <c r="K468" i="277"/>
  <c r="J468" i="277"/>
  <c r="I468" i="277"/>
  <c r="AT467" i="277"/>
  <c r="AS467" i="277"/>
  <c r="AR467" i="277"/>
  <c r="AM467" i="277"/>
  <c r="AL467" i="277"/>
  <c r="AK467" i="277"/>
  <c r="AF467" i="277"/>
  <c r="AE467" i="277"/>
  <c r="AD467" i="277"/>
  <c r="Y467" i="277"/>
  <c r="X467" i="277"/>
  <c r="W467" i="277"/>
  <c r="R467" i="277"/>
  <c r="Q467" i="277"/>
  <c r="P467" i="277"/>
  <c r="K467" i="277"/>
  <c r="J467" i="277"/>
  <c r="I467" i="277"/>
  <c r="AT466" i="277"/>
  <c r="AS466" i="277"/>
  <c r="AR466" i="277"/>
  <c r="AM466" i="277"/>
  <c r="AL466" i="277"/>
  <c r="AK466" i="277"/>
  <c r="AF466" i="277"/>
  <c r="AE466" i="277"/>
  <c r="AD466" i="277"/>
  <c r="Y466" i="277"/>
  <c r="X466" i="277"/>
  <c r="W466" i="277"/>
  <c r="R466" i="277"/>
  <c r="Q466" i="277"/>
  <c r="P466" i="277"/>
  <c r="K466" i="277"/>
  <c r="J466" i="277"/>
  <c r="I466" i="277"/>
  <c r="AT465" i="277"/>
  <c r="AS465" i="277"/>
  <c r="AR465" i="277"/>
  <c r="AM465" i="277"/>
  <c r="AL465" i="277"/>
  <c r="AK465" i="277"/>
  <c r="AF465" i="277"/>
  <c r="AE465" i="277"/>
  <c r="AD465" i="277"/>
  <c r="AA465" i="277"/>
  <c r="Y465" i="277"/>
  <c r="X465" i="277"/>
  <c r="W465" i="277"/>
  <c r="R465" i="277"/>
  <c r="Q465" i="277"/>
  <c r="P465" i="277"/>
  <c r="K465" i="277"/>
  <c r="J465" i="277"/>
  <c r="I465" i="277"/>
  <c r="AT464" i="277"/>
  <c r="AS464" i="277"/>
  <c r="AR464" i="277"/>
  <c r="AM464" i="277"/>
  <c r="AL464" i="277"/>
  <c r="AK464" i="277"/>
  <c r="AF464" i="277"/>
  <c r="AE464" i="277"/>
  <c r="AD464" i="277"/>
  <c r="Y464" i="277"/>
  <c r="X464" i="277"/>
  <c r="W464" i="277"/>
  <c r="R464" i="277"/>
  <c r="Q464" i="277"/>
  <c r="P464" i="277"/>
  <c r="K464" i="277"/>
  <c r="J464" i="277"/>
  <c r="I464" i="277"/>
  <c r="AQ463" i="277"/>
  <c r="AP463" i="277"/>
  <c r="AN463" i="277"/>
  <c r="AO461" i="277"/>
  <c r="AJ463" i="277"/>
  <c r="AI463" i="277"/>
  <c r="AG463" i="277"/>
  <c r="AH459" i="277"/>
  <c r="AC463" i="277"/>
  <c r="AB463" i="277"/>
  <c r="Z463" i="277"/>
  <c r="AA463" i="277"/>
  <c r="V463" i="277"/>
  <c r="U463" i="277"/>
  <c r="S463" i="277"/>
  <c r="T461" i="277"/>
  <c r="O463" i="277"/>
  <c r="N463" i="277"/>
  <c r="L463" i="277"/>
  <c r="M461" i="277"/>
  <c r="H463" i="277"/>
  <c r="G463" i="277"/>
  <c r="E463" i="277"/>
  <c r="F463" i="277"/>
  <c r="AT462" i="277"/>
  <c r="AS462" i="277"/>
  <c r="AR462" i="277"/>
  <c r="AM462" i="277"/>
  <c r="AL462" i="277"/>
  <c r="AK462" i="277"/>
  <c r="AF462" i="277"/>
  <c r="AE462" i="277"/>
  <c r="AD462" i="277"/>
  <c r="Y462" i="277"/>
  <c r="X462" i="277"/>
  <c r="W462" i="277"/>
  <c r="R462" i="277"/>
  <c r="Q462" i="277"/>
  <c r="P462" i="277"/>
  <c r="K462" i="277"/>
  <c r="J462" i="277"/>
  <c r="I462" i="277"/>
  <c r="AT461" i="277"/>
  <c r="AS461" i="277"/>
  <c r="AR461" i="277"/>
  <c r="AM461" i="277"/>
  <c r="AL461" i="277"/>
  <c r="AK461" i="277"/>
  <c r="AF461" i="277"/>
  <c r="AE461" i="277"/>
  <c r="AD461" i="277"/>
  <c r="Y461" i="277"/>
  <c r="X461" i="277"/>
  <c r="W461" i="277"/>
  <c r="R461" i="277"/>
  <c r="Q461" i="277"/>
  <c r="P461" i="277"/>
  <c r="K461" i="277"/>
  <c r="J461" i="277"/>
  <c r="I461" i="277"/>
  <c r="AT460" i="277"/>
  <c r="AS460" i="277"/>
  <c r="AR460" i="277"/>
  <c r="AM460" i="277"/>
  <c r="AL460" i="277"/>
  <c r="AK460" i="277"/>
  <c r="AF460" i="277"/>
  <c r="AE460" i="277"/>
  <c r="AD460" i="277"/>
  <c r="Y460" i="277"/>
  <c r="X460" i="277"/>
  <c r="W460" i="277"/>
  <c r="R460" i="277"/>
  <c r="Q460" i="277"/>
  <c r="P460" i="277"/>
  <c r="K460" i="277"/>
  <c r="J460" i="277"/>
  <c r="I460" i="277"/>
  <c r="AT459" i="277"/>
  <c r="AS459" i="277"/>
  <c r="AR459" i="277"/>
  <c r="AM459" i="277"/>
  <c r="AL459" i="277"/>
  <c r="AK459" i="277"/>
  <c r="AF459" i="277"/>
  <c r="AE459" i="277"/>
  <c r="AD459" i="277"/>
  <c r="Y459" i="277"/>
  <c r="X459" i="277"/>
  <c r="W459" i="277"/>
  <c r="R459" i="277"/>
  <c r="Q459" i="277"/>
  <c r="P459" i="277"/>
  <c r="K459" i="277"/>
  <c r="J459" i="277"/>
  <c r="I459" i="277"/>
  <c r="AT458" i="277"/>
  <c r="AS458" i="277"/>
  <c r="AR458" i="277"/>
  <c r="AM458" i="277"/>
  <c r="AL458" i="277"/>
  <c r="AK458" i="277"/>
  <c r="AF458" i="277"/>
  <c r="AE458" i="277"/>
  <c r="AD458" i="277"/>
  <c r="Y458" i="277"/>
  <c r="X458" i="277"/>
  <c r="W458" i="277"/>
  <c r="R458" i="277"/>
  <c r="Q458" i="277"/>
  <c r="P458" i="277"/>
  <c r="K458" i="277"/>
  <c r="J458" i="277"/>
  <c r="I458" i="277"/>
  <c r="AT457" i="277"/>
  <c r="AS457" i="277"/>
  <c r="AR457" i="277"/>
  <c r="AM457" i="277"/>
  <c r="AL457" i="277"/>
  <c r="AK457" i="277"/>
  <c r="AF457" i="277"/>
  <c r="AE457" i="277"/>
  <c r="AD457" i="277"/>
  <c r="Y457" i="277"/>
  <c r="X457" i="277"/>
  <c r="W457" i="277"/>
  <c r="R457" i="277"/>
  <c r="Q457" i="277"/>
  <c r="P457" i="277"/>
  <c r="K457" i="277"/>
  <c r="J457" i="277"/>
  <c r="I457" i="277"/>
  <c r="AT456" i="277"/>
  <c r="AS456" i="277"/>
  <c r="AR456" i="277"/>
  <c r="AM456" i="277"/>
  <c r="AL456" i="277"/>
  <c r="AK456" i="277"/>
  <c r="AF456" i="277"/>
  <c r="AE456" i="277"/>
  <c r="AD456" i="277"/>
  <c r="AA456" i="277"/>
  <c r="Y456" i="277"/>
  <c r="X456" i="277"/>
  <c r="W456" i="277"/>
  <c r="R456" i="277"/>
  <c r="Q456" i="277"/>
  <c r="P456" i="277"/>
  <c r="K456" i="277"/>
  <c r="J456" i="277"/>
  <c r="I456" i="277"/>
  <c r="AT455" i="277"/>
  <c r="AS455" i="277"/>
  <c r="AR455" i="277"/>
  <c r="AM455" i="277"/>
  <c r="AL455" i="277"/>
  <c r="AK455" i="277"/>
  <c r="AF455" i="277"/>
  <c r="AE455" i="277"/>
  <c r="AD455" i="277"/>
  <c r="Y455" i="277"/>
  <c r="X455" i="277"/>
  <c r="W455" i="277"/>
  <c r="R455" i="277"/>
  <c r="Q455" i="277"/>
  <c r="P455" i="277"/>
  <c r="K455" i="277"/>
  <c r="J455" i="277"/>
  <c r="I455" i="277"/>
  <c r="F455" i="277"/>
  <c r="AQ454" i="277"/>
  <c r="AP454" i="277"/>
  <c r="AN454" i="277"/>
  <c r="AO452" i="277"/>
  <c r="AJ454" i="277"/>
  <c r="AI454" i="277"/>
  <c r="AG454" i="277"/>
  <c r="AH454" i="277"/>
  <c r="AC454" i="277"/>
  <c r="AB454" i="277"/>
  <c r="Z454" i="277"/>
  <c r="AA454" i="277"/>
  <c r="V454" i="277"/>
  <c r="U454" i="277"/>
  <c r="S454" i="277"/>
  <c r="T452" i="277"/>
  <c r="O454" i="277"/>
  <c r="N454" i="277"/>
  <c r="L454" i="277"/>
  <c r="M452" i="277"/>
  <c r="H454" i="277"/>
  <c r="G454" i="277"/>
  <c r="E454" i="277"/>
  <c r="F454" i="277"/>
  <c r="AT453" i="277"/>
  <c r="AS453" i="277"/>
  <c r="AR453" i="277"/>
  <c r="AM453" i="277"/>
  <c r="AL453" i="277"/>
  <c r="AK453" i="277"/>
  <c r="AF453" i="277"/>
  <c r="AE453" i="277"/>
  <c r="AD453" i="277"/>
  <c r="Y453" i="277"/>
  <c r="X453" i="277"/>
  <c r="W453" i="277"/>
  <c r="R453" i="277"/>
  <c r="Q453" i="277"/>
  <c r="P453" i="277"/>
  <c r="K453" i="277"/>
  <c r="J453" i="277"/>
  <c r="I453" i="277"/>
  <c r="AT452" i="277"/>
  <c r="AS452" i="277"/>
  <c r="AR452" i="277"/>
  <c r="AM452" i="277"/>
  <c r="AL452" i="277"/>
  <c r="AK452" i="277"/>
  <c r="AF452" i="277"/>
  <c r="AE452" i="277"/>
  <c r="AD452" i="277"/>
  <c r="Y452" i="277"/>
  <c r="X452" i="277"/>
  <c r="W452" i="277"/>
  <c r="R452" i="277"/>
  <c r="Q452" i="277"/>
  <c r="P452" i="277"/>
  <c r="K452" i="277"/>
  <c r="J452" i="277"/>
  <c r="I452" i="277"/>
  <c r="AT451" i="277"/>
  <c r="AS451" i="277"/>
  <c r="AR451" i="277"/>
  <c r="AM451" i="277"/>
  <c r="AL451" i="277"/>
  <c r="AK451" i="277"/>
  <c r="AF451" i="277"/>
  <c r="AE451" i="277"/>
  <c r="AD451" i="277"/>
  <c r="Y451" i="277"/>
  <c r="X451" i="277"/>
  <c r="W451" i="277"/>
  <c r="R451" i="277"/>
  <c r="Q451" i="277"/>
  <c r="P451" i="277"/>
  <c r="K451" i="277"/>
  <c r="J451" i="277"/>
  <c r="I451" i="277"/>
  <c r="AT450" i="277"/>
  <c r="AS450" i="277"/>
  <c r="AR450" i="277"/>
  <c r="AM450" i="277"/>
  <c r="AL450" i="277"/>
  <c r="AK450" i="277"/>
  <c r="AF450" i="277"/>
  <c r="AE450" i="277"/>
  <c r="AD450" i="277"/>
  <c r="Y450" i="277"/>
  <c r="X450" i="277"/>
  <c r="W450" i="277"/>
  <c r="R450" i="277"/>
  <c r="Q450" i="277"/>
  <c r="P450" i="277"/>
  <c r="K450" i="277"/>
  <c r="J450" i="277"/>
  <c r="I450" i="277"/>
  <c r="AT449" i="277"/>
  <c r="AS449" i="277"/>
  <c r="AR449" i="277"/>
  <c r="AM449" i="277"/>
  <c r="AL449" i="277"/>
  <c r="AK449" i="277"/>
  <c r="AF449" i="277"/>
  <c r="AE449" i="277"/>
  <c r="AD449" i="277"/>
  <c r="Y449" i="277"/>
  <c r="X449" i="277"/>
  <c r="W449" i="277"/>
  <c r="R449" i="277"/>
  <c r="Q449" i="277"/>
  <c r="P449" i="277"/>
  <c r="K449" i="277"/>
  <c r="J449" i="277"/>
  <c r="I449" i="277"/>
  <c r="AT448" i="277"/>
  <c r="AS448" i="277"/>
  <c r="AR448" i="277"/>
  <c r="AM448" i="277"/>
  <c r="AL448" i="277"/>
  <c r="AK448" i="277"/>
  <c r="AF448" i="277"/>
  <c r="AE448" i="277"/>
  <c r="AD448" i="277"/>
  <c r="Y448" i="277"/>
  <c r="X448" i="277"/>
  <c r="W448" i="277"/>
  <c r="R448" i="277"/>
  <c r="Q448" i="277"/>
  <c r="P448" i="277"/>
  <c r="K448" i="277"/>
  <c r="J448" i="277"/>
  <c r="I448" i="277"/>
  <c r="AT447" i="277"/>
  <c r="AS447" i="277"/>
  <c r="AR447" i="277"/>
  <c r="AM447" i="277"/>
  <c r="AL447" i="277"/>
  <c r="AK447" i="277"/>
  <c r="AF447" i="277"/>
  <c r="AE447" i="277"/>
  <c r="AD447" i="277"/>
  <c r="Y447" i="277"/>
  <c r="X447" i="277"/>
  <c r="W447" i="277"/>
  <c r="R447" i="277"/>
  <c r="Q447" i="277"/>
  <c r="P447" i="277"/>
  <c r="K447" i="277"/>
  <c r="J447" i="277"/>
  <c r="I447" i="277"/>
  <c r="F447" i="277"/>
  <c r="AT446" i="277"/>
  <c r="AS446" i="277"/>
  <c r="AR446" i="277"/>
  <c r="AM446" i="277"/>
  <c r="AL446" i="277"/>
  <c r="AK446" i="277"/>
  <c r="AF446" i="277"/>
  <c r="AE446" i="277"/>
  <c r="AD446" i="277"/>
  <c r="AA446" i="277"/>
  <c r="Y446" i="277"/>
  <c r="X446" i="277"/>
  <c r="W446" i="277"/>
  <c r="R446" i="277"/>
  <c r="Q446" i="277"/>
  <c r="P446" i="277"/>
  <c r="K446" i="277"/>
  <c r="J446" i="277"/>
  <c r="I446" i="277"/>
  <c r="AQ445" i="277"/>
  <c r="AP445" i="277"/>
  <c r="AN445" i="277"/>
  <c r="AO443" i="277"/>
  <c r="AJ445" i="277"/>
  <c r="AI445" i="277"/>
  <c r="AG445" i="277"/>
  <c r="AH443" i="277"/>
  <c r="AC445" i="277"/>
  <c r="AB445" i="277"/>
  <c r="Z445" i="277"/>
  <c r="AA445" i="277"/>
  <c r="V445" i="277"/>
  <c r="U445" i="277"/>
  <c r="S445" i="277"/>
  <c r="T445" i="277"/>
  <c r="O445" i="277"/>
  <c r="N445" i="277"/>
  <c r="L445" i="277"/>
  <c r="M443" i="277"/>
  <c r="H445" i="277"/>
  <c r="G445" i="277"/>
  <c r="E445" i="277"/>
  <c r="F445" i="277"/>
  <c r="AT444" i="277"/>
  <c r="AS444" i="277"/>
  <c r="AR444" i="277"/>
  <c r="AM444" i="277"/>
  <c r="AL444" i="277"/>
  <c r="AK444" i="277"/>
  <c r="AF444" i="277"/>
  <c r="AE444" i="277"/>
  <c r="AD444" i="277"/>
  <c r="Y444" i="277"/>
  <c r="X444" i="277"/>
  <c r="W444" i="277"/>
  <c r="R444" i="277"/>
  <c r="Q444" i="277"/>
  <c r="P444" i="277"/>
  <c r="K444" i="277"/>
  <c r="J444" i="277"/>
  <c r="I444" i="277"/>
  <c r="AT443" i="277"/>
  <c r="AS443" i="277"/>
  <c r="AR443" i="277"/>
  <c r="AM443" i="277"/>
  <c r="AL443" i="277"/>
  <c r="AK443" i="277"/>
  <c r="AF443" i="277"/>
  <c r="AE443" i="277"/>
  <c r="AD443" i="277"/>
  <c r="Y443" i="277"/>
  <c r="X443" i="277"/>
  <c r="W443" i="277"/>
  <c r="R443" i="277"/>
  <c r="Q443" i="277"/>
  <c r="P443" i="277"/>
  <c r="K443" i="277"/>
  <c r="J443" i="277"/>
  <c r="I443" i="277"/>
  <c r="AT442" i="277"/>
  <c r="AS442" i="277"/>
  <c r="AR442" i="277"/>
  <c r="AM442" i="277"/>
  <c r="AL442" i="277"/>
  <c r="AK442" i="277"/>
  <c r="AF442" i="277"/>
  <c r="AE442" i="277"/>
  <c r="AD442" i="277"/>
  <c r="Y442" i="277"/>
  <c r="X442" i="277"/>
  <c r="W442" i="277"/>
  <c r="R442" i="277"/>
  <c r="Q442" i="277"/>
  <c r="P442" i="277"/>
  <c r="K442" i="277"/>
  <c r="J442" i="277"/>
  <c r="I442" i="277"/>
  <c r="AT441" i="277"/>
  <c r="AS441" i="277"/>
  <c r="AR441" i="277"/>
  <c r="AM441" i="277"/>
  <c r="AL441" i="277"/>
  <c r="AK441" i="277"/>
  <c r="AF441" i="277"/>
  <c r="AE441" i="277"/>
  <c r="AD441" i="277"/>
  <c r="Y441" i="277"/>
  <c r="X441" i="277"/>
  <c r="W441" i="277"/>
  <c r="R441" i="277"/>
  <c r="Q441" i="277"/>
  <c r="P441" i="277"/>
  <c r="K441" i="277"/>
  <c r="J441" i="277"/>
  <c r="I441" i="277"/>
  <c r="AT440" i="277"/>
  <c r="AS440" i="277"/>
  <c r="AR440" i="277"/>
  <c r="AM440" i="277"/>
  <c r="AL440" i="277"/>
  <c r="AK440" i="277"/>
  <c r="AF440" i="277"/>
  <c r="AE440" i="277"/>
  <c r="AD440" i="277"/>
  <c r="Y440" i="277"/>
  <c r="X440" i="277"/>
  <c r="W440" i="277"/>
  <c r="R440" i="277"/>
  <c r="Q440" i="277"/>
  <c r="P440" i="277"/>
  <c r="K440" i="277"/>
  <c r="J440" i="277"/>
  <c r="I440" i="277"/>
  <c r="AT439" i="277"/>
  <c r="AS439" i="277"/>
  <c r="AR439" i="277"/>
  <c r="AM439" i="277"/>
  <c r="AL439" i="277"/>
  <c r="AK439" i="277"/>
  <c r="AF439" i="277"/>
  <c r="AE439" i="277"/>
  <c r="AD439" i="277"/>
  <c r="Y439" i="277"/>
  <c r="X439" i="277"/>
  <c r="W439" i="277"/>
  <c r="R439" i="277"/>
  <c r="Q439" i="277"/>
  <c r="P439" i="277"/>
  <c r="K439" i="277"/>
  <c r="J439" i="277"/>
  <c r="I439" i="277"/>
  <c r="AT438" i="277"/>
  <c r="AS438" i="277"/>
  <c r="AR438" i="277"/>
  <c r="AM438" i="277"/>
  <c r="AL438" i="277"/>
  <c r="AK438" i="277"/>
  <c r="AF438" i="277"/>
  <c r="AE438" i="277"/>
  <c r="AD438" i="277"/>
  <c r="Y438" i="277"/>
  <c r="X438" i="277"/>
  <c r="W438" i="277"/>
  <c r="R438" i="277"/>
  <c r="Q438" i="277"/>
  <c r="P438" i="277"/>
  <c r="K438" i="277"/>
  <c r="J438" i="277"/>
  <c r="I438" i="277"/>
  <c r="AT437" i="277"/>
  <c r="AS437" i="277"/>
  <c r="AR437" i="277"/>
  <c r="AM437" i="277"/>
  <c r="AL437" i="277"/>
  <c r="AK437" i="277"/>
  <c r="AF437" i="277"/>
  <c r="AE437" i="277"/>
  <c r="AD437" i="277"/>
  <c r="Y437" i="277"/>
  <c r="X437" i="277"/>
  <c r="W437" i="277"/>
  <c r="R437" i="277"/>
  <c r="Q437" i="277"/>
  <c r="P437" i="277"/>
  <c r="K437" i="277"/>
  <c r="J437" i="277"/>
  <c r="I437" i="277"/>
  <c r="AQ436" i="277"/>
  <c r="AP436" i="277"/>
  <c r="AN436" i="277"/>
  <c r="AO436" i="277"/>
  <c r="AJ436" i="277"/>
  <c r="AI436" i="277"/>
  <c r="AG436" i="277"/>
  <c r="AC436" i="277"/>
  <c r="AB436" i="277"/>
  <c r="Z436" i="277"/>
  <c r="AA435" i="277"/>
  <c r="V436" i="277"/>
  <c r="U436" i="277"/>
  <c r="S436" i="277"/>
  <c r="T434" i="277"/>
  <c r="O436" i="277"/>
  <c r="N436" i="277"/>
  <c r="L436" i="277"/>
  <c r="M433" i="277"/>
  <c r="H436" i="277"/>
  <c r="G436" i="277"/>
  <c r="E436" i="277"/>
  <c r="F436" i="277"/>
  <c r="AT435" i="277"/>
  <c r="AS435" i="277"/>
  <c r="AR435" i="277"/>
  <c r="AM435" i="277"/>
  <c r="AL435" i="277"/>
  <c r="AK435" i="277"/>
  <c r="AF435" i="277"/>
  <c r="AE435" i="277"/>
  <c r="AD435" i="277"/>
  <c r="Y435" i="277"/>
  <c r="X435" i="277"/>
  <c r="W435" i="277"/>
  <c r="R435" i="277"/>
  <c r="Q435" i="277"/>
  <c r="P435" i="277"/>
  <c r="K435" i="277"/>
  <c r="J435" i="277"/>
  <c r="I435" i="277"/>
  <c r="AT434" i="277"/>
  <c r="AS434" i="277"/>
  <c r="AR434" i="277"/>
  <c r="AM434" i="277"/>
  <c r="AL434" i="277"/>
  <c r="AK434" i="277"/>
  <c r="AF434" i="277"/>
  <c r="AE434" i="277"/>
  <c r="AD434" i="277"/>
  <c r="Y434" i="277"/>
  <c r="X434" i="277"/>
  <c r="W434" i="277"/>
  <c r="R434" i="277"/>
  <c r="Q434" i="277"/>
  <c r="P434" i="277"/>
  <c r="K434" i="277"/>
  <c r="J434" i="277"/>
  <c r="I434" i="277"/>
  <c r="AT433" i="277"/>
  <c r="AS433" i="277"/>
  <c r="AR433" i="277"/>
  <c r="AM433" i="277"/>
  <c r="AL433" i="277"/>
  <c r="AK433" i="277"/>
  <c r="AF433" i="277"/>
  <c r="AE433" i="277"/>
  <c r="AD433" i="277"/>
  <c r="Y433" i="277"/>
  <c r="X433" i="277"/>
  <c r="W433" i="277"/>
  <c r="R433" i="277"/>
  <c r="Q433" i="277"/>
  <c r="P433" i="277"/>
  <c r="K433" i="277"/>
  <c r="J433" i="277"/>
  <c r="I433" i="277"/>
  <c r="AT432" i="277"/>
  <c r="AS432" i="277"/>
  <c r="AR432" i="277"/>
  <c r="AM432" i="277"/>
  <c r="AL432" i="277"/>
  <c r="AK432" i="277"/>
  <c r="AF432" i="277"/>
  <c r="AE432" i="277"/>
  <c r="AD432" i="277"/>
  <c r="Y432" i="277"/>
  <c r="X432" i="277"/>
  <c r="W432" i="277"/>
  <c r="R432" i="277"/>
  <c r="Q432" i="277"/>
  <c r="P432" i="277"/>
  <c r="K432" i="277"/>
  <c r="J432" i="277"/>
  <c r="I432" i="277"/>
  <c r="AT431" i="277"/>
  <c r="AS431" i="277"/>
  <c r="AR431" i="277"/>
  <c r="AM431" i="277"/>
  <c r="AL431" i="277"/>
  <c r="AK431" i="277"/>
  <c r="AF431" i="277"/>
  <c r="AE431" i="277"/>
  <c r="AD431" i="277"/>
  <c r="Y431" i="277"/>
  <c r="X431" i="277"/>
  <c r="W431" i="277"/>
  <c r="R431" i="277"/>
  <c r="Q431" i="277"/>
  <c r="P431" i="277"/>
  <c r="K431" i="277"/>
  <c r="J431" i="277"/>
  <c r="I431" i="277"/>
  <c r="AT430" i="277"/>
  <c r="AS430" i="277"/>
  <c r="AR430" i="277"/>
  <c r="AM430" i="277"/>
  <c r="AL430" i="277"/>
  <c r="AK430" i="277"/>
  <c r="AF430" i="277"/>
  <c r="AE430" i="277"/>
  <c r="AD430" i="277"/>
  <c r="Y430" i="277"/>
  <c r="X430" i="277"/>
  <c r="W430" i="277"/>
  <c r="R430" i="277"/>
  <c r="Q430" i="277"/>
  <c r="P430" i="277"/>
  <c r="K430" i="277"/>
  <c r="J430" i="277"/>
  <c r="I430" i="277"/>
  <c r="AT429" i="277"/>
  <c r="AS429" i="277"/>
  <c r="AR429" i="277"/>
  <c r="AM429" i="277"/>
  <c r="AL429" i="277"/>
  <c r="AK429" i="277"/>
  <c r="AF429" i="277"/>
  <c r="AE429" i="277"/>
  <c r="AD429" i="277"/>
  <c r="Y429" i="277"/>
  <c r="X429" i="277"/>
  <c r="W429" i="277"/>
  <c r="R429" i="277"/>
  <c r="Q429" i="277"/>
  <c r="P429" i="277"/>
  <c r="K429" i="277"/>
  <c r="J429" i="277"/>
  <c r="I429" i="277"/>
  <c r="AT428" i="277"/>
  <c r="AS428" i="277"/>
  <c r="AR428" i="277"/>
  <c r="AM428" i="277"/>
  <c r="AL428" i="277"/>
  <c r="AK428" i="277"/>
  <c r="AF428" i="277"/>
  <c r="AE428" i="277"/>
  <c r="AD428" i="277"/>
  <c r="Y428" i="277"/>
  <c r="X428" i="277"/>
  <c r="W428" i="277"/>
  <c r="R428" i="277"/>
  <c r="Q428" i="277"/>
  <c r="P428" i="277"/>
  <c r="K428" i="277"/>
  <c r="J428" i="277"/>
  <c r="I428" i="277"/>
  <c r="AQ427" i="277"/>
  <c r="AP427" i="277"/>
  <c r="AN427" i="277"/>
  <c r="AO426" i="277"/>
  <c r="AJ427" i="277"/>
  <c r="AI427" i="277"/>
  <c r="AG427" i="277"/>
  <c r="AC427" i="277"/>
  <c r="AB427" i="277"/>
  <c r="Z427" i="277"/>
  <c r="AA425" i="277"/>
  <c r="V427" i="277"/>
  <c r="U427" i="277"/>
  <c r="S427" i="277"/>
  <c r="T422" i="277"/>
  <c r="O427" i="277"/>
  <c r="N427" i="277"/>
  <c r="L427" i="277"/>
  <c r="M423" i="277"/>
  <c r="H427" i="277"/>
  <c r="G427" i="277"/>
  <c r="E427" i="277"/>
  <c r="F426" i="277"/>
  <c r="AT426" i="277"/>
  <c r="AS426" i="277"/>
  <c r="AR426" i="277"/>
  <c r="AM426" i="277"/>
  <c r="AL426" i="277"/>
  <c r="AK426" i="277"/>
  <c r="AF426" i="277"/>
  <c r="AE426" i="277"/>
  <c r="AD426" i="277"/>
  <c r="Y426" i="277"/>
  <c r="X426" i="277"/>
  <c r="W426" i="277"/>
  <c r="R426" i="277"/>
  <c r="Q426" i="277"/>
  <c r="P426" i="277"/>
  <c r="K426" i="277"/>
  <c r="J426" i="277"/>
  <c r="I426" i="277"/>
  <c r="AT425" i="277"/>
  <c r="AS425" i="277"/>
  <c r="AR425" i="277"/>
  <c r="AM425" i="277"/>
  <c r="AL425" i="277"/>
  <c r="AK425" i="277"/>
  <c r="AF425" i="277"/>
  <c r="AE425" i="277"/>
  <c r="AD425" i="277"/>
  <c r="Y425" i="277"/>
  <c r="X425" i="277"/>
  <c r="W425" i="277"/>
  <c r="R425" i="277"/>
  <c r="Q425" i="277"/>
  <c r="P425" i="277"/>
  <c r="K425" i="277"/>
  <c r="J425" i="277"/>
  <c r="I425" i="277"/>
  <c r="AT424" i="277"/>
  <c r="AS424" i="277"/>
  <c r="AR424" i="277"/>
  <c r="AM424" i="277"/>
  <c r="AL424" i="277"/>
  <c r="AK424" i="277"/>
  <c r="AF424" i="277"/>
  <c r="AE424" i="277"/>
  <c r="AD424" i="277"/>
  <c r="Y424" i="277"/>
  <c r="X424" i="277"/>
  <c r="W424" i="277"/>
  <c r="R424" i="277"/>
  <c r="Q424" i="277"/>
  <c r="P424" i="277"/>
  <c r="K424" i="277"/>
  <c r="J424" i="277"/>
  <c r="I424" i="277"/>
  <c r="AT423" i="277"/>
  <c r="AS423" i="277"/>
  <c r="AR423" i="277"/>
  <c r="AM423" i="277"/>
  <c r="AL423" i="277"/>
  <c r="AK423" i="277"/>
  <c r="AF423" i="277"/>
  <c r="AE423" i="277"/>
  <c r="AD423" i="277"/>
  <c r="Y423" i="277"/>
  <c r="X423" i="277"/>
  <c r="W423" i="277"/>
  <c r="R423" i="277"/>
  <c r="Q423" i="277"/>
  <c r="P423" i="277"/>
  <c r="K423" i="277"/>
  <c r="J423" i="277"/>
  <c r="I423" i="277"/>
  <c r="AT422" i="277"/>
  <c r="AS422" i="277"/>
  <c r="AR422" i="277"/>
  <c r="AM422" i="277"/>
  <c r="AL422" i="277"/>
  <c r="AK422" i="277"/>
  <c r="AF422" i="277"/>
  <c r="AE422" i="277"/>
  <c r="AD422" i="277"/>
  <c r="Y422" i="277"/>
  <c r="X422" i="277"/>
  <c r="W422" i="277"/>
  <c r="R422" i="277"/>
  <c r="Q422" i="277"/>
  <c r="P422" i="277"/>
  <c r="K422" i="277"/>
  <c r="J422" i="277"/>
  <c r="I422" i="277"/>
  <c r="AT421" i="277"/>
  <c r="AS421" i="277"/>
  <c r="AR421" i="277"/>
  <c r="AM421" i="277"/>
  <c r="AL421" i="277"/>
  <c r="AK421" i="277"/>
  <c r="AF421" i="277"/>
  <c r="AE421" i="277"/>
  <c r="AD421" i="277"/>
  <c r="Y421" i="277"/>
  <c r="X421" i="277"/>
  <c r="W421" i="277"/>
  <c r="R421" i="277"/>
  <c r="Q421" i="277"/>
  <c r="P421" i="277"/>
  <c r="K421" i="277"/>
  <c r="J421" i="277"/>
  <c r="I421" i="277"/>
  <c r="AT420" i="277"/>
  <c r="AS420" i="277"/>
  <c r="AR420" i="277"/>
  <c r="AM420" i="277"/>
  <c r="AL420" i="277"/>
  <c r="AK420" i="277"/>
  <c r="AF420" i="277"/>
  <c r="AE420" i="277"/>
  <c r="AD420" i="277"/>
  <c r="Y420" i="277"/>
  <c r="X420" i="277"/>
  <c r="W420" i="277"/>
  <c r="R420" i="277"/>
  <c r="Q420" i="277"/>
  <c r="P420" i="277"/>
  <c r="K420" i="277"/>
  <c r="J420" i="277"/>
  <c r="I420" i="277"/>
  <c r="AT419" i="277"/>
  <c r="AS419" i="277"/>
  <c r="AR419" i="277"/>
  <c r="AM419" i="277"/>
  <c r="AL419" i="277"/>
  <c r="AK419" i="277"/>
  <c r="AF419" i="277"/>
  <c r="AE419" i="277"/>
  <c r="AD419" i="277"/>
  <c r="Y419" i="277"/>
  <c r="X419" i="277"/>
  <c r="W419" i="277"/>
  <c r="R419" i="277"/>
  <c r="Q419" i="277"/>
  <c r="P419" i="277"/>
  <c r="K419" i="277"/>
  <c r="J419" i="277"/>
  <c r="I419" i="277"/>
  <c r="AQ418" i="277"/>
  <c r="AP418" i="277"/>
  <c r="AN418" i="277"/>
  <c r="AO410" i="277"/>
  <c r="AJ418" i="277"/>
  <c r="AI418" i="277"/>
  <c r="AG418" i="277"/>
  <c r="AC418" i="277"/>
  <c r="AB418" i="277"/>
  <c r="Z418" i="277"/>
  <c r="AA414" i="277"/>
  <c r="V418" i="277"/>
  <c r="U418" i="277"/>
  <c r="S418" i="277"/>
  <c r="T415" i="277"/>
  <c r="O418" i="277"/>
  <c r="N418" i="277"/>
  <c r="L418" i="277"/>
  <c r="M417" i="277"/>
  <c r="H418" i="277"/>
  <c r="G418" i="277"/>
  <c r="E418" i="277"/>
  <c r="F416" i="277"/>
  <c r="AT417" i="277"/>
  <c r="AS417" i="277"/>
  <c r="AR417" i="277"/>
  <c r="AM417" i="277"/>
  <c r="AL417" i="277"/>
  <c r="AK417" i="277"/>
  <c r="AF417" i="277"/>
  <c r="AE417" i="277"/>
  <c r="AD417" i="277"/>
  <c r="Y417" i="277"/>
  <c r="X417" i="277"/>
  <c r="W417" i="277"/>
  <c r="R417" i="277"/>
  <c r="Q417" i="277"/>
  <c r="P417" i="277"/>
  <c r="K417" i="277"/>
  <c r="J417" i="277"/>
  <c r="I417" i="277"/>
  <c r="AT416" i="277"/>
  <c r="AS416" i="277"/>
  <c r="AR416" i="277"/>
  <c r="AM416" i="277"/>
  <c r="AL416" i="277"/>
  <c r="AK416" i="277"/>
  <c r="AF416" i="277"/>
  <c r="AE416" i="277"/>
  <c r="AD416" i="277"/>
  <c r="Y416" i="277"/>
  <c r="X416" i="277"/>
  <c r="W416" i="277"/>
  <c r="R416" i="277"/>
  <c r="Q416" i="277"/>
  <c r="P416" i="277"/>
  <c r="K416" i="277"/>
  <c r="J416" i="277"/>
  <c r="I416" i="277"/>
  <c r="AT415" i="277"/>
  <c r="AS415" i="277"/>
  <c r="AR415" i="277"/>
  <c r="AM415" i="277"/>
  <c r="AL415" i="277"/>
  <c r="AK415" i="277"/>
  <c r="AF415" i="277"/>
  <c r="AE415" i="277"/>
  <c r="AD415" i="277"/>
  <c r="Y415" i="277"/>
  <c r="X415" i="277"/>
  <c r="W415" i="277"/>
  <c r="R415" i="277"/>
  <c r="Q415" i="277"/>
  <c r="P415" i="277"/>
  <c r="K415" i="277"/>
  <c r="J415" i="277"/>
  <c r="I415" i="277"/>
  <c r="AT414" i="277"/>
  <c r="AS414" i="277"/>
  <c r="AR414" i="277"/>
  <c r="AM414" i="277"/>
  <c r="AL414" i="277"/>
  <c r="AK414" i="277"/>
  <c r="AF414" i="277"/>
  <c r="AE414" i="277"/>
  <c r="AD414" i="277"/>
  <c r="Y414" i="277"/>
  <c r="X414" i="277"/>
  <c r="W414" i="277"/>
  <c r="R414" i="277"/>
  <c r="Q414" i="277"/>
  <c r="P414" i="277"/>
  <c r="K414" i="277"/>
  <c r="J414" i="277"/>
  <c r="I414" i="277"/>
  <c r="AT413" i="277"/>
  <c r="AS413" i="277"/>
  <c r="AR413" i="277"/>
  <c r="AM413" i="277"/>
  <c r="AL413" i="277"/>
  <c r="AK413" i="277"/>
  <c r="AF413" i="277"/>
  <c r="AE413" i="277"/>
  <c r="AD413" i="277"/>
  <c r="Y413" i="277"/>
  <c r="X413" i="277"/>
  <c r="W413" i="277"/>
  <c r="R413" i="277"/>
  <c r="Q413" i="277"/>
  <c r="P413" i="277"/>
  <c r="K413" i="277"/>
  <c r="J413" i="277"/>
  <c r="I413" i="277"/>
  <c r="AT412" i="277"/>
  <c r="AS412" i="277"/>
  <c r="AR412" i="277"/>
  <c r="AM412" i="277"/>
  <c r="AL412" i="277"/>
  <c r="AK412" i="277"/>
  <c r="AF412" i="277"/>
  <c r="AE412" i="277"/>
  <c r="AD412" i="277"/>
  <c r="Y412" i="277"/>
  <c r="X412" i="277"/>
  <c r="W412" i="277"/>
  <c r="R412" i="277"/>
  <c r="Q412" i="277"/>
  <c r="P412" i="277"/>
  <c r="K412" i="277"/>
  <c r="J412" i="277"/>
  <c r="I412" i="277"/>
  <c r="AT411" i="277"/>
  <c r="AS411" i="277"/>
  <c r="AR411" i="277"/>
  <c r="AO411" i="277"/>
  <c r="AM411" i="277"/>
  <c r="AL411" i="277"/>
  <c r="AK411" i="277"/>
  <c r="AF411" i="277"/>
  <c r="AE411" i="277"/>
  <c r="AD411" i="277"/>
  <c r="Y411" i="277"/>
  <c r="X411" i="277"/>
  <c r="W411" i="277"/>
  <c r="R411" i="277"/>
  <c r="Q411" i="277"/>
  <c r="P411" i="277"/>
  <c r="M411" i="277"/>
  <c r="K411" i="277"/>
  <c r="J411" i="277"/>
  <c r="I411" i="277"/>
  <c r="AT410" i="277"/>
  <c r="AS410" i="277"/>
  <c r="AR410" i="277"/>
  <c r="AM410" i="277"/>
  <c r="AL410" i="277"/>
  <c r="AK410" i="277"/>
  <c r="AF410" i="277"/>
  <c r="AE410" i="277"/>
  <c r="AD410" i="277"/>
  <c r="Y410" i="277"/>
  <c r="X410" i="277"/>
  <c r="W410" i="277"/>
  <c r="R410" i="277"/>
  <c r="Q410" i="277"/>
  <c r="P410" i="277"/>
  <c r="K410" i="277"/>
  <c r="J410" i="277"/>
  <c r="I410" i="277"/>
  <c r="AQ409" i="277"/>
  <c r="AP409" i="277"/>
  <c r="AN409" i="277"/>
  <c r="AO403" i="277"/>
  <c r="AJ409" i="277"/>
  <c r="AI409" i="277"/>
  <c r="AG409" i="277"/>
  <c r="AH405" i="277"/>
  <c r="AC409" i="277"/>
  <c r="AB409" i="277"/>
  <c r="Z409" i="277"/>
  <c r="AA408" i="277"/>
  <c r="V409" i="277"/>
  <c r="U409" i="277"/>
  <c r="S409" i="277"/>
  <c r="T407" i="277"/>
  <c r="O409" i="277"/>
  <c r="N409" i="277"/>
  <c r="L409" i="277"/>
  <c r="M409" i="277"/>
  <c r="H409" i="277"/>
  <c r="G409" i="277"/>
  <c r="E409" i="277"/>
  <c r="F408" i="277"/>
  <c r="AT408" i="277"/>
  <c r="AS408" i="277"/>
  <c r="AR408" i="277"/>
  <c r="AM408" i="277"/>
  <c r="AL408" i="277"/>
  <c r="AK408" i="277"/>
  <c r="AF408" i="277"/>
  <c r="AE408" i="277"/>
  <c r="AD408" i="277"/>
  <c r="Y408" i="277"/>
  <c r="X408" i="277"/>
  <c r="W408" i="277"/>
  <c r="R408" i="277"/>
  <c r="Q408" i="277"/>
  <c r="P408" i="277"/>
  <c r="K408" i="277"/>
  <c r="J408" i="277"/>
  <c r="I408" i="277"/>
  <c r="AT407" i="277"/>
  <c r="AS407" i="277"/>
  <c r="AR407" i="277"/>
  <c r="AM407" i="277"/>
  <c r="AL407" i="277"/>
  <c r="AK407" i="277"/>
  <c r="AF407" i="277"/>
  <c r="AE407" i="277"/>
  <c r="AD407" i="277"/>
  <c r="Y407" i="277"/>
  <c r="X407" i="277"/>
  <c r="W407" i="277"/>
  <c r="R407" i="277"/>
  <c r="Q407" i="277"/>
  <c r="P407" i="277"/>
  <c r="K407" i="277"/>
  <c r="J407" i="277"/>
  <c r="I407" i="277"/>
  <c r="AT406" i="277"/>
  <c r="AS406" i="277"/>
  <c r="AR406" i="277"/>
  <c r="AM406" i="277"/>
  <c r="AL406" i="277"/>
  <c r="AK406" i="277"/>
  <c r="AF406" i="277"/>
  <c r="AE406" i="277"/>
  <c r="AD406" i="277"/>
  <c r="Y406" i="277"/>
  <c r="X406" i="277"/>
  <c r="W406" i="277"/>
  <c r="R406" i="277"/>
  <c r="Q406" i="277"/>
  <c r="P406" i="277"/>
  <c r="K406" i="277"/>
  <c r="J406" i="277"/>
  <c r="I406" i="277"/>
  <c r="AT405" i="277"/>
  <c r="AS405" i="277"/>
  <c r="AR405" i="277"/>
  <c r="AM405" i="277"/>
  <c r="AL405" i="277"/>
  <c r="AK405" i="277"/>
  <c r="AF405" i="277"/>
  <c r="AE405" i="277"/>
  <c r="AD405" i="277"/>
  <c r="Y405" i="277"/>
  <c r="X405" i="277"/>
  <c r="W405" i="277"/>
  <c r="R405" i="277"/>
  <c r="Q405" i="277"/>
  <c r="P405" i="277"/>
  <c r="K405" i="277"/>
  <c r="J405" i="277"/>
  <c r="I405" i="277"/>
  <c r="AT404" i="277"/>
  <c r="AS404" i="277"/>
  <c r="AR404" i="277"/>
  <c r="AM404" i="277"/>
  <c r="AL404" i="277"/>
  <c r="AK404" i="277"/>
  <c r="AF404" i="277"/>
  <c r="AE404" i="277"/>
  <c r="AD404" i="277"/>
  <c r="Y404" i="277"/>
  <c r="X404" i="277"/>
  <c r="W404" i="277"/>
  <c r="R404" i="277"/>
  <c r="Q404" i="277"/>
  <c r="P404" i="277"/>
  <c r="K404" i="277"/>
  <c r="J404" i="277"/>
  <c r="I404" i="277"/>
  <c r="AT403" i="277"/>
  <c r="AS403" i="277"/>
  <c r="AR403" i="277"/>
  <c r="AM403" i="277"/>
  <c r="AL403" i="277"/>
  <c r="AK403" i="277"/>
  <c r="AF403" i="277"/>
  <c r="AE403" i="277"/>
  <c r="AD403" i="277"/>
  <c r="Y403" i="277"/>
  <c r="X403" i="277"/>
  <c r="W403" i="277"/>
  <c r="R403" i="277"/>
  <c r="Q403" i="277"/>
  <c r="P403" i="277"/>
  <c r="K403" i="277"/>
  <c r="J403" i="277"/>
  <c r="I403" i="277"/>
  <c r="AT402" i="277"/>
  <c r="AS402" i="277"/>
  <c r="AR402" i="277"/>
  <c r="AM402" i="277"/>
  <c r="AL402" i="277"/>
  <c r="AK402" i="277"/>
  <c r="AF402" i="277"/>
  <c r="AE402" i="277"/>
  <c r="AD402" i="277"/>
  <c r="Y402" i="277"/>
  <c r="X402" i="277"/>
  <c r="W402" i="277"/>
  <c r="R402" i="277"/>
  <c r="Q402" i="277"/>
  <c r="P402" i="277"/>
  <c r="K402" i="277"/>
  <c r="J402" i="277"/>
  <c r="I402" i="277"/>
  <c r="AT401" i="277"/>
  <c r="AS401" i="277"/>
  <c r="AR401" i="277"/>
  <c r="AM401" i="277"/>
  <c r="AL401" i="277"/>
  <c r="AK401" i="277"/>
  <c r="AF401" i="277"/>
  <c r="AE401" i="277"/>
  <c r="AD401" i="277"/>
  <c r="AA401" i="277"/>
  <c r="Y401" i="277"/>
  <c r="X401" i="277"/>
  <c r="W401" i="277"/>
  <c r="R401" i="277"/>
  <c r="Q401" i="277"/>
  <c r="P401" i="277"/>
  <c r="K401" i="277"/>
  <c r="J401" i="277"/>
  <c r="I401" i="277"/>
  <c r="AQ400" i="277"/>
  <c r="AP400" i="277"/>
  <c r="AN400" i="277"/>
  <c r="AJ400" i="277"/>
  <c r="AI400" i="277"/>
  <c r="AG400" i="277"/>
  <c r="AH399" i="277"/>
  <c r="AC400" i="277"/>
  <c r="AB400" i="277"/>
  <c r="Z400" i="277"/>
  <c r="AA397" i="277"/>
  <c r="V400" i="277"/>
  <c r="U400" i="277"/>
  <c r="S400" i="277"/>
  <c r="T395" i="277"/>
  <c r="O400" i="277"/>
  <c r="N400" i="277"/>
  <c r="L400" i="277"/>
  <c r="M399" i="277"/>
  <c r="H400" i="277"/>
  <c r="G400" i="277"/>
  <c r="E400" i="277"/>
  <c r="F398" i="277"/>
  <c r="AT399" i="277"/>
  <c r="AS399" i="277"/>
  <c r="AR399" i="277"/>
  <c r="AM399" i="277"/>
  <c r="AL399" i="277"/>
  <c r="AK399" i="277"/>
  <c r="AF399" i="277"/>
  <c r="AE399" i="277"/>
  <c r="AD399" i="277"/>
  <c r="Y399" i="277"/>
  <c r="X399" i="277"/>
  <c r="W399" i="277"/>
  <c r="R399" i="277"/>
  <c r="Q399" i="277"/>
  <c r="P399" i="277"/>
  <c r="K399" i="277"/>
  <c r="J399" i="277"/>
  <c r="I399" i="277"/>
  <c r="AT398" i="277"/>
  <c r="AS398" i="277"/>
  <c r="AR398" i="277"/>
  <c r="AM398" i="277"/>
  <c r="AL398" i="277"/>
  <c r="AK398" i="277"/>
  <c r="AF398" i="277"/>
  <c r="AE398" i="277"/>
  <c r="AD398" i="277"/>
  <c r="Y398" i="277"/>
  <c r="X398" i="277"/>
  <c r="W398" i="277"/>
  <c r="R398" i="277"/>
  <c r="Q398" i="277"/>
  <c r="P398" i="277"/>
  <c r="K398" i="277"/>
  <c r="J398" i="277"/>
  <c r="I398" i="277"/>
  <c r="AT397" i="277"/>
  <c r="AS397" i="277"/>
  <c r="AR397" i="277"/>
  <c r="AM397" i="277"/>
  <c r="AL397" i="277"/>
  <c r="AK397" i="277"/>
  <c r="AF397" i="277"/>
  <c r="AE397" i="277"/>
  <c r="AD397" i="277"/>
  <c r="Y397" i="277"/>
  <c r="X397" i="277"/>
  <c r="W397" i="277"/>
  <c r="R397" i="277"/>
  <c r="Q397" i="277"/>
  <c r="P397" i="277"/>
  <c r="K397" i="277"/>
  <c r="J397" i="277"/>
  <c r="I397" i="277"/>
  <c r="AT396" i="277"/>
  <c r="AS396" i="277"/>
  <c r="AR396" i="277"/>
  <c r="AM396" i="277"/>
  <c r="AL396" i="277"/>
  <c r="AK396" i="277"/>
  <c r="AF396" i="277"/>
  <c r="AE396" i="277"/>
  <c r="AD396" i="277"/>
  <c r="Y396" i="277"/>
  <c r="X396" i="277"/>
  <c r="W396" i="277"/>
  <c r="R396" i="277"/>
  <c r="Q396" i="277"/>
  <c r="P396" i="277"/>
  <c r="K396" i="277"/>
  <c r="J396" i="277"/>
  <c r="I396" i="277"/>
  <c r="AT395" i="277"/>
  <c r="AS395" i="277"/>
  <c r="AR395" i="277"/>
  <c r="AM395" i="277"/>
  <c r="AL395" i="277"/>
  <c r="AK395" i="277"/>
  <c r="AF395" i="277"/>
  <c r="AE395" i="277"/>
  <c r="AD395" i="277"/>
  <c r="Y395" i="277"/>
  <c r="X395" i="277"/>
  <c r="W395" i="277"/>
  <c r="R395" i="277"/>
  <c r="Q395" i="277"/>
  <c r="P395" i="277"/>
  <c r="K395" i="277"/>
  <c r="J395" i="277"/>
  <c r="I395" i="277"/>
  <c r="AT394" i="277"/>
  <c r="AS394" i="277"/>
  <c r="AR394" i="277"/>
  <c r="AM394" i="277"/>
  <c r="AL394" i="277"/>
  <c r="AK394" i="277"/>
  <c r="AF394" i="277"/>
  <c r="AE394" i="277"/>
  <c r="AD394" i="277"/>
  <c r="Y394" i="277"/>
  <c r="X394" i="277"/>
  <c r="W394" i="277"/>
  <c r="R394" i="277"/>
  <c r="Q394" i="277"/>
  <c r="P394" i="277"/>
  <c r="K394" i="277"/>
  <c r="J394" i="277"/>
  <c r="I394" i="277"/>
  <c r="AT393" i="277"/>
  <c r="AS393" i="277"/>
  <c r="AR393" i="277"/>
  <c r="AM393" i="277"/>
  <c r="AL393" i="277"/>
  <c r="AK393" i="277"/>
  <c r="AF393" i="277"/>
  <c r="AE393" i="277"/>
  <c r="AD393" i="277"/>
  <c r="Y393" i="277"/>
  <c r="X393" i="277"/>
  <c r="W393" i="277"/>
  <c r="R393" i="277"/>
  <c r="Q393" i="277"/>
  <c r="P393" i="277"/>
  <c r="M393" i="277"/>
  <c r="K393" i="277"/>
  <c r="J393" i="277"/>
  <c r="I393" i="277"/>
  <c r="AT392" i="277"/>
  <c r="AS392" i="277"/>
  <c r="AR392" i="277"/>
  <c r="AM392" i="277"/>
  <c r="AL392" i="277"/>
  <c r="AK392" i="277"/>
  <c r="AF392" i="277"/>
  <c r="AE392" i="277"/>
  <c r="AD392" i="277"/>
  <c r="Y392" i="277"/>
  <c r="X392" i="277"/>
  <c r="W392" i="277"/>
  <c r="T392" i="277"/>
  <c r="R392" i="277"/>
  <c r="Q392" i="277"/>
  <c r="P392" i="277"/>
  <c r="K392" i="277"/>
  <c r="J392" i="277"/>
  <c r="I392" i="277"/>
  <c r="AQ391" i="277"/>
  <c r="AP391" i="277"/>
  <c r="AN391" i="277"/>
  <c r="AO387" i="277"/>
  <c r="AJ391" i="277"/>
  <c r="AI391" i="277"/>
  <c r="AG391" i="277"/>
  <c r="AH387" i="277"/>
  <c r="AC391" i="277"/>
  <c r="AB391" i="277"/>
  <c r="Z391" i="277"/>
  <c r="AA387" i="277"/>
  <c r="V391" i="277"/>
  <c r="U391" i="277"/>
  <c r="S391" i="277"/>
  <c r="T390" i="277"/>
  <c r="O391" i="277"/>
  <c r="N391" i="277"/>
  <c r="L391" i="277"/>
  <c r="M391" i="277"/>
  <c r="H391" i="277"/>
  <c r="G391" i="277"/>
  <c r="E391" i="277"/>
  <c r="F391" i="277"/>
  <c r="AT390" i="277"/>
  <c r="AS390" i="277"/>
  <c r="AR390" i="277"/>
  <c r="AM390" i="277"/>
  <c r="AL390" i="277"/>
  <c r="AK390" i="277"/>
  <c r="AF390" i="277"/>
  <c r="AE390" i="277"/>
  <c r="AD390" i="277"/>
  <c r="Y390" i="277"/>
  <c r="X390" i="277"/>
  <c r="W390" i="277"/>
  <c r="R390" i="277"/>
  <c r="Q390" i="277"/>
  <c r="P390" i="277"/>
  <c r="K390" i="277"/>
  <c r="J390" i="277"/>
  <c r="I390" i="277"/>
  <c r="AT389" i="277"/>
  <c r="AS389" i="277"/>
  <c r="AR389" i="277"/>
  <c r="AM389" i="277"/>
  <c r="AL389" i="277"/>
  <c r="AK389" i="277"/>
  <c r="AF389" i="277"/>
  <c r="AE389" i="277"/>
  <c r="AD389" i="277"/>
  <c r="Y389" i="277"/>
  <c r="X389" i="277"/>
  <c r="W389" i="277"/>
  <c r="R389" i="277"/>
  <c r="Q389" i="277"/>
  <c r="P389" i="277"/>
  <c r="K389" i="277"/>
  <c r="J389" i="277"/>
  <c r="I389" i="277"/>
  <c r="AT388" i="277"/>
  <c r="AS388" i="277"/>
  <c r="AR388" i="277"/>
  <c r="AM388" i="277"/>
  <c r="AL388" i="277"/>
  <c r="AK388" i="277"/>
  <c r="AF388" i="277"/>
  <c r="AE388" i="277"/>
  <c r="AD388" i="277"/>
  <c r="Y388" i="277"/>
  <c r="X388" i="277"/>
  <c r="W388" i="277"/>
  <c r="R388" i="277"/>
  <c r="Q388" i="277"/>
  <c r="P388" i="277"/>
  <c r="K388" i="277"/>
  <c r="J388" i="277"/>
  <c r="I388" i="277"/>
  <c r="AT387" i="277"/>
  <c r="AS387" i="277"/>
  <c r="AR387" i="277"/>
  <c r="AM387" i="277"/>
  <c r="AL387" i="277"/>
  <c r="AK387" i="277"/>
  <c r="AF387" i="277"/>
  <c r="AE387" i="277"/>
  <c r="AD387" i="277"/>
  <c r="Y387" i="277"/>
  <c r="X387" i="277"/>
  <c r="W387" i="277"/>
  <c r="R387" i="277"/>
  <c r="Q387" i="277"/>
  <c r="P387" i="277"/>
  <c r="K387" i="277"/>
  <c r="J387" i="277"/>
  <c r="I387" i="277"/>
  <c r="AT386" i="277"/>
  <c r="AS386" i="277"/>
  <c r="AR386" i="277"/>
  <c r="AM386" i="277"/>
  <c r="AL386" i="277"/>
  <c r="AK386" i="277"/>
  <c r="AF386" i="277"/>
  <c r="AE386" i="277"/>
  <c r="AD386" i="277"/>
  <c r="Y386" i="277"/>
  <c r="X386" i="277"/>
  <c r="W386" i="277"/>
  <c r="R386" i="277"/>
  <c r="Q386" i="277"/>
  <c r="P386" i="277"/>
  <c r="K386" i="277"/>
  <c r="J386" i="277"/>
  <c r="I386" i="277"/>
  <c r="AT385" i="277"/>
  <c r="AS385" i="277"/>
  <c r="AR385" i="277"/>
  <c r="AM385" i="277"/>
  <c r="AL385" i="277"/>
  <c r="AK385" i="277"/>
  <c r="AF385" i="277"/>
  <c r="AE385" i="277"/>
  <c r="AD385" i="277"/>
  <c r="Y385" i="277"/>
  <c r="X385" i="277"/>
  <c r="W385" i="277"/>
  <c r="R385" i="277"/>
  <c r="Q385" i="277"/>
  <c r="P385" i="277"/>
  <c r="K385" i="277"/>
  <c r="J385" i="277"/>
  <c r="I385" i="277"/>
  <c r="AT384" i="277"/>
  <c r="AS384" i="277"/>
  <c r="AR384" i="277"/>
  <c r="AM384" i="277"/>
  <c r="AL384" i="277"/>
  <c r="AK384" i="277"/>
  <c r="AF384" i="277"/>
  <c r="AE384" i="277"/>
  <c r="AD384" i="277"/>
  <c r="Y384" i="277"/>
  <c r="X384" i="277"/>
  <c r="W384" i="277"/>
  <c r="R384" i="277"/>
  <c r="Q384" i="277"/>
  <c r="P384" i="277"/>
  <c r="K384" i="277"/>
  <c r="J384" i="277"/>
  <c r="I384" i="277"/>
  <c r="AT383" i="277"/>
  <c r="AS383" i="277"/>
  <c r="AR383" i="277"/>
  <c r="AM383" i="277"/>
  <c r="AL383" i="277"/>
  <c r="AK383" i="277"/>
  <c r="AH383" i="277"/>
  <c r="AF383" i="277"/>
  <c r="AE383" i="277"/>
  <c r="AD383" i="277"/>
  <c r="Y383" i="277"/>
  <c r="X383" i="277"/>
  <c r="W383" i="277"/>
  <c r="T383" i="277"/>
  <c r="R383" i="277"/>
  <c r="Q383" i="277"/>
  <c r="P383" i="277"/>
  <c r="K383" i="277"/>
  <c r="J383" i="277"/>
  <c r="I383" i="277"/>
  <c r="AQ382" i="277"/>
  <c r="AP382" i="277"/>
  <c r="AN382" i="277"/>
  <c r="AO382" i="277"/>
  <c r="AJ382" i="277"/>
  <c r="AI382" i="277"/>
  <c r="AG382" i="277"/>
  <c r="AH382" i="277"/>
  <c r="AC382" i="277"/>
  <c r="AB382" i="277"/>
  <c r="Z382" i="277"/>
  <c r="V382" i="277"/>
  <c r="U382" i="277"/>
  <c r="S382" i="277"/>
  <c r="T380" i="277"/>
  <c r="O382" i="277"/>
  <c r="N382" i="277"/>
  <c r="L382" i="277"/>
  <c r="M382" i="277"/>
  <c r="H382" i="277"/>
  <c r="G382" i="277"/>
  <c r="E382" i="277"/>
  <c r="F380" i="277"/>
  <c r="AT381" i="277"/>
  <c r="AS381" i="277"/>
  <c r="AR381" i="277"/>
  <c r="AM381" i="277"/>
  <c r="AL381" i="277"/>
  <c r="AK381" i="277"/>
  <c r="AF381" i="277"/>
  <c r="AE381" i="277"/>
  <c r="AD381" i="277"/>
  <c r="Y381" i="277"/>
  <c r="X381" i="277"/>
  <c r="W381" i="277"/>
  <c r="R381" i="277"/>
  <c r="Q381" i="277"/>
  <c r="P381" i="277"/>
  <c r="K381" i="277"/>
  <c r="J381" i="277"/>
  <c r="I381" i="277"/>
  <c r="AT380" i="277"/>
  <c r="AS380" i="277"/>
  <c r="AR380" i="277"/>
  <c r="AM380" i="277"/>
  <c r="AL380" i="277"/>
  <c r="AK380" i="277"/>
  <c r="AF380" i="277"/>
  <c r="AE380" i="277"/>
  <c r="AD380" i="277"/>
  <c r="Y380" i="277"/>
  <c r="X380" i="277"/>
  <c r="W380" i="277"/>
  <c r="R380" i="277"/>
  <c r="Q380" i="277"/>
  <c r="P380" i="277"/>
  <c r="K380" i="277"/>
  <c r="J380" i="277"/>
  <c r="I380" i="277"/>
  <c r="AT379" i="277"/>
  <c r="AS379" i="277"/>
  <c r="AR379" i="277"/>
  <c r="AM379" i="277"/>
  <c r="AL379" i="277"/>
  <c r="AK379" i="277"/>
  <c r="AF379" i="277"/>
  <c r="AE379" i="277"/>
  <c r="AD379" i="277"/>
  <c r="Y379" i="277"/>
  <c r="X379" i="277"/>
  <c r="W379" i="277"/>
  <c r="R379" i="277"/>
  <c r="Q379" i="277"/>
  <c r="P379" i="277"/>
  <c r="K379" i="277"/>
  <c r="J379" i="277"/>
  <c r="I379" i="277"/>
  <c r="AT378" i="277"/>
  <c r="AS378" i="277"/>
  <c r="AR378" i="277"/>
  <c r="AM378" i="277"/>
  <c r="AL378" i="277"/>
  <c r="AK378" i="277"/>
  <c r="AF378" i="277"/>
  <c r="AE378" i="277"/>
  <c r="AD378" i="277"/>
  <c r="Y378" i="277"/>
  <c r="X378" i="277"/>
  <c r="W378" i="277"/>
  <c r="R378" i="277"/>
  <c r="Q378" i="277"/>
  <c r="P378" i="277"/>
  <c r="K378" i="277"/>
  <c r="J378" i="277"/>
  <c r="I378" i="277"/>
  <c r="AT377" i="277"/>
  <c r="AS377" i="277"/>
  <c r="AR377" i="277"/>
  <c r="AM377" i="277"/>
  <c r="AL377" i="277"/>
  <c r="AK377" i="277"/>
  <c r="AF377" i="277"/>
  <c r="AE377" i="277"/>
  <c r="AD377" i="277"/>
  <c r="Y377" i="277"/>
  <c r="X377" i="277"/>
  <c r="W377" i="277"/>
  <c r="R377" i="277"/>
  <c r="Q377" i="277"/>
  <c r="P377" i="277"/>
  <c r="K377" i="277"/>
  <c r="J377" i="277"/>
  <c r="I377" i="277"/>
  <c r="AT376" i="277"/>
  <c r="AS376" i="277"/>
  <c r="AR376" i="277"/>
  <c r="AM376" i="277"/>
  <c r="AL376" i="277"/>
  <c r="AK376" i="277"/>
  <c r="AF376" i="277"/>
  <c r="AE376" i="277"/>
  <c r="AD376" i="277"/>
  <c r="Y376" i="277"/>
  <c r="X376" i="277"/>
  <c r="W376" i="277"/>
  <c r="R376" i="277"/>
  <c r="Q376" i="277"/>
  <c r="P376" i="277"/>
  <c r="K376" i="277"/>
  <c r="J376" i="277"/>
  <c r="I376" i="277"/>
  <c r="AT375" i="277"/>
  <c r="AS375" i="277"/>
  <c r="AR375" i="277"/>
  <c r="AM375" i="277"/>
  <c r="AL375" i="277"/>
  <c r="AK375" i="277"/>
  <c r="AF375" i="277"/>
  <c r="AE375" i="277"/>
  <c r="AD375" i="277"/>
  <c r="Y375" i="277"/>
  <c r="X375" i="277"/>
  <c r="W375" i="277"/>
  <c r="R375" i="277"/>
  <c r="Q375" i="277"/>
  <c r="P375" i="277"/>
  <c r="K375" i="277"/>
  <c r="J375" i="277"/>
  <c r="I375" i="277"/>
  <c r="AT374" i="277"/>
  <c r="AS374" i="277"/>
  <c r="AR374" i="277"/>
  <c r="AM374" i="277"/>
  <c r="AL374" i="277"/>
  <c r="AK374" i="277"/>
  <c r="AF374" i="277"/>
  <c r="AE374" i="277"/>
  <c r="AD374" i="277"/>
  <c r="Y374" i="277"/>
  <c r="X374" i="277"/>
  <c r="W374" i="277"/>
  <c r="R374" i="277"/>
  <c r="Q374" i="277"/>
  <c r="P374" i="277"/>
  <c r="M374" i="277"/>
  <c r="K374" i="277"/>
  <c r="J374" i="277"/>
  <c r="I374" i="277"/>
  <c r="AQ373" i="277"/>
  <c r="AP373" i="277"/>
  <c r="AN373" i="277"/>
  <c r="AO373" i="277"/>
  <c r="AJ373" i="277"/>
  <c r="AI373" i="277"/>
  <c r="AG373" i="277"/>
  <c r="AH370" i="277"/>
  <c r="AC373" i="277"/>
  <c r="AB373" i="277"/>
  <c r="Z373" i="277"/>
  <c r="V373" i="277"/>
  <c r="U373" i="277"/>
  <c r="S373" i="277"/>
  <c r="T371" i="277"/>
  <c r="O373" i="277"/>
  <c r="N373" i="277"/>
  <c r="L373" i="277"/>
  <c r="M373" i="277"/>
  <c r="H373" i="277"/>
  <c r="G373" i="277"/>
  <c r="E373" i="277"/>
  <c r="F371" i="277"/>
  <c r="AT372" i="277"/>
  <c r="AS372" i="277"/>
  <c r="AR372" i="277"/>
  <c r="AM372" i="277"/>
  <c r="AL372" i="277"/>
  <c r="AK372" i="277"/>
  <c r="AF372" i="277"/>
  <c r="AE372" i="277"/>
  <c r="AD372" i="277"/>
  <c r="Y372" i="277"/>
  <c r="X372" i="277"/>
  <c r="W372" i="277"/>
  <c r="R372" i="277"/>
  <c r="Q372" i="277"/>
  <c r="P372" i="277"/>
  <c r="K372" i="277"/>
  <c r="J372" i="277"/>
  <c r="I372" i="277"/>
  <c r="AT371" i="277"/>
  <c r="AS371" i="277"/>
  <c r="AR371" i="277"/>
  <c r="AM371" i="277"/>
  <c r="AL371" i="277"/>
  <c r="AK371" i="277"/>
  <c r="AF371" i="277"/>
  <c r="AE371" i="277"/>
  <c r="AD371" i="277"/>
  <c r="Y371" i="277"/>
  <c r="X371" i="277"/>
  <c r="W371" i="277"/>
  <c r="R371" i="277"/>
  <c r="Q371" i="277"/>
  <c r="P371" i="277"/>
  <c r="K371" i="277"/>
  <c r="J371" i="277"/>
  <c r="I371" i="277"/>
  <c r="AT370" i="277"/>
  <c r="AS370" i="277"/>
  <c r="AR370" i="277"/>
  <c r="AM370" i="277"/>
  <c r="AL370" i="277"/>
  <c r="AK370" i="277"/>
  <c r="AF370" i="277"/>
  <c r="AE370" i="277"/>
  <c r="AD370" i="277"/>
  <c r="Y370" i="277"/>
  <c r="X370" i="277"/>
  <c r="W370" i="277"/>
  <c r="R370" i="277"/>
  <c r="Q370" i="277"/>
  <c r="P370" i="277"/>
  <c r="K370" i="277"/>
  <c r="J370" i="277"/>
  <c r="I370" i="277"/>
  <c r="AT369" i="277"/>
  <c r="AS369" i="277"/>
  <c r="AR369" i="277"/>
  <c r="AM369" i="277"/>
  <c r="AL369" i="277"/>
  <c r="AK369" i="277"/>
  <c r="AF369" i="277"/>
  <c r="AE369" i="277"/>
  <c r="AD369" i="277"/>
  <c r="Y369" i="277"/>
  <c r="X369" i="277"/>
  <c r="W369" i="277"/>
  <c r="R369" i="277"/>
  <c r="Q369" i="277"/>
  <c r="P369" i="277"/>
  <c r="K369" i="277"/>
  <c r="J369" i="277"/>
  <c r="I369" i="277"/>
  <c r="AT368" i="277"/>
  <c r="AS368" i="277"/>
  <c r="AR368" i="277"/>
  <c r="AM368" i="277"/>
  <c r="AL368" i="277"/>
  <c r="AK368" i="277"/>
  <c r="AF368" i="277"/>
  <c r="AE368" i="277"/>
  <c r="AD368" i="277"/>
  <c r="Y368" i="277"/>
  <c r="X368" i="277"/>
  <c r="W368" i="277"/>
  <c r="R368" i="277"/>
  <c r="Q368" i="277"/>
  <c r="P368" i="277"/>
  <c r="K368" i="277"/>
  <c r="J368" i="277"/>
  <c r="I368" i="277"/>
  <c r="AT367" i="277"/>
  <c r="AS367" i="277"/>
  <c r="AR367" i="277"/>
  <c r="AM367" i="277"/>
  <c r="AL367" i="277"/>
  <c r="AK367" i="277"/>
  <c r="AF367" i="277"/>
  <c r="AE367" i="277"/>
  <c r="AD367" i="277"/>
  <c r="Y367" i="277"/>
  <c r="X367" i="277"/>
  <c r="W367" i="277"/>
  <c r="R367" i="277"/>
  <c r="Q367" i="277"/>
  <c r="P367" i="277"/>
  <c r="K367" i="277"/>
  <c r="J367" i="277"/>
  <c r="I367" i="277"/>
  <c r="AT366" i="277"/>
  <c r="AS366" i="277"/>
  <c r="AR366" i="277"/>
  <c r="AM366" i="277"/>
  <c r="AL366" i="277"/>
  <c r="AK366" i="277"/>
  <c r="AF366" i="277"/>
  <c r="AE366" i="277"/>
  <c r="AD366" i="277"/>
  <c r="Y366" i="277"/>
  <c r="X366" i="277"/>
  <c r="W366" i="277"/>
  <c r="R366" i="277"/>
  <c r="Q366" i="277"/>
  <c r="P366" i="277"/>
  <c r="K366" i="277"/>
  <c r="J366" i="277"/>
  <c r="I366" i="277"/>
  <c r="AT365" i="277"/>
  <c r="AS365" i="277"/>
  <c r="AR365" i="277"/>
  <c r="AM365" i="277"/>
  <c r="AL365" i="277"/>
  <c r="AK365" i="277"/>
  <c r="AF365" i="277"/>
  <c r="AE365" i="277"/>
  <c r="AD365" i="277"/>
  <c r="Y365" i="277"/>
  <c r="X365" i="277"/>
  <c r="W365" i="277"/>
  <c r="R365" i="277"/>
  <c r="Q365" i="277"/>
  <c r="P365" i="277"/>
  <c r="K365" i="277"/>
  <c r="J365" i="277"/>
  <c r="I365" i="277"/>
  <c r="AQ364" i="277"/>
  <c r="AP364" i="277"/>
  <c r="AN364" i="277"/>
  <c r="AO364" i="277"/>
  <c r="AJ364" i="277"/>
  <c r="AI364" i="277"/>
  <c r="AG364" i="277"/>
  <c r="AH364" i="277"/>
  <c r="AC364" i="277"/>
  <c r="AB364" i="277"/>
  <c r="Z364" i="277"/>
  <c r="V364" i="277"/>
  <c r="U364" i="277"/>
  <c r="S364" i="277"/>
  <c r="T362" i="277"/>
  <c r="O364" i="277"/>
  <c r="N364" i="277"/>
  <c r="L364" i="277"/>
  <c r="M364" i="277"/>
  <c r="H364" i="277"/>
  <c r="G364" i="277"/>
  <c r="E364" i="277"/>
  <c r="F362" i="277"/>
  <c r="AT363" i="277"/>
  <c r="AS363" i="277"/>
  <c r="AR363" i="277"/>
  <c r="AM363" i="277"/>
  <c r="AL363" i="277"/>
  <c r="AK363" i="277"/>
  <c r="AF363" i="277"/>
  <c r="AE363" i="277"/>
  <c r="AD363" i="277"/>
  <c r="Y363" i="277"/>
  <c r="X363" i="277"/>
  <c r="W363" i="277"/>
  <c r="R363" i="277"/>
  <c r="Q363" i="277"/>
  <c r="P363" i="277"/>
  <c r="K363" i="277"/>
  <c r="J363" i="277"/>
  <c r="I363" i="277"/>
  <c r="AT362" i="277"/>
  <c r="AS362" i="277"/>
  <c r="AR362" i="277"/>
  <c r="AM362" i="277"/>
  <c r="AL362" i="277"/>
  <c r="AK362" i="277"/>
  <c r="AF362" i="277"/>
  <c r="AE362" i="277"/>
  <c r="AD362" i="277"/>
  <c r="Y362" i="277"/>
  <c r="X362" i="277"/>
  <c r="W362" i="277"/>
  <c r="R362" i="277"/>
  <c r="Q362" i="277"/>
  <c r="P362" i="277"/>
  <c r="K362" i="277"/>
  <c r="J362" i="277"/>
  <c r="I362" i="277"/>
  <c r="AT361" i="277"/>
  <c r="AS361" i="277"/>
  <c r="AR361" i="277"/>
  <c r="AM361" i="277"/>
  <c r="AL361" i="277"/>
  <c r="AK361" i="277"/>
  <c r="AF361" i="277"/>
  <c r="AE361" i="277"/>
  <c r="AD361" i="277"/>
  <c r="Y361" i="277"/>
  <c r="X361" i="277"/>
  <c r="W361" i="277"/>
  <c r="R361" i="277"/>
  <c r="Q361" i="277"/>
  <c r="P361" i="277"/>
  <c r="K361" i="277"/>
  <c r="J361" i="277"/>
  <c r="I361" i="277"/>
  <c r="AT360" i="277"/>
  <c r="AS360" i="277"/>
  <c r="AR360" i="277"/>
  <c r="AM360" i="277"/>
  <c r="AL360" i="277"/>
  <c r="AK360" i="277"/>
  <c r="AF360" i="277"/>
  <c r="AE360" i="277"/>
  <c r="AD360" i="277"/>
  <c r="Y360" i="277"/>
  <c r="X360" i="277"/>
  <c r="W360" i="277"/>
  <c r="R360" i="277"/>
  <c r="Q360" i="277"/>
  <c r="P360" i="277"/>
  <c r="K360" i="277"/>
  <c r="J360" i="277"/>
  <c r="I360" i="277"/>
  <c r="AT359" i="277"/>
  <c r="AS359" i="277"/>
  <c r="AR359" i="277"/>
  <c r="AM359" i="277"/>
  <c r="AL359" i="277"/>
  <c r="AK359" i="277"/>
  <c r="AF359" i="277"/>
  <c r="AE359" i="277"/>
  <c r="AD359" i="277"/>
  <c r="Y359" i="277"/>
  <c r="X359" i="277"/>
  <c r="W359" i="277"/>
  <c r="R359" i="277"/>
  <c r="Q359" i="277"/>
  <c r="P359" i="277"/>
  <c r="K359" i="277"/>
  <c r="J359" i="277"/>
  <c r="I359" i="277"/>
  <c r="AT358" i="277"/>
  <c r="AS358" i="277"/>
  <c r="AR358" i="277"/>
  <c r="AM358" i="277"/>
  <c r="AL358" i="277"/>
  <c r="AK358" i="277"/>
  <c r="AF358" i="277"/>
  <c r="AE358" i="277"/>
  <c r="AD358" i="277"/>
  <c r="Y358" i="277"/>
  <c r="X358" i="277"/>
  <c r="W358" i="277"/>
  <c r="R358" i="277"/>
  <c r="Q358" i="277"/>
  <c r="P358" i="277"/>
  <c r="K358" i="277"/>
  <c r="J358" i="277"/>
  <c r="I358" i="277"/>
  <c r="AT357" i="277"/>
  <c r="AS357" i="277"/>
  <c r="AR357" i="277"/>
  <c r="AM357" i="277"/>
  <c r="AL357" i="277"/>
  <c r="AK357" i="277"/>
  <c r="AF357" i="277"/>
  <c r="AE357" i="277"/>
  <c r="AD357" i="277"/>
  <c r="Y357" i="277"/>
  <c r="X357" i="277"/>
  <c r="W357" i="277"/>
  <c r="R357" i="277"/>
  <c r="Q357" i="277"/>
  <c r="P357" i="277"/>
  <c r="K357" i="277"/>
  <c r="J357" i="277"/>
  <c r="I357" i="277"/>
  <c r="AT356" i="277"/>
  <c r="AS356" i="277"/>
  <c r="AR356" i="277"/>
  <c r="AM356" i="277"/>
  <c r="AL356" i="277"/>
  <c r="AK356" i="277"/>
  <c r="AH356" i="277"/>
  <c r="AF356" i="277"/>
  <c r="AE356" i="277"/>
  <c r="AD356" i="277"/>
  <c r="Y356" i="277"/>
  <c r="X356" i="277"/>
  <c r="W356" i="277"/>
  <c r="R356" i="277"/>
  <c r="Q356" i="277"/>
  <c r="P356" i="277"/>
  <c r="K356" i="277"/>
  <c r="J356" i="277"/>
  <c r="I356" i="277"/>
  <c r="AQ355" i="277"/>
  <c r="AP355" i="277"/>
  <c r="AN355" i="277"/>
  <c r="AO355" i="277"/>
  <c r="AJ355" i="277"/>
  <c r="AI355" i="277"/>
  <c r="AG355" i="277"/>
  <c r="AH355" i="277"/>
  <c r="AC355" i="277"/>
  <c r="AB355" i="277"/>
  <c r="Z355" i="277"/>
  <c r="V355" i="277"/>
  <c r="U355" i="277"/>
  <c r="S355" i="277"/>
  <c r="T353" i="277"/>
  <c r="O355" i="277"/>
  <c r="N355" i="277"/>
  <c r="L355" i="277"/>
  <c r="M355" i="277"/>
  <c r="H355" i="277"/>
  <c r="G355" i="277"/>
  <c r="E355" i="277"/>
  <c r="F353" i="277"/>
  <c r="AT354" i="277"/>
  <c r="AS354" i="277"/>
  <c r="AR354" i="277"/>
  <c r="AM354" i="277"/>
  <c r="AL354" i="277"/>
  <c r="AK354" i="277"/>
  <c r="AF354" i="277"/>
  <c r="AE354" i="277"/>
  <c r="AD354" i="277"/>
  <c r="Y354" i="277"/>
  <c r="X354" i="277"/>
  <c r="W354" i="277"/>
  <c r="R354" i="277"/>
  <c r="Q354" i="277"/>
  <c r="P354" i="277"/>
  <c r="K354" i="277"/>
  <c r="J354" i="277"/>
  <c r="I354" i="277"/>
  <c r="AT353" i="277"/>
  <c r="AS353" i="277"/>
  <c r="AR353" i="277"/>
  <c r="AM353" i="277"/>
  <c r="AL353" i="277"/>
  <c r="AK353" i="277"/>
  <c r="AF353" i="277"/>
  <c r="AE353" i="277"/>
  <c r="AD353" i="277"/>
  <c r="Y353" i="277"/>
  <c r="X353" i="277"/>
  <c r="W353" i="277"/>
  <c r="R353" i="277"/>
  <c r="Q353" i="277"/>
  <c r="P353" i="277"/>
  <c r="K353" i="277"/>
  <c r="J353" i="277"/>
  <c r="I353" i="277"/>
  <c r="AT352" i="277"/>
  <c r="AS352" i="277"/>
  <c r="AR352" i="277"/>
  <c r="AM352" i="277"/>
  <c r="AL352" i="277"/>
  <c r="AK352" i="277"/>
  <c r="AF352" i="277"/>
  <c r="AE352" i="277"/>
  <c r="AD352" i="277"/>
  <c r="Y352" i="277"/>
  <c r="X352" i="277"/>
  <c r="W352" i="277"/>
  <c r="R352" i="277"/>
  <c r="Q352" i="277"/>
  <c r="P352" i="277"/>
  <c r="K352" i="277"/>
  <c r="J352" i="277"/>
  <c r="I352" i="277"/>
  <c r="AT351" i="277"/>
  <c r="AS351" i="277"/>
  <c r="AR351" i="277"/>
  <c r="AM351" i="277"/>
  <c r="AL351" i="277"/>
  <c r="AK351" i="277"/>
  <c r="AF351" i="277"/>
  <c r="AE351" i="277"/>
  <c r="AD351" i="277"/>
  <c r="Y351" i="277"/>
  <c r="X351" i="277"/>
  <c r="W351" i="277"/>
  <c r="R351" i="277"/>
  <c r="Q351" i="277"/>
  <c r="P351" i="277"/>
  <c r="K351" i="277"/>
  <c r="J351" i="277"/>
  <c r="I351" i="277"/>
  <c r="AT350" i="277"/>
  <c r="AS350" i="277"/>
  <c r="AR350" i="277"/>
  <c r="AM350" i="277"/>
  <c r="AL350" i="277"/>
  <c r="AK350" i="277"/>
  <c r="AF350" i="277"/>
  <c r="AE350" i="277"/>
  <c r="AD350" i="277"/>
  <c r="Y350" i="277"/>
  <c r="X350" i="277"/>
  <c r="W350" i="277"/>
  <c r="R350" i="277"/>
  <c r="Q350" i="277"/>
  <c r="P350" i="277"/>
  <c r="K350" i="277"/>
  <c r="J350" i="277"/>
  <c r="I350" i="277"/>
  <c r="AT349" i="277"/>
  <c r="AS349" i="277"/>
  <c r="AR349" i="277"/>
  <c r="AM349" i="277"/>
  <c r="AL349" i="277"/>
  <c r="AK349" i="277"/>
  <c r="AF349" i="277"/>
  <c r="AE349" i="277"/>
  <c r="AD349" i="277"/>
  <c r="Y349" i="277"/>
  <c r="X349" i="277"/>
  <c r="W349" i="277"/>
  <c r="R349" i="277"/>
  <c r="Q349" i="277"/>
  <c r="P349" i="277"/>
  <c r="K349" i="277"/>
  <c r="J349" i="277"/>
  <c r="I349" i="277"/>
  <c r="AT348" i="277"/>
  <c r="AS348" i="277"/>
  <c r="AR348" i="277"/>
  <c r="AM348" i="277"/>
  <c r="AL348" i="277"/>
  <c r="AK348" i="277"/>
  <c r="AF348" i="277"/>
  <c r="AE348" i="277"/>
  <c r="AD348" i="277"/>
  <c r="Y348" i="277"/>
  <c r="X348" i="277"/>
  <c r="W348" i="277"/>
  <c r="R348" i="277"/>
  <c r="Q348" i="277"/>
  <c r="P348" i="277"/>
  <c r="K348" i="277"/>
  <c r="J348" i="277"/>
  <c r="I348" i="277"/>
  <c r="AT347" i="277"/>
  <c r="AS347" i="277"/>
  <c r="AR347" i="277"/>
  <c r="AM347" i="277"/>
  <c r="AL347" i="277"/>
  <c r="AK347" i="277"/>
  <c r="AF347" i="277"/>
  <c r="AE347" i="277"/>
  <c r="AD347" i="277"/>
  <c r="Y347" i="277"/>
  <c r="X347" i="277"/>
  <c r="W347" i="277"/>
  <c r="R347" i="277"/>
  <c r="Q347" i="277"/>
  <c r="P347" i="277"/>
  <c r="K347" i="277"/>
  <c r="J347" i="277"/>
  <c r="I347" i="277"/>
  <c r="AQ346" i="277"/>
  <c r="AP346" i="277"/>
  <c r="AN346" i="277"/>
  <c r="AO346" i="277"/>
  <c r="AJ346" i="277"/>
  <c r="AI346" i="277"/>
  <c r="AG346" i="277"/>
  <c r="AH346" i="277"/>
  <c r="AC346" i="277"/>
  <c r="AB346" i="277"/>
  <c r="Z346" i="277"/>
  <c r="AA340" i="277"/>
  <c r="V346" i="277"/>
  <c r="U346" i="277"/>
  <c r="S346" i="277"/>
  <c r="T344" i="277"/>
  <c r="O346" i="277"/>
  <c r="N346" i="277"/>
  <c r="L346" i="277"/>
  <c r="M346" i="277"/>
  <c r="H346" i="277"/>
  <c r="G346" i="277"/>
  <c r="E346" i="277"/>
  <c r="F344" i="277"/>
  <c r="AT345" i="277"/>
  <c r="AS345" i="277"/>
  <c r="AR345" i="277"/>
  <c r="AM345" i="277"/>
  <c r="AL345" i="277"/>
  <c r="AK345" i="277"/>
  <c r="AF345" i="277"/>
  <c r="AE345" i="277"/>
  <c r="AD345" i="277"/>
  <c r="Y345" i="277"/>
  <c r="X345" i="277"/>
  <c r="W345" i="277"/>
  <c r="R345" i="277"/>
  <c r="Q345" i="277"/>
  <c r="P345" i="277"/>
  <c r="K345" i="277"/>
  <c r="J345" i="277"/>
  <c r="I345" i="277"/>
  <c r="AT344" i="277"/>
  <c r="AS344" i="277"/>
  <c r="AR344" i="277"/>
  <c r="AM344" i="277"/>
  <c r="AL344" i="277"/>
  <c r="AK344" i="277"/>
  <c r="AF344" i="277"/>
  <c r="AE344" i="277"/>
  <c r="AD344" i="277"/>
  <c r="Y344" i="277"/>
  <c r="X344" i="277"/>
  <c r="W344" i="277"/>
  <c r="R344" i="277"/>
  <c r="Q344" i="277"/>
  <c r="P344" i="277"/>
  <c r="K344" i="277"/>
  <c r="J344" i="277"/>
  <c r="I344" i="277"/>
  <c r="AT343" i="277"/>
  <c r="AS343" i="277"/>
  <c r="AR343" i="277"/>
  <c r="AM343" i="277"/>
  <c r="AL343" i="277"/>
  <c r="AK343" i="277"/>
  <c r="AF343" i="277"/>
  <c r="AE343" i="277"/>
  <c r="AD343" i="277"/>
  <c r="Y343" i="277"/>
  <c r="X343" i="277"/>
  <c r="W343" i="277"/>
  <c r="R343" i="277"/>
  <c r="Q343" i="277"/>
  <c r="P343" i="277"/>
  <c r="K343" i="277"/>
  <c r="J343" i="277"/>
  <c r="I343" i="277"/>
  <c r="AT342" i="277"/>
  <c r="AS342" i="277"/>
  <c r="AR342" i="277"/>
  <c r="AM342" i="277"/>
  <c r="AL342" i="277"/>
  <c r="AK342" i="277"/>
  <c r="AF342" i="277"/>
  <c r="AE342" i="277"/>
  <c r="AD342" i="277"/>
  <c r="Y342" i="277"/>
  <c r="X342" i="277"/>
  <c r="W342" i="277"/>
  <c r="R342" i="277"/>
  <c r="Q342" i="277"/>
  <c r="P342" i="277"/>
  <c r="K342" i="277"/>
  <c r="J342" i="277"/>
  <c r="I342" i="277"/>
  <c r="AT341" i="277"/>
  <c r="AS341" i="277"/>
  <c r="AR341" i="277"/>
  <c r="AM341" i="277"/>
  <c r="AL341" i="277"/>
  <c r="AK341" i="277"/>
  <c r="AF341" i="277"/>
  <c r="AE341" i="277"/>
  <c r="AD341" i="277"/>
  <c r="Y341" i="277"/>
  <c r="X341" i="277"/>
  <c r="W341" i="277"/>
  <c r="R341" i="277"/>
  <c r="Q341" i="277"/>
  <c r="P341" i="277"/>
  <c r="K341" i="277"/>
  <c r="J341" i="277"/>
  <c r="I341" i="277"/>
  <c r="AT340" i="277"/>
  <c r="AS340" i="277"/>
  <c r="AR340" i="277"/>
  <c r="AM340" i="277"/>
  <c r="AL340" i="277"/>
  <c r="AK340" i="277"/>
  <c r="AF340" i="277"/>
  <c r="AE340" i="277"/>
  <c r="AD340" i="277"/>
  <c r="Y340" i="277"/>
  <c r="X340" i="277"/>
  <c r="W340" i="277"/>
  <c r="R340" i="277"/>
  <c r="Q340" i="277"/>
  <c r="P340" i="277"/>
  <c r="K340" i="277"/>
  <c r="J340" i="277"/>
  <c r="I340" i="277"/>
  <c r="AT339" i="277"/>
  <c r="AS339" i="277"/>
  <c r="AR339" i="277"/>
  <c r="AM339" i="277"/>
  <c r="AL339" i="277"/>
  <c r="AK339" i="277"/>
  <c r="AF339" i="277"/>
  <c r="AE339" i="277"/>
  <c r="AD339" i="277"/>
  <c r="Y339" i="277"/>
  <c r="X339" i="277"/>
  <c r="W339" i="277"/>
  <c r="R339" i="277"/>
  <c r="Q339" i="277"/>
  <c r="P339" i="277"/>
  <c r="K339" i="277"/>
  <c r="J339" i="277"/>
  <c r="I339" i="277"/>
  <c r="AT338" i="277"/>
  <c r="AS338" i="277"/>
  <c r="AR338" i="277"/>
  <c r="AM338" i="277"/>
  <c r="AL338" i="277"/>
  <c r="AK338" i="277"/>
  <c r="AF338" i="277"/>
  <c r="AE338" i="277"/>
  <c r="AD338" i="277"/>
  <c r="Y338" i="277"/>
  <c r="X338" i="277"/>
  <c r="W338" i="277"/>
  <c r="R338" i="277"/>
  <c r="Q338" i="277"/>
  <c r="P338" i="277"/>
  <c r="K338" i="277"/>
  <c r="J338" i="277"/>
  <c r="I338" i="277"/>
  <c r="AQ337" i="277"/>
  <c r="AP337" i="277"/>
  <c r="AN337" i="277"/>
  <c r="AO335" i="277"/>
  <c r="AJ337" i="277"/>
  <c r="AI337" i="277"/>
  <c r="AG337" i="277"/>
  <c r="AH335" i="277"/>
  <c r="AC337" i="277"/>
  <c r="AB337" i="277"/>
  <c r="Z337" i="277"/>
  <c r="V337" i="277"/>
  <c r="U337" i="277"/>
  <c r="S337" i="277"/>
  <c r="T335" i="277"/>
  <c r="O337" i="277"/>
  <c r="N337" i="277"/>
  <c r="L337" i="277"/>
  <c r="M332" i="277"/>
  <c r="H337" i="277"/>
  <c r="G337" i="277"/>
  <c r="E337" i="277"/>
  <c r="F334" i="277"/>
  <c r="AT336" i="277"/>
  <c r="AS336" i="277"/>
  <c r="AR336" i="277"/>
  <c r="AM336" i="277"/>
  <c r="AL336" i="277"/>
  <c r="AK336" i="277"/>
  <c r="AF336" i="277"/>
  <c r="AE336" i="277"/>
  <c r="AD336" i="277"/>
  <c r="Y336" i="277"/>
  <c r="X336" i="277"/>
  <c r="W336" i="277"/>
  <c r="R336" i="277"/>
  <c r="Q336" i="277"/>
  <c r="P336" i="277"/>
  <c r="K336" i="277"/>
  <c r="J336" i="277"/>
  <c r="I336" i="277"/>
  <c r="AT335" i="277"/>
  <c r="AS335" i="277"/>
  <c r="AR335" i="277"/>
  <c r="AM335" i="277"/>
  <c r="AL335" i="277"/>
  <c r="AK335" i="277"/>
  <c r="AF335" i="277"/>
  <c r="AE335" i="277"/>
  <c r="AD335" i="277"/>
  <c r="Y335" i="277"/>
  <c r="X335" i="277"/>
  <c r="W335" i="277"/>
  <c r="R335" i="277"/>
  <c r="Q335" i="277"/>
  <c r="P335" i="277"/>
  <c r="K335" i="277"/>
  <c r="J335" i="277"/>
  <c r="I335" i="277"/>
  <c r="AT334" i="277"/>
  <c r="AS334" i="277"/>
  <c r="AR334" i="277"/>
  <c r="AM334" i="277"/>
  <c r="AL334" i="277"/>
  <c r="AK334" i="277"/>
  <c r="AF334" i="277"/>
  <c r="AE334" i="277"/>
  <c r="AD334" i="277"/>
  <c r="Y334" i="277"/>
  <c r="X334" i="277"/>
  <c r="W334" i="277"/>
  <c r="R334" i="277"/>
  <c r="Q334" i="277"/>
  <c r="P334" i="277"/>
  <c r="K334" i="277"/>
  <c r="J334" i="277"/>
  <c r="I334" i="277"/>
  <c r="AT333" i="277"/>
  <c r="AS333" i="277"/>
  <c r="AR333" i="277"/>
  <c r="AM333" i="277"/>
  <c r="AL333" i="277"/>
  <c r="AK333" i="277"/>
  <c r="AF333" i="277"/>
  <c r="AE333" i="277"/>
  <c r="AD333" i="277"/>
  <c r="Y333" i="277"/>
  <c r="X333" i="277"/>
  <c r="W333" i="277"/>
  <c r="R333" i="277"/>
  <c r="Q333" i="277"/>
  <c r="P333" i="277"/>
  <c r="K333" i="277"/>
  <c r="J333" i="277"/>
  <c r="I333" i="277"/>
  <c r="AT332" i="277"/>
  <c r="AS332" i="277"/>
  <c r="AR332" i="277"/>
  <c r="AM332" i="277"/>
  <c r="AL332" i="277"/>
  <c r="AK332" i="277"/>
  <c r="AF332" i="277"/>
  <c r="AE332" i="277"/>
  <c r="AD332" i="277"/>
  <c r="Y332" i="277"/>
  <c r="X332" i="277"/>
  <c r="W332" i="277"/>
  <c r="R332" i="277"/>
  <c r="Q332" i="277"/>
  <c r="P332" i="277"/>
  <c r="K332" i="277"/>
  <c r="J332" i="277"/>
  <c r="I332" i="277"/>
  <c r="AT331" i="277"/>
  <c r="AS331" i="277"/>
  <c r="AR331" i="277"/>
  <c r="AM331" i="277"/>
  <c r="AL331" i="277"/>
  <c r="AK331" i="277"/>
  <c r="AF331" i="277"/>
  <c r="AE331" i="277"/>
  <c r="AD331" i="277"/>
  <c r="Y331" i="277"/>
  <c r="X331" i="277"/>
  <c r="W331" i="277"/>
  <c r="R331" i="277"/>
  <c r="Q331" i="277"/>
  <c r="P331" i="277"/>
  <c r="K331" i="277"/>
  <c r="J331" i="277"/>
  <c r="I331" i="277"/>
  <c r="AT330" i="277"/>
  <c r="AS330" i="277"/>
  <c r="AR330" i="277"/>
  <c r="AM330" i="277"/>
  <c r="AL330" i="277"/>
  <c r="AK330" i="277"/>
  <c r="AF330" i="277"/>
  <c r="AE330" i="277"/>
  <c r="AD330" i="277"/>
  <c r="Y330" i="277"/>
  <c r="X330" i="277"/>
  <c r="W330" i="277"/>
  <c r="R330" i="277"/>
  <c r="Q330" i="277"/>
  <c r="P330" i="277"/>
  <c r="K330" i="277"/>
  <c r="J330" i="277"/>
  <c r="I330" i="277"/>
  <c r="AT329" i="277"/>
  <c r="AS329" i="277"/>
  <c r="AR329" i="277"/>
  <c r="AO329" i="277"/>
  <c r="AM329" i="277"/>
  <c r="AL329" i="277"/>
  <c r="AK329" i="277"/>
  <c r="AF329" i="277"/>
  <c r="AE329" i="277"/>
  <c r="AD329" i="277"/>
  <c r="Y329" i="277"/>
  <c r="X329" i="277"/>
  <c r="W329" i="277"/>
  <c r="R329" i="277"/>
  <c r="Q329" i="277"/>
  <c r="P329" i="277"/>
  <c r="K329" i="277"/>
  <c r="J329" i="277"/>
  <c r="I329" i="277"/>
  <c r="AQ328" i="277"/>
  <c r="AP328" i="277"/>
  <c r="AN328" i="277"/>
  <c r="AO326" i="277"/>
  <c r="AJ328" i="277"/>
  <c r="AI328" i="277"/>
  <c r="AG328" i="277"/>
  <c r="AH325" i="277"/>
  <c r="AC328" i="277"/>
  <c r="AB328" i="277"/>
  <c r="Z328" i="277"/>
  <c r="V328" i="277"/>
  <c r="U328" i="277"/>
  <c r="S328" i="277"/>
  <c r="T326" i="277"/>
  <c r="O328" i="277"/>
  <c r="N328" i="277"/>
  <c r="L328" i="277"/>
  <c r="M321" i="277"/>
  <c r="H328" i="277"/>
  <c r="G328" i="277"/>
  <c r="E328" i="277"/>
  <c r="AT327" i="277"/>
  <c r="AS327" i="277"/>
  <c r="AR327" i="277"/>
  <c r="AM327" i="277"/>
  <c r="AL327" i="277"/>
  <c r="AK327" i="277"/>
  <c r="AF327" i="277"/>
  <c r="AE327" i="277"/>
  <c r="AD327" i="277"/>
  <c r="Y327" i="277"/>
  <c r="X327" i="277"/>
  <c r="W327" i="277"/>
  <c r="R327" i="277"/>
  <c r="Q327" i="277"/>
  <c r="P327" i="277"/>
  <c r="K327" i="277"/>
  <c r="J327" i="277"/>
  <c r="I327" i="277"/>
  <c r="AT326" i="277"/>
  <c r="AS326" i="277"/>
  <c r="AR326" i="277"/>
  <c r="AM326" i="277"/>
  <c r="AL326" i="277"/>
  <c r="AK326" i="277"/>
  <c r="AF326" i="277"/>
  <c r="AE326" i="277"/>
  <c r="AD326" i="277"/>
  <c r="Y326" i="277"/>
  <c r="X326" i="277"/>
  <c r="W326" i="277"/>
  <c r="R326" i="277"/>
  <c r="Q326" i="277"/>
  <c r="P326" i="277"/>
  <c r="K326" i="277"/>
  <c r="J326" i="277"/>
  <c r="I326" i="277"/>
  <c r="AT325" i="277"/>
  <c r="AS325" i="277"/>
  <c r="AR325" i="277"/>
  <c r="AM325" i="277"/>
  <c r="AL325" i="277"/>
  <c r="AK325" i="277"/>
  <c r="AF325" i="277"/>
  <c r="AE325" i="277"/>
  <c r="AD325" i="277"/>
  <c r="Y325" i="277"/>
  <c r="X325" i="277"/>
  <c r="W325" i="277"/>
  <c r="R325" i="277"/>
  <c r="Q325" i="277"/>
  <c r="P325" i="277"/>
  <c r="K325" i="277"/>
  <c r="J325" i="277"/>
  <c r="I325" i="277"/>
  <c r="AT324" i="277"/>
  <c r="AS324" i="277"/>
  <c r="AR324" i="277"/>
  <c r="AM324" i="277"/>
  <c r="AL324" i="277"/>
  <c r="AK324" i="277"/>
  <c r="AF324" i="277"/>
  <c r="AE324" i="277"/>
  <c r="AD324" i="277"/>
  <c r="Y324" i="277"/>
  <c r="X324" i="277"/>
  <c r="W324" i="277"/>
  <c r="R324" i="277"/>
  <c r="Q324" i="277"/>
  <c r="P324" i="277"/>
  <c r="K324" i="277"/>
  <c r="J324" i="277"/>
  <c r="I324" i="277"/>
  <c r="AT323" i="277"/>
  <c r="AS323" i="277"/>
  <c r="AR323" i="277"/>
  <c r="AM323" i="277"/>
  <c r="AL323" i="277"/>
  <c r="AK323" i="277"/>
  <c r="AF323" i="277"/>
  <c r="AE323" i="277"/>
  <c r="AD323" i="277"/>
  <c r="Y323" i="277"/>
  <c r="X323" i="277"/>
  <c r="W323" i="277"/>
  <c r="R323" i="277"/>
  <c r="Q323" i="277"/>
  <c r="P323" i="277"/>
  <c r="K323" i="277"/>
  <c r="J323" i="277"/>
  <c r="I323" i="277"/>
  <c r="AT322" i="277"/>
  <c r="AS322" i="277"/>
  <c r="AR322" i="277"/>
  <c r="AM322" i="277"/>
  <c r="AL322" i="277"/>
  <c r="AK322" i="277"/>
  <c r="AF322" i="277"/>
  <c r="AE322" i="277"/>
  <c r="AD322" i="277"/>
  <c r="Y322" i="277"/>
  <c r="X322" i="277"/>
  <c r="W322" i="277"/>
  <c r="R322" i="277"/>
  <c r="Q322" i="277"/>
  <c r="P322" i="277"/>
  <c r="K322" i="277"/>
  <c r="J322" i="277"/>
  <c r="I322" i="277"/>
  <c r="AT321" i="277"/>
  <c r="AS321" i="277"/>
  <c r="AR321" i="277"/>
  <c r="AM321" i="277"/>
  <c r="AL321" i="277"/>
  <c r="AK321" i="277"/>
  <c r="AF321" i="277"/>
  <c r="AE321" i="277"/>
  <c r="AD321" i="277"/>
  <c r="Y321" i="277"/>
  <c r="X321" i="277"/>
  <c r="W321" i="277"/>
  <c r="R321" i="277"/>
  <c r="Q321" i="277"/>
  <c r="P321" i="277"/>
  <c r="K321" i="277"/>
  <c r="J321" i="277"/>
  <c r="I321" i="277"/>
  <c r="AT320" i="277"/>
  <c r="AS320" i="277"/>
  <c r="AR320" i="277"/>
  <c r="AO320" i="277"/>
  <c r="AM320" i="277"/>
  <c r="AL320" i="277"/>
  <c r="AK320" i="277"/>
  <c r="AF320" i="277"/>
  <c r="AE320" i="277"/>
  <c r="AD320" i="277"/>
  <c r="Y320" i="277"/>
  <c r="X320" i="277"/>
  <c r="W320" i="277"/>
  <c r="T320" i="277"/>
  <c r="R320" i="277"/>
  <c r="Q320" i="277"/>
  <c r="P320" i="277"/>
  <c r="K320" i="277"/>
  <c r="J320" i="277"/>
  <c r="I320" i="277"/>
  <c r="AQ319" i="277"/>
  <c r="AP319" i="277"/>
  <c r="AN319" i="277"/>
  <c r="AO316" i="277"/>
  <c r="AJ319" i="277"/>
  <c r="AI319" i="277"/>
  <c r="AG319" i="277"/>
  <c r="AH319" i="277"/>
  <c r="AC319" i="277"/>
  <c r="AB319" i="277"/>
  <c r="Z319" i="277"/>
  <c r="AA311" i="277"/>
  <c r="V319" i="277"/>
  <c r="U319" i="277"/>
  <c r="S319" i="277"/>
  <c r="O319" i="277"/>
  <c r="N319" i="277"/>
  <c r="L319" i="277"/>
  <c r="M317" i="277"/>
  <c r="H319" i="277"/>
  <c r="G319" i="277"/>
  <c r="E319" i="277"/>
  <c r="F318" i="277"/>
  <c r="AT318" i="277"/>
  <c r="AS318" i="277"/>
  <c r="AR318" i="277"/>
  <c r="AM318" i="277"/>
  <c r="AL318" i="277"/>
  <c r="AK318" i="277"/>
  <c r="AF318" i="277"/>
  <c r="AE318" i="277"/>
  <c r="AD318" i="277"/>
  <c r="Y318" i="277"/>
  <c r="X318" i="277"/>
  <c r="W318" i="277"/>
  <c r="R318" i="277"/>
  <c r="Q318" i="277"/>
  <c r="P318" i="277"/>
  <c r="K318" i="277"/>
  <c r="J318" i="277"/>
  <c r="I318" i="277"/>
  <c r="AT317" i="277"/>
  <c r="AS317" i="277"/>
  <c r="AR317" i="277"/>
  <c r="AM317" i="277"/>
  <c r="AL317" i="277"/>
  <c r="AK317" i="277"/>
  <c r="AF317" i="277"/>
  <c r="AE317" i="277"/>
  <c r="AD317" i="277"/>
  <c r="Y317" i="277"/>
  <c r="X317" i="277"/>
  <c r="W317" i="277"/>
  <c r="R317" i="277"/>
  <c r="Q317" i="277"/>
  <c r="P317" i="277"/>
  <c r="K317" i="277"/>
  <c r="J317" i="277"/>
  <c r="I317" i="277"/>
  <c r="AT316" i="277"/>
  <c r="AS316" i="277"/>
  <c r="AR316" i="277"/>
  <c r="AM316" i="277"/>
  <c r="AL316" i="277"/>
  <c r="AK316" i="277"/>
  <c r="AF316" i="277"/>
  <c r="AE316" i="277"/>
  <c r="AD316" i="277"/>
  <c r="Y316" i="277"/>
  <c r="X316" i="277"/>
  <c r="W316" i="277"/>
  <c r="R316" i="277"/>
  <c r="Q316" i="277"/>
  <c r="P316" i="277"/>
  <c r="K316" i="277"/>
  <c r="J316" i="277"/>
  <c r="I316" i="277"/>
  <c r="AT315" i="277"/>
  <c r="AS315" i="277"/>
  <c r="AR315" i="277"/>
  <c r="AM315" i="277"/>
  <c r="AL315" i="277"/>
  <c r="AK315" i="277"/>
  <c r="AF315" i="277"/>
  <c r="AE315" i="277"/>
  <c r="AD315" i="277"/>
  <c r="Y315" i="277"/>
  <c r="X315" i="277"/>
  <c r="W315" i="277"/>
  <c r="R315" i="277"/>
  <c r="Q315" i="277"/>
  <c r="P315" i="277"/>
  <c r="K315" i="277"/>
  <c r="J315" i="277"/>
  <c r="I315" i="277"/>
  <c r="AT314" i="277"/>
  <c r="AS314" i="277"/>
  <c r="AR314" i="277"/>
  <c r="AM314" i="277"/>
  <c r="AL314" i="277"/>
  <c r="AK314" i="277"/>
  <c r="AF314" i="277"/>
  <c r="AE314" i="277"/>
  <c r="AD314" i="277"/>
  <c r="Y314" i="277"/>
  <c r="X314" i="277"/>
  <c r="W314" i="277"/>
  <c r="R314" i="277"/>
  <c r="Q314" i="277"/>
  <c r="P314" i="277"/>
  <c r="K314" i="277"/>
  <c r="J314" i="277"/>
  <c r="I314" i="277"/>
  <c r="AT313" i="277"/>
  <c r="AS313" i="277"/>
  <c r="AR313" i="277"/>
  <c r="AM313" i="277"/>
  <c r="AL313" i="277"/>
  <c r="AK313" i="277"/>
  <c r="AF313" i="277"/>
  <c r="AE313" i="277"/>
  <c r="AD313" i="277"/>
  <c r="Y313" i="277"/>
  <c r="X313" i="277"/>
  <c r="W313" i="277"/>
  <c r="R313" i="277"/>
  <c r="Q313" i="277"/>
  <c r="P313" i="277"/>
  <c r="K313" i="277"/>
  <c r="J313" i="277"/>
  <c r="I313" i="277"/>
  <c r="AT312" i="277"/>
  <c r="AS312" i="277"/>
  <c r="AR312" i="277"/>
  <c r="AM312" i="277"/>
  <c r="AL312" i="277"/>
  <c r="AK312" i="277"/>
  <c r="AF312" i="277"/>
  <c r="AE312" i="277"/>
  <c r="AD312" i="277"/>
  <c r="Y312" i="277"/>
  <c r="X312" i="277"/>
  <c r="W312" i="277"/>
  <c r="R312" i="277"/>
  <c r="Q312" i="277"/>
  <c r="P312" i="277"/>
  <c r="K312" i="277"/>
  <c r="J312" i="277"/>
  <c r="I312" i="277"/>
  <c r="AT311" i="277"/>
  <c r="AS311" i="277"/>
  <c r="AR311" i="277"/>
  <c r="AM311" i="277"/>
  <c r="AL311" i="277"/>
  <c r="AK311" i="277"/>
  <c r="AH311" i="277"/>
  <c r="AF311" i="277"/>
  <c r="AE311" i="277"/>
  <c r="AD311" i="277"/>
  <c r="Y311" i="277"/>
  <c r="X311" i="277"/>
  <c r="W311" i="277"/>
  <c r="R311" i="277"/>
  <c r="Q311" i="277"/>
  <c r="P311" i="277"/>
  <c r="K311" i="277"/>
  <c r="J311" i="277"/>
  <c r="I311" i="277"/>
  <c r="AQ310" i="277"/>
  <c r="AP310" i="277"/>
  <c r="AN310" i="277"/>
  <c r="AJ310" i="277"/>
  <c r="AI310" i="277"/>
  <c r="AG310" i="277"/>
  <c r="AC310" i="277"/>
  <c r="AB310" i="277"/>
  <c r="Z310" i="277"/>
  <c r="V310" i="277"/>
  <c r="U310" i="277"/>
  <c r="S310" i="277"/>
  <c r="O310" i="277"/>
  <c r="N310" i="277"/>
  <c r="L310" i="277"/>
  <c r="H310" i="277"/>
  <c r="G310" i="277"/>
  <c r="E310" i="277"/>
  <c r="AT309" i="277"/>
  <c r="AS309" i="277"/>
  <c r="AR309" i="277"/>
  <c r="AM309" i="277"/>
  <c r="AL309" i="277"/>
  <c r="AK309" i="277"/>
  <c r="AF309" i="277"/>
  <c r="AE309" i="277"/>
  <c r="AD309" i="277"/>
  <c r="Y309" i="277"/>
  <c r="X309" i="277"/>
  <c r="W309" i="277"/>
  <c r="R309" i="277"/>
  <c r="Q309" i="277"/>
  <c r="P309" i="277"/>
  <c r="K309" i="277"/>
  <c r="J309" i="277"/>
  <c r="I309" i="277"/>
  <c r="AT308" i="277"/>
  <c r="AS308" i="277"/>
  <c r="AR308" i="277"/>
  <c r="AM308" i="277"/>
  <c r="AL308" i="277"/>
  <c r="AK308" i="277"/>
  <c r="AF308" i="277"/>
  <c r="AE308" i="277"/>
  <c r="AD308" i="277"/>
  <c r="Y308" i="277"/>
  <c r="X308" i="277"/>
  <c r="W308" i="277"/>
  <c r="R308" i="277"/>
  <c r="Q308" i="277"/>
  <c r="P308" i="277"/>
  <c r="K308" i="277"/>
  <c r="J308" i="277"/>
  <c r="I308" i="277"/>
  <c r="AT307" i="277"/>
  <c r="AS307" i="277"/>
  <c r="AR307" i="277"/>
  <c r="AM307" i="277"/>
  <c r="AL307" i="277"/>
  <c r="AK307" i="277"/>
  <c r="AF307" i="277"/>
  <c r="AE307" i="277"/>
  <c r="AD307" i="277"/>
  <c r="Y307" i="277"/>
  <c r="X307" i="277"/>
  <c r="W307" i="277"/>
  <c r="R307" i="277"/>
  <c r="Q307" i="277"/>
  <c r="P307" i="277"/>
  <c r="K307" i="277"/>
  <c r="J307" i="277"/>
  <c r="I307" i="277"/>
  <c r="AT306" i="277"/>
  <c r="AS306" i="277"/>
  <c r="AR306" i="277"/>
  <c r="AM306" i="277"/>
  <c r="AL306" i="277"/>
  <c r="AK306" i="277"/>
  <c r="AF306" i="277"/>
  <c r="AE306" i="277"/>
  <c r="AD306" i="277"/>
  <c r="Y306" i="277"/>
  <c r="X306" i="277"/>
  <c r="W306" i="277"/>
  <c r="R306" i="277"/>
  <c r="Q306" i="277"/>
  <c r="P306" i="277"/>
  <c r="K306" i="277"/>
  <c r="J306" i="277"/>
  <c r="I306" i="277"/>
  <c r="AT305" i="277"/>
  <c r="AS305" i="277"/>
  <c r="AR305" i="277"/>
  <c r="AM305" i="277"/>
  <c r="AL305" i="277"/>
  <c r="AK305" i="277"/>
  <c r="AF305" i="277"/>
  <c r="AE305" i="277"/>
  <c r="AD305" i="277"/>
  <c r="Y305" i="277"/>
  <c r="X305" i="277"/>
  <c r="W305" i="277"/>
  <c r="R305" i="277"/>
  <c r="Q305" i="277"/>
  <c r="P305" i="277"/>
  <c r="K305" i="277"/>
  <c r="J305" i="277"/>
  <c r="I305" i="277"/>
  <c r="AT304" i="277"/>
  <c r="AS304" i="277"/>
  <c r="AR304" i="277"/>
  <c r="AM304" i="277"/>
  <c r="AL304" i="277"/>
  <c r="AK304" i="277"/>
  <c r="AF304" i="277"/>
  <c r="AE304" i="277"/>
  <c r="AD304" i="277"/>
  <c r="Y304" i="277"/>
  <c r="X304" i="277"/>
  <c r="W304" i="277"/>
  <c r="R304" i="277"/>
  <c r="Q304" i="277"/>
  <c r="P304" i="277"/>
  <c r="K304" i="277"/>
  <c r="J304" i="277"/>
  <c r="I304" i="277"/>
  <c r="AT303" i="277"/>
  <c r="AS303" i="277"/>
  <c r="AR303" i="277"/>
  <c r="AM303" i="277"/>
  <c r="AL303" i="277"/>
  <c r="AK303" i="277"/>
  <c r="AF303" i="277"/>
  <c r="AE303" i="277"/>
  <c r="AD303" i="277"/>
  <c r="Y303" i="277"/>
  <c r="X303" i="277"/>
  <c r="W303" i="277"/>
  <c r="R303" i="277"/>
  <c r="Q303" i="277"/>
  <c r="P303" i="277"/>
  <c r="K303" i="277"/>
  <c r="J303" i="277"/>
  <c r="I303" i="277"/>
  <c r="AT302" i="277"/>
  <c r="AS302" i="277"/>
  <c r="AR302" i="277"/>
  <c r="AM302" i="277"/>
  <c r="AL302" i="277"/>
  <c r="AK302" i="277"/>
  <c r="AF302" i="277"/>
  <c r="AE302" i="277"/>
  <c r="AD302" i="277"/>
  <c r="Y302" i="277"/>
  <c r="X302" i="277"/>
  <c r="W302" i="277"/>
  <c r="R302" i="277"/>
  <c r="Q302" i="277"/>
  <c r="P302" i="277"/>
  <c r="K302" i="277"/>
  <c r="J302" i="277"/>
  <c r="I302" i="277"/>
  <c r="AQ301" i="277"/>
  <c r="AP301" i="277"/>
  <c r="AN301" i="277"/>
  <c r="AO298" i="277"/>
  <c r="AJ301" i="277"/>
  <c r="AI301" i="277"/>
  <c r="AG301" i="277"/>
  <c r="AH300" i="277"/>
  <c r="AC301" i="277"/>
  <c r="AB301" i="277"/>
  <c r="Z301" i="277"/>
  <c r="V301" i="277"/>
  <c r="U301" i="277"/>
  <c r="S301" i="277"/>
  <c r="T299" i="277"/>
  <c r="O301" i="277"/>
  <c r="N301" i="277"/>
  <c r="L301" i="277"/>
  <c r="M297" i="277"/>
  <c r="H301" i="277"/>
  <c r="G301" i="277"/>
  <c r="E301" i="277"/>
  <c r="F299" i="277"/>
  <c r="AT300" i="277"/>
  <c r="AS300" i="277"/>
  <c r="AR300" i="277"/>
  <c r="AM300" i="277"/>
  <c r="AL300" i="277"/>
  <c r="AK300" i="277"/>
  <c r="AF300" i="277"/>
  <c r="AE300" i="277"/>
  <c r="AD300" i="277"/>
  <c r="Y300" i="277"/>
  <c r="X300" i="277"/>
  <c r="W300" i="277"/>
  <c r="R300" i="277"/>
  <c r="Q300" i="277"/>
  <c r="P300" i="277"/>
  <c r="K300" i="277"/>
  <c r="J300" i="277"/>
  <c r="I300" i="277"/>
  <c r="AT299" i="277"/>
  <c r="AS299" i="277"/>
  <c r="AR299" i="277"/>
  <c r="AM299" i="277"/>
  <c r="AL299" i="277"/>
  <c r="AK299" i="277"/>
  <c r="AF299" i="277"/>
  <c r="AE299" i="277"/>
  <c r="AD299" i="277"/>
  <c r="Y299" i="277"/>
  <c r="X299" i="277"/>
  <c r="W299" i="277"/>
  <c r="R299" i="277"/>
  <c r="Q299" i="277"/>
  <c r="P299" i="277"/>
  <c r="K299" i="277"/>
  <c r="J299" i="277"/>
  <c r="I299" i="277"/>
  <c r="AT298" i="277"/>
  <c r="AS298" i="277"/>
  <c r="AR298" i="277"/>
  <c r="AM298" i="277"/>
  <c r="AL298" i="277"/>
  <c r="AK298" i="277"/>
  <c r="AF298" i="277"/>
  <c r="AE298" i="277"/>
  <c r="AD298" i="277"/>
  <c r="Y298" i="277"/>
  <c r="X298" i="277"/>
  <c r="W298" i="277"/>
  <c r="R298" i="277"/>
  <c r="Q298" i="277"/>
  <c r="P298" i="277"/>
  <c r="K298" i="277"/>
  <c r="J298" i="277"/>
  <c r="I298" i="277"/>
  <c r="AT297" i="277"/>
  <c r="AS297" i="277"/>
  <c r="AR297" i="277"/>
  <c r="AM297" i="277"/>
  <c r="AL297" i="277"/>
  <c r="AK297" i="277"/>
  <c r="AF297" i="277"/>
  <c r="AE297" i="277"/>
  <c r="AD297" i="277"/>
  <c r="Y297" i="277"/>
  <c r="X297" i="277"/>
  <c r="W297" i="277"/>
  <c r="R297" i="277"/>
  <c r="Q297" i="277"/>
  <c r="P297" i="277"/>
  <c r="K297" i="277"/>
  <c r="J297" i="277"/>
  <c r="I297" i="277"/>
  <c r="AT296" i="277"/>
  <c r="AS296" i="277"/>
  <c r="AR296" i="277"/>
  <c r="AM296" i="277"/>
  <c r="AL296" i="277"/>
  <c r="AK296" i="277"/>
  <c r="AF296" i="277"/>
  <c r="AE296" i="277"/>
  <c r="AD296" i="277"/>
  <c r="Y296" i="277"/>
  <c r="X296" i="277"/>
  <c r="W296" i="277"/>
  <c r="R296" i="277"/>
  <c r="Q296" i="277"/>
  <c r="P296" i="277"/>
  <c r="K296" i="277"/>
  <c r="J296" i="277"/>
  <c r="I296" i="277"/>
  <c r="AT295" i="277"/>
  <c r="AS295" i="277"/>
  <c r="AR295" i="277"/>
  <c r="AM295" i="277"/>
  <c r="AL295" i="277"/>
  <c r="AK295" i="277"/>
  <c r="AF295" i="277"/>
  <c r="AE295" i="277"/>
  <c r="AD295" i="277"/>
  <c r="Y295" i="277"/>
  <c r="X295" i="277"/>
  <c r="W295" i="277"/>
  <c r="R295" i="277"/>
  <c r="Q295" i="277"/>
  <c r="P295" i="277"/>
  <c r="K295" i="277"/>
  <c r="J295" i="277"/>
  <c r="I295" i="277"/>
  <c r="AT294" i="277"/>
  <c r="AS294" i="277"/>
  <c r="AR294" i="277"/>
  <c r="AM294" i="277"/>
  <c r="AL294" i="277"/>
  <c r="AK294" i="277"/>
  <c r="AF294" i="277"/>
  <c r="AE294" i="277"/>
  <c r="AD294" i="277"/>
  <c r="Y294" i="277"/>
  <c r="X294" i="277"/>
  <c r="W294" i="277"/>
  <c r="R294" i="277"/>
  <c r="Q294" i="277"/>
  <c r="P294" i="277"/>
  <c r="K294" i="277"/>
  <c r="J294" i="277"/>
  <c r="I294" i="277"/>
  <c r="AT293" i="277"/>
  <c r="AS293" i="277"/>
  <c r="AR293" i="277"/>
  <c r="AM293" i="277"/>
  <c r="AL293" i="277"/>
  <c r="AK293" i="277"/>
  <c r="AF293" i="277"/>
  <c r="AE293" i="277"/>
  <c r="AD293" i="277"/>
  <c r="Y293" i="277"/>
  <c r="X293" i="277"/>
  <c r="W293" i="277"/>
  <c r="R293" i="277"/>
  <c r="Q293" i="277"/>
  <c r="P293" i="277"/>
  <c r="K293" i="277"/>
  <c r="J293" i="277"/>
  <c r="I293" i="277"/>
  <c r="AQ292" i="277"/>
  <c r="AP292" i="277"/>
  <c r="AN292" i="277"/>
  <c r="AO292" i="277"/>
  <c r="AJ292" i="277"/>
  <c r="AI292" i="277"/>
  <c r="AG292" i="277"/>
  <c r="AH291" i="277"/>
  <c r="AC292" i="277"/>
  <c r="AB292" i="277"/>
  <c r="Z292" i="277"/>
  <c r="V292" i="277"/>
  <c r="U292" i="277"/>
  <c r="S292" i="277"/>
  <c r="T290" i="277"/>
  <c r="O292" i="277"/>
  <c r="N292" i="277"/>
  <c r="L292" i="277"/>
  <c r="M290" i="277"/>
  <c r="H292" i="277"/>
  <c r="G292" i="277"/>
  <c r="E292" i="277"/>
  <c r="F290" i="277"/>
  <c r="AT291" i="277"/>
  <c r="AS291" i="277"/>
  <c r="AR291" i="277"/>
  <c r="AM291" i="277"/>
  <c r="AL291" i="277"/>
  <c r="AK291" i="277"/>
  <c r="AF291" i="277"/>
  <c r="AE291" i="277"/>
  <c r="AD291" i="277"/>
  <c r="Y291" i="277"/>
  <c r="X291" i="277"/>
  <c r="W291" i="277"/>
  <c r="R291" i="277"/>
  <c r="Q291" i="277"/>
  <c r="P291" i="277"/>
  <c r="K291" i="277"/>
  <c r="J291" i="277"/>
  <c r="I291" i="277"/>
  <c r="AT290" i="277"/>
  <c r="AS290" i="277"/>
  <c r="AR290" i="277"/>
  <c r="AM290" i="277"/>
  <c r="AL290" i="277"/>
  <c r="AK290" i="277"/>
  <c r="AF290" i="277"/>
  <c r="AE290" i="277"/>
  <c r="AD290" i="277"/>
  <c r="Y290" i="277"/>
  <c r="X290" i="277"/>
  <c r="W290" i="277"/>
  <c r="R290" i="277"/>
  <c r="Q290" i="277"/>
  <c r="P290" i="277"/>
  <c r="K290" i="277"/>
  <c r="J290" i="277"/>
  <c r="I290" i="277"/>
  <c r="AT289" i="277"/>
  <c r="AS289" i="277"/>
  <c r="AR289" i="277"/>
  <c r="AM289" i="277"/>
  <c r="AL289" i="277"/>
  <c r="AK289" i="277"/>
  <c r="AF289" i="277"/>
  <c r="AE289" i="277"/>
  <c r="AD289" i="277"/>
  <c r="Y289" i="277"/>
  <c r="X289" i="277"/>
  <c r="W289" i="277"/>
  <c r="R289" i="277"/>
  <c r="Q289" i="277"/>
  <c r="P289" i="277"/>
  <c r="K289" i="277"/>
  <c r="J289" i="277"/>
  <c r="I289" i="277"/>
  <c r="AT288" i="277"/>
  <c r="AS288" i="277"/>
  <c r="AR288" i="277"/>
  <c r="AM288" i="277"/>
  <c r="AL288" i="277"/>
  <c r="AK288" i="277"/>
  <c r="AF288" i="277"/>
  <c r="AE288" i="277"/>
  <c r="AD288" i="277"/>
  <c r="Y288" i="277"/>
  <c r="X288" i="277"/>
  <c r="W288" i="277"/>
  <c r="R288" i="277"/>
  <c r="Q288" i="277"/>
  <c r="P288" i="277"/>
  <c r="K288" i="277"/>
  <c r="J288" i="277"/>
  <c r="I288" i="277"/>
  <c r="AT287" i="277"/>
  <c r="AS287" i="277"/>
  <c r="AR287" i="277"/>
  <c r="AM287" i="277"/>
  <c r="AL287" i="277"/>
  <c r="AK287" i="277"/>
  <c r="AF287" i="277"/>
  <c r="AE287" i="277"/>
  <c r="AD287" i="277"/>
  <c r="Y287" i="277"/>
  <c r="X287" i="277"/>
  <c r="W287" i="277"/>
  <c r="R287" i="277"/>
  <c r="Q287" i="277"/>
  <c r="P287" i="277"/>
  <c r="K287" i="277"/>
  <c r="J287" i="277"/>
  <c r="I287" i="277"/>
  <c r="AT286" i="277"/>
  <c r="AS286" i="277"/>
  <c r="AR286" i="277"/>
  <c r="AM286" i="277"/>
  <c r="AL286" i="277"/>
  <c r="AK286" i="277"/>
  <c r="AF286" i="277"/>
  <c r="AE286" i="277"/>
  <c r="AD286" i="277"/>
  <c r="Y286" i="277"/>
  <c r="X286" i="277"/>
  <c r="W286" i="277"/>
  <c r="R286" i="277"/>
  <c r="Q286" i="277"/>
  <c r="P286" i="277"/>
  <c r="K286" i="277"/>
  <c r="J286" i="277"/>
  <c r="I286" i="277"/>
  <c r="AT285" i="277"/>
  <c r="AS285" i="277"/>
  <c r="AR285" i="277"/>
  <c r="AM285" i="277"/>
  <c r="AL285" i="277"/>
  <c r="AK285" i="277"/>
  <c r="AF285" i="277"/>
  <c r="AE285" i="277"/>
  <c r="AD285" i="277"/>
  <c r="Y285" i="277"/>
  <c r="X285" i="277"/>
  <c r="W285" i="277"/>
  <c r="R285" i="277"/>
  <c r="Q285" i="277"/>
  <c r="P285" i="277"/>
  <c r="K285" i="277"/>
  <c r="J285" i="277"/>
  <c r="I285" i="277"/>
  <c r="AT284" i="277"/>
  <c r="AS284" i="277"/>
  <c r="AR284" i="277"/>
  <c r="AM284" i="277"/>
  <c r="AL284" i="277"/>
  <c r="AK284" i="277"/>
  <c r="AF284" i="277"/>
  <c r="AE284" i="277"/>
  <c r="AD284" i="277"/>
  <c r="Y284" i="277"/>
  <c r="X284" i="277"/>
  <c r="W284" i="277"/>
  <c r="R284" i="277"/>
  <c r="Q284" i="277"/>
  <c r="P284" i="277"/>
  <c r="K284" i="277"/>
  <c r="J284" i="277"/>
  <c r="I284" i="277"/>
  <c r="AQ283" i="277"/>
  <c r="AP283" i="277"/>
  <c r="AN283" i="277"/>
  <c r="AO281" i="277"/>
  <c r="AJ283" i="277"/>
  <c r="AI283" i="277"/>
  <c r="AG283" i="277"/>
  <c r="AH282" i="277"/>
  <c r="AC283" i="277"/>
  <c r="AB283" i="277"/>
  <c r="Z283" i="277"/>
  <c r="V283" i="277"/>
  <c r="U283" i="277"/>
  <c r="S283" i="277"/>
  <c r="T281" i="277"/>
  <c r="O283" i="277"/>
  <c r="N283" i="277"/>
  <c r="L283" i="277"/>
  <c r="M282" i="277"/>
  <c r="H283" i="277"/>
  <c r="G283" i="277"/>
  <c r="E283" i="277"/>
  <c r="F281" i="277"/>
  <c r="AT282" i="277"/>
  <c r="AS282" i="277"/>
  <c r="AR282" i="277"/>
  <c r="AM282" i="277"/>
  <c r="AL282" i="277"/>
  <c r="AK282" i="277"/>
  <c r="AF282" i="277"/>
  <c r="AE282" i="277"/>
  <c r="AD282" i="277"/>
  <c r="Y282" i="277"/>
  <c r="X282" i="277"/>
  <c r="W282" i="277"/>
  <c r="R282" i="277"/>
  <c r="Q282" i="277"/>
  <c r="P282" i="277"/>
  <c r="K282" i="277"/>
  <c r="J282" i="277"/>
  <c r="I282" i="277"/>
  <c r="AT281" i="277"/>
  <c r="AS281" i="277"/>
  <c r="AR281" i="277"/>
  <c r="AM281" i="277"/>
  <c r="AL281" i="277"/>
  <c r="AK281" i="277"/>
  <c r="AF281" i="277"/>
  <c r="AE281" i="277"/>
  <c r="AD281" i="277"/>
  <c r="Y281" i="277"/>
  <c r="X281" i="277"/>
  <c r="W281" i="277"/>
  <c r="R281" i="277"/>
  <c r="Q281" i="277"/>
  <c r="P281" i="277"/>
  <c r="K281" i="277"/>
  <c r="J281" i="277"/>
  <c r="I281" i="277"/>
  <c r="AT280" i="277"/>
  <c r="AS280" i="277"/>
  <c r="AR280" i="277"/>
  <c r="AM280" i="277"/>
  <c r="AL280" i="277"/>
  <c r="AK280" i="277"/>
  <c r="AF280" i="277"/>
  <c r="AE280" i="277"/>
  <c r="AD280" i="277"/>
  <c r="Y280" i="277"/>
  <c r="X280" i="277"/>
  <c r="W280" i="277"/>
  <c r="R280" i="277"/>
  <c r="Q280" i="277"/>
  <c r="P280" i="277"/>
  <c r="K280" i="277"/>
  <c r="J280" i="277"/>
  <c r="I280" i="277"/>
  <c r="AT279" i="277"/>
  <c r="AS279" i="277"/>
  <c r="AR279" i="277"/>
  <c r="AM279" i="277"/>
  <c r="AL279" i="277"/>
  <c r="AK279" i="277"/>
  <c r="AF279" i="277"/>
  <c r="AE279" i="277"/>
  <c r="AD279" i="277"/>
  <c r="Y279" i="277"/>
  <c r="X279" i="277"/>
  <c r="W279" i="277"/>
  <c r="R279" i="277"/>
  <c r="Q279" i="277"/>
  <c r="P279" i="277"/>
  <c r="K279" i="277"/>
  <c r="J279" i="277"/>
  <c r="I279" i="277"/>
  <c r="AT278" i="277"/>
  <c r="AS278" i="277"/>
  <c r="AR278" i="277"/>
  <c r="AM278" i="277"/>
  <c r="AL278" i="277"/>
  <c r="AK278" i="277"/>
  <c r="AF278" i="277"/>
  <c r="AE278" i="277"/>
  <c r="AD278" i="277"/>
  <c r="Y278" i="277"/>
  <c r="X278" i="277"/>
  <c r="W278" i="277"/>
  <c r="R278" i="277"/>
  <c r="Q278" i="277"/>
  <c r="P278" i="277"/>
  <c r="K278" i="277"/>
  <c r="J278" i="277"/>
  <c r="I278" i="277"/>
  <c r="AT277" i="277"/>
  <c r="AS277" i="277"/>
  <c r="AR277" i="277"/>
  <c r="AM277" i="277"/>
  <c r="AL277" i="277"/>
  <c r="AK277" i="277"/>
  <c r="AF277" i="277"/>
  <c r="AE277" i="277"/>
  <c r="AD277" i="277"/>
  <c r="Y277" i="277"/>
  <c r="X277" i="277"/>
  <c r="W277" i="277"/>
  <c r="R277" i="277"/>
  <c r="Q277" i="277"/>
  <c r="P277" i="277"/>
  <c r="K277" i="277"/>
  <c r="J277" i="277"/>
  <c r="I277" i="277"/>
  <c r="AT276" i="277"/>
  <c r="AS276" i="277"/>
  <c r="AR276" i="277"/>
  <c r="AM276" i="277"/>
  <c r="AL276" i="277"/>
  <c r="AK276" i="277"/>
  <c r="AF276" i="277"/>
  <c r="AE276" i="277"/>
  <c r="AD276" i="277"/>
  <c r="Y276" i="277"/>
  <c r="X276" i="277"/>
  <c r="W276" i="277"/>
  <c r="R276" i="277"/>
  <c r="Q276" i="277"/>
  <c r="P276" i="277"/>
  <c r="K276" i="277"/>
  <c r="J276" i="277"/>
  <c r="I276" i="277"/>
  <c r="AT275" i="277"/>
  <c r="AS275" i="277"/>
  <c r="AR275" i="277"/>
  <c r="AM275" i="277"/>
  <c r="AL275" i="277"/>
  <c r="AK275" i="277"/>
  <c r="AF275" i="277"/>
  <c r="AE275" i="277"/>
  <c r="AD275" i="277"/>
  <c r="Y275" i="277"/>
  <c r="X275" i="277"/>
  <c r="W275" i="277"/>
  <c r="R275" i="277"/>
  <c r="Q275" i="277"/>
  <c r="P275" i="277"/>
  <c r="K275" i="277"/>
  <c r="J275" i="277"/>
  <c r="I275" i="277"/>
  <c r="AQ274" i="277"/>
  <c r="AP274" i="277"/>
  <c r="AN274" i="277"/>
  <c r="AO273" i="277"/>
  <c r="AJ274" i="277"/>
  <c r="AI274" i="277"/>
  <c r="AG274" i="277"/>
  <c r="AC274" i="277"/>
  <c r="AB274" i="277"/>
  <c r="Z274" i="277"/>
  <c r="V274" i="277"/>
  <c r="U274" i="277"/>
  <c r="S274" i="277"/>
  <c r="T272" i="277"/>
  <c r="O274" i="277"/>
  <c r="N274" i="277"/>
  <c r="L274" i="277"/>
  <c r="M272" i="277"/>
  <c r="H274" i="277"/>
  <c r="G274" i="277"/>
  <c r="E274" i="277"/>
  <c r="F272" i="277"/>
  <c r="AT273" i="277"/>
  <c r="AS273" i="277"/>
  <c r="AR273" i="277"/>
  <c r="AM273" i="277"/>
  <c r="AL273" i="277"/>
  <c r="AK273" i="277"/>
  <c r="AF273" i="277"/>
  <c r="AE273" i="277"/>
  <c r="AD273" i="277"/>
  <c r="Y273" i="277"/>
  <c r="X273" i="277"/>
  <c r="W273" i="277"/>
  <c r="R273" i="277"/>
  <c r="Q273" i="277"/>
  <c r="P273" i="277"/>
  <c r="K273" i="277"/>
  <c r="J273" i="277"/>
  <c r="I273" i="277"/>
  <c r="AT272" i="277"/>
  <c r="AS272" i="277"/>
  <c r="AR272" i="277"/>
  <c r="AM272" i="277"/>
  <c r="AL272" i="277"/>
  <c r="AK272" i="277"/>
  <c r="AF272" i="277"/>
  <c r="AE272" i="277"/>
  <c r="AD272" i="277"/>
  <c r="Y272" i="277"/>
  <c r="X272" i="277"/>
  <c r="W272" i="277"/>
  <c r="R272" i="277"/>
  <c r="Q272" i="277"/>
  <c r="P272" i="277"/>
  <c r="K272" i="277"/>
  <c r="J272" i="277"/>
  <c r="I272" i="277"/>
  <c r="AT271" i="277"/>
  <c r="AS271" i="277"/>
  <c r="AR271" i="277"/>
  <c r="AM271" i="277"/>
  <c r="AL271" i="277"/>
  <c r="AK271" i="277"/>
  <c r="AF271" i="277"/>
  <c r="AE271" i="277"/>
  <c r="AD271" i="277"/>
  <c r="Y271" i="277"/>
  <c r="X271" i="277"/>
  <c r="W271" i="277"/>
  <c r="R271" i="277"/>
  <c r="Q271" i="277"/>
  <c r="P271" i="277"/>
  <c r="K271" i="277"/>
  <c r="J271" i="277"/>
  <c r="I271" i="277"/>
  <c r="AT270" i="277"/>
  <c r="AS270" i="277"/>
  <c r="AR270" i="277"/>
  <c r="AM270" i="277"/>
  <c r="AL270" i="277"/>
  <c r="AK270" i="277"/>
  <c r="AF270" i="277"/>
  <c r="AE270" i="277"/>
  <c r="AD270" i="277"/>
  <c r="Y270" i="277"/>
  <c r="X270" i="277"/>
  <c r="W270" i="277"/>
  <c r="R270" i="277"/>
  <c r="Q270" i="277"/>
  <c r="P270" i="277"/>
  <c r="K270" i="277"/>
  <c r="J270" i="277"/>
  <c r="I270" i="277"/>
  <c r="AT269" i="277"/>
  <c r="AS269" i="277"/>
  <c r="AR269" i="277"/>
  <c r="AM269" i="277"/>
  <c r="AL269" i="277"/>
  <c r="AK269" i="277"/>
  <c r="AF269" i="277"/>
  <c r="AE269" i="277"/>
  <c r="AD269" i="277"/>
  <c r="Y269" i="277"/>
  <c r="X269" i="277"/>
  <c r="W269" i="277"/>
  <c r="R269" i="277"/>
  <c r="Q269" i="277"/>
  <c r="P269" i="277"/>
  <c r="K269" i="277"/>
  <c r="J269" i="277"/>
  <c r="I269" i="277"/>
  <c r="AT268" i="277"/>
  <c r="AS268" i="277"/>
  <c r="AR268" i="277"/>
  <c r="AM268" i="277"/>
  <c r="AL268" i="277"/>
  <c r="AK268" i="277"/>
  <c r="AF268" i="277"/>
  <c r="AE268" i="277"/>
  <c r="AD268" i="277"/>
  <c r="Y268" i="277"/>
  <c r="X268" i="277"/>
  <c r="W268" i="277"/>
  <c r="R268" i="277"/>
  <c r="Q268" i="277"/>
  <c r="P268" i="277"/>
  <c r="K268" i="277"/>
  <c r="J268" i="277"/>
  <c r="I268" i="277"/>
  <c r="AT267" i="277"/>
  <c r="AS267" i="277"/>
  <c r="AR267" i="277"/>
  <c r="AM267" i="277"/>
  <c r="AL267" i="277"/>
  <c r="AK267" i="277"/>
  <c r="AF267" i="277"/>
  <c r="AE267" i="277"/>
  <c r="AD267" i="277"/>
  <c r="Y267" i="277"/>
  <c r="X267" i="277"/>
  <c r="W267" i="277"/>
  <c r="R267" i="277"/>
  <c r="Q267" i="277"/>
  <c r="P267" i="277"/>
  <c r="K267" i="277"/>
  <c r="J267" i="277"/>
  <c r="I267" i="277"/>
  <c r="AT266" i="277"/>
  <c r="AS266" i="277"/>
  <c r="AR266" i="277"/>
  <c r="AM266" i="277"/>
  <c r="AL266" i="277"/>
  <c r="AK266" i="277"/>
  <c r="AF266" i="277"/>
  <c r="AE266" i="277"/>
  <c r="AD266" i="277"/>
  <c r="Y266" i="277"/>
  <c r="X266" i="277"/>
  <c r="W266" i="277"/>
  <c r="R266" i="277"/>
  <c r="Q266" i="277"/>
  <c r="P266" i="277"/>
  <c r="K266" i="277"/>
  <c r="J266" i="277"/>
  <c r="I266" i="277"/>
  <c r="AQ265" i="277"/>
  <c r="AP265" i="277"/>
  <c r="AN265" i="277"/>
  <c r="AO263" i="277"/>
  <c r="AJ265" i="277"/>
  <c r="AI265" i="277"/>
  <c r="AG265" i="277"/>
  <c r="AH263" i="277"/>
  <c r="AC265" i="277"/>
  <c r="AB265" i="277"/>
  <c r="Z265" i="277"/>
  <c r="V265" i="277"/>
  <c r="U265" i="277"/>
  <c r="S265" i="277"/>
  <c r="T263" i="277"/>
  <c r="O265" i="277"/>
  <c r="N265" i="277"/>
  <c r="L265" i="277"/>
  <c r="M265" i="277"/>
  <c r="H265" i="277"/>
  <c r="G265" i="277"/>
  <c r="E265" i="277"/>
  <c r="F263" i="277"/>
  <c r="AT264" i="277"/>
  <c r="AS264" i="277"/>
  <c r="AR264" i="277"/>
  <c r="AM264" i="277"/>
  <c r="AL264" i="277"/>
  <c r="AK264" i="277"/>
  <c r="AF264" i="277"/>
  <c r="AE264" i="277"/>
  <c r="AD264" i="277"/>
  <c r="Y264" i="277"/>
  <c r="X264" i="277"/>
  <c r="W264" i="277"/>
  <c r="R264" i="277"/>
  <c r="Q264" i="277"/>
  <c r="P264" i="277"/>
  <c r="K264" i="277"/>
  <c r="J264" i="277"/>
  <c r="I264" i="277"/>
  <c r="AT263" i="277"/>
  <c r="AS263" i="277"/>
  <c r="AR263" i="277"/>
  <c r="AM263" i="277"/>
  <c r="AL263" i="277"/>
  <c r="AK263" i="277"/>
  <c r="AF263" i="277"/>
  <c r="AE263" i="277"/>
  <c r="AD263" i="277"/>
  <c r="Y263" i="277"/>
  <c r="X263" i="277"/>
  <c r="W263" i="277"/>
  <c r="R263" i="277"/>
  <c r="Q263" i="277"/>
  <c r="P263" i="277"/>
  <c r="K263" i="277"/>
  <c r="J263" i="277"/>
  <c r="I263" i="277"/>
  <c r="AT262" i="277"/>
  <c r="AS262" i="277"/>
  <c r="AR262" i="277"/>
  <c r="AM262" i="277"/>
  <c r="AL262" i="277"/>
  <c r="AK262" i="277"/>
  <c r="AF262" i="277"/>
  <c r="AE262" i="277"/>
  <c r="AD262" i="277"/>
  <c r="Y262" i="277"/>
  <c r="X262" i="277"/>
  <c r="W262" i="277"/>
  <c r="R262" i="277"/>
  <c r="Q262" i="277"/>
  <c r="P262" i="277"/>
  <c r="K262" i="277"/>
  <c r="J262" i="277"/>
  <c r="I262" i="277"/>
  <c r="AT261" i="277"/>
  <c r="AS261" i="277"/>
  <c r="AR261" i="277"/>
  <c r="AM261" i="277"/>
  <c r="AL261" i="277"/>
  <c r="AK261" i="277"/>
  <c r="AF261" i="277"/>
  <c r="AE261" i="277"/>
  <c r="AD261" i="277"/>
  <c r="Y261" i="277"/>
  <c r="X261" i="277"/>
  <c r="W261" i="277"/>
  <c r="R261" i="277"/>
  <c r="Q261" i="277"/>
  <c r="P261" i="277"/>
  <c r="K261" i="277"/>
  <c r="J261" i="277"/>
  <c r="I261" i="277"/>
  <c r="AT260" i="277"/>
  <c r="AS260" i="277"/>
  <c r="AR260" i="277"/>
  <c r="AM260" i="277"/>
  <c r="AL260" i="277"/>
  <c r="AK260" i="277"/>
  <c r="AF260" i="277"/>
  <c r="AE260" i="277"/>
  <c r="AD260" i="277"/>
  <c r="Y260" i="277"/>
  <c r="X260" i="277"/>
  <c r="W260" i="277"/>
  <c r="R260" i="277"/>
  <c r="Q260" i="277"/>
  <c r="P260" i="277"/>
  <c r="K260" i="277"/>
  <c r="J260" i="277"/>
  <c r="I260" i="277"/>
  <c r="AT259" i="277"/>
  <c r="AS259" i="277"/>
  <c r="AR259" i="277"/>
  <c r="AM259" i="277"/>
  <c r="AL259" i="277"/>
  <c r="AK259" i="277"/>
  <c r="AF259" i="277"/>
  <c r="AE259" i="277"/>
  <c r="AD259" i="277"/>
  <c r="Y259" i="277"/>
  <c r="X259" i="277"/>
  <c r="W259" i="277"/>
  <c r="R259" i="277"/>
  <c r="Q259" i="277"/>
  <c r="P259" i="277"/>
  <c r="K259" i="277"/>
  <c r="J259" i="277"/>
  <c r="I259" i="277"/>
  <c r="AT258" i="277"/>
  <c r="AS258" i="277"/>
  <c r="AR258" i="277"/>
  <c r="AM258" i="277"/>
  <c r="AL258" i="277"/>
  <c r="AK258" i="277"/>
  <c r="AF258" i="277"/>
  <c r="AE258" i="277"/>
  <c r="AD258" i="277"/>
  <c r="Y258" i="277"/>
  <c r="X258" i="277"/>
  <c r="W258" i="277"/>
  <c r="R258" i="277"/>
  <c r="Q258" i="277"/>
  <c r="P258" i="277"/>
  <c r="K258" i="277"/>
  <c r="J258" i="277"/>
  <c r="I258" i="277"/>
  <c r="AT257" i="277"/>
  <c r="AS257" i="277"/>
  <c r="AR257" i="277"/>
  <c r="AM257" i="277"/>
  <c r="AL257" i="277"/>
  <c r="AK257" i="277"/>
  <c r="AF257" i="277"/>
  <c r="AE257" i="277"/>
  <c r="AD257" i="277"/>
  <c r="Y257" i="277"/>
  <c r="X257" i="277"/>
  <c r="W257" i="277"/>
  <c r="R257" i="277"/>
  <c r="Q257" i="277"/>
  <c r="P257" i="277"/>
  <c r="K257" i="277"/>
  <c r="J257" i="277"/>
  <c r="I257" i="277"/>
  <c r="AQ256" i="277"/>
  <c r="AP256" i="277"/>
  <c r="AN256" i="277"/>
  <c r="AO253" i="277"/>
  <c r="AJ256" i="277"/>
  <c r="AI256" i="277"/>
  <c r="AG256" i="277"/>
  <c r="AH252" i="277"/>
  <c r="AC256" i="277"/>
  <c r="AB256" i="277"/>
  <c r="Z256" i="277"/>
  <c r="V256" i="277"/>
  <c r="U256" i="277"/>
  <c r="S256" i="277"/>
  <c r="T254" i="277"/>
  <c r="O256" i="277"/>
  <c r="N256" i="277"/>
  <c r="L256" i="277"/>
  <c r="M248" i="277"/>
  <c r="H256" i="277"/>
  <c r="G256" i="277"/>
  <c r="E256" i="277"/>
  <c r="F254" i="277"/>
  <c r="AT255" i="277"/>
  <c r="AS255" i="277"/>
  <c r="AR255" i="277"/>
  <c r="AM255" i="277"/>
  <c r="AL255" i="277"/>
  <c r="AK255" i="277"/>
  <c r="AF255" i="277"/>
  <c r="AE255" i="277"/>
  <c r="AD255" i="277"/>
  <c r="Y255" i="277"/>
  <c r="X255" i="277"/>
  <c r="W255" i="277"/>
  <c r="R255" i="277"/>
  <c r="Q255" i="277"/>
  <c r="P255" i="277"/>
  <c r="K255" i="277"/>
  <c r="J255" i="277"/>
  <c r="I255" i="277"/>
  <c r="AT254" i="277"/>
  <c r="AS254" i="277"/>
  <c r="AR254" i="277"/>
  <c r="AM254" i="277"/>
  <c r="AL254" i="277"/>
  <c r="AK254" i="277"/>
  <c r="AF254" i="277"/>
  <c r="AE254" i="277"/>
  <c r="AD254" i="277"/>
  <c r="Y254" i="277"/>
  <c r="X254" i="277"/>
  <c r="W254" i="277"/>
  <c r="R254" i="277"/>
  <c r="Q254" i="277"/>
  <c r="P254" i="277"/>
  <c r="K254" i="277"/>
  <c r="J254" i="277"/>
  <c r="I254" i="277"/>
  <c r="AT253" i="277"/>
  <c r="AS253" i="277"/>
  <c r="AR253" i="277"/>
  <c r="AM253" i="277"/>
  <c r="AL253" i="277"/>
  <c r="AK253" i="277"/>
  <c r="AF253" i="277"/>
  <c r="AE253" i="277"/>
  <c r="AD253" i="277"/>
  <c r="Y253" i="277"/>
  <c r="X253" i="277"/>
  <c r="W253" i="277"/>
  <c r="R253" i="277"/>
  <c r="Q253" i="277"/>
  <c r="P253" i="277"/>
  <c r="K253" i="277"/>
  <c r="J253" i="277"/>
  <c r="I253" i="277"/>
  <c r="AT252" i="277"/>
  <c r="AS252" i="277"/>
  <c r="AR252" i="277"/>
  <c r="AM252" i="277"/>
  <c r="AL252" i="277"/>
  <c r="AK252" i="277"/>
  <c r="AF252" i="277"/>
  <c r="AE252" i="277"/>
  <c r="AD252" i="277"/>
  <c r="Y252" i="277"/>
  <c r="X252" i="277"/>
  <c r="W252" i="277"/>
  <c r="R252" i="277"/>
  <c r="Q252" i="277"/>
  <c r="P252" i="277"/>
  <c r="K252" i="277"/>
  <c r="J252" i="277"/>
  <c r="I252" i="277"/>
  <c r="AT251" i="277"/>
  <c r="AS251" i="277"/>
  <c r="AR251" i="277"/>
  <c r="AM251" i="277"/>
  <c r="AL251" i="277"/>
  <c r="AK251" i="277"/>
  <c r="AF251" i="277"/>
  <c r="AE251" i="277"/>
  <c r="AD251" i="277"/>
  <c r="Y251" i="277"/>
  <c r="X251" i="277"/>
  <c r="W251" i="277"/>
  <c r="R251" i="277"/>
  <c r="Q251" i="277"/>
  <c r="P251" i="277"/>
  <c r="K251" i="277"/>
  <c r="J251" i="277"/>
  <c r="I251" i="277"/>
  <c r="AT250" i="277"/>
  <c r="AS250" i="277"/>
  <c r="AR250" i="277"/>
  <c r="AM250" i="277"/>
  <c r="AL250" i="277"/>
  <c r="AK250" i="277"/>
  <c r="AF250" i="277"/>
  <c r="AE250" i="277"/>
  <c r="AD250" i="277"/>
  <c r="Y250" i="277"/>
  <c r="X250" i="277"/>
  <c r="W250" i="277"/>
  <c r="R250" i="277"/>
  <c r="Q250" i="277"/>
  <c r="P250" i="277"/>
  <c r="K250" i="277"/>
  <c r="J250" i="277"/>
  <c r="I250" i="277"/>
  <c r="AT249" i="277"/>
  <c r="AS249" i="277"/>
  <c r="AR249" i="277"/>
  <c r="AM249" i="277"/>
  <c r="AL249" i="277"/>
  <c r="AK249" i="277"/>
  <c r="AF249" i="277"/>
  <c r="AE249" i="277"/>
  <c r="AD249" i="277"/>
  <c r="Y249" i="277"/>
  <c r="X249" i="277"/>
  <c r="W249" i="277"/>
  <c r="R249" i="277"/>
  <c r="Q249" i="277"/>
  <c r="P249" i="277"/>
  <c r="K249" i="277"/>
  <c r="J249" i="277"/>
  <c r="I249" i="277"/>
  <c r="AT248" i="277"/>
  <c r="AS248" i="277"/>
  <c r="AR248" i="277"/>
  <c r="AM248" i="277"/>
  <c r="AL248" i="277"/>
  <c r="AK248" i="277"/>
  <c r="AF248" i="277"/>
  <c r="AE248" i="277"/>
  <c r="AD248" i="277"/>
  <c r="Y248" i="277"/>
  <c r="X248" i="277"/>
  <c r="W248" i="277"/>
  <c r="T248" i="277"/>
  <c r="R248" i="277"/>
  <c r="Q248" i="277"/>
  <c r="P248" i="277"/>
  <c r="K248" i="277"/>
  <c r="J248" i="277"/>
  <c r="I248" i="277"/>
  <c r="AQ247" i="277"/>
  <c r="AP247" i="277"/>
  <c r="AN247" i="277"/>
  <c r="AJ247" i="277"/>
  <c r="AI247" i="277"/>
  <c r="AG247" i="277"/>
  <c r="AC247" i="277"/>
  <c r="AB247" i="277"/>
  <c r="Z247" i="277"/>
  <c r="V247" i="277"/>
  <c r="U247" i="277"/>
  <c r="S247" i="277"/>
  <c r="O247" i="277"/>
  <c r="N247" i="277"/>
  <c r="L247" i="277"/>
  <c r="H247" i="277"/>
  <c r="G247" i="277"/>
  <c r="E247" i="277"/>
  <c r="AT246" i="277"/>
  <c r="AS246" i="277"/>
  <c r="AR246" i="277"/>
  <c r="AM246" i="277"/>
  <c r="AL246" i="277"/>
  <c r="AK246" i="277"/>
  <c r="AF246" i="277"/>
  <c r="AE246" i="277"/>
  <c r="AD246" i="277"/>
  <c r="Y246" i="277"/>
  <c r="X246" i="277"/>
  <c r="W246" i="277"/>
  <c r="R246" i="277"/>
  <c r="Q246" i="277"/>
  <c r="P246" i="277"/>
  <c r="K246" i="277"/>
  <c r="J246" i="277"/>
  <c r="I246" i="277"/>
  <c r="AT245" i="277"/>
  <c r="AS245" i="277"/>
  <c r="AR245" i="277"/>
  <c r="AM245" i="277"/>
  <c r="AL245" i="277"/>
  <c r="AK245" i="277"/>
  <c r="AF245" i="277"/>
  <c r="AE245" i="277"/>
  <c r="AD245" i="277"/>
  <c r="Y245" i="277"/>
  <c r="X245" i="277"/>
  <c r="W245" i="277"/>
  <c r="R245" i="277"/>
  <c r="Q245" i="277"/>
  <c r="P245" i="277"/>
  <c r="K245" i="277"/>
  <c r="J245" i="277"/>
  <c r="I245" i="277"/>
  <c r="AT244" i="277"/>
  <c r="AS244" i="277"/>
  <c r="AR244" i="277"/>
  <c r="AM244" i="277"/>
  <c r="AL244" i="277"/>
  <c r="AK244" i="277"/>
  <c r="AF244" i="277"/>
  <c r="AE244" i="277"/>
  <c r="AD244" i="277"/>
  <c r="Y244" i="277"/>
  <c r="X244" i="277"/>
  <c r="W244" i="277"/>
  <c r="R244" i="277"/>
  <c r="Q244" i="277"/>
  <c r="P244" i="277"/>
  <c r="K244" i="277"/>
  <c r="J244" i="277"/>
  <c r="I244" i="277"/>
  <c r="AT243" i="277"/>
  <c r="AS243" i="277"/>
  <c r="AR243" i="277"/>
  <c r="AM243" i="277"/>
  <c r="AL243" i="277"/>
  <c r="AK243" i="277"/>
  <c r="AF243" i="277"/>
  <c r="AE243" i="277"/>
  <c r="AD243" i="277"/>
  <c r="Y243" i="277"/>
  <c r="X243" i="277"/>
  <c r="W243" i="277"/>
  <c r="R243" i="277"/>
  <c r="Q243" i="277"/>
  <c r="P243" i="277"/>
  <c r="K243" i="277"/>
  <c r="J243" i="277"/>
  <c r="I243" i="277"/>
  <c r="AT242" i="277"/>
  <c r="AS242" i="277"/>
  <c r="AR242" i="277"/>
  <c r="AM242" i="277"/>
  <c r="AL242" i="277"/>
  <c r="AK242" i="277"/>
  <c r="AF242" i="277"/>
  <c r="AE242" i="277"/>
  <c r="AD242" i="277"/>
  <c r="Y242" i="277"/>
  <c r="X242" i="277"/>
  <c r="W242" i="277"/>
  <c r="R242" i="277"/>
  <c r="Q242" i="277"/>
  <c r="P242" i="277"/>
  <c r="K242" i="277"/>
  <c r="J242" i="277"/>
  <c r="I242" i="277"/>
  <c r="AT241" i="277"/>
  <c r="AS241" i="277"/>
  <c r="AR241" i="277"/>
  <c r="AM241" i="277"/>
  <c r="AL241" i="277"/>
  <c r="AK241" i="277"/>
  <c r="AF241" i="277"/>
  <c r="AE241" i="277"/>
  <c r="AD241" i="277"/>
  <c r="Y241" i="277"/>
  <c r="X241" i="277"/>
  <c r="W241" i="277"/>
  <c r="R241" i="277"/>
  <c r="Q241" i="277"/>
  <c r="P241" i="277"/>
  <c r="K241" i="277"/>
  <c r="J241" i="277"/>
  <c r="I241" i="277"/>
  <c r="AT240" i="277"/>
  <c r="AS240" i="277"/>
  <c r="AR240" i="277"/>
  <c r="AM240" i="277"/>
  <c r="AL240" i="277"/>
  <c r="AK240" i="277"/>
  <c r="AF240" i="277"/>
  <c r="AE240" i="277"/>
  <c r="AD240" i="277"/>
  <c r="Y240" i="277"/>
  <c r="X240" i="277"/>
  <c r="W240" i="277"/>
  <c r="R240" i="277"/>
  <c r="Q240" i="277"/>
  <c r="P240" i="277"/>
  <c r="K240" i="277"/>
  <c r="J240" i="277"/>
  <c r="I240" i="277"/>
  <c r="AT239" i="277"/>
  <c r="AS239" i="277"/>
  <c r="AR239" i="277"/>
  <c r="AM239" i="277"/>
  <c r="AL239" i="277"/>
  <c r="AK239" i="277"/>
  <c r="AF239" i="277"/>
  <c r="AE239" i="277"/>
  <c r="AD239" i="277"/>
  <c r="Y239" i="277"/>
  <c r="X239" i="277"/>
  <c r="W239" i="277"/>
  <c r="R239" i="277"/>
  <c r="Q239" i="277"/>
  <c r="P239" i="277"/>
  <c r="K239" i="277"/>
  <c r="J239" i="277"/>
  <c r="I239" i="277"/>
  <c r="AQ238" i="277"/>
  <c r="AP238" i="277"/>
  <c r="AN238" i="277"/>
  <c r="AJ238" i="277"/>
  <c r="AI238" i="277"/>
  <c r="AG238" i="277"/>
  <c r="AC238" i="277"/>
  <c r="AB238" i="277"/>
  <c r="Z238" i="277"/>
  <c r="V238" i="277"/>
  <c r="U238" i="277"/>
  <c r="S238" i="277"/>
  <c r="O238" i="277"/>
  <c r="N238" i="277"/>
  <c r="L238" i="277"/>
  <c r="H238" i="277"/>
  <c r="G238" i="277"/>
  <c r="E238" i="277"/>
  <c r="AT237" i="277"/>
  <c r="AS237" i="277"/>
  <c r="AR237" i="277"/>
  <c r="AM237" i="277"/>
  <c r="AL237" i="277"/>
  <c r="AK237" i="277"/>
  <c r="AF237" i="277"/>
  <c r="AE237" i="277"/>
  <c r="AD237" i="277"/>
  <c r="Y237" i="277"/>
  <c r="X237" i="277"/>
  <c r="W237" i="277"/>
  <c r="R237" i="277"/>
  <c r="Q237" i="277"/>
  <c r="P237" i="277"/>
  <c r="K237" i="277"/>
  <c r="J237" i="277"/>
  <c r="I237" i="277"/>
  <c r="AT236" i="277"/>
  <c r="AS236" i="277"/>
  <c r="AR236" i="277"/>
  <c r="AM236" i="277"/>
  <c r="AL236" i="277"/>
  <c r="AK236" i="277"/>
  <c r="AF236" i="277"/>
  <c r="AE236" i="277"/>
  <c r="AD236" i="277"/>
  <c r="Y236" i="277"/>
  <c r="X236" i="277"/>
  <c r="W236" i="277"/>
  <c r="R236" i="277"/>
  <c r="Q236" i="277"/>
  <c r="P236" i="277"/>
  <c r="K236" i="277"/>
  <c r="J236" i="277"/>
  <c r="I236" i="277"/>
  <c r="AT235" i="277"/>
  <c r="AS235" i="277"/>
  <c r="AR235" i="277"/>
  <c r="AM235" i="277"/>
  <c r="AL235" i="277"/>
  <c r="AK235" i="277"/>
  <c r="AF235" i="277"/>
  <c r="AE235" i="277"/>
  <c r="AD235" i="277"/>
  <c r="Y235" i="277"/>
  <c r="X235" i="277"/>
  <c r="W235" i="277"/>
  <c r="R235" i="277"/>
  <c r="Q235" i="277"/>
  <c r="P235" i="277"/>
  <c r="K235" i="277"/>
  <c r="J235" i="277"/>
  <c r="I235" i="277"/>
  <c r="AT234" i="277"/>
  <c r="AS234" i="277"/>
  <c r="AR234" i="277"/>
  <c r="AM234" i="277"/>
  <c r="AL234" i="277"/>
  <c r="AK234" i="277"/>
  <c r="AF234" i="277"/>
  <c r="AE234" i="277"/>
  <c r="AD234" i="277"/>
  <c r="Y234" i="277"/>
  <c r="X234" i="277"/>
  <c r="W234" i="277"/>
  <c r="R234" i="277"/>
  <c r="Q234" i="277"/>
  <c r="P234" i="277"/>
  <c r="K234" i="277"/>
  <c r="J234" i="277"/>
  <c r="I234" i="277"/>
  <c r="AT233" i="277"/>
  <c r="AS233" i="277"/>
  <c r="AR233" i="277"/>
  <c r="AM233" i="277"/>
  <c r="AL233" i="277"/>
  <c r="AK233" i="277"/>
  <c r="AF233" i="277"/>
  <c r="AE233" i="277"/>
  <c r="AD233" i="277"/>
  <c r="Y233" i="277"/>
  <c r="X233" i="277"/>
  <c r="W233" i="277"/>
  <c r="R233" i="277"/>
  <c r="Q233" i="277"/>
  <c r="P233" i="277"/>
  <c r="K233" i="277"/>
  <c r="J233" i="277"/>
  <c r="I233" i="277"/>
  <c r="AT232" i="277"/>
  <c r="AS232" i="277"/>
  <c r="AR232" i="277"/>
  <c r="AM232" i="277"/>
  <c r="AL232" i="277"/>
  <c r="AK232" i="277"/>
  <c r="AF232" i="277"/>
  <c r="AE232" i="277"/>
  <c r="AD232" i="277"/>
  <c r="Y232" i="277"/>
  <c r="X232" i="277"/>
  <c r="W232" i="277"/>
  <c r="R232" i="277"/>
  <c r="Q232" i="277"/>
  <c r="P232" i="277"/>
  <c r="K232" i="277"/>
  <c r="J232" i="277"/>
  <c r="I232" i="277"/>
  <c r="AT231" i="277"/>
  <c r="AS231" i="277"/>
  <c r="AR231" i="277"/>
  <c r="AM231" i="277"/>
  <c r="AL231" i="277"/>
  <c r="AK231" i="277"/>
  <c r="AF231" i="277"/>
  <c r="AE231" i="277"/>
  <c r="AD231" i="277"/>
  <c r="Y231" i="277"/>
  <c r="X231" i="277"/>
  <c r="W231" i="277"/>
  <c r="R231" i="277"/>
  <c r="Q231" i="277"/>
  <c r="P231" i="277"/>
  <c r="K231" i="277"/>
  <c r="J231" i="277"/>
  <c r="I231" i="277"/>
  <c r="AT230" i="277"/>
  <c r="AS230" i="277"/>
  <c r="AR230" i="277"/>
  <c r="AM230" i="277"/>
  <c r="AL230" i="277"/>
  <c r="AK230" i="277"/>
  <c r="AF230" i="277"/>
  <c r="AE230" i="277"/>
  <c r="AD230" i="277"/>
  <c r="Y230" i="277"/>
  <c r="X230" i="277"/>
  <c r="W230" i="277"/>
  <c r="R230" i="277"/>
  <c r="Q230" i="277"/>
  <c r="P230" i="277"/>
  <c r="K230" i="277"/>
  <c r="J230" i="277"/>
  <c r="I230" i="277"/>
  <c r="AQ229" i="277"/>
  <c r="AP229" i="277"/>
  <c r="AN229" i="277"/>
  <c r="AO228" i="277"/>
  <c r="AJ229" i="277"/>
  <c r="AI229" i="277"/>
  <c r="AG229" i="277"/>
  <c r="AH228" i="277"/>
  <c r="AC229" i="277"/>
  <c r="AB229" i="277"/>
  <c r="Z229" i="277"/>
  <c r="V229" i="277"/>
  <c r="U229" i="277"/>
  <c r="S229" i="277"/>
  <c r="T227" i="277"/>
  <c r="O229" i="277"/>
  <c r="N229" i="277"/>
  <c r="L229" i="277"/>
  <c r="M228" i="277"/>
  <c r="H229" i="277"/>
  <c r="G229" i="277"/>
  <c r="E229" i="277"/>
  <c r="F229" i="277"/>
  <c r="AT228" i="277"/>
  <c r="AS228" i="277"/>
  <c r="AR228" i="277"/>
  <c r="AM228" i="277"/>
  <c r="AL228" i="277"/>
  <c r="AK228" i="277"/>
  <c r="AF228" i="277"/>
  <c r="AE228" i="277"/>
  <c r="AD228" i="277"/>
  <c r="Y228" i="277"/>
  <c r="X228" i="277"/>
  <c r="W228" i="277"/>
  <c r="R228" i="277"/>
  <c r="Q228" i="277"/>
  <c r="P228" i="277"/>
  <c r="K228" i="277"/>
  <c r="J228" i="277"/>
  <c r="I228" i="277"/>
  <c r="AT227" i="277"/>
  <c r="AS227" i="277"/>
  <c r="AR227" i="277"/>
  <c r="AM227" i="277"/>
  <c r="AL227" i="277"/>
  <c r="AK227" i="277"/>
  <c r="AF227" i="277"/>
  <c r="AE227" i="277"/>
  <c r="AD227" i="277"/>
  <c r="Y227" i="277"/>
  <c r="X227" i="277"/>
  <c r="W227" i="277"/>
  <c r="R227" i="277"/>
  <c r="Q227" i="277"/>
  <c r="P227" i="277"/>
  <c r="K227" i="277"/>
  <c r="J227" i="277"/>
  <c r="I227" i="277"/>
  <c r="AT226" i="277"/>
  <c r="AS226" i="277"/>
  <c r="AR226" i="277"/>
  <c r="AM226" i="277"/>
  <c r="AL226" i="277"/>
  <c r="AK226" i="277"/>
  <c r="AF226" i="277"/>
  <c r="AE226" i="277"/>
  <c r="AD226" i="277"/>
  <c r="Y226" i="277"/>
  <c r="X226" i="277"/>
  <c r="W226" i="277"/>
  <c r="R226" i="277"/>
  <c r="Q226" i="277"/>
  <c r="P226" i="277"/>
  <c r="K226" i="277"/>
  <c r="J226" i="277"/>
  <c r="I226" i="277"/>
  <c r="AT225" i="277"/>
  <c r="AS225" i="277"/>
  <c r="AR225" i="277"/>
  <c r="AM225" i="277"/>
  <c r="AL225" i="277"/>
  <c r="AK225" i="277"/>
  <c r="AF225" i="277"/>
  <c r="AE225" i="277"/>
  <c r="AD225" i="277"/>
  <c r="Y225" i="277"/>
  <c r="X225" i="277"/>
  <c r="W225" i="277"/>
  <c r="R225" i="277"/>
  <c r="Q225" i="277"/>
  <c r="P225" i="277"/>
  <c r="K225" i="277"/>
  <c r="J225" i="277"/>
  <c r="I225" i="277"/>
  <c r="AT224" i="277"/>
  <c r="AS224" i="277"/>
  <c r="AR224" i="277"/>
  <c r="AM224" i="277"/>
  <c r="AL224" i="277"/>
  <c r="AK224" i="277"/>
  <c r="AF224" i="277"/>
  <c r="AE224" i="277"/>
  <c r="AD224" i="277"/>
  <c r="Y224" i="277"/>
  <c r="X224" i="277"/>
  <c r="W224" i="277"/>
  <c r="R224" i="277"/>
  <c r="Q224" i="277"/>
  <c r="P224" i="277"/>
  <c r="K224" i="277"/>
  <c r="J224" i="277"/>
  <c r="I224" i="277"/>
  <c r="AT223" i="277"/>
  <c r="AS223" i="277"/>
  <c r="AR223" i="277"/>
  <c r="AM223" i="277"/>
  <c r="AL223" i="277"/>
  <c r="AK223" i="277"/>
  <c r="AF223" i="277"/>
  <c r="AE223" i="277"/>
  <c r="AD223" i="277"/>
  <c r="Y223" i="277"/>
  <c r="X223" i="277"/>
  <c r="W223" i="277"/>
  <c r="R223" i="277"/>
  <c r="Q223" i="277"/>
  <c r="P223" i="277"/>
  <c r="K223" i="277"/>
  <c r="J223" i="277"/>
  <c r="I223" i="277"/>
  <c r="AT222" i="277"/>
  <c r="AS222" i="277"/>
  <c r="AR222" i="277"/>
  <c r="AM222" i="277"/>
  <c r="AL222" i="277"/>
  <c r="AK222" i="277"/>
  <c r="AF222" i="277"/>
  <c r="AE222" i="277"/>
  <c r="AD222" i="277"/>
  <c r="Y222" i="277"/>
  <c r="X222" i="277"/>
  <c r="W222" i="277"/>
  <c r="R222" i="277"/>
  <c r="Q222" i="277"/>
  <c r="P222" i="277"/>
  <c r="K222" i="277"/>
  <c r="J222" i="277"/>
  <c r="I222" i="277"/>
  <c r="AT221" i="277"/>
  <c r="AS221" i="277"/>
  <c r="AR221" i="277"/>
  <c r="AM221" i="277"/>
  <c r="AL221" i="277"/>
  <c r="AK221" i="277"/>
  <c r="AF221" i="277"/>
  <c r="AE221" i="277"/>
  <c r="AD221" i="277"/>
  <c r="Y221" i="277"/>
  <c r="X221" i="277"/>
  <c r="W221" i="277"/>
  <c r="R221" i="277"/>
  <c r="Q221" i="277"/>
  <c r="P221" i="277"/>
  <c r="K221" i="277"/>
  <c r="J221" i="277"/>
  <c r="I221" i="277"/>
  <c r="AQ220" i="277"/>
  <c r="AP220" i="277"/>
  <c r="AN220" i="277"/>
  <c r="AO217" i="277"/>
  <c r="AJ220" i="277"/>
  <c r="AI220" i="277"/>
  <c r="AG220" i="277"/>
  <c r="AH217" i="277"/>
  <c r="AC220" i="277"/>
  <c r="AB220" i="277"/>
  <c r="Z220" i="277"/>
  <c r="V220" i="277"/>
  <c r="U220" i="277"/>
  <c r="S220" i="277"/>
  <c r="T218" i="277"/>
  <c r="O220" i="277"/>
  <c r="N220" i="277"/>
  <c r="L220" i="277"/>
  <c r="M219" i="277"/>
  <c r="H220" i="277"/>
  <c r="G220" i="277"/>
  <c r="E220" i="277"/>
  <c r="F218" i="277"/>
  <c r="AT219" i="277"/>
  <c r="AS219" i="277"/>
  <c r="AR219" i="277"/>
  <c r="AM219" i="277"/>
  <c r="AL219" i="277"/>
  <c r="AK219" i="277"/>
  <c r="AF219" i="277"/>
  <c r="AE219" i="277"/>
  <c r="AD219" i="277"/>
  <c r="Y219" i="277"/>
  <c r="X219" i="277"/>
  <c r="W219" i="277"/>
  <c r="R219" i="277"/>
  <c r="Q219" i="277"/>
  <c r="P219" i="277"/>
  <c r="K219" i="277"/>
  <c r="J219" i="277"/>
  <c r="I219" i="277"/>
  <c r="AT218" i="277"/>
  <c r="AS218" i="277"/>
  <c r="AR218" i="277"/>
  <c r="AM218" i="277"/>
  <c r="AL218" i="277"/>
  <c r="AK218" i="277"/>
  <c r="AF218" i="277"/>
  <c r="AE218" i="277"/>
  <c r="AD218" i="277"/>
  <c r="Y218" i="277"/>
  <c r="X218" i="277"/>
  <c r="W218" i="277"/>
  <c r="R218" i="277"/>
  <c r="Q218" i="277"/>
  <c r="P218" i="277"/>
  <c r="K218" i="277"/>
  <c r="J218" i="277"/>
  <c r="I218" i="277"/>
  <c r="AT217" i="277"/>
  <c r="AS217" i="277"/>
  <c r="AR217" i="277"/>
  <c r="AM217" i="277"/>
  <c r="AL217" i="277"/>
  <c r="AK217" i="277"/>
  <c r="AF217" i="277"/>
  <c r="AE217" i="277"/>
  <c r="AD217" i="277"/>
  <c r="Y217" i="277"/>
  <c r="X217" i="277"/>
  <c r="W217" i="277"/>
  <c r="R217" i="277"/>
  <c r="Q217" i="277"/>
  <c r="P217" i="277"/>
  <c r="K217" i="277"/>
  <c r="J217" i="277"/>
  <c r="I217" i="277"/>
  <c r="AT216" i="277"/>
  <c r="AS216" i="277"/>
  <c r="AR216" i="277"/>
  <c r="AM216" i="277"/>
  <c r="AL216" i="277"/>
  <c r="AK216" i="277"/>
  <c r="AF216" i="277"/>
  <c r="AE216" i="277"/>
  <c r="AD216" i="277"/>
  <c r="Y216" i="277"/>
  <c r="X216" i="277"/>
  <c r="W216" i="277"/>
  <c r="R216" i="277"/>
  <c r="Q216" i="277"/>
  <c r="P216" i="277"/>
  <c r="K216" i="277"/>
  <c r="J216" i="277"/>
  <c r="I216" i="277"/>
  <c r="AT215" i="277"/>
  <c r="AS215" i="277"/>
  <c r="AR215" i="277"/>
  <c r="AM215" i="277"/>
  <c r="AL215" i="277"/>
  <c r="AK215" i="277"/>
  <c r="AF215" i="277"/>
  <c r="AE215" i="277"/>
  <c r="AD215" i="277"/>
  <c r="Y215" i="277"/>
  <c r="X215" i="277"/>
  <c r="W215" i="277"/>
  <c r="R215" i="277"/>
  <c r="Q215" i="277"/>
  <c r="P215" i="277"/>
  <c r="K215" i="277"/>
  <c r="J215" i="277"/>
  <c r="I215" i="277"/>
  <c r="AT214" i="277"/>
  <c r="AS214" i="277"/>
  <c r="AR214" i="277"/>
  <c r="AM214" i="277"/>
  <c r="AL214" i="277"/>
  <c r="AK214" i="277"/>
  <c r="AF214" i="277"/>
  <c r="AE214" i="277"/>
  <c r="AD214" i="277"/>
  <c r="Y214" i="277"/>
  <c r="X214" i="277"/>
  <c r="W214" i="277"/>
  <c r="R214" i="277"/>
  <c r="Q214" i="277"/>
  <c r="P214" i="277"/>
  <c r="K214" i="277"/>
  <c r="J214" i="277"/>
  <c r="I214" i="277"/>
  <c r="AT213" i="277"/>
  <c r="AS213" i="277"/>
  <c r="AR213" i="277"/>
  <c r="AM213" i="277"/>
  <c r="AL213" i="277"/>
  <c r="AK213" i="277"/>
  <c r="AF213" i="277"/>
  <c r="AE213" i="277"/>
  <c r="AD213" i="277"/>
  <c r="Y213" i="277"/>
  <c r="X213" i="277"/>
  <c r="W213" i="277"/>
  <c r="R213" i="277"/>
  <c r="Q213" i="277"/>
  <c r="P213" i="277"/>
  <c r="K213" i="277"/>
  <c r="J213" i="277"/>
  <c r="I213" i="277"/>
  <c r="AT212" i="277"/>
  <c r="AS212" i="277"/>
  <c r="AR212" i="277"/>
  <c r="AM212" i="277"/>
  <c r="AL212" i="277"/>
  <c r="AK212" i="277"/>
  <c r="AF212" i="277"/>
  <c r="AE212" i="277"/>
  <c r="AD212" i="277"/>
  <c r="Y212" i="277"/>
  <c r="X212" i="277"/>
  <c r="W212" i="277"/>
  <c r="R212" i="277"/>
  <c r="Q212" i="277"/>
  <c r="P212" i="277"/>
  <c r="K212" i="277"/>
  <c r="J212" i="277"/>
  <c r="I212" i="277"/>
  <c r="AQ211" i="277"/>
  <c r="AP211" i="277"/>
  <c r="AN211" i="277"/>
  <c r="AO205" i="277"/>
  <c r="AJ211" i="277"/>
  <c r="AI211" i="277"/>
  <c r="AG211" i="277"/>
  <c r="AH205" i="277"/>
  <c r="AC211" i="277"/>
  <c r="AB211" i="277"/>
  <c r="Z211" i="277"/>
  <c r="V211" i="277"/>
  <c r="U211" i="277"/>
  <c r="S211" i="277"/>
  <c r="T205" i="277"/>
  <c r="O211" i="277"/>
  <c r="N211" i="277"/>
  <c r="L211" i="277"/>
  <c r="M203" i="277"/>
  <c r="H211" i="277"/>
  <c r="G211" i="277"/>
  <c r="E211" i="277"/>
  <c r="F209" i="277"/>
  <c r="AT210" i="277"/>
  <c r="AS210" i="277"/>
  <c r="AR210" i="277"/>
  <c r="AM210" i="277"/>
  <c r="AL210" i="277"/>
  <c r="AK210" i="277"/>
  <c r="AF210" i="277"/>
  <c r="AE210" i="277"/>
  <c r="AD210" i="277"/>
  <c r="Y210" i="277"/>
  <c r="X210" i="277"/>
  <c r="W210" i="277"/>
  <c r="R210" i="277"/>
  <c r="Q210" i="277"/>
  <c r="P210" i="277"/>
  <c r="K210" i="277"/>
  <c r="J210" i="277"/>
  <c r="I210" i="277"/>
  <c r="AT209" i="277"/>
  <c r="AS209" i="277"/>
  <c r="AR209" i="277"/>
  <c r="AM209" i="277"/>
  <c r="AL209" i="277"/>
  <c r="AK209" i="277"/>
  <c r="AF209" i="277"/>
  <c r="AE209" i="277"/>
  <c r="AD209" i="277"/>
  <c r="Y209" i="277"/>
  <c r="X209" i="277"/>
  <c r="W209" i="277"/>
  <c r="R209" i="277"/>
  <c r="Q209" i="277"/>
  <c r="P209" i="277"/>
  <c r="K209" i="277"/>
  <c r="J209" i="277"/>
  <c r="I209" i="277"/>
  <c r="AT208" i="277"/>
  <c r="AS208" i="277"/>
  <c r="AR208" i="277"/>
  <c r="AM208" i="277"/>
  <c r="AL208" i="277"/>
  <c r="AK208" i="277"/>
  <c r="AF208" i="277"/>
  <c r="AE208" i="277"/>
  <c r="AD208" i="277"/>
  <c r="Y208" i="277"/>
  <c r="X208" i="277"/>
  <c r="W208" i="277"/>
  <c r="R208" i="277"/>
  <c r="Q208" i="277"/>
  <c r="P208" i="277"/>
  <c r="K208" i="277"/>
  <c r="J208" i="277"/>
  <c r="I208" i="277"/>
  <c r="AT207" i="277"/>
  <c r="AS207" i="277"/>
  <c r="AR207" i="277"/>
  <c r="AM207" i="277"/>
  <c r="AL207" i="277"/>
  <c r="AK207" i="277"/>
  <c r="AF207" i="277"/>
  <c r="AE207" i="277"/>
  <c r="AD207" i="277"/>
  <c r="Y207" i="277"/>
  <c r="X207" i="277"/>
  <c r="W207" i="277"/>
  <c r="R207" i="277"/>
  <c r="Q207" i="277"/>
  <c r="P207" i="277"/>
  <c r="K207" i="277"/>
  <c r="J207" i="277"/>
  <c r="I207" i="277"/>
  <c r="AT206" i="277"/>
  <c r="AS206" i="277"/>
  <c r="AR206" i="277"/>
  <c r="AM206" i="277"/>
  <c r="AL206" i="277"/>
  <c r="AK206" i="277"/>
  <c r="AF206" i="277"/>
  <c r="AE206" i="277"/>
  <c r="AD206" i="277"/>
  <c r="Y206" i="277"/>
  <c r="X206" i="277"/>
  <c r="W206" i="277"/>
  <c r="R206" i="277"/>
  <c r="Q206" i="277"/>
  <c r="P206" i="277"/>
  <c r="K206" i="277"/>
  <c r="J206" i="277"/>
  <c r="I206" i="277"/>
  <c r="AT205" i="277"/>
  <c r="AS205" i="277"/>
  <c r="AR205" i="277"/>
  <c r="AM205" i="277"/>
  <c r="AL205" i="277"/>
  <c r="AK205" i="277"/>
  <c r="AF205" i="277"/>
  <c r="AE205" i="277"/>
  <c r="AD205" i="277"/>
  <c r="Y205" i="277"/>
  <c r="X205" i="277"/>
  <c r="W205" i="277"/>
  <c r="R205" i="277"/>
  <c r="Q205" i="277"/>
  <c r="P205" i="277"/>
  <c r="K205" i="277"/>
  <c r="J205" i="277"/>
  <c r="I205" i="277"/>
  <c r="AT204" i="277"/>
  <c r="AS204" i="277"/>
  <c r="AR204" i="277"/>
  <c r="AM204" i="277"/>
  <c r="AL204" i="277"/>
  <c r="AK204" i="277"/>
  <c r="AF204" i="277"/>
  <c r="AE204" i="277"/>
  <c r="AD204" i="277"/>
  <c r="Y204" i="277"/>
  <c r="X204" i="277"/>
  <c r="W204" i="277"/>
  <c r="R204" i="277"/>
  <c r="Q204" i="277"/>
  <c r="P204" i="277"/>
  <c r="K204" i="277"/>
  <c r="J204" i="277"/>
  <c r="I204" i="277"/>
  <c r="AT203" i="277"/>
  <c r="AS203" i="277"/>
  <c r="AR203" i="277"/>
  <c r="AM203" i="277"/>
  <c r="AL203" i="277"/>
  <c r="AK203" i="277"/>
  <c r="AF203" i="277"/>
  <c r="AE203" i="277"/>
  <c r="AD203" i="277"/>
  <c r="Y203" i="277"/>
  <c r="X203" i="277"/>
  <c r="W203" i="277"/>
  <c r="R203" i="277"/>
  <c r="Q203" i="277"/>
  <c r="P203" i="277"/>
  <c r="K203" i="277"/>
  <c r="J203" i="277"/>
  <c r="I203" i="277"/>
  <c r="AQ202" i="277"/>
  <c r="AP202" i="277"/>
  <c r="AN202" i="277"/>
  <c r="AO198" i="277"/>
  <c r="AJ202" i="277"/>
  <c r="AI202" i="277"/>
  <c r="AG202" i="277"/>
  <c r="AH202" i="277"/>
  <c r="AC202" i="277"/>
  <c r="AB202" i="277"/>
  <c r="Z202" i="277"/>
  <c r="AA199" i="277"/>
  <c r="V202" i="277"/>
  <c r="U202" i="277"/>
  <c r="S202" i="277"/>
  <c r="T200" i="277"/>
  <c r="O202" i="277"/>
  <c r="N202" i="277"/>
  <c r="L202" i="277"/>
  <c r="M201" i="277"/>
  <c r="H202" i="277"/>
  <c r="G202" i="277"/>
  <c r="E202" i="277"/>
  <c r="F196" i="277"/>
  <c r="AT201" i="277"/>
  <c r="AS201" i="277"/>
  <c r="AR201" i="277"/>
  <c r="AM201" i="277"/>
  <c r="AL201" i="277"/>
  <c r="AK201" i="277"/>
  <c r="AF201" i="277"/>
  <c r="AE201" i="277"/>
  <c r="AD201" i="277"/>
  <c r="Y201" i="277"/>
  <c r="X201" i="277"/>
  <c r="W201" i="277"/>
  <c r="R201" i="277"/>
  <c r="Q201" i="277"/>
  <c r="P201" i="277"/>
  <c r="K201" i="277"/>
  <c r="J201" i="277"/>
  <c r="I201" i="277"/>
  <c r="AT200" i="277"/>
  <c r="AS200" i="277"/>
  <c r="AR200" i="277"/>
  <c r="AM200" i="277"/>
  <c r="AL200" i="277"/>
  <c r="AK200" i="277"/>
  <c r="AF200" i="277"/>
  <c r="AE200" i="277"/>
  <c r="AD200" i="277"/>
  <c r="Y200" i="277"/>
  <c r="X200" i="277"/>
  <c r="W200" i="277"/>
  <c r="R200" i="277"/>
  <c r="Q200" i="277"/>
  <c r="P200" i="277"/>
  <c r="K200" i="277"/>
  <c r="J200" i="277"/>
  <c r="I200" i="277"/>
  <c r="AT199" i="277"/>
  <c r="AS199" i="277"/>
  <c r="AR199" i="277"/>
  <c r="AM199" i="277"/>
  <c r="AL199" i="277"/>
  <c r="AK199" i="277"/>
  <c r="AF199" i="277"/>
  <c r="AE199" i="277"/>
  <c r="AD199" i="277"/>
  <c r="Y199" i="277"/>
  <c r="X199" i="277"/>
  <c r="W199" i="277"/>
  <c r="R199" i="277"/>
  <c r="Q199" i="277"/>
  <c r="P199" i="277"/>
  <c r="K199" i="277"/>
  <c r="J199" i="277"/>
  <c r="I199" i="277"/>
  <c r="AT198" i="277"/>
  <c r="AS198" i="277"/>
  <c r="AR198" i="277"/>
  <c r="AM198" i="277"/>
  <c r="AL198" i="277"/>
  <c r="AK198" i="277"/>
  <c r="AF198" i="277"/>
  <c r="AE198" i="277"/>
  <c r="AD198" i="277"/>
  <c r="Y198" i="277"/>
  <c r="X198" i="277"/>
  <c r="W198" i="277"/>
  <c r="R198" i="277"/>
  <c r="Q198" i="277"/>
  <c r="P198" i="277"/>
  <c r="K198" i="277"/>
  <c r="J198" i="277"/>
  <c r="I198" i="277"/>
  <c r="AT197" i="277"/>
  <c r="AS197" i="277"/>
  <c r="AR197" i="277"/>
  <c r="AM197" i="277"/>
  <c r="AL197" i="277"/>
  <c r="AK197" i="277"/>
  <c r="AF197" i="277"/>
  <c r="AE197" i="277"/>
  <c r="AD197" i="277"/>
  <c r="Y197" i="277"/>
  <c r="X197" i="277"/>
  <c r="W197" i="277"/>
  <c r="R197" i="277"/>
  <c r="Q197" i="277"/>
  <c r="P197" i="277"/>
  <c r="K197" i="277"/>
  <c r="J197" i="277"/>
  <c r="I197" i="277"/>
  <c r="AT196" i="277"/>
  <c r="AS196" i="277"/>
  <c r="AR196" i="277"/>
  <c r="AM196" i="277"/>
  <c r="AL196" i="277"/>
  <c r="AK196" i="277"/>
  <c r="AF196" i="277"/>
  <c r="AE196" i="277"/>
  <c r="AD196" i="277"/>
  <c r="Y196" i="277"/>
  <c r="X196" i="277"/>
  <c r="W196" i="277"/>
  <c r="R196" i="277"/>
  <c r="Q196" i="277"/>
  <c r="P196" i="277"/>
  <c r="K196" i="277"/>
  <c r="J196" i="277"/>
  <c r="I196" i="277"/>
  <c r="AT195" i="277"/>
  <c r="AS195" i="277"/>
  <c r="AR195" i="277"/>
  <c r="AM195" i="277"/>
  <c r="AL195" i="277"/>
  <c r="AK195" i="277"/>
  <c r="AF195" i="277"/>
  <c r="AE195" i="277"/>
  <c r="AD195" i="277"/>
  <c r="Y195" i="277"/>
  <c r="X195" i="277"/>
  <c r="W195" i="277"/>
  <c r="R195" i="277"/>
  <c r="Q195" i="277"/>
  <c r="P195" i="277"/>
  <c r="K195" i="277"/>
  <c r="J195" i="277"/>
  <c r="I195" i="277"/>
  <c r="AT194" i="277"/>
  <c r="AS194" i="277"/>
  <c r="AR194" i="277"/>
  <c r="AM194" i="277"/>
  <c r="AL194" i="277"/>
  <c r="AK194" i="277"/>
  <c r="AF194" i="277"/>
  <c r="AE194" i="277"/>
  <c r="AD194" i="277"/>
  <c r="Y194" i="277"/>
  <c r="X194" i="277"/>
  <c r="W194" i="277"/>
  <c r="R194" i="277"/>
  <c r="Q194" i="277"/>
  <c r="P194" i="277"/>
  <c r="K194" i="277"/>
  <c r="J194" i="277"/>
  <c r="I194" i="277"/>
  <c r="AQ193" i="277"/>
  <c r="AP193" i="277"/>
  <c r="AN193" i="277"/>
  <c r="AO193" i="277"/>
  <c r="AJ193" i="277"/>
  <c r="AI193" i="277"/>
  <c r="AG193" i="277"/>
  <c r="AH191" i="277"/>
  <c r="AC193" i="277"/>
  <c r="AB193" i="277"/>
  <c r="Z193" i="277"/>
  <c r="V193" i="277"/>
  <c r="U193" i="277"/>
  <c r="S193" i="277"/>
  <c r="T191" i="277"/>
  <c r="O193" i="277"/>
  <c r="N193" i="277"/>
  <c r="L193" i="277"/>
  <c r="M193" i="277"/>
  <c r="H193" i="277"/>
  <c r="G193" i="277"/>
  <c r="E193" i="277"/>
  <c r="F191" i="277"/>
  <c r="AT192" i="277"/>
  <c r="AS192" i="277"/>
  <c r="AR192" i="277"/>
  <c r="AM192" i="277"/>
  <c r="AL192" i="277"/>
  <c r="AK192" i="277"/>
  <c r="AF192" i="277"/>
  <c r="AE192" i="277"/>
  <c r="AD192" i="277"/>
  <c r="Y192" i="277"/>
  <c r="X192" i="277"/>
  <c r="W192" i="277"/>
  <c r="R192" i="277"/>
  <c r="Q192" i="277"/>
  <c r="P192" i="277"/>
  <c r="K192" i="277"/>
  <c r="J192" i="277"/>
  <c r="I192" i="277"/>
  <c r="AT191" i="277"/>
  <c r="AS191" i="277"/>
  <c r="AR191" i="277"/>
  <c r="AM191" i="277"/>
  <c r="AL191" i="277"/>
  <c r="AK191" i="277"/>
  <c r="AF191" i="277"/>
  <c r="AE191" i="277"/>
  <c r="AD191" i="277"/>
  <c r="Y191" i="277"/>
  <c r="X191" i="277"/>
  <c r="W191" i="277"/>
  <c r="R191" i="277"/>
  <c r="Q191" i="277"/>
  <c r="P191" i="277"/>
  <c r="K191" i="277"/>
  <c r="J191" i="277"/>
  <c r="I191" i="277"/>
  <c r="AT190" i="277"/>
  <c r="AS190" i="277"/>
  <c r="AR190" i="277"/>
  <c r="AM190" i="277"/>
  <c r="AL190" i="277"/>
  <c r="AK190" i="277"/>
  <c r="AF190" i="277"/>
  <c r="AE190" i="277"/>
  <c r="AD190" i="277"/>
  <c r="Y190" i="277"/>
  <c r="X190" i="277"/>
  <c r="W190" i="277"/>
  <c r="R190" i="277"/>
  <c r="Q190" i="277"/>
  <c r="P190" i="277"/>
  <c r="K190" i="277"/>
  <c r="J190" i="277"/>
  <c r="I190" i="277"/>
  <c r="AT189" i="277"/>
  <c r="AS189" i="277"/>
  <c r="AR189" i="277"/>
  <c r="AM189" i="277"/>
  <c r="AL189" i="277"/>
  <c r="AK189" i="277"/>
  <c r="AF189" i="277"/>
  <c r="AE189" i="277"/>
  <c r="AD189" i="277"/>
  <c r="Y189" i="277"/>
  <c r="X189" i="277"/>
  <c r="W189" i="277"/>
  <c r="R189" i="277"/>
  <c r="Q189" i="277"/>
  <c r="P189" i="277"/>
  <c r="K189" i="277"/>
  <c r="J189" i="277"/>
  <c r="I189" i="277"/>
  <c r="AT188" i="277"/>
  <c r="AS188" i="277"/>
  <c r="AR188" i="277"/>
  <c r="AM188" i="277"/>
  <c r="AL188" i="277"/>
  <c r="AK188" i="277"/>
  <c r="AF188" i="277"/>
  <c r="AE188" i="277"/>
  <c r="AD188" i="277"/>
  <c r="Y188" i="277"/>
  <c r="X188" i="277"/>
  <c r="W188" i="277"/>
  <c r="R188" i="277"/>
  <c r="Q188" i="277"/>
  <c r="P188" i="277"/>
  <c r="K188" i="277"/>
  <c r="J188" i="277"/>
  <c r="I188" i="277"/>
  <c r="AT187" i="277"/>
  <c r="AS187" i="277"/>
  <c r="AR187" i="277"/>
  <c r="AM187" i="277"/>
  <c r="AL187" i="277"/>
  <c r="AK187" i="277"/>
  <c r="AF187" i="277"/>
  <c r="AE187" i="277"/>
  <c r="AD187" i="277"/>
  <c r="Y187" i="277"/>
  <c r="X187" i="277"/>
  <c r="W187" i="277"/>
  <c r="R187" i="277"/>
  <c r="Q187" i="277"/>
  <c r="P187" i="277"/>
  <c r="K187" i="277"/>
  <c r="J187" i="277"/>
  <c r="I187" i="277"/>
  <c r="AT186" i="277"/>
  <c r="AS186" i="277"/>
  <c r="AR186" i="277"/>
  <c r="AM186" i="277"/>
  <c r="AL186" i="277"/>
  <c r="AK186" i="277"/>
  <c r="AF186" i="277"/>
  <c r="AE186" i="277"/>
  <c r="AD186" i="277"/>
  <c r="Y186" i="277"/>
  <c r="X186" i="277"/>
  <c r="W186" i="277"/>
  <c r="R186" i="277"/>
  <c r="Q186" i="277"/>
  <c r="P186" i="277"/>
  <c r="K186" i="277"/>
  <c r="J186" i="277"/>
  <c r="I186" i="277"/>
  <c r="AT185" i="277"/>
  <c r="AS185" i="277"/>
  <c r="AR185" i="277"/>
  <c r="AM185" i="277"/>
  <c r="AL185" i="277"/>
  <c r="AK185" i="277"/>
  <c r="AF185" i="277"/>
  <c r="AE185" i="277"/>
  <c r="AD185" i="277"/>
  <c r="Y185" i="277"/>
  <c r="X185" i="277"/>
  <c r="W185" i="277"/>
  <c r="R185" i="277"/>
  <c r="Q185" i="277"/>
  <c r="P185" i="277"/>
  <c r="K185" i="277"/>
  <c r="J185" i="277"/>
  <c r="I185" i="277"/>
  <c r="AQ184" i="277"/>
  <c r="AP184" i="277"/>
  <c r="AN184" i="277"/>
  <c r="AO176" i="277"/>
  <c r="AJ184" i="277"/>
  <c r="AI184" i="277"/>
  <c r="AG184" i="277"/>
  <c r="AH184" i="277"/>
  <c r="AC184" i="277"/>
  <c r="AB184" i="277"/>
  <c r="Z184" i="277"/>
  <c r="V184" i="277"/>
  <c r="U184" i="277"/>
  <c r="S184" i="277"/>
  <c r="T182" i="277"/>
  <c r="O184" i="277"/>
  <c r="N184" i="277"/>
  <c r="L184" i="277"/>
  <c r="H184" i="277"/>
  <c r="G184" i="277"/>
  <c r="E184" i="277"/>
  <c r="F182" i="277"/>
  <c r="AT183" i="277"/>
  <c r="AS183" i="277"/>
  <c r="AR183" i="277"/>
  <c r="AM183" i="277"/>
  <c r="AL183" i="277"/>
  <c r="AK183" i="277"/>
  <c r="AF183" i="277"/>
  <c r="AE183" i="277"/>
  <c r="AD183" i="277"/>
  <c r="Y183" i="277"/>
  <c r="X183" i="277"/>
  <c r="W183" i="277"/>
  <c r="R183" i="277"/>
  <c r="Q183" i="277"/>
  <c r="P183" i="277"/>
  <c r="K183" i="277"/>
  <c r="J183" i="277"/>
  <c r="I183" i="277"/>
  <c r="AT182" i="277"/>
  <c r="AS182" i="277"/>
  <c r="AR182" i="277"/>
  <c r="AM182" i="277"/>
  <c r="AL182" i="277"/>
  <c r="AK182" i="277"/>
  <c r="AF182" i="277"/>
  <c r="AE182" i="277"/>
  <c r="AD182" i="277"/>
  <c r="Y182" i="277"/>
  <c r="X182" i="277"/>
  <c r="W182" i="277"/>
  <c r="R182" i="277"/>
  <c r="Q182" i="277"/>
  <c r="P182" i="277"/>
  <c r="K182" i="277"/>
  <c r="J182" i="277"/>
  <c r="I182" i="277"/>
  <c r="AT181" i="277"/>
  <c r="AS181" i="277"/>
  <c r="AR181" i="277"/>
  <c r="AM181" i="277"/>
  <c r="AL181" i="277"/>
  <c r="AK181" i="277"/>
  <c r="AF181" i="277"/>
  <c r="AE181" i="277"/>
  <c r="AD181" i="277"/>
  <c r="Y181" i="277"/>
  <c r="X181" i="277"/>
  <c r="W181" i="277"/>
  <c r="R181" i="277"/>
  <c r="Q181" i="277"/>
  <c r="P181" i="277"/>
  <c r="K181" i="277"/>
  <c r="J181" i="277"/>
  <c r="I181" i="277"/>
  <c r="AT180" i="277"/>
  <c r="AS180" i="277"/>
  <c r="AR180" i="277"/>
  <c r="AM180" i="277"/>
  <c r="AL180" i="277"/>
  <c r="AK180" i="277"/>
  <c r="AF180" i="277"/>
  <c r="AE180" i="277"/>
  <c r="AD180" i="277"/>
  <c r="Y180" i="277"/>
  <c r="X180" i="277"/>
  <c r="W180" i="277"/>
  <c r="R180" i="277"/>
  <c r="Q180" i="277"/>
  <c r="P180" i="277"/>
  <c r="K180" i="277"/>
  <c r="J180" i="277"/>
  <c r="I180" i="277"/>
  <c r="AT179" i="277"/>
  <c r="AS179" i="277"/>
  <c r="AR179" i="277"/>
  <c r="AM179" i="277"/>
  <c r="AL179" i="277"/>
  <c r="AK179" i="277"/>
  <c r="AF179" i="277"/>
  <c r="AE179" i="277"/>
  <c r="AD179" i="277"/>
  <c r="Y179" i="277"/>
  <c r="X179" i="277"/>
  <c r="W179" i="277"/>
  <c r="R179" i="277"/>
  <c r="Q179" i="277"/>
  <c r="P179" i="277"/>
  <c r="K179" i="277"/>
  <c r="J179" i="277"/>
  <c r="I179" i="277"/>
  <c r="AT178" i="277"/>
  <c r="AS178" i="277"/>
  <c r="AR178" i="277"/>
  <c r="AM178" i="277"/>
  <c r="AL178" i="277"/>
  <c r="AK178" i="277"/>
  <c r="AF178" i="277"/>
  <c r="AE178" i="277"/>
  <c r="AD178" i="277"/>
  <c r="Y178" i="277"/>
  <c r="X178" i="277"/>
  <c r="W178" i="277"/>
  <c r="R178" i="277"/>
  <c r="Q178" i="277"/>
  <c r="P178" i="277"/>
  <c r="K178" i="277"/>
  <c r="J178" i="277"/>
  <c r="I178" i="277"/>
  <c r="AT177" i="277"/>
  <c r="AS177" i="277"/>
  <c r="AR177" i="277"/>
  <c r="AM177" i="277"/>
  <c r="AL177" i="277"/>
  <c r="AK177" i="277"/>
  <c r="AF177" i="277"/>
  <c r="AE177" i="277"/>
  <c r="AD177" i="277"/>
  <c r="Y177" i="277"/>
  <c r="X177" i="277"/>
  <c r="W177" i="277"/>
  <c r="T177" i="277"/>
  <c r="R177" i="277"/>
  <c r="Q177" i="277"/>
  <c r="P177" i="277"/>
  <c r="K177" i="277"/>
  <c r="J177" i="277"/>
  <c r="I177" i="277"/>
  <c r="AT176" i="277"/>
  <c r="AS176" i="277"/>
  <c r="AR176" i="277"/>
  <c r="AM176" i="277"/>
  <c r="AL176" i="277"/>
  <c r="AK176" i="277"/>
  <c r="AF176" i="277"/>
  <c r="AE176" i="277"/>
  <c r="AD176" i="277"/>
  <c r="Y176" i="277"/>
  <c r="X176" i="277"/>
  <c r="W176" i="277"/>
  <c r="R176" i="277"/>
  <c r="Q176" i="277"/>
  <c r="P176" i="277"/>
  <c r="K176" i="277"/>
  <c r="J176" i="277"/>
  <c r="I176" i="277"/>
  <c r="AQ175" i="277"/>
  <c r="AP175" i="277"/>
  <c r="AN175" i="277"/>
  <c r="AO175" i="277"/>
  <c r="AJ175" i="277"/>
  <c r="AI175" i="277"/>
  <c r="AG175" i="277"/>
  <c r="AH175" i="277"/>
  <c r="AC175" i="277"/>
  <c r="AB175" i="277"/>
  <c r="Z175" i="277"/>
  <c r="AA175" i="277"/>
  <c r="V175" i="277"/>
  <c r="U175" i="277"/>
  <c r="S175" i="277"/>
  <c r="T175" i="277"/>
  <c r="H175" i="277"/>
  <c r="G175" i="277"/>
  <c r="E175" i="277"/>
  <c r="F172" i="277"/>
  <c r="AT174" i="277"/>
  <c r="AS174" i="277"/>
  <c r="AR174" i="277"/>
  <c r="AM174" i="277"/>
  <c r="AL174" i="277"/>
  <c r="AK174" i="277"/>
  <c r="AF174" i="277"/>
  <c r="AE174" i="277"/>
  <c r="AD174" i="277"/>
  <c r="Y174" i="277"/>
  <c r="X174" i="277"/>
  <c r="W174" i="277"/>
  <c r="R174" i="277"/>
  <c r="Q174" i="277"/>
  <c r="P174" i="277"/>
  <c r="K174" i="277"/>
  <c r="J174" i="277"/>
  <c r="I174" i="277"/>
  <c r="AT173" i="277"/>
  <c r="AS173" i="277"/>
  <c r="AR173" i="277"/>
  <c r="AM173" i="277"/>
  <c r="AL173" i="277"/>
  <c r="AK173" i="277"/>
  <c r="AF173" i="277"/>
  <c r="AE173" i="277"/>
  <c r="AD173" i="277"/>
  <c r="Y173" i="277"/>
  <c r="X173" i="277"/>
  <c r="W173" i="277"/>
  <c r="R173" i="277"/>
  <c r="Q173" i="277"/>
  <c r="P173" i="277"/>
  <c r="K173" i="277"/>
  <c r="J173" i="277"/>
  <c r="I173" i="277"/>
  <c r="AT172" i="277"/>
  <c r="AS172" i="277"/>
  <c r="AR172" i="277"/>
  <c r="AM172" i="277"/>
  <c r="AL172" i="277"/>
  <c r="AK172" i="277"/>
  <c r="AF172" i="277"/>
  <c r="AE172" i="277"/>
  <c r="AD172" i="277"/>
  <c r="Y172" i="277"/>
  <c r="X172" i="277"/>
  <c r="W172" i="277"/>
  <c r="R172" i="277"/>
  <c r="Q172" i="277"/>
  <c r="P172" i="277"/>
  <c r="K172" i="277"/>
  <c r="J172" i="277"/>
  <c r="I172" i="277"/>
  <c r="AT171" i="277"/>
  <c r="AS171" i="277"/>
  <c r="AR171" i="277"/>
  <c r="AM171" i="277"/>
  <c r="AL171" i="277"/>
  <c r="AK171" i="277"/>
  <c r="AF171" i="277"/>
  <c r="AE171" i="277"/>
  <c r="AD171" i="277"/>
  <c r="Y171" i="277"/>
  <c r="X171" i="277"/>
  <c r="W171" i="277"/>
  <c r="R171" i="277"/>
  <c r="Q171" i="277"/>
  <c r="P171" i="277"/>
  <c r="K171" i="277"/>
  <c r="J171" i="277"/>
  <c r="I171" i="277"/>
  <c r="AT170" i="277"/>
  <c r="AS170" i="277"/>
  <c r="AR170" i="277"/>
  <c r="AM170" i="277"/>
  <c r="AL170" i="277"/>
  <c r="AK170" i="277"/>
  <c r="AH170" i="277"/>
  <c r="AF170" i="277"/>
  <c r="AE170" i="277"/>
  <c r="AD170" i="277"/>
  <c r="Y170" i="277"/>
  <c r="X170" i="277"/>
  <c r="W170" i="277"/>
  <c r="R170" i="277"/>
  <c r="Q170" i="277"/>
  <c r="P170" i="277"/>
  <c r="K170" i="277"/>
  <c r="J170" i="277"/>
  <c r="I170" i="277"/>
  <c r="AT169" i="277"/>
  <c r="AS169" i="277"/>
  <c r="AR169" i="277"/>
  <c r="AM169" i="277"/>
  <c r="AL169" i="277"/>
  <c r="AK169" i="277"/>
  <c r="AF169" i="277"/>
  <c r="AE169" i="277"/>
  <c r="AD169" i="277"/>
  <c r="Y169" i="277"/>
  <c r="X169" i="277"/>
  <c r="W169" i="277"/>
  <c r="R169" i="277"/>
  <c r="Q169" i="277"/>
  <c r="P169" i="277"/>
  <c r="K169" i="277"/>
  <c r="J169" i="277"/>
  <c r="I169" i="277"/>
  <c r="AT168" i="277"/>
  <c r="AS168" i="277"/>
  <c r="AR168" i="277"/>
  <c r="AM168" i="277"/>
  <c r="AL168" i="277"/>
  <c r="AK168" i="277"/>
  <c r="AF168" i="277"/>
  <c r="AE168" i="277"/>
  <c r="AD168" i="277"/>
  <c r="Y168" i="277"/>
  <c r="X168" i="277"/>
  <c r="W168" i="277"/>
  <c r="R168" i="277"/>
  <c r="Q168" i="277"/>
  <c r="P168" i="277"/>
  <c r="K168" i="277"/>
  <c r="J168" i="277"/>
  <c r="I168" i="277"/>
  <c r="AT167" i="277"/>
  <c r="AS167" i="277"/>
  <c r="AR167" i="277"/>
  <c r="AM167" i="277"/>
  <c r="AL167" i="277"/>
  <c r="AK167" i="277"/>
  <c r="AF167" i="277"/>
  <c r="AE167" i="277"/>
  <c r="AD167" i="277"/>
  <c r="Y167" i="277"/>
  <c r="X167" i="277"/>
  <c r="W167" i="277"/>
  <c r="K167" i="277"/>
  <c r="J167" i="277"/>
  <c r="I167" i="277"/>
  <c r="AQ166" i="277"/>
  <c r="AP166" i="277"/>
  <c r="AN166" i="277"/>
  <c r="AO166" i="277"/>
  <c r="AJ166" i="277"/>
  <c r="AI166" i="277"/>
  <c r="AG166" i="277"/>
  <c r="AH165" i="277"/>
  <c r="AC166" i="277"/>
  <c r="AB166" i="277"/>
  <c r="Z166" i="277"/>
  <c r="V166" i="277"/>
  <c r="U166" i="277"/>
  <c r="S166" i="277"/>
  <c r="T164" i="277"/>
  <c r="O166" i="277"/>
  <c r="N166" i="277"/>
  <c r="L166" i="277"/>
  <c r="H166" i="277"/>
  <c r="G166" i="277"/>
  <c r="E166" i="277"/>
  <c r="F164" i="277"/>
  <c r="AT165" i="277"/>
  <c r="AS165" i="277"/>
  <c r="AR165" i="277"/>
  <c r="AM165" i="277"/>
  <c r="AL165" i="277"/>
  <c r="AK165" i="277"/>
  <c r="AF165" i="277"/>
  <c r="AE165" i="277"/>
  <c r="AD165" i="277"/>
  <c r="Y165" i="277"/>
  <c r="X165" i="277"/>
  <c r="W165" i="277"/>
  <c r="R165" i="277"/>
  <c r="Q165" i="277"/>
  <c r="P165" i="277"/>
  <c r="K165" i="277"/>
  <c r="J165" i="277"/>
  <c r="I165" i="277"/>
  <c r="AT164" i="277"/>
  <c r="AS164" i="277"/>
  <c r="AR164" i="277"/>
  <c r="AM164" i="277"/>
  <c r="AL164" i="277"/>
  <c r="AK164" i="277"/>
  <c r="AF164" i="277"/>
  <c r="AE164" i="277"/>
  <c r="AD164" i="277"/>
  <c r="Y164" i="277"/>
  <c r="X164" i="277"/>
  <c r="W164" i="277"/>
  <c r="R164" i="277"/>
  <c r="Q164" i="277"/>
  <c r="P164" i="277"/>
  <c r="K164" i="277"/>
  <c r="J164" i="277"/>
  <c r="I164" i="277"/>
  <c r="AT163" i="277"/>
  <c r="AS163" i="277"/>
  <c r="AR163" i="277"/>
  <c r="AM163" i="277"/>
  <c r="AL163" i="277"/>
  <c r="AK163" i="277"/>
  <c r="AF163" i="277"/>
  <c r="AE163" i="277"/>
  <c r="AD163" i="277"/>
  <c r="Y163" i="277"/>
  <c r="X163" i="277"/>
  <c r="W163" i="277"/>
  <c r="R163" i="277"/>
  <c r="Q163" i="277"/>
  <c r="P163" i="277"/>
  <c r="K163" i="277"/>
  <c r="J163" i="277"/>
  <c r="I163" i="277"/>
  <c r="AT162" i="277"/>
  <c r="AS162" i="277"/>
  <c r="AR162" i="277"/>
  <c r="AM162" i="277"/>
  <c r="AL162" i="277"/>
  <c r="AK162" i="277"/>
  <c r="AF162" i="277"/>
  <c r="AE162" i="277"/>
  <c r="AD162" i="277"/>
  <c r="Y162" i="277"/>
  <c r="X162" i="277"/>
  <c r="W162" i="277"/>
  <c r="R162" i="277"/>
  <c r="Q162" i="277"/>
  <c r="P162" i="277"/>
  <c r="K162" i="277"/>
  <c r="J162" i="277"/>
  <c r="I162" i="277"/>
  <c r="AT161" i="277"/>
  <c r="AS161" i="277"/>
  <c r="AR161" i="277"/>
  <c r="AM161" i="277"/>
  <c r="AL161" i="277"/>
  <c r="AK161" i="277"/>
  <c r="AF161" i="277"/>
  <c r="AE161" i="277"/>
  <c r="AD161" i="277"/>
  <c r="Y161" i="277"/>
  <c r="X161" i="277"/>
  <c r="W161" i="277"/>
  <c r="R161" i="277"/>
  <c r="Q161" i="277"/>
  <c r="P161" i="277"/>
  <c r="K161" i="277"/>
  <c r="J161" i="277"/>
  <c r="I161" i="277"/>
  <c r="AT160" i="277"/>
  <c r="AS160" i="277"/>
  <c r="AR160" i="277"/>
  <c r="AM160" i="277"/>
  <c r="AL160" i="277"/>
  <c r="AK160" i="277"/>
  <c r="AF160" i="277"/>
  <c r="AE160" i="277"/>
  <c r="AD160" i="277"/>
  <c r="Y160" i="277"/>
  <c r="X160" i="277"/>
  <c r="W160" i="277"/>
  <c r="R160" i="277"/>
  <c r="Q160" i="277"/>
  <c r="P160" i="277"/>
  <c r="K160" i="277"/>
  <c r="J160" i="277"/>
  <c r="I160" i="277"/>
  <c r="AT159" i="277"/>
  <c r="AS159" i="277"/>
  <c r="AR159" i="277"/>
  <c r="AM159" i="277"/>
  <c r="AL159" i="277"/>
  <c r="AK159" i="277"/>
  <c r="AF159" i="277"/>
  <c r="AE159" i="277"/>
  <c r="AD159" i="277"/>
  <c r="Y159" i="277"/>
  <c r="X159" i="277"/>
  <c r="W159" i="277"/>
  <c r="R159" i="277"/>
  <c r="Q159" i="277"/>
  <c r="P159" i="277"/>
  <c r="K159" i="277"/>
  <c r="J159" i="277"/>
  <c r="I159" i="277"/>
  <c r="AT158" i="277"/>
  <c r="AS158" i="277"/>
  <c r="AR158" i="277"/>
  <c r="AM158" i="277"/>
  <c r="AL158" i="277"/>
  <c r="AK158" i="277"/>
  <c r="AF158" i="277"/>
  <c r="AE158" i="277"/>
  <c r="AD158" i="277"/>
  <c r="Y158" i="277"/>
  <c r="X158" i="277"/>
  <c r="W158" i="277"/>
  <c r="R158" i="277"/>
  <c r="Q158" i="277"/>
  <c r="P158" i="277"/>
  <c r="K158" i="277"/>
  <c r="J158" i="277"/>
  <c r="I158" i="277"/>
  <c r="AQ157" i="277"/>
  <c r="AP157" i="277"/>
  <c r="AN157" i="277"/>
  <c r="AO157" i="277"/>
  <c r="AJ157" i="277"/>
  <c r="AI157" i="277"/>
  <c r="AG157" i="277"/>
  <c r="AH157" i="277"/>
  <c r="AC157" i="277"/>
  <c r="AB157" i="277"/>
  <c r="Z157" i="277"/>
  <c r="V157" i="277"/>
  <c r="U157" i="277"/>
  <c r="S157" i="277"/>
  <c r="T155" i="277"/>
  <c r="O157" i="277"/>
  <c r="N157" i="277"/>
  <c r="L157" i="277"/>
  <c r="M157" i="277"/>
  <c r="H157" i="277"/>
  <c r="G157" i="277"/>
  <c r="E157" i="277"/>
  <c r="F155" i="277"/>
  <c r="AT156" i="277"/>
  <c r="AS156" i="277"/>
  <c r="AR156" i="277"/>
  <c r="AM156" i="277"/>
  <c r="AL156" i="277"/>
  <c r="AK156" i="277"/>
  <c r="AF156" i="277"/>
  <c r="AE156" i="277"/>
  <c r="AD156" i="277"/>
  <c r="Y156" i="277"/>
  <c r="X156" i="277"/>
  <c r="W156" i="277"/>
  <c r="R156" i="277"/>
  <c r="Q156" i="277"/>
  <c r="P156" i="277"/>
  <c r="K156" i="277"/>
  <c r="J156" i="277"/>
  <c r="I156" i="277"/>
  <c r="AT155" i="277"/>
  <c r="AS155" i="277"/>
  <c r="AR155" i="277"/>
  <c r="AM155" i="277"/>
  <c r="AL155" i="277"/>
  <c r="AK155" i="277"/>
  <c r="AF155" i="277"/>
  <c r="AE155" i="277"/>
  <c r="AD155" i="277"/>
  <c r="Y155" i="277"/>
  <c r="X155" i="277"/>
  <c r="W155" i="277"/>
  <c r="R155" i="277"/>
  <c r="Q155" i="277"/>
  <c r="P155" i="277"/>
  <c r="K155" i="277"/>
  <c r="J155" i="277"/>
  <c r="I155" i="277"/>
  <c r="AT154" i="277"/>
  <c r="AS154" i="277"/>
  <c r="AR154" i="277"/>
  <c r="AM154" i="277"/>
  <c r="AL154" i="277"/>
  <c r="AK154" i="277"/>
  <c r="AF154" i="277"/>
  <c r="AE154" i="277"/>
  <c r="AD154" i="277"/>
  <c r="Y154" i="277"/>
  <c r="X154" i="277"/>
  <c r="W154" i="277"/>
  <c r="R154" i="277"/>
  <c r="Q154" i="277"/>
  <c r="P154" i="277"/>
  <c r="K154" i="277"/>
  <c r="J154" i="277"/>
  <c r="I154" i="277"/>
  <c r="AT153" i="277"/>
  <c r="AS153" i="277"/>
  <c r="AR153" i="277"/>
  <c r="AM153" i="277"/>
  <c r="AL153" i="277"/>
  <c r="AK153" i="277"/>
  <c r="AF153" i="277"/>
  <c r="AE153" i="277"/>
  <c r="AD153" i="277"/>
  <c r="Y153" i="277"/>
  <c r="X153" i="277"/>
  <c r="W153" i="277"/>
  <c r="R153" i="277"/>
  <c r="Q153" i="277"/>
  <c r="P153" i="277"/>
  <c r="K153" i="277"/>
  <c r="J153" i="277"/>
  <c r="I153" i="277"/>
  <c r="AT152" i="277"/>
  <c r="AS152" i="277"/>
  <c r="AR152" i="277"/>
  <c r="AM152" i="277"/>
  <c r="AL152" i="277"/>
  <c r="AK152" i="277"/>
  <c r="AF152" i="277"/>
  <c r="AE152" i="277"/>
  <c r="AD152" i="277"/>
  <c r="Y152" i="277"/>
  <c r="X152" i="277"/>
  <c r="W152" i="277"/>
  <c r="R152" i="277"/>
  <c r="Q152" i="277"/>
  <c r="P152" i="277"/>
  <c r="K152" i="277"/>
  <c r="J152" i="277"/>
  <c r="I152" i="277"/>
  <c r="AT151" i="277"/>
  <c r="AS151" i="277"/>
  <c r="AR151" i="277"/>
  <c r="AM151" i="277"/>
  <c r="AL151" i="277"/>
  <c r="AK151" i="277"/>
  <c r="AF151" i="277"/>
  <c r="AE151" i="277"/>
  <c r="AD151" i="277"/>
  <c r="Y151" i="277"/>
  <c r="X151" i="277"/>
  <c r="W151" i="277"/>
  <c r="R151" i="277"/>
  <c r="Q151" i="277"/>
  <c r="P151" i="277"/>
  <c r="K151" i="277"/>
  <c r="J151" i="277"/>
  <c r="I151" i="277"/>
  <c r="AT150" i="277"/>
  <c r="AS150" i="277"/>
  <c r="AR150" i="277"/>
  <c r="AM150" i="277"/>
  <c r="AL150" i="277"/>
  <c r="AK150" i="277"/>
  <c r="AF150" i="277"/>
  <c r="AE150" i="277"/>
  <c r="AD150" i="277"/>
  <c r="Y150" i="277"/>
  <c r="X150" i="277"/>
  <c r="W150" i="277"/>
  <c r="R150" i="277"/>
  <c r="Q150" i="277"/>
  <c r="P150" i="277"/>
  <c r="K150" i="277"/>
  <c r="J150" i="277"/>
  <c r="I150" i="277"/>
  <c r="AT149" i="277"/>
  <c r="AS149" i="277"/>
  <c r="AR149" i="277"/>
  <c r="AM149" i="277"/>
  <c r="AL149" i="277"/>
  <c r="AK149" i="277"/>
  <c r="AF149" i="277"/>
  <c r="AE149" i="277"/>
  <c r="AD149" i="277"/>
  <c r="Y149" i="277"/>
  <c r="X149" i="277"/>
  <c r="W149" i="277"/>
  <c r="R149" i="277"/>
  <c r="Q149" i="277"/>
  <c r="P149" i="277"/>
  <c r="K149" i="277"/>
  <c r="J149" i="277"/>
  <c r="I149" i="277"/>
  <c r="AQ148" i="277"/>
  <c r="AP148" i="277"/>
  <c r="AN148" i="277"/>
  <c r="AO148" i="277"/>
  <c r="AJ148" i="277"/>
  <c r="AI148" i="277"/>
  <c r="AG148" i="277"/>
  <c r="AH148" i="277"/>
  <c r="AC148" i="277"/>
  <c r="AB148" i="277"/>
  <c r="Z148" i="277"/>
  <c r="V148" i="277"/>
  <c r="U148" i="277"/>
  <c r="S148" i="277"/>
  <c r="T146" i="277"/>
  <c r="O148" i="277"/>
  <c r="N148" i="277"/>
  <c r="L148" i="277"/>
  <c r="M148" i="277"/>
  <c r="H148" i="277"/>
  <c r="G148" i="277"/>
  <c r="E148" i="277"/>
  <c r="F146" i="277"/>
  <c r="AT147" i="277"/>
  <c r="AS147" i="277"/>
  <c r="AR147" i="277"/>
  <c r="AM147" i="277"/>
  <c r="AL147" i="277"/>
  <c r="AK147" i="277"/>
  <c r="AF147" i="277"/>
  <c r="AE147" i="277"/>
  <c r="AD147" i="277"/>
  <c r="Y147" i="277"/>
  <c r="X147" i="277"/>
  <c r="W147" i="277"/>
  <c r="R147" i="277"/>
  <c r="Q147" i="277"/>
  <c r="P147" i="277"/>
  <c r="K147" i="277"/>
  <c r="J147" i="277"/>
  <c r="I147" i="277"/>
  <c r="AT146" i="277"/>
  <c r="AS146" i="277"/>
  <c r="AR146" i="277"/>
  <c r="AM146" i="277"/>
  <c r="AL146" i="277"/>
  <c r="AK146" i="277"/>
  <c r="AF146" i="277"/>
  <c r="AE146" i="277"/>
  <c r="AD146" i="277"/>
  <c r="Y146" i="277"/>
  <c r="X146" i="277"/>
  <c r="W146" i="277"/>
  <c r="R146" i="277"/>
  <c r="Q146" i="277"/>
  <c r="P146" i="277"/>
  <c r="K146" i="277"/>
  <c r="J146" i="277"/>
  <c r="I146" i="277"/>
  <c r="AT145" i="277"/>
  <c r="AS145" i="277"/>
  <c r="AR145" i="277"/>
  <c r="AM145" i="277"/>
  <c r="AL145" i="277"/>
  <c r="AK145" i="277"/>
  <c r="AF145" i="277"/>
  <c r="AE145" i="277"/>
  <c r="AD145" i="277"/>
  <c r="Y145" i="277"/>
  <c r="X145" i="277"/>
  <c r="W145" i="277"/>
  <c r="R145" i="277"/>
  <c r="Q145" i="277"/>
  <c r="P145" i="277"/>
  <c r="K145" i="277"/>
  <c r="J145" i="277"/>
  <c r="I145" i="277"/>
  <c r="AT144" i="277"/>
  <c r="AS144" i="277"/>
  <c r="AR144" i="277"/>
  <c r="AM144" i="277"/>
  <c r="AL144" i="277"/>
  <c r="AK144" i="277"/>
  <c r="AF144" i="277"/>
  <c r="AE144" i="277"/>
  <c r="AD144" i="277"/>
  <c r="Y144" i="277"/>
  <c r="X144" i="277"/>
  <c r="W144" i="277"/>
  <c r="R144" i="277"/>
  <c r="Q144" i="277"/>
  <c r="P144" i="277"/>
  <c r="K144" i="277"/>
  <c r="J144" i="277"/>
  <c r="I144" i="277"/>
  <c r="AT143" i="277"/>
  <c r="AS143" i="277"/>
  <c r="AR143" i="277"/>
  <c r="AM143" i="277"/>
  <c r="AL143" i="277"/>
  <c r="AK143" i="277"/>
  <c r="AF143" i="277"/>
  <c r="AE143" i="277"/>
  <c r="AD143" i="277"/>
  <c r="Y143" i="277"/>
  <c r="X143" i="277"/>
  <c r="W143" i="277"/>
  <c r="R143" i="277"/>
  <c r="Q143" i="277"/>
  <c r="P143" i="277"/>
  <c r="K143" i="277"/>
  <c r="J143" i="277"/>
  <c r="I143" i="277"/>
  <c r="AT142" i="277"/>
  <c r="AS142" i="277"/>
  <c r="AR142" i="277"/>
  <c r="AM142" i="277"/>
  <c r="AL142" i="277"/>
  <c r="AK142" i="277"/>
  <c r="AF142" i="277"/>
  <c r="AE142" i="277"/>
  <c r="AD142" i="277"/>
  <c r="Y142" i="277"/>
  <c r="X142" i="277"/>
  <c r="W142" i="277"/>
  <c r="R142" i="277"/>
  <c r="Q142" i="277"/>
  <c r="P142" i="277"/>
  <c r="K142" i="277"/>
  <c r="J142" i="277"/>
  <c r="I142" i="277"/>
  <c r="AT141" i="277"/>
  <c r="AS141" i="277"/>
  <c r="AR141" i="277"/>
  <c r="AM141" i="277"/>
  <c r="AL141" i="277"/>
  <c r="AK141" i="277"/>
  <c r="AF141" i="277"/>
  <c r="AE141" i="277"/>
  <c r="AD141" i="277"/>
  <c r="Y141" i="277"/>
  <c r="X141" i="277"/>
  <c r="W141" i="277"/>
  <c r="R141" i="277"/>
  <c r="Q141" i="277"/>
  <c r="P141" i="277"/>
  <c r="K141" i="277"/>
  <c r="J141" i="277"/>
  <c r="I141" i="277"/>
  <c r="AT140" i="277"/>
  <c r="AS140" i="277"/>
  <c r="AR140" i="277"/>
  <c r="AM140" i="277"/>
  <c r="AL140" i="277"/>
  <c r="AK140" i="277"/>
  <c r="AF140" i="277"/>
  <c r="AE140" i="277"/>
  <c r="AD140" i="277"/>
  <c r="Y140" i="277"/>
  <c r="X140" i="277"/>
  <c r="W140" i="277"/>
  <c r="R140" i="277"/>
  <c r="Q140" i="277"/>
  <c r="P140" i="277"/>
  <c r="K140" i="277"/>
  <c r="J140" i="277"/>
  <c r="I140" i="277"/>
  <c r="AQ139" i="277"/>
  <c r="AP139" i="277"/>
  <c r="AN139" i="277"/>
  <c r="AO139" i="277"/>
  <c r="AJ139" i="277"/>
  <c r="AI139" i="277"/>
  <c r="AG139" i="277"/>
  <c r="AH139" i="277"/>
  <c r="AC139" i="277"/>
  <c r="AB139" i="277"/>
  <c r="Z139" i="277"/>
  <c r="V139" i="277"/>
  <c r="U139" i="277"/>
  <c r="S139" i="277"/>
  <c r="T137" i="277"/>
  <c r="O139" i="277"/>
  <c r="N139" i="277"/>
  <c r="L139" i="277"/>
  <c r="M139" i="277"/>
  <c r="H139" i="277"/>
  <c r="G139" i="277"/>
  <c r="E139" i="277"/>
  <c r="F137" i="277"/>
  <c r="AT138" i="277"/>
  <c r="AS138" i="277"/>
  <c r="AR138" i="277"/>
  <c r="AM138" i="277"/>
  <c r="AL138" i="277"/>
  <c r="AK138" i="277"/>
  <c r="AF138" i="277"/>
  <c r="AE138" i="277"/>
  <c r="AD138" i="277"/>
  <c r="Y138" i="277"/>
  <c r="X138" i="277"/>
  <c r="W138" i="277"/>
  <c r="R138" i="277"/>
  <c r="Q138" i="277"/>
  <c r="P138" i="277"/>
  <c r="K138" i="277"/>
  <c r="J138" i="277"/>
  <c r="I138" i="277"/>
  <c r="AT137" i="277"/>
  <c r="AS137" i="277"/>
  <c r="AR137" i="277"/>
  <c r="AM137" i="277"/>
  <c r="AL137" i="277"/>
  <c r="AK137" i="277"/>
  <c r="AF137" i="277"/>
  <c r="AE137" i="277"/>
  <c r="AD137" i="277"/>
  <c r="Y137" i="277"/>
  <c r="X137" i="277"/>
  <c r="W137" i="277"/>
  <c r="R137" i="277"/>
  <c r="Q137" i="277"/>
  <c r="P137" i="277"/>
  <c r="K137" i="277"/>
  <c r="J137" i="277"/>
  <c r="I137" i="277"/>
  <c r="AT136" i="277"/>
  <c r="AS136" i="277"/>
  <c r="AR136" i="277"/>
  <c r="AM136" i="277"/>
  <c r="AL136" i="277"/>
  <c r="AK136" i="277"/>
  <c r="AF136" i="277"/>
  <c r="AE136" i="277"/>
  <c r="AD136" i="277"/>
  <c r="Y136" i="277"/>
  <c r="X136" i="277"/>
  <c r="W136" i="277"/>
  <c r="R136" i="277"/>
  <c r="Q136" i="277"/>
  <c r="P136" i="277"/>
  <c r="K136" i="277"/>
  <c r="J136" i="277"/>
  <c r="I136" i="277"/>
  <c r="AT135" i="277"/>
  <c r="AS135" i="277"/>
  <c r="AR135" i="277"/>
  <c r="AM135" i="277"/>
  <c r="AL135" i="277"/>
  <c r="AK135" i="277"/>
  <c r="AF135" i="277"/>
  <c r="AE135" i="277"/>
  <c r="AD135" i="277"/>
  <c r="Y135" i="277"/>
  <c r="X135" i="277"/>
  <c r="W135" i="277"/>
  <c r="R135" i="277"/>
  <c r="Q135" i="277"/>
  <c r="P135" i="277"/>
  <c r="K135" i="277"/>
  <c r="J135" i="277"/>
  <c r="I135" i="277"/>
  <c r="AT134" i="277"/>
  <c r="AS134" i="277"/>
  <c r="AR134" i="277"/>
  <c r="AM134" i="277"/>
  <c r="AL134" i="277"/>
  <c r="AK134" i="277"/>
  <c r="AF134" i="277"/>
  <c r="AE134" i="277"/>
  <c r="AD134" i="277"/>
  <c r="Y134" i="277"/>
  <c r="X134" i="277"/>
  <c r="W134" i="277"/>
  <c r="R134" i="277"/>
  <c r="Q134" i="277"/>
  <c r="P134" i="277"/>
  <c r="K134" i="277"/>
  <c r="J134" i="277"/>
  <c r="I134" i="277"/>
  <c r="AT133" i="277"/>
  <c r="AS133" i="277"/>
  <c r="AR133" i="277"/>
  <c r="AM133" i="277"/>
  <c r="AL133" i="277"/>
  <c r="AK133" i="277"/>
  <c r="AF133" i="277"/>
  <c r="AE133" i="277"/>
  <c r="AD133" i="277"/>
  <c r="Y133" i="277"/>
  <c r="X133" i="277"/>
  <c r="W133" i="277"/>
  <c r="R133" i="277"/>
  <c r="Q133" i="277"/>
  <c r="P133" i="277"/>
  <c r="K133" i="277"/>
  <c r="J133" i="277"/>
  <c r="I133" i="277"/>
  <c r="AT132" i="277"/>
  <c r="AS132" i="277"/>
  <c r="AR132" i="277"/>
  <c r="AM132" i="277"/>
  <c r="AL132" i="277"/>
  <c r="AK132" i="277"/>
  <c r="AF132" i="277"/>
  <c r="AE132" i="277"/>
  <c r="AD132" i="277"/>
  <c r="Y132" i="277"/>
  <c r="X132" i="277"/>
  <c r="W132" i="277"/>
  <c r="R132" i="277"/>
  <c r="Q132" i="277"/>
  <c r="P132" i="277"/>
  <c r="K132" i="277"/>
  <c r="J132" i="277"/>
  <c r="I132" i="277"/>
  <c r="AT131" i="277"/>
  <c r="AS131" i="277"/>
  <c r="AR131" i="277"/>
  <c r="AM131" i="277"/>
  <c r="AL131" i="277"/>
  <c r="AK131" i="277"/>
  <c r="AF131" i="277"/>
  <c r="AE131" i="277"/>
  <c r="AD131" i="277"/>
  <c r="Y131" i="277"/>
  <c r="X131" i="277"/>
  <c r="W131" i="277"/>
  <c r="R131" i="277"/>
  <c r="Q131" i="277"/>
  <c r="P131" i="277"/>
  <c r="K131" i="277"/>
  <c r="J131" i="277"/>
  <c r="I131" i="277"/>
  <c r="AQ130" i="277"/>
  <c r="AP130" i="277"/>
  <c r="AN130" i="277"/>
  <c r="AO130" i="277"/>
  <c r="AJ130" i="277"/>
  <c r="AI130" i="277"/>
  <c r="AG130" i="277"/>
  <c r="AH130" i="277"/>
  <c r="AC130" i="277"/>
  <c r="AB130" i="277"/>
  <c r="Z130" i="277"/>
  <c r="V130" i="277"/>
  <c r="U130" i="277"/>
  <c r="S130" i="277"/>
  <c r="T128" i="277"/>
  <c r="O130" i="277"/>
  <c r="N130" i="277"/>
  <c r="L130" i="277"/>
  <c r="M130" i="277"/>
  <c r="H130" i="277"/>
  <c r="G130" i="277"/>
  <c r="E130" i="277"/>
  <c r="F128" i="277"/>
  <c r="AT129" i="277"/>
  <c r="AS129" i="277"/>
  <c r="AR129" i="277"/>
  <c r="AM129" i="277"/>
  <c r="AL129" i="277"/>
  <c r="AK129" i="277"/>
  <c r="AF129" i="277"/>
  <c r="AE129" i="277"/>
  <c r="AD129" i="277"/>
  <c r="Y129" i="277"/>
  <c r="X129" i="277"/>
  <c r="W129" i="277"/>
  <c r="R129" i="277"/>
  <c r="Q129" i="277"/>
  <c r="P129" i="277"/>
  <c r="K129" i="277"/>
  <c r="J129" i="277"/>
  <c r="I129" i="277"/>
  <c r="AT128" i="277"/>
  <c r="AS128" i="277"/>
  <c r="AR128" i="277"/>
  <c r="AM128" i="277"/>
  <c r="AL128" i="277"/>
  <c r="AK128" i="277"/>
  <c r="AF128" i="277"/>
  <c r="AE128" i="277"/>
  <c r="AD128" i="277"/>
  <c r="Y128" i="277"/>
  <c r="X128" i="277"/>
  <c r="W128" i="277"/>
  <c r="R128" i="277"/>
  <c r="Q128" i="277"/>
  <c r="P128" i="277"/>
  <c r="K128" i="277"/>
  <c r="J128" i="277"/>
  <c r="I128" i="277"/>
  <c r="AT127" i="277"/>
  <c r="AS127" i="277"/>
  <c r="AR127" i="277"/>
  <c r="AM127" i="277"/>
  <c r="AL127" i="277"/>
  <c r="AK127" i="277"/>
  <c r="AF127" i="277"/>
  <c r="AE127" i="277"/>
  <c r="AD127" i="277"/>
  <c r="Y127" i="277"/>
  <c r="X127" i="277"/>
  <c r="W127" i="277"/>
  <c r="R127" i="277"/>
  <c r="Q127" i="277"/>
  <c r="P127" i="277"/>
  <c r="K127" i="277"/>
  <c r="J127" i="277"/>
  <c r="I127" i="277"/>
  <c r="AT126" i="277"/>
  <c r="AS126" i="277"/>
  <c r="AR126" i="277"/>
  <c r="AM126" i="277"/>
  <c r="AL126" i="277"/>
  <c r="AK126" i="277"/>
  <c r="AF126" i="277"/>
  <c r="AE126" i="277"/>
  <c r="AD126" i="277"/>
  <c r="Y126" i="277"/>
  <c r="X126" i="277"/>
  <c r="W126" i="277"/>
  <c r="R126" i="277"/>
  <c r="Q126" i="277"/>
  <c r="P126" i="277"/>
  <c r="K126" i="277"/>
  <c r="J126" i="277"/>
  <c r="I126" i="277"/>
  <c r="AT125" i="277"/>
  <c r="AS125" i="277"/>
  <c r="AR125" i="277"/>
  <c r="AM125" i="277"/>
  <c r="AL125" i="277"/>
  <c r="AK125" i="277"/>
  <c r="AF125" i="277"/>
  <c r="AE125" i="277"/>
  <c r="AD125" i="277"/>
  <c r="Y125" i="277"/>
  <c r="X125" i="277"/>
  <c r="W125" i="277"/>
  <c r="R125" i="277"/>
  <c r="Q125" i="277"/>
  <c r="P125" i="277"/>
  <c r="K125" i="277"/>
  <c r="J125" i="277"/>
  <c r="I125" i="277"/>
  <c r="AT124" i="277"/>
  <c r="AS124" i="277"/>
  <c r="AR124" i="277"/>
  <c r="AM124" i="277"/>
  <c r="AL124" i="277"/>
  <c r="AK124" i="277"/>
  <c r="AF124" i="277"/>
  <c r="AE124" i="277"/>
  <c r="AD124" i="277"/>
  <c r="Y124" i="277"/>
  <c r="X124" i="277"/>
  <c r="W124" i="277"/>
  <c r="R124" i="277"/>
  <c r="Q124" i="277"/>
  <c r="P124" i="277"/>
  <c r="K124" i="277"/>
  <c r="J124" i="277"/>
  <c r="I124" i="277"/>
  <c r="AT123" i="277"/>
  <c r="AS123" i="277"/>
  <c r="AR123" i="277"/>
  <c r="AM123" i="277"/>
  <c r="AL123" i="277"/>
  <c r="AK123" i="277"/>
  <c r="AF123" i="277"/>
  <c r="AE123" i="277"/>
  <c r="AD123" i="277"/>
  <c r="Y123" i="277"/>
  <c r="X123" i="277"/>
  <c r="W123" i="277"/>
  <c r="R123" i="277"/>
  <c r="Q123" i="277"/>
  <c r="P123" i="277"/>
  <c r="K123" i="277"/>
  <c r="J123" i="277"/>
  <c r="I123" i="277"/>
  <c r="AT122" i="277"/>
  <c r="AS122" i="277"/>
  <c r="AR122" i="277"/>
  <c r="AM122" i="277"/>
  <c r="AL122" i="277"/>
  <c r="AK122" i="277"/>
  <c r="AF122" i="277"/>
  <c r="AE122" i="277"/>
  <c r="AD122" i="277"/>
  <c r="Y122" i="277"/>
  <c r="X122" i="277"/>
  <c r="W122" i="277"/>
  <c r="R122" i="277"/>
  <c r="Q122" i="277"/>
  <c r="P122" i="277"/>
  <c r="K122" i="277"/>
  <c r="J122" i="277"/>
  <c r="I122" i="277"/>
  <c r="AQ121" i="277"/>
  <c r="AP121" i="277"/>
  <c r="AN121" i="277"/>
  <c r="AO121" i="277"/>
  <c r="AJ121" i="277"/>
  <c r="AI121" i="277"/>
  <c r="AG121" i="277"/>
  <c r="AH121" i="277"/>
  <c r="AC121" i="277"/>
  <c r="AB121" i="277"/>
  <c r="Z121" i="277"/>
  <c r="V121" i="277"/>
  <c r="U121" i="277"/>
  <c r="S121" i="277"/>
  <c r="T119" i="277"/>
  <c r="O121" i="277"/>
  <c r="N121" i="277"/>
  <c r="L121" i="277"/>
  <c r="M121" i="277"/>
  <c r="H121" i="277"/>
  <c r="G121" i="277"/>
  <c r="E121" i="277"/>
  <c r="F119" i="277"/>
  <c r="AT120" i="277"/>
  <c r="AS120" i="277"/>
  <c r="AR120" i="277"/>
  <c r="AM120" i="277"/>
  <c r="AL120" i="277"/>
  <c r="AK120" i="277"/>
  <c r="AF120" i="277"/>
  <c r="AE120" i="277"/>
  <c r="AD120" i="277"/>
  <c r="Y120" i="277"/>
  <c r="X120" i="277"/>
  <c r="W120" i="277"/>
  <c r="R120" i="277"/>
  <c r="Q120" i="277"/>
  <c r="P120" i="277"/>
  <c r="K120" i="277"/>
  <c r="J120" i="277"/>
  <c r="I120" i="277"/>
  <c r="AT119" i="277"/>
  <c r="AS119" i="277"/>
  <c r="AR119" i="277"/>
  <c r="AM119" i="277"/>
  <c r="AL119" i="277"/>
  <c r="AK119" i="277"/>
  <c r="AF119" i="277"/>
  <c r="AE119" i="277"/>
  <c r="AD119" i="277"/>
  <c r="Y119" i="277"/>
  <c r="X119" i="277"/>
  <c r="W119" i="277"/>
  <c r="R119" i="277"/>
  <c r="Q119" i="277"/>
  <c r="P119" i="277"/>
  <c r="K119" i="277"/>
  <c r="J119" i="277"/>
  <c r="I119" i="277"/>
  <c r="AT118" i="277"/>
  <c r="AS118" i="277"/>
  <c r="AR118" i="277"/>
  <c r="AM118" i="277"/>
  <c r="AL118" i="277"/>
  <c r="AK118" i="277"/>
  <c r="AF118" i="277"/>
  <c r="AE118" i="277"/>
  <c r="AD118" i="277"/>
  <c r="Y118" i="277"/>
  <c r="X118" i="277"/>
  <c r="W118" i="277"/>
  <c r="R118" i="277"/>
  <c r="Q118" i="277"/>
  <c r="P118" i="277"/>
  <c r="K118" i="277"/>
  <c r="J118" i="277"/>
  <c r="I118" i="277"/>
  <c r="AT117" i="277"/>
  <c r="AS117" i="277"/>
  <c r="AR117" i="277"/>
  <c r="AM117" i="277"/>
  <c r="AL117" i="277"/>
  <c r="AK117" i="277"/>
  <c r="AF117" i="277"/>
  <c r="AE117" i="277"/>
  <c r="AD117" i="277"/>
  <c r="Y117" i="277"/>
  <c r="X117" i="277"/>
  <c r="W117" i="277"/>
  <c r="R117" i="277"/>
  <c r="Q117" i="277"/>
  <c r="P117" i="277"/>
  <c r="K117" i="277"/>
  <c r="J117" i="277"/>
  <c r="I117" i="277"/>
  <c r="AT116" i="277"/>
  <c r="AS116" i="277"/>
  <c r="AR116" i="277"/>
  <c r="AM116" i="277"/>
  <c r="AL116" i="277"/>
  <c r="AK116" i="277"/>
  <c r="AF116" i="277"/>
  <c r="AE116" i="277"/>
  <c r="AD116" i="277"/>
  <c r="Y116" i="277"/>
  <c r="X116" i="277"/>
  <c r="W116" i="277"/>
  <c r="R116" i="277"/>
  <c r="Q116" i="277"/>
  <c r="P116" i="277"/>
  <c r="K116" i="277"/>
  <c r="J116" i="277"/>
  <c r="I116" i="277"/>
  <c r="AT115" i="277"/>
  <c r="AS115" i="277"/>
  <c r="AR115" i="277"/>
  <c r="AM115" i="277"/>
  <c r="AL115" i="277"/>
  <c r="AK115" i="277"/>
  <c r="AF115" i="277"/>
  <c r="AE115" i="277"/>
  <c r="AD115" i="277"/>
  <c r="Y115" i="277"/>
  <c r="X115" i="277"/>
  <c r="W115" i="277"/>
  <c r="R115" i="277"/>
  <c r="Q115" i="277"/>
  <c r="P115" i="277"/>
  <c r="K115" i="277"/>
  <c r="J115" i="277"/>
  <c r="I115" i="277"/>
  <c r="AT114" i="277"/>
  <c r="AS114" i="277"/>
  <c r="AR114" i="277"/>
  <c r="AM114" i="277"/>
  <c r="AL114" i="277"/>
  <c r="AK114" i="277"/>
  <c r="AF114" i="277"/>
  <c r="AE114" i="277"/>
  <c r="AD114" i="277"/>
  <c r="Y114" i="277"/>
  <c r="X114" i="277"/>
  <c r="W114" i="277"/>
  <c r="R114" i="277"/>
  <c r="Q114" i="277"/>
  <c r="P114" i="277"/>
  <c r="K114" i="277"/>
  <c r="J114" i="277"/>
  <c r="I114" i="277"/>
  <c r="AT113" i="277"/>
  <c r="AS113" i="277"/>
  <c r="AR113" i="277"/>
  <c r="AM113" i="277"/>
  <c r="AL113" i="277"/>
  <c r="AK113" i="277"/>
  <c r="AF113" i="277"/>
  <c r="AE113" i="277"/>
  <c r="AD113" i="277"/>
  <c r="Y113" i="277"/>
  <c r="X113" i="277"/>
  <c r="W113" i="277"/>
  <c r="R113" i="277"/>
  <c r="Q113" i="277"/>
  <c r="P113" i="277"/>
  <c r="K113" i="277"/>
  <c r="J113" i="277"/>
  <c r="I113" i="277"/>
  <c r="AQ112" i="277"/>
  <c r="AP112" i="277"/>
  <c r="AN112" i="277"/>
  <c r="AJ112" i="277"/>
  <c r="AI112" i="277"/>
  <c r="AG112" i="277"/>
  <c r="AH108" i="277"/>
  <c r="AC112" i="277"/>
  <c r="AB112" i="277"/>
  <c r="Z112" i="277"/>
  <c r="AA106" i="277"/>
  <c r="V112" i="277"/>
  <c r="U112" i="277"/>
  <c r="S112" i="277"/>
  <c r="T110" i="277"/>
  <c r="O112" i="277"/>
  <c r="N112" i="277"/>
  <c r="L112" i="277"/>
  <c r="M107" i="277"/>
  <c r="H112" i="277"/>
  <c r="G112" i="277"/>
  <c r="E112" i="277"/>
  <c r="F110" i="277"/>
  <c r="AT111" i="277"/>
  <c r="AS111" i="277"/>
  <c r="AR111" i="277"/>
  <c r="AM111" i="277"/>
  <c r="AL111" i="277"/>
  <c r="AK111" i="277"/>
  <c r="AF111" i="277"/>
  <c r="AE111" i="277"/>
  <c r="AD111" i="277"/>
  <c r="Y111" i="277"/>
  <c r="X111" i="277"/>
  <c r="W111" i="277"/>
  <c r="R111" i="277"/>
  <c r="Q111" i="277"/>
  <c r="P111" i="277"/>
  <c r="K111" i="277"/>
  <c r="J111" i="277"/>
  <c r="I111" i="277"/>
  <c r="AT110" i="277"/>
  <c r="AS110" i="277"/>
  <c r="AR110" i="277"/>
  <c r="AM110" i="277"/>
  <c r="AL110" i="277"/>
  <c r="AK110" i="277"/>
  <c r="AF110" i="277"/>
  <c r="AE110" i="277"/>
  <c r="AD110" i="277"/>
  <c r="Y110" i="277"/>
  <c r="X110" i="277"/>
  <c r="W110" i="277"/>
  <c r="R110" i="277"/>
  <c r="Q110" i="277"/>
  <c r="P110" i="277"/>
  <c r="K110" i="277"/>
  <c r="J110" i="277"/>
  <c r="I110" i="277"/>
  <c r="AT109" i="277"/>
  <c r="AS109" i="277"/>
  <c r="AR109" i="277"/>
  <c r="AM109" i="277"/>
  <c r="AL109" i="277"/>
  <c r="AK109" i="277"/>
  <c r="AF109" i="277"/>
  <c r="AE109" i="277"/>
  <c r="AD109" i="277"/>
  <c r="Y109" i="277"/>
  <c r="X109" i="277"/>
  <c r="W109" i="277"/>
  <c r="R109" i="277"/>
  <c r="Q109" i="277"/>
  <c r="P109" i="277"/>
  <c r="K109" i="277"/>
  <c r="J109" i="277"/>
  <c r="I109" i="277"/>
  <c r="AT108" i="277"/>
  <c r="AS108" i="277"/>
  <c r="AR108" i="277"/>
  <c r="AM108" i="277"/>
  <c r="AL108" i="277"/>
  <c r="AK108" i="277"/>
  <c r="AF108" i="277"/>
  <c r="AE108" i="277"/>
  <c r="AD108" i="277"/>
  <c r="Y108" i="277"/>
  <c r="X108" i="277"/>
  <c r="W108" i="277"/>
  <c r="R108" i="277"/>
  <c r="Q108" i="277"/>
  <c r="P108" i="277"/>
  <c r="K108" i="277"/>
  <c r="J108" i="277"/>
  <c r="I108" i="277"/>
  <c r="AT107" i="277"/>
  <c r="AS107" i="277"/>
  <c r="AR107" i="277"/>
  <c r="AM107" i="277"/>
  <c r="AL107" i="277"/>
  <c r="AK107" i="277"/>
  <c r="AF107" i="277"/>
  <c r="AE107" i="277"/>
  <c r="AD107" i="277"/>
  <c r="Y107" i="277"/>
  <c r="X107" i="277"/>
  <c r="W107" i="277"/>
  <c r="R107" i="277"/>
  <c r="Q107" i="277"/>
  <c r="P107" i="277"/>
  <c r="K107" i="277"/>
  <c r="J107" i="277"/>
  <c r="I107" i="277"/>
  <c r="AT106" i="277"/>
  <c r="AS106" i="277"/>
  <c r="AR106" i="277"/>
  <c r="AM106" i="277"/>
  <c r="AL106" i="277"/>
  <c r="AK106" i="277"/>
  <c r="AF106" i="277"/>
  <c r="AE106" i="277"/>
  <c r="AD106" i="277"/>
  <c r="Y106" i="277"/>
  <c r="X106" i="277"/>
  <c r="W106" i="277"/>
  <c r="R106" i="277"/>
  <c r="Q106" i="277"/>
  <c r="P106" i="277"/>
  <c r="K106" i="277"/>
  <c r="J106" i="277"/>
  <c r="I106" i="277"/>
  <c r="AT105" i="277"/>
  <c r="AS105" i="277"/>
  <c r="AR105" i="277"/>
  <c r="AM105" i="277"/>
  <c r="AL105" i="277"/>
  <c r="AK105" i="277"/>
  <c r="AF105" i="277"/>
  <c r="AE105" i="277"/>
  <c r="AD105" i="277"/>
  <c r="Y105" i="277"/>
  <c r="X105" i="277"/>
  <c r="W105" i="277"/>
  <c r="R105" i="277"/>
  <c r="Q105" i="277"/>
  <c r="P105" i="277"/>
  <c r="K105" i="277"/>
  <c r="J105" i="277"/>
  <c r="I105" i="277"/>
  <c r="AT104" i="277"/>
  <c r="AS104" i="277"/>
  <c r="AR104" i="277"/>
  <c r="AM104" i="277"/>
  <c r="AL104" i="277"/>
  <c r="AK104" i="277"/>
  <c r="AF104" i="277"/>
  <c r="AE104" i="277"/>
  <c r="AD104" i="277"/>
  <c r="Y104" i="277"/>
  <c r="X104" i="277"/>
  <c r="W104" i="277"/>
  <c r="R104" i="277"/>
  <c r="Q104" i="277"/>
  <c r="P104" i="277"/>
  <c r="K104" i="277"/>
  <c r="J104" i="277"/>
  <c r="I104" i="277"/>
  <c r="AQ103" i="277"/>
  <c r="AP103" i="277"/>
  <c r="AN103" i="277"/>
  <c r="AO95" i="277"/>
  <c r="AJ103" i="277"/>
  <c r="AI103" i="277"/>
  <c r="AG103" i="277"/>
  <c r="AH103" i="277"/>
  <c r="AC103" i="277"/>
  <c r="AB103" i="277"/>
  <c r="Z103" i="277"/>
  <c r="AA100" i="277"/>
  <c r="V103" i="277"/>
  <c r="U103" i="277"/>
  <c r="S103" i="277"/>
  <c r="T101" i="277"/>
  <c r="O103" i="277"/>
  <c r="N103" i="277"/>
  <c r="L103" i="277"/>
  <c r="M98" i="277"/>
  <c r="H103" i="277"/>
  <c r="G103" i="277"/>
  <c r="E103" i="277"/>
  <c r="F103" i="277"/>
  <c r="AT102" i="277"/>
  <c r="AS102" i="277"/>
  <c r="AR102" i="277"/>
  <c r="AM102" i="277"/>
  <c r="AL102" i="277"/>
  <c r="AK102" i="277"/>
  <c r="AF102" i="277"/>
  <c r="AE102" i="277"/>
  <c r="AD102" i="277"/>
  <c r="Y102" i="277"/>
  <c r="X102" i="277"/>
  <c r="W102" i="277"/>
  <c r="R102" i="277"/>
  <c r="Q102" i="277"/>
  <c r="P102" i="277"/>
  <c r="K102" i="277"/>
  <c r="J102" i="277"/>
  <c r="I102" i="277"/>
  <c r="AT101" i="277"/>
  <c r="AS101" i="277"/>
  <c r="AR101" i="277"/>
  <c r="AM101" i="277"/>
  <c r="AL101" i="277"/>
  <c r="AK101" i="277"/>
  <c r="AF101" i="277"/>
  <c r="AE101" i="277"/>
  <c r="AD101" i="277"/>
  <c r="Y101" i="277"/>
  <c r="X101" i="277"/>
  <c r="W101" i="277"/>
  <c r="R101" i="277"/>
  <c r="Q101" i="277"/>
  <c r="P101" i="277"/>
  <c r="K101" i="277"/>
  <c r="J101" i="277"/>
  <c r="I101" i="277"/>
  <c r="AT100" i="277"/>
  <c r="AS100" i="277"/>
  <c r="AR100" i="277"/>
  <c r="AM100" i="277"/>
  <c r="AL100" i="277"/>
  <c r="AK100" i="277"/>
  <c r="AF100" i="277"/>
  <c r="AE100" i="277"/>
  <c r="AD100" i="277"/>
  <c r="Y100" i="277"/>
  <c r="X100" i="277"/>
  <c r="W100" i="277"/>
  <c r="R100" i="277"/>
  <c r="Q100" i="277"/>
  <c r="P100" i="277"/>
  <c r="K100" i="277"/>
  <c r="J100" i="277"/>
  <c r="I100" i="277"/>
  <c r="AT99" i="277"/>
  <c r="AS99" i="277"/>
  <c r="AR99" i="277"/>
  <c r="AM99" i="277"/>
  <c r="AL99" i="277"/>
  <c r="AK99" i="277"/>
  <c r="AF99" i="277"/>
  <c r="AE99" i="277"/>
  <c r="AD99" i="277"/>
  <c r="Y99" i="277"/>
  <c r="X99" i="277"/>
  <c r="W99" i="277"/>
  <c r="R99" i="277"/>
  <c r="Q99" i="277"/>
  <c r="P99" i="277"/>
  <c r="K99" i="277"/>
  <c r="J99" i="277"/>
  <c r="I99" i="277"/>
  <c r="AT98" i="277"/>
  <c r="AS98" i="277"/>
  <c r="AR98" i="277"/>
  <c r="AM98" i="277"/>
  <c r="AL98" i="277"/>
  <c r="AK98" i="277"/>
  <c r="AF98" i="277"/>
  <c r="AE98" i="277"/>
  <c r="AD98" i="277"/>
  <c r="Y98" i="277"/>
  <c r="X98" i="277"/>
  <c r="W98" i="277"/>
  <c r="R98" i="277"/>
  <c r="Q98" i="277"/>
  <c r="P98" i="277"/>
  <c r="K98" i="277"/>
  <c r="J98" i="277"/>
  <c r="I98" i="277"/>
  <c r="AT97" i="277"/>
  <c r="AS97" i="277"/>
  <c r="AR97" i="277"/>
  <c r="AM97" i="277"/>
  <c r="AL97" i="277"/>
  <c r="AK97" i="277"/>
  <c r="AF97" i="277"/>
  <c r="AE97" i="277"/>
  <c r="AD97" i="277"/>
  <c r="Y97" i="277"/>
  <c r="X97" i="277"/>
  <c r="W97" i="277"/>
  <c r="R97" i="277"/>
  <c r="Q97" i="277"/>
  <c r="P97" i="277"/>
  <c r="K97" i="277"/>
  <c r="J97" i="277"/>
  <c r="I97" i="277"/>
  <c r="AT96" i="277"/>
  <c r="AS96" i="277"/>
  <c r="AR96" i="277"/>
  <c r="AM96" i="277"/>
  <c r="AL96" i="277"/>
  <c r="AK96" i="277"/>
  <c r="AF96" i="277"/>
  <c r="AE96" i="277"/>
  <c r="AD96" i="277"/>
  <c r="Y96" i="277"/>
  <c r="X96" i="277"/>
  <c r="W96" i="277"/>
  <c r="R96" i="277"/>
  <c r="Q96" i="277"/>
  <c r="P96" i="277"/>
  <c r="K96" i="277"/>
  <c r="J96" i="277"/>
  <c r="I96" i="277"/>
  <c r="AT95" i="277"/>
  <c r="AS95" i="277"/>
  <c r="AR95" i="277"/>
  <c r="AM95" i="277"/>
  <c r="AL95" i="277"/>
  <c r="AK95" i="277"/>
  <c r="AH95" i="277"/>
  <c r="AF95" i="277"/>
  <c r="AE95" i="277"/>
  <c r="AD95" i="277"/>
  <c r="Y95" i="277"/>
  <c r="X95" i="277"/>
  <c r="W95" i="277"/>
  <c r="R95" i="277"/>
  <c r="Q95" i="277"/>
  <c r="P95" i="277"/>
  <c r="K95" i="277"/>
  <c r="J95" i="277"/>
  <c r="I95" i="277"/>
  <c r="AQ94" i="277"/>
  <c r="AP94" i="277"/>
  <c r="AN94" i="277"/>
  <c r="AO86" i="277"/>
  <c r="AJ94" i="277"/>
  <c r="AI94" i="277"/>
  <c r="AG94" i="277"/>
  <c r="AH94" i="277"/>
  <c r="AC94" i="277"/>
  <c r="AB94" i="277"/>
  <c r="Z94" i="277"/>
  <c r="AA89" i="277"/>
  <c r="V94" i="277"/>
  <c r="U94" i="277"/>
  <c r="S94" i="277"/>
  <c r="T92" i="277"/>
  <c r="O94" i="277"/>
  <c r="N94" i="277"/>
  <c r="L94" i="277"/>
  <c r="M92" i="277"/>
  <c r="H94" i="277"/>
  <c r="G94" i="277"/>
  <c r="E94" i="277"/>
  <c r="F94" i="277"/>
  <c r="AT93" i="277"/>
  <c r="AS93" i="277"/>
  <c r="AR93" i="277"/>
  <c r="AM93" i="277"/>
  <c r="AL93" i="277"/>
  <c r="AK93" i="277"/>
  <c r="AF93" i="277"/>
  <c r="AE93" i="277"/>
  <c r="AD93" i="277"/>
  <c r="Y93" i="277"/>
  <c r="X93" i="277"/>
  <c r="W93" i="277"/>
  <c r="R93" i="277"/>
  <c r="Q93" i="277"/>
  <c r="P93" i="277"/>
  <c r="K93" i="277"/>
  <c r="J93" i="277"/>
  <c r="I93" i="277"/>
  <c r="AT92" i="277"/>
  <c r="AS92" i="277"/>
  <c r="AR92" i="277"/>
  <c r="AM92" i="277"/>
  <c r="AL92" i="277"/>
  <c r="AK92" i="277"/>
  <c r="AF92" i="277"/>
  <c r="AE92" i="277"/>
  <c r="AD92" i="277"/>
  <c r="Y92" i="277"/>
  <c r="X92" i="277"/>
  <c r="W92" i="277"/>
  <c r="R92" i="277"/>
  <c r="Q92" i="277"/>
  <c r="P92" i="277"/>
  <c r="K92" i="277"/>
  <c r="J92" i="277"/>
  <c r="I92" i="277"/>
  <c r="AT91" i="277"/>
  <c r="AS91" i="277"/>
  <c r="AR91" i="277"/>
  <c r="AM91" i="277"/>
  <c r="AL91" i="277"/>
  <c r="AK91" i="277"/>
  <c r="AF91" i="277"/>
  <c r="AE91" i="277"/>
  <c r="AD91" i="277"/>
  <c r="Y91" i="277"/>
  <c r="X91" i="277"/>
  <c r="W91" i="277"/>
  <c r="R91" i="277"/>
  <c r="Q91" i="277"/>
  <c r="P91" i="277"/>
  <c r="K91" i="277"/>
  <c r="J91" i="277"/>
  <c r="I91" i="277"/>
  <c r="AT90" i="277"/>
  <c r="AS90" i="277"/>
  <c r="AR90" i="277"/>
  <c r="AM90" i="277"/>
  <c r="AL90" i="277"/>
  <c r="AK90" i="277"/>
  <c r="AF90" i="277"/>
  <c r="AE90" i="277"/>
  <c r="AD90" i="277"/>
  <c r="Y90" i="277"/>
  <c r="X90" i="277"/>
  <c r="W90" i="277"/>
  <c r="R90" i="277"/>
  <c r="Q90" i="277"/>
  <c r="P90" i="277"/>
  <c r="K90" i="277"/>
  <c r="J90" i="277"/>
  <c r="I90" i="277"/>
  <c r="AT89" i="277"/>
  <c r="AS89" i="277"/>
  <c r="AR89" i="277"/>
  <c r="AM89" i="277"/>
  <c r="AL89" i="277"/>
  <c r="AK89" i="277"/>
  <c r="AF89" i="277"/>
  <c r="AE89" i="277"/>
  <c r="AD89" i="277"/>
  <c r="Y89" i="277"/>
  <c r="X89" i="277"/>
  <c r="W89" i="277"/>
  <c r="R89" i="277"/>
  <c r="Q89" i="277"/>
  <c r="P89" i="277"/>
  <c r="K89" i="277"/>
  <c r="J89" i="277"/>
  <c r="I89" i="277"/>
  <c r="AT88" i="277"/>
  <c r="AS88" i="277"/>
  <c r="AR88" i="277"/>
  <c r="AM88" i="277"/>
  <c r="AL88" i="277"/>
  <c r="AK88" i="277"/>
  <c r="AF88" i="277"/>
  <c r="AE88" i="277"/>
  <c r="AD88" i="277"/>
  <c r="Y88" i="277"/>
  <c r="X88" i="277"/>
  <c r="W88" i="277"/>
  <c r="R88" i="277"/>
  <c r="Q88" i="277"/>
  <c r="P88" i="277"/>
  <c r="K88" i="277"/>
  <c r="J88" i="277"/>
  <c r="I88" i="277"/>
  <c r="AT87" i="277"/>
  <c r="AS87" i="277"/>
  <c r="AR87" i="277"/>
  <c r="AM87" i="277"/>
  <c r="AL87" i="277"/>
  <c r="AK87" i="277"/>
  <c r="AF87" i="277"/>
  <c r="AE87" i="277"/>
  <c r="AD87" i="277"/>
  <c r="Y87" i="277"/>
  <c r="X87" i="277"/>
  <c r="W87" i="277"/>
  <c r="R87" i="277"/>
  <c r="Q87" i="277"/>
  <c r="P87" i="277"/>
  <c r="K87" i="277"/>
  <c r="J87" i="277"/>
  <c r="I87" i="277"/>
  <c r="AT86" i="277"/>
  <c r="AS86" i="277"/>
  <c r="AR86" i="277"/>
  <c r="AM86" i="277"/>
  <c r="AL86" i="277"/>
  <c r="AK86" i="277"/>
  <c r="AF86" i="277"/>
  <c r="AE86" i="277"/>
  <c r="AD86" i="277"/>
  <c r="Y86" i="277"/>
  <c r="X86" i="277"/>
  <c r="W86" i="277"/>
  <c r="R86" i="277"/>
  <c r="Q86" i="277"/>
  <c r="P86" i="277"/>
  <c r="K86" i="277"/>
  <c r="J86" i="277"/>
  <c r="I86" i="277"/>
  <c r="AQ85" i="277"/>
  <c r="AP85" i="277"/>
  <c r="AN85" i="277"/>
  <c r="AO85" i="277"/>
  <c r="AJ85" i="277"/>
  <c r="AI85" i="277"/>
  <c r="AG85" i="277"/>
  <c r="AH84" i="277"/>
  <c r="AC85" i="277"/>
  <c r="AB85" i="277"/>
  <c r="Z85" i="277"/>
  <c r="AA77" i="277"/>
  <c r="V85" i="277"/>
  <c r="U85" i="277"/>
  <c r="S85" i="277"/>
  <c r="T85" i="277"/>
  <c r="O85" i="277"/>
  <c r="N85" i="277"/>
  <c r="L85" i="277"/>
  <c r="M84" i="277"/>
  <c r="H85" i="277"/>
  <c r="G85" i="277"/>
  <c r="E85" i="277"/>
  <c r="F77" i="277"/>
  <c r="AT84" i="277"/>
  <c r="AS84" i="277"/>
  <c r="AR84" i="277"/>
  <c r="AM84" i="277"/>
  <c r="AL84" i="277"/>
  <c r="AK84" i="277"/>
  <c r="AF84" i="277"/>
  <c r="AE84" i="277"/>
  <c r="AD84" i="277"/>
  <c r="Y84" i="277"/>
  <c r="X84" i="277"/>
  <c r="W84" i="277"/>
  <c r="R84" i="277"/>
  <c r="Q84" i="277"/>
  <c r="P84" i="277"/>
  <c r="K84" i="277"/>
  <c r="J84" i="277"/>
  <c r="I84" i="277"/>
  <c r="AT83" i="277"/>
  <c r="AS83" i="277"/>
  <c r="AR83" i="277"/>
  <c r="AM83" i="277"/>
  <c r="AL83" i="277"/>
  <c r="AK83" i="277"/>
  <c r="AF83" i="277"/>
  <c r="AE83" i="277"/>
  <c r="AD83" i="277"/>
  <c r="Y83" i="277"/>
  <c r="X83" i="277"/>
  <c r="W83" i="277"/>
  <c r="R83" i="277"/>
  <c r="Q83" i="277"/>
  <c r="P83" i="277"/>
  <c r="K83" i="277"/>
  <c r="J83" i="277"/>
  <c r="I83" i="277"/>
  <c r="AT82" i="277"/>
  <c r="AS82" i="277"/>
  <c r="AR82" i="277"/>
  <c r="AM82" i="277"/>
  <c r="AL82" i="277"/>
  <c r="AK82" i="277"/>
  <c r="AF82" i="277"/>
  <c r="AE82" i="277"/>
  <c r="AD82" i="277"/>
  <c r="Y82" i="277"/>
  <c r="X82" i="277"/>
  <c r="W82" i="277"/>
  <c r="R82" i="277"/>
  <c r="Q82" i="277"/>
  <c r="P82" i="277"/>
  <c r="K82" i="277"/>
  <c r="J82" i="277"/>
  <c r="I82" i="277"/>
  <c r="AT81" i="277"/>
  <c r="AS81" i="277"/>
  <c r="AR81" i="277"/>
  <c r="AM81" i="277"/>
  <c r="AL81" i="277"/>
  <c r="AK81" i="277"/>
  <c r="AF81" i="277"/>
  <c r="AE81" i="277"/>
  <c r="AD81" i="277"/>
  <c r="Y81" i="277"/>
  <c r="X81" i="277"/>
  <c r="W81" i="277"/>
  <c r="R81" i="277"/>
  <c r="Q81" i="277"/>
  <c r="P81" i="277"/>
  <c r="K81" i="277"/>
  <c r="J81" i="277"/>
  <c r="I81" i="277"/>
  <c r="AT80" i="277"/>
  <c r="AS80" i="277"/>
  <c r="AR80" i="277"/>
  <c r="AM80" i="277"/>
  <c r="AL80" i="277"/>
  <c r="AK80" i="277"/>
  <c r="AF80" i="277"/>
  <c r="AE80" i="277"/>
  <c r="AD80" i="277"/>
  <c r="Y80" i="277"/>
  <c r="X80" i="277"/>
  <c r="W80" i="277"/>
  <c r="R80" i="277"/>
  <c r="Q80" i="277"/>
  <c r="P80" i="277"/>
  <c r="K80" i="277"/>
  <c r="J80" i="277"/>
  <c r="I80" i="277"/>
  <c r="AT79" i="277"/>
  <c r="AS79" i="277"/>
  <c r="AR79" i="277"/>
  <c r="AM79" i="277"/>
  <c r="AL79" i="277"/>
  <c r="AK79" i="277"/>
  <c r="AF79" i="277"/>
  <c r="AE79" i="277"/>
  <c r="AD79" i="277"/>
  <c r="Y79" i="277"/>
  <c r="X79" i="277"/>
  <c r="W79" i="277"/>
  <c r="R79" i="277"/>
  <c r="Q79" i="277"/>
  <c r="P79" i="277"/>
  <c r="K79" i="277"/>
  <c r="J79" i="277"/>
  <c r="I79" i="277"/>
  <c r="AT78" i="277"/>
  <c r="AS78" i="277"/>
  <c r="AR78" i="277"/>
  <c r="AM78" i="277"/>
  <c r="AL78" i="277"/>
  <c r="AK78" i="277"/>
  <c r="AF78" i="277"/>
  <c r="AE78" i="277"/>
  <c r="AD78" i="277"/>
  <c r="Y78" i="277"/>
  <c r="X78" i="277"/>
  <c r="W78" i="277"/>
  <c r="R78" i="277"/>
  <c r="Q78" i="277"/>
  <c r="P78" i="277"/>
  <c r="K78" i="277"/>
  <c r="J78" i="277"/>
  <c r="I78" i="277"/>
  <c r="AT77" i="277"/>
  <c r="AS77" i="277"/>
  <c r="AR77" i="277"/>
  <c r="AM77" i="277"/>
  <c r="AL77" i="277"/>
  <c r="AK77" i="277"/>
  <c r="AF77" i="277"/>
  <c r="AE77" i="277"/>
  <c r="AD77" i="277"/>
  <c r="Y77" i="277"/>
  <c r="X77" i="277"/>
  <c r="W77" i="277"/>
  <c r="R77" i="277"/>
  <c r="Q77" i="277"/>
  <c r="P77" i="277"/>
  <c r="K77" i="277"/>
  <c r="J77" i="277"/>
  <c r="I77" i="277"/>
  <c r="AQ76" i="277"/>
  <c r="AP76" i="277"/>
  <c r="AN76" i="277"/>
  <c r="AO72" i="277"/>
  <c r="AJ76" i="277"/>
  <c r="AI76" i="277"/>
  <c r="AG76" i="277"/>
  <c r="AH76" i="277"/>
  <c r="AC76" i="277"/>
  <c r="AB76" i="277"/>
  <c r="Z76" i="277"/>
  <c r="V76" i="277"/>
  <c r="U76" i="277"/>
  <c r="S76" i="277"/>
  <c r="T75" i="277"/>
  <c r="O76" i="277"/>
  <c r="N76" i="277"/>
  <c r="L76" i="277"/>
  <c r="M75" i="277"/>
  <c r="H76" i="277"/>
  <c r="G76" i="277"/>
  <c r="E76" i="277"/>
  <c r="F71" i="277"/>
  <c r="AT75" i="277"/>
  <c r="AS75" i="277"/>
  <c r="AR75" i="277"/>
  <c r="AM75" i="277"/>
  <c r="AL75" i="277"/>
  <c r="AK75" i="277"/>
  <c r="AF75" i="277"/>
  <c r="AE75" i="277"/>
  <c r="AD75" i="277"/>
  <c r="Y75" i="277"/>
  <c r="X75" i="277"/>
  <c r="W75" i="277"/>
  <c r="R75" i="277"/>
  <c r="Q75" i="277"/>
  <c r="P75" i="277"/>
  <c r="K75" i="277"/>
  <c r="J75" i="277"/>
  <c r="I75" i="277"/>
  <c r="AT74" i="277"/>
  <c r="AS74" i="277"/>
  <c r="AR74" i="277"/>
  <c r="AM74" i="277"/>
  <c r="AL74" i="277"/>
  <c r="AK74" i="277"/>
  <c r="AF74" i="277"/>
  <c r="AE74" i="277"/>
  <c r="AD74" i="277"/>
  <c r="Y74" i="277"/>
  <c r="X74" i="277"/>
  <c r="W74" i="277"/>
  <c r="R74" i="277"/>
  <c r="Q74" i="277"/>
  <c r="P74" i="277"/>
  <c r="K74" i="277"/>
  <c r="J74" i="277"/>
  <c r="I74" i="277"/>
  <c r="AT73" i="277"/>
  <c r="AS73" i="277"/>
  <c r="AR73" i="277"/>
  <c r="AM73" i="277"/>
  <c r="AL73" i="277"/>
  <c r="AK73" i="277"/>
  <c r="AF73" i="277"/>
  <c r="AE73" i="277"/>
  <c r="AD73" i="277"/>
  <c r="Y73" i="277"/>
  <c r="X73" i="277"/>
  <c r="W73" i="277"/>
  <c r="R73" i="277"/>
  <c r="Q73" i="277"/>
  <c r="P73" i="277"/>
  <c r="K73" i="277"/>
  <c r="J73" i="277"/>
  <c r="I73" i="277"/>
  <c r="AT72" i="277"/>
  <c r="AS72" i="277"/>
  <c r="AR72" i="277"/>
  <c r="AM72" i="277"/>
  <c r="AL72" i="277"/>
  <c r="AK72" i="277"/>
  <c r="AF72" i="277"/>
  <c r="AE72" i="277"/>
  <c r="AD72" i="277"/>
  <c r="Y72" i="277"/>
  <c r="X72" i="277"/>
  <c r="W72" i="277"/>
  <c r="R72" i="277"/>
  <c r="Q72" i="277"/>
  <c r="P72" i="277"/>
  <c r="K72" i="277"/>
  <c r="J72" i="277"/>
  <c r="I72" i="277"/>
  <c r="AT71" i="277"/>
  <c r="AS71" i="277"/>
  <c r="AR71" i="277"/>
  <c r="AM71" i="277"/>
  <c r="AL71" i="277"/>
  <c r="AK71" i="277"/>
  <c r="AF71" i="277"/>
  <c r="AE71" i="277"/>
  <c r="AD71" i="277"/>
  <c r="Y71" i="277"/>
  <c r="X71" i="277"/>
  <c r="W71" i="277"/>
  <c r="R71" i="277"/>
  <c r="Q71" i="277"/>
  <c r="P71" i="277"/>
  <c r="K71" i="277"/>
  <c r="J71" i="277"/>
  <c r="I71" i="277"/>
  <c r="AT70" i="277"/>
  <c r="AS70" i="277"/>
  <c r="AR70" i="277"/>
  <c r="AM70" i="277"/>
  <c r="AL70" i="277"/>
  <c r="AK70" i="277"/>
  <c r="AF70" i="277"/>
  <c r="AE70" i="277"/>
  <c r="AD70" i="277"/>
  <c r="Y70" i="277"/>
  <c r="X70" i="277"/>
  <c r="W70" i="277"/>
  <c r="R70" i="277"/>
  <c r="Q70" i="277"/>
  <c r="P70" i="277"/>
  <c r="K70" i="277"/>
  <c r="J70" i="277"/>
  <c r="I70" i="277"/>
  <c r="AT69" i="277"/>
  <c r="AS69" i="277"/>
  <c r="AR69" i="277"/>
  <c r="AM69" i="277"/>
  <c r="AL69" i="277"/>
  <c r="AK69" i="277"/>
  <c r="AF69" i="277"/>
  <c r="AE69" i="277"/>
  <c r="AD69" i="277"/>
  <c r="Y69" i="277"/>
  <c r="X69" i="277"/>
  <c r="W69" i="277"/>
  <c r="R69" i="277"/>
  <c r="Q69" i="277"/>
  <c r="P69" i="277"/>
  <c r="K69" i="277"/>
  <c r="J69" i="277"/>
  <c r="I69" i="277"/>
  <c r="AT68" i="277"/>
  <c r="AS68" i="277"/>
  <c r="AR68" i="277"/>
  <c r="AM68" i="277"/>
  <c r="AL68" i="277"/>
  <c r="AK68" i="277"/>
  <c r="AH68" i="277"/>
  <c r="AF68" i="277"/>
  <c r="AE68" i="277"/>
  <c r="AD68" i="277"/>
  <c r="Y68" i="277"/>
  <c r="X68" i="277"/>
  <c r="W68" i="277"/>
  <c r="R68" i="277"/>
  <c r="Q68" i="277"/>
  <c r="P68" i="277"/>
  <c r="K68" i="277"/>
  <c r="J68" i="277"/>
  <c r="I68" i="277"/>
  <c r="AQ67" i="277"/>
  <c r="AP67" i="277"/>
  <c r="AN67" i="277"/>
  <c r="AO63" i="277"/>
  <c r="AJ67" i="277"/>
  <c r="AI67" i="277"/>
  <c r="AG67" i="277"/>
  <c r="AH65" i="277"/>
  <c r="AC67" i="277"/>
  <c r="AB67" i="277"/>
  <c r="Z67" i="277"/>
  <c r="AA64" i="277"/>
  <c r="V67" i="277"/>
  <c r="U67" i="277"/>
  <c r="S67" i="277"/>
  <c r="T59" i="277"/>
  <c r="O67" i="277"/>
  <c r="N67" i="277"/>
  <c r="L67" i="277"/>
  <c r="M63" i="277"/>
  <c r="H67" i="277"/>
  <c r="G67" i="277"/>
  <c r="E67" i="277"/>
  <c r="F66" i="277"/>
  <c r="AT66" i="277"/>
  <c r="AS66" i="277"/>
  <c r="AR66" i="277"/>
  <c r="AM66" i="277"/>
  <c r="AL66" i="277"/>
  <c r="AK66" i="277"/>
  <c r="AF66" i="277"/>
  <c r="AE66" i="277"/>
  <c r="AD66" i="277"/>
  <c r="Y66" i="277"/>
  <c r="X66" i="277"/>
  <c r="W66" i="277"/>
  <c r="R66" i="277"/>
  <c r="Q66" i="277"/>
  <c r="P66" i="277"/>
  <c r="K66" i="277"/>
  <c r="J66" i="277"/>
  <c r="I66" i="277"/>
  <c r="AT65" i="277"/>
  <c r="AS65" i="277"/>
  <c r="AR65" i="277"/>
  <c r="AM65" i="277"/>
  <c r="AL65" i="277"/>
  <c r="AK65" i="277"/>
  <c r="AF65" i="277"/>
  <c r="AE65" i="277"/>
  <c r="AD65" i="277"/>
  <c r="Y65" i="277"/>
  <c r="X65" i="277"/>
  <c r="W65" i="277"/>
  <c r="R65" i="277"/>
  <c r="Q65" i="277"/>
  <c r="P65" i="277"/>
  <c r="K65" i="277"/>
  <c r="J65" i="277"/>
  <c r="I65" i="277"/>
  <c r="AT64" i="277"/>
  <c r="AS64" i="277"/>
  <c r="AR64" i="277"/>
  <c r="AM64" i="277"/>
  <c r="AL64" i="277"/>
  <c r="AK64" i="277"/>
  <c r="AF64" i="277"/>
  <c r="AE64" i="277"/>
  <c r="AD64" i="277"/>
  <c r="Y64" i="277"/>
  <c r="X64" i="277"/>
  <c r="W64" i="277"/>
  <c r="R64" i="277"/>
  <c r="Q64" i="277"/>
  <c r="P64" i="277"/>
  <c r="K64" i="277"/>
  <c r="J64" i="277"/>
  <c r="I64" i="277"/>
  <c r="AT63" i="277"/>
  <c r="AS63" i="277"/>
  <c r="AR63" i="277"/>
  <c r="AM63" i="277"/>
  <c r="AL63" i="277"/>
  <c r="AK63" i="277"/>
  <c r="AF63" i="277"/>
  <c r="AE63" i="277"/>
  <c r="AD63" i="277"/>
  <c r="Y63" i="277"/>
  <c r="X63" i="277"/>
  <c r="W63" i="277"/>
  <c r="R63" i="277"/>
  <c r="Q63" i="277"/>
  <c r="P63" i="277"/>
  <c r="K63" i="277"/>
  <c r="J63" i="277"/>
  <c r="I63" i="277"/>
  <c r="AT62" i="277"/>
  <c r="AS62" i="277"/>
  <c r="AR62" i="277"/>
  <c r="AM62" i="277"/>
  <c r="AL62" i="277"/>
  <c r="AK62" i="277"/>
  <c r="AF62" i="277"/>
  <c r="AE62" i="277"/>
  <c r="AD62" i="277"/>
  <c r="Y62" i="277"/>
  <c r="X62" i="277"/>
  <c r="W62" i="277"/>
  <c r="R62" i="277"/>
  <c r="Q62" i="277"/>
  <c r="P62" i="277"/>
  <c r="K62" i="277"/>
  <c r="J62" i="277"/>
  <c r="I62" i="277"/>
  <c r="AT61" i="277"/>
  <c r="AS61" i="277"/>
  <c r="AR61" i="277"/>
  <c r="AM61" i="277"/>
  <c r="AL61" i="277"/>
  <c r="AK61" i="277"/>
  <c r="AF61" i="277"/>
  <c r="AE61" i="277"/>
  <c r="AD61" i="277"/>
  <c r="Y61" i="277"/>
  <c r="X61" i="277"/>
  <c r="W61" i="277"/>
  <c r="R61" i="277"/>
  <c r="Q61" i="277"/>
  <c r="P61" i="277"/>
  <c r="K61" i="277"/>
  <c r="J61" i="277"/>
  <c r="I61" i="277"/>
  <c r="AT60" i="277"/>
  <c r="AS60" i="277"/>
  <c r="AR60" i="277"/>
  <c r="AM60" i="277"/>
  <c r="AL60" i="277"/>
  <c r="AK60" i="277"/>
  <c r="AF60" i="277"/>
  <c r="AE60" i="277"/>
  <c r="AD60" i="277"/>
  <c r="Y60" i="277"/>
  <c r="X60" i="277"/>
  <c r="W60" i="277"/>
  <c r="R60" i="277"/>
  <c r="Q60" i="277"/>
  <c r="P60" i="277"/>
  <c r="K60" i="277"/>
  <c r="J60" i="277"/>
  <c r="I60" i="277"/>
  <c r="AT59" i="277"/>
  <c r="AS59" i="277"/>
  <c r="AR59" i="277"/>
  <c r="AM59" i="277"/>
  <c r="AL59" i="277"/>
  <c r="AK59" i="277"/>
  <c r="AF59" i="277"/>
  <c r="AE59" i="277"/>
  <c r="AD59" i="277"/>
  <c r="Y59" i="277"/>
  <c r="X59" i="277"/>
  <c r="W59" i="277"/>
  <c r="R59" i="277"/>
  <c r="Q59" i="277"/>
  <c r="P59" i="277"/>
  <c r="K59" i="277"/>
  <c r="J59" i="277"/>
  <c r="I59" i="277"/>
  <c r="AQ58" i="277"/>
  <c r="AP58" i="277"/>
  <c r="AN58" i="277"/>
  <c r="AO55" i="277"/>
  <c r="AJ58" i="277"/>
  <c r="AI58" i="277"/>
  <c r="AG58" i="277"/>
  <c r="AH50" i="277"/>
  <c r="AC58" i="277"/>
  <c r="AB58" i="277"/>
  <c r="Z58" i="277"/>
  <c r="AA56" i="277"/>
  <c r="V58" i="277"/>
  <c r="U58" i="277"/>
  <c r="S58" i="277"/>
  <c r="T56" i="277"/>
  <c r="O58" i="277"/>
  <c r="N58" i="277"/>
  <c r="L58" i="277"/>
  <c r="M57" i="277"/>
  <c r="H58" i="277"/>
  <c r="G58" i="277"/>
  <c r="E58" i="277"/>
  <c r="F56" i="277"/>
  <c r="AT57" i="277"/>
  <c r="AS57" i="277"/>
  <c r="AR57" i="277"/>
  <c r="AM57" i="277"/>
  <c r="AL57" i="277"/>
  <c r="AK57" i="277"/>
  <c r="AF57" i="277"/>
  <c r="AE57" i="277"/>
  <c r="AD57" i="277"/>
  <c r="Y57" i="277"/>
  <c r="X57" i="277"/>
  <c r="W57" i="277"/>
  <c r="R57" i="277"/>
  <c r="Q57" i="277"/>
  <c r="P57" i="277"/>
  <c r="K57" i="277"/>
  <c r="J57" i="277"/>
  <c r="I57" i="277"/>
  <c r="AT56" i="277"/>
  <c r="AS56" i="277"/>
  <c r="AR56" i="277"/>
  <c r="AM56" i="277"/>
  <c r="AL56" i="277"/>
  <c r="AK56" i="277"/>
  <c r="AF56" i="277"/>
  <c r="AE56" i="277"/>
  <c r="AD56" i="277"/>
  <c r="Y56" i="277"/>
  <c r="X56" i="277"/>
  <c r="W56" i="277"/>
  <c r="R56" i="277"/>
  <c r="Q56" i="277"/>
  <c r="P56" i="277"/>
  <c r="K56" i="277"/>
  <c r="J56" i="277"/>
  <c r="I56" i="277"/>
  <c r="AT55" i="277"/>
  <c r="AS55" i="277"/>
  <c r="AR55" i="277"/>
  <c r="AM55" i="277"/>
  <c r="AL55" i="277"/>
  <c r="AK55" i="277"/>
  <c r="AF55" i="277"/>
  <c r="AE55" i="277"/>
  <c r="AD55" i="277"/>
  <c r="Y55" i="277"/>
  <c r="X55" i="277"/>
  <c r="W55" i="277"/>
  <c r="R55" i="277"/>
  <c r="Q55" i="277"/>
  <c r="P55" i="277"/>
  <c r="K55" i="277"/>
  <c r="J55" i="277"/>
  <c r="I55" i="277"/>
  <c r="AT54" i="277"/>
  <c r="AS54" i="277"/>
  <c r="AR54" i="277"/>
  <c r="AM54" i="277"/>
  <c r="AL54" i="277"/>
  <c r="AK54" i="277"/>
  <c r="AF54" i="277"/>
  <c r="AE54" i="277"/>
  <c r="AD54" i="277"/>
  <c r="Y54" i="277"/>
  <c r="X54" i="277"/>
  <c r="W54" i="277"/>
  <c r="R54" i="277"/>
  <c r="Q54" i="277"/>
  <c r="P54" i="277"/>
  <c r="K54" i="277"/>
  <c r="J54" i="277"/>
  <c r="I54" i="277"/>
  <c r="AT53" i="277"/>
  <c r="AS53" i="277"/>
  <c r="AR53" i="277"/>
  <c r="AM53" i="277"/>
  <c r="AL53" i="277"/>
  <c r="AK53" i="277"/>
  <c r="AF53" i="277"/>
  <c r="AE53" i="277"/>
  <c r="AD53" i="277"/>
  <c r="Y53" i="277"/>
  <c r="X53" i="277"/>
  <c r="W53" i="277"/>
  <c r="R53" i="277"/>
  <c r="Q53" i="277"/>
  <c r="P53" i="277"/>
  <c r="K53" i="277"/>
  <c r="J53" i="277"/>
  <c r="I53" i="277"/>
  <c r="AT52" i="277"/>
  <c r="AS52" i="277"/>
  <c r="AR52" i="277"/>
  <c r="AM52" i="277"/>
  <c r="AL52" i="277"/>
  <c r="AK52" i="277"/>
  <c r="AF52" i="277"/>
  <c r="AE52" i="277"/>
  <c r="AD52" i="277"/>
  <c r="Y52" i="277"/>
  <c r="X52" i="277"/>
  <c r="W52" i="277"/>
  <c r="R52" i="277"/>
  <c r="Q52" i="277"/>
  <c r="P52" i="277"/>
  <c r="K52" i="277"/>
  <c r="J52" i="277"/>
  <c r="I52" i="277"/>
  <c r="AT51" i="277"/>
  <c r="AS51" i="277"/>
  <c r="AR51" i="277"/>
  <c r="AM51" i="277"/>
  <c r="AL51" i="277"/>
  <c r="AK51" i="277"/>
  <c r="AF51" i="277"/>
  <c r="AE51" i="277"/>
  <c r="AD51" i="277"/>
  <c r="Y51" i="277"/>
  <c r="X51" i="277"/>
  <c r="W51" i="277"/>
  <c r="R51" i="277"/>
  <c r="Q51" i="277"/>
  <c r="P51" i="277"/>
  <c r="K51" i="277"/>
  <c r="J51" i="277"/>
  <c r="I51" i="277"/>
  <c r="AT50" i="277"/>
  <c r="AS50" i="277"/>
  <c r="AR50" i="277"/>
  <c r="AM50" i="277"/>
  <c r="AL50" i="277"/>
  <c r="AK50" i="277"/>
  <c r="AF50" i="277"/>
  <c r="AE50" i="277"/>
  <c r="AD50" i="277"/>
  <c r="Y50" i="277"/>
  <c r="X50" i="277"/>
  <c r="W50" i="277"/>
  <c r="R50" i="277"/>
  <c r="Q50" i="277"/>
  <c r="P50" i="277"/>
  <c r="K50" i="277"/>
  <c r="J50" i="277"/>
  <c r="I50" i="277"/>
  <c r="AQ49" i="277"/>
  <c r="AP49" i="277"/>
  <c r="AN49" i="277"/>
  <c r="AO49" i="277"/>
  <c r="AJ49" i="277"/>
  <c r="AI49" i="277"/>
  <c r="AG49" i="277"/>
  <c r="AH44" i="277"/>
  <c r="AC49" i="277"/>
  <c r="AB49" i="277"/>
  <c r="Z49" i="277"/>
  <c r="AA47" i="277"/>
  <c r="V49" i="277"/>
  <c r="U49" i="277"/>
  <c r="S49" i="277"/>
  <c r="T47" i="277"/>
  <c r="O49" i="277"/>
  <c r="N49" i="277"/>
  <c r="L49" i="277"/>
  <c r="M48" i="277"/>
  <c r="H49" i="277"/>
  <c r="G49" i="277"/>
  <c r="E49" i="277"/>
  <c r="F47" i="277"/>
  <c r="AT48" i="277"/>
  <c r="AS48" i="277"/>
  <c r="AR48" i="277"/>
  <c r="AM48" i="277"/>
  <c r="AL48" i="277"/>
  <c r="AK48" i="277"/>
  <c r="AF48" i="277"/>
  <c r="AE48" i="277"/>
  <c r="AD48" i="277"/>
  <c r="Y48" i="277"/>
  <c r="X48" i="277"/>
  <c r="W48" i="277"/>
  <c r="R48" i="277"/>
  <c r="Q48" i="277"/>
  <c r="P48" i="277"/>
  <c r="K48" i="277"/>
  <c r="J48" i="277"/>
  <c r="I48" i="277"/>
  <c r="AT47" i="277"/>
  <c r="AS47" i="277"/>
  <c r="AR47" i="277"/>
  <c r="AM47" i="277"/>
  <c r="AL47" i="277"/>
  <c r="AK47" i="277"/>
  <c r="AF47" i="277"/>
  <c r="AE47" i="277"/>
  <c r="AD47" i="277"/>
  <c r="Y47" i="277"/>
  <c r="X47" i="277"/>
  <c r="W47" i="277"/>
  <c r="R47" i="277"/>
  <c r="Q47" i="277"/>
  <c r="P47" i="277"/>
  <c r="K47" i="277"/>
  <c r="J47" i="277"/>
  <c r="I47" i="277"/>
  <c r="AT46" i="277"/>
  <c r="AS46" i="277"/>
  <c r="AR46" i="277"/>
  <c r="AM46" i="277"/>
  <c r="AL46" i="277"/>
  <c r="AK46" i="277"/>
  <c r="AF46" i="277"/>
  <c r="AE46" i="277"/>
  <c r="AD46" i="277"/>
  <c r="Y46" i="277"/>
  <c r="X46" i="277"/>
  <c r="W46" i="277"/>
  <c r="R46" i="277"/>
  <c r="Q46" i="277"/>
  <c r="P46" i="277"/>
  <c r="K46" i="277"/>
  <c r="J46" i="277"/>
  <c r="I46" i="277"/>
  <c r="AT45" i="277"/>
  <c r="AS45" i="277"/>
  <c r="AR45" i="277"/>
  <c r="AM45" i="277"/>
  <c r="AL45" i="277"/>
  <c r="AK45" i="277"/>
  <c r="AF45" i="277"/>
  <c r="AE45" i="277"/>
  <c r="AD45" i="277"/>
  <c r="Y45" i="277"/>
  <c r="X45" i="277"/>
  <c r="W45" i="277"/>
  <c r="R45" i="277"/>
  <c r="Q45" i="277"/>
  <c r="P45" i="277"/>
  <c r="K45" i="277"/>
  <c r="J45" i="277"/>
  <c r="I45" i="277"/>
  <c r="AT44" i="277"/>
  <c r="AS44" i="277"/>
  <c r="AR44" i="277"/>
  <c r="AM44" i="277"/>
  <c r="AL44" i="277"/>
  <c r="AK44" i="277"/>
  <c r="AF44" i="277"/>
  <c r="AE44" i="277"/>
  <c r="AD44" i="277"/>
  <c r="Y44" i="277"/>
  <c r="X44" i="277"/>
  <c r="W44" i="277"/>
  <c r="R44" i="277"/>
  <c r="Q44" i="277"/>
  <c r="P44" i="277"/>
  <c r="K44" i="277"/>
  <c r="J44" i="277"/>
  <c r="I44" i="277"/>
  <c r="AT43" i="277"/>
  <c r="AS43" i="277"/>
  <c r="AR43" i="277"/>
  <c r="AM43" i="277"/>
  <c r="AL43" i="277"/>
  <c r="AK43" i="277"/>
  <c r="AF43" i="277"/>
  <c r="AE43" i="277"/>
  <c r="AD43" i="277"/>
  <c r="Y43" i="277"/>
  <c r="X43" i="277"/>
  <c r="W43" i="277"/>
  <c r="R43" i="277"/>
  <c r="Q43" i="277"/>
  <c r="P43" i="277"/>
  <c r="K43" i="277"/>
  <c r="J43" i="277"/>
  <c r="I43" i="277"/>
  <c r="AT42" i="277"/>
  <c r="AS42" i="277"/>
  <c r="AR42" i="277"/>
  <c r="AM42" i="277"/>
  <c r="AL42" i="277"/>
  <c r="AK42" i="277"/>
  <c r="AF42" i="277"/>
  <c r="AE42" i="277"/>
  <c r="AD42" i="277"/>
  <c r="Y42" i="277"/>
  <c r="X42" i="277"/>
  <c r="W42" i="277"/>
  <c r="R42" i="277"/>
  <c r="Q42" i="277"/>
  <c r="P42" i="277"/>
  <c r="K42" i="277"/>
  <c r="J42" i="277"/>
  <c r="I42" i="277"/>
  <c r="AT41" i="277"/>
  <c r="AS41" i="277"/>
  <c r="AR41" i="277"/>
  <c r="AM41" i="277"/>
  <c r="AL41" i="277"/>
  <c r="AK41" i="277"/>
  <c r="AF41" i="277"/>
  <c r="AE41" i="277"/>
  <c r="AD41" i="277"/>
  <c r="Y41" i="277"/>
  <c r="X41" i="277"/>
  <c r="W41" i="277"/>
  <c r="R41" i="277"/>
  <c r="Q41" i="277"/>
  <c r="P41" i="277"/>
  <c r="K41" i="277"/>
  <c r="J41" i="277"/>
  <c r="I41" i="277"/>
  <c r="AQ40" i="277"/>
  <c r="AP40" i="277"/>
  <c r="AN40" i="277"/>
  <c r="AO40" i="277"/>
  <c r="AJ40" i="277"/>
  <c r="AI40" i="277"/>
  <c r="AG40" i="277"/>
  <c r="AH39" i="277"/>
  <c r="AC40" i="277"/>
  <c r="AB40" i="277"/>
  <c r="Z40" i="277"/>
  <c r="AA38" i="277"/>
  <c r="V40" i="277"/>
  <c r="U40" i="277"/>
  <c r="S40" i="277"/>
  <c r="T38" i="277"/>
  <c r="O40" i="277"/>
  <c r="N40" i="277"/>
  <c r="L40" i="277"/>
  <c r="M39" i="277"/>
  <c r="H40" i="277"/>
  <c r="G40" i="277"/>
  <c r="E40" i="277"/>
  <c r="F38" i="277"/>
  <c r="AT39" i="277"/>
  <c r="AS39" i="277"/>
  <c r="AR39" i="277"/>
  <c r="AM39" i="277"/>
  <c r="AL39" i="277"/>
  <c r="AK39" i="277"/>
  <c r="AF39" i="277"/>
  <c r="AE39" i="277"/>
  <c r="AD39" i="277"/>
  <c r="Y39" i="277"/>
  <c r="X39" i="277"/>
  <c r="W39" i="277"/>
  <c r="R39" i="277"/>
  <c r="Q39" i="277"/>
  <c r="P39" i="277"/>
  <c r="K39" i="277"/>
  <c r="J39" i="277"/>
  <c r="I39" i="277"/>
  <c r="AT38" i="277"/>
  <c r="AS38" i="277"/>
  <c r="AR38" i="277"/>
  <c r="AM38" i="277"/>
  <c r="AL38" i="277"/>
  <c r="AK38" i="277"/>
  <c r="AF38" i="277"/>
  <c r="AE38" i="277"/>
  <c r="AD38" i="277"/>
  <c r="Y38" i="277"/>
  <c r="X38" i="277"/>
  <c r="W38" i="277"/>
  <c r="R38" i="277"/>
  <c r="Q38" i="277"/>
  <c r="P38" i="277"/>
  <c r="K38" i="277"/>
  <c r="J38" i="277"/>
  <c r="I38" i="277"/>
  <c r="AT37" i="277"/>
  <c r="AS37" i="277"/>
  <c r="AR37" i="277"/>
  <c r="AM37" i="277"/>
  <c r="AL37" i="277"/>
  <c r="AK37" i="277"/>
  <c r="AF37" i="277"/>
  <c r="AE37" i="277"/>
  <c r="AD37" i="277"/>
  <c r="Y37" i="277"/>
  <c r="X37" i="277"/>
  <c r="W37" i="277"/>
  <c r="R37" i="277"/>
  <c r="Q37" i="277"/>
  <c r="P37" i="277"/>
  <c r="K37" i="277"/>
  <c r="J37" i="277"/>
  <c r="I37" i="277"/>
  <c r="AT36" i="277"/>
  <c r="AS36" i="277"/>
  <c r="AR36" i="277"/>
  <c r="AM36" i="277"/>
  <c r="AL36" i="277"/>
  <c r="AK36" i="277"/>
  <c r="AF36" i="277"/>
  <c r="AE36" i="277"/>
  <c r="AD36" i="277"/>
  <c r="Y36" i="277"/>
  <c r="X36" i="277"/>
  <c r="W36" i="277"/>
  <c r="R36" i="277"/>
  <c r="Q36" i="277"/>
  <c r="P36" i="277"/>
  <c r="K36" i="277"/>
  <c r="J36" i="277"/>
  <c r="I36" i="277"/>
  <c r="AT35" i="277"/>
  <c r="AS35" i="277"/>
  <c r="AR35" i="277"/>
  <c r="AM35" i="277"/>
  <c r="AL35" i="277"/>
  <c r="AK35" i="277"/>
  <c r="AF35" i="277"/>
  <c r="AE35" i="277"/>
  <c r="AD35" i="277"/>
  <c r="Y35" i="277"/>
  <c r="X35" i="277"/>
  <c r="W35" i="277"/>
  <c r="R35" i="277"/>
  <c r="Q35" i="277"/>
  <c r="P35" i="277"/>
  <c r="K35" i="277"/>
  <c r="J35" i="277"/>
  <c r="I35" i="277"/>
  <c r="AT34" i="277"/>
  <c r="AS34" i="277"/>
  <c r="AR34" i="277"/>
  <c r="AM34" i="277"/>
  <c r="AL34" i="277"/>
  <c r="AK34" i="277"/>
  <c r="AF34" i="277"/>
  <c r="AE34" i="277"/>
  <c r="AD34" i="277"/>
  <c r="Y34" i="277"/>
  <c r="X34" i="277"/>
  <c r="W34" i="277"/>
  <c r="R34" i="277"/>
  <c r="Q34" i="277"/>
  <c r="P34" i="277"/>
  <c r="K34" i="277"/>
  <c r="J34" i="277"/>
  <c r="I34" i="277"/>
  <c r="AT33" i="277"/>
  <c r="AS33" i="277"/>
  <c r="AR33" i="277"/>
  <c r="AM33" i="277"/>
  <c r="AL33" i="277"/>
  <c r="AK33" i="277"/>
  <c r="AF33" i="277"/>
  <c r="AE33" i="277"/>
  <c r="AD33" i="277"/>
  <c r="Y33" i="277"/>
  <c r="X33" i="277"/>
  <c r="W33" i="277"/>
  <c r="R33" i="277"/>
  <c r="Q33" i="277"/>
  <c r="P33" i="277"/>
  <c r="K33" i="277"/>
  <c r="J33" i="277"/>
  <c r="I33" i="277"/>
  <c r="AT32" i="277"/>
  <c r="AS32" i="277"/>
  <c r="AR32" i="277"/>
  <c r="AO32" i="277"/>
  <c r="AM32" i="277"/>
  <c r="AL32" i="277"/>
  <c r="AK32" i="277"/>
  <c r="AF32" i="277"/>
  <c r="AE32" i="277"/>
  <c r="AD32" i="277"/>
  <c r="Y32" i="277"/>
  <c r="X32" i="277"/>
  <c r="W32" i="277"/>
  <c r="R32" i="277"/>
  <c r="Q32" i="277"/>
  <c r="P32" i="277"/>
  <c r="M32" i="277"/>
  <c r="K32" i="277"/>
  <c r="J32" i="277"/>
  <c r="I32" i="277"/>
  <c r="AQ31" i="277"/>
  <c r="AP31" i="277"/>
  <c r="AN31" i="277"/>
  <c r="AJ31" i="277"/>
  <c r="AI31" i="277"/>
  <c r="AG31" i="277"/>
  <c r="AH29" i="277"/>
  <c r="AC31" i="277"/>
  <c r="AB31" i="277"/>
  <c r="Z31" i="277"/>
  <c r="V31" i="277"/>
  <c r="U31" i="277"/>
  <c r="S31" i="277"/>
  <c r="T29" i="277"/>
  <c r="O31" i="277"/>
  <c r="N31" i="277"/>
  <c r="L31" i="277"/>
  <c r="H31" i="277"/>
  <c r="G31" i="277"/>
  <c r="E31" i="277"/>
  <c r="F29" i="277"/>
  <c r="AT30" i="277"/>
  <c r="AS30" i="277"/>
  <c r="AR30" i="277"/>
  <c r="AM30" i="277"/>
  <c r="AL30" i="277"/>
  <c r="AK30" i="277"/>
  <c r="AF30" i="277"/>
  <c r="AE30" i="277"/>
  <c r="AD30" i="277"/>
  <c r="Y30" i="277"/>
  <c r="X30" i="277"/>
  <c r="W30" i="277"/>
  <c r="R30" i="277"/>
  <c r="Q30" i="277"/>
  <c r="P30" i="277"/>
  <c r="K30" i="277"/>
  <c r="J30" i="277"/>
  <c r="I30" i="277"/>
  <c r="AT29" i="277"/>
  <c r="AS29" i="277"/>
  <c r="AR29" i="277"/>
  <c r="AM29" i="277"/>
  <c r="AL29" i="277"/>
  <c r="AK29" i="277"/>
  <c r="AF29" i="277"/>
  <c r="AE29" i="277"/>
  <c r="AD29" i="277"/>
  <c r="Y29" i="277"/>
  <c r="X29" i="277"/>
  <c r="W29" i="277"/>
  <c r="R29" i="277"/>
  <c r="Q29" i="277"/>
  <c r="P29" i="277"/>
  <c r="K29" i="277"/>
  <c r="J29" i="277"/>
  <c r="I29" i="277"/>
  <c r="AT28" i="277"/>
  <c r="AS28" i="277"/>
  <c r="AR28" i="277"/>
  <c r="AM28" i="277"/>
  <c r="AL28" i="277"/>
  <c r="AK28" i="277"/>
  <c r="AF28" i="277"/>
  <c r="AE28" i="277"/>
  <c r="AD28" i="277"/>
  <c r="Y28" i="277"/>
  <c r="X28" i="277"/>
  <c r="W28" i="277"/>
  <c r="R28" i="277"/>
  <c r="Q28" i="277"/>
  <c r="P28" i="277"/>
  <c r="K28" i="277"/>
  <c r="J28" i="277"/>
  <c r="I28" i="277"/>
  <c r="AT27" i="277"/>
  <c r="AS27" i="277"/>
  <c r="AR27" i="277"/>
  <c r="AM27" i="277"/>
  <c r="AL27" i="277"/>
  <c r="AK27" i="277"/>
  <c r="AF27" i="277"/>
  <c r="AE27" i="277"/>
  <c r="AD27" i="277"/>
  <c r="Y27" i="277"/>
  <c r="X27" i="277"/>
  <c r="W27" i="277"/>
  <c r="R27" i="277"/>
  <c r="Q27" i="277"/>
  <c r="P27" i="277"/>
  <c r="K27" i="277"/>
  <c r="J27" i="277"/>
  <c r="I27" i="277"/>
  <c r="AT26" i="277"/>
  <c r="AS26" i="277"/>
  <c r="AR26" i="277"/>
  <c r="AM26" i="277"/>
  <c r="AL26" i="277"/>
  <c r="AK26" i="277"/>
  <c r="AF26" i="277"/>
  <c r="AE26" i="277"/>
  <c r="AD26" i="277"/>
  <c r="Y26" i="277"/>
  <c r="X26" i="277"/>
  <c r="W26" i="277"/>
  <c r="R26" i="277"/>
  <c r="Q26" i="277"/>
  <c r="P26" i="277"/>
  <c r="K26" i="277"/>
  <c r="J26" i="277"/>
  <c r="I26" i="277"/>
  <c r="AT25" i="277"/>
  <c r="AS25" i="277"/>
  <c r="AR25" i="277"/>
  <c r="AM25" i="277"/>
  <c r="AL25" i="277"/>
  <c r="AK25" i="277"/>
  <c r="AF25" i="277"/>
  <c r="AE25" i="277"/>
  <c r="AD25" i="277"/>
  <c r="Y25" i="277"/>
  <c r="X25" i="277"/>
  <c r="W25" i="277"/>
  <c r="R25" i="277"/>
  <c r="Q25" i="277"/>
  <c r="P25" i="277"/>
  <c r="K25" i="277"/>
  <c r="J25" i="277"/>
  <c r="I25" i="277"/>
  <c r="AT24" i="277"/>
  <c r="AS24" i="277"/>
  <c r="AR24" i="277"/>
  <c r="AM24" i="277"/>
  <c r="AL24" i="277"/>
  <c r="AK24" i="277"/>
  <c r="AF24" i="277"/>
  <c r="AE24" i="277"/>
  <c r="AD24" i="277"/>
  <c r="Y24" i="277"/>
  <c r="X24" i="277"/>
  <c r="W24" i="277"/>
  <c r="R24" i="277"/>
  <c r="Q24" i="277"/>
  <c r="P24" i="277"/>
  <c r="K24" i="277"/>
  <c r="J24" i="277"/>
  <c r="I24" i="277"/>
  <c r="AT23" i="277"/>
  <c r="AS23" i="277"/>
  <c r="AR23" i="277"/>
  <c r="AM23" i="277"/>
  <c r="AL23" i="277"/>
  <c r="AK23" i="277"/>
  <c r="AF23" i="277"/>
  <c r="AE23" i="277"/>
  <c r="AD23" i="277"/>
  <c r="Y23" i="277"/>
  <c r="X23" i="277"/>
  <c r="W23" i="277"/>
  <c r="R23" i="277"/>
  <c r="Q23" i="277"/>
  <c r="P23" i="277"/>
  <c r="K23" i="277"/>
  <c r="J23" i="277"/>
  <c r="I23" i="277"/>
  <c r="AQ22" i="277"/>
  <c r="AP22" i="277"/>
  <c r="AN22" i="277"/>
  <c r="AJ22" i="277"/>
  <c r="AI22" i="277"/>
  <c r="AG22" i="277"/>
  <c r="AH14" i="277"/>
  <c r="AC22" i="277"/>
  <c r="AB22" i="277"/>
  <c r="Z22" i="277"/>
  <c r="V22" i="277"/>
  <c r="U22" i="277"/>
  <c r="S22" i="277"/>
  <c r="O22" i="277"/>
  <c r="N22" i="277"/>
  <c r="L22" i="277"/>
  <c r="H22" i="277"/>
  <c r="G22" i="277"/>
  <c r="E22" i="277"/>
  <c r="AT21" i="277"/>
  <c r="AS21" i="277"/>
  <c r="AR21" i="277"/>
  <c r="AM21" i="277"/>
  <c r="AL21" i="277"/>
  <c r="AK21" i="277"/>
  <c r="AF21" i="277"/>
  <c r="AE21" i="277"/>
  <c r="AD21" i="277"/>
  <c r="Y21" i="277"/>
  <c r="X21" i="277"/>
  <c r="W21" i="277"/>
  <c r="R21" i="277"/>
  <c r="Q21" i="277"/>
  <c r="P21" i="277"/>
  <c r="K21" i="277"/>
  <c r="J21" i="277"/>
  <c r="I21" i="277"/>
  <c r="AT20" i="277"/>
  <c r="AS20" i="277"/>
  <c r="AR20" i="277"/>
  <c r="AM20" i="277"/>
  <c r="AL20" i="277"/>
  <c r="AK20" i="277"/>
  <c r="AF20" i="277"/>
  <c r="AE20" i="277"/>
  <c r="AD20" i="277"/>
  <c r="Y20" i="277"/>
  <c r="X20" i="277"/>
  <c r="W20" i="277"/>
  <c r="R20" i="277"/>
  <c r="Q20" i="277"/>
  <c r="P20" i="277"/>
  <c r="K20" i="277"/>
  <c r="J20" i="277"/>
  <c r="I20" i="277"/>
  <c r="AT19" i="277"/>
  <c r="AS19" i="277"/>
  <c r="AR19" i="277"/>
  <c r="AM19" i="277"/>
  <c r="AL19" i="277"/>
  <c r="AK19" i="277"/>
  <c r="AF19" i="277"/>
  <c r="AE19" i="277"/>
  <c r="AD19" i="277"/>
  <c r="Y19" i="277"/>
  <c r="X19" i="277"/>
  <c r="W19" i="277"/>
  <c r="R19" i="277"/>
  <c r="Q19" i="277"/>
  <c r="P19" i="277"/>
  <c r="K19" i="277"/>
  <c r="J19" i="277"/>
  <c r="I19" i="277"/>
  <c r="AT18" i="277"/>
  <c r="AS18" i="277"/>
  <c r="AR18" i="277"/>
  <c r="AM18" i="277"/>
  <c r="AL18" i="277"/>
  <c r="AK18" i="277"/>
  <c r="AF18" i="277"/>
  <c r="AE18" i="277"/>
  <c r="AD18" i="277"/>
  <c r="Y18" i="277"/>
  <c r="X18" i="277"/>
  <c r="W18" i="277"/>
  <c r="R18" i="277"/>
  <c r="Q18" i="277"/>
  <c r="P18" i="277"/>
  <c r="K18" i="277"/>
  <c r="J18" i="277"/>
  <c r="I18" i="277"/>
  <c r="AT17" i="277"/>
  <c r="AS17" i="277"/>
  <c r="AR17" i="277"/>
  <c r="AM17" i="277"/>
  <c r="AL17" i="277"/>
  <c r="AK17" i="277"/>
  <c r="AF17" i="277"/>
  <c r="AE17" i="277"/>
  <c r="AD17" i="277"/>
  <c r="Y17" i="277"/>
  <c r="X17" i="277"/>
  <c r="W17" i="277"/>
  <c r="R17" i="277"/>
  <c r="Q17" i="277"/>
  <c r="P17" i="277"/>
  <c r="K17" i="277"/>
  <c r="J17" i="277"/>
  <c r="I17" i="277"/>
  <c r="AT16" i="277"/>
  <c r="AS16" i="277"/>
  <c r="AR16" i="277"/>
  <c r="AM16" i="277"/>
  <c r="AL16" i="277"/>
  <c r="AK16" i="277"/>
  <c r="AF16" i="277"/>
  <c r="AE16" i="277"/>
  <c r="AD16" i="277"/>
  <c r="Y16" i="277"/>
  <c r="X16" i="277"/>
  <c r="W16" i="277"/>
  <c r="R16" i="277"/>
  <c r="Q16" i="277"/>
  <c r="P16" i="277"/>
  <c r="K16" i="277"/>
  <c r="J16" i="277"/>
  <c r="I16" i="277"/>
  <c r="AT15" i="277"/>
  <c r="AS15" i="277"/>
  <c r="AR15" i="277"/>
  <c r="AM15" i="277"/>
  <c r="AL15" i="277"/>
  <c r="AK15" i="277"/>
  <c r="AF15" i="277"/>
  <c r="AE15" i="277"/>
  <c r="AD15" i="277"/>
  <c r="Y15" i="277"/>
  <c r="X15" i="277"/>
  <c r="W15" i="277"/>
  <c r="R15" i="277"/>
  <c r="Q15" i="277"/>
  <c r="P15" i="277"/>
  <c r="K15" i="277"/>
  <c r="J15" i="277"/>
  <c r="I15" i="277"/>
  <c r="AT14" i="277"/>
  <c r="AS14" i="277"/>
  <c r="AR14" i="277"/>
  <c r="AM14" i="277"/>
  <c r="AL14" i="277"/>
  <c r="AK14" i="277"/>
  <c r="AF14" i="277"/>
  <c r="AE14" i="277"/>
  <c r="AD14" i="277"/>
  <c r="Y14" i="277"/>
  <c r="X14" i="277"/>
  <c r="W14" i="277"/>
  <c r="R14" i="277"/>
  <c r="Q14" i="277"/>
  <c r="P14" i="277"/>
  <c r="M14" i="277"/>
  <c r="K14" i="277"/>
  <c r="J14" i="277"/>
  <c r="I14" i="277"/>
  <c r="AQ13" i="277"/>
  <c r="AP13" i="277"/>
  <c r="AN13" i="277"/>
  <c r="AJ13" i="277"/>
  <c r="AI13" i="277"/>
  <c r="AG13" i="277"/>
  <c r="AC13" i="277"/>
  <c r="AB13" i="277"/>
  <c r="Z13" i="277"/>
  <c r="V13" i="277"/>
  <c r="U13" i="277"/>
  <c r="S13" i="277"/>
  <c r="O13" i="277"/>
  <c r="N13" i="277"/>
  <c r="L13" i="277"/>
  <c r="H13" i="277"/>
  <c r="G13" i="277"/>
  <c r="E13" i="277"/>
  <c r="AT12" i="277"/>
  <c r="AS12" i="277"/>
  <c r="AR12" i="277"/>
  <c r="AM12" i="277"/>
  <c r="AL12" i="277"/>
  <c r="AK12" i="277"/>
  <c r="AF12" i="277"/>
  <c r="AE12" i="277"/>
  <c r="AD12" i="277"/>
  <c r="Y12" i="277"/>
  <c r="X12" i="277"/>
  <c r="W12" i="277"/>
  <c r="R12" i="277"/>
  <c r="Q12" i="277"/>
  <c r="P12" i="277"/>
  <c r="K12" i="277"/>
  <c r="J12" i="277"/>
  <c r="I12" i="277"/>
  <c r="AT11" i="277"/>
  <c r="AS11" i="277"/>
  <c r="AR11" i="277"/>
  <c r="AM11" i="277"/>
  <c r="AL11" i="277"/>
  <c r="AK11" i="277"/>
  <c r="AF11" i="277"/>
  <c r="AE11" i="277"/>
  <c r="AD11" i="277"/>
  <c r="Y11" i="277"/>
  <c r="X11" i="277"/>
  <c r="W11" i="277"/>
  <c r="R11" i="277"/>
  <c r="Q11" i="277"/>
  <c r="P11" i="277"/>
  <c r="K11" i="277"/>
  <c r="J11" i="277"/>
  <c r="I11" i="277"/>
  <c r="AT10" i="277"/>
  <c r="AS10" i="277"/>
  <c r="AR10" i="277"/>
  <c r="AM10" i="277"/>
  <c r="AL10" i="277"/>
  <c r="AK10" i="277"/>
  <c r="AF10" i="277"/>
  <c r="AE10" i="277"/>
  <c r="AD10" i="277"/>
  <c r="Y10" i="277"/>
  <c r="X10" i="277"/>
  <c r="W10" i="277"/>
  <c r="R10" i="277"/>
  <c r="Q10" i="277"/>
  <c r="P10" i="277"/>
  <c r="K10" i="277"/>
  <c r="J10" i="277"/>
  <c r="I10" i="277"/>
  <c r="AT9" i="277"/>
  <c r="AS9" i="277"/>
  <c r="AR9" i="277"/>
  <c r="AM9" i="277"/>
  <c r="AL9" i="277"/>
  <c r="AK9" i="277"/>
  <c r="AF9" i="277"/>
  <c r="AE9" i="277"/>
  <c r="AD9" i="277"/>
  <c r="Y9" i="277"/>
  <c r="X9" i="277"/>
  <c r="W9" i="277"/>
  <c r="R9" i="277"/>
  <c r="Q9" i="277"/>
  <c r="P9" i="277"/>
  <c r="K9" i="277"/>
  <c r="J9" i="277"/>
  <c r="I9" i="277"/>
  <c r="AT8" i="277"/>
  <c r="AS8" i="277"/>
  <c r="AR8" i="277"/>
  <c r="AM8" i="277"/>
  <c r="AL8" i="277"/>
  <c r="AK8" i="277"/>
  <c r="AF8" i="277"/>
  <c r="AE8" i="277"/>
  <c r="AD8" i="277"/>
  <c r="Y8" i="277"/>
  <c r="X8" i="277"/>
  <c r="W8" i="277"/>
  <c r="R8" i="277"/>
  <c r="Q8" i="277"/>
  <c r="P8" i="277"/>
  <c r="K8" i="277"/>
  <c r="J8" i="277"/>
  <c r="I8" i="277"/>
  <c r="AT7" i="277"/>
  <c r="AS7" i="277"/>
  <c r="AR7" i="277"/>
  <c r="AM7" i="277"/>
  <c r="AL7" i="277"/>
  <c r="AK7" i="277"/>
  <c r="AF7" i="277"/>
  <c r="AE7" i="277"/>
  <c r="AD7" i="277"/>
  <c r="Y7" i="277"/>
  <c r="X7" i="277"/>
  <c r="W7" i="277"/>
  <c r="R7" i="277"/>
  <c r="Q7" i="277"/>
  <c r="P7" i="277"/>
  <c r="K7" i="277"/>
  <c r="J7" i="277"/>
  <c r="I7" i="277"/>
  <c r="AT6" i="277"/>
  <c r="AS6" i="277"/>
  <c r="AR6" i="277"/>
  <c r="AM6" i="277"/>
  <c r="AL6" i="277"/>
  <c r="AK6" i="277"/>
  <c r="AF6" i="277"/>
  <c r="AE6" i="277"/>
  <c r="AD6" i="277"/>
  <c r="Y6" i="277"/>
  <c r="X6" i="277"/>
  <c r="W6" i="277"/>
  <c r="R6" i="277"/>
  <c r="Q6" i="277"/>
  <c r="P6" i="277"/>
  <c r="K6" i="277"/>
  <c r="J6" i="277"/>
  <c r="I6" i="277"/>
  <c r="AT5" i="277"/>
  <c r="AS5" i="277"/>
  <c r="AR5" i="277"/>
  <c r="AM5" i="277"/>
  <c r="AL5" i="277"/>
  <c r="AK5" i="277"/>
  <c r="AF5" i="277"/>
  <c r="AE5" i="277"/>
  <c r="AD5" i="277"/>
  <c r="Y5" i="277"/>
  <c r="X5" i="277"/>
  <c r="W5" i="277"/>
  <c r="R5" i="277"/>
  <c r="Q5" i="277"/>
  <c r="P5" i="277"/>
  <c r="K5" i="277"/>
  <c r="J5" i="277"/>
  <c r="I5" i="277"/>
  <c r="S11" i="211"/>
  <c r="S10" i="211"/>
  <c r="R10" i="211"/>
  <c r="S9" i="211"/>
  <c r="N9" i="211"/>
  <c r="S8" i="211"/>
  <c r="T8" i="211"/>
  <c r="S7" i="211"/>
  <c r="R7" i="211"/>
  <c r="S6" i="211"/>
  <c r="N6" i="211"/>
  <c r="S5" i="211"/>
  <c r="AO555" i="277"/>
  <c r="AO456" i="277"/>
  <c r="AO383" i="277"/>
  <c r="AO312" i="277"/>
  <c r="AO231" i="277"/>
  <c r="AO204" i="277"/>
  <c r="AO41" i="277"/>
  <c r="AH638" i="277"/>
  <c r="AH637" i="277"/>
  <c r="AH527" i="277"/>
  <c r="AH465" i="277"/>
  <c r="AH374" i="277"/>
  <c r="AH330" i="277"/>
  <c r="AH313" i="277"/>
  <c r="AH177" i="277"/>
  <c r="AH167" i="277"/>
  <c r="AH104" i="277"/>
  <c r="AH105" i="277"/>
  <c r="AA645" i="277"/>
  <c r="AA555" i="277"/>
  <c r="AA447" i="277"/>
  <c r="AA402" i="277"/>
  <c r="AA404" i="277"/>
  <c r="AA194" i="277"/>
  <c r="T473" i="277"/>
  <c r="T474" i="277"/>
  <c r="T475" i="277"/>
  <c r="T114" i="277"/>
  <c r="M564" i="277"/>
  <c r="M474" i="277"/>
  <c r="M456" i="277"/>
  <c r="M457" i="277"/>
  <c r="M383" i="277"/>
  <c r="M384" i="277"/>
  <c r="M212" i="277"/>
  <c r="F572" i="277"/>
  <c r="F536" i="277"/>
  <c r="F537" i="277"/>
  <c r="F528" i="277"/>
  <c r="F510" i="277"/>
  <c r="F501" i="277"/>
  <c r="F483" i="277"/>
  <c r="F392" i="277"/>
  <c r="F41" i="277"/>
  <c r="AH239" i="277"/>
  <c r="M310" i="277"/>
  <c r="AO374" i="277"/>
  <c r="AH482" i="277"/>
  <c r="AH500" i="277"/>
  <c r="M555" i="277"/>
  <c r="F473" i="277"/>
  <c r="T510" i="277"/>
  <c r="AA618" i="277"/>
  <c r="T308" i="277"/>
  <c r="AA492" i="277"/>
  <c r="AO232" i="277"/>
  <c r="AH248" i="277"/>
  <c r="AO310" i="277"/>
  <c r="AH393" i="277"/>
  <c r="T572" i="277"/>
  <c r="T583" i="277"/>
  <c r="T115" i="277"/>
  <c r="F308" i="277"/>
  <c r="AH308" i="277"/>
  <c r="AH15" i="277"/>
  <c r="AO230" i="277"/>
  <c r="AO457" i="277"/>
  <c r="T509" i="277"/>
  <c r="AO311" i="277"/>
  <c r="AH312" i="277"/>
  <c r="AA455" i="277"/>
  <c r="F474" i="277"/>
  <c r="T581" i="277"/>
  <c r="AA617" i="277"/>
  <c r="AO459" i="277"/>
  <c r="AO447" i="277"/>
  <c r="AO313" i="277"/>
  <c r="AO234" i="277"/>
  <c r="AO194" i="277"/>
  <c r="AO169" i="277"/>
  <c r="AO77" i="277"/>
  <c r="AH528" i="277"/>
  <c r="AH518" i="277"/>
  <c r="AH520" i="277"/>
  <c r="AH473" i="277"/>
  <c r="AH466" i="277"/>
  <c r="AH386" i="277"/>
  <c r="AH377" i="277"/>
  <c r="AH314" i="277"/>
  <c r="AH232" i="277"/>
  <c r="AH222" i="277"/>
  <c r="AH221" i="277"/>
  <c r="AH223" i="277"/>
  <c r="AH212" i="277"/>
  <c r="AH213" i="277"/>
  <c r="AH124" i="277"/>
  <c r="AH106" i="277"/>
  <c r="AH107" i="277"/>
  <c r="AH69" i="277"/>
  <c r="AH70" i="277"/>
  <c r="AH59" i="277"/>
  <c r="AA620" i="277"/>
  <c r="AA619" i="277"/>
  <c r="AA510" i="277"/>
  <c r="AA501" i="277"/>
  <c r="T592" i="277"/>
  <c r="T483" i="277"/>
  <c r="T348" i="277"/>
  <c r="T321" i="277"/>
  <c r="T295" i="277"/>
  <c r="T293" i="277"/>
  <c r="T249" i="277"/>
  <c r="T212" i="277"/>
  <c r="T186" i="277"/>
  <c r="T132" i="277"/>
  <c r="T123" i="277"/>
  <c r="T124" i="277"/>
  <c r="M565" i="277"/>
  <c r="M537" i="277"/>
  <c r="M329" i="277"/>
  <c r="M284" i="277"/>
  <c r="M285" i="277"/>
  <c r="M140" i="277"/>
  <c r="M33" i="277"/>
  <c r="F574" i="277"/>
  <c r="F573" i="277"/>
  <c r="F538" i="277"/>
  <c r="F529" i="277"/>
  <c r="F511" i="277"/>
  <c r="F448" i="277"/>
  <c r="F438" i="277"/>
  <c r="F221" i="277"/>
  <c r="F222" i="277"/>
  <c r="F212" i="277"/>
  <c r="F176" i="277"/>
  <c r="F23" i="277"/>
  <c r="T11" i="211"/>
  <c r="D11" i="211"/>
  <c r="M644" i="277"/>
  <c r="AO635" i="277"/>
  <c r="AA640" i="277"/>
  <c r="F635" i="277"/>
  <c r="M619" i="277"/>
  <c r="M618" i="277"/>
  <c r="AA591" i="277"/>
  <c r="M597" i="277"/>
  <c r="F592" i="277"/>
  <c r="F591" i="277"/>
  <c r="F590" i="277"/>
  <c r="T574" i="277"/>
  <c r="T575" i="277"/>
  <c r="F575" i="277"/>
  <c r="M567" i="277"/>
  <c r="M556" i="277"/>
  <c r="AH529" i="277"/>
  <c r="F530" i="277"/>
  <c r="T518" i="277"/>
  <c r="T520" i="277"/>
  <c r="T519" i="277"/>
  <c r="T521" i="277"/>
  <c r="T492" i="277"/>
  <c r="T493" i="277"/>
  <c r="T491" i="277"/>
  <c r="AH484" i="277"/>
  <c r="T484" i="277"/>
  <c r="F484" i="277"/>
  <c r="T464" i="277"/>
  <c r="T467" i="277"/>
  <c r="T419" i="277"/>
  <c r="T394" i="277"/>
  <c r="T385" i="277"/>
  <c r="T386" i="277"/>
  <c r="T384" i="277"/>
  <c r="T357" i="277"/>
  <c r="AO294" i="277"/>
  <c r="AO241" i="277"/>
  <c r="AO233" i="277"/>
  <c r="F223" i="277"/>
  <c r="AO212" i="277"/>
  <c r="M214" i="277"/>
  <c r="M213" i="277"/>
  <c r="F215" i="277"/>
  <c r="F203" i="277"/>
  <c r="F205" i="277"/>
  <c r="F206" i="277"/>
  <c r="AH204" i="277"/>
  <c r="AA196" i="277"/>
  <c r="F178" i="277"/>
  <c r="AH176" i="277"/>
  <c r="F169" i="277"/>
  <c r="AO149" i="277"/>
  <c r="T141" i="277"/>
  <c r="F142" i="277"/>
  <c r="T133" i="277"/>
  <c r="F115" i="277"/>
  <c r="M89" i="277"/>
  <c r="T69" i="277"/>
  <c r="AH17" i="277"/>
  <c r="M18" i="277"/>
  <c r="F16" i="277"/>
  <c r="AH10" i="277"/>
  <c r="M6" i="277"/>
  <c r="AO639" i="277"/>
  <c r="AO541" i="277"/>
  <c r="AO448" i="277"/>
  <c r="AO438" i="277"/>
  <c r="AO439" i="277"/>
  <c r="AO441" i="277"/>
  <c r="AO429" i="277"/>
  <c r="AO430" i="277"/>
  <c r="AO412" i="277"/>
  <c r="AO386" i="277"/>
  <c r="AO377" i="277"/>
  <c r="AO338" i="277"/>
  <c r="AO332" i="277"/>
  <c r="AO321" i="277"/>
  <c r="AO314" i="277"/>
  <c r="AO284" i="277"/>
  <c r="AO285" i="277"/>
  <c r="AO239" i="277"/>
  <c r="AO240" i="277"/>
  <c r="AO42" i="277"/>
  <c r="AO43" i="277"/>
  <c r="AO33" i="277"/>
  <c r="AH664" i="277"/>
  <c r="AH667" i="277"/>
  <c r="AH639" i="277"/>
  <c r="AH621" i="277"/>
  <c r="AH530" i="277"/>
  <c r="AH502" i="277"/>
  <c r="AH394" i="277"/>
  <c r="AH375" i="277"/>
  <c r="AH376" i="277"/>
  <c r="AH357" i="277"/>
  <c r="AH358" i="277"/>
  <c r="AH360" i="277"/>
  <c r="AH348" i="277"/>
  <c r="AH315" i="277"/>
  <c r="AH303" i="277"/>
  <c r="AH304" i="277"/>
  <c r="AH302" i="277"/>
  <c r="AH293" i="277"/>
  <c r="AH294" i="277"/>
  <c r="AH296" i="277"/>
  <c r="AH295" i="277"/>
  <c r="AH297" i="277"/>
  <c r="AH249" i="277"/>
  <c r="AH250" i="277"/>
  <c r="AH251" i="277"/>
  <c r="AH240" i="277"/>
  <c r="AH241" i="277"/>
  <c r="AH214" i="277"/>
  <c r="AH215" i="277"/>
  <c r="AH159" i="277"/>
  <c r="AH158" i="277"/>
  <c r="AH86" i="277"/>
  <c r="AH88" i="277"/>
  <c r="AH89" i="277"/>
  <c r="AH87" i="277"/>
  <c r="AH71" i="277"/>
  <c r="AH60" i="277"/>
  <c r="AH16" i="277"/>
  <c r="AH5" i="277"/>
  <c r="AH8" i="277"/>
  <c r="AH6" i="277"/>
  <c r="AH9" i="277"/>
  <c r="AH7" i="277"/>
  <c r="AA613" i="277"/>
  <c r="AA597" i="277"/>
  <c r="AA522" i="277"/>
  <c r="AA464" i="277"/>
  <c r="AA441" i="277"/>
  <c r="AA419" i="277"/>
  <c r="AA420" i="277"/>
  <c r="AA422" i="277"/>
  <c r="AA405" i="277"/>
  <c r="AA314" i="277"/>
  <c r="AA86" i="277"/>
  <c r="T658" i="277"/>
  <c r="T512" i="277"/>
  <c r="T511" i="277"/>
  <c r="T476" i="277"/>
  <c r="T448" i="277"/>
  <c r="T446" i="277"/>
  <c r="T449" i="277"/>
  <c r="T421" i="277"/>
  <c r="T375" i="277"/>
  <c r="T366" i="277"/>
  <c r="T358" i="277"/>
  <c r="T349" i="277"/>
  <c r="T351" i="277"/>
  <c r="T340" i="277"/>
  <c r="T339" i="277"/>
  <c r="T294" i="277"/>
  <c r="T250" i="277"/>
  <c r="T252" i="277"/>
  <c r="T170" i="277"/>
  <c r="T150" i="277"/>
  <c r="T142" i="277"/>
  <c r="T135" i="277"/>
  <c r="T61" i="277"/>
  <c r="T43" i="277"/>
  <c r="R670" i="277"/>
  <c r="M633" i="277"/>
  <c r="M465" i="277"/>
  <c r="M466" i="277"/>
  <c r="M447" i="277"/>
  <c r="M438" i="277"/>
  <c r="M429" i="277"/>
  <c r="M338" i="277"/>
  <c r="M341" i="277"/>
  <c r="M320" i="277"/>
  <c r="M312" i="277"/>
  <c r="M314" i="277"/>
  <c r="M311" i="277"/>
  <c r="M286" i="277"/>
  <c r="M275" i="277"/>
  <c r="M257" i="277"/>
  <c r="M258" i="277"/>
  <c r="M251" i="277"/>
  <c r="M149" i="277"/>
  <c r="M87" i="277"/>
  <c r="M90" i="277"/>
  <c r="M78" i="277"/>
  <c r="M80" i="277"/>
  <c r="M50" i="277"/>
  <c r="M52" i="277"/>
  <c r="M35" i="277"/>
  <c r="M34" i="277"/>
  <c r="M5" i="277"/>
  <c r="K670" i="277"/>
  <c r="F650" i="277"/>
  <c r="F593" i="277"/>
  <c r="F581" i="277"/>
  <c r="F583" i="277"/>
  <c r="F582" i="277"/>
  <c r="F584" i="277"/>
  <c r="F576" i="277"/>
  <c r="F502" i="277"/>
  <c r="F504" i="277"/>
  <c r="F446" i="277"/>
  <c r="F437" i="277"/>
  <c r="F428" i="277"/>
  <c r="F429" i="277"/>
  <c r="F420" i="277"/>
  <c r="F419" i="277"/>
  <c r="F410" i="277"/>
  <c r="F411" i="277"/>
  <c r="F393" i="277"/>
  <c r="F349" i="277"/>
  <c r="F304" i="277"/>
  <c r="F295" i="277"/>
  <c r="F268" i="277"/>
  <c r="F259" i="277"/>
  <c r="F250" i="277"/>
  <c r="F248" i="277"/>
  <c r="F214" i="277"/>
  <c r="F133" i="277"/>
  <c r="F124" i="277"/>
  <c r="F86" i="277"/>
  <c r="F88" i="277"/>
  <c r="F89" i="277"/>
  <c r="F50" i="277"/>
  <c r="F52" i="277"/>
  <c r="AO662" i="277"/>
  <c r="AO663" i="277"/>
  <c r="AA664" i="277"/>
  <c r="AA667" i="277"/>
  <c r="AA653" i="277"/>
  <c r="AA655" i="277"/>
  <c r="AO653" i="277"/>
  <c r="AO654" i="277"/>
  <c r="AA656" i="277"/>
  <c r="AA657" i="277"/>
  <c r="AA654" i="277"/>
  <c r="AA658" i="277"/>
  <c r="AA659" i="277"/>
  <c r="M654" i="277"/>
  <c r="AA650" i="277"/>
  <c r="AH645" i="277"/>
  <c r="AH646" i="277"/>
  <c r="T646" i="277"/>
  <c r="F647" i="277"/>
  <c r="AH644" i="277"/>
  <c r="AH647" i="277"/>
  <c r="AH648" i="277"/>
  <c r="F644" i="277"/>
  <c r="M638" i="277"/>
  <c r="AA638" i="277"/>
  <c r="M636" i="277"/>
  <c r="AO638" i="277"/>
  <c r="AO636" i="277"/>
  <c r="AH641" i="277"/>
  <c r="AA635" i="277"/>
  <c r="AA637" i="277"/>
  <c r="AH627" i="277"/>
  <c r="AA627" i="277"/>
  <c r="M627" i="277"/>
  <c r="AH628" i="277"/>
  <c r="AH630" i="277"/>
  <c r="AH631" i="277"/>
  <c r="M630" i="277"/>
  <c r="F626" i="277"/>
  <c r="F628" i="277"/>
  <c r="F631" i="277"/>
  <c r="F627" i="277"/>
  <c r="F629" i="277"/>
  <c r="F632" i="277"/>
  <c r="F630" i="277"/>
  <c r="AH618" i="277"/>
  <c r="T620" i="277"/>
  <c r="M624" i="277"/>
  <c r="AA608" i="277"/>
  <c r="AA609" i="277"/>
  <c r="AO609" i="277"/>
  <c r="AO612" i="277"/>
  <c r="AA610" i="277"/>
  <c r="AA611" i="277"/>
  <c r="AO600" i="277"/>
  <c r="AO601" i="277"/>
  <c r="AH604" i="277"/>
  <c r="AA601" i="277"/>
  <c r="AO604" i="277"/>
  <c r="AA599" i="277"/>
  <c r="AA602" i="277"/>
  <c r="AA600" i="277"/>
  <c r="M592" i="277"/>
  <c r="AA590" i="277"/>
  <c r="AA593" i="277"/>
  <c r="M591" i="277"/>
  <c r="M594" i="277"/>
  <c r="AO592" i="277"/>
  <c r="AO594" i="277"/>
  <c r="AA594" i="277"/>
  <c r="AA596" i="277"/>
  <c r="M595" i="277"/>
  <c r="T584" i="277"/>
  <c r="F585" i="277"/>
  <c r="AO583" i="277"/>
  <c r="T586" i="277"/>
  <c r="M583" i="277"/>
  <c r="AO582" i="277"/>
  <c r="AO586" i="277"/>
  <c r="AA585" i="277"/>
  <c r="T587" i="277"/>
  <c r="M585" i="277"/>
  <c r="M582" i="277"/>
  <c r="F586" i="277"/>
  <c r="T577" i="277"/>
  <c r="F578" i="277"/>
  <c r="AO576" i="277"/>
  <c r="AO574" i="277"/>
  <c r="T578" i="277"/>
  <c r="F579" i="277"/>
  <c r="F577" i="277"/>
  <c r="M558" i="277"/>
  <c r="M559" i="277"/>
  <c r="T547" i="277"/>
  <c r="F546" i="277"/>
  <c r="AH546" i="277"/>
  <c r="AH547" i="277"/>
  <c r="T548" i="277"/>
  <c r="T545" i="277"/>
  <c r="T550" i="277"/>
  <c r="F549" i="277"/>
  <c r="F547" i="277"/>
  <c r="F550" i="277"/>
  <c r="F545" i="277"/>
  <c r="F548" i="277"/>
  <c r="AA537" i="277"/>
  <c r="AO537" i="277"/>
  <c r="M538" i="277"/>
  <c r="AO538" i="277"/>
  <c r="AA539" i="277"/>
  <c r="F540" i="277"/>
  <c r="AO540" i="277"/>
  <c r="M540" i="277"/>
  <c r="M541" i="277"/>
  <c r="F541" i="277"/>
  <c r="F539" i="277"/>
  <c r="F542" i="277"/>
  <c r="F531" i="277"/>
  <c r="AH531" i="277"/>
  <c r="F532" i="277"/>
  <c r="T522" i="277"/>
  <c r="T523" i="277"/>
  <c r="T524" i="277"/>
  <c r="F513" i="277"/>
  <c r="AA513" i="277"/>
  <c r="T513" i="277"/>
  <c r="T514" i="277"/>
  <c r="T515" i="277"/>
  <c r="F505" i="277"/>
  <c r="F507" i="277"/>
  <c r="T494" i="277"/>
  <c r="AA495" i="277"/>
  <c r="AH496" i="277"/>
  <c r="T497" i="277"/>
  <c r="T495" i="277"/>
  <c r="F486" i="277"/>
  <c r="AO484" i="277"/>
  <c r="AA484" i="277"/>
  <c r="T486" i="277"/>
  <c r="AH468" i="277"/>
  <c r="AA467" i="277"/>
  <c r="T455" i="277"/>
  <c r="F457" i="277"/>
  <c r="F456" i="277"/>
  <c r="F458" i="277"/>
  <c r="T457" i="277"/>
  <c r="T458" i="277"/>
  <c r="F449" i="277"/>
  <c r="F450" i="277"/>
  <c r="M439" i="277"/>
  <c r="F441" i="277"/>
  <c r="F432" i="277"/>
  <c r="M432" i="277"/>
  <c r="F412" i="277"/>
  <c r="F413" i="277"/>
  <c r="F414" i="277"/>
  <c r="AA395" i="277"/>
  <c r="AA393" i="277"/>
  <c r="AA392" i="277"/>
  <c r="T398" i="277"/>
  <c r="F395" i="277"/>
  <c r="F397" i="277"/>
  <c r="F394" i="277"/>
  <c r="T360" i="277"/>
  <c r="F352" i="277"/>
  <c r="T330" i="277"/>
  <c r="T331" i="277"/>
  <c r="AH331" i="277"/>
  <c r="AH329" i="277"/>
  <c r="AH332" i="277"/>
  <c r="AH333" i="277"/>
  <c r="AH334" i="277"/>
  <c r="AO315" i="277"/>
  <c r="AH316" i="277"/>
  <c r="M302" i="277"/>
  <c r="M303" i="277"/>
  <c r="M304" i="277"/>
  <c r="F307" i="277"/>
  <c r="AO287" i="277"/>
  <c r="AO286" i="277"/>
  <c r="AO288" i="277"/>
  <c r="M289" i="277"/>
  <c r="M287" i="277"/>
  <c r="M288" i="277"/>
  <c r="F277" i="277"/>
  <c r="M259" i="277"/>
  <c r="M260" i="277"/>
  <c r="M261" i="277"/>
  <c r="F262" i="277"/>
  <c r="M242" i="277"/>
  <c r="F241" i="277"/>
  <c r="AO237" i="277"/>
  <c r="AH235" i="277"/>
  <c r="T232" i="277"/>
  <c r="F235" i="277"/>
  <c r="AO222" i="277"/>
  <c r="AO221" i="277"/>
  <c r="AO223" i="277"/>
  <c r="T213" i="277"/>
  <c r="T216" i="277"/>
  <c r="T217" i="277"/>
  <c r="AO196" i="277"/>
  <c r="T153" i="277"/>
  <c r="T154" i="277"/>
  <c r="T151" i="277"/>
  <c r="F154" i="277"/>
  <c r="F145" i="277"/>
  <c r="T126" i="277"/>
  <c r="F127" i="277"/>
  <c r="T117" i="277"/>
  <c r="T99" i="277"/>
  <c r="AA97" i="277"/>
  <c r="AH90" i="277"/>
  <c r="AA91" i="277"/>
  <c r="F91" i="277"/>
  <c r="AH77" i="277"/>
  <c r="T78" i="277"/>
  <c r="T79" i="277"/>
  <c r="T81" i="277"/>
  <c r="T82" i="277"/>
  <c r="M71" i="277"/>
  <c r="AH61" i="277"/>
  <c r="AH62" i="277"/>
  <c r="AH63" i="277"/>
  <c r="M56" i="277"/>
  <c r="M53" i="277"/>
  <c r="F55" i="277"/>
  <c r="AO44" i="277"/>
  <c r="AO45" i="277"/>
  <c r="AO37" i="277"/>
  <c r="M36" i="277"/>
  <c r="AH25" i="277"/>
  <c r="F25" i="277"/>
  <c r="M15" i="277"/>
  <c r="M16" i="277"/>
  <c r="M17" i="277"/>
  <c r="AO20" i="277"/>
  <c r="AH21" i="277"/>
  <c r="AA20" i="277"/>
  <c r="M22" i="277"/>
  <c r="F19" i="277"/>
  <c r="AQ679" i="277"/>
  <c r="AP679" i="277"/>
  <c r="AO12" i="277"/>
  <c r="AN679" i="277"/>
  <c r="AJ679" i="277"/>
  <c r="AI679" i="277"/>
  <c r="AH13" i="277"/>
  <c r="AG679" i="277"/>
  <c r="AC679" i="277"/>
  <c r="AB679" i="277"/>
  <c r="Z679" i="277"/>
  <c r="V679" i="277"/>
  <c r="U679" i="277"/>
  <c r="T10" i="277"/>
  <c r="S679" i="277"/>
  <c r="O679" i="277"/>
  <c r="N679" i="277"/>
  <c r="M11" i="277"/>
  <c r="L679" i="277"/>
  <c r="H679" i="277"/>
  <c r="G679" i="277"/>
  <c r="E679" i="277"/>
  <c r="AO34" i="277"/>
  <c r="AO36" i="277"/>
  <c r="AH79" i="277"/>
  <c r="F97" i="277"/>
  <c r="T144" i="277"/>
  <c r="AH168" i="277"/>
  <c r="AO195" i="277"/>
  <c r="F492" i="277"/>
  <c r="T503" i="277"/>
  <c r="T505" i="277"/>
  <c r="F523" i="277"/>
  <c r="AO549" i="277"/>
  <c r="T556" i="277"/>
  <c r="AA581" i="277"/>
  <c r="AA587" i="277"/>
  <c r="F608" i="277"/>
  <c r="F617" i="277"/>
  <c r="AH651" i="277"/>
  <c r="AH657" i="277"/>
  <c r="AA660" i="277"/>
  <c r="AO14" i="277"/>
  <c r="AO17" i="277"/>
  <c r="T65" i="277"/>
  <c r="AH96" i="277"/>
  <c r="AH491" i="277"/>
  <c r="F543" i="277"/>
  <c r="F551" i="277"/>
  <c r="F564" i="277"/>
  <c r="AA584" i="277"/>
  <c r="F610" i="277"/>
  <c r="F612" i="277"/>
  <c r="F614" i="277"/>
  <c r="AH622" i="277"/>
  <c r="F653" i="277"/>
  <c r="AH662" i="277"/>
  <c r="AO6" i="277"/>
  <c r="AH18" i="277"/>
  <c r="F100" i="277"/>
  <c r="AH493" i="277"/>
  <c r="T506" i="277"/>
  <c r="F567" i="277"/>
  <c r="AA588" i="277"/>
  <c r="F595" i="277"/>
  <c r="T595" i="277"/>
  <c r="AO16" i="277"/>
  <c r="AO35" i="277"/>
  <c r="F43" i="277"/>
  <c r="AH78" i="277"/>
  <c r="AH80" i="277"/>
  <c r="AH169" i="277"/>
  <c r="T180" i="277"/>
  <c r="T187" i="277"/>
  <c r="T502" i="277"/>
  <c r="T504" i="277"/>
  <c r="T557" i="277"/>
  <c r="M561" i="277"/>
  <c r="AO573" i="277"/>
  <c r="M586" i="277"/>
  <c r="F609" i="277"/>
  <c r="M648" i="277"/>
  <c r="F662" i="277"/>
  <c r="AM670" i="277"/>
  <c r="F493" i="277"/>
  <c r="F565" i="277"/>
  <c r="T568" i="277"/>
  <c r="AA582" i="277"/>
  <c r="F594" i="277"/>
  <c r="AO595" i="277"/>
  <c r="F611" i="277"/>
  <c r="F613" i="277"/>
  <c r="AH642" i="277"/>
  <c r="AH663" i="277"/>
  <c r="AO15" i="277"/>
  <c r="AO18" i="277"/>
  <c r="AH97" i="277"/>
  <c r="T176" i="277"/>
  <c r="AO158" i="277"/>
  <c r="T178" i="277"/>
  <c r="T501" i="277"/>
  <c r="T554" i="277"/>
  <c r="AO577" i="277"/>
  <c r="AO579" i="277"/>
  <c r="T593" i="277"/>
  <c r="AH601" i="277"/>
  <c r="AH603" i="277"/>
  <c r="AH619" i="277"/>
  <c r="F658" i="277"/>
  <c r="AH669" i="277"/>
  <c r="AS652" i="277"/>
  <c r="AS643" i="277"/>
  <c r="AS598" i="277"/>
  <c r="AS526" i="277"/>
  <c r="AS499" i="277"/>
  <c r="AS40" i="277"/>
  <c r="AT31" i="277"/>
  <c r="AS634" i="277"/>
  <c r="AO665" i="277"/>
  <c r="AO668" i="277"/>
  <c r="AO669" i="277"/>
  <c r="AO657" i="277"/>
  <c r="AO645" i="277"/>
  <c r="AO651" i="277"/>
  <c r="AO644" i="277"/>
  <c r="AO641" i="277"/>
  <c r="AO642" i="277"/>
  <c r="AR643" i="277"/>
  <c r="AO630" i="277"/>
  <c r="AR634" i="277"/>
  <c r="AO597" i="277"/>
  <c r="AT598" i="277"/>
  <c r="AO588" i="277"/>
  <c r="AT589" i="277"/>
  <c r="AO585" i="277"/>
  <c r="AO543" i="277"/>
  <c r="AT517" i="277"/>
  <c r="AT508" i="277"/>
  <c r="AT499" i="277"/>
  <c r="AT454" i="277"/>
  <c r="AR436" i="277"/>
  <c r="AO418" i="277"/>
  <c r="AO406" i="277"/>
  <c r="AO289" i="277"/>
  <c r="AO229" i="277"/>
  <c r="AO47" i="277"/>
  <c r="AO48" i="277"/>
  <c r="AT49" i="277"/>
  <c r="AO39" i="277"/>
  <c r="AO38" i="277"/>
  <c r="AL652" i="277"/>
  <c r="AL634" i="277"/>
  <c r="AM562" i="277"/>
  <c r="AL562" i="277"/>
  <c r="AL553" i="277"/>
  <c r="AL544" i="277"/>
  <c r="AL436" i="277"/>
  <c r="AK616" i="277"/>
  <c r="AL580" i="277"/>
  <c r="AL535" i="277"/>
  <c r="AL229" i="277"/>
  <c r="AH666" i="277"/>
  <c r="AH659" i="277"/>
  <c r="AH649" i="277"/>
  <c r="AH650" i="277"/>
  <c r="AH640" i="277"/>
  <c r="AM643" i="277"/>
  <c r="AK643" i="277"/>
  <c r="AH633" i="277"/>
  <c r="AK634" i="277"/>
  <c r="AH606" i="277"/>
  <c r="AK607" i="277"/>
  <c r="AH538" i="277"/>
  <c r="AH541" i="277"/>
  <c r="AH540" i="277"/>
  <c r="AH534" i="277"/>
  <c r="AH523" i="277"/>
  <c r="AK499" i="277"/>
  <c r="AK391" i="277"/>
  <c r="AH173" i="277"/>
  <c r="AH160" i="277"/>
  <c r="AK166" i="277"/>
  <c r="AH72" i="277"/>
  <c r="AH12" i="277"/>
  <c r="AH11" i="277"/>
  <c r="AF607" i="277"/>
  <c r="AF553" i="277"/>
  <c r="AE553" i="277"/>
  <c r="AF535" i="277"/>
  <c r="AE535" i="277"/>
  <c r="AE310" i="277"/>
  <c r="AE40" i="277"/>
  <c r="AA644" i="277"/>
  <c r="AA646" i="277"/>
  <c r="AA647" i="277"/>
  <c r="AA648" i="277"/>
  <c r="AA649" i="277"/>
  <c r="AA641" i="277"/>
  <c r="AD643" i="277"/>
  <c r="AA632" i="277"/>
  <c r="AA621" i="277"/>
  <c r="AA622" i="277"/>
  <c r="AA623" i="277"/>
  <c r="AA624" i="277"/>
  <c r="AA612" i="277"/>
  <c r="AA615" i="277"/>
  <c r="AA614" i="277"/>
  <c r="AA605" i="277"/>
  <c r="AD598" i="277"/>
  <c r="AA561" i="277"/>
  <c r="AF562" i="277"/>
  <c r="AF544" i="277"/>
  <c r="AD526" i="277"/>
  <c r="AD517" i="277"/>
  <c r="AA504" i="277"/>
  <c r="AD499" i="277"/>
  <c r="AF31" i="277"/>
  <c r="Y643" i="277"/>
  <c r="X607" i="277"/>
  <c r="Y544" i="277"/>
  <c r="Y526" i="277"/>
  <c r="X499" i="277"/>
  <c r="Y499" i="277"/>
  <c r="X355" i="277"/>
  <c r="X148" i="277"/>
  <c r="X139" i="277"/>
  <c r="X121" i="277"/>
  <c r="X85" i="277"/>
  <c r="X76" i="277"/>
  <c r="X67" i="277"/>
  <c r="X58" i="277"/>
  <c r="X652" i="277"/>
  <c r="X112" i="277"/>
  <c r="X103" i="277"/>
  <c r="W643" i="277"/>
  <c r="Y625" i="277"/>
  <c r="T596" i="277"/>
  <c r="T560" i="277"/>
  <c r="T559" i="277"/>
  <c r="T542" i="277"/>
  <c r="T539" i="277"/>
  <c r="W526" i="277"/>
  <c r="W517" i="277"/>
  <c r="W508" i="277"/>
  <c r="T460" i="277"/>
  <c r="T451" i="277"/>
  <c r="Y427" i="277"/>
  <c r="T367" i="277"/>
  <c r="T297" i="277"/>
  <c r="T226" i="277"/>
  <c r="T219" i="277"/>
  <c r="T192" i="277"/>
  <c r="T145" i="277"/>
  <c r="T147" i="277"/>
  <c r="Y148" i="277"/>
  <c r="T148" i="277"/>
  <c r="T136" i="277"/>
  <c r="T138" i="277"/>
  <c r="Y139" i="277"/>
  <c r="T127" i="277"/>
  <c r="T129" i="277"/>
  <c r="Y130" i="277"/>
  <c r="T130" i="277"/>
  <c r="T118" i="277"/>
  <c r="T120" i="277"/>
  <c r="T109" i="277"/>
  <c r="T105" i="277"/>
  <c r="T106" i="277"/>
  <c r="T108" i="277"/>
  <c r="T102" i="277"/>
  <c r="T54" i="277"/>
  <c r="T51" i="277"/>
  <c r="T55" i="277"/>
  <c r="T52" i="277"/>
  <c r="T57" i="277"/>
  <c r="W49" i="277"/>
  <c r="Q670" i="277"/>
  <c r="R661" i="277"/>
  <c r="Q661" i="277"/>
  <c r="Q598" i="277"/>
  <c r="Q517" i="277"/>
  <c r="Q103" i="277"/>
  <c r="Q49" i="277"/>
  <c r="R31" i="277"/>
  <c r="M662" i="277"/>
  <c r="M663" i="277"/>
  <c r="M670" i="277"/>
  <c r="M665" i="277"/>
  <c r="M666" i="277"/>
  <c r="M668" i="277"/>
  <c r="M669" i="277"/>
  <c r="M657" i="277"/>
  <c r="P643" i="277"/>
  <c r="P634" i="277"/>
  <c r="R625" i="277"/>
  <c r="P625" i="277"/>
  <c r="P616" i="277"/>
  <c r="R598" i="277"/>
  <c r="M588" i="277"/>
  <c r="M589" i="277"/>
  <c r="M570" i="277"/>
  <c r="M571" i="277"/>
  <c r="M568" i="277"/>
  <c r="M562" i="277"/>
  <c r="R508" i="277"/>
  <c r="R499" i="277"/>
  <c r="M488" i="277"/>
  <c r="M344" i="277"/>
  <c r="M335" i="277"/>
  <c r="M183" i="277"/>
  <c r="M179" i="277"/>
  <c r="M177" i="277"/>
  <c r="M176" i="277"/>
  <c r="M182" i="277"/>
  <c r="M178" i="277"/>
  <c r="M180" i="277"/>
  <c r="M181" i="277"/>
  <c r="M163" i="277"/>
  <c r="M159" i="277"/>
  <c r="M158" i="277"/>
  <c r="M161" i="277"/>
  <c r="M164" i="277"/>
  <c r="M166" i="277"/>
  <c r="M162" i="277"/>
  <c r="M160" i="277"/>
  <c r="M165" i="277"/>
  <c r="R112" i="277"/>
  <c r="R103" i="277"/>
  <c r="M37" i="277"/>
  <c r="M38" i="277"/>
  <c r="R40" i="277"/>
  <c r="M19" i="277"/>
  <c r="K652" i="277"/>
  <c r="J643" i="277"/>
  <c r="J589" i="277"/>
  <c r="J553" i="277"/>
  <c r="J526" i="277"/>
  <c r="J94" i="277"/>
  <c r="J634" i="277"/>
  <c r="F664" i="277"/>
  <c r="F665" i="277"/>
  <c r="F667" i="277"/>
  <c r="F668" i="277"/>
  <c r="F659" i="277"/>
  <c r="F641" i="277"/>
  <c r="F633" i="277"/>
  <c r="F596" i="277"/>
  <c r="F597" i="277"/>
  <c r="F588" i="277"/>
  <c r="F587" i="277"/>
  <c r="I580" i="277"/>
  <c r="F569" i="277"/>
  <c r="F552" i="277"/>
  <c r="F533" i="277"/>
  <c r="I535" i="277"/>
  <c r="K535" i="277"/>
  <c r="F534" i="277"/>
  <c r="F514" i="277"/>
  <c r="F496" i="277"/>
  <c r="F495" i="277"/>
  <c r="F498" i="277"/>
  <c r="K499" i="277"/>
  <c r="F499" i="277"/>
  <c r="K229" i="277"/>
  <c r="F181" i="277"/>
  <c r="F151" i="277"/>
  <c r="F157" i="277"/>
  <c r="I157" i="277"/>
  <c r="I148" i="277"/>
  <c r="F136" i="277"/>
  <c r="F139" i="277"/>
  <c r="I130" i="277"/>
  <c r="F130" i="277"/>
  <c r="F118" i="277"/>
  <c r="I103" i="277"/>
  <c r="K103" i="277"/>
  <c r="K67" i="277"/>
  <c r="K58" i="277"/>
  <c r="F46" i="277"/>
  <c r="AT490" i="277"/>
  <c r="AO479" i="277"/>
  <c r="AO473" i="277"/>
  <c r="AO475" i="277"/>
  <c r="AT481" i="277"/>
  <c r="AO476" i="277"/>
  <c r="AS472" i="277"/>
  <c r="AT472" i="277"/>
  <c r="AO460" i="277"/>
  <c r="AR463" i="277"/>
  <c r="AT463" i="277"/>
  <c r="AO462" i="277"/>
  <c r="AO450" i="277"/>
  <c r="AO451" i="277"/>
  <c r="AO453" i="277"/>
  <c r="AS445" i="277"/>
  <c r="AT445" i="277"/>
  <c r="AO445" i="277"/>
  <c r="AO442" i="277"/>
  <c r="AO444" i="277"/>
  <c r="AO433" i="277"/>
  <c r="AO435" i="277"/>
  <c r="AO432" i="277"/>
  <c r="AT436" i="277"/>
  <c r="AO420" i="277"/>
  <c r="AO423" i="277"/>
  <c r="AO414" i="277"/>
  <c r="AO417" i="277"/>
  <c r="AT409" i="277"/>
  <c r="AT391" i="277"/>
  <c r="AO389" i="277"/>
  <c r="AO390" i="277"/>
  <c r="AO380" i="277"/>
  <c r="AO362" i="277"/>
  <c r="AO359" i="277"/>
  <c r="AO356" i="277"/>
  <c r="AO341" i="277"/>
  <c r="AO344" i="277"/>
  <c r="AT337" i="277"/>
  <c r="AR328" i="277"/>
  <c r="AT328" i="277"/>
  <c r="AO323" i="277"/>
  <c r="AO318" i="277"/>
  <c r="AS319" i="277"/>
  <c r="AO317" i="277"/>
  <c r="AO319" i="277"/>
  <c r="AO303" i="277"/>
  <c r="AO304" i="277"/>
  <c r="AO302" i="277"/>
  <c r="AO307" i="277"/>
  <c r="AO308" i="277"/>
  <c r="AO305" i="277"/>
  <c r="AO306" i="277"/>
  <c r="AO297" i="277"/>
  <c r="AO300" i="277"/>
  <c r="AO290" i="277"/>
  <c r="AT292" i="277"/>
  <c r="AO291" i="277"/>
  <c r="AO282" i="277"/>
  <c r="AO278" i="277"/>
  <c r="AO283" i="277"/>
  <c r="AO279" i="277"/>
  <c r="AO277" i="277"/>
  <c r="AO275" i="277"/>
  <c r="AO280" i="277"/>
  <c r="AO276" i="277"/>
  <c r="AO259" i="277"/>
  <c r="AO264" i="277"/>
  <c r="AO262" i="277"/>
  <c r="AO257" i="277"/>
  <c r="AO258" i="277"/>
  <c r="AO261" i="277"/>
  <c r="AT265" i="277"/>
  <c r="AO255" i="277"/>
  <c r="AO249" i="277"/>
  <c r="AO252" i="277"/>
  <c r="AO242" i="277"/>
  <c r="AO244" i="277"/>
  <c r="AT247" i="277"/>
  <c r="AO243" i="277"/>
  <c r="AO245" i="277"/>
  <c r="AO246" i="277"/>
  <c r="AO247" i="277"/>
  <c r="AO235" i="277"/>
  <c r="AO236" i="277"/>
  <c r="AT238" i="277"/>
  <c r="AO238" i="277"/>
  <c r="AO224" i="277"/>
  <c r="AO225" i="277"/>
  <c r="AO226" i="277"/>
  <c r="AO227" i="277"/>
  <c r="AO219" i="277"/>
  <c r="AO216" i="277"/>
  <c r="AO208" i="277"/>
  <c r="AO203" i="277"/>
  <c r="AO207" i="277"/>
  <c r="AO211" i="277"/>
  <c r="AO210" i="277"/>
  <c r="AO197" i="277"/>
  <c r="AO200" i="277"/>
  <c r="AO201" i="277"/>
  <c r="AO199" i="277"/>
  <c r="AO202" i="277"/>
  <c r="AO188" i="277"/>
  <c r="AO172" i="277"/>
  <c r="AS175" i="277"/>
  <c r="AO171" i="277"/>
  <c r="AO167" i="277"/>
  <c r="AO173" i="277"/>
  <c r="AO174" i="277"/>
  <c r="AO168" i="277"/>
  <c r="AO170" i="277"/>
  <c r="AO161" i="277"/>
  <c r="AS94" i="277"/>
  <c r="AT94" i="277"/>
  <c r="AS85" i="277"/>
  <c r="AO81" i="277"/>
  <c r="AO83" i="277"/>
  <c r="AO75" i="277"/>
  <c r="AS76" i="277"/>
  <c r="AO74" i="277"/>
  <c r="AR76" i="277"/>
  <c r="AO76" i="277"/>
  <c r="AO68" i="277"/>
  <c r="AS67" i="277"/>
  <c r="AO62" i="277"/>
  <c r="AO66" i="277"/>
  <c r="AO59" i="277"/>
  <c r="AO60" i="277"/>
  <c r="AR67" i="277"/>
  <c r="AO65" i="277"/>
  <c r="AO51" i="277"/>
  <c r="AS58" i="277"/>
  <c r="AO57" i="277"/>
  <c r="AO54" i="277"/>
  <c r="AM490" i="277"/>
  <c r="AH487" i="277"/>
  <c r="AH488" i="277"/>
  <c r="AH474" i="277"/>
  <c r="AK481" i="277"/>
  <c r="AM481" i="277"/>
  <c r="AH471" i="277"/>
  <c r="AL472" i="277"/>
  <c r="AH469" i="277"/>
  <c r="AM472" i="277"/>
  <c r="AK472" i="277"/>
  <c r="AH457" i="277"/>
  <c r="AH460" i="277"/>
  <c r="AH456" i="277"/>
  <c r="AL463" i="277"/>
  <c r="AK463" i="277"/>
  <c r="AH462" i="277"/>
  <c r="AH448" i="277"/>
  <c r="AL454" i="277"/>
  <c r="AH450" i="277"/>
  <c r="AH447" i="277"/>
  <c r="AH451" i="277"/>
  <c r="AH453" i="277"/>
  <c r="AL445" i="277"/>
  <c r="AH438" i="277"/>
  <c r="AH445" i="277"/>
  <c r="AH441" i="277"/>
  <c r="AH439" i="277"/>
  <c r="AH442" i="277"/>
  <c r="AM445" i="277"/>
  <c r="AH444" i="277"/>
  <c r="AM436" i="277"/>
  <c r="AK427" i="277"/>
  <c r="AM427" i="277"/>
  <c r="AK418" i="277"/>
  <c r="AH411" i="277"/>
  <c r="AH418" i="277"/>
  <c r="AH414" i="277"/>
  <c r="AH410" i="277"/>
  <c r="AH412" i="277"/>
  <c r="AH417" i="277"/>
  <c r="AL418" i="277"/>
  <c r="AH415" i="277"/>
  <c r="AH403" i="277"/>
  <c r="AK409" i="277"/>
  <c r="AH402" i="277"/>
  <c r="AH406" i="277"/>
  <c r="AL400" i="277"/>
  <c r="AH396" i="277"/>
  <c r="AH397" i="277"/>
  <c r="AK400" i="277"/>
  <c r="AL391" i="277"/>
  <c r="AH389" i="277"/>
  <c r="AH390" i="277"/>
  <c r="AH378" i="277"/>
  <c r="AH379" i="277"/>
  <c r="AH380" i="277"/>
  <c r="AM382" i="277"/>
  <c r="AH381" i="277"/>
  <c r="AK382" i="277"/>
  <c r="AH372" i="277"/>
  <c r="AH366" i="277"/>
  <c r="AH371" i="277"/>
  <c r="AH368" i="277"/>
  <c r="AH373" i="277"/>
  <c r="AH365" i="277"/>
  <c r="AH369" i="277"/>
  <c r="AK373" i="277"/>
  <c r="AH367" i="277"/>
  <c r="AH361" i="277"/>
  <c r="AH362" i="277"/>
  <c r="AH359" i="277"/>
  <c r="AH363" i="277"/>
  <c r="AK364" i="277"/>
  <c r="AH349" i="277"/>
  <c r="AH347" i="277"/>
  <c r="AH350" i="277"/>
  <c r="AH353" i="277"/>
  <c r="AH354" i="277"/>
  <c r="AH351" i="277"/>
  <c r="AM355" i="277"/>
  <c r="AH352" i="277"/>
  <c r="AH339" i="277"/>
  <c r="AH341" i="277"/>
  <c r="AH345" i="277"/>
  <c r="AH342" i="277"/>
  <c r="AK346" i="277"/>
  <c r="AH343" i="277"/>
  <c r="AH338" i="277"/>
  <c r="AH340" i="277"/>
  <c r="AL337" i="277"/>
  <c r="AH336" i="277"/>
  <c r="AH337" i="277"/>
  <c r="AK337" i="277"/>
  <c r="AH323" i="277"/>
  <c r="AH326" i="277"/>
  <c r="AH317" i="277"/>
  <c r="AK319" i="277"/>
  <c r="AH318" i="277"/>
  <c r="AH309" i="277"/>
  <c r="AH307" i="277"/>
  <c r="AL310" i="277"/>
  <c r="AH306" i="277"/>
  <c r="AH310" i="277"/>
  <c r="AH305" i="277"/>
  <c r="AK301" i="277"/>
  <c r="AH298" i="277"/>
  <c r="AH301" i="277"/>
  <c r="AH299" i="277"/>
  <c r="AH284" i="277"/>
  <c r="AH286" i="277"/>
  <c r="AH288" i="277"/>
  <c r="AH285" i="277"/>
  <c r="AH287" i="277"/>
  <c r="AH289" i="277"/>
  <c r="AH292" i="277"/>
  <c r="AH290" i="277"/>
  <c r="AK292" i="277"/>
  <c r="AH277" i="277"/>
  <c r="AL283" i="277"/>
  <c r="AH275" i="277"/>
  <c r="AH280" i="277"/>
  <c r="AH278" i="277"/>
  <c r="AH281" i="277"/>
  <c r="AH276" i="277"/>
  <c r="AH279" i="277"/>
  <c r="AM274" i="277"/>
  <c r="AH267" i="277"/>
  <c r="AH273" i="277"/>
  <c r="AH268" i="277"/>
  <c r="AH270" i="277"/>
  <c r="AH271" i="277"/>
  <c r="AH257" i="277"/>
  <c r="AH261" i="277"/>
  <c r="AH258" i="277"/>
  <c r="AH262" i="277"/>
  <c r="AH260" i="277"/>
  <c r="AH259" i="277"/>
  <c r="AK265" i="277"/>
  <c r="AL256" i="277"/>
  <c r="AH254" i="277"/>
  <c r="AH255" i="277"/>
  <c r="AM256" i="277"/>
  <c r="AH253" i="277"/>
  <c r="AH246" i="277"/>
  <c r="AH242" i="277"/>
  <c r="AH243" i="277"/>
  <c r="AH244" i="277"/>
  <c r="AK247" i="277"/>
  <c r="AH245" i="277"/>
  <c r="AM238" i="277"/>
  <c r="AH226" i="277"/>
  <c r="AH227" i="277"/>
  <c r="AH224" i="277"/>
  <c r="AH225" i="277"/>
  <c r="AH216" i="277"/>
  <c r="AM220" i="277"/>
  <c r="AH219" i="277"/>
  <c r="AH220" i="277"/>
  <c r="AH218" i="277"/>
  <c r="AM211" i="277"/>
  <c r="AL211" i="277"/>
  <c r="AH208" i="277"/>
  <c r="AH198" i="277"/>
  <c r="AH194" i="277"/>
  <c r="AH196" i="277"/>
  <c r="AH199" i="277"/>
  <c r="AH195" i="277"/>
  <c r="AH197" i="277"/>
  <c r="AH200" i="277"/>
  <c r="AH201" i="277"/>
  <c r="AM202" i="277"/>
  <c r="AH185" i="277"/>
  <c r="AH187" i="277"/>
  <c r="AL193" i="277"/>
  <c r="AH189" i="277"/>
  <c r="AH192" i="277"/>
  <c r="AH179" i="277"/>
  <c r="AH182" i="277"/>
  <c r="AH178" i="277"/>
  <c r="AL184" i="277"/>
  <c r="AH181" i="277"/>
  <c r="AH183" i="277"/>
  <c r="AH180" i="277"/>
  <c r="AM184" i="277"/>
  <c r="AH171" i="277"/>
  <c r="AH172" i="277"/>
  <c r="AH161" i="277"/>
  <c r="AM166" i="277"/>
  <c r="AH162" i="277"/>
  <c r="AH163" i="277"/>
  <c r="AH166" i="277"/>
  <c r="AH164" i="277"/>
  <c r="AL157" i="277"/>
  <c r="AH149" i="277"/>
  <c r="AH151" i="277"/>
  <c r="AH154" i="277"/>
  <c r="AM157" i="277"/>
  <c r="AH152" i="277"/>
  <c r="AH155" i="277"/>
  <c r="AH156" i="277"/>
  <c r="AH150" i="277"/>
  <c r="AH153" i="277"/>
  <c r="AH141" i="277"/>
  <c r="AL148" i="277"/>
  <c r="AH142" i="277"/>
  <c r="AH146" i="277"/>
  <c r="AH144" i="277"/>
  <c r="AH140" i="277"/>
  <c r="AH143" i="277"/>
  <c r="AH145" i="277"/>
  <c r="AM148" i="277"/>
  <c r="AH147" i="277"/>
  <c r="AH132" i="277"/>
  <c r="AH135" i="277"/>
  <c r="AH133" i="277"/>
  <c r="AH136" i="277"/>
  <c r="AK139" i="277"/>
  <c r="AH131" i="277"/>
  <c r="AH134" i="277"/>
  <c r="AH137" i="277"/>
  <c r="AL139" i="277"/>
  <c r="AM139" i="277"/>
  <c r="AH138" i="277"/>
  <c r="AL130" i="277"/>
  <c r="AH122" i="277"/>
  <c r="AH125" i="277"/>
  <c r="AH128" i="277"/>
  <c r="AK130" i="277"/>
  <c r="AH127" i="277"/>
  <c r="AM130" i="277"/>
  <c r="AH123" i="277"/>
  <c r="AH126" i="277"/>
  <c r="AH129" i="277"/>
  <c r="AL121" i="277"/>
  <c r="AH114" i="277"/>
  <c r="AH117" i="277"/>
  <c r="AH120" i="277"/>
  <c r="AK121" i="277"/>
  <c r="AH115" i="277"/>
  <c r="AH118" i="277"/>
  <c r="AM121" i="277"/>
  <c r="AH113" i="277"/>
  <c r="AH116" i="277"/>
  <c r="AH119" i="277"/>
  <c r="AH109" i="277"/>
  <c r="AH111" i="277"/>
  <c r="AH112" i="277"/>
  <c r="AK112" i="277"/>
  <c r="AH100" i="277"/>
  <c r="AH101" i="277"/>
  <c r="AH99" i="277"/>
  <c r="AM103" i="277"/>
  <c r="AH98" i="277"/>
  <c r="AK103" i="277"/>
  <c r="AH92" i="277"/>
  <c r="AH91" i="277"/>
  <c r="AH93" i="277"/>
  <c r="AK94" i="277"/>
  <c r="AM94" i="277"/>
  <c r="AK85" i="277"/>
  <c r="AH82" i="277"/>
  <c r="AH83" i="277"/>
  <c r="AH81" i="277"/>
  <c r="AH85" i="277"/>
  <c r="AM85" i="277"/>
  <c r="AH75" i="277"/>
  <c r="AH73" i="277"/>
  <c r="AH74" i="277"/>
  <c r="AK76" i="277"/>
  <c r="AM76" i="277"/>
  <c r="AK67" i="277"/>
  <c r="AH66" i="277"/>
  <c r="AH64" i="277"/>
  <c r="AM67" i="277"/>
  <c r="AH67" i="277"/>
  <c r="AM58" i="277"/>
  <c r="AL58" i="277"/>
  <c r="AH52" i="277"/>
  <c r="AH51" i="277"/>
  <c r="AH55" i="277"/>
  <c r="AH53" i="277"/>
  <c r="AA486" i="277"/>
  <c r="AA489" i="277"/>
  <c r="AE490" i="277"/>
  <c r="AA487" i="277"/>
  <c r="AA483" i="277"/>
  <c r="AE481" i="277"/>
  <c r="AA475" i="277"/>
  <c r="AA473" i="277"/>
  <c r="AA474" i="277"/>
  <c r="AD481" i="277"/>
  <c r="AA477" i="277"/>
  <c r="AA458" i="277"/>
  <c r="AA459" i="277"/>
  <c r="AA461" i="277"/>
  <c r="AA450" i="277"/>
  <c r="AA449" i="277"/>
  <c r="AA452" i="277"/>
  <c r="AA438" i="277"/>
  <c r="AA437" i="277"/>
  <c r="AA440" i="277"/>
  <c r="AA443" i="277"/>
  <c r="AA444" i="277"/>
  <c r="AA436" i="277"/>
  <c r="AA428" i="277"/>
  <c r="AE436" i="277"/>
  <c r="AA434" i="277"/>
  <c r="AA431" i="277"/>
  <c r="AA423" i="277"/>
  <c r="AA426" i="277"/>
  <c r="AA427" i="277"/>
  <c r="AE418" i="277"/>
  <c r="AA411" i="277"/>
  <c r="AA416" i="277"/>
  <c r="AA413" i="277"/>
  <c r="AA417" i="277"/>
  <c r="AA410" i="277"/>
  <c r="AA407" i="277"/>
  <c r="AA396" i="277"/>
  <c r="AA398" i="277"/>
  <c r="AE400" i="277"/>
  <c r="AA399" i="277"/>
  <c r="AA385" i="277"/>
  <c r="AA388" i="277"/>
  <c r="AA389" i="277"/>
  <c r="AA386" i="277"/>
  <c r="AD391" i="277"/>
  <c r="AA391" i="277"/>
  <c r="AA384" i="277"/>
  <c r="AA390" i="277"/>
  <c r="AA383" i="277"/>
  <c r="AE382" i="277"/>
  <c r="AF382" i="277"/>
  <c r="AF373" i="277"/>
  <c r="AE373" i="277"/>
  <c r="AE364" i="277"/>
  <c r="AF337" i="277"/>
  <c r="AF310" i="277"/>
  <c r="AF283" i="277"/>
  <c r="AE283" i="277"/>
  <c r="AF274" i="277"/>
  <c r="AE274" i="277"/>
  <c r="AF256" i="277"/>
  <c r="AF247" i="277"/>
  <c r="AE247" i="277"/>
  <c r="AE238" i="277"/>
  <c r="AF238" i="277"/>
  <c r="AE229" i="277"/>
  <c r="AF229" i="277"/>
  <c r="AE211" i="277"/>
  <c r="AF193" i="277"/>
  <c r="AF184" i="277"/>
  <c r="AA171" i="277"/>
  <c r="AA169" i="277"/>
  <c r="AA168" i="277"/>
  <c r="AA170" i="277"/>
  <c r="AA172" i="277"/>
  <c r="AA167" i="277"/>
  <c r="AF157" i="277"/>
  <c r="AF148" i="277"/>
  <c r="AF139" i="277"/>
  <c r="AF130" i="277"/>
  <c r="AF121" i="277"/>
  <c r="AE112" i="277"/>
  <c r="AF112" i="277"/>
  <c r="AE94" i="277"/>
  <c r="AF94" i="277"/>
  <c r="AA83" i="277"/>
  <c r="AF85" i="277"/>
  <c r="AD85" i="277"/>
  <c r="AA82" i="277"/>
  <c r="AF76" i="277"/>
  <c r="AA62" i="277"/>
  <c r="AD67" i="277"/>
  <c r="AA59" i="277"/>
  <c r="AA61" i="277"/>
  <c r="X490" i="277"/>
  <c r="Y490" i="277"/>
  <c r="T488" i="277"/>
  <c r="T489" i="277"/>
  <c r="T485" i="277"/>
  <c r="X481" i="277"/>
  <c r="Y481" i="277"/>
  <c r="T479" i="277"/>
  <c r="T469" i="277"/>
  <c r="T472" i="277"/>
  <c r="T466" i="277"/>
  <c r="X463" i="277"/>
  <c r="T437" i="277"/>
  <c r="T440" i="277"/>
  <c r="T439" i="277"/>
  <c r="T442" i="277"/>
  <c r="T443" i="277"/>
  <c r="Y445" i="277"/>
  <c r="T425" i="277"/>
  <c r="T410" i="277"/>
  <c r="T416" i="277"/>
  <c r="T413" i="277"/>
  <c r="T412" i="277"/>
  <c r="W418" i="277"/>
  <c r="Y418" i="277"/>
  <c r="Y400" i="277"/>
  <c r="T397" i="277"/>
  <c r="T387" i="277"/>
  <c r="T388" i="277"/>
  <c r="W391" i="277"/>
  <c r="Y391" i="277"/>
  <c r="T389" i="277"/>
  <c r="T391" i="277"/>
  <c r="X382" i="277"/>
  <c r="T370" i="277"/>
  <c r="Y373" i="277"/>
  <c r="T372" i="277"/>
  <c r="T369" i="277"/>
  <c r="X364" i="277"/>
  <c r="T361" i="277"/>
  <c r="Y364" i="277"/>
  <c r="T363" i="277"/>
  <c r="T352" i="277"/>
  <c r="T354" i="277"/>
  <c r="T342" i="277"/>
  <c r="T343" i="277"/>
  <c r="T345" i="277"/>
  <c r="X346" i="277"/>
  <c r="T334" i="277"/>
  <c r="W337" i="277"/>
  <c r="T333" i="277"/>
  <c r="T336" i="277"/>
  <c r="X337" i="277"/>
  <c r="T337" i="277"/>
  <c r="T322" i="277"/>
  <c r="T324" i="277"/>
  <c r="T327" i="277"/>
  <c r="W328" i="277"/>
  <c r="T325" i="277"/>
  <c r="X319" i="277"/>
  <c r="X310" i="277"/>
  <c r="T298" i="277"/>
  <c r="W301" i="277"/>
  <c r="T300" i="277"/>
  <c r="Y301" i="277"/>
  <c r="T301" i="277"/>
  <c r="T286" i="277"/>
  <c r="T289" i="277"/>
  <c r="T285" i="277"/>
  <c r="T288" i="277"/>
  <c r="T284" i="277"/>
  <c r="T291" i="277"/>
  <c r="T292" i="277"/>
  <c r="Y292" i="277"/>
  <c r="W292" i="277"/>
  <c r="X283" i="277"/>
  <c r="X274" i="277"/>
  <c r="T266" i="277"/>
  <c r="T270" i="277"/>
  <c r="T267" i="277"/>
  <c r="Y274" i="277"/>
  <c r="T273" i="277"/>
  <c r="T268" i="277"/>
  <c r="T258" i="277"/>
  <c r="T257" i="277"/>
  <c r="T259" i="277"/>
  <c r="T261" i="277"/>
  <c r="X265" i="277"/>
  <c r="T262" i="277"/>
  <c r="W265" i="277"/>
  <c r="T253" i="277"/>
  <c r="T255" i="277"/>
  <c r="X256" i="277"/>
  <c r="Y256" i="277"/>
  <c r="T256" i="277"/>
  <c r="T245" i="277"/>
  <c r="X238" i="277"/>
  <c r="T236" i="277"/>
  <c r="T230" i="277"/>
  <c r="Y238" i="277"/>
  <c r="T235" i="277"/>
  <c r="T231" i="277"/>
  <c r="T234" i="277"/>
  <c r="T237" i="277"/>
  <c r="T221" i="277"/>
  <c r="T214" i="277"/>
  <c r="T215" i="277"/>
  <c r="Y220" i="277"/>
  <c r="T220" i="277"/>
  <c r="X211" i="277"/>
  <c r="W202" i="277"/>
  <c r="T190" i="277"/>
  <c r="T189" i="277"/>
  <c r="Y193" i="277"/>
  <c r="T183" i="277"/>
  <c r="T181" i="277"/>
  <c r="Y184" i="277"/>
  <c r="T184" i="277"/>
  <c r="T173" i="277"/>
  <c r="X175" i="277"/>
  <c r="T167" i="277"/>
  <c r="T169" i="277"/>
  <c r="T172" i="277"/>
  <c r="T168" i="277"/>
  <c r="T171" i="277"/>
  <c r="W175" i="277"/>
  <c r="X166" i="277"/>
  <c r="T163" i="277"/>
  <c r="W166" i="277"/>
  <c r="T160" i="277"/>
  <c r="T159" i="277"/>
  <c r="F487" i="277"/>
  <c r="I490" i="277"/>
  <c r="F490" i="277"/>
  <c r="I481" i="277"/>
  <c r="F478" i="277"/>
  <c r="F477" i="277"/>
  <c r="F468" i="277"/>
  <c r="F466" i="277"/>
  <c r="F465" i="277"/>
  <c r="F469" i="277"/>
  <c r="F467" i="277"/>
  <c r="F464" i="277"/>
  <c r="F472" i="277"/>
  <c r="F470" i="277"/>
  <c r="I472" i="277"/>
  <c r="K472" i="277"/>
  <c r="K463" i="277"/>
  <c r="F462" i="277"/>
  <c r="F460" i="277"/>
  <c r="F461" i="277"/>
  <c r="I463" i="277"/>
  <c r="F459" i="277"/>
  <c r="J454" i="277"/>
  <c r="F452" i="277"/>
  <c r="F451" i="277"/>
  <c r="F453" i="277"/>
  <c r="F442" i="277"/>
  <c r="J445" i="277"/>
  <c r="F440" i="277"/>
  <c r="F444" i="277"/>
  <c r="K436" i="277"/>
  <c r="F431" i="277"/>
  <c r="F433" i="277"/>
  <c r="F435" i="277"/>
  <c r="J436" i="277"/>
  <c r="F434" i="277"/>
  <c r="F430" i="277"/>
  <c r="F422" i="277"/>
  <c r="K427" i="277"/>
  <c r="F405" i="277"/>
  <c r="F403" i="277"/>
  <c r="F401" i="277"/>
  <c r="F402" i="277"/>
  <c r="F404" i="277"/>
  <c r="J409" i="277"/>
  <c r="F406" i="277"/>
  <c r="F409" i="277"/>
  <c r="F407" i="277"/>
  <c r="K409" i="277"/>
  <c r="J400" i="277"/>
  <c r="F399" i="277"/>
  <c r="F400" i="277"/>
  <c r="F396" i="277"/>
  <c r="J391" i="277"/>
  <c r="F387" i="277"/>
  <c r="F384" i="277"/>
  <c r="F388" i="277"/>
  <c r="F383" i="277"/>
  <c r="F385" i="277"/>
  <c r="F389" i="277"/>
  <c r="F386" i="277"/>
  <c r="F367" i="277"/>
  <c r="F370" i="277"/>
  <c r="I355" i="277"/>
  <c r="F355" i="277"/>
  <c r="J337" i="277"/>
  <c r="F337" i="277"/>
  <c r="K337" i="277"/>
  <c r="K328" i="277"/>
  <c r="J319" i="277"/>
  <c r="F313" i="277"/>
  <c r="F311" i="277"/>
  <c r="F317" i="277"/>
  <c r="F314" i="277"/>
  <c r="F316" i="277"/>
  <c r="I310" i="277"/>
  <c r="F298" i="277"/>
  <c r="F286" i="277"/>
  <c r="F289" i="277"/>
  <c r="F280" i="277"/>
  <c r="F271" i="277"/>
  <c r="F253" i="277"/>
  <c r="F244" i="277"/>
  <c r="F245" i="277"/>
  <c r="F230" i="277"/>
  <c r="I238" i="277"/>
  <c r="F236" i="277"/>
  <c r="F232" i="277"/>
  <c r="F226" i="277"/>
  <c r="F227" i="277"/>
  <c r="F224" i="277"/>
  <c r="F217" i="277"/>
  <c r="I220" i="277"/>
  <c r="I211" i="277"/>
  <c r="F208" i="277"/>
  <c r="F185" i="277"/>
  <c r="F187" i="277"/>
  <c r="F190" i="277"/>
  <c r="I184" i="277"/>
  <c r="K175" i="277"/>
  <c r="F163" i="277"/>
  <c r="F166" i="277"/>
  <c r="M482" i="277"/>
  <c r="M485" i="277"/>
  <c r="M484" i="277"/>
  <c r="R490" i="277"/>
  <c r="Q481" i="277"/>
  <c r="R481" i="277"/>
  <c r="M471" i="277"/>
  <c r="P472" i="277"/>
  <c r="M469" i="277"/>
  <c r="M468" i="277"/>
  <c r="P463" i="277"/>
  <c r="M459" i="277"/>
  <c r="M462" i="277"/>
  <c r="R463" i="277"/>
  <c r="M460" i="277"/>
  <c r="M451" i="277"/>
  <c r="M448" i="277"/>
  <c r="M450" i="277"/>
  <c r="M453" i="277"/>
  <c r="M454" i="277"/>
  <c r="Q454" i="277"/>
  <c r="R454" i="277"/>
  <c r="Q445" i="277"/>
  <c r="M442" i="277"/>
  <c r="M444" i="277"/>
  <c r="R445" i="277"/>
  <c r="M445" i="277"/>
  <c r="P436" i="277"/>
  <c r="M421" i="277"/>
  <c r="M427" i="277"/>
  <c r="M420" i="277"/>
  <c r="M426" i="277"/>
  <c r="R427" i="277"/>
  <c r="M424" i="277"/>
  <c r="R418" i="277"/>
  <c r="M403" i="277"/>
  <c r="M405" i="277"/>
  <c r="M402" i="277"/>
  <c r="P409" i="277"/>
  <c r="R409" i="277"/>
  <c r="M406" i="277"/>
  <c r="M408" i="277"/>
  <c r="M396" i="277"/>
  <c r="Q400" i="277"/>
  <c r="M394" i="277"/>
  <c r="M400" i="277"/>
  <c r="M397" i="277"/>
  <c r="R400" i="277"/>
  <c r="M385" i="277"/>
  <c r="M386" i="277"/>
  <c r="M387" i="277"/>
  <c r="M389" i="277"/>
  <c r="M388" i="277"/>
  <c r="M390" i="277"/>
  <c r="R391" i="277"/>
  <c r="M380" i="277"/>
  <c r="M377" i="277"/>
  <c r="M356" i="277"/>
  <c r="M359" i="277"/>
  <c r="M362" i="277"/>
  <c r="M350" i="277"/>
  <c r="M353" i="277"/>
  <c r="M347" i="277"/>
  <c r="R337" i="277"/>
  <c r="P319" i="277"/>
  <c r="M318" i="277"/>
  <c r="M315" i="277"/>
  <c r="M319" i="277"/>
  <c r="M305" i="277"/>
  <c r="M309" i="277"/>
  <c r="M307" i="277"/>
  <c r="M306" i="277"/>
  <c r="M293" i="277"/>
  <c r="M296" i="277"/>
  <c r="M299" i="277"/>
  <c r="M295" i="277"/>
  <c r="M294" i="277"/>
  <c r="M301" i="277"/>
  <c r="M298" i="277"/>
  <c r="M300" i="277"/>
  <c r="R301" i="277"/>
  <c r="M292" i="277"/>
  <c r="M291" i="277"/>
  <c r="R292" i="277"/>
  <c r="M280" i="277"/>
  <c r="M277" i="277"/>
  <c r="M281" i="277"/>
  <c r="M276" i="277"/>
  <c r="R283" i="277"/>
  <c r="M279" i="277"/>
  <c r="M278" i="277"/>
  <c r="R265" i="277"/>
  <c r="M263" i="277"/>
  <c r="M264" i="277"/>
  <c r="M254" i="277"/>
  <c r="M239" i="277"/>
  <c r="M243" i="277"/>
  <c r="M245" i="277"/>
  <c r="M241" i="277"/>
  <c r="M240" i="277"/>
  <c r="M247" i="277"/>
  <c r="M246" i="277"/>
  <c r="R247" i="277"/>
  <c r="M244" i="277"/>
  <c r="M236" i="277"/>
  <c r="M224" i="277"/>
  <c r="M223" i="277"/>
  <c r="M222" i="277"/>
  <c r="M221" i="277"/>
  <c r="M225" i="277"/>
  <c r="M227" i="277"/>
  <c r="M226" i="277"/>
  <c r="M229" i="277"/>
  <c r="M216" i="277"/>
  <c r="M218" i="277"/>
  <c r="M217" i="277"/>
  <c r="M220" i="277"/>
  <c r="M215" i="277"/>
  <c r="M205" i="277"/>
  <c r="M206" i="277"/>
  <c r="M195" i="277"/>
  <c r="M194" i="277"/>
  <c r="M197" i="277"/>
  <c r="M196" i="277"/>
  <c r="M198" i="277"/>
  <c r="M199" i="277"/>
  <c r="M200" i="277"/>
  <c r="M191" i="277"/>
  <c r="AK508" i="277"/>
  <c r="AH509" i="277"/>
  <c r="AH511" i="277"/>
  <c r="AE526" i="277"/>
  <c r="AH503" i="277"/>
  <c r="AH505" i="277"/>
  <c r="AH512" i="277"/>
  <c r="AE499" i="277"/>
  <c r="X508" i="277"/>
  <c r="T499" i="277"/>
  <c r="T526" i="277"/>
  <c r="J508" i="277"/>
  <c r="F520" i="277"/>
  <c r="Q526" i="277"/>
  <c r="I499" i="277"/>
  <c r="F519" i="277"/>
  <c r="K526" i="277"/>
  <c r="F522" i="277"/>
  <c r="I526" i="277"/>
  <c r="F508" i="277"/>
  <c r="R517" i="277"/>
  <c r="F525" i="277"/>
  <c r="R526" i="277"/>
  <c r="AM544" i="277"/>
  <c r="AT544" i="277"/>
  <c r="AO553" i="277"/>
  <c r="AE562" i="277"/>
  <c r="AH543" i="277"/>
  <c r="AK544" i="277"/>
  <c r="AO547" i="277"/>
  <c r="AA552" i="277"/>
  <c r="AO552" i="277"/>
  <c r="AT553" i="277"/>
  <c r="AM535" i="277"/>
  <c r="AO546" i="277"/>
  <c r="AO550" i="277"/>
  <c r="AO544" i="277"/>
  <c r="AM553" i="277"/>
  <c r="AO564" i="277"/>
  <c r="AO567" i="277"/>
  <c r="AO565" i="277"/>
  <c r="AE580" i="277"/>
  <c r="AS580" i="277"/>
  <c r="AD580" i="277"/>
  <c r="AO580" i="277"/>
  <c r="AM580" i="277"/>
  <c r="AE571" i="277"/>
  <c r="AA574" i="277"/>
  <c r="AA572" i="277"/>
  <c r="AA573" i="277"/>
  <c r="AA575" i="277"/>
  <c r="AA576" i="277"/>
  <c r="AA578" i="277"/>
  <c r="AA579" i="277"/>
  <c r="AA577" i="277"/>
  <c r="AH583" i="277"/>
  <c r="AO571" i="277"/>
  <c r="AL589" i="277"/>
  <c r="AF598" i="277"/>
  <c r="AA564" i="277"/>
  <c r="AM571" i="277"/>
  <c r="AT571" i="277"/>
  <c r="AE589" i="277"/>
  <c r="AL571" i="277"/>
  <c r="M527" i="277"/>
  <c r="M529" i="277"/>
  <c r="M531" i="277"/>
  <c r="M533" i="277"/>
  <c r="T536" i="277"/>
  <c r="T544" i="277"/>
  <c r="M550" i="277"/>
  <c r="F555" i="277"/>
  <c r="T538" i="277"/>
  <c r="T541" i="277"/>
  <c r="K544" i="277"/>
  <c r="M552" i="277"/>
  <c r="R553" i="277"/>
  <c r="F557" i="277"/>
  <c r="F560" i="277"/>
  <c r="M547" i="277"/>
  <c r="M528" i="277"/>
  <c r="M530" i="277"/>
  <c r="M532" i="277"/>
  <c r="M549" i="277"/>
  <c r="M546" i="277"/>
  <c r="F554" i="277"/>
  <c r="F559" i="277"/>
  <c r="T566" i="277"/>
  <c r="T571" i="277"/>
  <c r="M574" i="277"/>
  <c r="M577" i="277"/>
  <c r="R589" i="277"/>
  <c r="M598" i="277"/>
  <c r="T569" i="277"/>
  <c r="M579" i="277"/>
  <c r="T563" i="277"/>
  <c r="M573" i="277"/>
  <c r="M576" i="277"/>
  <c r="K580" i="277"/>
  <c r="K589" i="277"/>
  <c r="J598" i="277"/>
  <c r="J616" i="277"/>
  <c r="J625" i="277"/>
  <c r="M625" i="277"/>
  <c r="K625" i="277"/>
  <c r="F600" i="277"/>
  <c r="T611" i="277"/>
  <c r="T613" i="277"/>
  <c r="W625" i="277"/>
  <c r="T628" i="277"/>
  <c r="F602" i="277"/>
  <c r="F604" i="277"/>
  <c r="I607" i="277"/>
  <c r="M615" i="277"/>
  <c r="T617" i="277"/>
  <c r="T619" i="277"/>
  <c r="F599" i="277"/>
  <c r="T602" i="277"/>
  <c r="T608" i="277"/>
  <c r="T610" i="277"/>
  <c r="Y616" i="277"/>
  <c r="F601" i="277"/>
  <c r="F603" i="277"/>
  <c r="AS607" i="277"/>
  <c r="AH609" i="277"/>
  <c r="AL625" i="277"/>
  <c r="AA628" i="277"/>
  <c r="AA630" i="277"/>
  <c r="AL607" i="277"/>
  <c r="AL616" i="277"/>
  <c r="AK625" i="277"/>
  <c r="AD607" i="277"/>
  <c r="AM607" i="277"/>
  <c r="AM616" i="277"/>
  <c r="AA629" i="277"/>
  <c r="AF634" i="277"/>
  <c r="AF625" i="277"/>
  <c r="AA626" i="277"/>
  <c r="AA631" i="277"/>
  <c r="AE607" i="277"/>
  <c r="AH655" i="277"/>
  <c r="AH661" i="277"/>
  <c r="AL670" i="277"/>
  <c r="AF643" i="277"/>
  <c r="AH654" i="277"/>
  <c r="AH656" i="277"/>
  <c r="AM661" i="277"/>
  <c r="AA670" i="277"/>
  <c r="AK670" i="277"/>
  <c r="AT652" i="277"/>
  <c r="AH660" i="277"/>
  <c r="AD661" i="277"/>
  <c r="AT661" i="277"/>
  <c r="AA663" i="277"/>
  <c r="AH665" i="277"/>
  <c r="AA666" i="277"/>
  <c r="AH668" i="277"/>
  <c r="AA669" i="277"/>
  <c r="AD670" i="277"/>
  <c r="AT670" i="277"/>
  <c r="AO652" i="277"/>
  <c r="AH653" i="277"/>
  <c r="AF661" i="277"/>
  <c r="AS661" i="277"/>
  <c r="AF670" i="277"/>
  <c r="AS670" i="277"/>
  <c r="AK661" i="277"/>
  <c r="AA662" i="277"/>
  <c r="AA665" i="277"/>
  <c r="F649" i="277"/>
  <c r="F656" i="277"/>
  <c r="F640" i="277"/>
  <c r="K661" i="277"/>
  <c r="Q652" i="277"/>
  <c r="T664" i="277"/>
  <c r="Q643" i="277"/>
  <c r="R652" i="277"/>
  <c r="X661" i="277"/>
  <c r="M42" i="277"/>
  <c r="T156" i="277"/>
  <c r="Y157" i="277"/>
  <c r="M44" i="277"/>
  <c r="T45" i="277"/>
  <c r="M46" i="277"/>
  <c r="K49" i="277"/>
  <c r="T49" i="277"/>
  <c r="Y58" i="277"/>
  <c r="T63" i="277"/>
  <c r="T67" i="277"/>
  <c r="T72" i="277"/>
  <c r="Q76" i="277"/>
  <c r="W85" i="277"/>
  <c r="M95" i="277"/>
  <c r="T96" i="277"/>
  <c r="Y121" i="277"/>
  <c r="X130" i="277"/>
  <c r="I139" i="277"/>
  <c r="T139" i="277"/>
  <c r="F148" i="277"/>
  <c r="M45" i="277"/>
  <c r="M47" i="277"/>
  <c r="M49" i="277"/>
  <c r="T60" i="277"/>
  <c r="T62" i="277"/>
  <c r="T64" i="277"/>
  <c r="T66" i="277"/>
  <c r="F112" i="277"/>
  <c r="M41" i="277"/>
  <c r="T42" i="277"/>
  <c r="M43" i="277"/>
  <c r="M69" i="277"/>
  <c r="K94" i="277"/>
  <c r="T97" i="277"/>
  <c r="M104" i="277"/>
  <c r="F109" i="277"/>
  <c r="I112" i="277"/>
  <c r="F121" i="277"/>
  <c r="M131" i="277"/>
  <c r="T157" i="277"/>
  <c r="T48" i="277"/>
  <c r="Y49" i="277"/>
  <c r="W94" i="277"/>
  <c r="M122" i="277"/>
  <c r="T46" i="277"/>
  <c r="R49" i="277"/>
  <c r="T58" i="277"/>
  <c r="T88" i="277"/>
  <c r="T90" i="277"/>
  <c r="I121" i="277"/>
  <c r="T121" i="277"/>
  <c r="X157" i="277"/>
  <c r="AO19" i="277"/>
  <c r="AO22" i="277"/>
  <c r="AH33" i="277"/>
  <c r="AH35" i="277"/>
  <c r="AH37" i="277"/>
  <c r="AS49" i="277"/>
  <c r="AH26" i="277"/>
  <c r="AH32" i="277"/>
  <c r="AH40" i="277"/>
  <c r="AH43" i="277"/>
  <c r="AH46" i="277"/>
  <c r="AH48" i="277"/>
  <c r="AH49" i="277"/>
  <c r="AH27" i="277"/>
  <c r="AH34" i="277"/>
  <c r="AH36" i="277"/>
  <c r="AH38" i="277"/>
  <c r="AH42" i="277"/>
  <c r="AH45" i="277"/>
  <c r="AK49" i="277"/>
  <c r="AH23" i="277"/>
  <c r="AH28" i="277"/>
  <c r="AL40" i="277"/>
  <c r="AH47" i="277"/>
  <c r="AH24" i="277"/>
  <c r="AH30" i="277"/>
  <c r="T33" i="277"/>
  <c r="AH41" i="277"/>
  <c r="AH22" i="277"/>
  <c r="AK22" i="277"/>
  <c r="AM22" i="277"/>
  <c r="AH20" i="277"/>
  <c r="AE22" i="277"/>
  <c r="AO7" i="277"/>
  <c r="AO5" i="277"/>
  <c r="AK13" i="277"/>
  <c r="AT13" i="277"/>
  <c r="AA11" i="277"/>
  <c r="AM13" i="277"/>
  <c r="AF13" i="277"/>
  <c r="AO9" i="277"/>
  <c r="AL13" i="277"/>
  <c r="AO21" i="277"/>
  <c r="T24" i="277"/>
  <c r="T27" i="277"/>
  <c r="W31" i="277"/>
  <c r="Y31" i="277"/>
  <c r="AA29" i="277"/>
  <c r="T25" i="277"/>
  <c r="T30" i="277"/>
  <c r="AE31" i="277"/>
  <c r="F37" i="277"/>
  <c r="I31" i="277"/>
  <c r="M40" i="277"/>
  <c r="F28" i="277"/>
  <c r="F34" i="277"/>
  <c r="T6" i="277"/>
  <c r="M9" i="277"/>
  <c r="W22" i="277"/>
  <c r="T12" i="277"/>
  <c r="R13" i="277"/>
  <c r="T20" i="277"/>
  <c r="M20" i="277"/>
  <c r="F11" i="277"/>
  <c r="T11" i="277"/>
  <c r="F7" i="277"/>
  <c r="T13" i="277"/>
  <c r="T15" i="277"/>
  <c r="T7" i="277"/>
  <c r="M8" i="277"/>
  <c r="T9" i="277"/>
  <c r="K13" i="277"/>
  <c r="W13" i="277"/>
  <c r="F20" i="277"/>
  <c r="T5" i="211"/>
  <c r="F6" i="211"/>
  <c r="N5" i="211"/>
  <c r="P6" i="211"/>
  <c r="N8" i="211"/>
  <c r="P9" i="211"/>
  <c r="N11" i="211"/>
  <c r="R5" i="211"/>
  <c r="R6" i="211"/>
  <c r="R8" i="211"/>
  <c r="R9" i="211"/>
  <c r="D6" i="211"/>
  <c r="T6" i="211"/>
  <c r="D9" i="211"/>
  <c r="T9" i="211"/>
  <c r="F9" i="211"/>
  <c r="H6" i="211"/>
  <c r="F8" i="211"/>
  <c r="H9" i="211"/>
  <c r="F11" i="211"/>
  <c r="F5" i="211"/>
  <c r="J6" i="211"/>
  <c r="H8" i="211"/>
  <c r="J9" i="211"/>
  <c r="H11" i="211"/>
  <c r="L5" i="211"/>
  <c r="L6" i="211"/>
  <c r="L8" i="211"/>
  <c r="L9" i="211"/>
  <c r="L11" i="211"/>
  <c r="I22" i="277"/>
  <c r="AO23" i="277"/>
  <c r="M25" i="277"/>
  <c r="AO26" i="277"/>
  <c r="M28" i="277"/>
  <c r="AO29" i="277"/>
  <c r="M31" i="277"/>
  <c r="AO31" i="277"/>
  <c r="I40" i="277"/>
  <c r="AO58" i="277"/>
  <c r="AA73" i="277"/>
  <c r="T76" i="277"/>
  <c r="AD76" i="277"/>
  <c r="T94" i="277"/>
  <c r="J103" i="277"/>
  <c r="I166" i="277"/>
  <c r="T166" i="277"/>
  <c r="AE166" i="277"/>
  <c r="AL166" i="277"/>
  <c r="AA174" i="277"/>
  <c r="J175" i="277"/>
  <c r="AE184" i="277"/>
  <c r="AK202" i="277"/>
  <c r="AL202" i="277"/>
  <c r="AO11" i="277"/>
  <c r="M13" i="277"/>
  <c r="Y13" i="277"/>
  <c r="AO13" i="277"/>
  <c r="T16" i="277"/>
  <c r="T19" i="277"/>
  <c r="K22" i="277"/>
  <c r="T22" i="277"/>
  <c r="AL22" i="277"/>
  <c r="M24" i="277"/>
  <c r="M27" i="277"/>
  <c r="M30" i="277"/>
  <c r="Q31" i="277"/>
  <c r="AH31" i="277"/>
  <c r="AS31" i="277"/>
  <c r="T34" i="277"/>
  <c r="T37" i="277"/>
  <c r="K40" i="277"/>
  <c r="T40" i="277"/>
  <c r="AO50" i="277"/>
  <c r="AO53" i="277"/>
  <c r="AH54" i="277"/>
  <c r="M55" i="277"/>
  <c r="AO56" i="277"/>
  <c r="AH57" i="277"/>
  <c r="M58" i="277"/>
  <c r="AH58" i="277"/>
  <c r="AE67" i="277"/>
  <c r="T70" i="277"/>
  <c r="K76" i="277"/>
  <c r="AR85" i="277"/>
  <c r="T93" i="277"/>
  <c r="T100" i="277"/>
  <c r="AH102" i="277"/>
  <c r="T103" i="277"/>
  <c r="AT103" i="277"/>
  <c r="AH110" i="277"/>
  <c r="K112" i="277"/>
  <c r="T112" i="277"/>
  <c r="AM112" i="277"/>
  <c r="W121" i="277"/>
  <c r="W130" i="277"/>
  <c r="W139" i="277"/>
  <c r="W148" i="277"/>
  <c r="W157" i="277"/>
  <c r="AO184" i="277"/>
  <c r="AO179" i="277"/>
  <c r="X193" i="277"/>
  <c r="W193" i="277"/>
  <c r="M7" i="277"/>
  <c r="AO8" i="277"/>
  <c r="M12" i="277"/>
  <c r="Q13" i="277"/>
  <c r="AS13" i="277"/>
  <c r="T18" i="277"/>
  <c r="AH19" i="277"/>
  <c r="T21" i="277"/>
  <c r="R22" i="277"/>
  <c r="AF22" i="277"/>
  <c r="AT22" i="277"/>
  <c r="AK31" i="277"/>
  <c r="T36" i="277"/>
  <c r="T39" i="277"/>
  <c r="X40" i="277"/>
  <c r="AM40" i="277"/>
  <c r="AO46" i="277"/>
  <c r="I49" i="277"/>
  <c r="AE49" i="277"/>
  <c r="AL49" i="277"/>
  <c r="M51" i="277"/>
  <c r="M54" i="277"/>
  <c r="Q58" i="277"/>
  <c r="W58" i="277"/>
  <c r="AK58" i="277"/>
  <c r="AT58" i="277"/>
  <c r="Q67" i="277"/>
  <c r="W67" i="277"/>
  <c r="AO67" i="277"/>
  <c r="T73" i="277"/>
  <c r="AA74" i="277"/>
  <c r="AE76" i="277"/>
  <c r="AO84" i="277"/>
  <c r="K85" i="277"/>
  <c r="T87" i="277"/>
  <c r="T91" i="277"/>
  <c r="R94" i="277"/>
  <c r="Y94" i="277"/>
  <c r="AO101" i="277"/>
  <c r="AF103" i="277"/>
  <c r="AS103" i="277"/>
  <c r="F106" i="277"/>
  <c r="AA109" i="277"/>
  <c r="T111" i="277"/>
  <c r="AO122" i="277"/>
  <c r="AO131" i="277"/>
  <c r="AO140" i="277"/>
  <c r="F160" i="277"/>
  <c r="T162" i="277"/>
  <c r="T165" i="277"/>
  <c r="Y166" i="277"/>
  <c r="AA173" i="277"/>
  <c r="T174" i="277"/>
  <c r="Y22" i="277"/>
  <c r="AO25" i="277"/>
  <c r="AO28" i="277"/>
  <c r="AM31" i="277"/>
  <c r="F32" i="277"/>
  <c r="Y40" i="277"/>
  <c r="AH56" i="277"/>
  <c r="R58" i="277"/>
  <c r="W76" i="277"/>
  <c r="T84" i="277"/>
  <c r="AE85" i="277"/>
  <c r="Q94" i="277"/>
  <c r="AR94" i="277"/>
  <c r="Y103" i="277"/>
  <c r="Q112" i="277"/>
  <c r="Y112" i="277"/>
  <c r="AS112" i="277"/>
  <c r="AK148" i="277"/>
  <c r="AK157" i="277"/>
  <c r="AD175" i="277"/>
  <c r="X184" i="277"/>
  <c r="W184" i="277"/>
  <c r="T209" i="277"/>
  <c r="T203" i="277"/>
  <c r="T210" i="277"/>
  <c r="T207" i="277"/>
  <c r="T211" i="277"/>
  <c r="T208" i="277"/>
  <c r="T204" i="277"/>
  <c r="F10" i="277"/>
  <c r="AO10" i="277"/>
  <c r="I13" i="277"/>
  <c r="AE13" i="277"/>
  <c r="M21" i="277"/>
  <c r="Q22" i="277"/>
  <c r="AS22" i="277"/>
  <c r="M23" i="277"/>
  <c r="AO24" i="277"/>
  <c r="M26" i="277"/>
  <c r="AO27" i="277"/>
  <c r="T28" i="277"/>
  <c r="M29" i="277"/>
  <c r="AO30" i="277"/>
  <c r="K31" i="277"/>
  <c r="T31" i="277"/>
  <c r="AL31" i="277"/>
  <c r="Q40" i="277"/>
  <c r="W40" i="277"/>
  <c r="AK40" i="277"/>
  <c r="AT40" i="277"/>
  <c r="X49" i="277"/>
  <c r="AM49" i="277"/>
  <c r="AO52" i="277"/>
  <c r="I58" i="277"/>
  <c r="AE58" i="277"/>
  <c r="Y67" i="277"/>
  <c r="AF67" i="277"/>
  <c r="AA68" i="277"/>
  <c r="Q85" i="277"/>
  <c r="W103" i="277"/>
  <c r="W112" i="277"/>
  <c r="AE121" i="277"/>
  <c r="AE130" i="277"/>
  <c r="AE139" i="277"/>
  <c r="AE148" i="277"/>
  <c r="AE157" i="277"/>
  <c r="M184" i="277"/>
  <c r="M209" i="277"/>
  <c r="X220" i="277"/>
  <c r="AO220" i="277"/>
  <c r="T225" i="277"/>
  <c r="T229" i="277"/>
  <c r="AH231" i="277"/>
  <c r="M232" i="277"/>
  <c r="AH234" i="277"/>
  <c r="M235" i="277"/>
  <c r="AH237" i="277"/>
  <c r="M238" i="277"/>
  <c r="AH238" i="277"/>
  <c r="I247" i="277"/>
  <c r="AO266" i="277"/>
  <c r="M268" i="277"/>
  <c r="AO269" i="277"/>
  <c r="M271" i="277"/>
  <c r="AO272" i="277"/>
  <c r="M274" i="277"/>
  <c r="AO274" i="277"/>
  <c r="I283" i="277"/>
  <c r="X301" i="277"/>
  <c r="AM301" i="277"/>
  <c r="AO301" i="277"/>
  <c r="T304" i="277"/>
  <c r="T307" i="277"/>
  <c r="M308" i="277"/>
  <c r="AO309" i="277"/>
  <c r="T310" i="277"/>
  <c r="AA313" i="277"/>
  <c r="AA317" i="277"/>
  <c r="K319" i="277"/>
  <c r="AE319" i="277"/>
  <c r="AM319" i="277"/>
  <c r="Y328" i="277"/>
  <c r="AH328" i="277"/>
  <c r="F340" i="277"/>
  <c r="F346" i="277"/>
  <c r="AM346" i="277"/>
  <c r="AO350" i="277"/>
  <c r="Y355" i="277"/>
  <c r="F364" i="277"/>
  <c r="AM364" i="277"/>
  <c r="AO368" i="277"/>
  <c r="M371" i="277"/>
  <c r="W373" i="277"/>
  <c r="I382" i="277"/>
  <c r="T382" i="277"/>
  <c r="AM400" i="277"/>
  <c r="AA406" i="277"/>
  <c r="AA409" i="277"/>
  <c r="AR409" i="277"/>
  <c r="AO215" i="277"/>
  <c r="AO218" i="277"/>
  <c r="T228" i="277"/>
  <c r="X229" i="277"/>
  <c r="M231" i="277"/>
  <c r="M234" i="277"/>
  <c r="M237" i="277"/>
  <c r="W238" i="277"/>
  <c r="AK238" i="277"/>
  <c r="T241" i="277"/>
  <c r="T244" i="277"/>
  <c r="T247" i="277"/>
  <c r="AL247" i="277"/>
  <c r="AO248" i="277"/>
  <c r="M250" i="277"/>
  <c r="AO251" i="277"/>
  <c r="M253" i="277"/>
  <c r="AO254" i="277"/>
  <c r="M256" i="277"/>
  <c r="AO256" i="277"/>
  <c r="I265" i="277"/>
  <c r="AE265" i="277"/>
  <c r="AL265" i="277"/>
  <c r="M267" i="277"/>
  <c r="M270" i="277"/>
  <c r="M273" i="277"/>
  <c r="W274" i="277"/>
  <c r="AH274" i="277"/>
  <c r="T277" i="277"/>
  <c r="T280" i="277"/>
  <c r="T283" i="277"/>
  <c r="AF292" i="277"/>
  <c r="AO293" i="277"/>
  <c r="AO296" i="277"/>
  <c r="AO299" i="277"/>
  <c r="T303" i="277"/>
  <c r="T306" i="277"/>
  <c r="T309" i="277"/>
  <c r="AA316" i="277"/>
  <c r="AL319" i="277"/>
  <c r="AH321" i="277"/>
  <c r="Q328" i="277"/>
  <c r="AK328" i="277"/>
  <c r="AS328" i="277"/>
  <c r="AM337" i="277"/>
  <c r="AH344" i="277"/>
  <c r="I346" i="277"/>
  <c r="T346" i="277"/>
  <c r="AE346" i="277"/>
  <c r="AL346" i="277"/>
  <c r="W355" i="277"/>
  <c r="F358" i="277"/>
  <c r="I364" i="277"/>
  <c r="T364" i="277"/>
  <c r="AL364" i="277"/>
  <c r="X373" i="277"/>
  <c r="F376" i="277"/>
  <c r="T378" i="277"/>
  <c r="AL382" i="277"/>
  <c r="M185" i="277"/>
  <c r="AH188" i="277"/>
  <c r="AH190" i="277"/>
  <c r="AO191" i="277"/>
  <c r="AH193" i="277"/>
  <c r="T196" i="277"/>
  <c r="T199" i="277"/>
  <c r="J202" i="277"/>
  <c r="T202" i="277"/>
  <c r="AF202" i="277"/>
  <c r="AT202" i="277"/>
  <c r="M204" i="277"/>
  <c r="AO206" i="277"/>
  <c r="AH207" i="277"/>
  <c r="M208" i="277"/>
  <c r="AO209" i="277"/>
  <c r="AH210" i="277"/>
  <c r="M211" i="277"/>
  <c r="Y211" i="277"/>
  <c r="AH211" i="277"/>
  <c r="AO214" i="277"/>
  <c r="W220" i="277"/>
  <c r="AK220" i="277"/>
  <c r="AT220" i="277"/>
  <c r="T224" i="277"/>
  <c r="Y229" i="277"/>
  <c r="AM229" i="277"/>
  <c r="AH230" i="277"/>
  <c r="AH233" i="277"/>
  <c r="AH236" i="277"/>
  <c r="R238" i="277"/>
  <c r="F239" i="277"/>
  <c r="T240" i="277"/>
  <c r="T243" i="277"/>
  <c r="T246" i="277"/>
  <c r="X247" i="277"/>
  <c r="M249" i="277"/>
  <c r="M252" i="277"/>
  <c r="M255" i="277"/>
  <c r="W256" i="277"/>
  <c r="AH256" i="277"/>
  <c r="T265" i="277"/>
  <c r="AH266" i="277"/>
  <c r="AH269" i="277"/>
  <c r="AH272" i="277"/>
  <c r="R274" i="277"/>
  <c r="AK274" i="277"/>
  <c r="AT274" i="277"/>
  <c r="T276" i="277"/>
  <c r="T279" i="277"/>
  <c r="T282" i="277"/>
  <c r="AM283" i="277"/>
  <c r="I292" i="277"/>
  <c r="AE292" i="277"/>
  <c r="AL292" i="277"/>
  <c r="AT301" i="277"/>
  <c r="Y310" i="277"/>
  <c r="AM310" i="277"/>
  <c r="AA312" i="277"/>
  <c r="R319" i="277"/>
  <c r="AF319" i="277"/>
  <c r="AT319" i="277"/>
  <c r="AH324" i="277"/>
  <c r="AH327" i="277"/>
  <c r="AM328" i="277"/>
  <c r="AO353" i="277"/>
  <c r="AK355" i="277"/>
  <c r="M365" i="277"/>
  <c r="AO371" i="277"/>
  <c r="T376" i="277"/>
  <c r="Y382" i="277"/>
  <c r="AH400" i="277"/>
  <c r="AR175" i="277"/>
  <c r="AH186" i="277"/>
  <c r="F193" i="277"/>
  <c r="AK193" i="277"/>
  <c r="T195" i="277"/>
  <c r="T201" i="277"/>
  <c r="R202" i="277"/>
  <c r="AH203" i="277"/>
  <c r="M207" i="277"/>
  <c r="M210" i="277"/>
  <c r="W211" i="277"/>
  <c r="AK211" i="277"/>
  <c r="AT211" i="277"/>
  <c r="AO213" i="277"/>
  <c r="R220" i="277"/>
  <c r="T223" i="277"/>
  <c r="W229" i="277"/>
  <c r="AH229" i="277"/>
  <c r="M230" i="277"/>
  <c r="AL238" i="277"/>
  <c r="Y247" i="277"/>
  <c r="AM247" i="277"/>
  <c r="R256" i="277"/>
  <c r="AK256" i="277"/>
  <c r="AT256" i="277"/>
  <c r="T264" i="277"/>
  <c r="AM265" i="277"/>
  <c r="AO265" i="277"/>
  <c r="M266" i="277"/>
  <c r="AO268" i="277"/>
  <c r="AO271" i="277"/>
  <c r="I274" i="277"/>
  <c r="M283" i="277"/>
  <c r="Y283" i="277"/>
  <c r="AH283" i="277"/>
  <c r="AF301" i="277"/>
  <c r="W310" i="277"/>
  <c r="AA315" i="277"/>
  <c r="AH320" i="277"/>
  <c r="AL328" i="277"/>
  <c r="F343" i="277"/>
  <c r="Y346" i="277"/>
  <c r="F361" i="277"/>
  <c r="I373" i="277"/>
  <c r="T373" i="277"/>
  <c r="AM373" i="277"/>
  <c r="F379" i="277"/>
  <c r="T381" i="277"/>
  <c r="W382" i="277"/>
  <c r="F390" i="277"/>
  <c r="AE391" i="277"/>
  <c r="K400" i="277"/>
  <c r="P400" i="277"/>
  <c r="AA400" i="277"/>
  <c r="I409" i="277"/>
  <c r="AT175" i="277"/>
  <c r="F184" i="277"/>
  <c r="AK184" i="277"/>
  <c r="AO185" i="277"/>
  <c r="M188" i="277"/>
  <c r="I193" i="277"/>
  <c r="T193" i="277"/>
  <c r="AE193" i="277"/>
  <c r="AM193" i="277"/>
  <c r="T194" i="277"/>
  <c r="T198" i="277"/>
  <c r="M202" i="277"/>
  <c r="Y202" i="277"/>
  <c r="AH206" i="277"/>
  <c r="AH209" i="277"/>
  <c r="R211" i="277"/>
  <c r="AE220" i="277"/>
  <c r="AL220" i="277"/>
  <c r="T222" i="277"/>
  <c r="R229" i="277"/>
  <c r="AK229" i="277"/>
  <c r="AT229" i="277"/>
  <c r="M233" i="277"/>
  <c r="T238" i="277"/>
  <c r="T239" i="277"/>
  <c r="W247" i="277"/>
  <c r="AH247" i="277"/>
  <c r="AO250" i="277"/>
  <c r="I256" i="277"/>
  <c r="AE256" i="277"/>
  <c r="AO260" i="277"/>
  <c r="M262" i="277"/>
  <c r="AH264" i="277"/>
  <c r="Y265" i="277"/>
  <c r="AH265" i="277"/>
  <c r="AO267" i="277"/>
  <c r="M269" i="277"/>
  <c r="AO270" i="277"/>
  <c r="T271" i="277"/>
  <c r="T274" i="277"/>
  <c r="AL274" i="277"/>
  <c r="T275" i="277"/>
  <c r="W283" i="277"/>
  <c r="AK283" i="277"/>
  <c r="AT283" i="277"/>
  <c r="X292" i="277"/>
  <c r="AM292" i="277"/>
  <c r="AO295" i="277"/>
  <c r="I301" i="277"/>
  <c r="AE301" i="277"/>
  <c r="AL301" i="277"/>
  <c r="R310" i="277"/>
  <c r="AK310" i="277"/>
  <c r="AT310" i="277"/>
  <c r="F319" i="277"/>
  <c r="Q319" i="277"/>
  <c r="Y319" i="277"/>
  <c r="AR319" i="277"/>
  <c r="AH322" i="277"/>
  <c r="T328" i="277"/>
  <c r="P337" i="277"/>
  <c r="Y337" i="277"/>
  <c r="AR337" i="277"/>
  <c r="W346" i="277"/>
  <c r="AO347" i="277"/>
  <c r="T355" i="277"/>
  <c r="AE355" i="277"/>
  <c r="AL355" i="277"/>
  <c r="W364" i="277"/>
  <c r="AO365" i="277"/>
  <c r="M368" i="277"/>
  <c r="AL373" i="277"/>
  <c r="T379" i="277"/>
  <c r="I391" i="277"/>
  <c r="AO391" i="277"/>
  <c r="I400" i="277"/>
  <c r="AD400" i="277"/>
  <c r="K391" i="277"/>
  <c r="AF391" i="277"/>
  <c r="AH391" i="277"/>
  <c r="AR391" i="277"/>
  <c r="W400" i="277"/>
  <c r="Y409" i="277"/>
  <c r="AL409" i="277"/>
  <c r="AM409" i="277"/>
  <c r="F415" i="277"/>
  <c r="AO415" i="277"/>
  <c r="F418" i="277"/>
  <c r="F421" i="277"/>
  <c r="F423" i="277"/>
  <c r="T424" i="277"/>
  <c r="T427" i="277"/>
  <c r="M430" i="277"/>
  <c r="M436" i="277"/>
  <c r="Y436" i="277"/>
  <c r="AS436" i="277"/>
  <c r="F439" i="277"/>
  <c r="M441" i="277"/>
  <c r="F443" i="277"/>
  <c r="AO454" i="277"/>
  <c r="M463" i="277"/>
  <c r="Y463" i="277"/>
  <c r="AS463" i="277"/>
  <c r="W472" i="277"/>
  <c r="AH472" i="277"/>
  <c r="T478" i="277"/>
  <c r="T480" i="277"/>
  <c r="AR481" i="277"/>
  <c r="AD490" i="277"/>
  <c r="AD508" i="277"/>
  <c r="K517" i="277"/>
  <c r="Y517" i="277"/>
  <c r="R544" i="277"/>
  <c r="AH559" i="277"/>
  <c r="I562" i="277"/>
  <c r="I571" i="277"/>
  <c r="J580" i="277"/>
  <c r="R580" i="277"/>
  <c r="AF589" i="277"/>
  <c r="AE598" i="277"/>
  <c r="F606" i="277"/>
  <c r="K607" i="277"/>
  <c r="K616" i="277"/>
  <c r="F618" i="277"/>
  <c r="P652" i="277"/>
  <c r="P661" i="277"/>
  <c r="AR661" i="277"/>
  <c r="F417" i="277"/>
  <c r="I418" i="277"/>
  <c r="F425" i="277"/>
  <c r="AS427" i="277"/>
  <c r="M435" i="277"/>
  <c r="Y454" i="277"/>
  <c r="AS454" i="277"/>
  <c r="Q463" i="277"/>
  <c r="Q472" i="277"/>
  <c r="W481" i="277"/>
  <c r="AF490" i="277"/>
  <c r="J499" i="277"/>
  <c r="Q508" i="277"/>
  <c r="F516" i="277"/>
  <c r="I517" i="277"/>
  <c r="T517" i="277"/>
  <c r="AE517" i="277"/>
  <c r="AS517" i="277"/>
  <c r="R535" i="277"/>
  <c r="J544" i="277"/>
  <c r="M553" i="277"/>
  <c r="AF571" i="277"/>
  <c r="F616" i="277"/>
  <c r="M616" i="277"/>
  <c r="AF616" i="277"/>
  <c r="F621" i="277"/>
  <c r="AH624" i="277"/>
  <c r="AM625" i="277"/>
  <c r="T631" i="277"/>
  <c r="AO633" i="277"/>
  <c r="I634" i="277"/>
  <c r="Q634" i="277"/>
  <c r="AA634" i="277"/>
  <c r="AM634" i="277"/>
  <c r="T636" i="277"/>
  <c r="K643" i="277"/>
  <c r="AD652" i="277"/>
  <c r="AM652" i="277"/>
  <c r="AR652" i="277"/>
  <c r="X670" i="277"/>
  <c r="AE670" i="277"/>
  <c r="R436" i="277"/>
  <c r="AF652" i="277"/>
  <c r="AK652" i="277"/>
  <c r="AE661" i="277"/>
  <c r="F670" i="277"/>
  <c r="Y670" i="277"/>
  <c r="AO670" i="277"/>
  <c r="F427" i="277"/>
  <c r="AH427" i="277"/>
  <c r="I454" i="277"/>
  <c r="AK454" i="277"/>
  <c r="AR454" i="277"/>
  <c r="AA481" i="277"/>
  <c r="AK490" i="277"/>
  <c r="AE544" i="277"/>
  <c r="AA553" i="277"/>
  <c r="F562" i="277"/>
  <c r="AO562" i="277"/>
  <c r="F571" i="277"/>
  <c r="AM589" i="277"/>
  <c r="AL598" i="277"/>
  <c r="Q616" i="277"/>
  <c r="F625" i="277"/>
  <c r="M652" i="277"/>
  <c r="AE652" i="277"/>
  <c r="M660" i="277"/>
  <c r="M661" i="277"/>
  <c r="AO661" i="277"/>
  <c r="P670" i="277"/>
  <c r="P418" i="277"/>
  <c r="AD418" i="277"/>
  <c r="AM418" i="277"/>
  <c r="AT418" i="277"/>
  <c r="F424" i="277"/>
  <c r="I436" i="277"/>
  <c r="T436" i="277"/>
  <c r="I445" i="277"/>
  <c r="AK445" i="277"/>
  <c r="AR445" i="277"/>
  <c r="K454" i="277"/>
  <c r="P454" i="277"/>
  <c r="J463" i="277"/>
  <c r="AM463" i="277"/>
  <c r="AA468" i="277"/>
  <c r="J472" i="277"/>
  <c r="AA478" i="277"/>
  <c r="K481" i="277"/>
  <c r="T481" i="277"/>
  <c r="F489" i="277"/>
  <c r="K490" i="277"/>
  <c r="T490" i="277"/>
  <c r="T498" i="277"/>
  <c r="W499" i="277"/>
  <c r="K508" i="277"/>
  <c r="Y508" i="277"/>
  <c r="F517" i="277"/>
  <c r="X517" i="277"/>
  <c r="AK517" i="277"/>
  <c r="M534" i="277"/>
  <c r="M544" i="277"/>
  <c r="K553" i="277"/>
  <c r="Y553" i="277"/>
  <c r="F556" i="277"/>
  <c r="AA558" i="277"/>
  <c r="AO559" i="277"/>
  <c r="F561" i="277"/>
  <c r="AO561" i="277"/>
  <c r="R562" i="277"/>
  <c r="F566" i="277"/>
  <c r="F568" i="277"/>
  <c r="AO570" i="277"/>
  <c r="R571" i="277"/>
  <c r="M580" i="277"/>
  <c r="AF580" i="277"/>
  <c r="AT580" i="277"/>
  <c r="I589" i="277"/>
  <c r="AD589" i="277"/>
  <c r="K598" i="277"/>
  <c r="F605" i="277"/>
  <c r="AA606" i="277"/>
  <c r="AA607" i="277"/>
  <c r="AH607" i="277"/>
  <c r="I616" i="277"/>
  <c r="F619" i="277"/>
  <c r="F620" i="277"/>
  <c r="F622" i="277"/>
  <c r="F624" i="277"/>
  <c r="I625" i="277"/>
  <c r="Q625" i="277"/>
  <c r="X625" i="277"/>
  <c r="W634" i="277"/>
  <c r="AO634" i="277"/>
  <c r="M642" i="277"/>
  <c r="M643" i="277"/>
  <c r="K445" i="277"/>
  <c r="P445" i="277"/>
  <c r="AM454" i="277"/>
  <c r="AH463" i="277"/>
  <c r="AO463" i="277"/>
  <c r="AA470" i="277"/>
  <c r="R472" i="277"/>
  <c r="F480" i="277"/>
  <c r="W490" i="277"/>
  <c r="AL490" i="277"/>
  <c r="Q499" i="277"/>
  <c r="I508" i="277"/>
  <c r="T508" i="277"/>
  <c r="AE508" i="277"/>
  <c r="AS508" i="277"/>
  <c r="AH514" i="277"/>
  <c r="J517" i="277"/>
  <c r="F526" i="277"/>
  <c r="X526" i="277"/>
  <c r="AK526" i="277"/>
  <c r="M543" i="277"/>
  <c r="I553" i="277"/>
  <c r="T553" i="277"/>
  <c r="AO556" i="277"/>
  <c r="AO558" i="277"/>
  <c r="K562" i="277"/>
  <c r="Y562" i="277"/>
  <c r="AT562" i="277"/>
  <c r="AA567" i="277"/>
  <c r="AO568" i="277"/>
  <c r="K571" i="277"/>
  <c r="Y571" i="277"/>
  <c r="AA580" i="277"/>
  <c r="AO589" i="277"/>
  <c r="I598" i="277"/>
  <c r="AO598" i="277"/>
  <c r="R616" i="277"/>
  <c r="AH625" i="277"/>
  <c r="AS625" i="277"/>
  <c r="K634" i="277"/>
  <c r="M634" i="277"/>
  <c r="AH634" i="277"/>
  <c r="X643" i="277"/>
  <c r="F652" i="277"/>
  <c r="Y652" i="277"/>
  <c r="F661" i="277"/>
  <c r="AL661" i="277"/>
  <c r="O175" i="277"/>
  <c r="AL175" i="277"/>
  <c r="AK175" i="277"/>
  <c r="AS616" i="277"/>
  <c r="AT616" i="277"/>
  <c r="AE625" i="277"/>
  <c r="AD625" i="277"/>
  <c r="AE634" i="277"/>
  <c r="AD634" i="277"/>
  <c r="T5" i="277"/>
  <c r="F6" i="277"/>
  <c r="AA6" i="277"/>
  <c r="T8" i="277"/>
  <c r="F9" i="277"/>
  <c r="AA9" i="277"/>
  <c r="M10" i="277"/>
  <c r="F12" i="277"/>
  <c r="AA12" i="277"/>
  <c r="AA13" i="277"/>
  <c r="T14" i="277"/>
  <c r="F15" i="277"/>
  <c r="AA15" i="277"/>
  <c r="T17" i="277"/>
  <c r="F18" i="277"/>
  <c r="AA18" i="277"/>
  <c r="F21" i="277"/>
  <c r="AA21" i="277"/>
  <c r="AA22" i="277"/>
  <c r="T23" i="277"/>
  <c r="F24" i="277"/>
  <c r="AA24" i="277"/>
  <c r="T26" i="277"/>
  <c r="F27" i="277"/>
  <c r="AA27" i="277"/>
  <c r="F30" i="277"/>
  <c r="AA30" i="277"/>
  <c r="AA31" i="277"/>
  <c r="T32" i="277"/>
  <c r="F33" i="277"/>
  <c r="AA33" i="277"/>
  <c r="T35" i="277"/>
  <c r="F36" i="277"/>
  <c r="AA36" i="277"/>
  <c r="F39" i="277"/>
  <c r="AA39" i="277"/>
  <c r="AA40" i="277"/>
  <c r="T41" i="277"/>
  <c r="F42" i="277"/>
  <c r="AA42" i="277"/>
  <c r="T44" i="277"/>
  <c r="F45" i="277"/>
  <c r="AA45" i="277"/>
  <c r="F48" i="277"/>
  <c r="AA48" i="277"/>
  <c r="AA49" i="277"/>
  <c r="T50" i="277"/>
  <c r="F51" i="277"/>
  <c r="AA51" i="277"/>
  <c r="T53" i="277"/>
  <c r="F54" i="277"/>
  <c r="AA54" i="277"/>
  <c r="F57" i="277"/>
  <c r="AA57" i="277"/>
  <c r="AA58" i="277"/>
  <c r="F60" i="277"/>
  <c r="AA60" i="277"/>
  <c r="M61" i="277"/>
  <c r="AO61" i="277"/>
  <c r="F63" i="277"/>
  <c r="AA63" i="277"/>
  <c r="M64" i="277"/>
  <c r="AO64" i="277"/>
  <c r="F67" i="277"/>
  <c r="M67" i="277"/>
  <c r="AL67" i="277"/>
  <c r="M68" i="277"/>
  <c r="AA70" i="277"/>
  <c r="AA71" i="277"/>
  <c r="F73" i="277"/>
  <c r="F74" i="277"/>
  <c r="F76" i="277"/>
  <c r="M76" i="277"/>
  <c r="T74" i="277"/>
  <c r="T71" i="277"/>
  <c r="T68" i="277"/>
  <c r="Y76" i="277"/>
  <c r="AL76" i="277"/>
  <c r="M77" i="277"/>
  <c r="AA79" i="277"/>
  <c r="AA80" i="277"/>
  <c r="F82" i="277"/>
  <c r="F83" i="277"/>
  <c r="F85" i="277"/>
  <c r="M85" i="277"/>
  <c r="T83" i="277"/>
  <c r="T80" i="277"/>
  <c r="T77" i="277"/>
  <c r="Y85" i="277"/>
  <c r="AL85" i="277"/>
  <c r="M86" i="277"/>
  <c r="AA88" i="277"/>
  <c r="I94" i="277"/>
  <c r="AO98" i="277"/>
  <c r="F101" i="277"/>
  <c r="F98" i="277"/>
  <c r="F95" i="277"/>
  <c r="F102" i="277"/>
  <c r="F99" i="277"/>
  <c r="F96" i="277"/>
  <c r="M103" i="277"/>
  <c r="M102" i="277"/>
  <c r="M99" i="277"/>
  <c r="M96" i="277"/>
  <c r="M100" i="277"/>
  <c r="M97" i="277"/>
  <c r="AA101" i="277"/>
  <c r="AA98" i="277"/>
  <c r="AA95" i="277"/>
  <c r="AA103" i="277"/>
  <c r="AA102" i="277"/>
  <c r="AA99" i="277"/>
  <c r="AA96" i="277"/>
  <c r="AD112" i="277"/>
  <c r="AL112" i="277"/>
  <c r="K121" i="277"/>
  <c r="J121" i="277"/>
  <c r="AA164" i="277"/>
  <c r="AA161" i="277"/>
  <c r="AA158" i="277"/>
  <c r="AD166" i="277"/>
  <c r="AA163" i="277"/>
  <c r="AA160" i="277"/>
  <c r="AA166" i="277"/>
  <c r="AA165" i="277"/>
  <c r="AA162" i="277"/>
  <c r="AA159" i="277"/>
  <c r="AS166" i="277"/>
  <c r="AR166" i="277"/>
  <c r="K184" i="277"/>
  <c r="J184" i="277"/>
  <c r="AF40" i="277"/>
  <c r="AF58" i="277"/>
  <c r="R67" i="277"/>
  <c r="AO112" i="277"/>
  <c r="AO111" i="277"/>
  <c r="AO108" i="277"/>
  <c r="AO105" i="277"/>
  <c r="AO110" i="277"/>
  <c r="AO109" i="277"/>
  <c r="AO106" i="277"/>
  <c r="K130" i="277"/>
  <c r="J130" i="277"/>
  <c r="K148" i="277"/>
  <c r="J148" i="277"/>
  <c r="K157" i="277"/>
  <c r="J157" i="277"/>
  <c r="K238" i="277"/>
  <c r="J238" i="277"/>
  <c r="J13" i="277"/>
  <c r="P13" i="277"/>
  <c r="AR13" i="277"/>
  <c r="J22" i="277"/>
  <c r="P22" i="277"/>
  <c r="AR22" i="277"/>
  <c r="J31" i="277"/>
  <c r="P31" i="277"/>
  <c r="AR31" i="277"/>
  <c r="J40" i="277"/>
  <c r="P40" i="277"/>
  <c r="AR40" i="277"/>
  <c r="J49" i="277"/>
  <c r="P49" i="277"/>
  <c r="AR49" i="277"/>
  <c r="J58" i="277"/>
  <c r="P58" i="277"/>
  <c r="AR58" i="277"/>
  <c r="I67" i="277"/>
  <c r="AA67" i="277"/>
  <c r="AA66" i="277"/>
  <c r="AT67" i="277"/>
  <c r="F70" i="277"/>
  <c r="I76" i="277"/>
  <c r="AA76" i="277"/>
  <c r="AA75" i="277"/>
  <c r="AA72" i="277"/>
  <c r="AA69" i="277"/>
  <c r="AO73" i="277"/>
  <c r="AO70" i="277"/>
  <c r="AT76" i="277"/>
  <c r="F79" i="277"/>
  <c r="F80" i="277"/>
  <c r="I85" i="277"/>
  <c r="AA85" i="277"/>
  <c r="AA84" i="277"/>
  <c r="AA81" i="277"/>
  <c r="AA78" i="277"/>
  <c r="AO82" i="277"/>
  <c r="AO79" i="277"/>
  <c r="AT85" i="277"/>
  <c r="P94" i="277"/>
  <c r="AD94" i="277"/>
  <c r="AL94" i="277"/>
  <c r="AE103" i="277"/>
  <c r="AR103" i="277"/>
  <c r="P112" i="277"/>
  <c r="Q130" i="277"/>
  <c r="P130" i="277"/>
  <c r="Q139" i="277"/>
  <c r="P139" i="277"/>
  <c r="Q148" i="277"/>
  <c r="P148" i="277"/>
  <c r="Q157" i="277"/>
  <c r="P157" i="277"/>
  <c r="AS184" i="277"/>
  <c r="AR184" i="277"/>
  <c r="Q193" i="277"/>
  <c r="P193" i="277"/>
  <c r="K301" i="277"/>
  <c r="J301" i="277"/>
  <c r="AF49" i="277"/>
  <c r="F75" i="277"/>
  <c r="F72" i="277"/>
  <c r="F69" i="277"/>
  <c r="R76" i="277"/>
  <c r="K139" i="277"/>
  <c r="J139" i="277"/>
  <c r="K193" i="277"/>
  <c r="J193" i="277"/>
  <c r="F202" i="277"/>
  <c r="F201" i="277"/>
  <c r="F198" i="277"/>
  <c r="F195" i="277"/>
  <c r="F194" i="277"/>
  <c r="K202" i="277"/>
  <c r="F200" i="277"/>
  <c r="F197" i="277"/>
  <c r="F199" i="277"/>
  <c r="AA7" i="277"/>
  <c r="AA10" i="277"/>
  <c r="AA16" i="277"/>
  <c r="AA19" i="277"/>
  <c r="AA25" i="277"/>
  <c r="AA28" i="277"/>
  <c r="AA34" i="277"/>
  <c r="AA37" i="277"/>
  <c r="AA43" i="277"/>
  <c r="AA46" i="277"/>
  <c r="AA52" i="277"/>
  <c r="AA55" i="277"/>
  <c r="M59" i="277"/>
  <c r="F61" i="277"/>
  <c r="M62" i="277"/>
  <c r="F64" i="277"/>
  <c r="M65" i="277"/>
  <c r="F68" i="277"/>
  <c r="AO94" i="277"/>
  <c r="AO93" i="277"/>
  <c r="AO90" i="277"/>
  <c r="AO91" i="277"/>
  <c r="AO88" i="277"/>
  <c r="AO107" i="277"/>
  <c r="AR112" i="277"/>
  <c r="Q121" i="277"/>
  <c r="P121" i="277"/>
  <c r="K166" i="277"/>
  <c r="J166" i="277"/>
  <c r="Q184" i="277"/>
  <c r="P184" i="277"/>
  <c r="K292" i="277"/>
  <c r="J292" i="277"/>
  <c r="F84" i="277"/>
  <c r="F81" i="277"/>
  <c r="F78" i="277"/>
  <c r="R85" i="277"/>
  <c r="Q229" i="277"/>
  <c r="P229" i="277"/>
  <c r="AE427" i="277"/>
  <c r="AD427" i="277"/>
  <c r="F13" i="277"/>
  <c r="X13" i="277"/>
  <c r="AD13" i="277"/>
  <c r="F22" i="277"/>
  <c r="X22" i="277"/>
  <c r="AD22" i="277"/>
  <c r="F31" i="277"/>
  <c r="X31" i="277"/>
  <c r="AD31" i="277"/>
  <c r="F40" i="277"/>
  <c r="AD40" i="277"/>
  <c r="F49" i="277"/>
  <c r="AD49" i="277"/>
  <c r="F58" i="277"/>
  <c r="AD58" i="277"/>
  <c r="M66" i="277"/>
  <c r="J67" i="277"/>
  <c r="P67" i="277"/>
  <c r="AO69" i="277"/>
  <c r="AO71" i="277"/>
  <c r="J76" i="277"/>
  <c r="P76" i="277"/>
  <c r="AO78" i="277"/>
  <c r="AO80" i="277"/>
  <c r="J85" i="277"/>
  <c r="P85" i="277"/>
  <c r="AO87" i="277"/>
  <c r="AO89" i="277"/>
  <c r="AO92" i="277"/>
  <c r="X94" i="277"/>
  <c r="M101" i="277"/>
  <c r="P103" i="277"/>
  <c r="AD103" i="277"/>
  <c r="AL103" i="277"/>
  <c r="AO104" i="277"/>
  <c r="J112" i="277"/>
  <c r="AA110" i="277"/>
  <c r="AA107" i="277"/>
  <c r="AA104" i="277"/>
  <c r="AA112" i="277"/>
  <c r="AA111" i="277"/>
  <c r="AA108" i="277"/>
  <c r="AA105" i="277"/>
  <c r="AT112" i="277"/>
  <c r="AA128" i="277"/>
  <c r="AA125" i="277"/>
  <c r="AA122" i="277"/>
  <c r="AD130" i="277"/>
  <c r="AA127" i="277"/>
  <c r="AA124" i="277"/>
  <c r="AA130" i="277"/>
  <c r="AA129" i="277"/>
  <c r="AA126" i="277"/>
  <c r="AA123" i="277"/>
  <c r="AS130" i="277"/>
  <c r="AR130" i="277"/>
  <c r="AA137" i="277"/>
  <c r="AA134" i="277"/>
  <c r="AA131" i="277"/>
  <c r="AD139" i="277"/>
  <c r="AA136" i="277"/>
  <c r="AA133" i="277"/>
  <c r="AA139" i="277"/>
  <c r="AA138" i="277"/>
  <c r="AA135" i="277"/>
  <c r="AA132" i="277"/>
  <c r="AS139" i="277"/>
  <c r="AR139" i="277"/>
  <c r="AA146" i="277"/>
  <c r="AA143" i="277"/>
  <c r="AA140" i="277"/>
  <c r="AD148" i="277"/>
  <c r="AA145" i="277"/>
  <c r="AA142" i="277"/>
  <c r="AA148" i="277"/>
  <c r="AA147" i="277"/>
  <c r="AA144" i="277"/>
  <c r="AA141" i="277"/>
  <c r="AS148" i="277"/>
  <c r="AR148" i="277"/>
  <c r="AA155" i="277"/>
  <c r="AA152" i="277"/>
  <c r="AA149" i="277"/>
  <c r="AD157" i="277"/>
  <c r="AA154" i="277"/>
  <c r="AA151" i="277"/>
  <c r="AA157" i="277"/>
  <c r="AA156" i="277"/>
  <c r="AA153" i="277"/>
  <c r="AA150" i="277"/>
  <c r="AS157" i="277"/>
  <c r="AR157" i="277"/>
  <c r="AF166" i="277"/>
  <c r="F167" i="277"/>
  <c r="I175" i="277"/>
  <c r="F174" i="277"/>
  <c r="F171" i="277"/>
  <c r="F168" i="277"/>
  <c r="F173" i="277"/>
  <c r="F170" i="277"/>
  <c r="F175" i="277"/>
  <c r="AF175" i="277"/>
  <c r="AE175" i="277"/>
  <c r="AA191" i="277"/>
  <c r="AA188" i="277"/>
  <c r="AA185" i="277"/>
  <c r="AD193" i="277"/>
  <c r="AA190" i="277"/>
  <c r="AA187" i="277"/>
  <c r="AA193" i="277"/>
  <c r="AA192" i="277"/>
  <c r="AA189" i="277"/>
  <c r="AA186" i="277"/>
  <c r="AS274" i="277"/>
  <c r="AR274" i="277"/>
  <c r="K283" i="277"/>
  <c r="J283" i="277"/>
  <c r="M73" i="277"/>
  <c r="M70" i="277"/>
  <c r="M82" i="277"/>
  <c r="M79" i="277"/>
  <c r="AE472" i="277"/>
  <c r="AD472" i="277"/>
  <c r="F5" i="277"/>
  <c r="AA5" i="277"/>
  <c r="F8" i="277"/>
  <c r="AA8" i="277"/>
  <c r="F14" i="277"/>
  <c r="AA14" i="277"/>
  <c r="F17" i="277"/>
  <c r="AA17" i="277"/>
  <c r="AA23" i="277"/>
  <c r="F26" i="277"/>
  <c r="AA26" i="277"/>
  <c r="AA32" i="277"/>
  <c r="F35" i="277"/>
  <c r="AA35" i="277"/>
  <c r="AA41" i="277"/>
  <c r="F44" i="277"/>
  <c r="AA44" i="277"/>
  <c r="AA50" i="277"/>
  <c r="F53" i="277"/>
  <c r="AA53" i="277"/>
  <c r="F59" i="277"/>
  <c r="M60" i="277"/>
  <c r="F62" i="277"/>
  <c r="F65" i="277"/>
  <c r="AA65" i="277"/>
  <c r="M72" i="277"/>
  <c r="M74" i="277"/>
  <c r="M81" i="277"/>
  <c r="M83" i="277"/>
  <c r="F92" i="277"/>
  <c r="F93" i="277"/>
  <c r="F90" i="277"/>
  <c r="F87" i="277"/>
  <c r="M94" i="277"/>
  <c r="M93" i="277"/>
  <c r="M91" i="277"/>
  <c r="M88" i="277"/>
  <c r="AA92" i="277"/>
  <c r="AA94" i="277"/>
  <c r="AA93" i="277"/>
  <c r="AA90" i="277"/>
  <c r="AA87" i="277"/>
  <c r="AO103" i="277"/>
  <c r="AO102" i="277"/>
  <c r="AO99" i="277"/>
  <c r="AO96" i="277"/>
  <c r="AO100" i="277"/>
  <c r="AO97" i="277"/>
  <c r="M112" i="277"/>
  <c r="M111" i="277"/>
  <c r="M108" i="277"/>
  <c r="M105" i="277"/>
  <c r="M110" i="277"/>
  <c r="M109" i="277"/>
  <c r="M106" i="277"/>
  <c r="AA119" i="277"/>
  <c r="AA116" i="277"/>
  <c r="AA113" i="277"/>
  <c r="AD121" i="277"/>
  <c r="AA118" i="277"/>
  <c r="AA115" i="277"/>
  <c r="AA121" i="277"/>
  <c r="AA120" i="277"/>
  <c r="AA117" i="277"/>
  <c r="AA114" i="277"/>
  <c r="AS121" i="277"/>
  <c r="AR121" i="277"/>
  <c r="Q166" i="277"/>
  <c r="P166" i="277"/>
  <c r="AA182" i="277"/>
  <c r="AA179" i="277"/>
  <c r="AD184" i="277"/>
  <c r="AA181" i="277"/>
  <c r="AA178" i="277"/>
  <c r="AA176" i="277"/>
  <c r="AA184" i="277"/>
  <c r="AA183" i="277"/>
  <c r="AA180" i="277"/>
  <c r="AA177" i="277"/>
  <c r="AS193" i="277"/>
  <c r="AR193" i="277"/>
  <c r="P202" i="277"/>
  <c r="Q202" i="277"/>
  <c r="Q247" i="277"/>
  <c r="P247" i="277"/>
  <c r="Q256" i="277"/>
  <c r="P256" i="277"/>
  <c r="AA263" i="277"/>
  <c r="AA260" i="277"/>
  <c r="AA257" i="277"/>
  <c r="AA262" i="277"/>
  <c r="AA259" i="277"/>
  <c r="AA265" i="277"/>
  <c r="AA264" i="277"/>
  <c r="AA261" i="277"/>
  <c r="AA258" i="277"/>
  <c r="AF265" i="277"/>
  <c r="T86" i="277"/>
  <c r="T89" i="277"/>
  <c r="T95" i="277"/>
  <c r="T98" i="277"/>
  <c r="T104" i="277"/>
  <c r="F105" i="277"/>
  <c r="T107" i="277"/>
  <c r="F108" i="277"/>
  <c r="F111" i="277"/>
  <c r="T113" i="277"/>
  <c r="F114" i="277"/>
  <c r="M115" i="277"/>
  <c r="AO115" i="277"/>
  <c r="T116" i="277"/>
  <c r="F117" i="277"/>
  <c r="M118" i="277"/>
  <c r="AO118" i="277"/>
  <c r="F120" i="277"/>
  <c r="T122" i="277"/>
  <c r="F123" i="277"/>
  <c r="M124" i="277"/>
  <c r="AO124" i="277"/>
  <c r="T125" i="277"/>
  <c r="F126" i="277"/>
  <c r="M127" i="277"/>
  <c r="AO127" i="277"/>
  <c r="F129" i="277"/>
  <c r="T131" i="277"/>
  <c r="F132" i="277"/>
  <c r="M133" i="277"/>
  <c r="AO133" i="277"/>
  <c r="T134" i="277"/>
  <c r="F135" i="277"/>
  <c r="M136" i="277"/>
  <c r="AO136" i="277"/>
  <c r="F138" i="277"/>
  <c r="T140" i="277"/>
  <c r="F141" i="277"/>
  <c r="M142" i="277"/>
  <c r="AO142" i="277"/>
  <c r="T143" i="277"/>
  <c r="F144" i="277"/>
  <c r="M145" i="277"/>
  <c r="AO145" i="277"/>
  <c r="F147" i="277"/>
  <c r="T149" i="277"/>
  <c r="F150" i="277"/>
  <c r="M151" i="277"/>
  <c r="AO151" i="277"/>
  <c r="T152" i="277"/>
  <c r="F153" i="277"/>
  <c r="M154" i="277"/>
  <c r="AO154" i="277"/>
  <c r="F156" i="277"/>
  <c r="T158" i="277"/>
  <c r="F159" i="277"/>
  <c r="AO160" i="277"/>
  <c r="T161" i="277"/>
  <c r="F162" i="277"/>
  <c r="AO163" i="277"/>
  <c r="F165" i="277"/>
  <c r="F177" i="277"/>
  <c r="AO178" i="277"/>
  <c r="T179" i="277"/>
  <c r="F180" i="277"/>
  <c r="AO181" i="277"/>
  <c r="F183" i="277"/>
  <c r="T185" i="277"/>
  <c r="F186" i="277"/>
  <c r="M187" i="277"/>
  <c r="AO187" i="277"/>
  <c r="T188" i="277"/>
  <c r="F189" i="277"/>
  <c r="M190" i="277"/>
  <c r="AO190" i="277"/>
  <c r="F192" i="277"/>
  <c r="AA197" i="277"/>
  <c r="I202" i="277"/>
  <c r="Q211" i="277"/>
  <c r="P211" i="277"/>
  <c r="Q220" i="277"/>
  <c r="P220" i="277"/>
  <c r="AA227" i="277"/>
  <c r="AA224" i="277"/>
  <c r="AA221" i="277"/>
  <c r="AA226" i="277"/>
  <c r="AA223" i="277"/>
  <c r="AA229" i="277"/>
  <c r="AA228" i="277"/>
  <c r="AA225" i="277"/>
  <c r="AA222" i="277"/>
  <c r="AA245" i="277"/>
  <c r="AA242" i="277"/>
  <c r="AA239" i="277"/>
  <c r="AA244" i="277"/>
  <c r="AA241" i="277"/>
  <c r="AA247" i="277"/>
  <c r="AA246" i="277"/>
  <c r="AA243" i="277"/>
  <c r="AA240" i="277"/>
  <c r="AA254" i="277"/>
  <c r="AA251" i="277"/>
  <c r="AA248" i="277"/>
  <c r="AA253" i="277"/>
  <c r="AA250" i="277"/>
  <c r="AA256" i="277"/>
  <c r="AA255" i="277"/>
  <c r="AA252" i="277"/>
  <c r="AA249" i="277"/>
  <c r="AS265" i="277"/>
  <c r="AR265" i="277"/>
  <c r="K274" i="277"/>
  <c r="J274" i="277"/>
  <c r="M328" i="277"/>
  <c r="M327" i="277"/>
  <c r="M324" i="277"/>
  <c r="M325" i="277"/>
  <c r="M322" i="277"/>
  <c r="R328" i="277"/>
  <c r="M323" i="277"/>
  <c r="P328" i="277"/>
  <c r="M326" i="277"/>
  <c r="AA362" i="277"/>
  <c r="AA359" i="277"/>
  <c r="AA356" i="277"/>
  <c r="AD364" i="277"/>
  <c r="AA361" i="277"/>
  <c r="AA358" i="277"/>
  <c r="AA364" i="277"/>
  <c r="AA363" i="277"/>
  <c r="AA360" i="277"/>
  <c r="AA357" i="277"/>
  <c r="AF364" i="277"/>
  <c r="AH174" i="277"/>
  <c r="Y175" i="277"/>
  <c r="AA200" i="277"/>
  <c r="AA202" i="277"/>
  <c r="AA201" i="277"/>
  <c r="AA198" i="277"/>
  <c r="AA195" i="277"/>
  <c r="AA209" i="277"/>
  <c r="AA206" i="277"/>
  <c r="AA203" i="277"/>
  <c r="AA208" i="277"/>
  <c r="AA205" i="277"/>
  <c r="AA211" i="277"/>
  <c r="AA210" i="277"/>
  <c r="AA207" i="277"/>
  <c r="AA204" i="277"/>
  <c r="AA218" i="277"/>
  <c r="AA215" i="277"/>
  <c r="AA212" i="277"/>
  <c r="AA217" i="277"/>
  <c r="AA214" i="277"/>
  <c r="AA220" i="277"/>
  <c r="AA219" i="277"/>
  <c r="AA216" i="277"/>
  <c r="AA213" i="277"/>
  <c r="J229" i="277"/>
  <c r="AS229" i="277"/>
  <c r="AR229" i="277"/>
  <c r="AS247" i="277"/>
  <c r="AR247" i="277"/>
  <c r="AS256" i="277"/>
  <c r="AR256" i="277"/>
  <c r="K265" i="277"/>
  <c r="J265" i="277"/>
  <c r="Q310" i="277"/>
  <c r="P310" i="277"/>
  <c r="AA353" i="277"/>
  <c r="AA350" i="277"/>
  <c r="AA347" i="277"/>
  <c r="AD355" i="277"/>
  <c r="AA352" i="277"/>
  <c r="AA349" i="277"/>
  <c r="AA355" i="277"/>
  <c r="AA354" i="277"/>
  <c r="AA351" i="277"/>
  <c r="AA348" i="277"/>
  <c r="AF355" i="277"/>
  <c r="M113" i="277"/>
  <c r="AO113" i="277"/>
  <c r="M116" i="277"/>
  <c r="AO116" i="277"/>
  <c r="M119" i="277"/>
  <c r="AO119" i="277"/>
  <c r="M125" i="277"/>
  <c r="AO125" i="277"/>
  <c r="M128" i="277"/>
  <c r="AO128" i="277"/>
  <c r="M134" i="277"/>
  <c r="AO134" i="277"/>
  <c r="M137" i="277"/>
  <c r="AO137" i="277"/>
  <c r="M143" i="277"/>
  <c r="AO143" i="277"/>
  <c r="M146" i="277"/>
  <c r="AO146" i="277"/>
  <c r="M152" i="277"/>
  <c r="AO152" i="277"/>
  <c r="M155" i="277"/>
  <c r="AO155" i="277"/>
  <c r="AO164" i="277"/>
  <c r="AO182" i="277"/>
  <c r="AE202" i="277"/>
  <c r="AS211" i="277"/>
  <c r="AR211" i="277"/>
  <c r="AS220" i="277"/>
  <c r="AR220" i="277"/>
  <c r="Q238" i="277"/>
  <c r="P238" i="277"/>
  <c r="K247" i="277"/>
  <c r="J247" i="277"/>
  <c r="K256" i="277"/>
  <c r="J256" i="277"/>
  <c r="Q283" i="277"/>
  <c r="P283" i="277"/>
  <c r="Q292" i="277"/>
  <c r="P292" i="277"/>
  <c r="Q301" i="277"/>
  <c r="P301" i="277"/>
  <c r="AA308" i="277"/>
  <c r="AA305" i="277"/>
  <c r="AA302" i="277"/>
  <c r="AA307" i="277"/>
  <c r="AA304" i="277"/>
  <c r="AA310" i="277"/>
  <c r="AA309" i="277"/>
  <c r="AA306" i="277"/>
  <c r="AA303" i="277"/>
  <c r="T316" i="277"/>
  <c r="T313" i="277"/>
  <c r="W319" i="277"/>
  <c r="T315" i="277"/>
  <c r="T312" i="277"/>
  <c r="T319" i="277"/>
  <c r="T318" i="277"/>
  <c r="T317" i="277"/>
  <c r="T314" i="277"/>
  <c r="T311" i="277"/>
  <c r="AA326" i="277"/>
  <c r="AA323" i="277"/>
  <c r="AA328" i="277"/>
  <c r="AA327" i="277"/>
  <c r="AA324" i="277"/>
  <c r="AA321" i="277"/>
  <c r="AD328" i="277"/>
  <c r="AA320" i="277"/>
  <c r="AA322" i="277"/>
  <c r="AA344" i="277"/>
  <c r="AA341" i="277"/>
  <c r="AA338" i="277"/>
  <c r="AD346" i="277"/>
  <c r="AA346" i="277"/>
  <c r="AA345" i="277"/>
  <c r="AA342" i="277"/>
  <c r="AA339" i="277"/>
  <c r="AA343" i="277"/>
  <c r="AF346" i="277"/>
  <c r="R121" i="277"/>
  <c r="AT121" i="277"/>
  <c r="R130" i="277"/>
  <c r="AT130" i="277"/>
  <c r="R139" i="277"/>
  <c r="AT139" i="277"/>
  <c r="R148" i="277"/>
  <c r="AT148" i="277"/>
  <c r="R157" i="277"/>
  <c r="AT157" i="277"/>
  <c r="R166" i="277"/>
  <c r="AT166" i="277"/>
  <c r="AM175" i="277"/>
  <c r="R184" i="277"/>
  <c r="AT184" i="277"/>
  <c r="R193" i="277"/>
  <c r="AT193" i="277"/>
  <c r="AS202" i="277"/>
  <c r="AR202" i="277"/>
  <c r="K211" i="277"/>
  <c r="J211" i="277"/>
  <c r="K220" i="277"/>
  <c r="J220" i="277"/>
  <c r="AA236" i="277"/>
  <c r="AA233" i="277"/>
  <c r="AA230" i="277"/>
  <c r="AA235" i="277"/>
  <c r="AA232" i="277"/>
  <c r="AA238" i="277"/>
  <c r="AA237" i="277"/>
  <c r="AA234" i="277"/>
  <c r="AA231" i="277"/>
  <c r="Q274" i="277"/>
  <c r="P274" i="277"/>
  <c r="AA281" i="277"/>
  <c r="AA278" i="277"/>
  <c r="AA275" i="277"/>
  <c r="AA280" i="277"/>
  <c r="AA277" i="277"/>
  <c r="AA283" i="277"/>
  <c r="AA282" i="277"/>
  <c r="AA279" i="277"/>
  <c r="AA276" i="277"/>
  <c r="AA290" i="277"/>
  <c r="AA287" i="277"/>
  <c r="AA284" i="277"/>
  <c r="AA289" i="277"/>
  <c r="AA286" i="277"/>
  <c r="AA292" i="277"/>
  <c r="AA291" i="277"/>
  <c r="AA288" i="277"/>
  <c r="AA285" i="277"/>
  <c r="AA299" i="277"/>
  <c r="AA296" i="277"/>
  <c r="AA293" i="277"/>
  <c r="AA298" i="277"/>
  <c r="AA295" i="277"/>
  <c r="AA301" i="277"/>
  <c r="AA300" i="277"/>
  <c r="AA297" i="277"/>
  <c r="AA294" i="277"/>
  <c r="AS310" i="277"/>
  <c r="AR310" i="277"/>
  <c r="F326" i="277"/>
  <c r="F323" i="277"/>
  <c r="F327" i="277"/>
  <c r="F324" i="277"/>
  <c r="F321" i="277"/>
  <c r="F322" i="277"/>
  <c r="F320" i="277"/>
  <c r="F328" i="277"/>
  <c r="F325" i="277"/>
  <c r="AA335" i="277"/>
  <c r="AA332" i="277"/>
  <c r="AA329" i="277"/>
  <c r="AA337" i="277"/>
  <c r="AA336" i="277"/>
  <c r="AA333" i="277"/>
  <c r="AA330" i="277"/>
  <c r="AD337" i="277"/>
  <c r="AA331" i="277"/>
  <c r="AA334" i="277"/>
  <c r="F104" i="277"/>
  <c r="F107" i="277"/>
  <c r="F113" i="277"/>
  <c r="M114" i="277"/>
  <c r="AO114" i="277"/>
  <c r="F116" i="277"/>
  <c r="M117" i="277"/>
  <c r="AO117" i="277"/>
  <c r="M120" i="277"/>
  <c r="AO120" i="277"/>
  <c r="F122" i="277"/>
  <c r="M123" i="277"/>
  <c r="AO123" i="277"/>
  <c r="F125" i="277"/>
  <c r="M126" i="277"/>
  <c r="AO126" i="277"/>
  <c r="M129" i="277"/>
  <c r="AO129" i="277"/>
  <c r="F131" i="277"/>
  <c r="M132" i="277"/>
  <c r="AO132" i="277"/>
  <c r="F134" i="277"/>
  <c r="M135" i="277"/>
  <c r="AO135" i="277"/>
  <c r="M138" i="277"/>
  <c r="AO138" i="277"/>
  <c r="F140" i="277"/>
  <c r="M141" i="277"/>
  <c r="AO141" i="277"/>
  <c r="F143" i="277"/>
  <c r="M144" i="277"/>
  <c r="AO144" i="277"/>
  <c r="M147" i="277"/>
  <c r="AO147" i="277"/>
  <c r="F149" i="277"/>
  <c r="M150" i="277"/>
  <c r="AO150" i="277"/>
  <c r="F152" i="277"/>
  <c r="M153" i="277"/>
  <c r="AO153" i="277"/>
  <c r="M156" i="277"/>
  <c r="AO156" i="277"/>
  <c r="F158" i="277"/>
  <c r="AO159" i="277"/>
  <c r="F161" i="277"/>
  <c r="AO162" i="277"/>
  <c r="AO165" i="277"/>
  <c r="AO177" i="277"/>
  <c r="F179" i="277"/>
  <c r="AO180" i="277"/>
  <c r="AO183" i="277"/>
  <c r="M186" i="277"/>
  <c r="AO186" i="277"/>
  <c r="F188" i="277"/>
  <c r="M189" i="277"/>
  <c r="AO189" i="277"/>
  <c r="M192" i="277"/>
  <c r="AO192" i="277"/>
  <c r="AF211" i="277"/>
  <c r="AF220" i="277"/>
  <c r="AS238" i="277"/>
  <c r="AR238" i="277"/>
  <c r="Q265" i="277"/>
  <c r="P265" i="277"/>
  <c r="AA272" i="277"/>
  <c r="AA269" i="277"/>
  <c r="AA266" i="277"/>
  <c r="AA271" i="277"/>
  <c r="AA268" i="277"/>
  <c r="AA274" i="277"/>
  <c r="AA273" i="277"/>
  <c r="AA270" i="277"/>
  <c r="AA267" i="277"/>
  <c r="AS283" i="277"/>
  <c r="AR283" i="277"/>
  <c r="AS292" i="277"/>
  <c r="AR292" i="277"/>
  <c r="AS301" i="277"/>
  <c r="AR301" i="277"/>
  <c r="K310" i="277"/>
  <c r="J310" i="277"/>
  <c r="AA325" i="277"/>
  <c r="AF328" i="277"/>
  <c r="T197" i="277"/>
  <c r="F204" i="277"/>
  <c r="T206" i="277"/>
  <c r="F207" i="277"/>
  <c r="F210" i="277"/>
  <c r="F213" i="277"/>
  <c r="F216" i="277"/>
  <c r="F219" i="277"/>
  <c r="F225" i="277"/>
  <c r="F228" i="277"/>
  <c r="I229" i="277"/>
  <c r="F231" i="277"/>
  <c r="T233" i="277"/>
  <c r="F234" i="277"/>
  <c r="F237" i="277"/>
  <c r="F240" i="277"/>
  <c r="T242" i="277"/>
  <c r="F243" i="277"/>
  <c r="F246" i="277"/>
  <c r="F249" i="277"/>
  <c r="T251" i="277"/>
  <c r="F252" i="277"/>
  <c r="F255" i="277"/>
  <c r="F258" i="277"/>
  <c r="T260" i="277"/>
  <c r="F261" i="277"/>
  <c r="F264" i="277"/>
  <c r="F267" i="277"/>
  <c r="T269" i="277"/>
  <c r="F270" i="277"/>
  <c r="F273" i="277"/>
  <c r="F276" i="277"/>
  <c r="T278" i="277"/>
  <c r="F279" i="277"/>
  <c r="F282" i="277"/>
  <c r="F285" i="277"/>
  <c r="T287" i="277"/>
  <c r="F288" i="277"/>
  <c r="F291" i="277"/>
  <c r="F294" i="277"/>
  <c r="T296" i="277"/>
  <c r="F297" i="277"/>
  <c r="F300" i="277"/>
  <c r="T302" i="277"/>
  <c r="F303" i="277"/>
  <c r="T305" i="277"/>
  <c r="F306" i="277"/>
  <c r="F309" i="277"/>
  <c r="F312" i="277"/>
  <c r="M313" i="277"/>
  <c r="F315" i="277"/>
  <c r="M316" i="277"/>
  <c r="I319" i="277"/>
  <c r="AA319" i="277"/>
  <c r="AA318" i="277"/>
  <c r="AE328" i="277"/>
  <c r="M337" i="277"/>
  <c r="M336" i="277"/>
  <c r="M333" i="277"/>
  <c r="M330" i="277"/>
  <c r="M334" i="277"/>
  <c r="M331" i="277"/>
  <c r="AE337" i="277"/>
  <c r="AS346" i="277"/>
  <c r="AR346" i="277"/>
  <c r="AS355" i="277"/>
  <c r="AR355" i="277"/>
  <c r="AS364" i="277"/>
  <c r="AR364" i="277"/>
  <c r="K373" i="277"/>
  <c r="J373" i="277"/>
  <c r="Q382" i="277"/>
  <c r="P382" i="277"/>
  <c r="AT400" i="277"/>
  <c r="I328" i="277"/>
  <c r="F335" i="277"/>
  <c r="F332" i="277"/>
  <c r="F329" i="277"/>
  <c r="F336" i="277"/>
  <c r="F333" i="277"/>
  <c r="F330" i="277"/>
  <c r="AO337" i="277"/>
  <c r="AO336" i="277"/>
  <c r="AO333" i="277"/>
  <c r="AO330" i="277"/>
  <c r="AO334" i="277"/>
  <c r="AO331" i="277"/>
  <c r="K346" i="277"/>
  <c r="J346" i="277"/>
  <c r="K355" i="277"/>
  <c r="J355" i="277"/>
  <c r="K364" i="277"/>
  <c r="J364" i="277"/>
  <c r="Q373" i="277"/>
  <c r="P373" i="277"/>
  <c r="AA380" i="277"/>
  <c r="AA377" i="277"/>
  <c r="AA374" i="277"/>
  <c r="AD382" i="277"/>
  <c r="AA379" i="277"/>
  <c r="AA376" i="277"/>
  <c r="AA382" i="277"/>
  <c r="AA381" i="277"/>
  <c r="AA378" i="277"/>
  <c r="AA375" i="277"/>
  <c r="AS382" i="277"/>
  <c r="AR382" i="277"/>
  <c r="X202" i="277"/>
  <c r="AD202" i="277"/>
  <c r="F211" i="277"/>
  <c r="AD211" i="277"/>
  <c r="F220" i="277"/>
  <c r="AD220" i="277"/>
  <c r="AD229" i="277"/>
  <c r="F238" i="277"/>
  <c r="AD238" i="277"/>
  <c r="F247" i="277"/>
  <c r="AD247" i="277"/>
  <c r="F256" i="277"/>
  <c r="AD256" i="277"/>
  <c r="F265" i="277"/>
  <c r="AD265" i="277"/>
  <c r="F274" i="277"/>
  <c r="AD274" i="277"/>
  <c r="F283" i="277"/>
  <c r="AD283" i="277"/>
  <c r="F292" i="277"/>
  <c r="AD292" i="277"/>
  <c r="F301" i="277"/>
  <c r="AD301" i="277"/>
  <c r="F310" i="277"/>
  <c r="AD310" i="277"/>
  <c r="AD319" i="277"/>
  <c r="J328" i="277"/>
  <c r="AO328" i="277"/>
  <c r="AO327" i="277"/>
  <c r="AO324" i="277"/>
  <c r="AO325" i="277"/>
  <c r="AO322" i="277"/>
  <c r="F331" i="277"/>
  <c r="I337" i="277"/>
  <c r="Q337" i="277"/>
  <c r="Q346" i="277"/>
  <c r="P346" i="277"/>
  <c r="Q355" i="277"/>
  <c r="P355" i="277"/>
  <c r="Q364" i="277"/>
  <c r="P364" i="277"/>
  <c r="AE409" i="277"/>
  <c r="AD409" i="277"/>
  <c r="F233" i="277"/>
  <c r="F242" i="277"/>
  <c r="F251" i="277"/>
  <c r="F257" i="277"/>
  <c r="F260" i="277"/>
  <c r="F266" i="277"/>
  <c r="F269" i="277"/>
  <c r="F275" i="277"/>
  <c r="F278" i="277"/>
  <c r="F284" i="277"/>
  <c r="F287" i="277"/>
  <c r="F293" i="277"/>
  <c r="F296" i="277"/>
  <c r="F302" i="277"/>
  <c r="F305" i="277"/>
  <c r="X328" i="277"/>
  <c r="AS337" i="277"/>
  <c r="AA371" i="277"/>
  <c r="AA368" i="277"/>
  <c r="AA365" i="277"/>
  <c r="AD373" i="277"/>
  <c r="AA370" i="277"/>
  <c r="AA367" i="277"/>
  <c r="AA373" i="277"/>
  <c r="AA372" i="277"/>
  <c r="AA369" i="277"/>
  <c r="AA366" i="277"/>
  <c r="AS373" i="277"/>
  <c r="AR373" i="277"/>
  <c r="K382" i="277"/>
  <c r="J382" i="277"/>
  <c r="AO398" i="277"/>
  <c r="AO395" i="277"/>
  <c r="AO392" i="277"/>
  <c r="AO397" i="277"/>
  <c r="AO394" i="277"/>
  <c r="AR400" i="277"/>
  <c r="AO399" i="277"/>
  <c r="AO396" i="277"/>
  <c r="AO393" i="277"/>
  <c r="AO400" i="277"/>
  <c r="W409" i="277"/>
  <c r="X409" i="277"/>
  <c r="T323" i="277"/>
  <c r="T329" i="277"/>
  <c r="T332" i="277"/>
  <c r="T338" i="277"/>
  <c r="F339" i="277"/>
  <c r="M340" i="277"/>
  <c r="AO340" i="277"/>
  <c r="T341" i="277"/>
  <c r="F342" i="277"/>
  <c r="M343" i="277"/>
  <c r="AO343" i="277"/>
  <c r="F345" i="277"/>
  <c r="T347" i="277"/>
  <c r="F348" i="277"/>
  <c r="M349" i="277"/>
  <c r="AO349" i="277"/>
  <c r="T350" i="277"/>
  <c r="F351" i="277"/>
  <c r="M352" i="277"/>
  <c r="AO352" i="277"/>
  <c r="F354" i="277"/>
  <c r="T356" i="277"/>
  <c r="F357" i="277"/>
  <c r="M358" i="277"/>
  <c r="AO358" i="277"/>
  <c r="T359" i="277"/>
  <c r="F360" i="277"/>
  <c r="M361" i="277"/>
  <c r="AO361" i="277"/>
  <c r="F363" i="277"/>
  <c r="T365" i="277"/>
  <c r="F366" i="277"/>
  <c r="M367" i="277"/>
  <c r="AO367" i="277"/>
  <c r="T368" i="277"/>
  <c r="F369" i="277"/>
  <c r="M370" i="277"/>
  <c r="AO370" i="277"/>
  <c r="F372" i="277"/>
  <c r="T374" i="277"/>
  <c r="F375" i="277"/>
  <c r="M376" i="277"/>
  <c r="AO376" i="277"/>
  <c r="T377" i="277"/>
  <c r="F378" i="277"/>
  <c r="M379" i="277"/>
  <c r="AO379" i="277"/>
  <c r="F381" i="277"/>
  <c r="AH385" i="277"/>
  <c r="AO385" i="277"/>
  <c r="AH388" i="277"/>
  <c r="AO388" i="277"/>
  <c r="AH398" i="277"/>
  <c r="AH395" i="277"/>
  <c r="AH392" i="277"/>
  <c r="T401" i="277"/>
  <c r="AO402" i="277"/>
  <c r="T403" i="277"/>
  <c r="T404" i="277"/>
  <c r="AO405" i="277"/>
  <c r="T406" i="277"/>
  <c r="AO408" i="277"/>
  <c r="Q409" i="277"/>
  <c r="W427" i="277"/>
  <c r="X427" i="277"/>
  <c r="AO425" i="277"/>
  <c r="AO422" i="277"/>
  <c r="AO419" i="277"/>
  <c r="AT427" i="277"/>
  <c r="AO427" i="277"/>
  <c r="AO424" i="277"/>
  <c r="AO421" i="277"/>
  <c r="AH434" i="277"/>
  <c r="AH431" i="277"/>
  <c r="AH428" i="277"/>
  <c r="AK436" i="277"/>
  <c r="AH435" i="277"/>
  <c r="AH433" i="277"/>
  <c r="AH432" i="277"/>
  <c r="AH430" i="277"/>
  <c r="AH429" i="277"/>
  <c r="AH436" i="277"/>
  <c r="AE463" i="277"/>
  <c r="AD463" i="277"/>
  <c r="AM391" i="277"/>
  <c r="M398" i="277"/>
  <c r="M395" i="277"/>
  <c r="M392" i="277"/>
  <c r="T399" i="277"/>
  <c r="T396" i="277"/>
  <c r="T393" i="277"/>
  <c r="T400" i="277"/>
  <c r="AS400" i="277"/>
  <c r="AH408" i="277"/>
  <c r="Q427" i="277"/>
  <c r="P427" i="277"/>
  <c r="Q391" i="277"/>
  <c r="AO407" i="277"/>
  <c r="AO404" i="277"/>
  <c r="AO401" i="277"/>
  <c r="R346" i="277"/>
  <c r="AT346" i="277"/>
  <c r="R355" i="277"/>
  <c r="AT355" i="277"/>
  <c r="R364" i="277"/>
  <c r="AT364" i="277"/>
  <c r="F373" i="277"/>
  <c r="R373" i="277"/>
  <c r="AT373" i="277"/>
  <c r="F382" i="277"/>
  <c r="R382" i="277"/>
  <c r="AT382" i="277"/>
  <c r="AH407" i="277"/>
  <c r="AH404" i="277"/>
  <c r="AH401" i="277"/>
  <c r="AO409" i="277"/>
  <c r="K418" i="277"/>
  <c r="J418" i="277"/>
  <c r="J427" i="277"/>
  <c r="I427" i="277"/>
  <c r="F338" i="277"/>
  <c r="M339" i="277"/>
  <c r="AO339" i="277"/>
  <c r="F341" i="277"/>
  <c r="M342" i="277"/>
  <c r="AO342" i="277"/>
  <c r="M345" i="277"/>
  <c r="AO345" i="277"/>
  <c r="F347" i="277"/>
  <c r="M348" i="277"/>
  <c r="AO348" i="277"/>
  <c r="F350" i="277"/>
  <c r="M351" i="277"/>
  <c r="AO351" i="277"/>
  <c r="M354" i="277"/>
  <c r="AO354" i="277"/>
  <c r="F356" i="277"/>
  <c r="M357" i="277"/>
  <c r="AO357" i="277"/>
  <c r="F359" i="277"/>
  <c r="M360" i="277"/>
  <c r="AO360" i="277"/>
  <c r="M363" i="277"/>
  <c r="AO363" i="277"/>
  <c r="F365" i="277"/>
  <c r="M366" i="277"/>
  <c r="AO366" i="277"/>
  <c r="F368" i="277"/>
  <c r="M369" i="277"/>
  <c r="AO369" i="277"/>
  <c r="M372" i="277"/>
  <c r="AO372" i="277"/>
  <c r="F374" i="277"/>
  <c r="M375" i="277"/>
  <c r="AO375" i="277"/>
  <c r="F377" i="277"/>
  <c r="M378" i="277"/>
  <c r="AO378" i="277"/>
  <c r="M381" i="277"/>
  <c r="AO381" i="277"/>
  <c r="AH384" i="277"/>
  <c r="AO384" i="277"/>
  <c r="P391" i="277"/>
  <c r="X391" i="277"/>
  <c r="AS391" i="277"/>
  <c r="X400" i="277"/>
  <c r="M407" i="277"/>
  <c r="M404" i="277"/>
  <c r="M401" i="277"/>
  <c r="T408" i="277"/>
  <c r="T405" i="277"/>
  <c r="T402" i="277"/>
  <c r="T409" i="277"/>
  <c r="AH409" i="277"/>
  <c r="AS409" i="277"/>
  <c r="AF400" i="277"/>
  <c r="AF409" i="277"/>
  <c r="M412" i="277"/>
  <c r="M414" i="277"/>
  <c r="M415" i="277"/>
  <c r="X418" i="277"/>
  <c r="AS418" i="277"/>
  <c r="AH420" i="277"/>
  <c r="AH421" i="277"/>
  <c r="AH423" i="277"/>
  <c r="AH424" i="277"/>
  <c r="AH426" i="277"/>
  <c r="T428" i="277"/>
  <c r="T430" i="277"/>
  <c r="T431" i="277"/>
  <c r="T433" i="277"/>
  <c r="Q436" i="277"/>
  <c r="W436" i="277"/>
  <c r="AO434" i="277"/>
  <c r="AO431" i="277"/>
  <c r="AO428" i="277"/>
  <c r="X445" i="277"/>
  <c r="AE454" i="277"/>
  <c r="AD454" i="277"/>
  <c r="M416" i="277"/>
  <c r="M413" i="277"/>
  <c r="T417" i="277"/>
  <c r="T414" i="277"/>
  <c r="AA415" i="277"/>
  <c r="AA412" i="277"/>
  <c r="AF418" i="277"/>
  <c r="AR418" i="277"/>
  <c r="X436" i="277"/>
  <c r="AD436" i="277"/>
  <c r="AA394" i="277"/>
  <c r="AA403" i="277"/>
  <c r="M410" i="277"/>
  <c r="T411" i="277"/>
  <c r="M418" i="277"/>
  <c r="T418" i="277"/>
  <c r="AA418" i="277"/>
  <c r="AH416" i="277"/>
  <c r="AH413" i="277"/>
  <c r="M425" i="277"/>
  <c r="M422" i="277"/>
  <c r="M419" i="277"/>
  <c r="T426" i="277"/>
  <c r="T423" i="277"/>
  <c r="T420" i="277"/>
  <c r="AA424" i="277"/>
  <c r="AA421" i="277"/>
  <c r="AF427" i="277"/>
  <c r="AL427" i="277"/>
  <c r="AR427" i="277"/>
  <c r="AA429" i="277"/>
  <c r="AA432" i="277"/>
  <c r="AE445" i="277"/>
  <c r="AD445" i="277"/>
  <c r="Y472" i="277"/>
  <c r="X472" i="277"/>
  <c r="AO469" i="277"/>
  <c r="AO466" i="277"/>
  <c r="AO471" i="277"/>
  <c r="AO468" i="277"/>
  <c r="AO465" i="277"/>
  <c r="AO472" i="277"/>
  <c r="AO470" i="277"/>
  <c r="AO467" i="277"/>
  <c r="AO464" i="277"/>
  <c r="Q418" i="277"/>
  <c r="AO416" i="277"/>
  <c r="AO413" i="277"/>
  <c r="AH425" i="277"/>
  <c r="AH422" i="277"/>
  <c r="AH419" i="277"/>
  <c r="M434" i="277"/>
  <c r="M431" i="277"/>
  <c r="M428" i="277"/>
  <c r="T435" i="277"/>
  <c r="T432" i="277"/>
  <c r="T429" i="277"/>
  <c r="AA433" i="277"/>
  <c r="AA430" i="277"/>
  <c r="AF436" i="277"/>
  <c r="X454" i="277"/>
  <c r="M437" i="277"/>
  <c r="AH437" i="277"/>
  <c r="AO437" i="277"/>
  <c r="T438" i="277"/>
  <c r="AA439" i="277"/>
  <c r="M440" i="277"/>
  <c r="AH440" i="277"/>
  <c r="AO440" i="277"/>
  <c r="T441" i="277"/>
  <c r="AA442" i="277"/>
  <c r="T444" i="277"/>
  <c r="W445" i="277"/>
  <c r="M446" i="277"/>
  <c r="AH446" i="277"/>
  <c r="AO446" i="277"/>
  <c r="T447" i="277"/>
  <c r="AA448" i="277"/>
  <c r="M449" i="277"/>
  <c r="AH449" i="277"/>
  <c r="AO449" i="277"/>
  <c r="T450" i="277"/>
  <c r="AA451" i="277"/>
  <c r="AH452" i="277"/>
  <c r="T453" i="277"/>
  <c r="W454" i="277"/>
  <c r="M455" i="277"/>
  <c r="AH455" i="277"/>
  <c r="AO455" i="277"/>
  <c r="T456" i="277"/>
  <c r="AA457" i="277"/>
  <c r="M458" i="277"/>
  <c r="AH458" i="277"/>
  <c r="AO458" i="277"/>
  <c r="T459" i="277"/>
  <c r="AA460" i="277"/>
  <c r="AH461" i="277"/>
  <c r="T462" i="277"/>
  <c r="W463" i="277"/>
  <c r="M464" i="277"/>
  <c r="AH464" i="277"/>
  <c r="T465" i="277"/>
  <c r="AA466" i="277"/>
  <c r="M467" i="277"/>
  <c r="AH467" i="277"/>
  <c r="T468" i="277"/>
  <c r="AA469" i="277"/>
  <c r="M470" i="277"/>
  <c r="T471" i="277"/>
  <c r="M475" i="277"/>
  <c r="AH475" i="277"/>
  <c r="AH476" i="277"/>
  <c r="M478" i="277"/>
  <c r="AH478" i="277"/>
  <c r="AF481" i="277"/>
  <c r="AO481" i="277"/>
  <c r="AO480" i="277"/>
  <c r="AO477" i="277"/>
  <c r="AO474" i="277"/>
  <c r="AO482" i="277"/>
  <c r="AO485" i="277"/>
  <c r="M524" i="277"/>
  <c r="M521" i="277"/>
  <c r="M518" i="277"/>
  <c r="M523" i="277"/>
  <c r="M520" i="277"/>
  <c r="M526" i="277"/>
  <c r="M525" i="277"/>
  <c r="M522" i="277"/>
  <c r="M519" i="277"/>
  <c r="AT535" i="277"/>
  <c r="AR472" i="277"/>
  <c r="M476" i="277"/>
  <c r="AA479" i="277"/>
  <c r="AA476" i="277"/>
  <c r="AH481" i="277"/>
  <c r="AH480" i="277"/>
  <c r="AH477" i="277"/>
  <c r="M490" i="277"/>
  <c r="M489" i="277"/>
  <c r="M486" i="277"/>
  <c r="M483" i="277"/>
  <c r="M497" i="277"/>
  <c r="M494" i="277"/>
  <c r="M491" i="277"/>
  <c r="M496" i="277"/>
  <c r="M499" i="277"/>
  <c r="M498" i="277"/>
  <c r="M495" i="277"/>
  <c r="M492" i="277"/>
  <c r="M506" i="277"/>
  <c r="M503" i="277"/>
  <c r="M500" i="277"/>
  <c r="M505" i="277"/>
  <c r="M502" i="277"/>
  <c r="M508" i="277"/>
  <c r="M507" i="277"/>
  <c r="M504" i="277"/>
  <c r="M501" i="277"/>
  <c r="M515" i="277"/>
  <c r="M512" i="277"/>
  <c r="M509" i="277"/>
  <c r="M514" i="277"/>
  <c r="M511" i="277"/>
  <c r="M517" i="277"/>
  <c r="M516" i="277"/>
  <c r="M513" i="277"/>
  <c r="M510" i="277"/>
  <c r="AO524" i="277"/>
  <c r="AO521" i="277"/>
  <c r="AO518" i="277"/>
  <c r="AO523" i="277"/>
  <c r="AO520" i="277"/>
  <c r="AO526" i="277"/>
  <c r="AO525" i="277"/>
  <c r="AO522" i="277"/>
  <c r="AO519" i="277"/>
  <c r="T534" i="277"/>
  <c r="Y535" i="277"/>
  <c r="T531" i="277"/>
  <c r="T528" i="277"/>
  <c r="T533" i="277"/>
  <c r="T530" i="277"/>
  <c r="T527" i="277"/>
  <c r="T535" i="277"/>
  <c r="T532" i="277"/>
  <c r="T529" i="277"/>
  <c r="X598" i="277"/>
  <c r="W598" i="277"/>
  <c r="F479" i="277"/>
  <c r="F476" i="277"/>
  <c r="M481" i="277"/>
  <c r="M480" i="277"/>
  <c r="M477" i="277"/>
  <c r="Q490" i="277"/>
  <c r="P490" i="277"/>
  <c r="AO488" i="277"/>
  <c r="AO490" i="277"/>
  <c r="AO489" i="277"/>
  <c r="AO486" i="277"/>
  <c r="AO483" i="277"/>
  <c r="AO497" i="277"/>
  <c r="AO494" i="277"/>
  <c r="AO491" i="277"/>
  <c r="AO496" i="277"/>
  <c r="AO493" i="277"/>
  <c r="AO499" i="277"/>
  <c r="AO498" i="277"/>
  <c r="AO495" i="277"/>
  <c r="AO492" i="277"/>
  <c r="AO506" i="277"/>
  <c r="AO503" i="277"/>
  <c r="AO500" i="277"/>
  <c r="AO505" i="277"/>
  <c r="AO502" i="277"/>
  <c r="AO508" i="277"/>
  <c r="AO507" i="277"/>
  <c r="AO504" i="277"/>
  <c r="AO501" i="277"/>
  <c r="AO515" i="277"/>
  <c r="AO512" i="277"/>
  <c r="AO509" i="277"/>
  <c r="AO514" i="277"/>
  <c r="AO511" i="277"/>
  <c r="AO517" i="277"/>
  <c r="AO516" i="277"/>
  <c r="AO513" i="277"/>
  <c r="AO510" i="277"/>
  <c r="AF445" i="277"/>
  <c r="T454" i="277"/>
  <c r="AF454" i="277"/>
  <c r="T463" i="277"/>
  <c r="AF463" i="277"/>
  <c r="AF472" i="277"/>
  <c r="F481" i="277"/>
  <c r="P481" i="277"/>
  <c r="AS481" i="277"/>
  <c r="AS490" i="277"/>
  <c r="AR490" i="277"/>
  <c r="AM526" i="277"/>
  <c r="AL526" i="277"/>
  <c r="X544" i="277"/>
  <c r="W544" i="277"/>
  <c r="AA453" i="277"/>
  <c r="AA462" i="277"/>
  <c r="AA471" i="277"/>
  <c r="J481" i="277"/>
  <c r="AL481" i="277"/>
  <c r="J490" i="277"/>
  <c r="AA488" i="277"/>
  <c r="AA485" i="277"/>
  <c r="AA482" i="277"/>
  <c r="AH490" i="277"/>
  <c r="AH489" i="277"/>
  <c r="AH486" i="277"/>
  <c r="AH483" i="277"/>
  <c r="AM499" i="277"/>
  <c r="AL499" i="277"/>
  <c r="AM508" i="277"/>
  <c r="AL508" i="277"/>
  <c r="AM517" i="277"/>
  <c r="AL517" i="277"/>
  <c r="AT526" i="277"/>
  <c r="AA532" i="277"/>
  <c r="AA529" i="277"/>
  <c r="AD535" i="277"/>
  <c r="AA531" i="277"/>
  <c r="AA528" i="277"/>
  <c r="AA535" i="277"/>
  <c r="AA533" i="277"/>
  <c r="AA530" i="277"/>
  <c r="AA527" i="277"/>
  <c r="AO533" i="277"/>
  <c r="AO530" i="277"/>
  <c r="AO527" i="277"/>
  <c r="AO534" i="277"/>
  <c r="AO532" i="277"/>
  <c r="AO529" i="277"/>
  <c r="AO535" i="277"/>
  <c r="AO531" i="277"/>
  <c r="AO528" i="277"/>
  <c r="F482" i="277"/>
  <c r="F485" i="277"/>
  <c r="F491" i="277"/>
  <c r="AA491" i="277"/>
  <c r="AH492" i="277"/>
  <c r="F494" i="277"/>
  <c r="AA494" i="277"/>
  <c r="AH495" i="277"/>
  <c r="AA497" i="277"/>
  <c r="AH498" i="277"/>
  <c r="F500" i="277"/>
  <c r="AA500" i="277"/>
  <c r="AH501" i="277"/>
  <c r="F503" i="277"/>
  <c r="AA503" i="277"/>
  <c r="AH504" i="277"/>
  <c r="AA506" i="277"/>
  <c r="AH507" i="277"/>
  <c r="F509" i="277"/>
  <c r="AA509" i="277"/>
  <c r="AH510" i="277"/>
  <c r="F512" i="277"/>
  <c r="AA512" i="277"/>
  <c r="AH513" i="277"/>
  <c r="AA515" i="277"/>
  <c r="AH516" i="277"/>
  <c r="F518" i="277"/>
  <c r="AA518" i="277"/>
  <c r="AH519" i="277"/>
  <c r="F521" i="277"/>
  <c r="AA521" i="277"/>
  <c r="AH522" i="277"/>
  <c r="AA524" i="277"/>
  <c r="AH525" i="277"/>
  <c r="AH533" i="277"/>
  <c r="AH535" i="277"/>
  <c r="AH565" i="277"/>
  <c r="X571" i="277"/>
  <c r="W571" i="277"/>
  <c r="AH577" i="277"/>
  <c r="X589" i="277"/>
  <c r="W589" i="277"/>
  <c r="AS589" i="277"/>
  <c r="AF499" i="277"/>
  <c r="AF508" i="277"/>
  <c r="AF517" i="277"/>
  <c r="AF526" i="277"/>
  <c r="W535" i="277"/>
  <c r="AS535" i="277"/>
  <c r="AR535" i="277"/>
  <c r="Q544" i="277"/>
  <c r="P544" i="277"/>
  <c r="X562" i="277"/>
  <c r="W562" i="277"/>
  <c r="X580" i="277"/>
  <c r="W580" i="277"/>
  <c r="AK598" i="277"/>
  <c r="AH597" i="277"/>
  <c r="AH594" i="277"/>
  <c r="AH591" i="277"/>
  <c r="AH596" i="277"/>
  <c r="AH593" i="277"/>
  <c r="AH590" i="277"/>
  <c r="AH598" i="277"/>
  <c r="M605" i="277"/>
  <c r="P607" i="277"/>
  <c r="M606" i="277"/>
  <c r="M604" i="277"/>
  <c r="M603" i="277"/>
  <c r="M600" i="277"/>
  <c r="M602" i="277"/>
  <c r="M599" i="277"/>
  <c r="M607" i="277"/>
  <c r="AA498" i="277"/>
  <c r="AA499" i="277"/>
  <c r="AA507" i="277"/>
  <c r="AA508" i="277"/>
  <c r="AA516" i="277"/>
  <c r="AA517" i="277"/>
  <c r="AA525" i="277"/>
  <c r="AA526" i="277"/>
  <c r="Q535" i="277"/>
  <c r="P535" i="277"/>
  <c r="AD544" i="277"/>
  <c r="AA541" i="277"/>
  <c r="AA538" i="277"/>
  <c r="AH542" i="277"/>
  <c r="AH539" i="277"/>
  <c r="AH536" i="277"/>
  <c r="AH544" i="277"/>
  <c r="X553" i="277"/>
  <c r="W553" i="277"/>
  <c r="Q571" i="277"/>
  <c r="P571" i="277"/>
  <c r="AA569" i="277"/>
  <c r="AA566" i="277"/>
  <c r="AA563" i="277"/>
  <c r="AD571" i="277"/>
  <c r="AA568" i="277"/>
  <c r="AA565" i="277"/>
  <c r="AK571" i="277"/>
  <c r="AH570" i="277"/>
  <c r="AH567" i="277"/>
  <c r="AH564" i="277"/>
  <c r="AH569" i="277"/>
  <c r="AH566" i="277"/>
  <c r="AH563" i="277"/>
  <c r="AH571" i="277"/>
  <c r="AS571" i="277"/>
  <c r="AR571" i="277"/>
  <c r="AK589" i="277"/>
  <c r="AH588" i="277"/>
  <c r="AH585" i="277"/>
  <c r="AH582" i="277"/>
  <c r="AH587" i="277"/>
  <c r="AH584" i="277"/>
  <c r="AH581" i="277"/>
  <c r="AH589" i="277"/>
  <c r="AE616" i="277"/>
  <c r="AD616" i="277"/>
  <c r="AO622" i="277"/>
  <c r="AO623" i="277"/>
  <c r="AO620" i="277"/>
  <c r="AO617" i="277"/>
  <c r="AT625" i="277"/>
  <c r="AO621" i="277"/>
  <c r="AR625" i="277"/>
  <c r="AO618" i="277"/>
  <c r="AO624" i="277"/>
  <c r="AO625" i="277"/>
  <c r="P499" i="277"/>
  <c r="AH499" i="277"/>
  <c r="AR499" i="277"/>
  <c r="P508" i="277"/>
  <c r="AH508" i="277"/>
  <c r="AR508" i="277"/>
  <c r="P517" i="277"/>
  <c r="AH517" i="277"/>
  <c r="AR517" i="277"/>
  <c r="P526" i="277"/>
  <c r="AH526" i="277"/>
  <c r="AR526" i="277"/>
  <c r="J535" i="277"/>
  <c r="X535" i="277"/>
  <c r="AK535" i="277"/>
  <c r="AA536" i="277"/>
  <c r="AA540" i="277"/>
  <c r="T543" i="277"/>
  <c r="T540" i="277"/>
  <c r="T537" i="277"/>
  <c r="AA544" i="277"/>
  <c r="AS544" i="277"/>
  <c r="AR544" i="277"/>
  <c r="AA546" i="277"/>
  <c r="AA549" i="277"/>
  <c r="Q562" i="277"/>
  <c r="P562" i="277"/>
  <c r="AA560" i="277"/>
  <c r="AA557" i="277"/>
  <c r="AA554" i="277"/>
  <c r="AD562" i="277"/>
  <c r="AA559" i="277"/>
  <c r="AA556" i="277"/>
  <c r="AK562" i="277"/>
  <c r="AH561" i="277"/>
  <c r="AH558" i="277"/>
  <c r="AH555" i="277"/>
  <c r="AH560" i="277"/>
  <c r="AH557" i="277"/>
  <c r="AH554" i="277"/>
  <c r="AH562" i="277"/>
  <c r="AS562" i="277"/>
  <c r="AR562" i="277"/>
  <c r="J571" i="277"/>
  <c r="AA571" i="277"/>
  <c r="AK580" i="277"/>
  <c r="AH579" i="277"/>
  <c r="AH576" i="277"/>
  <c r="AH573" i="277"/>
  <c r="AH578" i="277"/>
  <c r="AH575" i="277"/>
  <c r="AH572" i="277"/>
  <c r="AH580" i="277"/>
  <c r="Q589" i="277"/>
  <c r="M601" i="277"/>
  <c r="R607" i="277"/>
  <c r="W616" i="277"/>
  <c r="X616" i="277"/>
  <c r="AA493" i="277"/>
  <c r="AH494" i="277"/>
  <c r="AA502" i="277"/>
  <c r="AA511" i="277"/>
  <c r="AA520" i="277"/>
  <c r="AH521" i="277"/>
  <c r="AA543" i="277"/>
  <c r="I544" i="277"/>
  <c r="Q553" i="277"/>
  <c r="P553" i="277"/>
  <c r="AA551" i="277"/>
  <c r="AA548" i="277"/>
  <c r="AD553" i="277"/>
  <c r="AA550" i="277"/>
  <c r="AA547" i="277"/>
  <c r="AK553" i="277"/>
  <c r="AH552" i="277"/>
  <c r="AH549" i="277"/>
  <c r="AH551" i="277"/>
  <c r="AH548" i="277"/>
  <c r="AH545" i="277"/>
  <c r="AH553" i="277"/>
  <c r="AS553" i="277"/>
  <c r="AR553" i="277"/>
  <c r="J562" i="277"/>
  <c r="Q580" i="277"/>
  <c r="AH592" i="277"/>
  <c r="AH595" i="277"/>
  <c r="AM598" i="277"/>
  <c r="T607" i="277"/>
  <c r="T606" i="277"/>
  <c r="T603" i="277"/>
  <c r="Y607" i="277"/>
  <c r="T601" i="277"/>
  <c r="T605" i="277"/>
  <c r="T604" i="277"/>
  <c r="T600" i="277"/>
  <c r="P580" i="277"/>
  <c r="AR580" i="277"/>
  <c r="P589" i="277"/>
  <c r="AR589" i="277"/>
  <c r="P598" i="277"/>
  <c r="AR598" i="277"/>
  <c r="W607" i="277"/>
  <c r="M609" i="277"/>
  <c r="M610" i="277"/>
  <c r="AH610" i="277"/>
  <c r="AO610" i="277"/>
  <c r="AH612" i="277"/>
  <c r="AO615" i="277"/>
  <c r="AR616" i="277"/>
  <c r="M536" i="277"/>
  <c r="AO536" i="277"/>
  <c r="M539" i="277"/>
  <c r="AO539" i="277"/>
  <c r="M545" i="277"/>
  <c r="AO545" i="277"/>
  <c r="T546" i="277"/>
  <c r="M548" i="277"/>
  <c r="AO548" i="277"/>
  <c r="T549" i="277"/>
  <c r="T552" i="277"/>
  <c r="M554" i="277"/>
  <c r="AO554" i="277"/>
  <c r="T555" i="277"/>
  <c r="M557" i="277"/>
  <c r="AO557" i="277"/>
  <c r="T558" i="277"/>
  <c r="T561" i="277"/>
  <c r="M563" i="277"/>
  <c r="AO563" i="277"/>
  <c r="T564" i="277"/>
  <c r="M566" i="277"/>
  <c r="AO566" i="277"/>
  <c r="T567" i="277"/>
  <c r="T570" i="277"/>
  <c r="M572" i="277"/>
  <c r="AO572" i="277"/>
  <c r="T573" i="277"/>
  <c r="M575" i="277"/>
  <c r="AO575" i="277"/>
  <c r="T576" i="277"/>
  <c r="T579" i="277"/>
  <c r="M581" i="277"/>
  <c r="AO581" i="277"/>
  <c r="T582" i="277"/>
  <c r="AA583" i="277"/>
  <c r="M584" i="277"/>
  <c r="AO584" i="277"/>
  <c r="T585" i="277"/>
  <c r="AA586" i="277"/>
  <c r="T588" i="277"/>
  <c r="M590" i="277"/>
  <c r="AO590" i="277"/>
  <c r="T591" i="277"/>
  <c r="AA592" i="277"/>
  <c r="M593" i="277"/>
  <c r="AO593" i="277"/>
  <c r="T594" i="277"/>
  <c r="AA595" i="277"/>
  <c r="T597" i="277"/>
  <c r="AH599" i="277"/>
  <c r="AO599" i="277"/>
  <c r="AH602" i="277"/>
  <c r="AO602" i="277"/>
  <c r="AO603" i="277"/>
  <c r="AO606" i="277"/>
  <c r="Q607" i="277"/>
  <c r="AR607" i="277"/>
  <c r="M612" i="277"/>
  <c r="AH613" i="277"/>
  <c r="AH615" i="277"/>
  <c r="AT607" i="277"/>
  <c r="AO614" i="277"/>
  <c r="AO611" i="277"/>
  <c r="AO608" i="277"/>
  <c r="Y634" i="277"/>
  <c r="X634" i="277"/>
  <c r="Y580" i="277"/>
  <c r="Y589" i="277"/>
  <c r="Y598" i="277"/>
  <c r="AH614" i="277"/>
  <c r="AH611" i="277"/>
  <c r="AH608" i="277"/>
  <c r="AO616" i="277"/>
  <c r="J607" i="277"/>
  <c r="AO607" i="277"/>
  <c r="M614" i="277"/>
  <c r="M611" i="277"/>
  <c r="M608" i="277"/>
  <c r="T616" i="277"/>
  <c r="T615" i="277"/>
  <c r="T612" i="277"/>
  <c r="T609" i="277"/>
  <c r="AH616" i="277"/>
  <c r="M622" i="277"/>
  <c r="M623" i="277"/>
  <c r="M620" i="277"/>
  <c r="M617" i="277"/>
  <c r="T623" i="277"/>
  <c r="T625" i="277"/>
  <c r="T624" i="277"/>
  <c r="T621" i="277"/>
  <c r="T618" i="277"/>
  <c r="AA604" i="277"/>
  <c r="AH617" i="277"/>
  <c r="AH620" i="277"/>
  <c r="M626" i="277"/>
  <c r="AH626" i="277"/>
  <c r="AO626" i="277"/>
  <c r="T627" i="277"/>
  <c r="M629" i="277"/>
  <c r="AH629" i="277"/>
  <c r="AO629" i="277"/>
  <c r="T630" i="277"/>
  <c r="M632" i="277"/>
  <c r="AO632" i="277"/>
  <c r="T633" i="277"/>
  <c r="M635" i="277"/>
  <c r="M639" i="277"/>
  <c r="AE643" i="277"/>
  <c r="W661" i="277"/>
  <c r="T660" i="277"/>
  <c r="T657" i="277"/>
  <c r="T654" i="277"/>
  <c r="T659" i="277"/>
  <c r="T656" i="277"/>
  <c r="T653" i="277"/>
  <c r="T661" i="277"/>
  <c r="R634" i="277"/>
  <c r="AT634" i="277"/>
  <c r="F642" i="277"/>
  <c r="F639" i="277"/>
  <c r="F636" i="277"/>
  <c r="M640" i="277"/>
  <c r="M637" i="277"/>
  <c r="R643" i="277"/>
  <c r="J652" i="277"/>
  <c r="I652" i="277"/>
  <c r="J670" i="277"/>
  <c r="I670" i="277"/>
  <c r="T641" i="277"/>
  <c r="T638" i="277"/>
  <c r="T643" i="277"/>
  <c r="T634" i="277"/>
  <c r="F637" i="277"/>
  <c r="F638" i="277"/>
  <c r="T640" i="277"/>
  <c r="T642" i="277"/>
  <c r="I643" i="277"/>
  <c r="AL643" i="277"/>
  <c r="AO640" i="277"/>
  <c r="AO637" i="277"/>
  <c r="AT643" i="277"/>
  <c r="W652" i="277"/>
  <c r="T651" i="277"/>
  <c r="T648" i="277"/>
  <c r="T645" i="277"/>
  <c r="T650" i="277"/>
  <c r="T647" i="277"/>
  <c r="T644" i="277"/>
  <c r="T652" i="277"/>
  <c r="Y661" i="277"/>
  <c r="W670" i="277"/>
  <c r="T669" i="277"/>
  <c r="T666" i="277"/>
  <c r="T663" i="277"/>
  <c r="T668" i="277"/>
  <c r="T665" i="277"/>
  <c r="T662" i="277"/>
  <c r="T670" i="277"/>
  <c r="T626" i="277"/>
  <c r="M628" i="277"/>
  <c r="AO628" i="277"/>
  <c r="T629" i="277"/>
  <c r="T635" i="277"/>
  <c r="T637" i="277"/>
  <c r="T639" i="277"/>
  <c r="J661" i="277"/>
  <c r="I661" i="277"/>
  <c r="AA636" i="277"/>
  <c r="AA639" i="277"/>
  <c r="AA642" i="277"/>
  <c r="F645" i="277"/>
  <c r="M646" i="277"/>
  <c r="AO646" i="277"/>
  <c r="F648" i="277"/>
  <c r="M649" i="277"/>
  <c r="AO649" i="277"/>
  <c r="F651" i="277"/>
  <c r="AA651" i="277"/>
  <c r="F654" i="277"/>
  <c r="M655" i="277"/>
  <c r="AO655" i="277"/>
  <c r="F657" i="277"/>
  <c r="M658" i="277"/>
  <c r="AO658" i="277"/>
  <c r="F660" i="277"/>
  <c r="F663" i="277"/>
  <c r="M664" i="277"/>
  <c r="AO664" i="277"/>
  <c r="F666" i="277"/>
  <c r="M667" i="277"/>
  <c r="AO667" i="277"/>
  <c r="F669" i="277"/>
  <c r="AR670" i="277"/>
  <c r="M647" i="277"/>
  <c r="AO647" i="277"/>
  <c r="M650" i="277"/>
  <c r="AO650" i="277"/>
  <c r="M656" i="277"/>
  <c r="AO656" i="277"/>
  <c r="M659" i="277"/>
  <c r="AO659" i="277"/>
  <c r="J7" i="211"/>
  <c r="J10" i="211"/>
  <c r="D5" i="211"/>
  <c r="P5" i="211"/>
  <c r="L7" i="211"/>
  <c r="D8" i="211"/>
  <c r="P8" i="211"/>
  <c r="L10" i="211"/>
  <c r="P11" i="211"/>
  <c r="R11" i="211"/>
  <c r="H10" i="211"/>
  <c r="T7" i="211"/>
  <c r="T10" i="211"/>
  <c r="D7" i="211"/>
  <c r="P7" i="211"/>
  <c r="D10" i="211"/>
  <c r="P10" i="211"/>
  <c r="H7" i="211"/>
  <c r="N7" i="211"/>
  <c r="N10" i="211"/>
  <c r="H5" i="211"/>
  <c r="J5" i="211"/>
  <c r="F7" i="211"/>
  <c r="J8" i="211"/>
  <c r="F10" i="211"/>
  <c r="J11" i="211"/>
  <c r="AM79" i="284"/>
  <c r="AL79" i="284"/>
  <c r="AK79" i="284"/>
  <c r="AG79" i="284"/>
  <c r="AF79" i="284"/>
  <c r="AE79" i="284"/>
  <c r="AA79" i="284"/>
  <c r="Z79" i="284"/>
  <c r="Y79" i="284"/>
  <c r="U79" i="284"/>
  <c r="T79" i="284"/>
  <c r="S79" i="284"/>
  <c r="O79" i="284"/>
  <c r="N79" i="284"/>
  <c r="M79" i="284"/>
  <c r="I79" i="284"/>
  <c r="H79" i="284"/>
  <c r="G79" i="284"/>
  <c r="AM78" i="284"/>
  <c r="AL78" i="284"/>
  <c r="AK78" i="284"/>
  <c r="AG78" i="284"/>
  <c r="AF78" i="284"/>
  <c r="AE78" i="284"/>
  <c r="AA78" i="284"/>
  <c r="Z78" i="284"/>
  <c r="Y78" i="284"/>
  <c r="U78" i="284"/>
  <c r="T78" i="284"/>
  <c r="S78" i="284"/>
  <c r="O78" i="284"/>
  <c r="N78" i="284"/>
  <c r="M78" i="284"/>
  <c r="I78" i="284"/>
  <c r="H78" i="284"/>
  <c r="G78" i="284"/>
  <c r="AM77" i="284"/>
  <c r="AL77" i="284"/>
  <c r="AK77" i="284"/>
  <c r="AG77" i="284"/>
  <c r="AF77" i="284"/>
  <c r="AE77" i="284"/>
  <c r="AA77" i="284"/>
  <c r="Z77" i="284"/>
  <c r="Y77" i="284"/>
  <c r="U77" i="284"/>
  <c r="T77" i="284"/>
  <c r="S77" i="284"/>
  <c r="O77" i="284"/>
  <c r="N77" i="284"/>
  <c r="M77" i="284"/>
  <c r="I77" i="284"/>
  <c r="H77" i="284"/>
  <c r="G77" i="284"/>
  <c r="AM76" i="284"/>
  <c r="AL76" i="284"/>
  <c r="AK76" i="284"/>
  <c r="AG76" i="284"/>
  <c r="AF76" i="284"/>
  <c r="AE76" i="284"/>
  <c r="AA76" i="284"/>
  <c r="Z76" i="284"/>
  <c r="Y76" i="284"/>
  <c r="U76" i="284"/>
  <c r="T76" i="284"/>
  <c r="S76" i="284"/>
  <c r="O76" i="284"/>
  <c r="N76" i="284"/>
  <c r="M76" i="284"/>
  <c r="I76" i="284"/>
  <c r="H76" i="284"/>
  <c r="G76" i="284"/>
  <c r="AM75" i="284"/>
  <c r="AL75" i="284"/>
  <c r="AK75" i="284"/>
  <c r="AG75" i="284"/>
  <c r="AF75" i="284"/>
  <c r="AE75" i="284"/>
  <c r="AA75" i="284"/>
  <c r="Z75" i="284"/>
  <c r="Y75" i="284"/>
  <c r="U75" i="284"/>
  <c r="T75" i="284"/>
  <c r="S75" i="284"/>
  <c r="O75" i="284"/>
  <c r="N75" i="284"/>
  <c r="M75" i="284"/>
  <c r="I75" i="284"/>
  <c r="H75" i="284"/>
  <c r="G75" i="284"/>
  <c r="AM74" i="284"/>
  <c r="AL74" i="284"/>
  <c r="AK74" i="284"/>
  <c r="AG74" i="284"/>
  <c r="AF74" i="284"/>
  <c r="AE74" i="284"/>
  <c r="AA74" i="284"/>
  <c r="Z74" i="284"/>
  <c r="Y74" i="284"/>
  <c r="U74" i="284"/>
  <c r="T74" i="284"/>
  <c r="S74" i="284"/>
  <c r="O74" i="284"/>
  <c r="N74" i="284"/>
  <c r="M74" i="284"/>
  <c r="I74" i="284"/>
  <c r="H74" i="284"/>
  <c r="G74" i="284"/>
  <c r="AM73" i="284"/>
  <c r="AL73" i="284"/>
  <c r="AK73" i="284"/>
  <c r="AG73" i="284"/>
  <c r="AF73" i="284"/>
  <c r="AE73" i="284"/>
  <c r="AA73" i="284"/>
  <c r="Z73" i="284"/>
  <c r="Y73" i="284"/>
  <c r="U73" i="284"/>
  <c r="T73" i="284"/>
  <c r="S73" i="284"/>
  <c r="O73" i="284"/>
  <c r="N73" i="284"/>
  <c r="M73" i="284"/>
  <c r="I73" i="284"/>
  <c r="H73" i="284"/>
  <c r="G73" i="284"/>
  <c r="AM72" i="284"/>
  <c r="AL72" i="284"/>
  <c r="AK72" i="284"/>
  <c r="AG72" i="284"/>
  <c r="AF72" i="284"/>
  <c r="AE72" i="284"/>
  <c r="AA72" i="284"/>
  <c r="Z72" i="284"/>
  <c r="Y72" i="284"/>
  <c r="U72" i="284"/>
  <c r="T72" i="284"/>
  <c r="S72" i="284"/>
  <c r="O72" i="284"/>
  <c r="N72" i="284"/>
  <c r="M72" i="284"/>
  <c r="I72" i="284"/>
  <c r="H72" i="284"/>
  <c r="G72" i="284"/>
  <c r="AM71" i="284"/>
  <c r="AL71" i="284"/>
  <c r="AK71" i="284"/>
  <c r="AG71" i="284"/>
  <c r="AF71" i="284"/>
  <c r="AE71" i="284"/>
  <c r="AA71" i="284"/>
  <c r="Z71" i="284"/>
  <c r="Y71" i="284"/>
  <c r="U71" i="284"/>
  <c r="T71" i="284"/>
  <c r="S71" i="284"/>
  <c r="O71" i="284"/>
  <c r="N71" i="284"/>
  <c r="M71" i="284"/>
  <c r="I71" i="284"/>
  <c r="H71" i="284"/>
  <c r="G71" i="284"/>
  <c r="AM70" i="284"/>
  <c r="AL70" i="284"/>
  <c r="AK70" i="284"/>
  <c r="AG70" i="284"/>
  <c r="AF70" i="284"/>
  <c r="AE70" i="284"/>
  <c r="AA70" i="284"/>
  <c r="Z70" i="284"/>
  <c r="Y70" i="284"/>
  <c r="U70" i="284"/>
  <c r="T70" i="284"/>
  <c r="S70" i="284"/>
  <c r="O70" i="284"/>
  <c r="N70" i="284"/>
  <c r="M70" i="284"/>
  <c r="I70" i="284"/>
  <c r="H70" i="284"/>
  <c r="G70" i="284"/>
  <c r="AM69" i="284"/>
  <c r="AL69" i="284"/>
  <c r="AK69" i="284"/>
  <c r="AG69" i="284"/>
  <c r="AF69" i="284"/>
  <c r="AE69" i="284"/>
  <c r="AA69" i="284"/>
  <c r="Z69" i="284"/>
  <c r="Y69" i="284"/>
  <c r="U69" i="284"/>
  <c r="T69" i="284"/>
  <c r="S69" i="284"/>
  <c r="O69" i="284"/>
  <c r="N69" i="284"/>
  <c r="M69" i="284"/>
  <c r="I69" i="284"/>
  <c r="H69" i="284"/>
  <c r="G69" i="284"/>
  <c r="AM68" i="284"/>
  <c r="AL68" i="284"/>
  <c r="AK68" i="284"/>
  <c r="AG68" i="284"/>
  <c r="AF68" i="284"/>
  <c r="AE68" i="284"/>
  <c r="AA68" i="284"/>
  <c r="Z68" i="284"/>
  <c r="Y68" i="284"/>
  <c r="U68" i="284"/>
  <c r="T68" i="284"/>
  <c r="S68" i="284"/>
  <c r="O68" i="284"/>
  <c r="N68" i="284"/>
  <c r="M68" i="284"/>
  <c r="I68" i="284"/>
  <c r="H68" i="284"/>
  <c r="G68" i="284"/>
  <c r="AM67" i="284"/>
  <c r="AL67" i="284"/>
  <c r="AK67" i="284"/>
  <c r="AG67" i="284"/>
  <c r="AF67" i="284"/>
  <c r="AE67" i="284"/>
  <c r="AA67" i="284"/>
  <c r="Z67" i="284"/>
  <c r="Y67" i="284"/>
  <c r="U67" i="284"/>
  <c r="T67" i="284"/>
  <c r="S67" i="284"/>
  <c r="O67" i="284"/>
  <c r="N67" i="284"/>
  <c r="M67" i="284"/>
  <c r="I67" i="284"/>
  <c r="H67" i="284"/>
  <c r="G67" i="284"/>
  <c r="AM66" i="284"/>
  <c r="AL66" i="284"/>
  <c r="AK66" i="284"/>
  <c r="AG66" i="284"/>
  <c r="AF66" i="284"/>
  <c r="AE66" i="284"/>
  <c r="AA66" i="284"/>
  <c r="Z66" i="284"/>
  <c r="Y66" i="284"/>
  <c r="U66" i="284"/>
  <c r="T66" i="284"/>
  <c r="S66" i="284"/>
  <c r="O66" i="284"/>
  <c r="N66" i="284"/>
  <c r="M66" i="284"/>
  <c r="I66" i="284"/>
  <c r="H66" i="284"/>
  <c r="G66" i="284"/>
  <c r="AM65" i="284"/>
  <c r="AL65" i="284"/>
  <c r="AK65" i="284"/>
  <c r="AG65" i="284"/>
  <c r="AF65" i="284"/>
  <c r="AE65" i="284"/>
  <c r="AA65" i="284"/>
  <c r="Z65" i="284"/>
  <c r="Y65" i="284"/>
  <c r="U65" i="284"/>
  <c r="T65" i="284"/>
  <c r="S65" i="284"/>
  <c r="O65" i="284"/>
  <c r="N65" i="284"/>
  <c r="M65" i="284"/>
  <c r="I65" i="284"/>
  <c r="H65" i="284"/>
  <c r="G65" i="284"/>
  <c r="AM64" i="284"/>
  <c r="AL64" i="284"/>
  <c r="AK64" i="284"/>
  <c r="AG64" i="284"/>
  <c r="AF64" i="284"/>
  <c r="AE64" i="284"/>
  <c r="AA64" i="284"/>
  <c r="Z64" i="284"/>
  <c r="Y64" i="284"/>
  <c r="U64" i="284"/>
  <c r="T64" i="284"/>
  <c r="S64" i="284"/>
  <c r="O64" i="284"/>
  <c r="N64" i="284"/>
  <c r="M64" i="284"/>
  <c r="I64" i="284"/>
  <c r="H64" i="284"/>
  <c r="G64" i="284"/>
  <c r="AM63" i="284"/>
  <c r="AL63" i="284"/>
  <c r="AK63" i="284"/>
  <c r="AG63" i="284"/>
  <c r="AF63" i="284"/>
  <c r="AE63" i="284"/>
  <c r="AA63" i="284"/>
  <c r="Z63" i="284"/>
  <c r="Y63" i="284"/>
  <c r="U63" i="284"/>
  <c r="T63" i="284"/>
  <c r="S63" i="284"/>
  <c r="O63" i="284"/>
  <c r="N63" i="284"/>
  <c r="M63" i="284"/>
  <c r="I63" i="284"/>
  <c r="H63" i="284"/>
  <c r="G63" i="284"/>
  <c r="AM62" i="284"/>
  <c r="AL62" i="284"/>
  <c r="AK62" i="284"/>
  <c r="AG62" i="284"/>
  <c r="AF62" i="284"/>
  <c r="AE62" i="284"/>
  <c r="AA62" i="284"/>
  <c r="Z62" i="284"/>
  <c r="Y62" i="284"/>
  <c r="U62" i="284"/>
  <c r="T62" i="284"/>
  <c r="S62" i="284"/>
  <c r="O62" i="284"/>
  <c r="N62" i="284"/>
  <c r="M62" i="284"/>
  <c r="I62" i="284"/>
  <c r="H62" i="284"/>
  <c r="G62" i="284"/>
  <c r="AM61" i="284"/>
  <c r="AL61" i="284"/>
  <c r="AK61" i="284"/>
  <c r="AG61" i="284"/>
  <c r="AF61" i="284"/>
  <c r="AE61" i="284"/>
  <c r="AA61" i="284"/>
  <c r="Z61" i="284"/>
  <c r="Y61" i="284"/>
  <c r="U61" i="284"/>
  <c r="T61" i="284"/>
  <c r="S61" i="284"/>
  <c r="O61" i="284"/>
  <c r="N61" i="284"/>
  <c r="M61" i="284"/>
  <c r="I61" i="284"/>
  <c r="H61" i="284"/>
  <c r="G61" i="284"/>
  <c r="AM60" i="284"/>
  <c r="AL60" i="284"/>
  <c r="AK60" i="284"/>
  <c r="AG60" i="284"/>
  <c r="AF60" i="284"/>
  <c r="AE60" i="284"/>
  <c r="AA60" i="284"/>
  <c r="Z60" i="284"/>
  <c r="Y60" i="284"/>
  <c r="U60" i="284"/>
  <c r="T60" i="284"/>
  <c r="S60" i="284"/>
  <c r="O60" i="284"/>
  <c r="N60" i="284"/>
  <c r="M60" i="284"/>
  <c r="I60" i="284"/>
  <c r="H60" i="284"/>
  <c r="G60" i="284"/>
  <c r="AM59" i="284"/>
  <c r="AL59" i="284"/>
  <c r="AK59" i="284"/>
  <c r="AG59" i="284"/>
  <c r="AF59" i="284"/>
  <c r="AE59" i="284"/>
  <c r="AA59" i="284"/>
  <c r="Z59" i="284"/>
  <c r="Y59" i="284"/>
  <c r="U59" i="284"/>
  <c r="T59" i="284"/>
  <c r="S59" i="284"/>
  <c r="O59" i="284"/>
  <c r="N59" i="284"/>
  <c r="M59" i="284"/>
  <c r="I59" i="284"/>
  <c r="H59" i="284"/>
  <c r="G59" i="284"/>
  <c r="AM58" i="284"/>
  <c r="AL58" i="284"/>
  <c r="AK58" i="284"/>
  <c r="AG58" i="284"/>
  <c r="AF58" i="284"/>
  <c r="AE58" i="284"/>
  <c r="AA58" i="284"/>
  <c r="Z58" i="284"/>
  <c r="Y58" i="284"/>
  <c r="U58" i="284"/>
  <c r="T58" i="284"/>
  <c r="S58" i="284"/>
  <c r="O58" i="284"/>
  <c r="N58" i="284"/>
  <c r="M58" i="284"/>
  <c r="I58" i="284"/>
  <c r="H58" i="284"/>
  <c r="G58" i="284"/>
  <c r="AM57" i="284"/>
  <c r="AL57" i="284"/>
  <c r="AK57" i="284"/>
  <c r="AG57" i="284"/>
  <c r="AF57" i="284"/>
  <c r="AE57" i="284"/>
  <c r="AA57" i="284"/>
  <c r="Z57" i="284"/>
  <c r="Y57" i="284"/>
  <c r="U57" i="284"/>
  <c r="T57" i="284"/>
  <c r="S57" i="284"/>
  <c r="O57" i="284"/>
  <c r="N57" i="284"/>
  <c r="M57" i="284"/>
  <c r="I57" i="284"/>
  <c r="H57" i="284"/>
  <c r="G57" i="284"/>
  <c r="AM56" i="284"/>
  <c r="AL56" i="284"/>
  <c r="AK56" i="284"/>
  <c r="AG56" i="284"/>
  <c r="AF56" i="284"/>
  <c r="AE56" i="284"/>
  <c r="AA56" i="284"/>
  <c r="Z56" i="284"/>
  <c r="Y56" i="284"/>
  <c r="U56" i="284"/>
  <c r="T56" i="284"/>
  <c r="S56" i="284"/>
  <c r="O56" i="284"/>
  <c r="N56" i="284"/>
  <c r="M56" i="284"/>
  <c r="I56" i="284"/>
  <c r="H56" i="284"/>
  <c r="G56" i="284"/>
  <c r="AM55" i="284"/>
  <c r="AL55" i="284"/>
  <c r="AK55" i="284"/>
  <c r="AG55" i="284"/>
  <c r="AF55" i="284"/>
  <c r="AE55" i="284"/>
  <c r="AA55" i="284"/>
  <c r="Z55" i="284"/>
  <c r="Y55" i="284"/>
  <c r="U55" i="284"/>
  <c r="T55" i="284"/>
  <c r="S55" i="284"/>
  <c r="O55" i="284"/>
  <c r="N55" i="284"/>
  <c r="M55" i="284"/>
  <c r="I55" i="284"/>
  <c r="H55" i="284"/>
  <c r="G55" i="284"/>
  <c r="AM54" i="284"/>
  <c r="AL54" i="284"/>
  <c r="AK54" i="284"/>
  <c r="AG54" i="284"/>
  <c r="AF54" i="284"/>
  <c r="AE54" i="284"/>
  <c r="AA54" i="284"/>
  <c r="Z54" i="284"/>
  <c r="Y54" i="284"/>
  <c r="U54" i="284"/>
  <c r="T54" i="284"/>
  <c r="S54" i="284"/>
  <c r="O54" i="284"/>
  <c r="N54" i="284"/>
  <c r="M54" i="284"/>
  <c r="I54" i="284"/>
  <c r="H54" i="284"/>
  <c r="G54" i="284"/>
  <c r="AM53" i="284"/>
  <c r="AL53" i="284"/>
  <c r="AK53" i="284"/>
  <c r="AG53" i="284"/>
  <c r="AF53" i="284"/>
  <c r="AE53" i="284"/>
  <c r="AA53" i="284"/>
  <c r="Z53" i="284"/>
  <c r="Y53" i="284"/>
  <c r="U53" i="284"/>
  <c r="T53" i="284"/>
  <c r="S53" i="284"/>
  <c r="O53" i="284"/>
  <c r="N53" i="284"/>
  <c r="M53" i="284"/>
  <c r="I53" i="284"/>
  <c r="H53" i="284"/>
  <c r="G53" i="284"/>
  <c r="AM52" i="284"/>
  <c r="AL52" i="284"/>
  <c r="AK52" i="284"/>
  <c r="AG52" i="284"/>
  <c r="AF52" i="284"/>
  <c r="AE52" i="284"/>
  <c r="AA52" i="284"/>
  <c r="Z52" i="284"/>
  <c r="Y52" i="284"/>
  <c r="U52" i="284"/>
  <c r="T52" i="284"/>
  <c r="S52" i="284"/>
  <c r="O52" i="284"/>
  <c r="N52" i="284"/>
  <c r="M52" i="284"/>
  <c r="I52" i="284"/>
  <c r="H52" i="284"/>
  <c r="G52" i="284"/>
  <c r="AM51" i="284"/>
  <c r="AL51" i="284"/>
  <c r="AK51" i="284"/>
  <c r="AG51" i="284"/>
  <c r="AF51" i="284"/>
  <c r="AE51" i="284"/>
  <c r="AA51" i="284"/>
  <c r="Z51" i="284"/>
  <c r="Y51" i="284"/>
  <c r="U51" i="284"/>
  <c r="T51" i="284"/>
  <c r="S51" i="284"/>
  <c r="O51" i="284"/>
  <c r="N51" i="284"/>
  <c r="M51" i="284"/>
  <c r="I51" i="284"/>
  <c r="H51" i="284"/>
  <c r="G51" i="284"/>
  <c r="AM50" i="284"/>
  <c r="AL50" i="284"/>
  <c r="AK50" i="284"/>
  <c r="AG50" i="284"/>
  <c r="AF50" i="284"/>
  <c r="AE50" i="284"/>
  <c r="AA50" i="284"/>
  <c r="Z50" i="284"/>
  <c r="Y50" i="284"/>
  <c r="U50" i="284"/>
  <c r="T50" i="284"/>
  <c r="S50" i="284"/>
  <c r="O50" i="284"/>
  <c r="N50" i="284"/>
  <c r="M50" i="284"/>
  <c r="I50" i="284"/>
  <c r="H50" i="284"/>
  <c r="G50" i="284"/>
  <c r="AM49" i="284"/>
  <c r="AL49" i="284"/>
  <c r="AK49" i="284"/>
  <c r="AG49" i="284"/>
  <c r="AF49" i="284"/>
  <c r="AE49" i="284"/>
  <c r="AA49" i="284"/>
  <c r="Z49" i="284"/>
  <c r="Y49" i="284"/>
  <c r="U49" i="284"/>
  <c r="T49" i="284"/>
  <c r="S49" i="284"/>
  <c r="O49" i="284"/>
  <c r="N49" i="284"/>
  <c r="M49" i="284"/>
  <c r="I49" i="284"/>
  <c r="H49" i="284"/>
  <c r="G49" i="284"/>
  <c r="AM48" i="284"/>
  <c r="AL48" i="284"/>
  <c r="AK48" i="284"/>
  <c r="AG48" i="284"/>
  <c r="AF48" i="284"/>
  <c r="AE48" i="284"/>
  <c r="AA48" i="284"/>
  <c r="Z48" i="284"/>
  <c r="Y48" i="284"/>
  <c r="U48" i="284"/>
  <c r="T48" i="284"/>
  <c r="S48" i="284"/>
  <c r="O48" i="284"/>
  <c r="N48" i="284"/>
  <c r="M48" i="284"/>
  <c r="I48" i="284"/>
  <c r="H48" i="284"/>
  <c r="G48" i="284"/>
  <c r="AM47" i="284"/>
  <c r="AL47" i="284"/>
  <c r="AK47" i="284"/>
  <c r="AG47" i="284"/>
  <c r="AF47" i="284"/>
  <c r="AE47" i="284"/>
  <c r="AA47" i="284"/>
  <c r="Z47" i="284"/>
  <c r="Y47" i="284"/>
  <c r="U47" i="284"/>
  <c r="T47" i="284"/>
  <c r="S47" i="284"/>
  <c r="O47" i="284"/>
  <c r="N47" i="284"/>
  <c r="M47" i="284"/>
  <c r="I47" i="284"/>
  <c r="H47" i="284"/>
  <c r="G47" i="284"/>
  <c r="AM46" i="284"/>
  <c r="AL46" i="284"/>
  <c r="AK46" i="284"/>
  <c r="AG46" i="284"/>
  <c r="AF46" i="284"/>
  <c r="AE46" i="284"/>
  <c r="AA46" i="284"/>
  <c r="Z46" i="284"/>
  <c r="Y46" i="284"/>
  <c r="U46" i="284"/>
  <c r="T46" i="284"/>
  <c r="S46" i="284"/>
  <c r="O46" i="284"/>
  <c r="N46" i="284"/>
  <c r="M46" i="284"/>
  <c r="I46" i="284"/>
  <c r="H46" i="284"/>
  <c r="G46" i="284"/>
  <c r="AM45" i="284"/>
  <c r="AL45" i="284"/>
  <c r="AK45" i="284"/>
  <c r="AG45" i="284"/>
  <c r="AF45" i="284"/>
  <c r="AE45" i="284"/>
  <c r="AA45" i="284"/>
  <c r="Z45" i="284"/>
  <c r="Y45" i="284"/>
  <c r="U45" i="284"/>
  <c r="T45" i="284"/>
  <c r="S45" i="284"/>
  <c r="O45" i="284"/>
  <c r="N45" i="284"/>
  <c r="M45" i="284"/>
  <c r="I45" i="284"/>
  <c r="H45" i="284"/>
  <c r="G45" i="284"/>
  <c r="AM44" i="284"/>
  <c r="AL44" i="284"/>
  <c r="AK44" i="284"/>
  <c r="AG44" i="284"/>
  <c r="AF44" i="284"/>
  <c r="AE44" i="284"/>
  <c r="AA44" i="284"/>
  <c r="Z44" i="284"/>
  <c r="Y44" i="284"/>
  <c r="U44" i="284"/>
  <c r="T44" i="284"/>
  <c r="S44" i="284"/>
  <c r="O44" i="284"/>
  <c r="N44" i="284"/>
  <c r="M44" i="284"/>
  <c r="I44" i="284"/>
  <c r="H44" i="284"/>
  <c r="G44" i="284"/>
  <c r="AM43" i="284"/>
  <c r="AL43" i="284"/>
  <c r="AK43" i="284"/>
  <c r="AG43" i="284"/>
  <c r="AF43" i="284"/>
  <c r="AE43" i="284"/>
  <c r="AA43" i="284"/>
  <c r="Z43" i="284"/>
  <c r="Y43" i="284"/>
  <c r="U43" i="284"/>
  <c r="T43" i="284"/>
  <c r="S43" i="284"/>
  <c r="O43" i="284"/>
  <c r="N43" i="284"/>
  <c r="M43" i="284"/>
  <c r="I43" i="284"/>
  <c r="H43" i="284"/>
  <c r="G43" i="284"/>
  <c r="AM42" i="284"/>
  <c r="AL42" i="284"/>
  <c r="AK42" i="284"/>
  <c r="AG42" i="284"/>
  <c r="AF42" i="284"/>
  <c r="AE42" i="284"/>
  <c r="AA42" i="284"/>
  <c r="Z42" i="284"/>
  <c r="Y42" i="284"/>
  <c r="U42" i="284"/>
  <c r="T42" i="284"/>
  <c r="S42" i="284"/>
  <c r="O42" i="284"/>
  <c r="N42" i="284"/>
  <c r="M42" i="284"/>
  <c r="I42" i="284"/>
  <c r="H42" i="284"/>
  <c r="G42" i="284"/>
  <c r="AM41" i="284"/>
  <c r="AL41" i="284"/>
  <c r="AK41" i="284"/>
  <c r="AG41" i="284"/>
  <c r="AF41" i="284"/>
  <c r="AE41" i="284"/>
  <c r="AA41" i="284"/>
  <c r="Z41" i="284"/>
  <c r="Y41" i="284"/>
  <c r="U41" i="284"/>
  <c r="T41" i="284"/>
  <c r="S41" i="284"/>
  <c r="O41" i="284"/>
  <c r="N41" i="284"/>
  <c r="M41" i="284"/>
  <c r="I41" i="284"/>
  <c r="H41" i="284"/>
  <c r="G41" i="284"/>
  <c r="AM40" i="284"/>
  <c r="AL40" i="284"/>
  <c r="AK40" i="284"/>
  <c r="AG40" i="284"/>
  <c r="AF40" i="284"/>
  <c r="AE40" i="284"/>
  <c r="AA40" i="284"/>
  <c r="Z40" i="284"/>
  <c r="Y40" i="284"/>
  <c r="U40" i="284"/>
  <c r="T40" i="284"/>
  <c r="S40" i="284"/>
  <c r="O40" i="284"/>
  <c r="N40" i="284"/>
  <c r="M40" i="284"/>
  <c r="I40" i="284"/>
  <c r="H40" i="284"/>
  <c r="G40" i="284"/>
  <c r="AM39" i="284"/>
  <c r="AL39" i="284"/>
  <c r="AK39" i="284"/>
  <c r="AG39" i="284"/>
  <c r="AF39" i="284"/>
  <c r="AE39" i="284"/>
  <c r="AA39" i="284"/>
  <c r="Z39" i="284"/>
  <c r="Y39" i="284"/>
  <c r="U39" i="284"/>
  <c r="T39" i="284"/>
  <c r="S39" i="284"/>
  <c r="O39" i="284"/>
  <c r="N39" i="284"/>
  <c r="M39" i="284"/>
  <c r="I39" i="284"/>
  <c r="H39" i="284"/>
  <c r="G39" i="284"/>
  <c r="AM38" i="284"/>
  <c r="AL38" i="284"/>
  <c r="AK38" i="284"/>
  <c r="AG38" i="284"/>
  <c r="AF38" i="284"/>
  <c r="AE38" i="284"/>
  <c r="AA38" i="284"/>
  <c r="Z38" i="284"/>
  <c r="Y38" i="284"/>
  <c r="U38" i="284"/>
  <c r="T38" i="284"/>
  <c r="S38" i="284"/>
  <c r="O38" i="284"/>
  <c r="N38" i="284"/>
  <c r="M38" i="284"/>
  <c r="I38" i="284"/>
  <c r="H38" i="284"/>
  <c r="G38" i="284"/>
  <c r="AM37" i="284"/>
  <c r="AL37" i="284"/>
  <c r="AK37" i="284"/>
  <c r="AG37" i="284"/>
  <c r="AF37" i="284"/>
  <c r="AE37" i="284"/>
  <c r="AA37" i="284"/>
  <c r="Z37" i="284"/>
  <c r="Y37" i="284"/>
  <c r="U37" i="284"/>
  <c r="T37" i="284"/>
  <c r="S37" i="284"/>
  <c r="O37" i="284"/>
  <c r="N37" i="284"/>
  <c r="M37" i="284"/>
  <c r="I37" i="284"/>
  <c r="H37" i="284"/>
  <c r="G37" i="284"/>
  <c r="AM36" i="284"/>
  <c r="AL36" i="284"/>
  <c r="AK36" i="284"/>
  <c r="AG36" i="284"/>
  <c r="AF36" i="284"/>
  <c r="AE36" i="284"/>
  <c r="AA36" i="284"/>
  <c r="Z36" i="284"/>
  <c r="Y36" i="284"/>
  <c r="U36" i="284"/>
  <c r="T36" i="284"/>
  <c r="S36" i="284"/>
  <c r="O36" i="284"/>
  <c r="N36" i="284"/>
  <c r="M36" i="284"/>
  <c r="I36" i="284"/>
  <c r="H36" i="284"/>
  <c r="G36" i="284"/>
  <c r="AM35" i="284"/>
  <c r="AL35" i="284"/>
  <c r="AK35" i="284"/>
  <c r="AG35" i="284"/>
  <c r="AF35" i="284"/>
  <c r="AE35" i="284"/>
  <c r="AA35" i="284"/>
  <c r="Z35" i="284"/>
  <c r="Y35" i="284"/>
  <c r="U35" i="284"/>
  <c r="T35" i="284"/>
  <c r="S35" i="284"/>
  <c r="O35" i="284"/>
  <c r="N35" i="284"/>
  <c r="M35" i="284"/>
  <c r="I35" i="284"/>
  <c r="H35" i="284"/>
  <c r="G35" i="284"/>
  <c r="AM34" i="284"/>
  <c r="AL34" i="284"/>
  <c r="AK34" i="284"/>
  <c r="AG34" i="284"/>
  <c r="AF34" i="284"/>
  <c r="AE34" i="284"/>
  <c r="AA34" i="284"/>
  <c r="Z34" i="284"/>
  <c r="Y34" i="284"/>
  <c r="U34" i="284"/>
  <c r="T34" i="284"/>
  <c r="S34" i="284"/>
  <c r="O34" i="284"/>
  <c r="N34" i="284"/>
  <c r="M34" i="284"/>
  <c r="I34" i="284"/>
  <c r="H34" i="284"/>
  <c r="G34" i="284"/>
  <c r="AM33" i="284"/>
  <c r="AL33" i="284"/>
  <c r="AK33" i="284"/>
  <c r="AG33" i="284"/>
  <c r="AF33" i="284"/>
  <c r="AE33" i="284"/>
  <c r="AA33" i="284"/>
  <c r="Z33" i="284"/>
  <c r="Y33" i="284"/>
  <c r="U33" i="284"/>
  <c r="T33" i="284"/>
  <c r="S33" i="284"/>
  <c r="O33" i="284"/>
  <c r="N33" i="284"/>
  <c r="M33" i="284"/>
  <c r="I33" i="284"/>
  <c r="H33" i="284"/>
  <c r="G33" i="284"/>
  <c r="AM32" i="284"/>
  <c r="AL32" i="284"/>
  <c r="AK32" i="284"/>
  <c r="AG32" i="284"/>
  <c r="AF32" i="284"/>
  <c r="AE32" i="284"/>
  <c r="AA32" i="284"/>
  <c r="Z32" i="284"/>
  <c r="Y32" i="284"/>
  <c r="U32" i="284"/>
  <c r="T32" i="284"/>
  <c r="S32" i="284"/>
  <c r="O32" i="284"/>
  <c r="N32" i="284"/>
  <c r="M32" i="284"/>
  <c r="I32" i="284"/>
  <c r="H32" i="284"/>
  <c r="G32" i="284"/>
  <c r="AM31" i="284"/>
  <c r="AL31" i="284"/>
  <c r="AK31" i="284"/>
  <c r="AG31" i="284"/>
  <c r="AF31" i="284"/>
  <c r="AE31" i="284"/>
  <c r="AA31" i="284"/>
  <c r="Z31" i="284"/>
  <c r="Y31" i="284"/>
  <c r="U31" i="284"/>
  <c r="T31" i="284"/>
  <c r="S31" i="284"/>
  <c r="O31" i="284"/>
  <c r="N31" i="284"/>
  <c r="M31" i="284"/>
  <c r="I31" i="284"/>
  <c r="H31" i="284"/>
  <c r="G31" i="284"/>
  <c r="AM30" i="284"/>
  <c r="AL30" i="284"/>
  <c r="AK30" i="284"/>
  <c r="AG30" i="284"/>
  <c r="AF30" i="284"/>
  <c r="AE30" i="284"/>
  <c r="AA30" i="284"/>
  <c r="Z30" i="284"/>
  <c r="Y30" i="284"/>
  <c r="U30" i="284"/>
  <c r="T30" i="284"/>
  <c r="S30" i="284"/>
  <c r="O30" i="284"/>
  <c r="N30" i="284"/>
  <c r="M30" i="284"/>
  <c r="I30" i="284"/>
  <c r="H30" i="284"/>
  <c r="G30" i="284"/>
  <c r="AM29" i="284"/>
  <c r="AL29" i="284"/>
  <c r="AK29" i="284"/>
  <c r="AG29" i="284"/>
  <c r="AF29" i="284"/>
  <c r="AE29" i="284"/>
  <c r="AA29" i="284"/>
  <c r="Z29" i="284"/>
  <c r="Y29" i="284"/>
  <c r="U29" i="284"/>
  <c r="T29" i="284"/>
  <c r="S29" i="284"/>
  <c r="O29" i="284"/>
  <c r="N29" i="284"/>
  <c r="M29" i="284"/>
  <c r="I29" i="284"/>
  <c r="H29" i="284"/>
  <c r="G29" i="284"/>
  <c r="AM28" i="284"/>
  <c r="AL28" i="284"/>
  <c r="AK28" i="284"/>
  <c r="AG28" i="284"/>
  <c r="AF28" i="284"/>
  <c r="AE28" i="284"/>
  <c r="AA28" i="284"/>
  <c r="Z28" i="284"/>
  <c r="Y28" i="284"/>
  <c r="U28" i="284"/>
  <c r="T28" i="284"/>
  <c r="S28" i="284"/>
  <c r="O28" i="284"/>
  <c r="N28" i="284"/>
  <c r="M28" i="284"/>
  <c r="I28" i="284"/>
  <c r="H28" i="284"/>
  <c r="G28" i="284"/>
  <c r="AM27" i="284"/>
  <c r="AL27" i="284"/>
  <c r="AK27" i="284"/>
  <c r="AG27" i="284"/>
  <c r="AF27" i="284"/>
  <c r="AE27" i="284"/>
  <c r="AA27" i="284"/>
  <c r="Z27" i="284"/>
  <c r="Y27" i="284"/>
  <c r="U27" i="284"/>
  <c r="T27" i="284"/>
  <c r="S27" i="284"/>
  <c r="O27" i="284"/>
  <c r="N27" i="284"/>
  <c r="M27" i="284"/>
  <c r="I27" i="284"/>
  <c r="H27" i="284"/>
  <c r="G27" i="284"/>
  <c r="AM26" i="284"/>
  <c r="AL26" i="284"/>
  <c r="AK26" i="284"/>
  <c r="AG26" i="284"/>
  <c r="AF26" i="284"/>
  <c r="AE26" i="284"/>
  <c r="AA26" i="284"/>
  <c r="Z26" i="284"/>
  <c r="Y26" i="284"/>
  <c r="U26" i="284"/>
  <c r="T26" i="284"/>
  <c r="S26" i="284"/>
  <c r="O26" i="284"/>
  <c r="N26" i="284"/>
  <c r="M26" i="284"/>
  <c r="I26" i="284"/>
  <c r="H26" i="284"/>
  <c r="G26" i="284"/>
  <c r="AM25" i="284"/>
  <c r="AL25" i="284"/>
  <c r="AK25" i="284"/>
  <c r="AG25" i="284"/>
  <c r="AF25" i="284"/>
  <c r="AE25" i="284"/>
  <c r="AA25" i="284"/>
  <c r="Z25" i="284"/>
  <c r="Y25" i="284"/>
  <c r="U25" i="284"/>
  <c r="T25" i="284"/>
  <c r="S25" i="284"/>
  <c r="O25" i="284"/>
  <c r="N25" i="284"/>
  <c r="M25" i="284"/>
  <c r="I25" i="284"/>
  <c r="H25" i="284"/>
  <c r="G25" i="284"/>
  <c r="AM24" i="284"/>
  <c r="AL24" i="284"/>
  <c r="AK24" i="284"/>
  <c r="AG24" i="284"/>
  <c r="AF24" i="284"/>
  <c r="AE24" i="284"/>
  <c r="AA24" i="284"/>
  <c r="Z24" i="284"/>
  <c r="Y24" i="284"/>
  <c r="U24" i="284"/>
  <c r="T24" i="284"/>
  <c r="S24" i="284"/>
  <c r="O24" i="284"/>
  <c r="N24" i="284"/>
  <c r="M24" i="284"/>
  <c r="I24" i="284"/>
  <c r="H24" i="284"/>
  <c r="G24" i="284"/>
  <c r="AM23" i="284"/>
  <c r="AL23" i="284"/>
  <c r="AK23" i="284"/>
  <c r="AG23" i="284"/>
  <c r="AF23" i="284"/>
  <c r="AE23" i="284"/>
  <c r="AA23" i="284"/>
  <c r="Z23" i="284"/>
  <c r="Y23" i="284"/>
  <c r="U23" i="284"/>
  <c r="T23" i="284"/>
  <c r="S23" i="284"/>
  <c r="O23" i="284"/>
  <c r="N23" i="284"/>
  <c r="M23" i="284"/>
  <c r="I23" i="284"/>
  <c r="H23" i="284"/>
  <c r="G23" i="284"/>
  <c r="AM22" i="284"/>
  <c r="AL22" i="284"/>
  <c r="AK22" i="284"/>
  <c r="AG22" i="284"/>
  <c r="AF22" i="284"/>
  <c r="AE22" i="284"/>
  <c r="AA22" i="284"/>
  <c r="Z22" i="284"/>
  <c r="Y22" i="284"/>
  <c r="U22" i="284"/>
  <c r="T22" i="284"/>
  <c r="S22" i="284"/>
  <c r="O22" i="284"/>
  <c r="N22" i="284"/>
  <c r="M22" i="284"/>
  <c r="I22" i="284"/>
  <c r="H22" i="284"/>
  <c r="G22" i="284"/>
  <c r="AM21" i="284"/>
  <c r="AL21" i="284"/>
  <c r="AK21" i="284"/>
  <c r="AG21" i="284"/>
  <c r="AF21" i="284"/>
  <c r="AE21" i="284"/>
  <c r="AA21" i="284"/>
  <c r="Z21" i="284"/>
  <c r="Y21" i="284"/>
  <c r="U21" i="284"/>
  <c r="T21" i="284"/>
  <c r="S21" i="284"/>
  <c r="O21" i="284"/>
  <c r="N21" i="284"/>
  <c r="M21" i="284"/>
  <c r="I21" i="284"/>
  <c r="H21" i="284"/>
  <c r="G21" i="284"/>
  <c r="AM20" i="284"/>
  <c r="AL20" i="284"/>
  <c r="AK20" i="284"/>
  <c r="AG20" i="284"/>
  <c r="AF20" i="284"/>
  <c r="AE20" i="284"/>
  <c r="AA20" i="284"/>
  <c r="Z20" i="284"/>
  <c r="Y20" i="284"/>
  <c r="U20" i="284"/>
  <c r="T20" i="284"/>
  <c r="S20" i="284"/>
  <c r="O20" i="284"/>
  <c r="N20" i="284"/>
  <c r="M20" i="284"/>
  <c r="I20" i="284"/>
  <c r="H20" i="284"/>
  <c r="G20" i="284"/>
  <c r="AM19" i="284"/>
  <c r="AL19" i="284"/>
  <c r="AK19" i="284"/>
  <c r="AG19" i="284"/>
  <c r="AF19" i="284"/>
  <c r="AE19" i="284"/>
  <c r="AA19" i="284"/>
  <c r="Z19" i="284"/>
  <c r="Y19" i="284"/>
  <c r="U19" i="284"/>
  <c r="T19" i="284"/>
  <c r="S19" i="284"/>
  <c r="O19" i="284"/>
  <c r="N19" i="284"/>
  <c r="M19" i="284"/>
  <c r="I19" i="284"/>
  <c r="H19" i="284"/>
  <c r="G19" i="284"/>
  <c r="AM18" i="284"/>
  <c r="AL18" i="284"/>
  <c r="AK18" i="284"/>
  <c r="AG18" i="284"/>
  <c r="AF18" i="284"/>
  <c r="AE18" i="284"/>
  <c r="AA18" i="284"/>
  <c r="Z18" i="284"/>
  <c r="Y18" i="284"/>
  <c r="U18" i="284"/>
  <c r="T18" i="284"/>
  <c r="S18" i="284"/>
  <c r="O18" i="284"/>
  <c r="N18" i="284"/>
  <c r="M18" i="284"/>
  <c r="I18" i="284"/>
  <c r="H18" i="284"/>
  <c r="G18" i="284"/>
  <c r="AM17" i="284"/>
  <c r="AL17" i="284"/>
  <c r="AK17" i="284"/>
  <c r="AG17" i="284"/>
  <c r="AF17" i="284"/>
  <c r="AE17" i="284"/>
  <c r="AA17" i="284"/>
  <c r="Z17" i="284"/>
  <c r="Y17" i="284"/>
  <c r="U17" i="284"/>
  <c r="T17" i="284"/>
  <c r="S17" i="284"/>
  <c r="O17" i="284"/>
  <c r="N17" i="284"/>
  <c r="M17" i="284"/>
  <c r="I17" i="284"/>
  <c r="H17" i="284"/>
  <c r="G17" i="284"/>
  <c r="AM16" i="284"/>
  <c r="AL16" i="284"/>
  <c r="AK16" i="284"/>
  <c r="AG16" i="284"/>
  <c r="AF16" i="284"/>
  <c r="AE16" i="284"/>
  <c r="AA16" i="284"/>
  <c r="Z16" i="284"/>
  <c r="Y16" i="284"/>
  <c r="U16" i="284"/>
  <c r="T16" i="284"/>
  <c r="S16" i="284"/>
  <c r="O16" i="284"/>
  <c r="N16" i="284"/>
  <c r="M16" i="284"/>
  <c r="I16" i="284"/>
  <c r="H16" i="284"/>
  <c r="G16" i="284"/>
  <c r="AM15" i="284"/>
  <c r="AL15" i="284"/>
  <c r="AK15" i="284"/>
  <c r="AG15" i="284"/>
  <c r="AF15" i="284"/>
  <c r="AE15" i="284"/>
  <c r="AA15" i="284"/>
  <c r="Z15" i="284"/>
  <c r="Y15" i="284"/>
  <c r="U15" i="284"/>
  <c r="T15" i="284"/>
  <c r="S15" i="284"/>
  <c r="O15" i="284"/>
  <c r="N15" i="284"/>
  <c r="M15" i="284"/>
  <c r="I15" i="284"/>
  <c r="H15" i="284"/>
  <c r="G15" i="284"/>
  <c r="AM14" i="284"/>
  <c r="AL14" i="284"/>
  <c r="AK14" i="284"/>
  <c r="AG14" i="284"/>
  <c r="AF14" i="284"/>
  <c r="AE14" i="284"/>
  <c r="AA14" i="284"/>
  <c r="Z14" i="284"/>
  <c r="Y14" i="284"/>
  <c r="U14" i="284"/>
  <c r="T14" i="284"/>
  <c r="S14" i="284"/>
  <c r="O14" i="284"/>
  <c r="N14" i="284"/>
  <c r="M14" i="284"/>
  <c r="I14" i="284"/>
  <c r="H14" i="284"/>
  <c r="G14" i="284"/>
  <c r="AM13" i="284"/>
  <c r="AL13" i="284"/>
  <c r="AK13" i="284"/>
  <c r="AG13" i="284"/>
  <c r="AF13" i="284"/>
  <c r="AE13" i="284"/>
  <c r="AA13" i="284"/>
  <c r="Z13" i="284"/>
  <c r="Y13" i="284"/>
  <c r="U13" i="284"/>
  <c r="T13" i="284"/>
  <c r="S13" i="284"/>
  <c r="O13" i="284"/>
  <c r="N13" i="284"/>
  <c r="M13" i="284"/>
  <c r="I13" i="284"/>
  <c r="H13" i="284"/>
  <c r="G13" i="284"/>
  <c r="AM12" i="284"/>
  <c r="AL12" i="284"/>
  <c r="AK12" i="284"/>
  <c r="AG12" i="284"/>
  <c r="AF12" i="284"/>
  <c r="AE12" i="284"/>
  <c r="AA12" i="284"/>
  <c r="Z12" i="284"/>
  <c r="Y12" i="284"/>
  <c r="U12" i="284"/>
  <c r="T12" i="284"/>
  <c r="S12" i="284"/>
  <c r="O12" i="284"/>
  <c r="N12" i="284"/>
  <c r="M12" i="284"/>
  <c r="I12" i="284"/>
  <c r="H12" i="284"/>
  <c r="G12" i="284"/>
  <c r="AM11" i="284"/>
  <c r="AL11" i="284"/>
  <c r="AK11" i="284"/>
  <c r="AG11" i="284"/>
  <c r="AF11" i="284"/>
  <c r="AE11" i="284"/>
  <c r="AA11" i="284"/>
  <c r="Z11" i="284"/>
  <c r="Y11" i="284"/>
  <c r="U11" i="284"/>
  <c r="T11" i="284"/>
  <c r="S11" i="284"/>
  <c r="O11" i="284"/>
  <c r="N11" i="284"/>
  <c r="M11" i="284"/>
  <c r="I11" i="284"/>
  <c r="H11" i="284"/>
  <c r="G11" i="284"/>
  <c r="AM10" i="284"/>
  <c r="AL10" i="284"/>
  <c r="AK10" i="284"/>
  <c r="AG10" i="284"/>
  <c r="AF10" i="284"/>
  <c r="AE10" i="284"/>
  <c r="AA10" i="284"/>
  <c r="Z10" i="284"/>
  <c r="Y10" i="284"/>
  <c r="U10" i="284"/>
  <c r="T10" i="284"/>
  <c r="S10" i="284"/>
  <c r="O10" i="284"/>
  <c r="N10" i="284"/>
  <c r="M10" i="284"/>
  <c r="I10" i="284"/>
  <c r="H10" i="284"/>
  <c r="G10" i="284"/>
  <c r="AM9" i="284"/>
  <c r="AL9" i="284"/>
  <c r="AK9" i="284"/>
  <c r="AG9" i="284"/>
  <c r="AF9" i="284"/>
  <c r="AE9" i="284"/>
  <c r="AA9" i="284"/>
  <c r="Z9" i="284"/>
  <c r="Y9" i="284"/>
  <c r="U9" i="284"/>
  <c r="T9" i="284"/>
  <c r="S9" i="284"/>
  <c r="O9" i="284"/>
  <c r="N9" i="284"/>
  <c r="M9" i="284"/>
  <c r="I9" i="284"/>
  <c r="H9" i="284"/>
  <c r="G9" i="284"/>
  <c r="AM8" i="284"/>
  <c r="AL8" i="284"/>
  <c r="AK8" i="284"/>
  <c r="AG8" i="284"/>
  <c r="AF8" i="284"/>
  <c r="AE8" i="284"/>
  <c r="AA8" i="284"/>
  <c r="Z8" i="284"/>
  <c r="Y8" i="284"/>
  <c r="U8" i="284"/>
  <c r="T8" i="284"/>
  <c r="S8" i="284"/>
  <c r="O8" i="284"/>
  <c r="N8" i="284"/>
  <c r="M8" i="284"/>
  <c r="I8" i="284"/>
  <c r="H8" i="284"/>
  <c r="G8" i="284"/>
  <c r="AM7" i="284"/>
  <c r="AL7" i="284"/>
  <c r="AK7" i="284"/>
  <c r="AG7" i="284"/>
  <c r="AF7" i="284"/>
  <c r="AE7" i="284"/>
  <c r="AA7" i="284"/>
  <c r="Z7" i="284"/>
  <c r="Y7" i="284"/>
  <c r="U7" i="284"/>
  <c r="T7" i="284"/>
  <c r="S7" i="284"/>
  <c r="O7" i="284"/>
  <c r="N7" i="284"/>
  <c r="M7" i="284"/>
  <c r="I7" i="284"/>
  <c r="H7" i="284"/>
  <c r="G7" i="284"/>
  <c r="AM6" i="284"/>
  <c r="AL6" i="284"/>
  <c r="AK6" i="284"/>
  <c r="AG6" i="284"/>
  <c r="AF6" i="284"/>
  <c r="AE6" i="284"/>
  <c r="AA6" i="284"/>
  <c r="Z6" i="284"/>
  <c r="Y6" i="284"/>
  <c r="U6" i="284"/>
  <c r="T6" i="284"/>
  <c r="S6" i="284"/>
  <c r="O6" i="284"/>
  <c r="N6" i="284"/>
  <c r="M6" i="284"/>
  <c r="I6" i="284"/>
  <c r="H6" i="284"/>
  <c r="G6" i="284"/>
  <c r="AL7" i="282"/>
  <c r="AK7" i="282"/>
  <c r="AJ7" i="282"/>
  <c r="AF7" i="282"/>
  <c r="AE7" i="282"/>
  <c r="AD7" i="282"/>
  <c r="Z7" i="282"/>
  <c r="Y7" i="282"/>
  <c r="X7" i="282"/>
  <c r="T7" i="282"/>
  <c r="S7" i="282"/>
  <c r="R7" i="282"/>
  <c r="N7" i="282"/>
  <c r="M7" i="282"/>
  <c r="L7" i="282"/>
  <c r="H7" i="282"/>
  <c r="G7" i="282"/>
  <c r="F7" i="282"/>
  <c r="AL6" i="282"/>
  <c r="AK6" i="282"/>
  <c r="AJ6" i="282"/>
  <c r="AF6" i="282"/>
  <c r="AE6" i="282"/>
  <c r="AD6" i="282"/>
  <c r="Z6" i="282"/>
  <c r="Y6" i="282"/>
  <c r="X6" i="282"/>
  <c r="T6" i="282"/>
  <c r="S6" i="282"/>
  <c r="R6" i="282"/>
  <c r="N6" i="282"/>
  <c r="M6" i="282"/>
  <c r="L6" i="282"/>
  <c r="H6" i="282"/>
  <c r="G6" i="282"/>
  <c r="F6" i="282"/>
  <c r="AL12" i="281"/>
  <c r="AK12" i="281"/>
  <c r="AJ12" i="281"/>
  <c r="AF12" i="281"/>
  <c r="AE12" i="281"/>
  <c r="AD12" i="281"/>
  <c r="Z12" i="281"/>
  <c r="Y12" i="281"/>
  <c r="X12" i="281"/>
  <c r="T12" i="281"/>
  <c r="S12" i="281"/>
  <c r="R12" i="281"/>
  <c r="N12" i="281"/>
  <c r="M12" i="281"/>
  <c r="L12" i="281"/>
  <c r="H12" i="281"/>
  <c r="G12" i="281"/>
  <c r="F12" i="281"/>
  <c r="AL11" i="281"/>
  <c r="AK11" i="281"/>
  <c r="AJ11" i="281"/>
  <c r="AF11" i="281"/>
  <c r="AE11" i="281"/>
  <c r="AD11" i="281"/>
  <c r="Z11" i="281"/>
  <c r="Y11" i="281"/>
  <c r="X11" i="281"/>
  <c r="T11" i="281"/>
  <c r="S11" i="281"/>
  <c r="R11" i="281"/>
  <c r="N11" i="281"/>
  <c r="M11" i="281"/>
  <c r="L11" i="281"/>
  <c r="H11" i="281"/>
  <c r="G11" i="281"/>
  <c r="F11" i="281"/>
  <c r="AL10" i="281"/>
  <c r="AK10" i="281"/>
  <c r="AJ10" i="281"/>
  <c r="AF10" i="281"/>
  <c r="AE10" i="281"/>
  <c r="AD10" i="281"/>
  <c r="Z10" i="281"/>
  <c r="Y10" i="281"/>
  <c r="X10" i="281"/>
  <c r="T10" i="281"/>
  <c r="S10" i="281"/>
  <c r="R10" i="281"/>
  <c r="N10" i="281"/>
  <c r="M10" i="281"/>
  <c r="L10" i="281"/>
  <c r="H10" i="281"/>
  <c r="G10" i="281"/>
  <c r="F10" i="281"/>
  <c r="AL9" i="281"/>
  <c r="AK9" i="281"/>
  <c r="AJ9" i="281"/>
  <c r="AF9" i="281"/>
  <c r="AE9" i="281"/>
  <c r="AD9" i="281"/>
  <c r="Z9" i="281"/>
  <c r="Y9" i="281"/>
  <c r="X9" i="281"/>
  <c r="T9" i="281"/>
  <c r="S9" i="281"/>
  <c r="R9" i="281"/>
  <c r="N9" i="281"/>
  <c r="M9" i="281"/>
  <c r="L9" i="281"/>
  <c r="H9" i="281"/>
  <c r="G9" i="281"/>
  <c r="F9" i="281"/>
  <c r="AL8" i="281"/>
  <c r="AK8" i="281"/>
  <c r="AJ8" i="281"/>
  <c r="AF8" i="281"/>
  <c r="AE8" i="281"/>
  <c r="AD8" i="281"/>
  <c r="Z8" i="281"/>
  <c r="Y8" i="281"/>
  <c r="X8" i="281"/>
  <c r="T8" i="281"/>
  <c r="S8" i="281"/>
  <c r="R8" i="281"/>
  <c r="N8" i="281"/>
  <c r="M8" i="281"/>
  <c r="L8" i="281"/>
  <c r="H8" i="281"/>
  <c r="G8" i="281"/>
  <c r="F8" i="281"/>
  <c r="AL7" i="281"/>
  <c r="AK7" i="281"/>
  <c r="AJ7" i="281"/>
  <c r="AF7" i="281"/>
  <c r="AE7" i="281"/>
  <c r="AD7" i="281"/>
  <c r="Z7" i="281"/>
  <c r="Y7" i="281"/>
  <c r="X7" i="281"/>
  <c r="T7" i="281"/>
  <c r="S7" i="281"/>
  <c r="R7" i="281"/>
  <c r="N7" i="281"/>
  <c r="M7" i="281"/>
  <c r="L7" i="281"/>
  <c r="H7" i="281"/>
  <c r="G7" i="281"/>
  <c r="F7" i="281"/>
  <c r="AL6" i="281"/>
  <c r="AK6" i="281"/>
  <c r="AJ6" i="281"/>
  <c r="AF6" i="281"/>
  <c r="AE6" i="281"/>
  <c r="AD6" i="281"/>
  <c r="Z6" i="281"/>
  <c r="Y6" i="281"/>
  <c r="X6" i="281"/>
  <c r="T6" i="281"/>
  <c r="S6" i="281"/>
  <c r="R6" i="281"/>
  <c r="N6" i="281"/>
  <c r="M6" i="281"/>
  <c r="L6" i="281"/>
  <c r="H6" i="281"/>
  <c r="G6" i="281"/>
  <c r="F6" i="281"/>
  <c r="G57" i="285"/>
  <c r="AS679" i="277"/>
  <c r="F57" i="285"/>
  <c r="D57" i="285"/>
  <c r="AO678" i="277"/>
  <c r="AO674" i="277"/>
  <c r="AO675" i="277"/>
  <c r="AO679" i="277"/>
  <c r="AO676" i="277"/>
  <c r="AO677" i="277"/>
  <c r="AO672" i="277"/>
  <c r="AO673" i="277"/>
  <c r="AO671" i="277"/>
  <c r="AR679" i="277"/>
  <c r="AT679" i="277"/>
  <c r="G48" i="285"/>
  <c r="AL679" i="277"/>
  <c r="F48" i="285"/>
  <c r="AH677" i="277"/>
  <c r="D48" i="285"/>
  <c r="AH679" i="277"/>
  <c r="AH676" i="277"/>
  <c r="AH675" i="277"/>
  <c r="AH674" i="277"/>
  <c r="AH673" i="277"/>
  <c r="AH672" i="277"/>
  <c r="AH678" i="277"/>
  <c r="AH671" i="277"/>
  <c r="AK679" i="277"/>
  <c r="AM679" i="277"/>
  <c r="G39" i="285"/>
  <c r="AE679" i="277"/>
  <c r="F39" i="285"/>
  <c r="D39" i="285"/>
  <c r="AA678" i="277"/>
  <c r="AD679" i="277"/>
  <c r="AA677" i="277"/>
  <c r="AA679" i="277"/>
  <c r="AA676" i="277"/>
  <c r="AA672" i="277"/>
  <c r="AA673" i="277"/>
  <c r="AA671" i="277"/>
  <c r="AA674" i="277"/>
  <c r="AF679" i="277"/>
  <c r="AA675" i="277"/>
  <c r="G30" i="285"/>
  <c r="F30" i="285"/>
  <c r="X679" i="277"/>
  <c r="T679" i="277"/>
  <c r="T674" i="277"/>
  <c r="T673" i="277"/>
  <c r="T675" i="277"/>
  <c r="T672" i="277"/>
  <c r="W679" i="277"/>
  <c r="D30" i="285"/>
  <c r="T671" i="277"/>
  <c r="T678" i="277"/>
  <c r="T676" i="277"/>
  <c r="Y679" i="277"/>
  <c r="T677" i="277"/>
  <c r="G21" i="285"/>
  <c r="F21" i="285"/>
  <c r="Q679" i="277"/>
  <c r="P679" i="277"/>
  <c r="D21" i="285"/>
  <c r="M676" i="277"/>
  <c r="M674" i="277"/>
  <c r="M671" i="277"/>
  <c r="M675" i="277"/>
  <c r="M678" i="277"/>
  <c r="M679" i="277"/>
  <c r="M673" i="277"/>
  <c r="R679" i="277"/>
  <c r="M677" i="277"/>
  <c r="M672" i="277"/>
  <c r="G12" i="285"/>
  <c r="J679" i="277"/>
  <c r="F12" i="285"/>
  <c r="K679" i="277"/>
  <c r="D12" i="285"/>
  <c r="I679" i="277"/>
  <c r="F676" i="277"/>
  <c r="F674" i="277"/>
  <c r="F672" i="277"/>
  <c r="F675" i="277"/>
  <c r="F673" i="277"/>
  <c r="F671" i="277"/>
  <c r="F678" i="277"/>
  <c r="F677" i="277"/>
  <c r="F679" i="277"/>
  <c r="L175" i="277"/>
  <c r="N175" i="277"/>
  <c r="Q167" i="277"/>
  <c r="P167" i="277"/>
  <c r="R167" i="277"/>
  <c r="AX298" i="280"/>
  <c r="AX294" i="280"/>
  <c r="AX290" i="280"/>
  <c r="AX286" i="280"/>
  <c r="AX282" i="280"/>
  <c r="AX278" i="280"/>
  <c r="BE278" i="280"/>
  <c r="AX274" i="280"/>
  <c r="AX270" i="280"/>
  <c r="AX266" i="280"/>
  <c r="BE269" i="280"/>
  <c r="AX262" i="280"/>
  <c r="AX258" i="280"/>
  <c r="BE258" i="280"/>
  <c r="AX254" i="280"/>
  <c r="AX250" i="280"/>
  <c r="BE252" i="280"/>
  <c r="AX246" i="280"/>
  <c r="BE246" i="280"/>
  <c r="AX242" i="280"/>
  <c r="AX238" i="280"/>
  <c r="AX234" i="280"/>
  <c r="AX230" i="280"/>
  <c r="AX226" i="280"/>
  <c r="AX222" i="280"/>
  <c r="AX218" i="280"/>
  <c r="AX214" i="280"/>
  <c r="AX210" i="280"/>
  <c r="AX206" i="280"/>
  <c r="AX202" i="280"/>
  <c r="AX198" i="280"/>
  <c r="AX194" i="280"/>
  <c r="AX190" i="280"/>
  <c r="AX186" i="280"/>
  <c r="AX182" i="280"/>
  <c r="AX178" i="280"/>
  <c r="AX174" i="280"/>
  <c r="BE177" i="280"/>
  <c r="AX170" i="280"/>
  <c r="BE172" i="280"/>
  <c r="AX166" i="280"/>
  <c r="AX162" i="280"/>
  <c r="AX158" i="280"/>
  <c r="AX154" i="280"/>
  <c r="BE154" i="280"/>
  <c r="AX150" i="280"/>
  <c r="AX146" i="280"/>
  <c r="AX142" i="280"/>
  <c r="AX138" i="280"/>
  <c r="AX134" i="280"/>
  <c r="AX130" i="280"/>
  <c r="AX126" i="280"/>
  <c r="AX122" i="280"/>
  <c r="AX118" i="280"/>
  <c r="BF118" i="280"/>
  <c r="AX114" i="280"/>
  <c r="AX110" i="280"/>
  <c r="AX106" i="280"/>
  <c r="AX102" i="280"/>
  <c r="AX98" i="280"/>
  <c r="AX94" i="280"/>
  <c r="AX90" i="280"/>
  <c r="AX86" i="280"/>
  <c r="BF89" i="280"/>
  <c r="AX82" i="280"/>
  <c r="AX78" i="280"/>
  <c r="AX74" i="280"/>
  <c r="BE76" i="280"/>
  <c r="AX70" i="280"/>
  <c r="AX66" i="280"/>
  <c r="AX62" i="280"/>
  <c r="AX58" i="280"/>
  <c r="BE60" i="280"/>
  <c r="AX54" i="280"/>
  <c r="AX50" i="280"/>
  <c r="AX46" i="280"/>
  <c r="AX42" i="280"/>
  <c r="BE44" i="280"/>
  <c r="AX38" i="280"/>
  <c r="AX34" i="280"/>
  <c r="BE34" i="280"/>
  <c r="AX30" i="280"/>
  <c r="AX26" i="280"/>
  <c r="AX22" i="280"/>
  <c r="BF25" i="280"/>
  <c r="AX18" i="280"/>
  <c r="AX14" i="280"/>
  <c r="BF17" i="280"/>
  <c r="AX10" i="280"/>
  <c r="AX6" i="280"/>
  <c r="AO298" i="280"/>
  <c r="AO294" i="280"/>
  <c r="AO290" i="280"/>
  <c r="AO286" i="280"/>
  <c r="AO282" i="280"/>
  <c r="AO278" i="280"/>
  <c r="AO274" i="280"/>
  <c r="AO270" i="280"/>
  <c r="AO266" i="280"/>
  <c r="AV267" i="280"/>
  <c r="AO262" i="280"/>
  <c r="AO258" i="280"/>
  <c r="AV258" i="280"/>
  <c r="AO254" i="280"/>
  <c r="AV255" i="280"/>
  <c r="AO250" i="280"/>
  <c r="AO246" i="280"/>
  <c r="AW246" i="280"/>
  <c r="AO242" i="280"/>
  <c r="AO238" i="280"/>
  <c r="AO234" i="280"/>
  <c r="AO230" i="280"/>
  <c r="AO226" i="280"/>
  <c r="AV227" i="280"/>
  <c r="AO222" i="280"/>
  <c r="AO218" i="280"/>
  <c r="AO214" i="280"/>
  <c r="AO210" i="280"/>
  <c r="AO206" i="280"/>
  <c r="AO202" i="280"/>
  <c r="AO198" i="280"/>
  <c r="AO194" i="280"/>
  <c r="AO190" i="280"/>
  <c r="AO186" i="280"/>
  <c r="AO182" i="280"/>
  <c r="AO178" i="280"/>
  <c r="AO174" i="280"/>
  <c r="AO170" i="280"/>
  <c r="AO166" i="280"/>
  <c r="AO162" i="280"/>
  <c r="AW164" i="280"/>
  <c r="AO158" i="280"/>
  <c r="AW160" i="280"/>
  <c r="AO154" i="280"/>
  <c r="AO150" i="280"/>
  <c r="AO146" i="280"/>
  <c r="AO142" i="280"/>
  <c r="AO138" i="280"/>
  <c r="AO134" i="280"/>
  <c r="AO130" i="280"/>
  <c r="AW132" i="280"/>
  <c r="AO126" i="280"/>
  <c r="AO122" i="280"/>
  <c r="AO118" i="280"/>
  <c r="AO114" i="280"/>
  <c r="AO110" i="280"/>
  <c r="AO106" i="280"/>
  <c r="AO102" i="280"/>
  <c r="AO98" i="280"/>
  <c r="AO94" i="280"/>
  <c r="AW94" i="280"/>
  <c r="AO90" i="280"/>
  <c r="AO86" i="280"/>
  <c r="AO82" i="280"/>
  <c r="AO78" i="280"/>
  <c r="AO74" i="280"/>
  <c r="AO70" i="280"/>
  <c r="AO66" i="280"/>
  <c r="AW69" i="280"/>
  <c r="AO62" i="280"/>
  <c r="AW65" i="280"/>
  <c r="AO58" i="280"/>
  <c r="AW61" i="280"/>
  <c r="AO54" i="280"/>
  <c r="AO50" i="280"/>
  <c r="AO46" i="280"/>
  <c r="AO42" i="280"/>
  <c r="AO38" i="280"/>
  <c r="AO34" i="280"/>
  <c r="AW36" i="280"/>
  <c r="AO30" i="280"/>
  <c r="AV30" i="280"/>
  <c r="AO26" i="280"/>
  <c r="AO22" i="280"/>
  <c r="AO18" i="280"/>
  <c r="AO14" i="280"/>
  <c r="AO10" i="280"/>
  <c r="AO6" i="280"/>
  <c r="AF298" i="280"/>
  <c r="AF294" i="280"/>
  <c r="AN294" i="280"/>
  <c r="AF290" i="280"/>
  <c r="AF286" i="280"/>
  <c r="AF282" i="280"/>
  <c r="AF278" i="280"/>
  <c r="AF274" i="280"/>
  <c r="AN274" i="280"/>
  <c r="AF270" i="280"/>
  <c r="AF266" i="280"/>
  <c r="AF262" i="280"/>
  <c r="AM264" i="280"/>
  <c r="AF258" i="280"/>
  <c r="AF254" i="280"/>
  <c r="AF250" i="280"/>
  <c r="AF246" i="280"/>
  <c r="AF242" i="280"/>
  <c r="AF238" i="280"/>
  <c r="AM239" i="280"/>
  <c r="AF234" i="280"/>
  <c r="AF230" i="280"/>
  <c r="AF226" i="280"/>
  <c r="AF222" i="280"/>
  <c r="AM224" i="280"/>
  <c r="AF218" i="280"/>
  <c r="AF214" i="280"/>
  <c r="AF210" i="280"/>
  <c r="AF206" i="280"/>
  <c r="AN208" i="280"/>
  <c r="AF202" i="280"/>
  <c r="AM204" i="280"/>
  <c r="AF198" i="280"/>
  <c r="AF194" i="280"/>
  <c r="AF190" i="280"/>
  <c r="AN191" i="280"/>
  <c r="AF186" i="280"/>
  <c r="AF182" i="280"/>
  <c r="AF178" i="280"/>
  <c r="AF174" i="280"/>
  <c r="AF170" i="280"/>
  <c r="AF166" i="280"/>
  <c r="AF162" i="280"/>
  <c r="AF158" i="280"/>
  <c r="AM160" i="280"/>
  <c r="AF154" i="280"/>
  <c r="AF150" i="280"/>
  <c r="AF146" i="280"/>
  <c r="AF142" i="280"/>
  <c r="AM144" i="280"/>
  <c r="AF138" i="280"/>
  <c r="AM138" i="280"/>
  <c r="AF134" i="280"/>
  <c r="AM135" i="280"/>
  <c r="AF130" i="280"/>
  <c r="AF126" i="280"/>
  <c r="AM126" i="280"/>
  <c r="AF122" i="280"/>
  <c r="AF118" i="280"/>
  <c r="AF114" i="280"/>
  <c r="AF110" i="280"/>
  <c r="AF106" i="280"/>
  <c r="AF102" i="280"/>
  <c r="AF98" i="280"/>
  <c r="AF94" i="280"/>
  <c r="AF90" i="280"/>
  <c r="AF86" i="280"/>
  <c r="AF82" i="280"/>
  <c r="AF78" i="280"/>
  <c r="AF74" i="280"/>
  <c r="AM76" i="280"/>
  <c r="AF70" i="280"/>
  <c r="AF66" i="280"/>
  <c r="AF62" i="280"/>
  <c r="AF58" i="280"/>
  <c r="AF54" i="280"/>
  <c r="AF50" i="280"/>
  <c r="AF46" i="280"/>
  <c r="AF42" i="280"/>
  <c r="AN45" i="280"/>
  <c r="AF38" i="280"/>
  <c r="AN39" i="280"/>
  <c r="AF34" i="280"/>
  <c r="AF30" i="280"/>
  <c r="AF26" i="280"/>
  <c r="AF22" i="280"/>
  <c r="AF18" i="280"/>
  <c r="AF14" i="280"/>
  <c r="AF10" i="280"/>
  <c r="AF6" i="280"/>
  <c r="W298" i="280"/>
  <c r="W294" i="280"/>
  <c r="AE296" i="280"/>
  <c r="W290" i="280"/>
  <c r="W286" i="280"/>
  <c r="W282" i="280"/>
  <c r="W278" i="280"/>
  <c r="W274" i="280"/>
  <c r="W270" i="280"/>
  <c r="W266" i="280"/>
  <c r="W262" i="280"/>
  <c r="AE265" i="280"/>
  <c r="W258" i="280"/>
  <c r="W254" i="280"/>
  <c r="W250" i="280"/>
  <c r="W246" i="280"/>
  <c r="W242" i="280"/>
  <c r="W238" i="280"/>
  <c r="AE241" i="280"/>
  <c r="W234" i="280"/>
  <c r="W230" i="280"/>
  <c r="AD233" i="280"/>
  <c r="W226" i="280"/>
  <c r="W222" i="280"/>
  <c r="W218" i="280"/>
  <c r="W214" i="280"/>
  <c r="AD216" i="280"/>
  <c r="W210" i="280"/>
  <c r="W206" i="280"/>
  <c r="AE209" i="280"/>
  <c r="W202" i="280"/>
  <c r="W198" i="280"/>
  <c r="W194" i="280"/>
  <c r="W190" i="280"/>
  <c r="W186" i="280"/>
  <c r="W182" i="280"/>
  <c r="W178" i="280"/>
  <c r="W174" i="280"/>
  <c r="AD174" i="280"/>
  <c r="W170" i="280"/>
  <c r="W166" i="280"/>
  <c r="AE166" i="280"/>
  <c r="W162" i="280"/>
  <c r="W158" i="280"/>
  <c r="W154" i="280"/>
  <c r="W150" i="280"/>
  <c r="W146" i="280"/>
  <c r="W142" i="280"/>
  <c r="W138" i="280"/>
  <c r="W134" i="280"/>
  <c r="AD136" i="280"/>
  <c r="W130" i="280"/>
  <c r="W126" i="280"/>
  <c r="W122" i="280"/>
  <c r="AD123" i="280"/>
  <c r="W118" i="280"/>
  <c r="W114" i="280"/>
  <c r="W110" i="280"/>
  <c r="W106" i="280"/>
  <c r="W102" i="280"/>
  <c r="AE105" i="280"/>
  <c r="W98" i="280"/>
  <c r="W94" i="280"/>
  <c r="W90" i="280"/>
  <c r="W86" i="280"/>
  <c r="W82" i="280"/>
  <c r="W78" i="280"/>
  <c r="AE79" i="280"/>
  <c r="W74" i="280"/>
  <c r="W70" i="280"/>
  <c r="AD73" i="280"/>
  <c r="W66" i="280"/>
  <c r="W62" i="280"/>
  <c r="W58" i="280"/>
  <c r="W54" i="280"/>
  <c r="W50" i="280"/>
  <c r="W46" i="280"/>
  <c r="W42" i="280"/>
  <c r="W38" i="280"/>
  <c r="W34" i="280"/>
  <c r="W30" i="280"/>
  <c r="W26" i="280"/>
  <c r="AD26" i="280"/>
  <c r="W22" i="280"/>
  <c r="W18" i="280"/>
  <c r="W14" i="280"/>
  <c r="W10" i="280"/>
  <c r="W6" i="280"/>
  <c r="N298" i="280"/>
  <c r="N294" i="280"/>
  <c r="N290" i="280"/>
  <c r="N286" i="280"/>
  <c r="N282" i="280"/>
  <c r="V282" i="280"/>
  <c r="N278" i="280"/>
  <c r="N274" i="280"/>
  <c r="N270" i="280"/>
  <c r="N266" i="280"/>
  <c r="N262" i="280"/>
  <c r="N258" i="280"/>
  <c r="N254" i="280"/>
  <c r="V255" i="280"/>
  <c r="N250" i="280"/>
  <c r="V253" i="280"/>
  <c r="N246" i="280"/>
  <c r="N242" i="280"/>
  <c r="N238" i="280"/>
  <c r="U238" i="280"/>
  <c r="N234" i="280"/>
  <c r="N230" i="280"/>
  <c r="N226" i="280"/>
  <c r="N222" i="280"/>
  <c r="N218" i="280"/>
  <c r="N214" i="280"/>
  <c r="N210" i="280"/>
  <c r="N206" i="280"/>
  <c r="N202" i="280"/>
  <c r="N198" i="280"/>
  <c r="N194" i="280"/>
  <c r="N190" i="280"/>
  <c r="U190" i="280"/>
  <c r="N186" i="280"/>
  <c r="U188" i="280"/>
  <c r="N182" i="280"/>
  <c r="N178" i="280"/>
  <c r="N174" i="280"/>
  <c r="N170" i="280"/>
  <c r="N166" i="280"/>
  <c r="N162" i="280"/>
  <c r="N158" i="280"/>
  <c r="U158" i="280"/>
  <c r="N154" i="280"/>
  <c r="V156" i="280"/>
  <c r="N150" i="280"/>
  <c r="N146" i="280"/>
  <c r="N142" i="280"/>
  <c r="N138" i="280"/>
  <c r="N134" i="280"/>
  <c r="N130" i="280"/>
  <c r="N126" i="280"/>
  <c r="V126" i="280"/>
  <c r="N122" i="280"/>
  <c r="N118" i="280"/>
  <c r="U120" i="280"/>
  <c r="N114" i="280"/>
  <c r="N110" i="280"/>
  <c r="N106" i="280"/>
  <c r="N102" i="280"/>
  <c r="N98" i="280"/>
  <c r="N94" i="280"/>
  <c r="V94" i="280"/>
  <c r="N90" i="280"/>
  <c r="V90" i="280"/>
  <c r="N86" i="280"/>
  <c r="N82" i="280"/>
  <c r="N78" i="280"/>
  <c r="N74" i="280"/>
  <c r="N70" i="280"/>
  <c r="N66" i="280"/>
  <c r="N62" i="280"/>
  <c r="N58" i="280"/>
  <c r="U58" i="280"/>
  <c r="N54" i="280"/>
  <c r="N50" i="280"/>
  <c r="N46" i="280"/>
  <c r="N42" i="280"/>
  <c r="N38" i="280"/>
  <c r="N34" i="280"/>
  <c r="U36" i="280"/>
  <c r="N30" i="280"/>
  <c r="N26" i="280"/>
  <c r="U28" i="280"/>
  <c r="N22" i="280"/>
  <c r="N18" i="280"/>
  <c r="N14" i="280"/>
  <c r="N10" i="280"/>
  <c r="N6" i="280"/>
  <c r="E46" i="280"/>
  <c r="E298" i="280"/>
  <c r="M301" i="280"/>
  <c r="E294" i="280"/>
  <c r="M297" i="280"/>
  <c r="E290" i="280"/>
  <c r="L291" i="280"/>
  <c r="E286" i="280"/>
  <c r="E282" i="280"/>
  <c r="E278" i="280"/>
  <c r="E274" i="280"/>
  <c r="E270" i="280"/>
  <c r="E266" i="280"/>
  <c r="L269" i="280"/>
  <c r="E262" i="280"/>
  <c r="M264" i="280"/>
  <c r="E258" i="280"/>
  <c r="M258" i="280"/>
  <c r="E254" i="280"/>
  <c r="E250" i="280"/>
  <c r="E246" i="280"/>
  <c r="E242" i="280"/>
  <c r="M244" i="280"/>
  <c r="E238" i="280"/>
  <c r="M240" i="280"/>
  <c r="E234" i="280"/>
  <c r="E230" i="280"/>
  <c r="E226" i="280"/>
  <c r="M226" i="280"/>
  <c r="E222" i="280"/>
  <c r="E218" i="280"/>
  <c r="E214" i="280"/>
  <c r="E210" i="280"/>
  <c r="E206" i="280"/>
  <c r="E202" i="280"/>
  <c r="E198" i="280"/>
  <c r="L201" i="280"/>
  <c r="E194" i="280"/>
  <c r="M196" i="280"/>
  <c r="E190" i="280"/>
  <c r="E186" i="280"/>
  <c r="E182" i="280"/>
  <c r="E178" i="280"/>
  <c r="E174" i="280"/>
  <c r="E170" i="280"/>
  <c r="M172" i="280"/>
  <c r="E166" i="280"/>
  <c r="M169" i="280"/>
  <c r="E162" i="280"/>
  <c r="M162" i="280"/>
  <c r="E158" i="280"/>
  <c r="E154" i="280"/>
  <c r="E150" i="280"/>
  <c r="E146" i="280"/>
  <c r="E142" i="280"/>
  <c r="M144" i="280"/>
  <c r="E138" i="280"/>
  <c r="E134" i="280"/>
  <c r="E130" i="280"/>
  <c r="M132" i="280"/>
  <c r="E126" i="280"/>
  <c r="E122" i="280"/>
  <c r="L125" i="280"/>
  <c r="E118" i="280"/>
  <c r="E114" i="280"/>
  <c r="E110" i="280"/>
  <c r="E106" i="280"/>
  <c r="E102" i="280"/>
  <c r="E98" i="280"/>
  <c r="M98" i="280"/>
  <c r="E94" i="280"/>
  <c r="E90" i="280"/>
  <c r="E86" i="280"/>
  <c r="E82" i="280"/>
  <c r="E78" i="280"/>
  <c r="E74" i="280"/>
  <c r="L76" i="280"/>
  <c r="E70" i="280"/>
  <c r="E66" i="280"/>
  <c r="L68" i="280"/>
  <c r="E62" i="280"/>
  <c r="E58" i="280"/>
  <c r="L60" i="280"/>
  <c r="E54" i="280"/>
  <c r="E50" i="280"/>
  <c r="M50" i="280"/>
  <c r="E42" i="280"/>
  <c r="E38" i="280"/>
  <c r="E34" i="280"/>
  <c r="M37" i="280"/>
  <c r="E30" i="280"/>
  <c r="M33" i="280"/>
  <c r="E26" i="280"/>
  <c r="E22" i="280"/>
  <c r="E18" i="280"/>
  <c r="E14" i="280"/>
  <c r="E10" i="280"/>
  <c r="E6" i="280"/>
  <c r="AZ301" i="280"/>
  <c r="BD301" i="280"/>
  <c r="AQ301" i="280"/>
  <c r="AH301" i="280"/>
  <c r="Y301" i="280"/>
  <c r="T301" i="280"/>
  <c r="K301" i="280"/>
  <c r="BD300" i="280"/>
  <c r="BC300" i="280"/>
  <c r="AU300" i="280"/>
  <c r="AT300" i="280"/>
  <c r="AL300" i="280"/>
  <c r="AK300" i="280"/>
  <c r="AC300" i="280"/>
  <c r="AB300" i="280"/>
  <c r="T300" i="280"/>
  <c r="S300" i="280"/>
  <c r="K300" i="280"/>
  <c r="J300" i="280"/>
  <c r="BD299" i="280"/>
  <c r="BC299" i="280"/>
  <c r="AU299" i="280"/>
  <c r="AT299" i="280"/>
  <c r="AL299" i="280"/>
  <c r="AK299" i="280"/>
  <c r="AC299" i="280"/>
  <c r="AB299" i="280"/>
  <c r="T299" i="280"/>
  <c r="S299" i="280"/>
  <c r="K299" i="280"/>
  <c r="J299" i="280"/>
  <c r="BD298" i="280"/>
  <c r="BC298" i="280"/>
  <c r="AU298" i="280"/>
  <c r="AT298" i="280"/>
  <c r="AL298" i="280"/>
  <c r="AK298" i="280"/>
  <c r="AC298" i="280"/>
  <c r="AB298" i="280"/>
  <c r="T298" i="280"/>
  <c r="S298" i="280"/>
  <c r="K298" i="280"/>
  <c r="J298" i="280"/>
  <c r="AZ297" i="280"/>
  <c r="BD297" i="280"/>
  <c r="AQ297" i="280"/>
  <c r="AU297" i="280"/>
  <c r="AH297" i="280"/>
  <c r="Y297" i="280"/>
  <c r="AC297" i="280"/>
  <c r="T297" i="280"/>
  <c r="K297" i="280"/>
  <c r="BD296" i="280"/>
  <c r="BC296" i="280"/>
  <c r="AU296" i="280"/>
  <c r="AT296" i="280"/>
  <c r="AL296" i="280"/>
  <c r="AK296" i="280"/>
  <c r="AC296" i="280"/>
  <c r="AB296" i="280"/>
  <c r="T296" i="280"/>
  <c r="S296" i="280"/>
  <c r="K296" i="280"/>
  <c r="J296" i="280"/>
  <c r="BD295" i="280"/>
  <c r="BC295" i="280"/>
  <c r="AU295" i="280"/>
  <c r="AT295" i="280"/>
  <c r="AL295" i="280"/>
  <c r="AK295" i="280"/>
  <c r="AC295" i="280"/>
  <c r="AB295" i="280"/>
  <c r="T295" i="280"/>
  <c r="S295" i="280"/>
  <c r="K295" i="280"/>
  <c r="J295" i="280"/>
  <c r="BD294" i="280"/>
  <c r="BC294" i="280"/>
  <c r="BF297" i="280"/>
  <c r="AU294" i="280"/>
  <c r="AT294" i="280"/>
  <c r="AV296" i="280"/>
  <c r="AL294" i="280"/>
  <c r="AK294" i="280"/>
  <c r="AC294" i="280"/>
  <c r="AB294" i="280"/>
  <c r="T294" i="280"/>
  <c r="S294" i="280"/>
  <c r="K294" i="280"/>
  <c r="J294" i="280"/>
  <c r="AZ293" i="280"/>
  <c r="BD293" i="280"/>
  <c r="AQ293" i="280"/>
  <c r="AH293" i="280"/>
  <c r="Y293" i="280"/>
  <c r="AC293" i="280"/>
  <c r="BD292" i="280"/>
  <c r="BC292" i="280"/>
  <c r="AU292" i="280"/>
  <c r="AT292" i="280"/>
  <c r="AL292" i="280"/>
  <c r="AK292" i="280"/>
  <c r="AC292" i="280"/>
  <c r="AB292" i="280"/>
  <c r="T292" i="280"/>
  <c r="S292" i="280"/>
  <c r="K292" i="280"/>
  <c r="J292" i="280"/>
  <c r="BD291" i="280"/>
  <c r="BC291" i="280"/>
  <c r="AU291" i="280"/>
  <c r="AT291" i="280"/>
  <c r="AL291" i="280"/>
  <c r="AK291" i="280"/>
  <c r="AC291" i="280"/>
  <c r="AB291" i="280"/>
  <c r="T291" i="280"/>
  <c r="S291" i="280"/>
  <c r="K291" i="280"/>
  <c r="J291" i="280"/>
  <c r="BD290" i="280"/>
  <c r="BC290" i="280"/>
  <c r="BE291" i="280"/>
  <c r="AU290" i="280"/>
  <c r="AT290" i="280"/>
  <c r="AL290" i="280"/>
  <c r="AK290" i="280"/>
  <c r="AC290" i="280"/>
  <c r="AB290" i="280"/>
  <c r="T290" i="280"/>
  <c r="S290" i="280"/>
  <c r="K290" i="280"/>
  <c r="J290" i="280"/>
  <c r="AZ289" i="280"/>
  <c r="AQ289" i="280"/>
  <c r="AU289" i="280"/>
  <c r="AH289" i="280"/>
  <c r="Y289" i="280"/>
  <c r="K289" i="280"/>
  <c r="BD288" i="280"/>
  <c r="BC288" i="280"/>
  <c r="AU288" i="280"/>
  <c r="AT288" i="280"/>
  <c r="AL288" i="280"/>
  <c r="AK288" i="280"/>
  <c r="AC288" i="280"/>
  <c r="AB288" i="280"/>
  <c r="T288" i="280"/>
  <c r="S288" i="280"/>
  <c r="K288" i="280"/>
  <c r="J288" i="280"/>
  <c r="BD287" i="280"/>
  <c r="BC287" i="280"/>
  <c r="AU287" i="280"/>
  <c r="AT287" i="280"/>
  <c r="AL287" i="280"/>
  <c r="AK287" i="280"/>
  <c r="AC287" i="280"/>
  <c r="AB287" i="280"/>
  <c r="T287" i="280"/>
  <c r="S287" i="280"/>
  <c r="K287" i="280"/>
  <c r="J287" i="280"/>
  <c r="BD286" i="280"/>
  <c r="BC286" i="280"/>
  <c r="BF289" i="280"/>
  <c r="AU286" i="280"/>
  <c r="AT286" i="280"/>
  <c r="AL286" i="280"/>
  <c r="AK286" i="280"/>
  <c r="AN287" i="280"/>
  <c r="AC286" i="280"/>
  <c r="AB286" i="280"/>
  <c r="T286" i="280"/>
  <c r="S286" i="280"/>
  <c r="K286" i="280"/>
  <c r="J286" i="280"/>
  <c r="AZ285" i="280"/>
  <c r="AQ285" i="280"/>
  <c r="AU285" i="280"/>
  <c r="AH285" i="280"/>
  <c r="Y285" i="280"/>
  <c r="AC285" i="280"/>
  <c r="T285" i="280"/>
  <c r="K285" i="280"/>
  <c r="BD284" i="280"/>
  <c r="BC284" i="280"/>
  <c r="AU284" i="280"/>
  <c r="AT284" i="280"/>
  <c r="AL284" i="280"/>
  <c r="AK284" i="280"/>
  <c r="AC284" i="280"/>
  <c r="AB284" i="280"/>
  <c r="T284" i="280"/>
  <c r="S284" i="280"/>
  <c r="K284" i="280"/>
  <c r="J284" i="280"/>
  <c r="BD283" i="280"/>
  <c r="BC283" i="280"/>
  <c r="AU283" i="280"/>
  <c r="AT283" i="280"/>
  <c r="AL283" i="280"/>
  <c r="AK283" i="280"/>
  <c r="AC283" i="280"/>
  <c r="AB283" i="280"/>
  <c r="T283" i="280"/>
  <c r="S283" i="280"/>
  <c r="K283" i="280"/>
  <c r="J283" i="280"/>
  <c r="BD282" i="280"/>
  <c r="BC282" i="280"/>
  <c r="AU282" i="280"/>
  <c r="AT282" i="280"/>
  <c r="AL282" i="280"/>
  <c r="AK282" i="280"/>
  <c r="AC282" i="280"/>
  <c r="AB282" i="280"/>
  <c r="T282" i="280"/>
  <c r="S282" i="280"/>
  <c r="K282" i="280"/>
  <c r="J282" i="280"/>
  <c r="M282" i="280"/>
  <c r="AZ281" i="280"/>
  <c r="AQ281" i="280"/>
  <c r="AU281" i="280"/>
  <c r="AH281" i="280"/>
  <c r="Y281" i="280"/>
  <c r="K281" i="280"/>
  <c r="BD280" i="280"/>
  <c r="BC280" i="280"/>
  <c r="AV280" i="280"/>
  <c r="AU280" i="280"/>
  <c r="AT280" i="280"/>
  <c r="AL280" i="280"/>
  <c r="AK280" i="280"/>
  <c r="AC280" i="280"/>
  <c r="AB280" i="280"/>
  <c r="T280" i="280"/>
  <c r="S280" i="280"/>
  <c r="K280" i="280"/>
  <c r="J280" i="280"/>
  <c r="BD279" i="280"/>
  <c r="BC279" i="280"/>
  <c r="AU279" i="280"/>
  <c r="AT279" i="280"/>
  <c r="AL279" i="280"/>
  <c r="AK279" i="280"/>
  <c r="AC279" i="280"/>
  <c r="AB279" i="280"/>
  <c r="T279" i="280"/>
  <c r="S279" i="280"/>
  <c r="K279" i="280"/>
  <c r="J279" i="280"/>
  <c r="BF278" i="280"/>
  <c r="BD278" i="280"/>
  <c r="BC278" i="280"/>
  <c r="AU278" i="280"/>
  <c r="AT278" i="280"/>
  <c r="AL278" i="280"/>
  <c r="AK278" i="280"/>
  <c r="AC278" i="280"/>
  <c r="AB278" i="280"/>
  <c r="AE278" i="280"/>
  <c r="T278" i="280"/>
  <c r="S278" i="280"/>
  <c r="K278" i="280"/>
  <c r="J278" i="280"/>
  <c r="AZ277" i="280"/>
  <c r="AQ277" i="280"/>
  <c r="AU277" i="280"/>
  <c r="AH277" i="280"/>
  <c r="Y277" i="280"/>
  <c r="K277" i="280"/>
  <c r="BD276" i="280"/>
  <c r="BC276" i="280"/>
  <c r="AU276" i="280"/>
  <c r="AT276" i="280"/>
  <c r="AL276" i="280"/>
  <c r="AK276" i="280"/>
  <c r="AC276" i="280"/>
  <c r="AB276" i="280"/>
  <c r="T276" i="280"/>
  <c r="S276" i="280"/>
  <c r="K276" i="280"/>
  <c r="J276" i="280"/>
  <c r="BD275" i="280"/>
  <c r="BC275" i="280"/>
  <c r="AU275" i="280"/>
  <c r="AT275" i="280"/>
  <c r="AL275" i="280"/>
  <c r="AK275" i="280"/>
  <c r="AC275" i="280"/>
  <c r="AB275" i="280"/>
  <c r="T275" i="280"/>
  <c r="S275" i="280"/>
  <c r="K275" i="280"/>
  <c r="J275" i="280"/>
  <c r="BD274" i="280"/>
  <c r="BC274" i="280"/>
  <c r="AU274" i="280"/>
  <c r="AT274" i="280"/>
  <c r="AL274" i="280"/>
  <c r="AK274" i="280"/>
  <c r="AC274" i="280"/>
  <c r="AB274" i="280"/>
  <c r="T274" i="280"/>
  <c r="S274" i="280"/>
  <c r="K274" i="280"/>
  <c r="J274" i="280"/>
  <c r="AZ273" i="280"/>
  <c r="AQ273" i="280"/>
  <c r="AH273" i="280"/>
  <c r="Y273" i="280"/>
  <c r="AC273" i="280"/>
  <c r="T273" i="280"/>
  <c r="K273" i="280"/>
  <c r="BD272" i="280"/>
  <c r="BC272" i="280"/>
  <c r="AU272" i="280"/>
  <c r="AT272" i="280"/>
  <c r="AL272" i="280"/>
  <c r="AK272" i="280"/>
  <c r="AC272" i="280"/>
  <c r="AB272" i="280"/>
  <c r="T272" i="280"/>
  <c r="S272" i="280"/>
  <c r="K272" i="280"/>
  <c r="J272" i="280"/>
  <c r="BD271" i="280"/>
  <c r="BC271" i="280"/>
  <c r="AU271" i="280"/>
  <c r="AT271" i="280"/>
  <c r="AL271" i="280"/>
  <c r="AK271" i="280"/>
  <c r="AC271" i="280"/>
  <c r="AB271" i="280"/>
  <c r="T271" i="280"/>
  <c r="S271" i="280"/>
  <c r="K271" i="280"/>
  <c r="J271" i="280"/>
  <c r="BD270" i="280"/>
  <c r="BC270" i="280"/>
  <c r="AU270" i="280"/>
  <c r="AT270" i="280"/>
  <c r="AW273" i="280"/>
  <c r="AN270" i="280"/>
  <c r="AL270" i="280"/>
  <c r="AK270" i="280"/>
  <c r="AC270" i="280"/>
  <c r="AB270" i="280"/>
  <c r="T270" i="280"/>
  <c r="S270" i="280"/>
  <c r="K270" i="280"/>
  <c r="J270" i="280"/>
  <c r="M273" i="280"/>
  <c r="AZ269" i="280"/>
  <c r="AQ269" i="280"/>
  <c r="AU269" i="280"/>
  <c r="AH269" i="280"/>
  <c r="Y269" i="280"/>
  <c r="AC269" i="280"/>
  <c r="T269" i="280"/>
  <c r="K269" i="280"/>
  <c r="BD268" i="280"/>
  <c r="BC268" i="280"/>
  <c r="AU268" i="280"/>
  <c r="AT268" i="280"/>
  <c r="AL268" i="280"/>
  <c r="AK268" i="280"/>
  <c r="AC268" i="280"/>
  <c r="AB268" i="280"/>
  <c r="T268" i="280"/>
  <c r="S268" i="280"/>
  <c r="K268" i="280"/>
  <c r="J268" i="280"/>
  <c r="BD267" i="280"/>
  <c r="BC267" i="280"/>
  <c r="AU267" i="280"/>
  <c r="AT267" i="280"/>
  <c r="AL267" i="280"/>
  <c r="AK267" i="280"/>
  <c r="AC267" i="280"/>
  <c r="AB267" i="280"/>
  <c r="T267" i="280"/>
  <c r="S267" i="280"/>
  <c r="K267" i="280"/>
  <c r="J267" i="280"/>
  <c r="BD266" i="280"/>
  <c r="BC266" i="280"/>
  <c r="AU266" i="280"/>
  <c r="AT266" i="280"/>
  <c r="AL266" i="280"/>
  <c r="AK266" i="280"/>
  <c r="AC266" i="280"/>
  <c r="AB266" i="280"/>
  <c r="T266" i="280"/>
  <c r="S266" i="280"/>
  <c r="K266" i="280"/>
  <c r="J266" i="280"/>
  <c r="L268" i="280"/>
  <c r="AZ265" i="280"/>
  <c r="AQ265" i="280"/>
  <c r="AU265" i="280"/>
  <c r="AH265" i="280"/>
  <c r="Y265" i="280"/>
  <c r="T265" i="280"/>
  <c r="K265" i="280"/>
  <c r="BD264" i="280"/>
  <c r="BC264" i="280"/>
  <c r="AU264" i="280"/>
  <c r="AT264" i="280"/>
  <c r="AL264" i="280"/>
  <c r="AK264" i="280"/>
  <c r="AC264" i="280"/>
  <c r="AB264" i="280"/>
  <c r="T264" i="280"/>
  <c r="S264" i="280"/>
  <c r="K264" i="280"/>
  <c r="J264" i="280"/>
  <c r="BD263" i="280"/>
  <c r="BC263" i="280"/>
  <c r="AU263" i="280"/>
  <c r="AT263" i="280"/>
  <c r="AL263" i="280"/>
  <c r="AK263" i="280"/>
  <c r="AC263" i="280"/>
  <c r="AB263" i="280"/>
  <c r="T263" i="280"/>
  <c r="S263" i="280"/>
  <c r="K263" i="280"/>
  <c r="J263" i="280"/>
  <c r="BD262" i="280"/>
  <c r="BC262" i="280"/>
  <c r="BF262" i="280"/>
  <c r="AU262" i="280"/>
  <c r="AT262" i="280"/>
  <c r="AV262" i="280"/>
  <c r="AL262" i="280"/>
  <c r="AK262" i="280"/>
  <c r="AC262" i="280"/>
  <c r="AB262" i="280"/>
  <c r="T262" i="280"/>
  <c r="S262" i="280"/>
  <c r="U262" i="280"/>
  <c r="K262" i="280"/>
  <c r="J262" i="280"/>
  <c r="AZ261" i="280"/>
  <c r="AQ261" i="280"/>
  <c r="AU261" i="280"/>
  <c r="AH261" i="280"/>
  <c r="Y261" i="280"/>
  <c r="T261" i="280"/>
  <c r="K261" i="280"/>
  <c r="BD260" i="280"/>
  <c r="BC260" i="280"/>
  <c r="AU260" i="280"/>
  <c r="AT260" i="280"/>
  <c r="AL260" i="280"/>
  <c r="AK260" i="280"/>
  <c r="AC260" i="280"/>
  <c r="AB260" i="280"/>
  <c r="T260" i="280"/>
  <c r="S260" i="280"/>
  <c r="K260" i="280"/>
  <c r="J260" i="280"/>
  <c r="BD259" i="280"/>
  <c r="BC259" i="280"/>
  <c r="AU259" i="280"/>
  <c r="AT259" i="280"/>
  <c r="AL259" i="280"/>
  <c r="AK259" i="280"/>
  <c r="AC259" i="280"/>
  <c r="AB259" i="280"/>
  <c r="T259" i="280"/>
  <c r="S259" i="280"/>
  <c r="K259" i="280"/>
  <c r="J259" i="280"/>
  <c r="BD258" i="280"/>
  <c r="BC258" i="280"/>
  <c r="AU258" i="280"/>
  <c r="AT258" i="280"/>
  <c r="AL258" i="280"/>
  <c r="AK258" i="280"/>
  <c r="AC258" i="280"/>
  <c r="AB258" i="280"/>
  <c r="T258" i="280"/>
  <c r="S258" i="280"/>
  <c r="K258" i="280"/>
  <c r="J258" i="280"/>
  <c r="AZ257" i="280"/>
  <c r="AQ257" i="280"/>
  <c r="AH257" i="280"/>
  <c r="Y257" i="280"/>
  <c r="AC257" i="280"/>
  <c r="T257" i="280"/>
  <c r="BD256" i="280"/>
  <c r="BC256" i="280"/>
  <c r="AU256" i="280"/>
  <c r="AT256" i="280"/>
  <c r="AL256" i="280"/>
  <c r="AK256" i="280"/>
  <c r="AC256" i="280"/>
  <c r="AB256" i="280"/>
  <c r="T256" i="280"/>
  <c r="S256" i="280"/>
  <c r="K256" i="280"/>
  <c r="J256" i="280"/>
  <c r="BD255" i="280"/>
  <c r="BC255" i="280"/>
  <c r="AU255" i="280"/>
  <c r="AT255" i="280"/>
  <c r="AL255" i="280"/>
  <c r="AK255" i="280"/>
  <c r="AC255" i="280"/>
  <c r="AB255" i="280"/>
  <c r="T255" i="280"/>
  <c r="S255" i="280"/>
  <c r="K255" i="280"/>
  <c r="J255" i="280"/>
  <c r="BD254" i="280"/>
  <c r="BC254" i="280"/>
  <c r="AU254" i="280"/>
  <c r="AT254" i="280"/>
  <c r="AL254" i="280"/>
  <c r="AK254" i="280"/>
  <c r="AC254" i="280"/>
  <c r="AB254" i="280"/>
  <c r="T254" i="280"/>
  <c r="S254" i="280"/>
  <c r="K254" i="280"/>
  <c r="J254" i="280"/>
  <c r="AZ253" i="280"/>
  <c r="BD253" i="280"/>
  <c r="AQ253" i="280"/>
  <c r="AH253" i="280"/>
  <c r="AL253" i="280"/>
  <c r="Y253" i="280"/>
  <c r="T253" i="280"/>
  <c r="BD252" i="280"/>
  <c r="BC252" i="280"/>
  <c r="AU252" i="280"/>
  <c r="AT252" i="280"/>
  <c r="AL252" i="280"/>
  <c r="AK252" i="280"/>
  <c r="AC252" i="280"/>
  <c r="AB252" i="280"/>
  <c r="T252" i="280"/>
  <c r="S252" i="280"/>
  <c r="K252" i="280"/>
  <c r="J252" i="280"/>
  <c r="BD251" i="280"/>
  <c r="BC251" i="280"/>
  <c r="AU251" i="280"/>
  <c r="AT251" i="280"/>
  <c r="AL251" i="280"/>
  <c r="AK251" i="280"/>
  <c r="AC251" i="280"/>
  <c r="AB251" i="280"/>
  <c r="T251" i="280"/>
  <c r="S251" i="280"/>
  <c r="K251" i="280"/>
  <c r="J251" i="280"/>
  <c r="BD250" i="280"/>
  <c r="BC250" i="280"/>
  <c r="AU250" i="280"/>
  <c r="AT250" i="280"/>
  <c r="AL250" i="280"/>
  <c r="AK250" i="280"/>
  <c r="AC250" i="280"/>
  <c r="AB250" i="280"/>
  <c r="AE253" i="280"/>
  <c r="T250" i="280"/>
  <c r="S250" i="280"/>
  <c r="K250" i="280"/>
  <c r="J250" i="280"/>
  <c r="AZ249" i="280"/>
  <c r="BD249" i="280"/>
  <c r="AQ249" i="280"/>
  <c r="AH249" i="280"/>
  <c r="Y249" i="280"/>
  <c r="AC249" i="280"/>
  <c r="T249" i="280"/>
  <c r="BD248" i="280"/>
  <c r="BC248" i="280"/>
  <c r="AU248" i="280"/>
  <c r="AT248" i="280"/>
  <c r="AL248" i="280"/>
  <c r="AK248" i="280"/>
  <c r="AC248" i="280"/>
  <c r="AB248" i="280"/>
  <c r="T248" i="280"/>
  <c r="S248" i="280"/>
  <c r="K248" i="280"/>
  <c r="J248" i="280"/>
  <c r="BD247" i="280"/>
  <c r="BC247" i="280"/>
  <c r="AU247" i="280"/>
  <c r="AT247" i="280"/>
  <c r="AL247" i="280"/>
  <c r="AK247" i="280"/>
  <c r="AC247" i="280"/>
  <c r="AB247" i="280"/>
  <c r="T247" i="280"/>
  <c r="S247" i="280"/>
  <c r="K247" i="280"/>
  <c r="J247" i="280"/>
  <c r="BD246" i="280"/>
  <c r="BC246" i="280"/>
  <c r="AU246" i="280"/>
  <c r="AT246" i="280"/>
  <c r="AL246" i="280"/>
  <c r="AK246" i="280"/>
  <c r="AC246" i="280"/>
  <c r="AB246" i="280"/>
  <c r="T246" i="280"/>
  <c r="S246" i="280"/>
  <c r="K246" i="280"/>
  <c r="J246" i="280"/>
  <c r="AZ245" i="280"/>
  <c r="BD245" i="280"/>
  <c r="AQ245" i="280"/>
  <c r="AH245" i="280"/>
  <c r="AL245" i="280"/>
  <c r="Y245" i="280"/>
  <c r="AC245" i="280"/>
  <c r="L245" i="280"/>
  <c r="BD244" i="280"/>
  <c r="BC244" i="280"/>
  <c r="AU244" i="280"/>
  <c r="AT244" i="280"/>
  <c r="AL244" i="280"/>
  <c r="AK244" i="280"/>
  <c r="AC244" i="280"/>
  <c r="AB244" i="280"/>
  <c r="T244" i="280"/>
  <c r="S244" i="280"/>
  <c r="K244" i="280"/>
  <c r="J244" i="280"/>
  <c r="BD243" i="280"/>
  <c r="BC243" i="280"/>
  <c r="AU243" i="280"/>
  <c r="AT243" i="280"/>
  <c r="AL243" i="280"/>
  <c r="AK243" i="280"/>
  <c r="AC243" i="280"/>
  <c r="AB243" i="280"/>
  <c r="T243" i="280"/>
  <c r="S243" i="280"/>
  <c r="K243" i="280"/>
  <c r="J243" i="280"/>
  <c r="BD242" i="280"/>
  <c r="BC242" i="280"/>
  <c r="AU242" i="280"/>
  <c r="AT242" i="280"/>
  <c r="AL242" i="280"/>
  <c r="AK242" i="280"/>
  <c r="AC242" i="280"/>
  <c r="AB242" i="280"/>
  <c r="T242" i="280"/>
  <c r="S242" i="280"/>
  <c r="K242" i="280"/>
  <c r="J242" i="280"/>
  <c r="AZ241" i="280"/>
  <c r="BD241" i="280"/>
  <c r="AQ241" i="280"/>
  <c r="AH241" i="280"/>
  <c r="Y241" i="280"/>
  <c r="AC241" i="280"/>
  <c r="T241" i="280"/>
  <c r="BD240" i="280"/>
  <c r="BC240" i="280"/>
  <c r="AU240" i="280"/>
  <c r="AT240" i="280"/>
  <c r="AL240" i="280"/>
  <c r="AK240" i="280"/>
  <c r="AC240" i="280"/>
  <c r="AB240" i="280"/>
  <c r="T240" i="280"/>
  <c r="S240" i="280"/>
  <c r="K240" i="280"/>
  <c r="J240" i="280"/>
  <c r="BD239" i="280"/>
  <c r="BC239" i="280"/>
  <c r="AU239" i="280"/>
  <c r="AT239" i="280"/>
  <c r="AL239" i="280"/>
  <c r="AK239" i="280"/>
  <c r="AC239" i="280"/>
  <c r="AB239" i="280"/>
  <c r="T239" i="280"/>
  <c r="S239" i="280"/>
  <c r="K239" i="280"/>
  <c r="J239" i="280"/>
  <c r="BD238" i="280"/>
  <c r="BC238" i="280"/>
  <c r="AU238" i="280"/>
  <c r="AT238" i="280"/>
  <c r="AL238" i="280"/>
  <c r="AK238" i="280"/>
  <c r="AC238" i="280"/>
  <c r="AB238" i="280"/>
  <c r="T238" i="280"/>
  <c r="S238" i="280"/>
  <c r="K238" i="280"/>
  <c r="J238" i="280"/>
  <c r="AZ237" i="280"/>
  <c r="BD237" i="280"/>
  <c r="BE237" i="280"/>
  <c r="AQ237" i="280"/>
  <c r="AH237" i="280"/>
  <c r="Y237" i="280"/>
  <c r="T237" i="280"/>
  <c r="BD236" i="280"/>
  <c r="BC236" i="280"/>
  <c r="AU236" i="280"/>
  <c r="AT236" i="280"/>
  <c r="AL236" i="280"/>
  <c r="AK236" i="280"/>
  <c r="AC236" i="280"/>
  <c r="AB236" i="280"/>
  <c r="T236" i="280"/>
  <c r="S236" i="280"/>
  <c r="K236" i="280"/>
  <c r="J236" i="280"/>
  <c r="BD235" i="280"/>
  <c r="BC235" i="280"/>
  <c r="AU235" i="280"/>
  <c r="AT235" i="280"/>
  <c r="AL235" i="280"/>
  <c r="AK235" i="280"/>
  <c r="AC235" i="280"/>
  <c r="AB235" i="280"/>
  <c r="T235" i="280"/>
  <c r="S235" i="280"/>
  <c r="K235" i="280"/>
  <c r="J235" i="280"/>
  <c r="BD234" i="280"/>
  <c r="BC234" i="280"/>
  <c r="AU234" i="280"/>
  <c r="AT234" i="280"/>
  <c r="AL234" i="280"/>
  <c r="AK234" i="280"/>
  <c r="AC234" i="280"/>
  <c r="AB234" i="280"/>
  <c r="T234" i="280"/>
  <c r="S234" i="280"/>
  <c r="K234" i="280"/>
  <c r="J234" i="280"/>
  <c r="AZ233" i="280"/>
  <c r="AQ233" i="280"/>
  <c r="AU233" i="280"/>
  <c r="AH233" i="280"/>
  <c r="Y233" i="280"/>
  <c r="AC233" i="280"/>
  <c r="T233" i="280"/>
  <c r="BD232" i="280"/>
  <c r="BC232" i="280"/>
  <c r="AU232" i="280"/>
  <c r="AT232" i="280"/>
  <c r="AL232" i="280"/>
  <c r="AK232" i="280"/>
  <c r="AC232" i="280"/>
  <c r="AB232" i="280"/>
  <c r="T232" i="280"/>
  <c r="S232" i="280"/>
  <c r="K232" i="280"/>
  <c r="J232" i="280"/>
  <c r="BD231" i="280"/>
  <c r="BC231" i="280"/>
  <c r="AU231" i="280"/>
  <c r="AT231" i="280"/>
  <c r="AL231" i="280"/>
  <c r="AK231" i="280"/>
  <c r="AC231" i="280"/>
  <c r="AB231" i="280"/>
  <c r="T231" i="280"/>
  <c r="S231" i="280"/>
  <c r="K231" i="280"/>
  <c r="J231" i="280"/>
  <c r="BD230" i="280"/>
  <c r="BC230" i="280"/>
  <c r="BE230" i="280"/>
  <c r="AU230" i="280"/>
  <c r="AT230" i="280"/>
  <c r="AV230" i="280"/>
  <c r="AL230" i="280"/>
  <c r="AK230" i="280"/>
  <c r="AC230" i="280"/>
  <c r="AB230" i="280"/>
  <c r="T230" i="280"/>
  <c r="S230" i="280"/>
  <c r="K230" i="280"/>
  <c r="J230" i="280"/>
  <c r="AZ229" i="280"/>
  <c r="AQ229" i="280"/>
  <c r="AU229" i="280"/>
  <c r="AH229" i="280"/>
  <c r="Y229" i="280"/>
  <c r="T229" i="280"/>
  <c r="BD228" i="280"/>
  <c r="BC228" i="280"/>
  <c r="AU228" i="280"/>
  <c r="AT228" i="280"/>
  <c r="AL228" i="280"/>
  <c r="AK228" i="280"/>
  <c r="AC228" i="280"/>
  <c r="AB228" i="280"/>
  <c r="T228" i="280"/>
  <c r="S228" i="280"/>
  <c r="K228" i="280"/>
  <c r="J228" i="280"/>
  <c r="BD227" i="280"/>
  <c r="BC227" i="280"/>
  <c r="AU227" i="280"/>
  <c r="AT227" i="280"/>
  <c r="AL227" i="280"/>
  <c r="AK227" i="280"/>
  <c r="AC227" i="280"/>
  <c r="AB227" i="280"/>
  <c r="T227" i="280"/>
  <c r="S227" i="280"/>
  <c r="K227" i="280"/>
  <c r="J227" i="280"/>
  <c r="BD226" i="280"/>
  <c r="BC226" i="280"/>
  <c r="AU226" i="280"/>
  <c r="AT226" i="280"/>
  <c r="AL226" i="280"/>
  <c r="AK226" i="280"/>
  <c r="AC226" i="280"/>
  <c r="AB226" i="280"/>
  <c r="T226" i="280"/>
  <c r="S226" i="280"/>
  <c r="K226" i="280"/>
  <c r="J226" i="280"/>
  <c r="AZ225" i="280"/>
  <c r="AQ225" i="280"/>
  <c r="AU225" i="280"/>
  <c r="AH225" i="280"/>
  <c r="Y225" i="280"/>
  <c r="AC225" i="280"/>
  <c r="BD224" i="280"/>
  <c r="BC224" i="280"/>
  <c r="AU224" i="280"/>
  <c r="AT224" i="280"/>
  <c r="AL224" i="280"/>
  <c r="AK224" i="280"/>
  <c r="AC224" i="280"/>
  <c r="AB224" i="280"/>
  <c r="T224" i="280"/>
  <c r="S224" i="280"/>
  <c r="K224" i="280"/>
  <c r="J224" i="280"/>
  <c r="BD223" i="280"/>
  <c r="BC223" i="280"/>
  <c r="AU223" i="280"/>
  <c r="AT223" i="280"/>
  <c r="AL223" i="280"/>
  <c r="AK223" i="280"/>
  <c r="AC223" i="280"/>
  <c r="AB223" i="280"/>
  <c r="T223" i="280"/>
  <c r="S223" i="280"/>
  <c r="K223" i="280"/>
  <c r="J223" i="280"/>
  <c r="BD222" i="280"/>
  <c r="BC222" i="280"/>
  <c r="AU222" i="280"/>
  <c r="AT222" i="280"/>
  <c r="AL222" i="280"/>
  <c r="AK222" i="280"/>
  <c r="AC222" i="280"/>
  <c r="AB222" i="280"/>
  <c r="AD224" i="280"/>
  <c r="T222" i="280"/>
  <c r="S222" i="280"/>
  <c r="K222" i="280"/>
  <c r="J222" i="280"/>
  <c r="AZ221" i="280"/>
  <c r="AQ221" i="280"/>
  <c r="AU221" i="280"/>
  <c r="AH221" i="280"/>
  <c r="Y221" i="280"/>
  <c r="T221" i="280"/>
  <c r="BD220" i="280"/>
  <c r="BC220" i="280"/>
  <c r="AU220" i="280"/>
  <c r="AT220" i="280"/>
  <c r="AL220" i="280"/>
  <c r="AK220" i="280"/>
  <c r="AC220" i="280"/>
  <c r="AB220" i="280"/>
  <c r="T220" i="280"/>
  <c r="S220" i="280"/>
  <c r="K220" i="280"/>
  <c r="J220" i="280"/>
  <c r="BD219" i="280"/>
  <c r="BC219" i="280"/>
  <c r="AU219" i="280"/>
  <c r="AT219" i="280"/>
  <c r="AL219" i="280"/>
  <c r="AK219" i="280"/>
  <c r="AC219" i="280"/>
  <c r="AB219" i="280"/>
  <c r="T219" i="280"/>
  <c r="S219" i="280"/>
  <c r="K219" i="280"/>
  <c r="J219" i="280"/>
  <c r="BD218" i="280"/>
  <c r="BC218" i="280"/>
  <c r="AU218" i="280"/>
  <c r="AT218" i="280"/>
  <c r="AL218" i="280"/>
  <c r="AK218" i="280"/>
  <c r="AC218" i="280"/>
  <c r="AB218" i="280"/>
  <c r="T218" i="280"/>
  <c r="S218" i="280"/>
  <c r="K218" i="280"/>
  <c r="J218" i="280"/>
  <c r="AZ217" i="280"/>
  <c r="AQ217" i="280"/>
  <c r="AU217" i="280"/>
  <c r="AH217" i="280"/>
  <c r="Y217" i="280"/>
  <c r="T217" i="280"/>
  <c r="K217" i="280"/>
  <c r="BD216" i="280"/>
  <c r="BC216" i="280"/>
  <c r="AU216" i="280"/>
  <c r="AT216" i="280"/>
  <c r="AL216" i="280"/>
  <c r="AK216" i="280"/>
  <c r="AC216" i="280"/>
  <c r="AB216" i="280"/>
  <c r="T216" i="280"/>
  <c r="S216" i="280"/>
  <c r="K216" i="280"/>
  <c r="J216" i="280"/>
  <c r="BD215" i="280"/>
  <c r="BC215" i="280"/>
  <c r="AU215" i="280"/>
  <c r="AT215" i="280"/>
  <c r="AL215" i="280"/>
  <c r="AK215" i="280"/>
  <c r="AC215" i="280"/>
  <c r="AB215" i="280"/>
  <c r="T215" i="280"/>
  <c r="S215" i="280"/>
  <c r="K215" i="280"/>
  <c r="J215" i="280"/>
  <c r="BD214" i="280"/>
  <c r="BC214" i="280"/>
  <c r="AU214" i="280"/>
  <c r="AT214" i="280"/>
  <c r="AM214" i="280"/>
  <c r="AL214" i="280"/>
  <c r="AK214" i="280"/>
  <c r="AC214" i="280"/>
  <c r="AB214" i="280"/>
  <c r="T214" i="280"/>
  <c r="S214" i="280"/>
  <c r="K214" i="280"/>
  <c r="J214" i="280"/>
  <c r="AZ213" i="280"/>
  <c r="AQ213" i="280"/>
  <c r="AU213" i="280"/>
  <c r="AH213" i="280"/>
  <c r="Y213" i="280"/>
  <c r="AC213" i="280"/>
  <c r="T213" i="280"/>
  <c r="K213" i="280"/>
  <c r="BD212" i="280"/>
  <c r="BC212" i="280"/>
  <c r="AU212" i="280"/>
  <c r="AT212" i="280"/>
  <c r="AL212" i="280"/>
  <c r="AK212" i="280"/>
  <c r="AC212" i="280"/>
  <c r="AB212" i="280"/>
  <c r="T212" i="280"/>
  <c r="S212" i="280"/>
  <c r="K212" i="280"/>
  <c r="J212" i="280"/>
  <c r="BD211" i="280"/>
  <c r="BC211" i="280"/>
  <c r="AU211" i="280"/>
  <c r="AT211" i="280"/>
  <c r="AL211" i="280"/>
  <c r="AK211" i="280"/>
  <c r="AC211" i="280"/>
  <c r="AB211" i="280"/>
  <c r="T211" i="280"/>
  <c r="S211" i="280"/>
  <c r="K211" i="280"/>
  <c r="J211" i="280"/>
  <c r="BD210" i="280"/>
  <c r="BC210" i="280"/>
  <c r="AU210" i="280"/>
  <c r="AT210" i="280"/>
  <c r="AL210" i="280"/>
  <c r="AK210" i="280"/>
  <c r="AC210" i="280"/>
  <c r="AB210" i="280"/>
  <c r="T210" i="280"/>
  <c r="S210" i="280"/>
  <c r="K210" i="280"/>
  <c r="J210" i="280"/>
  <c r="AZ209" i="280"/>
  <c r="AQ209" i="280"/>
  <c r="AH209" i="280"/>
  <c r="Y209" i="280"/>
  <c r="AC209" i="280"/>
  <c r="T209" i="280"/>
  <c r="K209" i="280"/>
  <c r="BD208" i="280"/>
  <c r="BC208" i="280"/>
  <c r="AU208" i="280"/>
  <c r="AT208" i="280"/>
  <c r="AL208" i="280"/>
  <c r="AK208" i="280"/>
  <c r="AC208" i="280"/>
  <c r="AB208" i="280"/>
  <c r="T208" i="280"/>
  <c r="S208" i="280"/>
  <c r="K208" i="280"/>
  <c r="J208" i="280"/>
  <c r="BD207" i="280"/>
  <c r="BC207" i="280"/>
  <c r="AU207" i="280"/>
  <c r="AT207" i="280"/>
  <c r="AL207" i="280"/>
  <c r="AK207" i="280"/>
  <c r="AC207" i="280"/>
  <c r="AB207" i="280"/>
  <c r="T207" i="280"/>
  <c r="S207" i="280"/>
  <c r="K207" i="280"/>
  <c r="J207" i="280"/>
  <c r="BD206" i="280"/>
  <c r="BC206" i="280"/>
  <c r="AU206" i="280"/>
  <c r="AT206" i="280"/>
  <c r="AL206" i="280"/>
  <c r="AK206" i="280"/>
  <c r="AC206" i="280"/>
  <c r="AB206" i="280"/>
  <c r="T206" i="280"/>
  <c r="S206" i="280"/>
  <c r="K206" i="280"/>
  <c r="J206" i="280"/>
  <c r="M206" i="280"/>
  <c r="AZ205" i="280"/>
  <c r="AQ205" i="280"/>
  <c r="AU205" i="280"/>
  <c r="AH205" i="280"/>
  <c r="Y205" i="280"/>
  <c r="AC205" i="280"/>
  <c r="T205" i="280"/>
  <c r="K205" i="280"/>
  <c r="BD204" i="280"/>
  <c r="BC204" i="280"/>
  <c r="AU204" i="280"/>
  <c r="AT204" i="280"/>
  <c r="AL204" i="280"/>
  <c r="AK204" i="280"/>
  <c r="AC204" i="280"/>
  <c r="AB204" i="280"/>
  <c r="T204" i="280"/>
  <c r="S204" i="280"/>
  <c r="K204" i="280"/>
  <c r="J204" i="280"/>
  <c r="BD203" i="280"/>
  <c r="BC203" i="280"/>
  <c r="AU203" i="280"/>
  <c r="AT203" i="280"/>
  <c r="AL203" i="280"/>
  <c r="AK203" i="280"/>
  <c r="AC203" i="280"/>
  <c r="AB203" i="280"/>
  <c r="T203" i="280"/>
  <c r="S203" i="280"/>
  <c r="K203" i="280"/>
  <c r="J203" i="280"/>
  <c r="BD202" i="280"/>
  <c r="BC202" i="280"/>
  <c r="AU202" i="280"/>
  <c r="AT202" i="280"/>
  <c r="AL202" i="280"/>
  <c r="AK202" i="280"/>
  <c r="AC202" i="280"/>
  <c r="AB202" i="280"/>
  <c r="T202" i="280"/>
  <c r="S202" i="280"/>
  <c r="K202" i="280"/>
  <c r="J202" i="280"/>
  <c r="AZ201" i="280"/>
  <c r="AQ201" i="280"/>
  <c r="AU201" i="280"/>
  <c r="AH201" i="280"/>
  <c r="Y201" i="280"/>
  <c r="T201" i="280"/>
  <c r="K201" i="280"/>
  <c r="BD200" i="280"/>
  <c r="BC200" i="280"/>
  <c r="AU200" i="280"/>
  <c r="AT200" i="280"/>
  <c r="AL200" i="280"/>
  <c r="AK200" i="280"/>
  <c r="AC200" i="280"/>
  <c r="AB200" i="280"/>
  <c r="T200" i="280"/>
  <c r="S200" i="280"/>
  <c r="K200" i="280"/>
  <c r="J200" i="280"/>
  <c r="BD199" i="280"/>
  <c r="BC199" i="280"/>
  <c r="AU199" i="280"/>
  <c r="AT199" i="280"/>
  <c r="AL199" i="280"/>
  <c r="AK199" i="280"/>
  <c r="AC199" i="280"/>
  <c r="AB199" i="280"/>
  <c r="T199" i="280"/>
  <c r="S199" i="280"/>
  <c r="K199" i="280"/>
  <c r="J199" i="280"/>
  <c r="BD198" i="280"/>
  <c r="BC198" i="280"/>
  <c r="AU198" i="280"/>
  <c r="AT198" i="280"/>
  <c r="AL198" i="280"/>
  <c r="AK198" i="280"/>
  <c r="AC198" i="280"/>
  <c r="AB198" i="280"/>
  <c r="AD200" i="280"/>
  <c r="T198" i="280"/>
  <c r="S198" i="280"/>
  <c r="U198" i="280"/>
  <c r="K198" i="280"/>
  <c r="J198" i="280"/>
  <c r="AZ197" i="280"/>
  <c r="AQ197" i="280"/>
  <c r="AU197" i="280"/>
  <c r="AH197" i="280"/>
  <c r="Y197" i="280"/>
  <c r="T197" i="280"/>
  <c r="BD196" i="280"/>
  <c r="BC196" i="280"/>
  <c r="AU196" i="280"/>
  <c r="AT196" i="280"/>
  <c r="AL196" i="280"/>
  <c r="AK196" i="280"/>
  <c r="AC196" i="280"/>
  <c r="AB196" i="280"/>
  <c r="T196" i="280"/>
  <c r="S196" i="280"/>
  <c r="K196" i="280"/>
  <c r="J196" i="280"/>
  <c r="BD195" i="280"/>
  <c r="BC195" i="280"/>
  <c r="AU195" i="280"/>
  <c r="AT195" i="280"/>
  <c r="AL195" i="280"/>
  <c r="AK195" i="280"/>
  <c r="AC195" i="280"/>
  <c r="AB195" i="280"/>
  <c r="T195" i="280"/>
  <c r="S195" i="280"/>
  <c r="K195" i="280"/>
  <c r="J195" i="280"/>
  <c r="BD194" i="280"/>
  <c r="BC194" i="280"/>
  <c r="BE196" i="280"/>
  <c r="AU194" i="280"/>
  <c r="AT194" i="280"/>
  <c r="AL194" i="280"/>
  <c r="AK194" i="280"/>
  <c r="AC194" i="280"/>
  <c r="AB194" i="280"/>
  <c r="T194" i="280"/>
  <c r="S194" i="280"/>
  <c r="U194" i="280"/>
  <c r="K194" i="280"/>
  <c r="J194" i="280"/>
  <c r="AZ193" i="280"/>
  <c r="AQ193" i="280"/>
  <c r="AU193" i="280"/>
  <c r="AH193" i="280"/>
  <c r="AL193" i="280"/>
  <c r="Y193" i="280"/>
  <c r="T193" i="280"/>
  <c r="BD192" i="280"/>
  <c r="BC192" i="280"/>
  <c r="AU192" i="280"/>
  <c r="AT192" i="280"/>
  <c r="AL192" i="280"/>
  <c r="AK192" i="280"/>
  <c r="AC192" i="280"/>
  <c r="AB192" i="280"/>
  <c r="T192" i="280"/>
  <c r="S192" i="280"/>
  <c r="K192" i="280"/>
  <c r="J192" i="280"/>
  <c r="BD191" i="280"/>
  <c r="BC191" i="280"/>
  <c r="AU191" i="280"/>
  <c r="AT191" i="280"/>
  <c r="AL191" i="280"/>
  <c r="AK191" i="280"/>
  <c r="AC191" i="280"/>
  <c r="AB191" i="280"/>
  <c r="T191" i="280"/>
  <c r="S191" i="280"/>
  <c r="K191" i="280"/>
  <c r="J191" i="280"/>
  <c r="BD190" i="280"/>
  <c r="BC190" i="280"/>
  <c r="BF192" i="280"/>
  <c r="AU190" i="280"/>
  <c r="AT190" i="280"/>
  <c r="AL190" i="280"/>
  <c r="AK190" i="280"/>
  <c r="AC190" i="280"/>
  <c r="AB190" i="280"/>
  <c r="T190" i="280"/>
  <c r="S190" i="280"/>
  <c r="K190" i="280"/>
  <c r="J190" i="280"/>
  <c r="AZ189" i="280"/>
  <c r="BD189" i="280"/>
  <c r="AQ189" i="280"/>
  <c r="AU189" i="280"/>
  <c r="AH189" i="280"/>
  <c r="AL189" i="280"/>
  <c r="Y189" i="280"/>
  <c r="T189" i="280"/>
  <c r="K189" i="280"/>
  <c r="BD188" i="280"/>
  <c r="BC188" i="280"/>
  <c r="AU188" i="280"/>
  <c r="AT188" i="280"/>
  <c r="AL188" i="280"/>
  <c r="AK188" i="280"/>
  <c r="AC188" i="280"/>
  <c r="AB188" i="280"/>
  <c r="T188" i="280"/>
  <c r="S188" i="280"/>
  <c r="K188" i="280"/>
  <c r="J188" i="280"/>
  <c r="BD187" i="280"/>
  <c r="BC187" i="280"/>
  <c r="AU187" i="280"/>
  <c r="AT187" i="280"/>
  <c r="AL187" i="280"/>
  <c r="AK187" i="280"/>
  <c r="AC187" i="280"/>
  <c r="AB187" i="280"/>
  <c r="T187" i="280"/>
  <c r="S187" i="280"/>
  <c r="K187" i="280"/>
  <c r="J187" i="280"/>
  <c r="BD186" i="280"/>
  <c r="BC186" i="280"/>
  <c r="AU186" i="280"/>
  <c r="AT186" i="280"/>
  <c r="AL186" i="280"/>
  <c r="AK186" i="280"/>
  <c r="AC186" i="280"/>
  <c r="AB186" i="280"/>
  <c r="AD186" i="280"/>
  <c r="T186" i="280"/>
  <c r="S186" i="280"/>
  <c r="K186" i="280"/>
  <c r="J186" i="280"/>
  <c r="AZ185" i="280"/>
  <c r="AQ185" i="280"/>
  <c r="AU185" i="280"/>
  <c r="AH185" i="280"/>
  <c r="Y185" i="280"/>
  <c r="T185" i="280"/>
  <c r="BD184" i="280"/>
  <c r="BC184" i="280"/>
  <c r="AU184" i="280"/>
  <c r="AT184" i="280"/>
  <c r="AL184" i="280"/>
  <c r="AK184" i="280"/>
  <c r="AC184" i="280"/>
  <c r="AB184" i="280"/>
  <c r="T184" i="280"/>
  <c r="S184" i="280"/>
  <c r="K184" i="280"/>
  <c r="J184" i="280"/>
  <c r="BD183" i="280"/>
  <c r="BC183" i="280"/>
  <c r="AU183" i="280"/>
  <c r="AT183" i="280"/>
  <c r="AL183" i="280"/>
  <c r="AK183" i="280"/>
  <c r="AC183" i="280"/>
  <c r="AB183" i="280"/>
  <c r="T183" i="280"/>
  <c r="S183" i="280"/>
  <c r="K183" i="280"/>
  <c r="J183" i="280"/>
  <c r="BD182" i="280"/>
  <c r="BC182" i="280"/>
  <c r="AU182" i="280"/>
  <c r="AT182" i="280"/>
  <c r="AL182" i="280"/>
  <c r="AK182" i="280"/>
  <c r="AC182" i="280"/>
  <c r="AB182" i="280"/>
  <c r="T182" i="280"/>
  <c r="S182" i="280"/>
  <c r="K182" i="280"/>
  <c r="J182" i="280"/>
  <c r="AZ181" i="280"/>
  <c r="BD181" i="280"/>
  <c r="AQ181" i="280"/>
  <c r="AH181" i="280"/>
  <c r="AL181" i="280"/>
  <c r="Y181" i="280"/>
  <c r="T181" i="280"/>
  <c r="K181" i="280"/>
  <c r="BD180" i="280"/>
  <c r="BC180" i="280"/>
  <c r="AU180" i="280"/>
  <c r="AT180" i="280"/>
  <c r="AL180" i="280"/>
  <c r="AK180" i="280"/>
  <c r="AC180" i="280"/>
  <c r="AB180" i="280"/>
  <c r="T180" i="280"/>
  <c r="S180" i="280"/>
  <c r="K180" i="280"/>
  <c r="J180" i="280"/>
  <c r="BD179" i="280"/>
  <c r="BC179" i="280"/>
  <c r="AU179" i="280"/>
  <c r="AT179" i="280"/>
  <c r="AL179" i="280"/>
  <c r="AK179" i="280"/>
  <c r="AC179" i="280"/>
  <c r="AB179" i="280"/>
  <c r="T179" i="280"/>
  <c r="S179" i="280"/>
  <c r="K179" i="280"/>
  <c r="J179" i="280"/>
  <c r="BD178" i="280"/>
  <c r="BC178" i="280"/>
  <c r="AU178" i="280"/>
  <c r="AT178" i="280"/>
  <c r="AL178" i="280"/>
  <c r="AK178" i="280"/>
  <c r="AC178" i="280"/>
  <c r="AB178" i="280"/>
  <c r="T178" i="280"/>
  <c r="S178" i="280"/>
  <c r="K178" i="280"/>
  <c r="J178" i="280"/>
  <c r="AZ177" i="280"/>
  <c r="AQ177" i="280"/>
  <c r="AU177" i="280"/>
  <c r="AH177" i="280"/>
  <c r="Y177" i="280"/>
  <c r="T177" i="280"/>
  <c r="K177" i="280"/>
  <c r="BD176" i="280"/>
  <c r="BC176" i="280"/>
  <c r="AU176" i="280"/>
  <c r="AT176" i="280"/>
  <c r="AL176" i="280"/>
  <c r="AK176" i="280"/>
  <c r="AC176" i="280"/>
  <c r="AB176" i="280"/>
  <c r="T176" i="280"/>
  <c r="S176" i="280"/>
  <c r="K176" i="280"/>
  <c r="J176" i="280"/>
  <c r="BD175" i="280"/>
  <c r="BC175" i="280"/>
  <c r="AU175" i="280"/>
  <c r="AT175" i="280"/>
  <c r="AL175" i="280"/>
  <c r="AK175" i="280"/>
  <c r="AC175" i="280"/>
  <c r="AB175" i="280"/>
  <c r="T175" i="280"/>
  <c r="S175" i="280"/>
  <c r="K175" i="280"/>
  <c r="J175" i="280"/>
  <c r="BD174" i="280"/>
  <c r="BC174" i="280"/>
  <c r="AU174" i="280"/>
  <c r="AT174" i="280"/>
  <c r="AV176" i="280"/>
  <c r="AL174" i="280"/>
  <c r="AK174" i="280"/>
  <c r="AC174" i="280"/>
  <c r="AB174" i="280"/>
  <c r="T174" i="280"/>
  <c r="S174" i="280"/>
  <c r="K174" i="280"/>
  <c r="J174" i="280"/>
  <c r="AZ173" i="280"/>
  <c r="BD173" i="280"/>
  <c r="AQ173" i="280"/>
  <c r="AU173" i="280"/>
  <c r="AH173" i="280"/>
  <c r="AL173" i="280"/>
  <c r="Y173" i="280"/>
  <c r="T173" i="280"/>
  <c r="K173" i="280"/>
  <c r="BD172" i="280"/>
  <c r="BC172" i="280"/>
  <c r="AU172" i="280"/>
  <c r="AT172" i="280"/>
  <c r="AL172" i="280"/>
  <c r="AK172" i="280"/>
  <c r="AC172" i="280"/>
  <c r="AB172" i="280"/>
  <c r="T172" i="280"/>
  <c r="S172" i="280"/>
  <c r="K172" i="280"/>
  <c r="J172" i="280"/>
  <c r="BD171" i="280"/>
  <c r="BC171" i="280"/>
  <c r="AU171" i="280"/>
  <c r="AT171" i="280"/>
  <c r="AL171" i="280"/>
  <c r="AK171" i="280"/>
  <c r="AC171" i="280"/>
  <c r="AB171" i="280"/>
  <c r="T171" i="280"/>
  <c r="S171" i="280"/>
  <c r="K171" i="280"/>
  <c r="J171" i="280"/>
  <c r="BD170" i="280"/>
  <c r="BC170" i="280"/>
  <c r="AU170" i="280"/>
  <c r="AT170" i="280"/>
  <c r="AL170" i="280"/>
  <c r="AK170" i="280"/>
  <c r="AC170" i="280"/>
  <c r="AB170" i="280"/>
  <c r="T170" i="280"/>
  <c r="S170" i="280"/>
  <c r="K170" i="280"/>
  <c r="J170" i="280"/>
  <c r="AZ169" i="280"/>
  <c r="BD169" i="280"/>
  <c r="BE169" i="280"/>
  <c r="AQ169" i="280"/>
  <c r="AH169" i="280"/>
  <c r="Y169" i="280"/>
  <c r="AC169" i="280"/>
  <c r="T169" i="280"/>
  <c r="BD168" i="280"/>
  <c r="BC168" i="280"/>
  <c r="AU168" i="280"/>
  <c r="AT168" i="280"/>
  <c r="AL168" i="280"/>
  <c r="AK168" i="280"/>
  <c r="AC168" i="280"/>
  <c r="AB168" i="280"/>
  <c r="T168" i="280"/>
  <c r="S168" i="280"/>
  <c r="K168" i="280"/>
  <c r="J168" i="280"/>
  <c r="BD167" i="280"/>
  <c r="BC167" i="280"/>
  <c r="AU167" i="280"/>
  <c r="AT167" i="280"/>
  <c r="AL167" i="280"/>
  <c r="AK167" i="280"/>
  <c r="AC167" i="280"/>
  <c r="AB167" i="280"/>
  <c r="V167" i="280"/>
  <c r="T167" i="280"/>
  <c r="S167" i="280"/>
  <c r="K167" i="280"/>
  <c r="J167" i="280"/>
  <c r="BD166" i="280"/>
  <c r="BC166" i="280"/>
  <c r="AU166" i="280"/>
  <c r="AT166" i="280"/>
  <c r="AW168" i="280"/>
  <c r="AL166" i="280"/>
  <c r="AK166" i="280"/>
  <c r="AC166" i="280"/>
  <c r="AB166" i="280"/>
  <c r="T166" i="280"/>
  <c r="S166" i="280"/>
  <c r="K166" i="280"/>
  <c r="J166" i="280"/>
  <c r="AZ165" i="280"/>
  <c r="BD165" i="280"/>
  <c r="AQ165" i="280"/>
  <c r="AH165" i="280"/>
  <c r="Y165" i="280"/>
  <c r="AC165" i="280"/>
  <c r="BD164" i="280"/>
  <c r="BC164" i="280"/>
  <c r="AU164" i="280"/>
  <c r="AT164" i="280"/>
  <c r="AL164" i="280"/>
  <c r="AK164" i="280"/>
  <c r="AC164" i="280"/>
  <c r="AB164" i="280"/>
  <c r="T164" i="280"/>
  <c r="S164" i="280"/>
  <c r="K164" i="280"/>
  <c r="J164" i="280"/>
  <c r="BD163" i="280"/>
  <c r="BC163" i="280"/>
  <c r="AU163" i="280"/>
  <c r="AT163" i="280"/>
  <c r="AL163" i="280"/>
  <c r="AK163" i="280"/>
  <c r="AC163" i="280"/>
  <c r="AB163" i="280"/>
  <c r="T163" i="280"/>
  <c r="S163" i="280"/>
  <c r="K163" i="280"/>
  <c r="J163" i="280"/>
  <c r="BD162" i="280"/>
  <c r="BC162" i="280"/>
  <c r="AU162" i="280"/>
  <c r="AT162" i="280"/>
  <c r="AL162" i="280"/>
  <c r="AK162" i="280"/>
  <c r="AC162" i="280"/>
  <c r="AB162" i="280"/>
  <c r="U162" i="280"/>
  <c r="T162" i="280"/>
  <c r="S162" i="280"/>
  <c r="V163" i="280"/>
  <c r="K162" i="280"/>
  <c r="J162" i="280"/>
  <c r="M164" i="280"/>
  <c r="AZ161" i="280"/>
  <c r="BD161" i="280"/>
  <c r="AQ161" i="280"/>
  <c r="AH161" i="280"/>
  <c r="Y161" i="280"/>
  <c r="AC161" i="280"/>
  <c r="T161" i="280"/>
  <c r="BD160" i="280"/>
  <c r="BC160" i="280"/>
  <c r="AU160" i="280"/>
  <c r="AT160" i="280"/>
  <c r="AL160" i="280"/>
  <c r="AK160" i="280"/>
  <c r="AC160" i="280"/>
  <c r="AB160" i="280"/>
  <c r="T160" i="280"/>
  <c r="S160" i="280"/>
  <c r="K160" i="280"/>
  <c r="J160" i="280"/>
  <c r="BD159" i="280"/>
  <c r="BC159" i="280"/>
  <c r="AU159" i="280"/>
  <c r="AT159" i="280"/>
  <c r="AL159" i="280"/>
  <c r="AK159" i="280"/>
  <c r="AC159" i="280"/>
  <c r="AB159" i="280"/>
  <c r="T159" i="280"/>
  <c r="S159" i="280"/>
  <c r="K159" i="280"/>
  <c r="J159" i="280"/>
  <c r="BD158" i="280"/>
  <c r="BC158" i="280"/>
  <c r="AU158" i="280"/>
  <c r="AT158" i="280"/>
  <c r="AL158" i="280"/>
  <c r="AK158" i="280"/>
  <c r="AC158" i="280"/>
  <c r="AB158" i="280"/>
  <c r="T158" i="280"/>
  <c r="S158" i="280"/>
  <c r="K158" i="280"/>
  <c r="J158" i="280"/>
  <c r="AZ157" i="280"/>
  <c r="BD157" i="280"/>
  <c r="AQ157" i="280"/>
  <c r="AH157" i="280"/>
  <c r="AL157" i="280"/>
  <c r="Y157" i="280"/>
  <c r="AC157" i="280"/>
  <c r="T157" i="280"/>
  <c r="BD156" i="280"/>
  <c r="BC156" i="280"/>
  <c r="AU156" i="280"/>
  <c r="AT156" i="280"/>
  <c r="AL156" i="280"/>
  <c r="AK156" i="280"/>
  <c r="AC156" i="280"/>
  <c r="AB156" i="280"/>
  <c r="T156" i="280"/>
  <c r="S156" i="280"/>
  <c r="K156" i="280"/>
  <c r="J156" i="280"/>
  <c r="BD155" i="280"/>
  <c r="BC155" i="280"/>
  <c r="AU155" i="280"/>
  <c r="AT155" i="280"/>
  <c r="AL155" i="280"/>
  <c r="AK155" i="280"/>
  <c r="AC155" i="280"/>
  <c r="AB155" i="280"/>
  <c r="T155" i="280"/>
  <c r="S155" i="280"/>
  <c r="K155" i="280"/>
  <c r="J155" i="280"/>
  <c r="BD154" i="280"/>
  <c r="BC154" i="280"/>
  <c r="AU154" i="280"/>
  <c r="AT154" i="280"/>
  <c r="AL154" i="280"/>
  <c r="AK154" i="280"/>
  <c r="AC154" i="280"/>
  <c r="AB154" i="280"/>
  <c r="T154" i="280"/>
  <c r="S154" i="280"/>
  <c r="K154" i="280"/>
  <c r="J154" i="280"/>
  <c r="AZ153" i="280"/>
  <c r="AQ153" i="280"/>
  <c r="AH153" i="280"/>
  <c r="AL153" i="280"/>
  <c r="Y153" i="280"/>
  <c r="AC153" i="280"/>
  <c r="BD152" i="280"/>
  <c r="BC152" i="280"/>
  <c r="AU152" i="280"/>
  <c r="AT152" i="280"/>
  <c r="AL152" i="280"/>
  <c r="AK152" i="280"/>
  <c r="AC152" i="280"/>
  <c r="AB152" i="280"/>
  <c r="T152" i="280"/>
  <c r="S152" i="280"/>
  <c r="K152" i="280"/>
  <c r="J152" i="280"/>
  <c r="BD151" i="280"/>
  <c r="BC151" i="280"/>
  <c r="AU151" i="280"/>
  <c r="AT151" i="280"/>
  <c r="AL151" i="280"/>
  <c r="AK151" i="280"/>
  <c r="AC151" i="280"/>
  <c r="AB151" i="280"/>
  <c r="T151" i="280"/>
  <c r="S151" i="280"/>
  <c r="K151" i="280"/>
  <c r="J151" i="280"/>
  <c r="BD150" i="280"/>
  <c r="BC150" i="280"/>
  <c r="AU150" i="280"/>
  <c r="AT150" i="280"/>
  <c r="AL150" i="280"/>
  <c r="AK150" i="280"/>
  <c r="AM150" i="280"/>
  <c r="AC150" i="280"/>
  <c r="AB150" i="280"/>
  <c r="T150" i="280"/>
  <c r="S150" i="280"/>
  <c r="K150" i="280"/>
  <c r="J150" i="280"/>
  <c r="AZ149" i="280"/>
  <c r="AQ149" i="280"/>
  <c r="AH149" i="280"/>
  <c r="AL149" i="280"/>
  <c r="Y149" i="280"/>
  <c r="AC149" i="280"/>
  <c r="BD148" i="280"/>
  <c r="BC148" i="280"/>
  <c r="AU148" i="280"/>
  <c r="AT148" i="280"/>
  <c r="AL148" i="280"/>
  <c r="AK148" i="280"/>
  <c r="AC148" i="280"/>
  <c r="AB148" i="280"/>
  <c r="T148" i="280"/>
  <c r="S148" i="280"/>
  <c r="K148" i="280"/>
  <c r="J148" i="280"/>
  <c r="BD147" i="280"/>
  <c r="BC147" i="280"/>
  <c r="AU147" i="280"/>
  <c r="AT147" i="280"/>
  <c r="AL147" i="280"/>
  <c r="AK147" i="280"/>
  <c r="AC147" i="280"/>
  <c r="AB147" i="280"/>
  <c r="T147" i="280"/>
  <c r="S147" i="280"/>
  <c r="K147" i="280"/>
  <c r="J147" i="280"/>
  <c r="BD146" i="280"/>
  <c r="BC146" i="280"/>
  <c r="AU146" i="280"/>
  <c r="AT146" i="280"/>
  <c r="AL146" i="280"/>
  <c r="AK146" i="280"/>
  <c r="AC146" i="280"/>
  <c r="AB146" i="280"/>
  <c r="T146" i="280"/>
  <c r="S146" i="280"/>
  <c r="K146" i="280"/>
  <c r="J146" i="280"/>
  <c r="AZ145" i="280"/>
  <c r="BD145" i="280"/>
  <c r="AQ145" i="280"/>
  <c r="AH145" i="280"/>
  <c r="Y145" i="280"/>
  <c r="AC145" i="280"/>
  <c r="BD144" i="280"/>
  <c r="BC144" i="280"/>
  <c r="AU144" i="280"/>
  <c r="AT144" i="280"/>
  <c r="AL144" i="280"/>
  <c r="AK144" i="280"/>
  <c r="AC144" i="280"/>
  <c r="AB144" i="280"/>
  <c r="T144" i="280"/>
  <c r="S144" i="280"/>
  <c r="K144" i="280"/>
  <c r="J144" i="280"/>
  <c r="BD143" i="280"/>
  <c r="BC143" i="280"/>
  <c r="AU143" i="280"/>
  <c r="AT143" i="280"/>
  <c r="AL143" i="280"/>
  <c r="AK143" i="280"/>
  <c r="AC143" i="280"/>
  <c r="AB143" i="280"/>
  <c r="T143" i="280"/>
  <c r="S143" i="280"/>
  <c r="K143" i="280"/>
  <c r="J143" i="280"/>
  <c r="BD142" i="280"/>
  <c r="BC142" i="280"/>
  <c r="AU142" i="280"/>
  <c r="AT142" i="280"/>
  <c r="AL142" i="280"/>
  <c r="AK142" i="280"/>
  <c r="AC142" i="280"/>
  <c r="AB142" i="280"/>
  <c r="T142" i="280"/>
  <c r="S142" i="280"/>
  <c r="K142" i="280"/>
  <c r="J142" i="280"/>
  <c r="AZ141" i="280"/>
  <c r="AQ141" i="280"/>
  <c r="AH141" i="280"/>
  <c r="Y141" i="280"/>
  <c r="T141" i="280"/>
  <c r="BD140" i="280"/>
  <c r="BC140" i="280"/>
  <c r="AU140" i="280"/>
  <c r="AT140" i="280"/>
  <c r="AL140" i="280"/>
  <c r="AK140" i="280"/>
  <c r="AC140" i="280"/>
  <c r="AB140" i="280"/>
  <c r="T140" i="280"/>
  <c r="S140" i="280"/>
  <c r="K140" i="280"/>
  <c r="J140" i="280"/>
  <c r="BD139" i="280"/>
  <c r="BC139" i="280"/>
  <c r="AU139" i="280"/>
  <c r="AT139" i="280"/>
  <c r="AL139" i="280"/>
  <c r="AK139" i="280"/>
  <c r="AC139" i="280"/>
  <c r="AB139" i="280"/>
  <c r="T139" i="280"/>
  <c r="S139" i="280"/>
  <c r="K139" i="280"/>
  <c r="J139" i="280"/>
  <c r="BD138" i="280"/>
  <c r="BC138" i="280"/>
  <c r="AU138" i="280"/>
  <c r="AT138" i="280"/>
  <c r="AL138" i="280"/>
  <c r="AK138" i="280"/>
  <c r="AC138" i="280"/>
  <c r="AB138" i="280"/>
  <c r="T138" i="280"/>
  <c r="S138" i="280"/>
  <c r="K138" i="280"/>
  <c r="J138" i="280"/>
  <c r="AZ137" i="280"/>
  <c r="BD137" i="280"/>
  <c r="AQ137" i="280"/>
  <c r="AH137" i="280"/>
  <c r="AL137" i="280"/>
  <c r="Y137" i="280"/>
  <c r="AC137" i="280"/>
  <c r="T137" i="280"/>
  <c r="BD136" i="280"/>
  <c r="BC136" i="280"/>
  <c r="AU136" i="280"/>
  <c r="AT136" i="280"/>
  <c r="AL136" i="280"/>
  <c r="AK136" i="280"/>
  <c r="AC136" i="280"/>
  <c r="AB136" i="280"/>
  <c r="T136" i="280"/>
  <c r="S136" i="280"/>
  <c r="K136" i="280"/>
  <c r="J136" i="280"/>
  <c r="BE135" i="280"/>
  <c r="BD135" i="280"/>
  <c r="BC135" i="280"/>
  <c r="AU135" i="280"/>
  <c r="AT135" i="280"/>
  <c r="AL135" i="280"/>
  <c r="AK135" i="280"/>
  <c r="AC135" i="280"/>
  <c r="AB135" i="280"/>
  <c r="V135" i="280"/>
  <c r="T135" i="280"/>
  <c r="S135" i="280"/>
  <c r="K135" i="280"/>
  <c r="J135" i="280"/>
  <c r="BD134" i="280"/>
  <c r="BC134" i="280"/>
  <c r="AU134" i="280"/>
  <c r="AT134" i="280"/>
  <c r="AL134" i="280"/>
  <c r="AK134" i="280"/>
  <c r="AC134" i="280"/>
  <c r="AB134" i="280"/>
  <c r="T134" i="280"/>
  <c r="S134" i="280"/>
  <c r="V137" i="280"/>
  <c r="K134" i="280"/>
  <c r="J134" i="280"/>
  <c r="AZ133" i="280"/>
  <c r="BD133" i="280"/>
  <c r="AQ133" i="280"/>
  <c r="AH133" i="280"/>
  <c r="Y133" i="280"/>
  <c r="T133" i="280"/>
  <c r="BD132" i="280"/>
  <c r="BC132" i="280"/>
  <c r="AU132" i="280"/>
  <c r="AT132" i="280"/>
  <c r="AL132" i="280"/>
  <c r="AK132" i="280"/>
  <c r="AC132" i="280"/>
  <c r="AB132" i="280"/>
  <c r="T132" i="280"/>
  <c r="S132" i="280"/>
  <c r="K132" i="280"/>
  <c r="J132" i="280"/>
  <c r="BD131" i="280"/>
  <c r="BC131" i="280"/>
  <c r="AU131" i="280"/>
  <c r="AT131" i="280"/>
  <c r="AL131" i="280"/>
  <c r="AK131" i="280"/>
  <c r="AC131" i="280"/>
  <c r="AB131" i="280"/>
  <c r="T131" i="280"/>
  <c r="S131" i="280"/>
  <c r="K131" i="280"/>
  <c r="J131" i="280"/>
  <c r="BD130" i="280"/>
  <c r="BC130" i="280"/>
  <c r="AU130" i="280"/>
  <c r="AT130" i="280"/>
  <c r="AL130" i="280"/>
  <c r="AK130" i="280"/>
  <c r="AC130" i="280"/>
  <c r="AB130" i="280"/>
  <c r="T130" i="280"/>
  <c r="S130" i="280"/>
  <c r="K130" i="280"/>
  <c r="J130" i="280"/>
  <c r="AZ129" i="280"/>
  <c r="AQ129" i="280"/>
  <c r="AH129" i="280"/>
  <c r="AL129" i="280"/>
  <c r="Y129" i="280"/>
  <c r="AC129" i="280"/>
  <c r="T129" i="280"/>
  <c r="BD128" i="280"/>
  <c r="BC128" i="280"/>
  <c r="AU128" i="280"/>
  <c r="AT128" i="280"/>
  <c r="AL128" i="280"/>
  <c r="AK128" i="280"/>
  <c r="AC128" i="280"/>
  <c r="AB128" i="280"/>
  <c r="T128" i="280"/>
  <c r="S128" i="280"/>
  <c r="K128" i="280"/>
  <c r="J128" i="280"/>
  <c r="BD127" i="280"/>
  <c r="BC127" i="280"/>
  <c r="AU127" i="280"/>
  <c r="AT127" i="280"/>
  <c r="AL127" i="280"/>
  <c r="AK127" i="280"/>
  <c r="AC127" i="280"/>
  <c r="AB127" i="280"/>
  <c r="T127" i="280"/>
  <c r="S127" i="280"/>
  <c r="K127" i="280"/>
  <c r="J127" i="280"/>
  <c r="BD126" i="280"/>
  <c r="BC126" i="280"/>
  <c r="AU126" i="280"/>
  <c r="AT126" i="280"/>
  <c r="AL126" i="280"/>
  <c r="AK126" i="280"/>
  <c r="AC126" i="280"/>
  <c r="AB126" i="280"/>
  <c r="AE126" i="280"/>
  <c r="T126" i="280"/>
  <c r="S126" i="280"/>
  <c r="K126" i="280"/>
  <c r="J126" i="280"/>
  <c r="AZ125" i="280"/>
  <c r="BD125" i="280"/>
  <c r="AQ125" i="280"/>
  <c r="AH125" i="280"/>
  <c r="AL125" i="280"/>
  <c r="Y125" i="280"/>
  <c r="AC125" i="280"/>
  <c r="K125" i="280"/>
  <c r="BD124" i="280"/>
  <c r="BC124" i="280"/>
  <c r="AU124" i="280"/>
  <c r="AT124" i="280"/>
  <c r="AL124" i="280"/>
  <c r="AK124" i="280"/>
  <c r="AC124" i="280"/>
  <c r="AB124" i="280"/>
  <c r="T124" i="280"/>
  <c r="S124" i="280"/>
  <c r="K124" i="280"/>
  <c r="J124" i="280"/>
  <c r="BD123" i="280"/>
  <c r="BC123" i="280"/>
  <c r="AU123" i="280"/>
  <c r="AT123" i="280"/>
  <c r="AL123" i="280"/>
  <c r="AK123" i="280"/>
  <c r="AC123" i="280"/>
  <c r="AB123" i="280"/>
  <c r="T123" i="280"/>
  <c r="S123" i="280"/>
  <c r="K123" i="280"/>
  <c r="J123" i="280"/>
  <c r="BD122" i="280"/>
  <c r="BC122" i="280"/>
  <c r="BE124" i="280"/>
  <c r="AU122" i="280"/>
  <c r="AT122" i="280"/>
  <c r="AL122" i="280"/>
  <c r="AK122" i="280"/>
  <c r="AC122" i="280"/>
  <c r="AB122" i="280"/>
  <c r="T122" i="280"/>
  <c r="S122" i="280"/>
  <c r="K122" i="280"/>
  <c r="J122" i="280"/>
  <c r="AZ121" i="280"/>
  <c r="BD121" i="280"/>
  <c r="AQ121" i="280"/>
  <c r="AH121" i="280"/>
  <c r="AL121" i="280"/>
  <c r="Y121" i="280"/>
  <c r="AC121" i="280"/>
  <c r="BF120" i="280"/>
  <c r="BD120" i="280"/>
  <c r="BC120" i="280"/>
  <c r="AU120" i="280"/>
  <c r="AT120" i="280"/>
  <c r="AL120" i="280"/>
  <c r="AK120" i="280"/>
  <c r="AC120" i="280"/>
  <c r="AB120" i="280"/>
  <c r="T120" i="280"/>
  <c r="S120" i="280"/>
  <c r="K120" i="280"/>
  <c r="J120" i="280"/>
  <c r="BD119" i="280"/>
  <c r="BC119" i="280"/>
  <c r="AU119" i="280"/>
  <c r="AT119" i="280"/>
  <c r="AL119" i="280"/>
  <c r="AK119" i="280"/>
  <c r="AC119" i="280"/>
  <c r="AB119" i="280"/>
  <c r="T119" i="280"/>
  <c r="S119" i="280"/>
  <c r="K119" i="280"/>
  <c r="J119" i="280"/>
  <c r="BD118" i="280"/>
  <c r="BC118" i="280"/>
  <c r="BE120" i="280"/>
  <c r="AU118" i="280"/>
  <c r="AT118" i="280"/>
  <c r="AL118" i="280"/>
  <c r="AK118" i="280"/>
  <c r="AM120" i="280"/>
  <c r="AC118" i="280"/>
  <c r="AB118" i="280"/>
  <c r="T118" i="280"/>
  <c r="S118" i="280"/>
  <c r="K118" i="280"/>
  <c r="J118" i="280"/>
  <c r="AZ117" i="280"/>
  <c r="BD117" i="280"/>
  <c r="AQ117" i="280"/>
  <c r="AU117" i="280"/>
  <c r="AH117" i="280"/>
  <c r="AL117" i="280"/>
  <c r="Y117" i="280"/>
  <c r="K117" i="280"/>
  <c r="BD116" i="280"/>
  <c r="BC116" i="280"/>
  <c r="AU116" i="280"/>
  <c r="AT116" i="280"/>
  <c r="AL116" i="280"/>
  <c r="AK116" i="280"/>
  <c r="AC116" i="280"/>
  <c r="AB116" i="280"/>
  <c r="T116" i="280"/>
  <c r="S116" i="280"/>
  <c r="K116" i="280"/>
  <c r="J116" i="280"/>
  <c r="BD115" i="280"/>
  <c r="BC115" i="280"/>
  <c r="AU115" i="280"/>
  <c r="AT115" i="280"/>
  <c r="AL115" i="280"/>
  <c r="AK115" i="280"/>
  <c r="AC115" i="280"/>
  <c r="AB115" i="280"/>
  <c r="T115" i="280"/>
  <c r="S115" i="280"/>
  <c r="K115" i="280"/>
  <c r="J115" i="280"/>
  <c r="BD114" i="280"/>
  <c r="BC114" i="280"/>
  <c r="AU114" i="280"/>
  <c r="AT114" i="280"/>
  <c r="AL114" i="280"/>
  <c r="AK114" i="280"/>
  <c r="AC114" i="280"/>
  <c r="AB114" i="280"/>
  <c r="T114" i="280"/>
  <c r="S114" i="280"/>
  <c r="K114" i="280"/>
  <c r="J114" i="280"/>
  <c r="AZ113" i="280"/>
  <c r="AQ113" i="280"/>
  <c r="AH113" i="280"/>
  <c r="Y113" i="280"/>
  <c r="BD112" i="280"/>
  <c r="BC112" i="280"/>
  <c r="AU112" i="280"/>
  <c r="AT112" i="280"/>
  <c r="AL112" i="280"/>
  <c r="AK112" i="280"/>
  <c r="AC112" i="280"/>
  <c r="AB112" i="280"/>
  <c r="T112" i="280"/>
  <c r="S112" i="280"/>
  <c r="K112" i="280"/>
  <c r="J112" i="280"/>
  <c r="BD111" i="280"/>
  <c r="BC111" i="280"/>
  <c r="AU111" i="280"/>
  <c r="AT111" i="280"/>
  <c r="AL111" i="280"/>
  <c r="AK111" i="280"/>
  <c r="AC111" i="280"/>
  <c r="AB111" i="280"/>
  <c r="T111" i="280"/>
  <c r="S111" i="280"/>
  <c r="K111" i="280"/>
  <c r="J111" i="280"/>
  <c r="BD110" i="280"/>
  <c r="BC110" i="280"/>
  <c r="AU110" i="280"/>
  <c r="AT110" i="280"/>
  <c r="AL110" i="280"/>
  <c r="AK110" i="280"/>
  <c r="AC110" i="280"/>
  <c r="AB110" i="280"/>
  <c r="T110" i="280"/>
  <c r="S110" i="280"/>
  <c r="K110" i="280"/>
  <c r="J110" i="280"/>
  <c r="AZ109" i="280"/>
  <c r="AQ109" i="280"/>
  <c r="AH109" i="280"/>
  <c r="Y109" i="280"/>
  <c r="BD108" i="280"/>
  <c r="BC108" i="280"/>
  <c r="AU108" i="280"/>
  <c r="AT108" i="280"/>
  <c r="AL108" i="280"/>
  <c r="AK108" i="280"/>
  <c r="AC108" i="280"/>
  <c r="AB108" i="280"/>
  <c r="T108" i="280"/>
  <c r="S108" i="280"/>
  <c r="K108" i="280"/>
  <c r="J108" i="280"/>
  <c r="BD107" i="280"/>
  <c r="BC107" i="280"/>
  <c r="AU107" i="280"/>
  <c r="AT107" i="280"/>
  <c r="AL107" i="280"/>
  <c r="AK107" i="280"/>
  <c r="AC107" i="280"/>
  <c r="AB107" i="280"/>
  <c r="T107" i="280"/>
  <c r="S107" i="280"/>
  <c r="K107" i="280"/>
  <c r="J107" i="280"/>
  <c r="BD106" i="280"/>
  <c r="BC106" i="280"/>
  <c r="AU106" i="280"/>
  <c r="AT106" i="280"/>
  <c r="AL106" i="280"/>
  <c r="AK106" i="280"/>
  <c r="AC106" i="280"/>
  <c r="AB106" i="280"/>
  <c r="T106" i="280"/>
  <c r="S106" i="280"/>
  <c r="K106" i="280"/>
  <c r="J106" i="280"/>
  <c r="AZ105" i="280"/>
  <c r="BD105" i="280"/>
  <c r="AQ105" i="280"/>
  <c r="AH105" i="280"/>
  <c r="AL105" i="280"/>
  <c r="Y105" i="280"/>
  <c r="U105" i="280"/>
  <c r="BD104" i="280"/>
  <c r="BC104" i="280"/>
  <c r="AU104" i="280"/>
  <c r="AT104" i="280"/>
  <c r="AL104" i="280"/>
  <c r="AK104" i="280"/>
  <c r="AC104" i="280"/>
  <c r="AB104" i="280"/>
  <c r="T104" i="280"/>
  <c r="S104" i="280"/>
  <c r="K104" i="280"/>
  <c r="J104" i="280"/>
  <c r="BD103" i="280"/>
  <c r="BC103" i="280"/>
  <c r="AU103" i="280"/>
  <c r="AT103" i="280"/>
  <c r="AL103" i="280"/>
  <c r="AK103" i="280"/>
  <c r="AC103" i="280"/>
  <c r="AB103" i="280"/>
  <c r="T103" i="280"/>
  <c r="S103" i="280"/>
  <c r="K103" i="280"/>
  <c r="J103" i="280"/>
  <c r="BD102" i="280"/>
  <c r="BC102" i="280"/>
  <c r="BF105" i="280"/>
  <c r="AU102" i="280"/>
  <c r="AT102" i="280"/>
  <c r="AL102" i="280"/>
  <c r="AK102" i="280"/>
  <c r="AC102" i="280"/>
  <c r="AB102" i="280"/>
  <c r="T102" i="280"/>
  <c r="S102" i="280"/>
  <c r="U102" i="280"/>
  <c r="K102" i="280"/>
  <c r="J102" i="280"/>
  <c r="AZ101" i="280"/>
  <c r="BD101" i="280"/>
  <c r="AQ101" i="280"/>
  <c r="AH101" i="280"/>
  <c r="AL101" i="280"/>
  <c r="Y101" i="280"/>
  <c r="AC101" i="280"/>
  <c r="BD100" i="280"/>
  <c r="BC100" i="280"/>
  <c r="AU100" i="280"/>
  <c r="AT100" i="280"/>
  <c r="AL100" i="280"/>
  <c r="AK100" i="280"/>
  <c r="AC100" i="280"/>
  <c r="AB100" i="280"/>
  <c r="T100" i="280"/>
  <c r="S100" i="280"/>
  <c r="K100" i="280"/>
  <c r="J100" i="280"/>
  <c r="BD99" i="280"/>
  <c r="BC99" i="280"/>
  <c r="AU99" i="280"/>
  <c r="AT99" i="280"/>
  <c r="AL99" i="280"/>
  <c r="AK99" i="280"/>
  <c r="AC99" i="280"/>
  <c r="AB99" i="280"/>
  <c r="T99" i="280"/>
  <c r="S99" i="280"/>
  <c r="K99" i="280"/>
  <c r="J99" i="280"/>
  <c r="BD98" i="280"/>
  <c r="BC98" i="280"/>
  <c r="BF101" i="280"/>
  <c r="AU98" i="280"/>
  <c r="AT98" i="280"/>
  <c r="AL98" i="280"/>
  <c r="AK98" i="280"/>
  <c r="AC98" i="280"/>
  <c r="AB98" i="280"/>
  <c r="T98" i="280"/>
  <c r="S98" i="280"/>
  <c r="K98" i="280"/>
  <c r="J98" i="280"/>
  <c r="AZ97" i="280"/>
  <c r="BD97" i="280"/>
  <c r="AQ97" i="280"/>
  <c r="AU97" i="280"/>
  <c r="AH97" i="280"/>
  <c r="AL97" i="280"/>
  <c r="Y97" i="280"/>
  <c r="AC97" i="280"/>
  <c r="K97" i="280"/>
  <c r="BD96" i="280"/>
  <c r="BC96" i="280"/>
  <c r="AU96" i="280"/>
  <c r="AT96" i="280"/>
  <c r="AL96" i="280"/>
  <c r="AK96" i="280"/>
  <c r="AC96" i="280"/>
  <c r="AB96" i="280"/>
  <c r="T96" i="280"/>
  <c r="S96" i="280"/>
  <c r="K96" i="280"/>
  <c r="J96" i="280"/>
  <c r="BD95" i="280"/>
  <c r="BC95" i="280"/>
  <c r="AU95" i="280"/>
  <c r="AT95" i="280"/>
  <c r="AL95" i="280"/>
  <c r="AK95" i="280"/>
  <c r="AC95" i="280"/>
  <c r="AB95" i="280"/>
  <c r="T95" i="280"/>
  <c r="S95" i="280"/>
  <c r="K95" i="280"/>
  <c r="J95" i="280"/>
  <c r="BD94" i="280"/>
  <c r="BC94" i="280"/>
  <c r="AU94" i="280"/>
  <c r="AT94" i="280"/>
  <c r="AL94" i="280"/>
  <c r="AK94" i="280"/>
  <c r="AN97" i="280"/>
  <c r="AC94" i="280"/>
  <c r="AB94" i="280"/>
  <c r="AD94" i="280"/>
  <c r="T94" i="280"/>
  <c r="S94" i="280"/>
  <c r="K94" i="280"/>
  <c r="J94" i="280"/>
  <c r="AZ93" i="280"/>
  <c r="BD93" i="280"/>
  <c r="AQ93" i="280"/>
  <c r="AU93" i="280"/>
  <c r="AH93" i="280"/>
  <c r="AL93" i="280"/>
  <c r="Y93" i="280"/>
  <c r="AC93" i="280"/>
  <c r="K93" i="280"/>
  <c r="BD92" i="280"/>
  <c r="BC92" i="280"/>
  <c r="AU92" i="280"/>
  <c r="AT92" i="280"/>
  <c r="AL92" i="280"/>
  <c r="AK92" i="280"/>
  <c r="AC92" i="280"/>
  <c r="AB92" i="280"/>
  <c r="U92" i="280"/>
  <c r="T92" i="280"/>
  <c r="S92" i="280"/>
  <c r="K92" i="280"/>
  <c r="J92" i="280"/>
  <c r="BD91" i="280"/>
  <c r="BC91" i="280"/>
  <c r="AU91" i="280"/>
  <c r="AT91" i="280"/>
  <c r="AL91" i="280"/>
  <c r="AK91" i="280"/>
  <c r="AC91" i="280"/>
  <c r="AB91" i="280"/>
  <c r="T91" i="280"/>
  <c r="S91" i="280"/>
  <c r="K91" i="280"/>
  <c r="J91" i="280"/>
  <c r="BD90" i="280"/>
  <c r="BC90" i="280"/>
  <c r="AU90" i="280"/>
  <c r="AT90" i="280"/>
  <c r="AL90" i="280"/>
  <c r="AK90" i="280"/>
  <c r="AC90" i="280"/>
  <c r="AB90" i="280"/>
  <c r="T90" i="280"/>
  <c r="S90" i="280"/>
  <c r="K90" i="280"/>
  <c r="J90" i="280"/>
  <c r="AZ89" i="280"/>
  <c r="BD89" i="280"/>
  <c r="AQ89" i="280"/>
  <c r="AU89" i="280"/>
  <c r="AH89" i="280"/>
  <c r="AL89" i="280"/>
  <c r="Y89" i="280"/>
  <c r="AC89" i="280"/>
  <c r="BD88" i="280"/>
  <c r="BC88" i="280"/>
  <c r="AU88" i="280"/>
  <c r="AT88" i="280"/>
  <c r="AL88" i="280"/>
  <c r="AK88" i="280"/>
  <c r="AC88" i="280"/>
  <c r="AB88" i="280"/>
  <c r="T88" i="280"/>
  <c r="S88" i="280"/>
  <c r="K88" i="280"/>
  <c r="J88" i="280"/>
  <c r="BD87" i="280"/>
  <c r="BC87" i="280"/>
  <c r="AU87" i="280"/>
  <c r="AT87" i="280"/>
  <c r="AL87" i="280"/>
  <c r="AK87" i="280"/>
  <c r="AC87" i="280"/>
  <c r="AB87" i="280"/>
  <c r="T87" i="280"/>
  <c r="S87" i="280"/>
  <c r="K87" i="280"/>
  <c r="J87" i="280"/>
  <c r="BD86" i="280"/>
  <c r="BC86" i="280"/>
  <c r="AU86" i="280"/>
  <c r="AT86" i="280"/>
  <c r="AL86" i="280"/>
  <c r="AK86" i="280"/>
  <c r="AC86" i="280"/>
  <c r="AB86" i="280"/>
  <c r="T86" i="280"/>
  <c r="S86" i="280"/>
  <c r="K86" i="280"/>
  <c r="J86" i="280"/>
  <c r="AZ85" i="280"/>
  <c r="AQ85" i="280"/>
  <c r="AU85" i="280"/>
  <c r="AH85" i="280"/>
  <c r="Y85" i="280"/>
  <c r="AC85" i="280"/>
  <c r="K85" i="280"/>
  <c r="BD84" i="280"/>
  <c r="BC84" i="280"/>
  <c r="AU84" i="280"/>
  <c r="AT84" i="280"/>
  <c r="AL84" i="280"/>
  <c r="AK84" i="280"/>
  <c r="AC84" i="280"/>
  <c r="AB84" i="280"/>
  <c r="T84" i="280"/>
  <c r="S84" i="280"/>
  <c r="K84" i="280"/>
  <c r="J84" i="280"/>
  <c r="BD83" i="280"/>
  <c r="BC83" i="280"/>
  <c r="AU83" i="280"/>
  <c r="AT83" i="280"/>
  <c r="AL83" i="280"/>
  <c r="AK83" i="280"/>
  <c r="AC83" i="280"/>
  <c r="AB83" i="280"/>
  <c r="T83" i="280"/>
  <c r="S83" i="280"/>
  <c r="K83" i="280"/>
  <c r="J83" i="280"/>
  <c r="BD82" i="280"/>
  <c r="BC82" i="280"/>
  <c r="AU82" i="280"/>
  <c r="AT82" i="280"/>
  <c r="AL82" i="280"/>
  <c r="AK82" i="280"/>
  <c r="AC82" i="280"/>
  <c r="AB82" i="280"/>
  <c r="T82" i="280"/>
  <c r="S82" i="280"/>
  <c r="K82" i="280"/>
  <c r="J82" i="280"/>
  <c r="AZ81" i="280"/>
  <c r="BD81" i="280"/>
  <c r="AQ81" i="280"/>
  <c r="AH81" i="280"/>
  <c r="Y81" i="280"/>
  <c r="AC81" i="280"/>
  <c r="K81" i="280"/>
  <c r="L81" i="280"/>
  <c r="BD80" i="280"/>
  <c r="BC80" i="280"/>
  <c r="AU80" i="280"/>
  <c r="AT80" i="280"/>
  <c r="AL80" i="280"/>
  <c r="AK80" i="280"/>
  <c r="AC80" i="280"/>
  <c r="AB80" i="280"/>
  <c r="T80" i="280"/>
  <c r="S80" i="280"/>
  <c r="K80" i="280"/>
  <c r="J80" i="280"/>
  <c r="BD79" i="280"/>
  <c r="BC79" i="280"/>
  <c r="AU79" i="280"/>
  <c r="AT79" i="280"/>
  <c r="AL79" i="280"/>
  <c r="AK79" i="280"/>
  <c r="AC79" i="280"/>
  <c r="AB79" i="280"/>
  <c r="T79" i="280"/>
  <c r="S79" i="280"/>
  <c r="K79" i="280"/>
  <c r="J79" i="280"/>
  <c r="BD78" i="280"/>
  <c r="BC78" i="280"/>
  <c r="AU78" i="280"/>
  <c r="AT78" i="280"/>
  <c r="AN78" i="280"/>
  <c r="AL78" i="280"/>
  <c r="AK78" i="280"/>
  <c r="AC78" i="280"/>
  <c r="AB78" i="280"/>
  <c r="T78" i="280"/>
  <c r="S78" i="280"/>
  <c r="K78" i="280"/>
  <c r="J78" i="280"/>
  <c r="L79" i="280"/>
  <c r="AZ77" i="280"/>
  <c r="AQ77" i="280"/>
  <c r="AU77" i="280"/>
  <c r="AH77" i="280"/>
  <c r="AL77" i="280"/>
  <c r="Y77" i="280"/>
  <c r="AC77" i="280"/>
  <c r="BD76" i="280"/>
  <c r="BC76" i="280"/>
  <c r="AU76" i="280"/>
  <c r="AT76" i="280"/>
  <c r="AL76" i="280"/>
  <c r="AK76" i="280"/>
  <c r="AC76" i="280"/>
  <c r="AB76" i="280"/>
  <c r="T76" i="280"/>
  <c r="S76" i="280"/>
  <c r="K76" i="280"/>
  <c r="J76" i="280"/>
  <c r="BD75" i="280"/>
  <c r="BC75" i="280"/>
  <c r="AU75" i="280"/>
  <c r="AT75" i="280"/>
  <c r="AL75" i="280"/>
  <c r="AK75" i="280"/>
  <c r="AC75" i="280"/>
  <c r="AB75" i="280"/>
  <c r="T75" i="280"/>
  <c r="S75" i="280"/>
  <c r="K75" i="280"/>
  <c r="J75" i="280"/>
  <c r="BD74" i="280"/>
  <c r="BC74" i="280"/>
  <c r="AU74" i="280"/>
  <c r="AT74" i="280"/>
  <c r="AL74" i="280"/>
  <c r="AK74" i="280"/>
  <c r="AC74" i="280"/>
  <c r="AB74" i="280"/>
  <c r="T74" i="280"/>
  <c r="S74" i="280"/>
  <c r="K74" i="280"/>
  <c r="J74" i="280"/>
  <c r="AZ73" i="280"/>
  <c r="BD73" i="280"/>
  <c r="AQ73" i="280"/>
  <c r="AH73" i="280"/>
  <c r="Y73" i="280"/>
  <c r="AC73" i="280"/>
  <c r="BD72" i="280"/>
  <c r="BC72" i="280"/>
  <c r="AU72" i="280"/>
  <c r="AT72" i="280"/>
  <c r="AL72" i="280"/>
  <c r="AK72" i="280"/>
  <c r="AC72" i="280"/>
  <c r="AB72" i="280"/>
  <c r="T72" i="280"/>
  <c r="S72" i="280"/>
  <c r="K72" i="280"/>
  <c r="J72" i="280"/>
  <c r="BD71" i="280"/>
  <c r="BC71" i="280"/>
  <c r="AU71" i="280"/>
  <c r="AT71" i="280"/>
  <c r="AL71" i="280"/>
  <c r="AK71" i="280"/>
  <c r="AC71" i="280"/>
  <c r="AB71" i="280"/>
  <c r="T71" i="280"/>
  <c r="S71" i="280"/>
  <c r="K71" i="280"/>
  <c r="J71" i="280"/>
  <c r="BD70" i="280"/>
  <c r="BC70" i="280"/>
  <c r="AU70" i="280"/>
  <c r="AT70" i="280"/>
  <c r="AW73" i="280"/>
  <c r="AL70" i="280"/>
  <c r="AK70" i="280"/>
  <c r="AC70" i="280"/>
  <c r="AB70" i="280"/>
  <c r="T70" i="280"/>
  <c r="S70" i="280"/>
  <c r="U71" i="280"/>
  <c r="K70" i="280"/>
  <c r="J70" i="280"/>
  <c r="L70" i="280"/>
  <c r="AZ69" i="280"/>
  <c r="AQ69" i="280"/>
  <c r="AH69" i="280"/>
  <c r="Y69" i="280"/>
  <c r="AC69" i="280"/>
  <c r="T69" i="280"/>
  <c r="U69" i="280"/>
  <c r="K69" i="280"/>
  <c r="BD68" i="280"/>
  <c r="BC68" i="280"/>
  <c r="AU68" i="280"/>
  <c r="AT68" i="280"/>
  <c r="AL68" i="280"/>
  <c r="AK68" i="280"/>
  <c r="AC68" i="280"/>
  <c r="AB68" i="280"/>
  <c r="T68" i="280"/>
  <c r="S68" i="280"/>
  <c r="K68" i="280"/>
  <c r="J68" i="280"/>
  <c r="BD67" i="280"/>
  <c r="BC67" i="280"/>
  <c r="AU67" i="280"/>
  <c r="AT67" i="280"/>
  <c r="AL67" i="280"/>
  <c r="AK67" i="280"/>
  <c r="AC67" i="280"/>
  <c r="AB67" i="280"/>
  <c r="T67" i="280"/>
  <c r="S67" i="280"/>
  <c r="K67" i="280"/>
  <c r="J67" i="280"/>
  <c r="BD66" i="280"/>
  <c r="BC66" i="280"/>
  <c r="AU66" i="280"/>
  <c r="AT66" i="280"/>
  <c r="AL66" i="280"/>
  <c r="AK66" i="280"/>
  <c r="AC66" i="280"/>
  <c r="AB66" i="280"/>
  <c r="T66" i="280"/>
  <c r="S66" i="280"/>
  <c r="U66" i="280"/>
  <c r="K66" i="280"/>
  <c r="J66" i="280"/>
  <c r="AZ65" i="280"/>
  <c r="BD65" i="280"/>
  <c r="AQ65" i="280"/>
  <c r="AH65" i="280"/>
  <c r="AL65" i="280"/>
  <c r="Y65" i="280"/>
  <c r="AC65" i="280"/>
  <c r="T65" i="280"/>
  <c r="K65" i="280"/>
  <c r="BD64" i="280"/>
  <c r="BC64" i="280"/>
  <c r="AU64" i="280"/>
  <c r="AT64" i="280"/>
  <c r="AL64" i="280"/>
  <c r="AK64" i="280"/>
  <c r="AC64" i="280"/>
  <c r="AB64" i="280"/>
  <c r="T64" i="280"/>
  <c r="S64" i="280"/>
  <c r="K64" i="280"/>
  <c r="J64" i="280"/>
  <c r="BD63" i="280"/>
  <c r="BC63" i="280"/>
  <c r="AU63" i="280"/>
  <c r="AT63" i="280"/>
  <c r="AL63" i="280"/>
  <c r="AK63" i="280"/>
  <c r="AC63" i="280"/>
  <c r="AB63" i="280"/>
  <c r="T63" i="280"/>
  <c r="S63" i="280"/>
  <c r="K63" i="280"/>
  <c r="J63" i="280"/>
  <c r="BD62" i="280"/>
  <c r="BC62" i="280"/>
  <c r="BE64" i="280"/>
  <c r="AU62" i="280"/>
  <c r="AT62" i="280"/>
  <c r="AL62" i="280"/>
  <c r="AK62" i="280"/>
  <c r="AN65" i="280"/>
  <c r="AC62" i="280"/>
  <c r="AB62" i="280"/>
  <c r="T62" i="280"/>
  <c r="S62" i="280"/>
  <c r="V65" i="280"/>
  <c r="K62" i="280"/>
  <c r="J62" i="280"/>
  <c r="AZ61" i="280"/>
  <c r="BD61" i="280"/>
  <c r="AQ61" i="280"/>
  <c r="AH61" i="280"/>
  <c r="Y61" i="280"/>
  <c r="AC61" i="280"/>
  <c r="AD61" i="280"/>
  <c r="T61" i="280"/>
  <c r="K61" i="280"/>
  <c r="BD60" i="280"/>
  <c r="BC60" i="280"/>
  <c r="AU60" i="280"/>
  <c r="AT60" i="280"/>
  <c r="AL60" i="280"/>
  <c r="AK60" i="280"/>
  <c r="AC60" i="280"/>
  <c r="AB60" i="280"/>
  <c r="T60" i="280"/>
  <c r="S60" i="280"/>
  <c r="K60" i="280"/>
  <c r="J60" i="280"/>
  <c r="BD59" i="280"/>
  <c r="BC59" i="280"/>
  <c r="AU59" i="280"/>
  <c r="AT59" i="280"/>
  <c r="AL59" i="280"/>
  <c r="AK59" i="280"/>
  <c r="AC59" i="280"/>
  <c r="AB59" i="280"/>
  <c r="T59" i="280"/>
  <c r="S59" i="280"/>
  <c r="K59" i="280"/>
  <c r="J59" i="280"/>
  <c r="BD58" i="280"/>
  <c r="BC58" i="280"/>
  <c r="AU58" i="280"/>
  <c r="AT58" i="280"/>
  <c r="AL58" i="280"/>
  <c r="AK58" i="280"/>
  <c r="AC58" i="280"/>
  <c r="AB58" i="280"/>
  <c r="T58" i="280"/>
  <c r="S58" i="280"/>
  <c r="K58" i="280"/>
  <c r="J58" i="280"/>
  <c r="AZ57" i="280"/>
  <c r="BD57" i="280"/>
  <c r="AQ57" i="280"/>
  <c r="AU57" i="280"/>
  <c r="AH57" i="280"/>
  <c r="AL57" i="280"/>
  <c r="Y57" i="280"/>
  <c r="AC57" i="280"/>
  <c r="T57" i="280"/>
  <c r="BD56" i="280"/>
  <c r="BC56" i="280"/>
  <c r="AU56" i="280"/>
  <c r="AT56" i="280"/>
  <c r="AL56" i="280"/>
  <c r="AK56" i="280"/>
  <c r="AC56" i="280"/>
  <c r="AB56" i="280"/>
  <c r="T56" i="280"/>
  <c r="S56" i="280"/>
  <c r="K56" i="280"/>
  <c r="J56" i="280"/>
  <c r="BD55" i="280"/>
  <c r="BC55" i="280"/>
  <c r="AU55" i="280"/>
  <c r="AT55" i="280"/>
  <c r="AL55" i="280"/>
  <c r="AK55" i="280"/>
  <c r="AC55" i="280"/>
  <c r="AB55" i="280"/>
  <c r="T55" i="280"/>
  <c r="S55" i="280"/>
  <c r="K55" i="280"/>
  <c r="J55" i="280"/>
  <c r="BD54" i="280"/>
  <c r="BC54" i="280"/>
  <c r="AU54" i="280"/>
  <c r="AT54" i="280"/>
  <c r="AL54" i="280"/>
  <c r="AK54" i="280"/>
  <c r="AC54" i="280"/>
  <c r="AB54" i="280"/>
  <c r="T54" i="280"/>
  <c r="S54" i="280"/>
  <c r="U54" i="280"/>
  <c r="K54" i="280"/>
  <c r="J54" i="280"/>
  <c r="AZ53" i="280"/>
  <c r="BD53" i="280"/>
  <c r="AQ53" i="280"/>
  <c r="AU53" i="280"/>
  <c r="AH53" i="280"/>
  <c r="AL53" i="280"/>
  <c r="Y53" i="280"/>
  <c r="AC53" i="280"/>
  <c r="T53" i="280"/>
  <c r="K53" i="280"/>
  <c r="BD52" i="280"/>
  <c r="BC52" i="280"/>
  <c r="AU52" i="280"/>
  <c r="AT52" i="280"/>
  <c r="AL52" i="280"/>
  <c r="AK52" i="280"/>
  <c r="AC52" i="280"/>
  <c r="AB52" i="280"/>
  <c r="T52" i="280"/>
  <c r="S52" i="280"/>
  <c r="K52" i="280"/>
  <c r="J52" i="280"/>
  <c r="BD51" i="280"/>
  <c r="BC51" i="280"/>
  <c r="AU51" i="280"/>
  <c r="AT51" i="280"/>
  <c r="AL51" i="280"/>
  <c r="AK51" i="280"/>
  <c r="AC51" i="280"/>
  <c r="AB51" i="280"/>
  <c r="T51" i="280"/>
  <c r="S51" i="280"/>
  <c r="K51" i="280"/>
  <c r="J51" i="280"/>
  <c r="BD50" i="280"/>
  <c r="BC50" i="280"/>
  <c r="AU50" i="280"/>
  <c r="AT50" i="280"/>
  <c r="AL50" i="280"/>
  <c r="AK50" i="280"/>
  <c r="AN53" i="280"/>
  <c r="AC50" i="280"/>
  <c r="AB50" i="280"/>
  <c r="T50" i="280"/>
  <c r="S50" i="280"/>
  <c r="K50" i="280"/>
  <c r="J50" i="280"/>
  <c r="L52" i="280"/>
  <c r="AZ49" i="280"/>
  <c r="BD49" i="280"/>
  <c r="AQ49" i="280"/>
  <c r="AU49" i="280"/>
  <c r="AH49" i="280"/>
  <c r="AL49" i="280"/>
  <c r="Y49" i="280"/>
  <c r="AC49" i="280"/>
  <c r="T49" i="280"/>
  <c r="K49" i="280"/>
  <c r="BD48" i="280"/>
  <c r="BC48" i="280"/>
  <c r="AU48" i="280"/>
  <c r="AT48" i="280"/>
  <c r="AL48" i="280"/>
  <c r="AK48" i="280"/>
  <c r="AC48" i="280"/>
  <c r="AB48" i="280"/>
  <c r="T48" i="280"/>
  <c r="S48" i="280"/>
  <c r="K48" i="280"/>
  <c r="J48" i="280"/>
  <c r="BD47" i="280"/>
  <c r="BC47" i="280"/>
  <c r="AV47" i="280"/>
  <c r="AU47" i="280"/>
  <c r="AT47" i="280"/>
  <c r="AL47" i="280"/>
  <c r="AK47" i="280"/>
  <c r="AC47" i="280"/>
  <c r="AB47" i="280"/>
  <c r="T47" i="280"/>
  <c r="S47" i="280"/>
  <c r="K47" i="280"/>
  <c r="J47" i="280"/>
  <c r="BD46" i="280"/>
  <c r="BC46" i="280"/>
  <c r="BE48" i="280"/>
  <c r="AU46" i="280"/>
  <c r="AT46" i="280"/>
  <c r="AW49" i="280"/>
  <c r="AL46" i="280"/>
  <c r="AK46" i="280"/>
  <c r="AN49" i="280"/>
  <c r="AC46" i="280"/>
  <c r="AB46" i="280"/>
  <c r="T46" i="280"/>
  <c r="S46" i="280"/>
  <c r="K46" i="280"/>
  <c r="J46" i="280"/>
  <c r="AZ45" i="280"/>
  <c r="BD45" i="280"/>
  <c r="AQ45" i="280"/>
  <c r="AU45" i="280"/>
  <c r="AH45" i="280"/>
  <c r="AL45" i="280"/>
  <c r="Y45" i="280"/>
  <c r="AC45" i="280"/>
  <c r="T45" i="280"/>
  <c r="K45" i="280"/>
  <c r="BD44" i="280"/>
  <c r="BC44" i="280"/>
  <c r="AU44" i="280"/>
  <c r="AT44" i="280"/>
  <c r="AL44" i="280"/>
  <c r="AK44" i="280"/>
  <c r="AC44" i="280"/>
  <c r="AB44" i="280"/>
  <c r="T44" i="280"/>
  <c r="S44" i="280"/>
  <c r="K44" i="280"/>
  <c r="J44" i="280"/>
  <c r="BD43" i="280"/>
  <c r="BC43" i="280"/>
  <c r="AU43" i="280"/>
  <c r="AT43" i="280"/>
  <c r="AL43" i="280"/>
  <c r="AK43" i="280"/>
  <c r="AC43" i="280"/>
  <c r="AB43" i="280"/>
  <c r="T43" i="280"/>
  <c r="S43" i="280"/>
  <c r="K43" i="280"/>
  <c r="J43" i="280"/>
  <c r="BD42" i="280"/>
  <c r="BC42" i="280"/>
  <c r="AU42" i="280"/>
  <c r="AT42" i="280"/>
  <c r="AW45" i="280"/>
  <c r="AL42" i="280"/>
  <c r="AK42" i="280"/>
  <c r="AC42" i="280"/>
  <c r="AB42" i="280"/>
  <c r="T42" i="280"/>
  <c r="S42" i="280"/>
  <c r="K42" i="280"/>
  <c r="J42" i="280"/>
  <c r="L44" i="280"/>
  <c r="AZ41" i="280"/>
  <c r="BD41" i="280"/>
  <c r="AQ41" i="280"/>
  <c r="AH41" i="280"/>
  <c r="AL41" i="280"/>
  <c r="Y41" i="280"/>
  <c r="T41" i="280"/>
  <c r="BD40" i="280"/>
  <c r="BC40" i="280"/>
  <c r="AU40" i="280"/>
  <c r="AT40" i="280"/>
  <c r="AL40" i="280"/>
  <c r="AK40" i="280"/>
  <c r="AC40" i="280"/>
  <c r="AB40" i="280"/>
  <c r="T40" i="280"/>
  <c r="S40" i="280"/>
  <c r="K40" i="280"/>
  <c r="J40" i="280"/>
  <c r="BD39" i="280"/>
  <c r="BC39" i="280"/>
  <c r="AU39" i="280"/>
  <c r="AT39" i="280"/>
  <c r="AL39" i="280"/>
  <c r="AK39" i="280"/>
  <c r="AC39" i="280"/>
  <c r="AB39" i="280"/>
  <c r="T39" i="280"/>
  <c r="S39" i="280"/>
  <c r="K39" i="280"/>
  <c r="J39" i="280"/>
  <c r="BD38" i="280"/>
  <c r="BC38" i="280"/>
  <c r="BE40" i="280"/>
  <c r="AU38" i="280"/>
  <c r="AT38" i="280"/>
  <c r="AV39" i="280"/>
  <c r="AL38" i="280"/>
  <c r="AK38" i="280"/>
  <c r="AC38" i="280"/>
  <c r="AB38" i="280"/>
  <c r="AE41" i="280"/>
  <c r="T38" i="280"/>
  <c r="S38" i="280"/>
  <c r="U38" i="280"/>
  <c r="K38" i="280"/>
  <c r="J38" i="280"/>
  <c r="M38" i="280"/>
  <c r="AZ37" i="280"/>
  <c r="BD37" i="280"/>
  <c r="AQ37" i="280"/>
  <c r="AU37" i="280"/>
  <c r="AH37" i="280"/>
  <c r="Y37" i="280"/>
  <c r="T37" i="280"/>
  <c r="K37" i="280"/>
  <c r="BD36" i="280"/>
  <c r="BC36" i="280"/>
  <c r="AU36" i="280"/>
  <c r="AT36" i="280"/>
  <c r="AL36" i="280"/>
  <c r="AK36" i="280"/>
  <c r="AC36" i="280"/>
  <c r="AB36" i="280"/>
  <c r="T36" i="280"/>
  <c r="S36" i="280"/>
  <c r="K36" i="280"/>
  <c r="J36" i="280"/>
  <c r="BD35" i="280"/>
  <c r="BC35" i="280"/>
  <c r="AU35" i="280"/>
  <c r="AT35" i="280"/>
  <c r="AL35" i="280"/>
  <c r="AK35" i="280"/>
  <c r="AC35" i="280"/>
  <c r="AB35" i="280"/>
  <c r="T35" i="280"/>
  <c r="S35" i="280"/>
  <c r="K35" i="280"/>
  <c r="J35" i="280"/>
  <c r="BD34" i="280"/>
  <c r="BC34" i="280"/>
  <c r="AU34" i="280"/>
  <c r="AT34" i="280"/>
  <c r="AL34" i="280"/>
  <c r="AK34" i="280"/>
  <c r="AC34" i="280"/>
  <c r="AB34" i="280"/>
  <c r="T34" i="280"/>
  <c r="S34" i="280"/>
  <c r="K34" i="280"/>
  <c r="J34" i="280"/>
  <c r="AZ33" i="280"/>
  <c r="BD33" i="280"/>
  <c r="AQ33" i="280"/>
  <c r="AU33" i="280"/>
  <c r="AH33" i="280"/>
  <c r="Y33" i="280"/>
  <c r="T33" i="280"/>
  <c r="K33" i="280"/>
  <c r="BD32" i="280"/>
  <c r="BC32" i="280"/>
  <c r="AU32" i="280"/>
  <c r="AT32" i="280"/>
  <c r="AL32" i="280"/>
  <c r="AK32" i="280"/>
  <c r="AC32" i="280"/>
  <c r="AB32" i="280"/>
  <c r="T32" i="280"/>
  <c r="S32" i="280"/>
  <c r="K32" i="280"/>
  <c r="J32" i="280"/>
  <c r="BD31" i="280"/>
  <c r="BC31" i="280"/>
  <c r="AU31" i="280"/>
  <c r="AT31" i="280"/>
  <c r="AL31" i="280"/>
  <c r="AK31" i="280"/>
  <c r="AC31" i="280"/>
  <c r="AB31" i="280"/>
  <c r="T31" i="280"/>
  <c r="S31" i="280"/>
  <c r="K31" i="280"/>
  <c r="J31" i="280"/>
  <c r="BD30" i="280"/>
  <c r="BC30" i="280"/>
  <c r="AU30" i="280"/>
  <c r="AT30" i="280"/>
  <c r="AW32" i="280"/>
  <c r="AL30" i="280"/>
  <c r="AK30" i="280"/>
  <c r="AN33" i="280"/>
  <c r="AC30" i="280"/>
  <c r="AB30" i="280"/>
  <c r="AD30" i="280"/>
  <c r="T30" i="280"/>
  <c r="S30" i="280"/>
  <c r="U32" i="280"/>
  <c r="K30" i="280"/>
  <c r="J30" i="280"/>
  <c r="AZ29" i="280"/>
  <c r="BD29" i="280"/>
  <c r="AQ29" i="280"/>
  <c r="AU29" i="280"/>
  <c r="AH29" i="280"/>
  <c r="Y29" i="280"/>
  <c r="T29" i="280"/>
  <c r="K29" i="280"/>
  <c r="BD28" i="280"/>
  <c r="BC28" i="280"/>
  <c r="AU28" i="280"/>
  <c r="AT28" i="280"/>
  <c r="AL28" i="280"/>
  <c r="AK28" i="280"/>
  <c r="AC28" i="280"/>
  <c r="AB28" i="280"/>
  <c r="T28" i="280"/>
  <c r="S28" i="280"/>
  <c r="K28" i="280"/>
  <c r="J28" i="280"/>
  <c r="BD27" i="280"/>
  <c r="BC27" i="280"/>
  <c r="AU27" i="280"/>
  <c r="AT27" i="280"/>
  <c r="AL27" i="280"/>
  <c r="AK27" i="280"/>
  <c r="AC27" i="280"/>
  <c r="AB27" i="280"/>
  <c r="T27" i="280"/>
  <c r="S27" i="280"/>
  <c r="K27" i="280"/>
  <c r="J27" i="280"/>
  <c r="BD26" i="280"/>
  <c r="BC26" i="280"/>
  <c r="BF29" i="280"/>
  <c r="AU26" i="280"/>
  <c r="AT26" i="280"/>
  <c r="AL26" i="280"/>
  <c r="AK26" i="280"/>
  <c r="AC26" i="280"/>
  <c r="AB26" i="280"/>
  <c r="T26" i="280"/>
  <c r="S26" i="280"/>
  <c r="K26" i="280"/>
  <c r="J26" i="280"/>
  <c r="AZ25" i="280"/>
  <c r="BD25" i="280"/>
  <c r="AQ25" i="280"/>
  <c r="AU25" i="280"/>
  <c r="AV25" i="280"/>
  <c r="AH25" i="280"/>
  <c r="Y25" i="280"/>
  <c r="T25" i="280"/>
  <c r="K25" i="280"/>
  <c r="BD24" i="280"/>
  <c r="BC24" i="280"/>
  <c r="AU24" i="280"/>
  <c r="AT24" i="280"/>
  <c r="AL24" i="280"/>
  <c r="AK24" i="280"/>
  <c r="AC24" i="280"/>
  <c r="AB24" i="280"/>
  <c r="T24" i="280"/>
  <c r="S24" i="280"/>
  <c r="K24" i="280"/>
  <c r="J24" i="280"/>
  <c r="BD23" i="280"/>
  <c r="BC23" i="280"/>
  <c r="AU23" i="280"/>
  <c r="AT23" i="280"/>
  <c r="AL23" i="280"/>
  <c r="AK23" i="280"/>
  <c r="AC23" i="280"/>
  <c r="AB23" i="280"/>
  <c r="T23" i="280"/>
  <c r="S23" i="280"/>
  <c r="K23" i="280"/>
  <c r="J23" i="280"/>
  <c r="BD22" i="280"/>
  <c r="BC22" i="280"/>
  <c r="AU22" i="280"/>
  <c r="AT22" i="280"/>
  <c r="AW24" i="280"/>
  <c r="AL22" i="280"/>
  <c r="AK22" i="280"/>
  <c r="AC22" i="280"/>
  <c r="AB22" i="280"/>
  <c r="T22" i="280"/>
  <c r="S22" i="280"/>
  <c r="K22" i="280"/>
  <c r="J22" i="280"/>
  <c r="M22" i="280"/>
  <c r="AZ21" i="280"/>
  <c r="BD21" i="280"/>
  <c r="AQ21" i="280"/>
  <c r="AU21" i="280"/>
  <c r="AH21" i="280"/>
  <c r="Y21" i="280"/>
  <c r="T21" i="280"/>
  <c r="K21" i="280"/>
  <c r="BD20" i="280"/>
  <c r="BC20" i="280"/>
  <c r="AU20" i="280"/>
  <c r="AT20" i="280"/>
  <c r="AL20" i="280"/>
  <c r="AK20" i="280"/>
  <c r="AC20" i="280"/>
  <c r="AB20" i="280"/>
  <c r="T20" i="280"/>
  <c r="S20" i="280"/>
  <c r="K20" i="280"/>
  <c r="J20" i="280"/>
  <c r="BD19" i="280"/>
  <c r="BC19" i="280"/>
  <c r="AU19" i="280"/>
  <c r="AT19" i="280"/>
  <c r="AL19" i="280"/>
  <c r="AK19" i="280"/>
  <c r="AC19" i="280"/>
  <c r="AB19" i="280"/>
  <c r="T19" i="280"/>
  <c r="S19" i="280"/>
  <c r="K19" i="280"/>
  <c r="J19" i="280"/>
  <c r="BD18" i="280"/>
  <c r="BC18" i="280"/>
  <c r="AU18" i="280"/>
  <c r="AT18" i="280"/>
  <c r="AL18" i="280"/>
  <c r="AK18" i="280"/>
  <c r="AC18" i="280"/>
  <c r="AB18" i="280"/>
  <c r="T18" i="280"/>
  <c r="S18" i="280"/>
  <c r="K18" i="280"/>
  <c r="J18" i="280"/>
  <c r="AZ17" i="280"/>
  <c r="BD17" i="280"/>
  <c r="AQ17" i="280"/>
  <c r="AU17" i="280"/>
  <c r="AH17" i="280"/>
  <c r="Y17" i="280"/>
  <c r="K17" i="280"/>
  <c r="BD16" i="280"/>
  <c r="BC16" i="280"/>
  <c r="AU16" i="280"/>
  <c r="AT16" i="280"/>
  <c r="AL16" i="280"/>
  <c r="AK16" i="280"/>
  <c r="AC16" i="280"/>
  <c r="AB16" i="280"/>
  <c r="T16" i="280"/>
  <c r="S16" i="280"/>
  <c r="K16" i="280"/>
  <c r="J16" i="280"/>
  <c r="BD15" i="280"/>
  <c r="BC15" i="280"/>
  <c r="AU15" i="280"/>
  <c r="AT15" i="280"/>
  <c r="AL15" i="280"/>
  <c r="AK15" i="280"/>
  <c r="AC15" i="280"/>
  <c r="AB15" i="280"/>
  <c r="T15" i="280"/>
  <c r="S15" i="280"/>
  <c r="K15" i="280"/>
  <c r="J15" i="280"/>
  <c r="BD14" i="280"/>
  <c r="BC14" i="280"/>
  <c r="AU14" i="280"/>
  <c r="AT14" i="280"/>
  <c r="AW16" i="280"/>
  <c r="AM14" i="280"/>
  <c r="AL14" i="280"/>
  <c r="AK14" i="280"/>
  <c r="AN17" i="280"/>
  <c r="AC14" i="280"/>
  <c r="AB14" i="280"/>
  <c r="AD16" i="280"/>
  <c r="T14" i="280"/>
  <c r="S14" i="280"/>
  <c r="K14" i="280"/>
  <c r="J14" i="280"/>
  <c r="M17" i="280"/>
  <c r="AZ13" i="280"/>
  <c r="AQ13" i="280"/>
  <c r="AH13" i="280"/>
  <c r="Y13" i="280"/>
  <c r="BD12" i="280"/>
  <c r="BC12" i="280"/>
  <c r="AU12" i="280"/>
  <c r="AT12" i="280"/>
  <c r="AL12" i="280"/>
  <c r="AK12" i="280"/>
  <c r="AC12" i="280"/>
  <c r="AB12" i="280"/>
  <c r="T12" i="280"/>
  <c r="S12" i="280"/>
  <c r="K12" i="280"/>
  <c r="J12" i="280"/>
  <c r="BD11" i="280"/>
  <c r="BC11" i="280"/>
  <c r="AU11" i="280"/>
  <c r="AT11" i="280"/>
  <c r="AL11" i="280"/>
  <c r="AK11" i="280"/>
  <c r="AC11" i="280"/>
  <c r="AB11" i="280"/>
  <c r="T11" i="280"/>
  <c r="S11" i="280"/>
  <c r="K11" i="280"/>
  <c r="J11" i="280"/>
  <c r="BD10" i="280"/>
  <c r="BC10" i="280"/>
  <c r="AU10" i="280"/>
  <c r="AT10" i="280"/>
  <c r="AL10" i="280"/>
  <c r="AK10" i="280"/>
  <c r="AC10" i="280"/>
  <c r="AB10" i="280"/>
  <c r="T10" i="280"/>
  <c r="S10" i="280"/>
  <c r="K10" i="280"/>
  <c r="J10" i="280"/>
  <c r="M13" i="280"/>
  <c r="AZ9" i="280"/>
  <c r="AQ9" i="280"/>
  <c r="AH9" i="280"/>
  <c r="Y9" i="280"/>
  <c r="BD8" i="280"/>
  <c r="BC8" i="280"/>
  <c r="AU8" i="280"/>
  <c r="AT8" i="280"/>
  <c r="AL8" i="280"/>
  <c r="AK8" i="280"/>
  <c r="AC8" i="280"/>
  <c r="AB8" i="280"/>
  <c r="T8" i="280"/>
  <c r="S8" i="280"/>
  <c r="K8" i="280"/>
  <c r="J8" i="280"/>
  <c r="BD7" i="280"/>
  <c r="BC7" i="280"/>
  <c r="AU7" i="280"/>
  <c r="AT7" i="280"/>
  <c r="AL7" i="280"/>
  <c r="AK7" i="280"/>
  <c r="AC7" i="280"/>
  <c r="AB7" i="280"/>
  <c r="T7" i="280"/>
  <c r="S7" i="280"/>
  <c r="K7" i="280"/>
  <c r="J7" i="280"/>
  <c r="BD6" i="280"/>
  <c r="BC6" i="280"/>
  <c r="BF9" i="280"/>
  <c r="AU6" i="280"/>
  <c r="AT6" i="280"/>
  <c r="AW8" i="280"/>
  <c r="AL6" i="280"/>
  <c r="AK6" i="280"/>
  <c r="AC6" i="280"/>
  <c r="AB6" i="280"/>
  <c r="AD8" i="280"/>
  <c r="T6" i="280"/>
  <c r="S6" i="280"/>
  <c r="U8" i="280"/>
  <c r="K6" i="280"/>
  <c r="J6" i="280"/>
  <c r="M9" i="280"/>
  <c r="BD141" i="280"/>
  <c r="AC141" i="280"/>
  <c r="AL141" i="280"/>
  <c r="BE268" i="280"/>
  <c r="BF113" i="280"/>
  <c r="AN9" i="280"/>
  <c r="L34" i="280"/>
  <c r="U186" i="280"/>
  <c r="U187" i="280"/>
  <c r="M293" i="280"/>
  <c r="AN41" i="280"/>
  <c r="L69" i="280"/>
  <c r="M165" i="280"/>
  <c r="AV33" i="280"/>
  <c r="U93" i="280"/>
  <c r="V58" i="280"/>
  <c r="AV259" i="280"/>
  <c r="AZ305" i="280"/>
  <c r="AQ305" i="280"/>
  <c r="AH305" i="280"/>
  <c r="Y305" i="280"/>
  <c r="I57" i="285"/>
  <c r="J57" i="285"/>
  <c r="E54" i="285"/>
  <c r="H57" i="285"/>
  <c r="E57" i="285"/>
  <c r="E49" i="285"/>
  <c r="E53" i="285"/>
  <c r="E51" i="285"/>
  <c r="E52" i="285"/>
  <c r="E50" i="285"/>
  <c r="E56" i="285"/>
  <c r="E55" i="285"/>
  <c r="I48" i="285"/>
  <c r="J48" i="285"/>
  <c r="E43" i="285"/>
  <c r="H48" i="285"/>
  <c r="E44" i="285"/>
  <c r="E40" i="285"/>
  <c r="E45" i="285"/>
  <c r="E47" i="285"/>
  <c r="E48" i="285"/>
  <c r="E41" i="285"/>
  <c r="E42" i="285"/>
  <c r="E46" i="285"/>
  <c r="I39" i="285"/>
  <c r="E35" i="285"/>
  <c r="E36" i="285"/>
  <c r="J39" i="285"/>
  <c r="E39" i="285"/>
  <c r="E34" i="285"/>
  <c r="E37" i="285"/>
  <c r="E31" i="285"/>
  <c r="H39" i="285"/>
  <c r="E33" i="285"/>
  <c r="E38" i="285"/>
  <c r="E32" i="285"/>
  <c r="I30" i="285"/>
  <c r="E28" i="285"/>
  <c r="H30" i="285"/>
  <c r="J30" i="285"/>
  <c r="E23" i="285"/>
  <c r="E27" i="285"/>
  <c r="E26" i="285"/>
  <c r="E29" i="285"/>
  <c r="E24" i="285"/>
  <c r="E22" i="285"/>
  <c r="E25" i="285"/>
  <c r="E30" i="285"/>
  <c r="I21" i="285"/>
  <c r="E14" i="285"/>
  <c r="E17" i="285"/>
  <c r="E19" i="285"/>
  <c r="E13" i="285"/>
  <c r="J21" i="285"/>
  <c r="E16" i="285"/>
  <c r="E15" i="285"/>
  <c r="E18" i="285"/>
  <c r="E21" i="285"/>
  <c r="E20" i="285"/>
  <c r="H21" i="285"/>
  <c r="I12" i="285"/>
  <c r="E5" i="285"/>
  <c r="E10" i="285"/>
  <c r="E7" i="285"/>
  <c r="E12" i="285"/>
  <c r="E11" i="285"/>
  <c r="E9" i="285"/>
  <c r="E4" i="285"/>
  <c r="H12" i="285"/>
  <c r="E6" i="285"/>
  <c r="E8" i="285"/>
  <c r="J12" i="285"/>
  <c r="AN113" i="280"/>
  <c r="BF109" i="280"/>
  <c r="BF13" i="280"/>
  <c r="AN13" i="280"/>
  <c r="AM158" i="280"/>
  <c r="AE169" i="280"/>
  <c r="AD232" i="280"/>
  <c r="U97" i="280"/>
  <c r="AM143" i="280"/>
  <c r="AN206" i="280"/>
  <c r="M175" i="277"/>
  <c r="M171" i="277"/>
  <c r="M167" i="277"/>
  <c r="M172" i="277"/>
  <c r="M174" i="277"/>
  <c r="M170" i="277"/>
  <c r="M169" i="277"/>
  <c r="M168" i="277"/>
  <c r="M173" i="277"/>
  <c r="M51" i="280"/>
  <c r="AT301" i="280"/>
  <c r="AK297" i="280"/>
  <c r="R175" i="277"/>
  <c r="BE10" i="280"/>
  <c r="BF36" i="280"/>
  <c r="U61" i="280"/>
  <c r="AV133" i="280"/>
  <c r="AV226" i="280"/>
  <c r="L86" i="280"/>
  <c r="I86" i="280"/>
  <c r="I89" i="280"/>
  <c r="I87" i="280"/>
  <c r="I88" i="280"/>
  <c r="I209" i="280"/>
  <c r="I207" i="280"/>
  <c r="I208" i="280"/>
  <c r="I206" i="280"/>
  <c r="I48" i="280"/>
  <c r="I47" i="280"/>
  <c r="I49" i="280"/>
  <c r="I46" i="280"/>
  <c r="R125" i="280"/>
  <c r="R124" i="280"/>
  <c r="R123" i="280"/>
  <c r="R122" i="280"/>
  <c r="R221" i="280"/>
  <c r="R220" i="280"/>
  <c r="R218" i="280"/>
  <c r="R219" i="280"/>
  <c r="AE42" i="280"/>
  <c r="AA45" i="280"/>
  <c r="AA44" i="280"/>
  <c r="AA42" i="280"/>
  <c r="AA43" i="280"/>
  <c r="AD138" i="280"/>
  <c r="AA141" i="280"/>
  <c r="AA140" i="280"/>
  <c r="AA138" i="280"/>
  <c r="AA139" i="280"/>
  <c r="AD260" i="280"/>
  <c r="AA261" i="280"/>
  <c r="AA260" i="280"/>
  <c r="AA258" i="280"/>
  <c r="AA259" i="280"/>
  <c r="AJ108" i="280"/>
  <c r="AJ107" i="280"/>
  <c r="AJ109" i="280"/>
  <c r="AJ106" i="280"/>
  <c r="AJ228" i="280"/>
  <c r="AJ227" i="280"/>
  <c r="AJ229" i="280"/>
  <c r="AJ226" i="280"/>
  <c r="AW77" i="280"/>
  <c r="AS77" i="280"/>
  <c r="AS76" i="280"/>
  <c r="AS75" i="280"/>
  <c r="AS74" i="280"/>
  <c r="AS219" i="280"/>
  <c r="AS218" i="280"/>
  <c r="AS220" i="280"/>
  <c r="AS221" i="280"/>
  <c r="BF21" i="280"/>
  <c r="BB21" i="280"/>
  <c r="BB20" i="280"/>
  <c r="BB19" i="280"/>
  <c r="BB18" i="280"/>
  <c r="BB189" i="280"/>
  <c r="BB188" i="280"/>
  <c r="BB186" i="280"/>
  <c r="BB187" i="280"/>
  <c r="BB285" i="280"/>
  <c r="BB284" i="280"/>
  <c r="BB282" i="280"/>
  <c r="BB283" i="280"/>
  <c r="I8" i="280"/>
  <c r="I6" i="280"/>
  <c r="I9" i="280"/>
  <c r="I7" i="280"/>
  <c r="I32" i="280"/>
  <c r="I30" i="280"/>
  <c r="I33" i="280"/>
  <c r="I31" i="280"/>
  <c r="I60" i="280"/>
  <c r="I59" i="280"/>
  <c r="I61" i="280"/>
  <c r="I58" i="280"/>
  <c r="M83" i="280"/>
  <c r="I84" i="280"/>
  <c r="I83" i="280"/>
  <c r="I85" i="280"/>
  <c r="I82" i="280"/>
  <c r="I108" i="280"/>
  <c r="I107" i="280"/>
  <c r="I109" i="280"/>
  <c r="I106" i="280"/>
  <c r="I133" i="280"/>
  <c r="I132" i="280"/>
  <c r="I131" i="280"/>
  <c r="I130" i="280"/>
  <c r="I157" i="280"/>
  <c r="I156" i="280"/>
  <c r="I155" i="280"/>
  <c r="I154" i="280"/>
  <c r="L180" i="280"/>
  <c r="I181" i="280"/>
  <c r="I180" i="280"/>
  <c r="I179" i="280"/>
  <c r="I178" i="280"/>
  <c r="I205" i="280"/>
  <c r="I204" i="280"/>
  <c r="I203" i="280"/>
  <c r="I202" i="280"/>
  <c r="I229" i="280"/>
  <c r="I228" i="280"/>
  <c r="I227" i="280"/>
  <c r="I226" i="280"/>
  <c r="I253" i="280"/>
  <c r="I252" i="280"/>
  <c r="I251" i="280"/>
  <c r="I250" i="280"/>
  <c r="M274" i="280"/>
  <c r="I277" i="280"/>
  <c r="I276" i="280"/>
  <c r="I275" i="280"/>
  <c r="I274" i="280"/>
  <c r="I301" i="280"/>
  <c r="I300" i="280"/>
  <c r="I299" i="280"/>
  <c r="I298" i="280"/>
  <c r="U24" i="280"/>
  <c r="R23" i="280"/>
  <c r="R22" i="280"/>
  <c r="R25" i="280"/>
  <c r="R24" i="280"/>
  <c r="V46" i="280"/>
  <c r="R47" i="280"/>
  <c r="R46" i="280"/>
  <c r="R49" i="280"/>
  <c r="R48" i="280"/>
  <c r="R71" i="280"/>
  <c r="R70" i="280"/>
  <c r="R73" i="280"/>
  <c r="R72" i="280"/>
  <c r="R95" i="280"/>
  <c r="R94" i="280"/>
  <c r="R97" i="280"/>
  <c r="R96" i="280"/>
  <c r="U118" i="280"/>
  <c r="R119" i="280"/>
  <c r="R118" i="280"/>
  <c r="R121" i="280"/>
  <c r="R120" i="280"/>
  <c r="U142" i="280"/>
  <c r="R143" i="280"/>
  <c r="R142" i="280"/>
  <c r="R145" i="280"/>
  <c r="R144" i="280"/>
  <c r="R167" i="280"/>
  <c r="R166" i="280"/>
  <c r="R169" i="280"/>
  <c r="R168" i="280"/>
  <c r="R191" i="280"/>
  <c r="R190" i="280"/>
  <c r="R193" i="280"/>
  <c r="R192" i="280"/>
  <c r="U214" i="280"/>
  <c r="R216" i="280"/>
  <c r="R215" i="280"/>
  <c r="R214" i="280"/>
  <c r="R217" i="280"/>
  <c r="R240" i="280"/>
  <c r="R239" i="280"/>
  <c r="R238" i="280"/>
  <c r="R241" i="280"/>
  <c r="R264" i="280"/>
  <c r="R263" i="280"/>
  <c r="R262" i="280"/>
  <c r="R265" i="280"/>
  <c r="R288" i="280"/>
  <c r="R287" i="280"/>
  <c r="R286" i="280"/>
  <c r="R289" i="280"/>
  <c r="AA16" i="280"/>
  <c r="AA15" i="280"/>
  <c r="AA14" i="280"/>
  <c r="AA17" i="280"/>
  <c r="AA40" i="280"/>
  <c r="AA39" i="280"/>
  <c r="AA38" i="280"/>
  <c r="AA41" i="280"/>
  <c r="AA64" i="280"/>
  <c r="AA63" i="280"/>
  <c r="AA62" i="280"/>
  <c r="AA65" i="280"/>
  <c r="AD87" i="280"/>
  <c r="AA88" i="280"/>
  <c r="AA87" i="280"/>
  <c r="AA86" i="280"/>
  <c r="AA89" i="280"/>
  <c r="AA112" i="280"/>
  <c r="AA111" i="280"/>
  <c r="AA110" i="280"/>
  <c r="AA113" i="280"/>
  <c r="AA136" i="280"/>
  <c r="AA135" i="280"/>
  <c r="AA134" i="280"/>
  <c r="AA137" i="280"/>
  <c r="AA160" i="280"/>
  <c r="AA159" i="280"/>
  <c r="AA158" i="280"/>
  <c r="AA161" i="280"/>
  <c r="AA184" i="280"/>
  <c r="AA183" i="280"/>
  <c r="AA182" i="280"/>
  <c r="AA185" i="280"/>
  <c r="AA208" i="280"/>
  <c r="AA207" i="280"/>
  <c r="AA206" i="280"/>
  <c r="AA209" i="280"/>
  <c r="AA232" i="280"/>
  <c r="AA231" i="280"/>
  <c r="AA230" i="280"/>
  <c r="AA233" i="280"/>
  <c r="AA257" i="280"/>
  <c r="AA256" i="280"/>
  <c r="AA255" i="280"/>
  <c r="AA254" i="280"/>
  <c r="AA278" i="280"/>
  <c r="AA281" i="280"/>
  <c r="AA280" i="280"/>
  <c r="AA279" i="280"/>
  <c r="AJ6" i="280"/>
  <c r="AJ9" i="280"/>
  <c r="AJ8" i="280"/>
  <c r="AJ7" i="280"/>
  <c r="AJ32" i="280"/>
  <c r="AJ30" i="280"/>
  <c r="AJ33" i="280"/>
  <c r="AJ31" i="280"/>
  <c r="AN57" i="280"/>
  <c r="AJ56" i="280"/>
  <c r="AJ54" i="280"/>
  <c r="AJ57" i="280"/>
  <c r="AJ55" i="280"/>
  <c r="AJ80" i="280"/>
  <c r="AJ78" i="280"/>
  <c r="AJ81" i="280"/>
  <c r="AJ79" i="280"/>
  <c r="AJ104" i="280"/>
  <c r="AJ102" i="280"/>
  <c r="AJ105" i="280"/>
  <c r="AJ103" i="280"/>
  <c r="AJ128" i="280"/>
  <c r="AJ126" i="280"/>
  <c r="AJ129" i="280"/>
  <c r="AJ127" i="280"/>
  <c r="AJ152" i="280"/>
  <c r="AJ150" i="280"/>
  <c r="AJ153" i="280"/>
  <c r="AJ151" i="280"/>
  <c r="AJ176" i="280"/>
  <c r="AJ174" i="280"/>
  <c r="AJ177" i="280"/>
  <c r="AJ175" i="280"/>
  <c r="AJ200" i="280"/>
  <c r="AJ198" i="280"/>
  <c r="AJ201" i="280"/>
  <c r="AJ199" i="280"/>
  <c r="AJ224" i="280"/>
  <c r="AJ222" i="280"/>
  <c r="AJ225" i="280"/>
  <c r="AJ223" i="280"/>
  <c r="AJ248" i="280"/>
  <c r="AJ246" i="280"/>
  <c r="AJ249" i="280"/>
  <c r="AJ247" i="280"/>
  <c r="AJ272" i="280"/>
  <c r="AJ270" i="280"/>
  <c r="AJ273" i="280"/>
  <c r="AJ271" i="280"/>
  <c r="AJ296" i="280"/>
  <c r="AJ294" i="280"/>
  <c r="AJ297" i="280"/>
  <c r="AJ295" i="280"/>
  <c r="AS24" i="280"/>
  <c r="AS22" i="280"/>
  <c r="AS25" i="280"/>
  <c r="AS23" i="280"/>
  <c r="AS48" i="280"/>
  <c r="AS46" i="280"/>
  <c r="AS49" i="280"/>
  <c r="AS47" i="280"/>
  <c r="AS72" i="280"/>
  <c r="AS71" i="280"/>
  <c r="AS70" i="280"/>
  <c r="AS73" i="280"/>
  <c r="AS97" i="280"/>
  <c r="AS96" i="280"/>
  <c r="AS94" i="280"/>
  <c r="AS95" i="280"/>
  <c r="AS121" i="280"/>
  <c r="AS120" i="280"/>
  <c r="AS118" i="280"/>
  <c r="AS119" i="280"/>
  <c r="AS145" i="280"/>
  <c r="AS144" i="280"/>
  <c r="AS142" i="280"/>
  <c r="AS143" i="280"/>
  <c r="AS169" i="280"/>
  <c r="AS168" i="280"/>
  <c r="AS166" i="280"/>
  <c r="AS167" i="280"/>
  <c r="AS193" i="280"/>
  <c r="AS192" i="280"/>
  <c r="AS190" i="280"/>
  <c r="AS191" i="280"/>
  <c r="AW217" i="280"/>
  <c r="AS217" i="280"/>
  <c r="AS216" i="280"/>
  <c r="AS214" i="280"/>
  <c r="AS215" i="280"/>
  <c r="AS241" i="280"/>
  <c r="AS240" i="280"/>
  <c r="AS238" i="280"/>
  <c r="AS239" i="280"/>
  <c r="AS265" i="280"/>
  <c r="AS264" i="280"/>
  <c r="AS262" i="280"/>
  <c r="AS263" i="280"/>
  <c r="AW288" i="280"/>
  <c r="AS289" i="280"/>
  <c r="AS288" i="280"/>
  <c r="AS286" i="280"/>
  <c r="AS287" i="280"/>
  <c r="BB16" i="280"/>
  <c r="BB14" i="280"/>
  <c r="BB15" i="280"/>
  <c r="BB17" i="280"/>
  <c r="BB41" i="280"/>
  <c r="BB40" i="280"/>
  <c r="BB39" i="280"/>
  <c r="BB38" i="280"/>
  <c r="BB65" i="280"/>
  <c r="BB64" i="280"/>
  <c r="BB63" i="280"/>
  <c r="BB62" i="280"/>
  <c r="BB89" i="280"/>
  <c r="BB88" i="280"/>
  <c r="BB87" i="280"/>
  <c r="BB86" i="280"/>
  <c r="BB113" i="280"/>
  <c r="BB112" i="280"/>
  <c r="BB111" i="280"/>
  <c r="BB110" i="280"/>
  <c r="BB137" i="280"/>
  <c r="BB136" i="280"/>
  <c r="BB135" i="280"/>
  <c r="BB134" i="280"/>
  <c r="BB161" i="280"/>
  <c r="BB160" i="280"/>
  <c r="BB159" i="280"/>
  <c r="BB158" i="280"/>
  <c r="BB185" i="280"/>
  <c r="BB184" i="280"/>
  <c r="BB183" i="280"/>
  <c r="BB182" i="280"/>
  <c r="BB209" i="280"/>
  <c r="BB208" i="280"/>
  <c r="BB207" i="280"/>
  <c r="BB206" i="280"/>
  <c r="BB233" i="280"/>
  <c r="BB232" i="280"/>
  <c r="BB231" i="280"/>
  <c r="BB230" i="280"/>
  <c r="BE254" i="280"/>
  <c r="BB257" i="280"/>
  <c r="BB256" i="280"/>
  <c r="BB255" i="280"/>
  <c r="BB254" i="280"/>
  <c r="BB281" i="280"/>
  <c r="BB280" i="280"/>
  <c r="BB279" i="280"/>
  <c r="BB278" i="280"/>
  <c r="I12" i="280"/>
  <c r="I11" i="280"/>
  <c r="I13" i="280"/>
  <c r="I10" i="280"/>
  <c r="I137" i="280"/>
  <c r="I135" i="280"/>
  <c r="I136" i="280"/>
  <c r="I134" i="280"/>
  <c r="I233" i="280"/>
  <c r="I231" i="280"/>
  <c r="I232" i="280"/>
  <c r="I230" i="280"/>
  <c r="U52" i="280"/>
  <c r="R53" i="280"/>
  <c r="R52" i="280"/>
  <c r="R51" i="280"/>
  <c r="R50" i="280"/>
  <c r="V147" i="280"/>
  <c r="R149" i="280"/>
  <c r="R148" i="280"/>
  <c r="R147" i="280"/>
  <c r="R146" i="280"/>
  <c r="U266" i="280"/>
  <c r="R269" i="280"/>
  <c r="R268" i="280"/>
  <c r="R266" i="280"/>
  <c r="R267" i="280"/>
  <c r="AA69" i="280"/>
  <c r="AA68" i="280"/>
  <c r="AA66" i="280"/>
  <c r="AA67" i="280"/>
  <c r="AA189" i="280"/>
  <c r="AA188" i="280"/>
  <c r="AA186" i="280"/>
  <c r="AA187" i="280"/>
  <c r="AA284" i="280"/>
  <c r="AA283" i="280"/>
  <c r="AA282" i="280"/>
  <c r="AA285" i="280"/>
  <c r="AN85" i="280"/>
  <c r="AJ84" i="280"/>
  <c r="AJ83" i="280"/>
  <c r="AJ85" i="280"/>
  <c r="AJ82" i="280"/>
  <c r="AM154" i="280"/>
  <c r="AJ156" i="280"/>
  <c r="AJ155" i="280"/>
  <c r="AJ157" i="280"/>
  <c r="AJ154" i="280"/>
  <c r="AJ252" i="280"/>
  <c r="AJ251" i="280"/>
  <c r="AJ253" i="280"/>
  <c r="AJ250" i="280"/>
  <c r="AW53" i="280"/>
  <c r="AS52" i="280"/>
  <c r="AS51" i="280"/>
  <c r="AS50" i="280"/>
  <c r="AS53" i="280"/>
  <c r="AS123" i="280"/>
  <c r="AS124" i="280"/>
  <c r="AS125" i="280"/>
  <c r="AS122" i="280"/>
  <c r="AS195" i="280"/>
  <c r="AS194" i="280"/>
  <c r="AS196" i="280"/>
  <c r="AS197" i="280"/>
  <c r="AS291" i="280"/>
  <c r="AS290" i="280"/>
  <c r="AS292" i="280"/>
  <c r="AS293" i="280"/>
  <c r="BB45" i="280"/>
  <c r="BB44" i="280"/>
  <c r="BB42" i="280"/>
  <c r="BB43" i="280"/>
  <c r="BB141" i="280"/>
  <c r="BB140" i="280"/>
  <c r="BB138" i="280"/>
  <c r="BB139" i="280"/>
  <c r="BB237" i="280"/>
  <c r="BB236" i="280"/>
  <c r="BB234" i="280"/>
  <c r="BB235" i="280"/>
  <c r="BE165" i="280"/>
  <c r="I14" i="280"/>
  <c r="I17" i="280"/>
  <c r="I15" i="280"/>
  <c r="I16" i="280"/>
  <c r="I38" i="280"/>
  <c r="I41" i="280"/>
  <c r="I39" i="280"/>
  <c r="I40" i="280"/>
  <c r="I68" i="280"/>
  <c r="I66" i="280"/>
  <c r="I69" i="280"/>
  <c r="I67" i="280"/>
  <c r="I92" i="280"/>
  <c r="I90" i="280"/>
  <c r="I93" i="280"/>
  <c r="I91" i="280"/>
  <c r="I116" i="280"/>
  <c r="I114" i="280"/>
  <c r="I117" i="280"/>
  <c r="I115" i="280"/>
  <c r="I139" i="280"/>
  <c r="I138" i="280"/>
  <c r="I141" i="280"/>
  <c r="I140" i="280"/>
  <c r="I163" i="280"/>
  <c r="I162" i="280"/>
  <c r="I165" i="280"/>
  <c r="I164" i="280"/>
  <c r="I187" i="280"/>
  <c r="I186" i="280"/>
  <c r="I189" i="280"/>
  <c r="I188" i="280"/>
  <c r="M212" i="280"/>
  <c r="I211" i="280"/>
  <c r="I210" i="280"/>
  <c r="I213" i="280"/>
  <c r="I212" i="280"/>
  <c r="I235" i="280"/>
  <c r="I234" i="280"/>
  <c r="I237" i="280"/>
  <c r="I236" i="280"/>
  <c r="I259" i="280"/>
  <c r="I258" i="280"/>
  <c r="I261" i="280"/>
  <c r="I260" i="280"/>
  <c r="I283" i="280"/>
  <c r="I282" i="280"/>
  <c r="I285" i="280"/>
  <c r="I284" i="280"/>
  <c r="R9" i="280"/>
  <c r="R7" i="280"/>
  <c r="R8" i="280"/>
  <c r="R6" i="280"/>
  <c r="R33" i="280"/>
  <c r="R31" i="280"/>
  <c r="R32" i="280"/>
  <c r="R30" i="280"/>
  <c r="R57" i="280"/>
  <c r="R55" i="280"/>
  <c r="R56" i="280"/>
  <c r="R54" i="280"/>
  <c r="R81" i="280"/>
  <c r="R79" i="280"/>
  <c r="R78" i="280"/>
  <c r="R80" i="280"/>
  <c r="R105" i="280"/>
  <c r="R103" i="280"/>
  <c r="R102" i="280"/>
  <c r="R104" i="280"/>
  <c r="R129" i="280"/>
  <c r="R127" i="280"/>
  <c r="R126" i="280"/>
  <c r="R128" i="280"/>
  <c r="V152" i="280"/>
  <c r="R153" i="280"/>
  <c r="R151" i="280"/>
  <c r="R150" i="280"/>
  <c r="R152" i="280"/>
  <c r="R177" i="280"/>
  <c r="R175" i="280"/>
  <c r="R174" i="280"/>
  <c r="R176" i="280"/>
  <c r="R201" i="280"/>
  <c r="R199" i="280"/>
  <c r="R198" i="280"/>
  <c r="R200" i="280"/>
  <c r="R222" i="280"/>
  <c r="R224" i="280"/>
  <c r="R223" i="280"/>
  <c r="R225" i="280"/>
  <c r="R246" i="280"/>
  <c r="R248" i="280"/>
  <c r="R247" i="280"/>
  <c r="R249" i="280"/>
  <c r="R270" i="280"/>
  <c r="R272" i="280"/>
  <c r="R273" i="280"/>
  <c r="R271" i="280"/>
  <c r="R294" i="280"/>
  <c r="R296" i="280"/>
  <c r="R295" i="280"/>
  <c r="R297" i="280"/>
  <c r="AD22" i="280"/>
  <c r="AA22" i="280"/>
  <c r="AA24" i="280"/>
  <c r="AA23" i="280"/>
  <c r="AA25" i="280"/>
  <c r="AA46" i="280"/>
  <c r="AA48" i="280"/>
  <c r="AA49" i="280"/>
  <c r="AA47" i="280"/>
  <c r="AA70" i="280"/>
  <c r="AA72" i="280"/>
  <c r="AA71" i="280"/>
  <c r="AA73" i="280"/>
  <c r="AA94" i="280"/>
  <c r="AA96" i="280"/>
  <c r="AA95" i="280"/>
  <c r="AA97" i="280"/>
  <c r="AE121" i="280"/>
  <c r="AA118" i="280"/>
  <c r="AA120" i="280"/>
  <c r="AA121" i="280"/>
  <c r="AA119" i="280"/>
  <c r="AA142" i="280"/>
  <c r="AA144" i="280"/>
  <c r="AA143" i="280"/>
  <c r="AA145" i="280"/>
  <c r="AA166" i="280"/>
  <c r="AA168" i="280"/>
  <c r="AA167" i="280"/>
  <c r="AA169" i="280"/>
  <c r="AA190" i="280"/>
  <c r="AA192" i="280"/>
  <c r="AA193" i="280"/>
  <c r="AA191" i="280"/>
  <c r="AD215" i="280"/>
  <c r="AA214" i="280"/>
  <c r="AA216" i="280"/>
  <c r="AA215" i="280"/>
  <c r="AA217" i="280"/>
  <c r="AA239" i="280"/>
  <c r="AA238" i="280"/>
  <c r="AA240" i="280"/>
  <c r="AA241" i="280"/>
  <c r="AA263" i="280"/>
  <c r="AA262" i="280"/>
  <c r="AA264" i="280"/>
  <c r="AA265" i="280"/>
  <c r="AA289" i="280"/>
  <c r="AA287" i="280"/>
  <c r="AA288" i="280"/>
  <c r="AA286" i="280"/>
  <c r="AJ17" i="280"/>
  <c r="AJ15" i="280"/>
  <c r="AJ16" i="280"/>
  <c r="AJ14" i="280"/>
  <c r="AJ38" i="280"/>
  <c r="AJ41" i="280"/>
  <c r="AJ39" i="280"/>
  <c r="AJ40" i="280"/>
  <c r="AJ62" i="280"/>
  <c r="AJ65" i="280"/>
  <c r="AJ63" i="280"/>
  <c r="AJ64" i="280"/>
  <c r="AN89" i="280"/>
  <c r="AJ86" i="280"/>
  <c r="AJ89" i="280"/>
  <c r="AJ87" i="280"/>
  <c r="AJ88" i="280"/>
  <c r="AJ110" i="280"/>
  <c r="AJ113" i="280"/>
  <c r="AJ111" i="280"/>
  <c r="AJ112" i="280"/>
  <c r="AJ134" i="280"/>
  <c r="AJ137" i="280"/>
  <c r="AJ135" i="280"/>
  <c r="AJ136" i="280"/>
  <c r="AJ158" i="280"/>
  <c r="AJ161" i="280"/>
  <c r="AJ159" i="280"/>
  <c r="AJ160" i="280"/>
  <c r="AJ182" i="280"/>
  <c r="AJ185" i="280"/>
  <c r="AJ183" i="280"/>
  <c r="AJ184" i="280"/>
  <c r="AJ206" i="280"/>
  <c r="AJ209" i="280"/>
  <c r="AJ207" i="280"/>
  <c r="AJ208" i="280"/>
  <c r="AJ230" i="280"/>
  <c r="AJ233" i="280"/>
  <c r="AJ231" i="280"/>
  <c r="AJ232" i="280"/>
  <c r="AJ254" i="280"/>
  <c r="AJ257" i="280"/>
  <c r="AJ255" i="280"/>
  <c r="AJ256" i="280"/>
  <c r="AN281" i="280"/>
  <c r="AJ278" i="280"/>
  <c r="AJ281" i="280"/>
  <c r="AJ279" i="280"/>
  <c r="AJ280" i="280"/>
  <c r="AS6" i="280"/>
  <c r="AS9" i="280"/>
  <c r="AS7" i="280"/>
  <c r="AS8" i="280"/>
  <c r="AS30" i="280"/>
  <c r="AS33" i="280"/>
  <c r="AS31" i="280"/>
  <c r="AS32" i="280"/>
  <c r="AW57" i="280"/>
  <c r="AS54" i="280"/>
  <c r="AS57" i="280"/>
  <c r="AS55" i="280"/>
  <c r="AS56" i="280"/>
  <c r="AS78" i="280"/>
  <c r="AS81" i="280"/>
  <c r="AS79" i="280"/>
  <c r="AS80" i="280"/>
  <c r="AS105" i="280"/>
  <c r="AS103" i="280"/>
  <c r="AS102" i="280"/>
  <c r="AS104" i="280"/>
  <c r="AS129" i="280"/>
  <c r="AS127" i="280"/>
  <c r="AS126" i="280"/>
  <c r="AS128" i="280"/>
  <c r="AW152" i="280"/>
  <c r="AS153" i="280"/>
  <c r="AS151" i="280"/>
  <c r="AS150" i="280"/>
  <c r="AS152" i="280"/>
  <c r="AS177" i="280"/>
  <c r="AS176" i="280"/>
  <c r="AS175" i="280"/>
  <c r="AS174" i="280"/>
  <c r="AS201" i="280"/>
  <c r="AS200" i="280"/>
  <c r="AS199" i="280"/>
  <c r="AS198" i="280"/>
  <c r="AS225" i="280"/>
  <c r="AS224" i="280"/>
  <c r="AS223" i="280"/>
  <c r="AS222" i="280"/>
  <c r="AV246" i="280"/>
  <c r="AS249" i="280"/>
  <c r="AS248" i="280"/>
  <c r="AS247" i="280"/>
  <c r="AS246" i="280"/>
  <c r="AS273" i="280"/>
  <c r="AS272" i="280"/>
  <c r="AS271" i="280"/>
  <c r="AS270" i="280"/>
  <c r="AS297" i="280"/>
  <c r="AS296" i="280"/>
  <c r="AS295" i="280"/>
  <c r="AS294" i="280"/>
  <c r="BB22" i="280"/>
  <c r="BB23" i="280"/>
  <c r="BB24" i="280"/>
  <c r="BB25" i="280"/>
  <c r="BB47" i="280"/>
  <c r="BB46" i="280"/>
  <c r="BB48" i="280"/>
  <c r="BB49" i="280"/>
  <c r="BB71" i="280"/>
  <c r="BB70" i="280"/>
  <c r="BB72" i="280"/>
  <c r="BB73" i="280"/>
  <c r="BB95" i="280"/>
  <c r="BB94" i="280"/>
  <c r="BB96" i="280"/>
  <c r="BB97" i="280"/>
  <c r="BB119" i="280"/>
  <c r="BB118" i="280"/>
  <c r="BB120" i="280"/>
  <c r="BB121" i="280"/>
  <c r="BB143" i="280"/>
  <c r="BB142" i="280"/>
  <c r="BB144" i="280"/>
  <c r="BB145" i="280"/>
  <c r="BB167" i="280"/>
  <c r="BB166" i="280"/>
  <c r="BB168" i="280"/>
  <c r="BB169" i="280"/>
  <c r="BE190" i="280"/>
  <c r="BB191" i="280"/>
  <c r="BB190" i="280"/>
  <c r="BB192" i="280"/>
  <c r="BB193" i="280"/>
  <c r="BB215" i="280"/>
  <c r="BB214" i="280"/>
  <c r="BB216" i="280"/>
  <c r="BB217" i="280"/>
  <c r="BB239" i="280"/>
  <c r="BB238" i="280"/>
  <c r="BB240" i="280"/>
  <c r="BB241" i="280"/>
  <c r="BB263" i="280"/>
  <c r="BB262" i="280"/>
  <c r="BB264" i="280"/>
  <c r="BB265" i="280"/>
  <c r="BF286" i="280"/>
  <c r="BB287" i="280"/>
  <c r="BB286" i="280"/>
  <c r="BB288" i="280"/>
  <c r="BB289" i="280"/>
  <c r="I110" i="280"/>
  <c r="I113" i="280"/>
  <c r="I111" i="280"/>
  <c r="I112" i="280"/>
  <c r="M254" i="280"/>
  <c r="I257" i="280"/>
  <c r="I255" i="280"/>
  <c r="I256" i="280"/>
  <c r="I254" i="280"/>
  <c r="R101" i="280"/>
  <c r="R100" i="280"/>
  <c r="R99" i="280"/>
  <c r="R98" i="280"/>
  <c r="R245" i="280"/>
  <c r="R244" i="280"/>
  <c r="R242" i="280"/>
  <c r="R243" i="280"/>
  <c r="AA93" i="280"/>
  <c r="AA92" i="280"/>
  <c r="AA90" i="280"/>
  <c r="AA91" i="280"/>
  <c r="AA237" i="280"/>
  <c r="AA236" i="280"/>
  <c r="AA234" i="280"/>
  <c r="AA235" i="280"/>
  <c r="AN61" i="280"/>
  <c r="AJ60" i="280"/>
  <c r="AJ59" i="280"/>
  <c r="AJ58" i="280"/>
  <c r="AJ61" i="280"/>
  <c r="AJ180" i="280"/>
  <c r="AJ179" i="280"/>
  <c r="AJ181" i="280"/>
  <c r="AJ178" i="280"/>
  <c r="AJ300" i="280"/>
  <c r="AJ299" i="280"/>
  <c r="AJ301" i="280"/>
  <c r="AJ298" i="280"/>
  <c r="AW146" i="280"/>
  <c r="AS147" i="280"/>
  <c r="AS148" i="280"/>
  <c r="AS149" i="280"/>
  <c r="AS146" i="280"/>
  <c r="AV242" i="280"/>
  <c r="AS243" i="280"/>
  <c r="AS242" i="280"/>
  <c r="AS244" i="280"/>
  <c r="AS245" i="280"/>
  <c r="BB69" i="280"/>
  <c r="BB68" i="280"/>
  <c r="BB66" i="280"/>
  <c r="BB67" i="280"/>
  <c r="BB213" i="280"/>
  <c r="BB212" i="280"/>
  <c r="BB210" i="280"/>
  <c r="BB211" i="280"/>
  <c r="L48" i="280"/>
  <c r="AV195" i="280"/>
  <c r="M20" i="280"/>
  <c r="I20" i="280"/>
  <c r="I18" i="280"/>
  <c r="I21" i="280"/>
  <c r="I19" i="280"/>
  <c r="I44" i="280"/>
  <c r="I42" i="280"/>
  <c r="I45" i="280"/>
  <c r="I43" i="280"/>
  <c r="I72" i="280"/>
  <c r="I71" i="280"/>
  <c r="I70" i="280"/>
  <c r="I73" i="280"/>
  <c r="I96" i="280"/>
  <c r="I95" i="280"/>
  <c r="I97" i="280"/>
  <c r="I94" i="280"/>
  <c r="M118" i="280"/>
  <c r="I120" i="280"/>
  <c r="I119" i="280"/>
  <c r="I121" i="280"/>
  <c r="I118" i="280"/>
  <c r="I145" i="280"/>
  <c r="I144" i="280"/>
  <c r="I143" i="280"/>
  <c r="I142" i="280"/>
  <c r="I169" i="280"/>
  <c r="I168" i="280"/>
  <c r="I167" i="280"/>
  <c r="I166" i="280"/>
  <c r="I190" i="280"/>
  <c r="I193" i="280"/>
  <c r="I192" i="280"/>
  <c r="I191" i="280"/>
  <c r="M217" i="280"/>
  <c r="I217" i="280"/>
  <c r="I216" i="280"/>
  <c r="I215" i="280"/>
  <c r="I214" i="280"/>
  <c r="I241" i="280"/>
  <c r="I240" i="280"/>
  <c r="I239" i="280"/>
  <c r="I238" i="280"/>
  <c r="I265" i="280"/>
  <c r="I264" i="280"/>
  <c r="I263" i="280"/>
  <c r="I262" i="280"/>
  <c r="M286" i="280"/>
  <c r="I289" i="280"/>
  <c r="I288" i="280"/>
  <c r="I287" i="280"/>
  <c r="I286" i="280"/>
  <c r="U12" i="280"/>
  <c r="R11" i="280"/>
  <c r="R10" i="280"/>
  <c r="R13" i="280"/>
  <c r="R12" i="280"/>
  <c r="R35" i="280"/>
  <c r="R34" i="280"/>
  <c r="R37" i="280"/>
  <c r="R36" i="280"/>
  <c r="R59" i="280"/>
  <c r="R58" i="280"/>
  <c r="R61" i="280"/>
  <c r="R60" i="280"/>
  <c r="R83" i="280"/>
  <c r="R82" i="280"/>
  <c r="R85" i="280"/>
  <c r="R84" i="280"/>
  <c r="R107" i="280"/>
  <c r="R106" i="280"/>
  <c r="R109" i="280"/>
  <c r="R108" i="280"/>
  <c r="R131" i="280"/>
  <c r="R130" i="280"/>
  <c r="R133" i="280"/>
  <c r="R132" i="280"/>
  <c r="R155" i="280"/>
  <c r="R154" i="280"/>
  <c r="R157" i="280"/>
  <c r="R156" i="280"/>
  <c r="R179" i="280"/>
  <c r="R178" i="280"/>
  <c r="R181" i="280"/>
  <c r="R180" i="280"/>
  <c r="U202" i="280"/>
  <c r="R203" i="280"/>
  <c r="R202" i="280"/>
  <c r="R205" i="280"/>
  <c r="R204" i="280"/>
  <c r="R228" i="280"/>
  <c r="R227" i="280"/>
  <c r="R226" i="280"/>
  <c r="R229" i="280"/>
  <c r="R252" i="280"/>
  <c r="R251" i="280"/>
  <c r="R250" i="280"/>
  <c r="R253" i="280"/>
  <c r="R276" i="280"/>
  <c r="R275" i="280"/>
  <c r="R274" i="280"/>
  <c r="R277" i="280"/>
  <c r="V301" i="280"/>
  <c r="R300" i="280"/>
  <c r="R299" i="280"/>
  <c r="R298" i="280"/>
  <c r="R301" i="280"/>
  <c r="AA28" i="280"/>
  <c r="AA27" i="280"/>
  <c r="AA26" i="280"/>
  <c r="AA29" i="280"/>
  <c r="AA52" i="280"/>
  <c r="AA51" i="280"/>
  <c r="AA50" i="280"/>
  <c r="AA53" i="280"/>
  <c r="AA76" i="280"/>
  <c r="AA75" i="280"/>
  <c r="AA74" i="280"/>
  <c r="AA77" i="280"/>
  <c r="AE98" i="280"/>
  <c r="AA100" i="280"/>
  <c r="AA99" i="280"/>
  <c r="AA98" i="280"/>
  <c r="AA101" i="280"/>
  <c r="AA124" i="280"/>
  <c r="AA123" i="280"/>
  <c r="AA122" i="280"/>
  <c r="AA125" i="280"/>
  <c r="AE149" i="280"/>
  <c r="AA148" i="280"/>
  <c r="AA147" i="280"/>
  <c r="AA146" i="280"/>
  <c r="AA149" i="280"/>
  <c r="AA172" i="280"/>
  <c r="AA171" i="280"/>
  <c r="AA170" i="280"/>
  <c r="AA173" i="280"/>
  <c r="AA196" i="280"/>
  <c r="AA195" i="280"/>
  <c r="AA194" i="280"/>
  <c r="AA197" i="280"/>
  <c r="AA220" i="280"/>
  <c r="AA219" i="280"/>
  <c r="AA218" i="280"/>
  <c r="AA221" i="280"/>
  <c r="AE245" i="280"/>
  <c r="AA245" i="280"/>
  <c r="AA244" i="280"/>
  <c r="AA243" i="280"/>
  <c r="AA242" i="280"/>
  <c r="AD267" i="280"/>
  <c r="AA269" i="280"/>
  <c r="AA268" i="280"/>
  <c r="AA267" i="280"/>
  <c r="AA266" i="280"/>
  <c r="AA290" i="280"/>
  <c r="AA293" i="280"/>
  <c r="AA292" i="280"/>
  <c r="AA291" i="280"/>
  <c r="AN21" i="280"/>
  <c r="AJ18" i="280"/>
  <c r="AJ21" i="280"/>
  <c r="AJ20" i="280"/>
  <c r="AJ19" i="280"/>
  <c r="AJ44" i="280"/>
  <c r="AJ42" i="280"/>
  <c r="AJ45" i="280"/>
  <c r="AJ43" i="280"/>
  <c r="AN69" i="280"/>
  <c r="AJ68" i="280"/>
  <c r="AJ66" i="280"/>
  <c r="AJ69" i="280"/>
  <c r="AJ67" i="280"/>
  <c r="AN93" i="280"/>
  <c r="AJ92" i="280"/>
  <c r="AJ90" i="280"/>
  <c r="AJ93" i="280"/>
  <c r="AJ91" i="280"/>
  <c r="AJ116" i="280"/>
  <c r="AJ114" i="280"/>
  <c r="AJ117" i="280"/>
  <c r="AJ115" i="280"/>
  <c r="AJ140" i="280"/>
  <c r="AJ138" i="280"/>
  <c r="AJ141" i="280"/>
  <c r="AJ139" i="280"/>
  <c r="AJ164" i="280"/>
  <c r="AJ162" i="280"/>
  <c r="AJ165" i="280"/>
  <c r="AJ163" i="280"/>
  <c r="AJ188" i="280"/>
  <c r="AJ186" i="280"/>
  <c r="AJ189" i="280"/>
  <c r="AJ187" i="280"/>
  <c r="AJ212" i="280"/>
  <c r="AJ210" i="280"/>
  <c r="AJ213" i="280"/>
  <c r="AJ211" i="280"/>
  <c r="AJ236" i="280"/>
  <c r="AJ234" i="280"/>
  <c r="AJ237" i="280"/>
  <c r="AJ235" i="280"/>
  <c r="AM258" i="280"/>
  <c r="AJ260" i="280"/>
  <c r="AJ258" i="280"/>
  <c r="AJ261" i="280"/>
  <c r="AJ259" i="280"/>
  <c r="AN285" i="280"/>
  <c r="AJ284" i="280"/>
  <c r="AJ282" i="280"/>
  <c r="AJ285" i="280"/>
  <c r="AJ283" i="280"/>
  <c r="AS12" i="280"/>
  <c r="AS10" i="280"/>
  <c r="AS13" i="280"/>
  <c r="AS11" i="280"/>
  <c r="AS36" i="280"/>
  <c r="AS34" i="280"/>
  <c r="AS37" i="280"/>
  <c r="AS35" i="280"/>
  <c r="AV59" i="280"/>
  <c r="AS60" i="280"/>
  <c r="AS59" i="280"/>
  <c r="AS58" i="280"/>
  <c r="AS61" i="280"/>
  <c r="AS84" i="280"/>
  <c r="AS83" i="280"/>
  <c r="AS82" i="280"/>
  <c r="AS85" i="280"/>
  <c r="AS109" i="280"/>
  <c r="AS108" i="280"/>
  <c r="AS106" i="280"/>
  <c r="AS107" i="280"/>
  <c r="AS133" i="280"/>
  <c r="AS132" i="280"/>
  <c r="AS130" i="280"/>
  <c r="AS131" i="280"/>
  <c r="AS157" i="280"/>
  <c r="AS156" i="280"/>
  <c r="AS154" i="280"/>
  <c r="AS155" i="280"/>
  <c r="AS181" i="280"/>
  <c r="AS180" i="280"/>
  <c r="AS178" i="280"/>
  <c r="AS179" i="280"/>
  <c r="AS205" i="280"/>
  <c r="AS204" i="280"/>
  <c r="AS202" i="280"/>
  <c r="AS203" i="280"/>
  <c r="AS229" i="280"/>
  <c r="AS228" i="280"/>
  <c r="AS226" i="280"/>
  <c r="AS227" i="280"/>
  <c r="AV250" i="280"/>
  <c r="AS253" i="280"/>
  <c r="AS252" i="280"/>
  <c r="AS250" i="280"/>
  <c r="AS251" i="280"/>
  <c r="AS277" i="280"/>
  <c r="AS276" i="280"/>
  <c r="AS274" i="280"/>
  <c r="AS275" i="280"/>
  <c r="AV300" i="280"/>
  <c r="AS301" i="280"/>
  <c r="AS300" i="280"/>
  <c r="AS298" i="280"/>
  <c r="AS299" i="280"/>
  <c r="BB29" i="280"/>
  <c r="BB28" i="280"/>
  <c r="BB27" i="280"/>
  <c r="BB26" i="280"/>
  <c r="BE52" i="280"/>
  <c r="BB53" i="280"/>
  <c r="BB52" i="280"/>
  <c r="BB51" i="280"/>
  <c r="BB50" i="280"/>
  <c r="BB77" i="280"/>
  <c r="BB76" i="280"/>
  <c r="BB75" i="280"/>
  <c r="BB74" i="280"/>
  <c r="BB101" i="280"/>
  <c r="BB100" i="280"/>
  <c r="BB99" i="280"/>
  <c r="BB98" i="280"/>
  <c r="BB125" i="280"/>
  <c r="BB124" i="280"/>
  <c r="BB123" i="280"/>
  <c r="BB122" i="280"/>
  <c r="BE148" i="280"/>
  <c r="BB149" i="280"/>
  <c r="BB148" i="280"/>
  <c r="BB147" i="280"/>
  <c r="BB146" i="280"/>
  <c r="BB173" i="280"/>
  <c r="BB172" i="280"/>
  <c r="BB171" i="280"/>
  <c r="BB170" i="280"/>
  <c r="BB197" i="280"/>
  <c r="BB196" i="280"/>
  <c r="BB195" i="280"/>
  <c r="BB194" i="280"/>
  <c r="BB221" i="280"/>
  <c r="BB220" i="280"/>
  <c r="BB219" i="280"/>
  <c r="BB218" i="280"/>
  <c r="BB245" i="280"/>
  <c r="BB244" i="280"/>
  <c r="BB243" i="280"/>
  <c r="BB242" i="280"/>
  <c r="BB269" i="280"/>
  <c r="BB268" i="280"/>
  <c r="BB267" i="280"/>
  <c r="BB266" i="280"/>
  <c r="BB293" i="280"/>
  <c r="BB292" i="280"/>
  <c r="BB291" i="280"/>
  <c r="BB290" i="280"/>
  <c r="L62" i="280"/>
  <c r="I62" i="280"/>
  <c r="I65" i="280"/>
  <c r="I63" i="280"/>
  <c r="I64" i="280"/>
  <c r="M160" i="280"/>
  <c r="I161" i="280"/>
  <c r="I159" i="280"/>
  <c r="I160" i="280"/>
  <c r="I158" i="280"/>
  <c r="M281" i="280"/>
  <c r="I281" i="280"/>
  <c r="I279" i="280"/>
  <c r="I280" i="280"/>
  <c r="I278" i="280"/>
  <c r="V75" i="280"/>
  <c r="R77" i="280"/>
  <c r="R76" i="280"/>
  <c r="R75" i="280"/>
  <c r="R74" i="280"/>
  <c r="R197" i="280"/>
  <c r="R196" i="280"/>
  <c r="R195" i="280"/>
  <c r="R194" i="280"/>
  <c r="R293" i="280"/>
  <c r="R292" i="280"/>
  <c r="R290" i="280"/>
  <c r="R291" i="280"/>
  <c r="AE117" i="280"/>
  <c r="AA117" i="280"/>
  <c r="AA116" i="280"/>
  <c r="AA114" i="280"/>
  <c r="AA115" i="280"/>
  <c r="AE213" i="280"/>
  <c r="AA213" i="280"/>
  <c r="AA212" i="280"/>
  <c r="AA210" i="280"/>
  <c r="AA211" i="280"/>
  <c r="AJ12" i="280"/>
  <c r="AJ11" i="280"/>
  <c r="AJ10" i="280"/>
  <c r="AJ13" i="280"/>
  <c r="AM132" i="280"/>
  <c r="AJ132" i="280"/>
  <c r="AJ131" i="280"/>
  <c r="AJ130" i="280"/>
  <c r="AJ133" i="280"/>
  <c r="AN275" i="280"/>
  <c r="AJ276" i="280"/>
  <c r="AJ275" i="280"/>
  <c r="AJ274" i="280"/>
  <c r="AJ277" i="280"/>
  <c r="AS99" i="280"/>
  <c r="AS100" i="280"/>
  <c r="AS98" i="280"/>
  <c r="AS101" i="280"/>
  <c r="AV266" i="280"/>
  <c r="AS267" i="280"/>
  <c r="AS266" i="280"/>
  <c r="AS268" i="280"/>
  <c r="AS269" i="280"/>
  <c r="BF117" i="280"/>
  <c r="BB117" i="280"/>
  <c r="BB116" i="280"/>
  <c r="BB114" i="280"/>
  <c r="BB115" i="280"/>
  <c r="V98" i="280"/>
  <c r="M112" i="280"/>
  <c r="V194" i="280"/>
  <c r="I24" i="280"/>
  <c r="I23" i="280"/>
  <c r="I25" i="280"/>
  <c r="I22" i="280"/>
  <c r="I50" i="280"/>
  <c r="I53" i="280"/>
  <c r="I51" i="280"/>
  <c r="I52" i="280"/>
  <c r="I74" i="280"/>
  <c r="I77" i="280"/>
  <c r="I75" i="280"/>
  <c r="I76" i="280"/>
  <c r="I98" i="280"/>
  <c r="I101" i="280"/>
  <c r="I99" i="280"/>
  <c r="I100" i="280"/>
  <c r="I122" i="280"/>
  <c r="I125" i="280"/>
  <c r="I123" i="280"/>
  <c r="I124" i="280"/>
  <c r="M148" i="280"/>
  <c r="I149" i="280"/>
  <c r="I147" i="280"/>
  <c r="I148" i="280"/>
  <c r="I146" i="280"/>
  <c r="I173" i="280"/>
  <c r="I171" i="280"/>
  <c r="I172" i="280"/>
  <c r="I170" i="280"/>
  <c r="I197" i="280"/>
  <c r="I195" i="280"/>
  <c r="I196" i="280"/>
  <c r="I194" i="280"/>
  <c r="I221" i="280"/>
  <c r="I219" i="280"/>
  <c r="I220" i="280"/>
  <c r="I218" i="280"/>
  <c r="I245" i="280"/>
  <c r="I243" i="280"/>
  <c r="I244" i="280"/>
  <c r="I242" i="280"/>
  <c r="I269" i="280"/>
  <c r="I267" i="280"/>
  <c r="I268" i="280"/>
  <c r="I266" i="280"/>
  <c r="I293" i="280"/>
  <c r="I291" i="280"/>
  <c r="I292" i="280"/>
  <c r="I290" i="280"/>
  <c r="U16" i="280"/>
  <c r="R17" i="280"/>
  <c r="R16" i="280"/>
  <c r="R15" i="280"/>
  <c r="R14" i="280"/>
  <c r="R41" i="280"/>
  <c r="R40" i="280"/>
  <c r="R39" i="280"/>
  <c r="R38" i="280"/>
  <c r="R65" i="280"/>
  <c r="R64" i="280"/>
  <c r="R63" i="280"/>
  <c r="R62" i="280"/>
  <c r="R89" i="280"/>
  <c r="R88" i="280"/>
  <c r="R87" i="280"/>
  <c r="R86" i="280"/>
  <c r="R113" i="280"/>
  <c r="R112" i="280"/>
  <c r="R111" i="280"/>
  <c r="R110" i="280"/>
  <c r="R137" i="280"/>
  <c r="R136" i="280"/>
  <c r="R135" i="280"/>
  <c r="R134" i="280"/>
  <c r="R161" i="280"/>
  <c r="R160" i="280"/>
  <c r="R159" i="280"/>
  <c r="R158" i="280"/>
  <c r="U182" i="280"/>
  <c r="R185" i="280"/>
  <c r="R184" i="280"/>
  <c r="R183" i="280"/>
  <c r="R182" i="280"/>
  <c r="V206" i="280"/>
  <c r="R209" i="280"/>
  <c r="R208" i="280"/>
  <c r="R207" i="280"/>
  <c r="R206" i="280"/>
  <c r="R233" i="280"/>
  <c r="R232" i="280"/>
  <c r="R230" i="280"/>
  <c r="R231" i="280"/>
  <c r="R257" i="280"/>
  <c r="R256" i="280"/>
  <c r="R254" i="280"/>
  <c r="R255" i="280"/>
  <c r="R281" i="280"/>
  <c r="R280" i="280"/>
  <c r="R278" i="280"/>
  <c r="R279" i="280"/>
  <c r="AA9" i="280"/>
  <c r="AA8" i="280"/>
  <c r="AA6" i="280"/>
  <c r="AA7" i="280"/>
  <c r="AA33" i="280"/>
  <c r="AA32" i="280"/>
  <c r="AA30" i="280"/>
  <c r="AA31" i="280"/>
  <c r="AA57" i="280"/>
  <c r="AA56" i="280"/>
  <c r="AA54" i="280"/>
  <c r="AA55" i="280"/>
  <c r="AA81" i="280"/>
  <c r="AA80" i="280"/>
  <c r="AA78" i="280"/>
  <c r="AA79" i="280"/>
  <c r="AA105" i="280"/>
  <c r="AA104" i="280"/>
  <c r="AA102" i="280"/>
  <c r="AA103" i="280"/>
  <c r="AA129" i="280"/>
  <c r="AA128" i="280"/>
  <c r="AA126" i="280"/>
  <c r="AA127" i="280"/>
  <c r="AD150" i="280"/>
  <c r="AA153" i="280"/>
  <c r="AA152" i="280"/>
  <c r="AA150" i="280"/>
  <c r="AA151" i="280"/>
  <c r="AA177" i="280"/>
  <c r="AA176" i="280"/>
  <c r="AA174" i="280"/>
  <c r="AA175" i="280"/>
  <c r="AA201" i="280"/>
  <c r="AA200" i="280"/>
  <c r="AA198" i="280"/>
  <c r="AA199" i="280"/>
  <c r="AA225" i="280"/>
  <c r="AA224" i="280"/>
  <c r="AA222" i="280"/>
  <c r="AA223" i="280"/>
  <c r="AE249" i="280"/>
  <c r="AA249" i="280"/>
  <c r="AA248" i="280"/>
  <c r="AA246" i="280"/>
  <c r="AA247" i="280"/>
  <c r="AA272" i="280"/>
  <c r="AA271" i="280"/>
  <c r="AA270" i="280"/>
  <c r="AA273" i="280"/>
  <c r="AA296" i="280"/>
  <c r="AA295" i="280"/>
  <c r="AA294" i="280"/>
  <c r="AA297" i="280"/>
  <c r="AN25" i="280"/>
  <c r="AJ24" i="280"/>
  <c r="AJ23" i="280"/>
  <c r="AJ22" i="280"/>
  <c r="AJ25" i="280"/>
  <c r="AJ48" i="280"/>
  <c r="AJ47" i="280"/>
  <c r="AJ49" i="280"/>
  <c r="AJ46" i="280"/>
  <c r="AJ72" i="280"/>
  <c r="AJ71" i="280"/>
  <c r="AJ73" i="280"/>
  <c r="AJ70" i="280"/>
  <c r="AJ96" i="280"/>
  <c r="AJ95" i="280"/>
  <c r="AJ94" i="280"/>
  <c r="AJ97" i="280"/>
  <c r="AJ120" i="280"/>
  <c r="AJ119" i="280"/>
  <c r="AJ121" i="280"/>
  <c r="AJ118" i="280"/>
  <c r="AJ144" i="280"/>
  <c r="AJ143" i="280"/>
  <c r="AJ145" i="280"/>
  <c r="AJ142" i="280"/>
  <c r="AJ168" i="280"/>
  <c r="AJ167" i="280"/>
  <c r="AJ166" i="280"/>
  <c r="AJ169" i="280"/>
  <c r="AJ192" i="280"/>
  <c r="AJ191" i="280"/>
  <c r="AJ193" i="280"/>
  <c r="AJ190" i="280"/>
  <c r="AJ216" i="280"/>
  <c r="AJ215" i="280"/>
  <c r="AJ217" i="280"/>
  <c r="AJ214" i="280"/>
  <c r="AJ240" i="280"/>
  <c r="AJ239" i="280"/>
  <c r="AJ238" i="280"/>
  <c r="AJ241" i="280"/>
  <c r="AJ264" i="280"/>
  <c r="AJ263" i="280"/>
  <c r="AJ265" i="280"/>
  <c r="AJ262" i="280"/>
  <c r="AJ288" i="280"/>
  <c r="AJ287" i="280"/>
  <c r="AJ289" i="280"/>
  <c r="AJ286" i="280"/>
  <c r="AS16" i="280"/>
  <c r="AS15" i="280"/>
  <c r="AS14" i="280"/>
  <c r="AS17" i="280"/>
  <c r="AS40" i="280"/>
  <c r="AS39" i="280"/>
  <c r="AS41" i="280"/>
  <c r="AS38" i="280"/>
  <c r="AS65" i="280"/>
  <c r="AS64" i="280"/>
  <c r="AS63" i="280"/>
  <c r="AS62" i="280"/>
  <c r="AV86" i="280"/>
  <c r="AS88" i="280"/>
  <c r="AS89" i="280"/>
  <c r="AS87" i="280"/>
  <c r="AS86" i="280"/>
  <c r="AS111" i="280"/>
  <c r="AS112" i="280"/>
  <c r="AS113" i="280"/>
  <c r="AS110" i="280"/>
  <c r="AS135" i="280"/>
  <c r="AS136" i="280"/>
  <c r="AS134" i="280"/>
  <c r="AS137" i="280"/>
  <c r="AS159" i="280"/>
  <c r="AS160" i="280"/>
  <c r="AS161" i="280"/>
  <c r="AS158" i="280"/>
  <c r="AS183" i="280"/>
  <c r="AS182" i="280"/>
  <c r="AS184" i="280"/>
  <c r="AS185" i="280"/>
  <c r="AS207" i="280"/>
  <c r="AS206" i="280"/>
  <c r="AS208" i="280"/>
  <c r="AS209" i="280"/>
  <c r="AS231" i="280"/>
  <c r="AS230" i="280"/>
  <c r="AS232" i="280"/>
  <c r="AS233" i="280"/>
  <c r="AS255" i="280"/>
  <c r="AS254" i="280"/>
  <c r="AS256" i="280"/>
  <c r="AS257" i="280"/>
  <c r="AW281" i="280"/>
  <c r="AS279" i="280"/>
  <c r="AS278" i="280"/>
  <c r="AS280" i="280"/>
  <c r="AS281" i="280"/>
  <c r="BB9" i="280"/>
  <c r="BB8" i="280"/>
  <c r="BB7" i="280"/>
  <c r="BB6" i="280"/>
  <c r="BF33" i="280"/>
  <c r="BB33" i="280"/>
  <c r="BB32" i="280"/>
  <c r="BB30" i="280"/>
  <c r="BB31" i="280"/>
  <c r="BB57" i="280"/>
  <c r="BB56" i="280"/>
  <c r="BB54" i="280"/>
  <c r="BB55" i="280"/>
  <c r="BB81" i="280"/>
  <c r="BB80" i="280"/>
  <c r="BB78" i="280"/>
  <c r="BB79" i="280"/>
  <c r="BB105" i="280"/>
  <c r="BB104" i="280"/>
  <c r="BB102" i="280"/>
  <c r="BB103" i="280"/>
  <c r="BB129" i="280"/>
  <c r="BB128" i="280"/>
  <c r="BB126" i="280"/>
  <c r="BB127" i="280"/>
  <c r="BB153" i="280"/>
  <c r="BB152" i="280"/>
  <c r="BB150" i="280"/>
  <c r="BB151" i="280"/>
  <c r="BB177" i="280"/>
  <c r="BB176" i="280"/>
  <c r="BB174" i="280"/>
  <c r="BB175" i="280"/>
  <c r="BB201" i="280"/>
  <c r="BB200" i="280"/>
  <c r="BB198" i="280"/>
  <c r="BB199" i="280"/>
  <c r="BB225" i="280"/>
  <c r="BB224" i="280"/>
  <c r="BB222" i="280"/>
  <c r="BB223" i="280"/>
  <c r="BB249" i="280"/>
  <c r="BB248" i="280"/>
  <c r="BB246" i="280"/>
  <c r="BB247" i="280"/>
  <c r="BB273" i="280"/>
  <c r="BB272" i="280"/>
  <c r="BB270" i="280"/>
  <c r="BB271" i="280"/>
  <c r="BB297" i="280"/>
  <c r="BB296" i="280"/>
  <c r="BB294" i="280"/>
  <c r="BB295" i="280"/>
  <c r="I36" i="280"/>
  <c r="I35" i="280"/>
  <c r="I34" i="280"/>
  <c r="I37" i="280"/>
  <c r="I185" i="280"/>
  <c r="I183" i="280"/>
  <c r="I184" i="280"/>
  <c r="I182" i="280"/>
  <c r="R29" i="280"/>
  <c r="R28" i="280"/>
  <c r="R27" i="280"/>
  <c r="R26" i="280"/>
  <c r="R173" i="280"/>
  <c r="R172" i="280"/>
  <c r="R171" i="280"/>
  <c r="R170" i="280"/>
  <c r="AD18" i="280"/>
  <c r="AA21" i="280"/>
  <c r="AA20" i="280"/>
  <c r="AA18" i="280"/>
  <c r="AA19" i="280"/>
  <c r="AA165" i="280"/>
  <c r="AA164" i="280"/>
  <c r="AA162" i="280"/>
  <c r="AA163" i="280"/>
  <c r="AN37" i="280"/>
  <c r="AJ36" i="280"/>
  <c r="AJ35" i="280"/>
  <c r="AJ37" i="280"/>
  <c r="AJ34" i="280"/>
  <c r="AJ204" i="280"/>
  <c r="AJ203" i="280"/>
  <c r="AJ202" i="280"/>
  <c r="AJ205" i="280"/>
  <c r="AW28" i="280"/>
  <c r="AS28" i="280"/>
  <c r="AS27" i="280"/>
  <c r="AS29" i="280"/>
  <c r="AS26" i="280"/>
  <c r="AS171" i="280"/>
  <c r="AS172" i="280"/>
  <c r="AS170" i="280"/>
  <c r="AS173" i="280"/>
  <c r="BB93" i="280"/>
  <c r="BB92" i="280"/>
  <c r="BB90" i="280"/>
  <c r="BB91" i="280"/>
  <c r="BB165" i="280"/>
  <c r="BB164" i="280"/>
  <c r="BB162" i="280"/>
  <c r="BB163" i="280"/>
  <c r="BB261" i="280"/>
  <c r="BB260" i="280"/>
  <c r="BB258" i="280"/>
  <c r="BB259" i="280"/>
  <c r="BE68" i="280"/>
  <c r="BF93" i="280"/>
  <c r="AW100" i="280"/>
  <c r="AN109" i="280"/>
  <c r="BF187" i="280"/>
  <c r="U197" i="280"/>
  <c r="AN298" i="280"/>
  <c r="M26" i="280"/>
  <c r="I26" i="280"/>
  <c r="I29" i="280"/>
  <c r="I27" i="280"/>
  <c r="I28" i="280"/>
  <c r="L56" i="280"/>
  <c r="I56" i="280"/>
  <c r="I54" i="280"/>
  <c r="I57" i="280"/>
  <c r="I55" i="280"/>
  <c r="I80" i="280"/>
  <c r="I78" i="280"/>
  <c r="I81" i="280"/>
  <c r="I79" i="280"/>
  <c r="I104" i="280"/>
  <c r="I102" i="280"/>
  <c r="I105" i="280"/>
  <c r="I103" i="280"/>
  <c r="I128" i="280"/>
  <c r="I126" i="280"/>
  <c r="I129" i="280"/>
  <c r="I127" i="280"/>
  <c r="M152" i="280"/>
  <c r="I151" i="280"/>
  <c r="I150" i="280"/>
  <c r="I153" i="280"/>
  <c r="I152" i="280"/>
  <c r="I175" i="280"/>
  <c r="I174" i="280"/>
  <c r="I177" i="280"/>
  <c r="I176" i="280"/>
  <c r="I199" i="280"/>
  <c r="I198" i="280"/>
  <c r="I201" i="280"/>
  <c r="I200" i="280"/>
  <c r="I223" i="280"/>
  <c r="I222" i="280"/>
  <c r="I225" i="280"/>
  <c r="I224" i="280"/>
  <c r="M248" i="280"/>
  <c r="I247" i="280"/>
  <c r="I246" i="280"/>
  <c r="I249" i="280"/>
  <c r="I248" i="280"/>
  <c r="I271" i="280"/>
  <c r="I270" i="280"/>
  <c r="I273" i="280"/>
  <c r="I272" i="280"/>
  <c r="I295" i="280"/>
  <c r="I294" i="280"/>
  <c r="I297" i="280"/>
  <c r="I296" i="280"/>
  <c r="U20" i="280"/>
  <c r="R21" i="280"/>
  <c r="R19" i="280"/>
  <c r="R20" i="280"/>
  <c r="R18" i="280"/>
  <c r="V43" i="280"/>
  <c r="R45" i="280"/>
  <c r="R43" i="280"/>
  <c r="R44" i="280"/>
  <c r="R42" i="280"/>
  <c r="R69" i="280"/>
  <c r="R67" i="280"/>
  <c r="R66" i="280"/>
  <c r="R68" i="280"/>
  <c r="R93" i="280"/>
  <c r="R91" i="280"/>
  <c r="R90" i="280"/>
  <c r="R92" i="280"/>
  <c r="V117" i="280"/>
  <c r="R117" i="280"/>
  <c r="R115" i="280"/>
  <c r="R114" i="280"/>
  <c r="R116" i="280"/>
  <c r="V140" i="280"/>
  <c r="R141" i="280"/>
  <c r="R139" i="280"/>
  <c r="R138" i="280"/>
  <c r="R140" i="280"/>
  <c r="R165" i="280"/>
  <c r="R163" i="280"/>
  <c r="R162" i="280"/>
  <c r="R164" i="280"/>
  <c r="R189" i="280"/>
  <c r="R187" i="280"/>
  <c r="R186" i="280"/>
  <c r="R188" i="280"/>
  <c r="R212" i="280"/>
  <c r="R211" i="280"/>
  <c r="R210" i="280"/>
  <c r="R213" i="280"/>
  <c r="V235" i="280"/>
  <c r="R234" i="280"/>
  <c r="R236" i="280"/>
  <c r="R237" i="280"/>
  <c r="R235" i="280"/>
  <c r="R258" i="280"/>
  <c r="R260" i="280"/>
  <c r="R259" i="280"/>
  <c r="R261" i="280"/>
  <c r="R282" i="280"/>
  <c r="R284" i="280"/>
  <c r="R283" i="280"/>
  <c r="R285" i="280"/>
  <c r="AD12" i="280"/>
  <c r="AA10" i="280"/>
  <c r="AA12" i="280"/>
  <c r="AA13" i="280"/>
  <c r="AA11" i="280"/>
  <c r="AE34" i="280"/>
  <c r="AA34" i="280"/>
  <c r="AA36" i="280"/>
  <c r="AA35" i="280"/>
  <c r="AA37" i="280"/>
  <c r="AA58" i="280"/>
  <c r="AA60" i="280"/>
  <c r="AA59" i="280"/>
  <c r="AA61" i="280"/>
  <c r="AA82" i="280"/>
  <c r="AA84" i="280"/>
  <c r="AA85" i="280"/>
  <c r="AA83" i="280"/>
  <c r="AA106" i="280"/>
  <c r="AA108" i="280"/>
  <c r="AA107" i="280"/>
  <c r="AA109" i="280"/>
  <c r="AE131" i="280"/>
  <c r="AA130" i="280"/>
  <c r="AA132" i="280"/>
  <c r="AA131" i="280"/>
  <c r="AA133" i="280"/>
  <c r="AA154" i="280"/>
  <c r="AA156" i="280"/>
  <c r="AA157" i="280"/>
  <c r="AA155" i="280"/>
  <c r="AD178" i="280"/>
  <c r="AA178" i="280"/>
  <c r="AA180" i="280"/>
  <c r="AA179" i="280"/>
  <c r="AA181" i="280"/>
  <c r="AA202" i="280"/>
  <c r="AA204" i="280"/>
  <c r="AA203" i="280"/>
  <c r="AA205" i="280"/>
  <c r="AD228" i="280"/>
  <c r="AA226" i="280"/>
  <c r="AA228" i="280"/>
  <c r="AA229" i="280"/>
  <c r="AA227" i="280"/>
  <c r="AA251" i="280"/>
  <c r="AA250" i="280"/>
  <c r="AA252" i="280"/>
  <c r="AA253" i="280"/>
  <c r="AE274" i="280"/>
  <c r="AA277" i="280"/>
  <c r="AA275" i="280"/>
  <c r="AA276" i="280"/>
  <c r="AA274" i="280"/>
  <c r="AE300" i="280"/>
  <c r="AA301" i="280"/>
  <c r="AA299" i="280"/>
  <c r="AA300" i="280"/>
  <c r="AA298" i="280"/>
  <c r="AN29" i="280"/>
  <c r="AJ29" i="280"/>
  <c r="AJ27" i="280"/>
  <c r="AJ28" i="280"/>
  <c r="AJ26" i="280"/>
  <c r="AJ50" i="280"/>
  <c r="AJ53" i="280"/>
  <c r="AJ51" i="280"/>
  <c r="AJ52" i="280"/>
  <c r="AJ74" i="280"/>
  <c r="AJ77" i="280"/>
  <c r="AJ75" i="280"/>
  <c r="AJ76" i="280"/>
  <c r="AN101" i="280"/>
  <c r="AJ98" i="280"/>
  <c r="AJ101" i="280"/>
  <c r="AJ99" i="280"/>
  <c r="AJ100" i="280"/>
  <c r="AM124" i="280"/>
  <c r="AJ122" i="280"/>
  <c r="AJ125" i="280"/>
  <c r="AJ123" i="280"/>
  <c r="AJ124" i="280"/>
  <c r="AJ146" i="280"/>
  <c r="AJ149" i="280"/>
  <c r="AJ147" i="280"/>
  <c r="AJ148" i="280"/>
  <c r="AJ170" i="280"/>
  <c r="AJ173" i="280"/>
  <c r="AJ171" i="280"/>
  <c r="AJ172" i="280"/>
  <c r="AJ194" i="280"/>
  <c r="AJ197" i="280"/>
  <c r="AJ195" i="280"/>
  <c r="AJ196" i="280"/>
  <c r="AJ218" i="280"/>
  <c r="AJ221" i="280"/>
  <c r="AJ219" i="280"/>
  <c r="AJ220" i="280"/>
  <c r="AJ242" i="280"/>
  <c r="AJ245" i="280"/>
  <c r="AJ243" i="280"/>
  <c r="AJ244" i="280"/>
  <c r="AJ266" i="280"/>
  <c r="AJ269" i="280"/>
  <c r="AJ267" i="280"/>
  <c r="AJ268" i="280"/>
  <c r="AN290" i="280"/>
  <c r="AJ290" i="280"/>
  <c r="AJ293" i="280"/>
  <c r="AJ291" i="280"/>
  <c r="AJ292" i="280"/>
  <c r="AW18" i="280"/>
  <c r="AS18" i="280"/>
  <c r="AS21" i="280"/>
  <c r="AS19" i="280"/>
  <c r="AS20" i="280"/>
  <c r="AS42" i="280"/>
  <c r="AS45" i="280"/>
  <c r="AS43" i="280"/>
  <c r="AS44" i="280"/>
  <c r="AS66" i="280"/>
  <c r="AS69" i="280"/>
  <c r="AS67" i="280"/>
  <c r="AS68" i="280"/>
  <c r="AW92" i="280"/>
  <c r="AS93" i="280"/>
  <c r="AS91" i="280"/>
  <c r="AS90" i="280"/>
  <c r="AS92" i="280"/>
  <c r="AS117" i="280"/>
  <c r="AS115" i="280"/>
  <c r="AS114" i="280"/>
  <c r="AS116" i="280"/>
  <c r="AW140" i="280"/>
  <c r="AS141" i="280"/>
  <c r="AS139" i="280"/>
  <c r="AS138" i="280"/>
  <c r="AS140" i="280"/>
  <c r="AS165" i="280"/>
  <c r="AS163" i="280"/>
  <c r="AS162" i="280"/>
  <c r="AS164" i="280"/>
  <c r="AV188" i="280"/>
  <c r="AS189" i="280"/>
  <c r="AS188" i="280"/>
  <c r="AS187" i="280"/>
  <c r="AS186" i="280"/>
  <c r="AS213" i="280"/>
  <c r="AS212" i="280"/>
  <c r="AS211" i="280"/>
  <c r="AS210" i="280"/>
  <c r="AS237" i="280"/>
  <c r="AS236" i="280"/>
  <c r="AS235" i="280"/>
  <c r="AS234" i="280"/>
  <c r="AS261" i="280"/>
  <c r="AS260" i="280"/>
  <c r="AS259" i="280"/>
  <c r="AS258" i="280"/>
  <c r="AS285" i="280"/>
  <c r="AS284" i="280"/>
  <c r="AS283" i="280"/>
  <c r="AS282" i="280"/>
  <c r="BE56" i="280"/>
  <c r="BB13" i="280"/>
  <c r="BB12" i="280"/>
  <c r="BB10" i="280"/>
  <c r="BB11" i="280"/>
  <c r="BB35" i="280"/>
  <c r="BB34" i="280"/>
  <c r="BB36" i="280"/>
  <c r="BB37" i="280"/>
  <c r="BB59" i="280"/>
  <c r="BB58" i="280"/>
  <c r="BB60" i="280"/>
  <c r="BB61" i="280"/>
  <c r="BF85" i="280"/>
  <c r="BB83" i="280"/>
  <c r="BB82" i="280"/>
  <c r="BB84" i="280"/>
  <c r="BB85" i="280"/>
  <c r="BB107" i="280"/>
  <c r="BB106" i="280"/>
  <c r="BB108" i="280"/>
  <c r="BB109" i="280"/>
  <c r="BB131" i="280"/>
  <c r="BB130" i="280"/>
  <c r="BB132" i="280"/>
  <c r="BB133" i="280"/>
  <c r="BB155" i="280"/>
  <c r="BB154" i="280"/>
  <c r="BB156" i="280"/>
  <c r="BB157" i="280"/>
  <c r="BB179" i="280"/>
  <c r="BB178" i="280"/>
  <c r="BB180" i="280"/>
  <c r="BB181" i="280"/>
  <c r="BB203" i="280"/>
  <c r="BB202" i="280"/>
  <c r="BB204" i="280"/>
  <c r="BB205" i="280"/>
  <c r="BB227" i="280"/>
  <c r="BB226" i="280"/>
  <c r="BB228" i="280"/>
  <c r="BB229" i="280"/>
  <c r="BB251" i="280"/>
  <c r="BB250" i="280"/>
  <c r="BB252" i="280"/>
  <c r="BB253" i="280"/>
  <c r="BF277" i="280"/>
  <c r="BB275" i="280"/>
  <c r="BB274" i="280"/>
  <c r="BB276" i="280"/>
  <c r="BB277" i="280"/>
  <c r="BF301" i="280"/>
  <c r="BB299" i="280"/>
  <c r="BB298" i="280"/>
  <c r="BB300" i="280"/>
  <c r="BB301" i="280"/>
  <c r="AD197" i="280"/>
  <c r="U42" i="280"/>
  <c r="AM157" i="280"/>
  <c r="AD261" i="280"/>
  <c r="U237" i="280"/>
  <c r="AT289" i="280"/>
  <c r="AK73" i="280"/>
  <c r="J73" i="280"/>
  <c r="L225" i="280"/>
  <c r="AK69" i="280"/>
  <c r="AB249" i="280"/>
  <c r="AB165" i="280"/>
  <c r="AT189" i="280"/>
  <c r="BC69" i="280"/>
  <c r="AD77" i="280"/>
  <c r="J269" i="280"/>
  <c r="AB41" i="280"/>
  <c r="J185" i="280"/>
  <c r="AK65" i="280"/>
  <c r="BC77" i="280"/>
  <c r="S129" i="280"/>
  <c r="AM130" i="280"/>
  <c r="AE141" i="280"/>
  <c r="AD140" i="280"/>
  <c r="J265" i="280"/>
  <c r="AD173" i="280"/>
  <c r="J285" i="280"/>
  <c r="AD139" i="280"/>
  <c r="AB125" i="280"/>
  <c r="AB161" i="280"/>
  <c r="AC113" i="280"/>
  <c r="K9" i="280"/>
  <c r="AK25" i="280"/>
  <c r="AK33" i="280"/>
  <c r="AB89" i="280"/>
  <c r="J197" i="280"/>
  <c r="AT205" i="280"/>
  <c r="S269" i="280"/>
  <c r="AT9" i="280"/>
  <c r="AU9" i="280"/>
  <c r="K13" i="280"/>
  <c r="AT13" i="280"/>
  <c r="AU109" i="280"/>
  <c r="AL113" i="280"/>
  <c r="T9" i="280"/>
  <c r="AU13" i="280"/>
  <c r="BC49" i="280"/>
  <c r="J57" i="280"/>
  <c r="AK61" i="280"/>
  <c r="AK81" i="280"/>
  <c r="S137" i="280"/>
  <c r="J177" i="280"/>
  <c r="K185" i="280"/>
  <c r="S277" i="280"/>
  <c r="BC9" i="280"/>
  <c r="S13" i="280"/>
  <c r="AT17" i="280"/>
  <c r="AT33" i="280"/>
  <c r="AL73" i="280"/>
  <c r="BD109" i="280"/>
  <c r="BD13" i="280"/>
  <c r="AB45" i="280"/>
  <c r="AB109" i="280"/>
  <c r="AE269" i="280"/>
  <c r="AD301" i="280"/>
  <c r="AM185" i="280"/>
  <c r="AK97" i="280"/>
  <c r="AC109" i="280"/>
  <c r="AB237" i="280"/>
  <c r="AV253" i="280"/>
  <c r="AD69" i="280"/>
  <c r="BC37" i="280"/>
  <c r="AB85" i="280"/>
  <c r="BD113" i="280"/>
  <c r="J173" i="280"/>
  <c r="AK173" i="280"/>
  <c r="J201" i="280"/>
  <c r="J205" i="280"/>
  <c r="AT285" i="280"/>
  <c r="AL297" i="280"/>
  <c r="AD132" i="280"/>
  <c r="AM153" i="280"/>
  <c r="BF193" i="280"/>
  <c r="AD34" i="280"/>
  <c r="U46" i="280"/>
  <c r="U177" i="280"/>
  <c r="AV269" i="280"/>
  <c r="L64" i="280"/>
  <c r="U49" i="280"/>
  <c r="AW12" i="280"/>
  <c r="V48" i="280"/>
  <c r="L161" i="280"/>
  <c r="L288" i="280"/>
  <c r="P175" i="277"/>
  <c r="Q175" i="277"/>
  <c r="BE301" i="280"/>
  <c r="BF281" i="280"/>
  <c r="BE249" i="280"/>
  <c r="AW148" i="280"/>
  <c r="AV215" i="280"/>
  <c r="AV245" i="280"/>
  <c r="AW20" i="280"/>
  <c r="AW184" i="280"/>
  <c r="AV21" i="280"/>
  <c r="AW280" i="280"/>
  <c r="AM18" i="280"/>
  <c r="AN277" i="280"/>
  <c r="AN276" i="280"/>
  <c r="AD213" i="280"/>
  <c r="AE146" i="280"/>
  <c r="M179" i="280"/>
  <c r="L213" i="280"/>
  <c r="AD204" i="280"/>
  <c r="AD203" i="280"/>
  <c r="AE202" i="280"/>
  <c r="AE204" i="280"/>
  <c r="AD205" i="280"/>
  <c r="BD69" i="280"/>
  <c r="AV206" i="280"/>
  <c r="M252" i="280"/>
  <c r="M250" i="280"/>
  <c r="AN14" i="280"/>
  <c r="AE15" i="280"/>
  <c r="AK17" i="280"/>
  <c r="AN18" i="280"/>
  <c r="U21" i="280"/>
  <c r="BE21" i="280"/>
  <c r="L26" i="280"/>
  <c r="AM30" i="280"/>
  <c r="L37" i="280"/>
  <c r="V44" i="280"/>
  <c r="U45" i="280"/>
  <c r="AN46" i="280"/>
  <c r="V49" i="280"/>
  <c r="AB53" i="280"/>
  <c r="V54" i="280"/>
  <c r="M55" i="280"/>
  <c r="M56" i="280"/>
  <c r="BF56" i="280"/>
  <c r="U68" i="280"/>
  <c r="V70" i="280"/>
  <c r="AK93" i="280"/>
  <c r="V97" i="280"/>
  <c r="AD102" i="280"/>
  <c r="AM136" i="280"/>
  <c r="AM134" i="280"/>
  <c r="AB137" i="280"/>
  <c r="U166" i="280"/>
  <c r="V176" i="280"/>
  <c r="V174" i="280"/>
  <c r="AM189" i="280"/>
  <c r="AN186" i="280"/>
  <c r="BF188" i="280"/>
  <c r="BF186" i="280"/>
  <c r="BF189" i="280"/>
  <c r="L233" i="280"/>
  <c r="M230" i="280"/>
  <c r="T245" i="280"/>
  <c r="BF285" i="280"/>
  <c r="BF282" i="280"/>
  <c r="BF283" i="280"/>
  <c r="AE16" i="280"/>
  <c r="T149" i="280"/>
  <c r="S149" i="280"/>
  <c r="BF178" i="280"/>
  <c r="BF181" i="280"/>
  <c r="AV210" i="280"/>
  <c r="AW213" i="280"/>
  <c r="AV212" i="280"/>
  <c r="K225" i="280"/>
  <c r="U65" i="280"/>
  <c r="K73" i="280"/>
  <c r="M140" i="280"/>
  <c r="M138" i="280"/>
  <c r="M141" i="280"/>
  <c r="AD10" i="280"/>
  <c r="BF14" i="280"/>
  <c r="L19" i="280"/>
  <c r="AT25" i="280"/>
  <c r="AE31" i="280"/>
  <c r="AB33" i="280"/>
  <c r="V42" i="280"/>
  <c r="AV43" i="280"/>
  <c r="L46" i="280"/>
  <c r="M47" i="280"/>
  <c r="AN51" i="280"/>
  <c r="M59" i="280"/>
  <c r="J77" i="280"/>
  <c r="AE78" i="280"/>
  <c r="AD83" i="280"/>
  <c r="AD86" i="280"/>
  <c r="U91" i="280"/>
  <c r="U100" i="280"/>
  <c r="U101" i="280"/>
  <c r="AN105" i="280"/>
  <c r="L137" i="280"/>
  <c r="AM141" i="280"/>
  <c r="AV145" i="280"/>
  <c r="S157" i="280"/>
  <c r="AM163" i="280"/>
  <c r="AM162" i="280"/>
  <c r="U173" i="280"/>
  <c r="U170" i="280"/>
  <c r="AM172" i="280"/>
  <c r="AN170" i="280"/>
  <c r="AN172" i="280"/>
  <c r="M218" i="280"/>
  <c r="U222" i="280"/>
  <c r="V222" i="280"/>
  <c r="AE286" i="280"/>
  <c r="AE291" i="280"/>
  <c r="AW290" i="280"/>
  <c r="AW292" i="280"/>
  <c r="V107" i="280"/>
  <c r="V108" i="280"/>
  <c r="U108" i="280"/>
  <c r="V106" i="280"/>
  <c r="AM181" i="280"/>
  <c r="AN179" i="280"/>
  <c r="AN180" i="280"/>
  <c r="AV202" i="280"/>
  <c r="AV204" i="280"/>
  <c r="AE14" i="280"/>
  <c r="U17" i="280"/>
  <c r="L18" i="280"/>
  <c r="BE35" i="280"/>
  <c r="AD38" i="280"/>
  <c r="AN42" i="280"/>
  <c r="V45" i="280"/>
  <c r="M46" i="280"/>
  <c r="U51" i="280"/>
  <c r="AN55" i="280"/>
  <c r="V66" i="280"/>
  <c r="AL69" i="280"/>
  <c r="V93" i="280"/>
  <c r="U95" i="280"/>
  <c r="AD96" i="280"/>
  <c r="AD98" i="280"/>
  <c r="U99" i="280"/>
  <c r="V100" i="280"/>
  <c r="M107" i="280"/>
  <c r="L106" i="280"/>
  <c r="AW169" i="280"/>
  <c r="U189" i="280"/>
  <c r="AN192" i="280"/>
  <c r="AN190" i="280"/>
  <c r="AN193" i="280"/>
  <c r="J193" i="280"/>
  <c r="K193" i="280"/>
  <c r="AU209" i="280"/>
  <c r="V210" i="280"/>
  <c r="U210" i="280"/>
  <c r="AM210" i="280"/>
  <c r="K221" i="280"/>
  <c r="AL293" i="280"/>
  <c r="AW191" i="280"/>
  <c r="AW192" i="280"/>
  <c r="BE226" i="280"/>
  <c r="BF226" i="280"/>
  <c r="BE228" i="280"/>
  <c r="AV101" i="280"/>
  <c r="AW144" i="280"/>
  <c r="AW142" i="280"/>
  <c r="M278" i="280"/>
  <c r="L280" i="280"/>
  <c r="L278" i="280"/>
  <c r="M43" i="280"/>
  <c r="AB49" i="280"/>
  <c r="V52" i="280"/>
  <c r="U53" i="280"/>
  <c r="L54" i="280"/>
  <c r="U57" i="280"/>
  <c r="M60" i="280"/>
  <c r="BF62" i="280"/>
  <c r="M63" i="280"/>
  <c r="BF63" i="280"/>
  <c r="M64" i="280"/>
  <c r="BF64" i="280"/>
  <c r="BE77" i="280"/>
  <c r="AE94" i="280"/>
  <c r="AE97" i="280"/>
  <c r="AV98" i="280"/>
  <c r="V99" i="280"/>
  <c r="AB101" i="280"/>
  <c r="AW145" i="280"/>
  <c r="U146" i="280"/>
  <c r="V149" i="280"/>
  <c r="V148" i="280"/>
  <c r="AM201" i="280"/>
  <c r="BE198" i="280"/>
  <c r="BF198" i="280"/>
  <c r="AW209" i="280"/>
  <c r="BE215" i="280"/>
  <c r="BF215" i="280"/>
  <c r="BE214" i="280"/>
  <c r="V297" i="280"/>
  <c r="U294" i="280"/>
  <c r="L21" i="280"/>
  <c r="AN68" i="280"/>
  <c r="AW114" i="280"/>
  <c r="AV114" i="280"/>
  <c r="AV217" i="280"/>
  <c r="AW214" i="280"/>
  <c r="T17" i="280"/>
  <c r="AV23" i="280"/>
  <c r="L25" i="280"/>
  <c r="AV29" i="280"/>
  <c r="U33" i="280"/>
  <c r="M42" i="280"/>
  <c r="BC45" i="280"/>
  <c r="U50" i="280"/>
  <c r="AV58" i="280"/>
  <c r="L65" i="280"/>
  <c r="BC73" i="280"/>
  <c r="BE93" i="280"/>
  <c r="BC97" i="280"/>
  <c r="AW98" i="280"/>
  <c r="U110" i="280"/>
  <c r="V111" i="280"/>
  <c r="V112" i="280"/>
  <c r="V110" i="280"/>
  <c r="U112" i="280"/>
  <c r="M136" i="280"/>
  <c r="M134" i="280"/>
  <c r="M137" i="280"/>
  <c r="AD134" i="280"/>
  <c r="AE135" i="280"/>
  <c r="AE134" i="280"/>
  <c r="AE136" i="280"/>
  <c r="BE138" i="280"/>
  <c r="AV208" i="280"/>
  <c r="K229" i="280"/>
  <c r="J229" i="280"/>
  <c r="AN232" i="280"/>
  <c r="AM230" i="280"/>
  <c r="AD255" i="280"/>
  <c r="AE255" i="280"/>
  <c r="AE254" i="280"/>
  <c r="AU181" i="280"/>
  <c r="AT181" i="280"/>
  <c r="AK37" i="280"/>
  <c r="AM69" i="280"/>
  <c r="AM9" i="280"/>
  <c r="AD13" i="280"/>
  <c r="AV18" i="280"/>
  <c r="BF26" i="280"/>
  <c r="L27" i="280"/>
  <c r="BE27" i="280"/>
  <c r="M29" i="280"/>
  <c r="V47" i="280"/>
  <c r="V50" i="280"/>
  <c r="V53" i="280"/>
  <c r="AB57" i="280"/>
  <c r="V59" i="280"/>
  <c r="AL61" i="280"/>
  <c r="AV70" i="280"/>
  <c r="M72" i="280"/>
  <c r="AN74" i="280"/>
  <c r="BC81" i="280"/>
  <c r="AB93" i="280"/>
  <c r="AM101" i="280"/>
  <c r="AD127" i="280"/>
  <c r="AD126" i="280"/>
  <c r="AE133" i="280"/>
  <c r="AD130" i="280"/>
  <c r="AD131" i="280"/>
  <c r="M156" i="280"/>
  <c r="M154" i="280"/>
  <c r="AD154" i="280"/>
  <c r="AE156" i="280"/>
  <c r="AD162" i="280"/>
  <c r="AD164" i="280"/>
  <c r="AE162" i="280"/>
  <c r="AD163" i="280"/>
  <c r="AV170" i="280"/>
  <c r="BE185" i="280"/>
  <c r="BF183" i="280"/>
  <c r="BE182" i="280"/>
  <c r="BD193" i="280"/>
  <c r="AN218" i="280"/>
  <c r="BE229" i="280"/>
  <c r="AD236" i="280"/>
  <c r="AE235" i="280"/>
  <c r="AW237" i="280"/>
  <c r="AW234" i="280"/>
  <c r="BE239" i="280"/>
  <c r="BC105" i="280"/>
  <c r="U114" i="280"/>
  <c r="V118" i="280"/>
  <c r="AN120" i="280"/>
  <c r="L121" i="280"/>
  <c r="BF125" i="280"/>
  <c r="BE137" i="280"/>
  <c r="AE138" i="280"/>
  <c r="AM142" i="280"/>
  <c r="M149" i="280"/>
  <c r="L157" i="280"/>
  <c r="L165" i="280"/>
  <c r="AV169" i="280"/>
  <c r="BE170" i="280"/>
  <c r="AD181" i="280"/>
  <c r="L186" i="280"/>
  <c r="BF191" i="280"/>
  <c r="M198" i="280"/>
  <c r="L205" i="280"/>
  <c r="V202" i="280"/>
  <c r="AD207" i="280"/>
  <c r="AD208" i="280"/>
  <c r="S209" i="280"/>
  <c r="M210" i="280"/>
  <c r="AM213" i="280"/>
  <c r="AD217" i="280"/>
  <c r="BE217" i="280"/>
  <c r="AE226" i="280"/>
  <c r="S233" i="280"/>
  <c r="M238" i="280"/>
  <c r="L241" i="280"/>
  <c r="AE242" i="280"/>
  <c r="M265" i="280"/>
  <c r="AW266" i="280"/>
  <c r="BE274" i="280"/>
  <c r="BE275" i="280"/>
  <c r="BE276" i="280"/>
  <c r="J281" i="280"/>
  <c r="AD289" i="280"/>
  <c r="AD298" i="280"/>
  <c r="U109" i="280"/>
  <c r="AN125" i="280"/>
  <c r="V136" i="280"/>
  <c r="L141" i="280"/>
  <c r="AD168" i="280"/>
  <c r="AE181" i="280"/>
  <c r="L200" i="280"/>
  <c r="M205" i="280"/>
  <c r="L229" i="280"/>
  <c r="AM261" i="280"/>
  <c r="AV268" i="280"/>
  <c r="BF279" i="280"/>
  <c r="M285" i="280"/>
  <c r="AM287" i="280"/>
  <c r="U113" i="280"/>
  <c r="AV117" i="280"/>
  <c r="M130" i="280"/>
  <c r="BE134" i="280"/>
  <c r="AM137" i="280"/>
  <c r="AV141" i="280"/>
  <c r="AM145" i="280"/>
  <c r="AE148" i="280"/>
  <c r="AV149" i="280"/>
  <c r="AW150" i="280"/>
  <c r="L153" i="280"/>
  <c r="BC173" i="280"/>
  <c r="AM182" i="280"/>
  <c r="AD206" i="280"/>
  <c r="AE211" i="280"/>
  <c r="AE212" i="280"/>
  <c r="AE214" i="280"/>
  <c r="AM233" i="280"/>
  <c r="BE253" i="280"/>
  <c r="AW262" i="280"/>
  <c r="AE268" i="280"/>
  <c r="AV278" i="280"/>
  <c r="AM279" i="280"/>
  <c r="AD281" i="280"/>
  <c r="L286" i="280"/>
  <c r="AM291" i="280"/>
  <c r="AN123" i="280"/>
  <c r="U129" i="280"/>
  <c r="L145" i="280"/>
  <c r="AD147" i="280"/>
  <c r="AV161" i="280"/>
  <c r="L169" i="280"/>
  <c r="L211" i="280"/>
  <c r="L212" i="280"/>
  <c r="AM225" i="280"/>
  <c r="AV231" i="280"/>
  <c r="AC237" i="280"/>
  <c r="AE244" i="280"/>
  <c r="AV263" i="280"/>
  <c r="AD269" i="280"/>
  <c r="AT269" i="280"/>
  <c r="BE277" i="280"/>
  <c r="AM280" i="280"/>
  <c r="AM289" i="280"/>
  <c r="M289" i="280"/>
  <c r="V127" i="280"/>
  <c r="AV137" i="280"/>
  <c r="L149" i="280"/>
  <c r="AN183" i="280"/>
  <c r="M187" i="280"/>
  <c r="K197" i="280"/>
  <c r="L199" i="280"/>
  <c r="M209" i="280"/>
  <c r="AT229" i="280"/>
  <c r="AM241" i="280"/>
  <c r="AD257" i="280"/>
  <c r="L261" i="280"/>
  <c r="AD263" i="280"/>
  <c r="AW269" i="280"/>
  <c r="L9" i="280"/>
  <c r="AK9" i="280"/>
  <c r="BD9" i="280"/>
  <c r="BE11" i="280"/>
  <c r="BE12" i="280"/>
  <c r="BE13" i="280"/>
  <c r="AD17" i="280"/>
  <c r="BE17" i="280"/>
  <c r="M18" i="280"/>
  <c r="AM22" i="280"/>
  <c r="L23" i="280"/>
  <c r="BF27" i="280"/>
  <c r="AE28" i="280"/>
  <c r="AN30" i="280"/>
  <c r="L31" i="280"/>
  <c r="AL33" i="280"/>
  <c r="AV34" i="280"/>
  <c r="V38" i="280"/>
  <c r="M39" i="280"/>
  <c r="BF42" i="280"/>
  <c r="U43" i="280"/>
  <c r="AN43" i="280"/>
  <c r="BF43" i="280"/>
  <c r="AM45" i="280"/>
  <c r="BF46" i="280"/>
  <c r="U47" i="280"/>
  <c r="AN47" i="280"/>
  <c r="BF47" i="280"/>
  <c r="AM49" i="280"/>
  <c r="BF51" i="280"/>
  <c r="AM53" i="280"/>
  <c r="BC53" i="280"/>
  <c r="M54" i="280"/>
  <c r="U56" i="280"/>
  <c r="AN56" i="280"/>
  <c r="AN58" i="280"/>
  <c r="BF60" i="280"/>
  <c r="AV61" i="280"/>
  <c r="AV62" i="280"/>
  <c r="L66" i="280"/>
  <c r="BF66" i="280"/>
  <c r="U67" i="280"/>
  <c r="AN67" i="280"/>
  <c r="BF67" i="280"/>
  <c r="V68" i="280"/>
  <c r="J69" i="280"/>
  <c r="AB69" i="280"/>
  <c r="AU69" i="280"/>
  <c r="AN70" i="280"/>
  <c r="AC105" i="280"/>
  <c r="AB105" i="280"/>
  <c r="L117" i="280"/>
  <c r="U122" i="280"/>
  <c r="U125" i="280"/>
  <c r="V123" i="280"/>
  <c r="U123" i="280"/>
  <c r="V122" i="280"/>
  <c r="V124" i="280"/>
  <c r="U124" i="280"/>
  <c r="AM6" i="280"/>
  <c r="L13" i="280"/>
  <c r="AM13" i="280"/>
  <c r="BE15" i="280"/>
  <c r="BE16" i="280"/>
  <c r="AE18" i="280"/>
  <c r="AE20" i="280"/>
  <c r="AN22" i="280"/>
  <c r="M25" i="280"/>
  <c r="AV26" i="280"/>
  <c r="AT29" i="280"/>
  <c r="L30" i="280"/>
  <c r="AV32" i="280"/>
  <c r="AV35" i="280"/>
  <c r="AT37" i="280"/>
  <c r="V40" i="280"/>
  <c r="BF41" i="280"/>
  <c r="BF45" i="280"/>
  <c r="BF49" i="280"/>
  <c r="BF50" i="280"/>
  <c r="BF54" i="280"/>
  <c r="U55" i="280"/>
  <c r="BF55" i="280"/>
  <c r="V56" i="280"/>
  <c r="L58" i="280"/>
  <c r="L61" i="280"/>
  <c r="U62" i="280"/>
  <c r="AV63" i="280"/>
  <c r="BC65" i="280"/>
  <c r="V67" i="280"/>
  <c r="AN71" i="280"/>
  <c r="T73" i="280"/>
  <c r="U74" i="280"/>
  <c r="U75" i="280"/>
  <c r="V76" i="280"/>
  <c r="U76" i="280"/>
  <c r="V74" i="280"/>
  <c r="U78" i="280"/>
  <c r="AE109" i="280"/>
  <c r="AD108" i="280"/>
  <c r="T145" i="280"/>
  <c r="S145" i="280"/>
  <c r="BF97" i="280"/>
  <c r="BF94" i="280"/>
  <c r="M126" i="280"/>
  <c r="L126" i="280"/>
  <c r="M127" i="280"/>
  <c r="M128" i="280"/>
  <c r="AN6" i="280"/>
  <c r="U9" i="280"/>
  <c r="AK13" i="280"/>
  <c r="AM17" i="280"/>
  <c r="BE18" i="280"/>
  <c r="AN19" i="280"/>
  <c r="BE19" i="280"/>
  <c r="AT21" i="280"/>
  <c r="L22" i="280"/>
  <c r="U25" i="280"/>
  <c r="BE28" i="280"/>
  <c r="AD29" i="280"/>
  <c r="AE30" i="280"/>
  <c r="BE30" i="280"/>
  <c r="BE31" i="280"/>
  <c r="AM34" i="280"/>
  <c r="AE35" i="280"/>
  <c r="AD37" i="280"/>
  <c r="L38" i="280"/>
  <c r="AN38" i="280"/>
  <c r="AV42" i="280"/>
  <c r="AV46" i="280"/>
  <c r="V51" i="280"/>
  <c r="BF53" i="280"/>
  <c r="V55" i="280"/>
  <c r="K57" i="280"/>
  <c r="AM57" i="280"/>
  <c r="BC57" i="280"/>
  <c r="M58" i="280"/>
  <c r="J61" i="280"/>
  <c r="AB61" i="280"/>
  <c r="AU61" i="280"/>
  <c r="V62" i="280"/>
  <c r="BF70" i="280"/>
  <c r="U77" i="280"/>
  <c r="U82" i="280"/>
  <c r="U84" i="280"/>
  <c r="V83" i="280"/>
  <c r="V82" i="280"/>
  <c r="V85" i="280"/>
  <c r="U83" i="280"/>
  <c r="V86" i="280"/>
  <c r="V88" i="280"/>
  <c r="U88" i="280"/>
  <c r="V87" i="280"/>
  <c r="U87" i="280"/>
  <c r="V89" i="280"/>
  <c r="M94" i="280"/>
  <c r="L94" i="280"/>
  <c r="AN117" i="280"/>
  <c r="V125" i="280"/>
  <c r="AW136" i="280"/>
  <c r="AW137" i="280"/>
  <c r="AW134" i="280"/>
  <c r="BE7" i="280"/>
  <c r="BF61" i="280"/>
  <c r="AM65" i="280"/>
  <c r="AE145" i="280"/>
  <c r="AE144" i="280"/>
  <c r="AD144" i="280"/>
  <c r="AE142" i="280"/>
  <c r="AE143" i="280"/>
  <c r="AD142" i="280"/>
  <c r="AD143" i="280"/>
  <c r="AD6" i="280"/>
  <c r="BE6" i="280"/>
  <c r="AM10" i="280"/>
  <c r="U13" i="280"/>
  <c r="BF18" i="280"/>
  <c r="BF19" i="280"/>
  <c r="BE20" i="280"/>
  <c r="AD21" i="280"/>
  <c r="AE22" i="280"/>
  <c r="BE22" i="280"/>
  <c r="AN23" i="280"/>
  <c r="BE23" i="280"/>
  <c r="AM26" i="280"/>
  <c r="AE27" i="280"/>
  <c r="AV27" i="280"/>
  <c r="L29" i="280"/>
  <c r="BE29" i="280"/>
  <c r="BF30" i="280"/>
  <c r="BF31" i="280"/>
  <c r="AD33" i="280"/>
  <c r="AN34" i="280"/>
  <c r="L35" i="280"/>
  <c r="BF38" i="280"/>
  <c r="BF39" i="280"/>
  <c r="AW42" i="280"/>
  <c r="M44" i="280"/>
  <c r="AV45" i="280"/>
  <c r="AW46" i="280"/>
  <c r="M48" i="280"/>
  <c r="AV49" i="280"/>
  <c r="AV50" i="280"/>
  <c r="M52" i="280"/>
  <c r="AV54" i="280"/>
  <c r="BF58" i="280"/>
  <c r="U59" i="280"/>
  <c r="AN59" i="280"/>
  <c r="BF59" i="280"/>
  <c r="V60" i="280"/>
  <c r="AM61" i="280"/>
  <c r="AD65" i="280"/>
  <c r="AN62" i="280"/>
  <c r="BF65" i="280"/>
  <c r="AV66" i="280"/>
  <c r="M68" i="280"/>
  <c r="U70" i="280"/>
  <c r="V71" i="280"/>
  <c r="V72" i="280"/>
  <c r="U72" i="280"/>
  <c r="U73" i="280"/>
  <c r="V84" i="280"/>
  <c r="U85" i="280"/>
  <c r="M90" i="280"/>
  <c r="L90" i="280"/>
  <c r="BE8" i="280"/>
  <c r="BE25" i="280"/>
  <c r="AM85" i="280"/>
  <c r="AK85" i="280"/>
  <c r="AE6" i="280"/>
  <c r="BF6" i="280"/>
  <c r="AN10" i="280"/>
  <c r="BF22" i="280"/>
  <c r="BF23" i="280"/>
  <c r="AE24" i="280"/>
  <c r="AN26" i="280"/>
  <c r="U39" i="280"/>
  <c r="V41" i="280"/>
  <c r="BF44" i="280"/>
  <c r="BF48" i="280"/>
  <c r="AW50" i="280"/>
  <c r="BF52" i="280"/>
  <c r="AV53" i="280"/>
  <c r="AW54" i="280"/>
  <c r="BF57" i="280"/>
  <c r="AV65" i="280"/>
  <c r="M67" i="280"/>
  <c r="AV67" i="280"/>
  <c r="AN73" i="280"/>
  <c r="AN72" i="280"/>
  <c r="BD85" i="280"/>
  <c r="BC85" i="280"/>
  <c r="AM109" i="280"/>
  <c r="AK109" i="280"/>
  <c r="AE23" i="280"/>
  <c r="AV79" i="280"/>
  <c r="AW78" i="280"/>
  <c r="AW80" i="280"/>
  <c r="AE7" i="280"/>
  <c r="AE8" i="280"/>
  <c r="AD9" i="280"/>
  <c r="AK29" i="280"/>
  <c r="L33" i="280"/>
  <c r="V39" i="280"/>
  <c r="AV55" i="280"/>
  <c r="BC61" i="280"/>
  <c r="U63" i="280"/>
  <c r="AN63" i="280"/>
  <c r="U64" i="280"/>
  <c r="AN64" i="280"/>
  <c r="BF69" i="280"/>
  <c r="M114" i="280"/>
  <c r="L114" i="280"/>
  <c r="AC133" i="280"/>
  <c r="AB133" i="280"/>
  <c r="V141" i="280"/>
  <c r="V139" i="280"/>
  <c r="U138" i="280"/>
  <c r="BE144" i="280"/>
  <c r="AN27" i="280"/>
  <c r="AM197" i="280"/>
  <c r="AN195" i="280"/>
  <c r="AN194" i="280"/>
  <c r="AM194" i="280"/>
  <c r="AN197" i="280"/>
  <c r="AN196" i="280"/>
  <c r="BE9" i="280"/>
  <c r="AE10" i="280"/>
  <c r="BF10" i="280"/>
  <c r="AE11" i="280"/>
  <c r="AE12" i="280"/>
  <c r="T13" i="280"/>
  <c r="AD14" i="280"/>
  <c r="BE14" i="280"/>
  <c r="AE19" i="280"/>
  <c r="AV19" i="280"/>
  <c r="M21" i="280"/>
  <c r="AK21" i="280"/>
  <c r="AV22" i="280"/>
  <c r="BE24" i="280"/>
  <c r="AD25" i="280"/>
  <c r="AE26" i="280"/>
  <c r="BE26" i="280"/>
  <c r="U29" i="280"/>
  <c r="AV31" i="280"/>
  <c r="BE33" i="280"/>
  <c r="BF34" i="280"/>
  <c r="U37" i="280"/>
  <c r="BF40" i="280"/>
  <c r="L42" i="280"/>
  <c r="J45" i="280"/>
  <c r="J49" i="280"/>
  <c r="L50" i="280"/>
  <c r="AD53" i="280"/>
  <c r="AN50" i="280"/>
  <c r="J53" i="280"/>
  <c r="AD57" i="280"/>
  <c r="AN54" i="280"/>
  <c r="AV57" i="280"/>
  <c r="AW58" i="280"/>
  <c r="V63" i="280"/>
  <c r="V64" i="280"/>
  <c r="J65" i="280"/>
  <c r="AB65" i="280"/>
  <c r="AU65" i="280"/>
  <c r="AN66" i="280"/>
  <c r="BF68" i="280"/>
  <c r="AV69" i="280"/>
  <c r="L72" i="280"/>
  <c r="BE72" i="280"/>
  <c r="BF71" i="280"/>
  <c r="BF72" i="280"/>
  <c r="BF73" i="280"/>
  <c r="M71" i="280"/>
  <c r="AM77" i="280"/>
  <c r="U89" i="280"/>
  <c r="AC117" i="280"/>
  <c r="AB117" i="280"/>
  <c r="M76" i="280"/>
  <c r="S77" i="280"/>
  <c r="AD78" i="280"/>
  <c r="BF78" i="280"/>
  <c r="BE79" i="280"/>
  <c r="AD82" i="280"/>
  <c r="AE86" i="280"/>
  <c r="AD88" i="280"/>
  <c r="AV93" i="280"/>
  <c r="V95" i="280"/>
  <c r="L105" i="280"/>
  <c r="U103" i="280"/>
  <c r="AN103" i="280"/>
  <c r="M106" i="280"/>
  <c r="AN118" i="280"/>
  <c r="BF119" i="280"/>
  <c r="V120" i="280"/>
  <c r="AB121" i="280"/>
  <c r="BF124" i="280"/>
  <c r="V129" i="280"/>
  <c r="L133" i="280"/>
  <c r="AW133" i="280"/>
  <c r="AW156" i="280"/>
  <c r="AW154" i="280"/>
  <c r="AV154" i="280"/>
  <c r="AW157" i="280"/>
  <c r="AV157" i="280"/>
  <c r="AM177" i="280"/>
  <c r="AN176" i="280"/>
  <c r="AN174" i="280"/>
  <c r="AN177" i="280"/>
  <c r="AN175" i="280"/>
  <c r="V180" i="280"/>
  <c r="U180" i="280"/>
  <c r="V178" i="280"/>
  <c r="U178" i="280"/>
  <c r="U179" i="280"/>
  <c r="AW276" i="280"/>
  <c r="AW277" i="280"/>
  <c r="AV276" i="280"/>
  <c r="AV275" i="280"/>
  <c r="AV74" i="280"/>
  <c r="L80" i="280"/>
  <c r="AD80" i="280"/>
  <c r="AD89" i="280"/>
  <c r="L93" i="280"/>
  <c r="U96" i="280"/>
  <c r="AK101" i="280"/>
  <c r="V103" i="280"/>
  <c r="U104" i="280"/>
  <c r="V113" i="280"/>
  <c r="U115" i="280"/>
  <c r="U116" i="280"/>
  <c r="U119" i="280"/>
  <c r="AN119" i="280"/>
  <c r="AN124" i="280"/>
  <c r="M133" i="280"/>
  <c r="AE139" i="280"/>
  <c r="M153" i="280"/>
  <c r="AV153" i="280"/>
  <c r="AV73" i="280"/>
  <c r="M75" i="280"/>
  <c r="T77" i="280"/>
  <c r="AK77" i="280"/>
  <c r="M80" i="280"/>
  <c r="AL81" i="280"/>
  <c r="M84" i="280"/>
  <c r="AL85" i="280"/>
  <c r="L89" i="280"/>
  <c r="V96" i="280"/>
  <c r="AB97" i="280"/>
  <c r="V101" i="280"/>
  <c r="V102" i="280"/>
  <c r="V104" i="280"/>
  <c r="AM105" i="280"/>
  <c r="V109" i="280"/>
  <c r="AL109" i="280"/>
  <c r="AV113" i="280"/>
  <c r="V114" i="280"/>
  <c r="V115" i="280"/>
  <c r="V116" i="280"/>
  <c r="L118" i="280"/>
  <c r="V119" i="280"/>
  <c r="BF121" i="280"/>
  <c r="BF123" i="280"/>
  <c r="BE129" i="280"/>
  <c r="AE130" i="280"/>
  <c r="AE132" i="280"/>
  <c r="AM133" i="280"/>
  <c r="AD135" i="280"/>
  <c r="BE136" i="280"/>
  <c r="AW138" i="280"/>
  <c r="AW141" i="280"/>
  <c r="M142" i="280"/>
  <c r="L150" i="280"/>
  <c r="T165" i="280"/>
  <c r="S165" i="280"/>
  <c r="T225" i="280"/>
  <c r="S225" i="280"/>
  <c r="M237" i="280"/>
  <c r="M235" i="280"/>
  <c r="M234" i="280"/>
  <c r="M236" i="280"/>
  <c r="L73" i="280"/>
  <c r="BF76" i="280"/>
  <c r="AV85" i="280"/>
  <c r="AV97" i="280"/>
  <c r="AV109" i="280"/>
  <c r="M120" i="280"/>
  <c r="U121" i="280"/>
  <c r="BE139" i="280"/>
  <c r="BE141" i="280"/>
  <c r="AW149" i="280"/>
  <c r="M150" i="280"/>
  <c r="T153" i="280"/>
  <c r="L176" i="280"/>
  <c r="M175" i="280"/>
  <c r="L174" i="280"/>
  <c r="M176" i="280"/>
  <c r="BD177" i="280"/>
  <c r="BC177" i="280"/>
  <c r="BD185" i="280"/>
  <c r="BC185" i="280"/>
  <c r="BC197" i="280"/>
  <c r="BD197" i="280"/>
  <c r="AB73" i="280"/>
  <c r="AU73" i="280"/>
  <c r="AN76" i="280"/>
  <c r="L77" i="280"/>
  <c r="AN77" i="280"/>
  <c r="AD79" i="280"/>
  <c r="L85" i="280"/>
  <c r="BE89" i="280"/>
  <c r="AW90" i="280"/>
  <c r="V91" i="280"/>
  <c r="V92" i="280"/>
  <c r="AM93" i="280"/>
  <c r="AD95" i="280"/>
  <c r="AM97" i="280"/>
  <c r="BE97" i="280"/>
  <c r="L101" i="280"/>
  <c r="L102" i="280"/>
  <c r="U107" i="280"/>
  <c r="AN107" i="280"/>
  <c r="L113" i="280"/>
  <c r="U117" i="280"/>
  <c r="BC117" i="280"/>
  <c r="V121" i="280"/>
  <c r="AN121" i="280"/>
  <c r="AN122" i="280"/>
  <c r="BC125" i="280"/>
  <c r="AN126" i="280"/>
  <c r="BF127" i="280"/>
  <c r="U128" i="280"/>
  <c r="AM129" i="280"/>
  <c r="AW130" i="280"/>
  <c r="AM131" i="280"/>
  <c r="AE140" i="280"/>
  <c r="AB145" i="280"/>
  <c r="M146" i="280"/>
  <c r="AE147" i="280"/>
  <c r="AM149" i="280"/>
  <c r="BE149" i="280"/>
  <c r="AE150" i="280"/>
  <c r="AD151" i="280"/>
  <c r="AD152" i="280"/>
  <c r="S153" i="280"/>
  <c r="AW153" i="280"/>
  <c r="M168" i="280"/>
  <c r="M166" i="280"/>
  <c r="AV180" i="280"/>
  <c r="AV178" i="280"/>
  <c r="J217" i="280"/>
  <c r="AM73" i="280"/>
  <c r="BF75" i="280"/>
  <c r="AV77" i="280"/>
  <c r="AB81" i="280"/>
  <c r="L82" i="280"/>
  <c r="AE89" i="280"/>
  <c r="BC93" i="280"/>
  <c r="BC101" i="280"/>
  <c r="M102" i="280"/>
  <c r="V105" i="280"/>
  <c r="AV105" i="280"/>
  <c r="U106" i="280"/>
  <c r="L109" i="280"/>
  <c r="U111" i="280"/>
  <c r="AN111" i="280"/>
  <c r="AB113" i="280"/>
  <c r="M119" i="280"/>
  <c r="BF122" i="280"/>
  <c r="AD124" i="280"/>
  <c r="BF126" i="280"/>
  <c r="U127" i="280"/>
  <c r="AN127" i="280"/>
  <c r="V128" i="280"/>
  <c r="S133" i="280"/>
  <c r="S141" i="280"/>
  <c r="M145" i="280"/>
  <c r="BE145" i="280"/>
  <c r="AD146" i="280"/>
  <c r="AD148" i="280"/>
  <c r="AV150" i="280"/>
  <c r="M151" i="280"/>
  <c r="AE151" i="280"/>
  <c r="AE152" i="280"/>
  <c r="BE153" i="280"/>
  <c r="AV198" i="280"/>
  <c r="AW201" i="280"/>
  <c r="AV199" i="280"/>
  <c r="AW198" i="280"/>
  <c r="AV200" i="280"/>
  <c r="L74" i="280"/>
  <c r="BF74" i="280"/>
  <c r="AN75" i="280"/>
  <c r="K77" i="280"/>
  <c r="AB77" i="280"/>
  <c r="M82" i="280"/>
  <c r="BE85" i="280"/>
  <c r="AE161" i="280"/>
  <c r="AE158" i="280"/>
  <c r="AE160" i="280"/>
  <c r="AD158" i="280"/>
  <c r="AD160" i="280"/>
  <c r="AE159" i="280"/>
  <c r="AD159" i="280"/>
  <c r="AL177" i="280"/>
  <c r="AK177" i="280"/>
  <c r="AL185" i="280"/>
  <c r="AK185" i="280"/>
  <c r="AE193" i="280"/>
  <c r="AD190" i="280"/>
  <c r="AL197" i="280"/>
  <c r="AK197" i="280"/>
  <c r="BF209" i="280"/>
  <c r="BE209" i="280"/>
  <c r="BF208" i="280"/>
  <c r="BE208" i="280"/>
  <c r="BF206" i="280"/>
  <c r="L154" i="280"/>
  <c r="AW161" i="280"/>
  <c r="AM167" i="280"/>
  <c r="AE168" i="280"/>
  <c r="BF170" i="280"/>
  <c r="AV171" i="280"/>
  <c r="U174" i="280"/>
  <c r="BF175" i="280"/>
  <c r="U181" i="280"/>
  <c r="AN182" i="280"/>
  <c r="U183" i="280"/>
  <c r="U185" i="280"/>
  <c r="BE186" i="280"/>
  <c r="AN187" i="280"/>
  <c r="AM190" i="280"/>
  <c r="U191" i="280"/>
  <c r="U193" i="280"/>
  <c r="AK193" i="280"/>
  <c r="BC193" i="280"/>
  <c r="AM199" i="280"/>
  <c r="AE200" i="280"/>
  <c r="M201" i="280"/>
  <c r="AN201" i="280"/>
  <c r="L204" i="280"/>
  <c r="AW205" i="280"/>
  <c r="AM206" i="280"/>
  <c r="J209" i="280"/>
  <c r="AT209" i="280"/>
  <c r="AW210" i="280"/>
  <c r="AV211" i="280"/>
  <c r="M213" i="280"/>
  <c r="AT213" i="280"/>
  <c r="M214" i="280"/>
  <c r="AV218" i="280"/>
  <c r="AW221" i="280"/>
  <c r="AV220" i="280"/>
  <c r="AE219" i="280"/>
  <c r="AV219" i="280"/>
  <c r="AM248" i="280"/>
  <c r="AE271" i="280"/>
  <c r="AE272" i="280"/>
  <c r="AE270" i="280"/>
  <c r="AD270" i="280"/>
  <c r="AM285" i="280"/>
  <c r="V164" i="280"/>
  <c r="BF196" i="280"/>
  <c r="AD198" i="280"/>
  <c r="AW202" i="280"/>
  <c r="AV203" i="280"/>
  <c r="AE218" i="280"/>
  <c r="AE220" i="280"/>
  <c r="AV222" i="280"/>
  <c r="AW225" i="280"/>
  <c r="AV224" i="280"/>
  <c r="AW222" i="280"/>
  <c r="AV223" i="280"/>
  <c r="AV249" i="280"/>
  <c r="L273" i="280"/>
  <c r="AE154" i="280"/>
  <c r="M157" i="280"/>
  <c r="M158" i="280"/>
  <c r="M161" i="280"/>
  <c r="AE163" i="280"/>
  <c r="AM164" i="280"/>
  <c r="AV165" i="280"/>
  <c r="L171" i="280"/>
  <c r="AM173" i="280"/>
  <c r="BE173" i="280"/>
  <c r="U175" i="280"/>
  <c r="BF177" i="280"/>
  <c r="M180" i="280"/>
  <c r="AN185" i="280"/>
  <c r="BF185" i="280"/>
  <c r="L188" i="280"/>
  <c r="L195" i="280"/>
  <c r="U196" i="280"/>
  <c r="BE197" i="280"/>
  <c r="L203" i="280"/>
  <c r="AE203" i="280"/>
  <c r="S205" i="280"/>
  <c r="AN207" i="280"/>
  <c r="AM208" i="280"/>
  <c r="AV216" i="280"/>
  <c r="AM221" i="280"/>
  <c r="AN220" i="280"/>
  <c r="AM220" i="280"/>
  <c r="AN221" i="280"/>
  <c r="K257" i="280"/>
  <c r="J257" i="280"/>
  <c r="AU257" i="280"/>
  <c r="AT257" i="280"/>
  <c r="BE281" i="280"/>
  <c r="AD297" i="280"/>
  <c r="AC301" i="280"/>
  <c r="AB301" i="280"/>
  <c r="AD155" i="280"/>
  <c r="AM161" i="280"/>
  <c r="AW165" i="280"/>
  <c r="AD167" i="280"/>
  <c r="V168" i="280"/>
  <c r="S169" i="280"/>
  <c r="V170" i="280"/>
  <c r="L179" i="280"/>
  <c r="AK181" i="280"/>
  <c r="BF182" i="280"/>
  <c r="AW183" i="280"/>
  <c r="AN184" i="280"/>
  <c r="BF184" i="280"/>
  <c r="M188" i="280"/>
  <c r="AK189" i="280"/>
  <c r="BF190" i="280"/>
  <c r="AN204" i="280"/>
  <c r="AM205" i="280"/>
  <c r="BF205" i="280"/>
  <c r="AE206" i="280"/>
  <c r="AN210" i="280"/>
  <c r="AM211" i="280"/>
  <c r="AM212" i="280"/>
  <c r="BF214" i="280"/>
  <c r="AE216" i="280"/>
  <c r="K233" i="280"/>
  <c r="J233" i="280"/>
  <c r="AM247" i="280"/>
  <c r="AM250" i="280"/>
  <c r="AM252" i="280"/>
  <c r="AM251" i="280"/>
  <c r="M268" i="280"/>
  <c r="M266" i="280"/>
  <c r="M269" i="280"/>
  <c r="L267" i="280"/>
  <c r="AU273" i="280"/>
  <c r="AT273" i="280"/>
  <c r="V278" i="280"/>
  <c r="U278" i="280"/>
  <c r="M155" i="280"/>
  <c r="AE155" i="280"/>
  <c r="AD156" i="280"/>
  <c r="AW162" i="280"/>
  <c r="AD166" i="280"/>
  <c r="AE167" i="280"/>
  <c r="AM168" i="280"/>
  <c r="V169" i="280"/>
  <c r="AM170" i="280"/>
  <c r="AN171" i="280"/>
  <c r="BF171" i="280"/>
  <c r="BF174" i="280"/>
  <c r="BF176" i="280"/>
  <c r="BE181" i="280"/>
  <c r="BF180" i="280"/>
  <c r="AN181" i="280"/>
  <c r="BC181" i="280"/>
  <c r="U184" i="280"/>
  <c r="V186" i="280"/>
  <c r="BE189" i="280"/>
  <c r="L187" i="280"/>
  <c r="AN189" i="280"/>
  <c r="BC189" i="280"/>
  <c r="AM193" i="280"/>
  <c r="U192" i="280"/>
  <c r="BF195" i="280"/>
  <c r="V198" i="280"/>
  <c r="AE199" i="280"/>
  <c r="AM200" i="280"/>
  <c r="AD201" i="280"/>
  <c r="AT201" i="280"/>
  <c r="AN202" i="280"/>
  <c r="L209" i="280"/>
  <c r="AM209" i="280"/>
  <c r="AN209" i="280"/>
  <c r="AN211" i="280"/>
  <c r="AN213" i="280"/>
  <c r="L217" i="280"/>
  <c r="AV214" i="280"/>
  <c r="L216" i="280"/>
  <c r="L221" i="280"/>
  <c r="M221" i="280"/>
  <c r="L220" i="280"/>
  <c r="L219" i="280"/>
  <c r="AW218" i="280"/>
  <c r="AN219" i="280"/>
  <c r="AW240" i="280"/>
  <c r="AW241" i="280"/>
  <c r="AW238" i="280"/>
  <c r="AV238" i="280"/>
  <c r="AE282" i="280"/>
  <c r="AD285" i="280"/>
  <c r="AE283" i="280"/>
  <c r="AW284" i="280"/>
  <c r="AV284" i="280"/>
  <c r="AV282" i="280"/>
  <c r="AV283" i="280"/>
  <c r="AW285" i="280"/>
  <c r="AW158" i="280"/>
  <c r="AM159" i="280"/>
  <c r="L170" i="280"/>
  <c r="L172" i="280"/>
  <c r="AV182" i="280"/>
  <c r="BE194" i="280"/>
  <c r="AV196" i="280"/>
  <c r="M202" i="280"/>
  <c r="AE210" i="280"/>
  <c r="AD220" i="280"/>
  <c r="BE218" i="280"/>
  <c r="BE220" i="280"/>
  <c r="BF219" i="280"/>
  <c r="L237" i="280"/>
  <c r="S161" i="280"/>
  <c r="AE164" i="280"/>
  <c r="AW166" i="280"/>
  <c r="BF172" i="280"/>
  <c r="AN173" i="280"/>
  <c r="BF173" i="280"/>
  <c r="U176" i="280"/>
  <c r="AN178" i="280"/>
  <c r="BF179" i="280"/>
  <c r="V182" i="280"/>
  <c r="AM186" i="280"/>
  <c r="AN188" i="280"/>
  <c r="V190" i="280"/>
  <c r="BE193" i="280"/>
  <c r="BF194" i="280"/>
  <c r="U195" i="280"/>
  <c r="L196" i="280"/>
  <c r="AN198" i="280"/>
  <c r="BE202" i="280"/>
  <c r="AW206" i="280"/>
  <c r="L207" i="280"/>
  <c r="AE207" i="280"/>
  <c r="AV207" i="280"/>
  <c r="L208" i="280"/>
  <c r="AE208" i="280"/>
  <c r="AD209" i="280"/>
  <c r="AD211" i="280"/>
  <c r="AD212" i="280"/>
  <c r="J213" i="280"/>
  <c r="L215" i="280"/>
  <c r="AE215" i="280"/>
  <c r="BE216" i="280"/>
  <c r="AT217" i="280"/>
  <c r="AM218" i="280"/>
  <c r="AV241" i="280"/>
  <c r="AE284" i="280"/>
  <c r="J221" i="280"/>
  <c r="AD222" i="280"/>
  <c r="BE222" i="280"/>
  <c r="AE227" i="280"/>
  <c r="AD229" i="280"/>
  <c r="AW229" i="280"/>
  <c r="AN230" i="280"/>
  <c r="AE236" i="280"/>
  <c r="AE237" i="280"/>
  <c r="AW242" i="280"/>
  <c r="V243" i="280"/>
  <c r="S245" i="280"/>
  <c r="S249" i="280"/>
  <c r="AW250" i="280"/>
  <c r="S253" i="280"/>
  <c r="AE259" i="280"/>
  <c r="J261" i="280"/>
  <c r="L263" i="280"/>
  <c r="AE263" i="280"/>
  <c r="AE267" i="280"/>
  <c r="AM272" i="280"/>
  <c r="AD273" i="280"/>
  <c r="BF274" i="280"/>
  <c r="BF275" i="280"/>
  <c r="BF276" i="280"/>
  <c r="AV277" i="280"/>
  <c r="AN279" i="280"/>
  <c r="BE279" i="280"/>
  <c r="L282" i="280"/>
  <c r="BE282" i="280"/>
  <c r="L284" i="280"/>
  <c r="AE288" i="280"/>
  <c r="J289" i="280"/>
  <c r="AW289" i="280"/>
  <c r="AV292" i="280"/>
  <c r="AK293" i="280"/>
  <c r="V294" i="280"/>
  <c r="AT297" i="280"/>
  <c r="AE222" i="280"/>
  <c r="AE223" i="280"/>
  <c r="AN224" i="280"/>
  <c r="BF225" i="280"/>
  <c r="AW226" i="280"/>
  <c r="L227" i="280"/>
  <c r="AE238" i="280"/>
  <c r="AD239" i="280"/>
  <c r="BE240" i="280"/>
  <c r="V245" i="280"/>
  <c r="AW254" i="280"/>
  <c r="AV256" i="280"/>
  <c r="L259" i="280"/>
  <c r="AV260" i="280"/>
  <c r="M261" i="280"/>
  <c r="BE264" i="280"/>
  <c r="L277" i="280"/>
  <c r="AV288" i="280"/>
  <c r="U301" i="280"/>
  <c r="L223" i="280"/>
  <c r="AE230" i="280"/>
  <c r="AM231" i="280"/>
  <c r="AV232" i="280"/>
  <c r="M233" i="280"/>
  <c r="AT233" i="280"/>
  <c r="AN234" i="280"/>
  <c r="S237" i="280"/>
  <c r="AE239" i="280"/>
  <c r="AM240" i="280"/>
  <c r="S241" i="280"/>
  <c r="V244" i="280"/>
  <c r="AD247" i="280"/>
  <c r="AD253" i="280"/>
  <c r="AE256" i="280"/>
  <c r="M257" i="280"/>
  <c r="AW258" i="280"/>
  <c r="AE260" i="280"/>
  <c r="AT265" i="280"/>
  <c r="BF268" i="280"/>
  <c r="M270" i="280"/>
  <c r="J273" i="280"/>
  <c r="T277" i="280"/>
  <c r="AN280" i="280"/>
  <c r="BE280" i="280"/>
  <c r="AV281" i="280"/>
  <c r="BF284" i="280"/>
  <c r="AV286" i="280"/>
  <c r="AE287" i="280"/>
  <c r="AT293" i="280"/>
  <c r="AB297" i="280"/>
  <c r="AE298" i="280"/>
  <c r="AM301" i="280"/>
  <c r="BE227" i="280"/>
  <c r="AV228" i="280"/>
  <c r="AN231" i="280"/>
  <c r="AE232" i="280"/>
  <c r="AW233" i="280"/>
  <c r="AM235" i="280"/>
  <c r="AV237" i="280"/>
  <c r="AE247" i="280"/>
  <c r="L249" i="280"/>
  <c r="AW249" i="280"/>
  <c r="AD251" i="280"/>
  <c r="L253" i="280"/>
  <c r="AM255" i="280"/>
  <c r="L256" i="280"/>
  <c r="L260" i="280"/>
  <c r="AD265" i="280"/>
  <c r="AW265" i="280"/>
  <c r="BF267" i="280"/>
  <c r="AE275" i="280"/>
  <c r="AE276" i="280"/>
  <c r="AD277" i="280"/>
  <c r="AT277" i="280"/>
  <c r="AE279" i="280"/>
  <c r="BF280" i="280"/>
  <c r="L285" i="280"/>
  <c r="L287" i="280"/>
  <c r="AV287" i="280"/>
  <c r="AN289" i="280"/>
  <c r="L292" i="280"/>
  <c r="L297" i="280"/>
  <c r="BE297" i="280"/>
  <c r="J225" i="280"/>
  <c r="AM226" i="280"/>
  <c r="AE228" i="280"/>
  <c r="M229" i="280"/>
  <c r="L232" i="280"/>
  <c r="AD234" i="280"/>
  <c r="AM236" i="280"/>
  <c r="AD243" i="280"/>
  <c r="M245" i="280"/>
  <c r="AW245" i="280"/>
  <c r="M246" i="280"/>
  <c r="AD248" i="280"/>
  <c r="M249" i="280"/>
  <c r="AE251" i="280"/>
  <c r="M253" i="280"/>
  <c r="AB253" i="280"/>
  <c r="AW253" i="280"/>
  <c r="AM254" i="280"/>
  <c r="BE262" i="280"/>
  <c r="BF266" i="280"/>
  <c r="L275" i="280"/>
  <c r="L276" i="280"/>
  <c r="J277" i="280"/>
  <c r="AN278" i="280"/>
  <c r="L279" i="280"/>
  <c r="AV279" i="280"/>
  <c r="L281" i="280"/>
  <c r="S281" i="280"/>
  <c r="L283" i="280"/>
  <c r="AV285" i="280"/>
  <c r="AM286" i="280"/>
  <c r="AM288" i="280"/>
  <c r="S289" i="280"/>
  <c r="AV289" i="280"/>
  <c r="AM290" i="280"/>
  <c r="AB293" i="280"/>
  <c r="AU293" i="280"/>
  <c r="S301" i="280"/>
  <c r="AL301" i="280"/>
  <c r="AD221" i="280"/>
  <c r="AT221" i="280"/>
  <c r="AE224" i="280"/>
  <c r="M225" i="280"/>
  <c r="AD225" i="280"/>
  <c r="AT225" i="280"/>
  <c r="L228" i="280"/>
  <c r="AW230" i="280"/>
  <c r="AD231" i="280"/>
  <c r="AE234" i="280"/>
  <c r="AD240" i="280"/>
  <c r="AB241" i="280"/>
  <c r="M242" i="280"/>
  <c r="AE243" i="280"/>
  <c r="U245" i="280"/>
  <c r="AM245" i="280"/>
  <c r="BE245" i="280"/>
  <c r="AD246" i="280"/>
  <c r="AE248" i="280"/>
  <c r="AM249" i="280"/>
  <c r="AD250" i="280"/>
  <c r="AD252" i="280"/>
  <c r="U253" i="280"/>
  <c r="AC253" i="280"/>
  <c r="BF256" i="280"/>
  <c r="S257" i="280"/>
  <c r="AT261" i="280"/>
  <c r="M262" i="280"/>
  <c r="AD264" i="280"/>
  <c r="AV264" i="280"/>
  <c r="AD266" i="280"/>
  <c r="AE280" i="280"/>
  <c r="T281" i="280"/>
  <c r="AT281" i="280"/>
  <c r="U282" i="280"/>
  <c r="AN286" i="280"/>
  <c r="AN288" i="280"/>
  <c r="L289" i="280"/>
  <c r="T289" i="280"/>
  <c r="AV291" i="280"/>
  <c r="BE293" i="280"/>
  <c r="AD294" i="280"/>
  <c r="U297" i="280"/>
  <c r="AV301" i="280"/>
  <c r="AN222" i="280"/>
  <c r="L224" i="280"/>
  <c r="L231" i="280"/>
  <c r="AE231" i="280"/>
  <c r="BF233" i="280"/>
  <c r="AD235" i="280"/>
  <c r="L238" i="280"/>
  <c r="AM238" i="280"/>
  <c r="AE240" i="280"/>
  <c r="M241" i="280"/>
  <c r="BE241" i="280"/>
  <c r="AD242" i="280"/>
  <c r="AD244" i="280"/>
  <c r="AE246" i="280"/>
  <c r="AE250" i="280"/>
  <c r="AE252" i="280"/>
  <c r="AM253" i="280"/>
  <c r="AD254" i="280"/>
  <c r="AW261" i="280"/>
  <c r="AE262" i="280"/>
  <c r="L264" i="280"/>
  <c r="AE264" i="280"/>
  <c r="L265" i="280"/>
  <c r="AE266" i="280"/>
  <c r="AD268" i="280"/>
  <c r="M277" i="280"/>
  <c r="AE294" i="280"/>
  <c r="V7" i="280"/>
  <c r="V8" i="280"/>
  <c r="AB9" i="280"/>
  <c r="AL9" i="280"/>
  <c r="AV9" i="280"/>
  <c r="V11" i="280"/>
  <c r="V12" i="280"/>
  <c r="AB13" i="280"/>
  <c r="AL13" i="280"/>
  <c r="AV13" i="280"/>
  <c r="V15" i="280"/>
  <c r="V16" i="280"/>
  <c r="AB17" i="280"/>
  <c r="AL17" i="280"/>
  <c r="AV17" i="280"/>
  <c r="V19" i="280"/>
  <c r="V20" i="280"/>
  <c r="AB21" i="280"/>
  <c r="AL21" i="280"/>
  <c r="V23" i="280"/>
  <c r="V24" i="280"/>
  <c r="AB25" i="280"/>
  <c r="AL25" i="280"/>
  <c r="V27" i="280"/>
  <c r="V28" i="280"/>
  <c r="AB29" i="280"/>
  <c r="AL29" i="280"/>
  <c r="V31" i="280"/>
  <c r="V32" i="280"/>
  <c r="V35" i="280"/>
  <c r="V36" i="280"/>
  <c r="AB37" i="280"/>
  <c r="AL37" i="280"/>
  <c r="AV37" i="280"/>
  <c r="U6" i="280"/>
  <c r="AM7" i="280"/>
  <c r="AM8" i="280"/>
  <c r="S9" i="280"/>
  <c r="AC9" i="280"/>
  <c r="AW9" i="280"/>
  <c r="U10" i="280"/>
  <c r="AM11" i="280"/>
  <c r="AM12" i="280"/>
  <c r="AC13" i="280"/>
  <c r="AW13" i="280"/>
  <c r="U14" i="280"/>
  <c r="AM15" i="280"/>
  <c r="AM16" i="280"/>
  <c r="S17" i="280"/>
  <c r="AC17" i="280"/>
  <c r="AW17" i="280"/>
  <c r="U18" i="280"/>
  <c r="AM19" i="280"/>
  <c r="AM20" i="280"/>
  <c r="S21" i="280"/>
  <c r="AC21" i="280"/>
  <c r="AM21" i="280"/>
  <c r="AW21" i="280"/>
  <c r="U22" i="280"/>
  <c r="AM23" i="280"/>
  <c r="AM24" i="280"/>
  <c r="S25" i="280"/>
  <c r="AC25" i="280"/>
  <c r="AM25" i="280"/>
  <c r="AW25" i="280"/>
  <c r="U26" i="280"/>
  <c r="AM27" i="280"/>
  <c r="AM28" i="280"/>
  <c r="S29" i="280"/>
  <c r="AC29" i="280"/>
  <c r="AM29" i="280"/>
  <c r="AW29" i="280"/>
  <c r="U30" i="280"/>
  <c r="AM31" i="280"/>
  <c r="AM32" i="280"/>
  <c r="S33" i="280"/>
  <c r="AC33" i="280"/>
  <c r="AM33" i="280"/>
  <c r="AW33" i="280"/>
  <c r="U34" i="280"/>
  <c r="AM35" i="280"/>
  <c r="AM36" i="280"/>
  <c r="S37" i="280"/>
  <c r="AC37" i="280"/>
  <c r="AM37" i="280"/>
  <c r="AW37" i="280"/>
  <c r="AD39" i="280"/>
  <c r="U41" i="280"/>
  <c r="V6" i="280"/>
  <c r="L7" i="280"/>
  <c r="AN7" i="280"/>
  <c r="L8" i="280"/>
  <c r="AN8" i="280"/>
  <c r="J9" i="280"/>
  <c r="V10" i="280"/>
  <c r="L11" i="280"/>
  <c r="AN11" i="280"/>
  <c r="L12" i="280"/>
  <c r="AN12" i="280"/>
  <c r="J13" i="280"/>
  <c r="V14" i="280"/>
  <c r="L15" i="280"/>
  <c r="AN15" i="280"/>
  <c r="L16" i="280"/>
  <c r="AN16" i="280"/>
  <c r="J17" i="280"/>
  <c r="V18" i="280"/>
  <c r="L20" i="280"/>
  <c r="AN20" i="280"/>
  <c r="J21" i="280"/>
  <c r="V22" i="280"/>
  <c r="L24" i="280"/>
  <c r="AN24" i="280"/>
  <c r="J25" i="280"/>
  <c r="V26" i="280"/>
  <c r="L28" i="280"/>
  <c r="AN28" i="280"/>
  <c r="J29" i="280"/>
  <c r="V30" i="280"/>
  <c r="AN31" i="280"/>
  <c r="L32" i="280"/>
  <c r="AN32" i="280"/>
  <c r="J33" i="280"/>
  <c r="V34" i="280"/>
  <c r="AN35" i="280"/>
  <c r="L36" i="280"/>
  <c r="AN36" i="280"/>
  <c r="J37" i="280"/>
  <c r="AW41" i="280"/>
  <c r="AW40" i="280"/>
  <c r="AW39" i="280"/>
  <c r="J41" i="280"/>
  <c r="L6" i="280"/>
  <c r="AV6" i="280"/>
  <c r="M7" i="280"/>
  <c r="M8" i="280"/>
  <c r="AE9" i="280"/>
  <c r="L10" i="280"/>
  <c r="AV10" i="280"/>
  <c r="M11" i="280"/>
  <c r="M12" i="280"/>
  <c r="AE13" i="280"/>
  <c r="BC13" i="280"/>
  <c r="L14" i="280"/>
  <c r="AV14" i="280"/>
  <c r="M15" i="280"/>
  <c r="M16" i="280"/>
  <c r="AE17" i="280"/>
  <c r="BC17" i="280"/>
  <c r="M19" i="280"/>
  <c r="AE21" i="280"/>
  <c r="BC21" i="280"/>
  <c r="M23" i="280"/>
  <c r="M24" i="280"/>
  <c r="AE25" i="280"/>
  <c r="BC25" i="280"/>
  <c r="M27" i="280"/>
  <c r="M28" i="280"/>
  <c r="AE29" i="280"/>
  <c r="BC29" i="280"/>
  <c r="M31" i="280"/>
  <c r="M32" i="280"/>
  <c r="AE33" i="280"/>
  <c r="BC33" i="280"/>
  <c r="M35" i="280"/>
  <c r="M36" i="280"/>
  <c r="AE37" i="280"/>
  <c r="BF37" i="280"/>
  <c r="AV40" i="280"/>
  <c r="K41" i="280"/>
  <c r="M6" i="280"/>
  <c r="AW6" i="280"/>
  <c r="AD7" i="280"/>
  <c r="V9" i="280"/>
  <c r="M10" i="280"/>
  <c r="AW10" i="280"/>
  <c r="AD11" i="280"/>
  <c r="V13" i="280"/>
  <c r="M14" i="280"/>
  <c r="AW14" i="280"/>
  <c r="AD15" i="280"/>
  <c r="L17" i="280"/>
  <c r="V17" i="280"/>
  <c r="AD19" i="280"/>
  <c r="AD20" i="280"/>
  <c r="V21" i="280"/>
  <c r="AW22" i="280"/>
  <c r="AD23" i="280"/>
  <c r="AD24" i="280"/>
  <c r="V25" i="280"/>
  <c r="AW26" i="280"/>
  <c r="AD27" i="280"/>
  <c r="AD28" i="280"/>
  <c r="V29" i="280"/>
  <c r="M30" i="280"/>
  <c r="AW30" i="280"/>
  <c r="AD31" i="280"/>
  <c r="AD32" i="280"/>
  <c r="V33" i="280"/>
  <c r="M34" i="280"/>
  <c r="AW34" i="280"/>
  <c r="AD35" i="280"/>
  <c r="AD36" i="280"/>
  <c r="V37" i="280"/>
  <c r="L40" i="280"/>
  <c r="M41" i="280"/>
  <c r="AE38" i="280"/>
  <c r="M40" i="280"/>
  <c r="AD40" i="280"/>
  <c r="L41" i="280"/>
  <c r="AC41" i="280"/>
  <c r="AU41" i="280"/>
  <c r="AT41" i="280"/>
  <c r="AD49" i="280"/>
  <c r="AE46" i="280"/>
  <c r="AD46" i="280"/>
  <c r="AE48" i="280"/>
  <c r="AE47" i="280"/>
  <c r="AD48" i="280"/>
  <c r="AD47" i="280"/>
  <c r="AE49" i="280"/>
  <c r="AE32" i="280"/>
  <c r="BE32" i="280"/>
  <c r="AE36" i="280"/>
  <c r="BE36" i="280"/>
  <c r="AV41" i="280"/>
  <c r="BE41" i="280"/>
  <c r="AD45" i="280"/>
  <c r="AD42" i="280"/>
  <c r="AE44" i="280"/>
  <c r="AE43" i="280"/>
  <c r="AD44" i="280"/>
  <c r="AD43" i="280"/>
  <c r="AV7" i="280"/>
  <c r="BF7" i="280"/>
  <c r="AV8" i="280"/>
  <c r="BF8" i="280"/>
  <c r="AV11" i="280"/>
  <c r="BF11" i="280"/>
  <c r="AV12" i="280"/>
  <c r="BF12" i="280"/>
  <c r="AV15" i="280"/>
  <c r="BF15" i="280"/>
  <c r="AV16" i="280"/>
  <c r="BF16" i="280"/>
  <c r="AV20" i="280"/>
  <c r="BF20" i="280"/>
  <c r="AV24" i="280"/>
  <c r="BF24" i="280"/>
  <c r="AV28" i="280"/>
  <c r="BF28" i="280"/>
  <c r="BF32" i="280"/>
  <c r="BF35" i="280"/>
  <c r="AV36" i="280"/>
  <c r="BE37" i="280"/>
  <c r="AV38" i="280"/>
  <c r="S41" i="280"/>
  <c r="U7" i="280"/>
  <c r="AW7" i="280"/>
  <c r="U11" i="280"/>
  <c r="AW11" i="280"/>
  <c r="U15" i="280"/>
  <c r="AW15" i="280"/>
  <c r="U19" i="280"/>
  <c r="AW19" i="280"/>
  <c r="U23" i="280"/>
  <c r="AW23" i="280"/>
  <c r="U27" i="280"/>
  <c r="AW27" i="280"/>
  <c r="U31" i="280"/>
  <c r="AW31" i="280"/>
  <c r="U35" i="280"/>
  <c r="AW35" i="280"/>
  <c r="AD41" i="280"/>
  <c r="AE40" i="280"/>
  <c r="AE39" i="280"/>
  <c r="AW38" i="280"/>
  <c r="L39" i="280"/>
  <c r="AM41" i="280"/>
  <c r="AK41" i="280"/>
  <c r="BC41" i="280"/>
  <c r="AE45" i="280"/>
  <c r="AE53" i="280"/>
  <c r="AE57" i="280"/>
  <c r="AE61" i="280"/>
  <c r="AE65" i="280"/>
  <c r="AE69" i="280"/>
  <c r="AE73" i="280"/>
  <c r="AE77" i="280"/>
  <c r="AT121" i="280"/>
  <c r="AU121" i="280"/>
  <c r="AW125" i="280"/>
  <c r="AV124" i="280"/>
  <c r="AV123" i="280"/>
  <c r="AW122" i="280"/>
  <c r="AW123" i="280"/>
  <c r="AV122" i="280"/>
  <c r="M185" i="280"/>
  <c r="M182" i="280"/>
  <c r="M184" i="280"/>
  <c r="M183" i="280"/>
  <c r="L184" i="280"/>
  <c r="L183" i="280"/>
  <c r="L182" i="280"/>
  <c r="L45" i="280"/>
  <c r="L49" i="280"/>
  <c r="AD51" i="280"/>
  <c r="AD52" i="280"/>
  <c r="L53" i="280"/>
  <c r="AD55" i="280"/>
  <c r="AD56" i="280"/>
  <c r="L57" i="280"/>
  <c r="V57" i="280"/>
  <c r="AD59" i="280"/>
  <c r="AD60" i="280"/>
  <c r="V61" i="280"/>
  <c r="M62" i="280"/>
  <c r="AW62" i="280"/>
  <c r="AD63" i="280"/>
  <c r="AD64" i="280"/>
  <c r="M66" i="280"/>
  <c r="AW66" i="280"/>
  <c r="AD67" i="280"/>
  <c r="AD68" i="280"/>
  <c r="V69" i="280"/>
  <c r="M70" i="280"/>
  <c r="AW70" i="280"/>
  <c r="AD71" i="280"/>
  <c r="AD72" i="280"/>
  <c r="V73" i="280"/>
  <c r="M74" i="280"/>
  <c r="AW74" i="280"/>
  <c r="AD75" i="280"/>
  <c r="AD76" i="280"/>
  <c r="V77" i="280"/>
  <c r="BF77" i="280"/>
  <c r="AW81" i="280"/>
  <c r="AV80" i="280"/>
  <c r="AV78" i="280"/>
  <c r="AD85" i="280"/>
  <c r="AE84" i="280"/>
  <c r="AE83" i="280"/>
  <c r="AE85" i="280"/>
  <c r="AE82" i="280"/>
  <c r="AW89" i="280"/>
  <c r="AV88" i="280"/>
  <c r="AV87" i="280"/>
  <c r="AV89" i="280"/>
  <c r="AW88" i="280"/>
  <c r="AW87" i="280"/>
  <c r="AW86" i="280"/>
  <c r="T117" i="280"/>
  <c r="S117" i="280"/>
  <c r="BF133" i="280"/>
  <c r="BF132" i="280"/>
  <c r="BF131" i="280"/>
  <c r="BF130" i="280"/>
  <c r="BE133" i="280"/>
  <c r="BE132" i="280"/>
  <c r="BE130" i="280"/>
  <c r="AK169" i="280"/>
  <c r="AL169" i="280"/>
  <c r="AM38" i="280"/>
  <c r="BE38" i="280"/>
  <c r="BE39" i="280"/>
  <c r="AM42" i="280"/>
  <c r="BE42" i="280"/>
  <c r="BE43" i="280"/>
  <c r="M45" i="280"/>
  <c r="BE45" i="280"/>
  <c r="AM46" i="280"/>
  <c r="BE46" i="280"/>
  <c r="BE47" i="280"/>
  <c r="M49" i="280"/>
  <c r="BE49" i="280"/>
  <c r="AM50" i="280"/>
  <c r="BE50" i="280"/>
  <c r="AE51" i="280"/>
  <c r="BE51" i="280"/>
  <c r="AE52" i="280"/>
  <c r="M53" i="280"/>
  <c r="BE53" i="280"/>
  <c r="AM54" i="280"/>
  <c r="BE54" i="280"/>
  <c r="AE55" i="280"/>
  <c r="BE55" i="280"/>
  <c r="AE56" i="280"/>
  <c r="M57" i="280"/>
  <c r="BE57" i="280"/>
  <c r="AM58" i="280"/>
  <c r="BE58" i="280"/>
  <c r="AE59" i="280"/>
  <c r="BE59" i="280"/>
  <c r="AE60" i="280"/>
  <c r="M61" i="280"/>
  <c r="BE61" i="280"/>
  <c r="AM62" i="280"/>
  <c r="BE62" i="280"/>
  <c r="AE63" i="280"/>
  <c r="BE63" i="280"/>
  <c r="AE64" i="280"/>
  <c r="M65" i="280"/>
  <c r="BE65" i="280"/>
  <c r="AM66" i="280"/>
  <c r="BE66" i="280"/>
  <c r="AE67" i="280"/>
  <c r="BE67" i="280"/>
  <c r="AE68" i="280"/>
  <c r="M69" i="280"/>
  <c r="BE69" i="280"/>
  <c r="AM70" i="280"/>
  <c r="BE70" i="280"/>
  <c r="AE71" i="280"/>
  <c r="BE71" i="280"/>
  <c r="AE72" i="280"/>
  <c r="M73" i="280"/>
  <c r="BE73" i="280"/>
  <c r="AM74" i="280"/>
  <c r="BE74" i="280"/>
  <c r="AE75" i="280"/>
  <c r="BE75" i="280"/>
  <c r="AE76" i="280"/>
  <c r="M77" i="280"/>
  <c r="M81" i="280"/>
  <c r="M79" i="280"/>
  <c r="L78" i="280"/>
  <c r="BF81" i="280"/>
  <c r="BF80" i="280"/>
  <c r="BE80" i="280"/>
  <c r="BF79" i="280"/>
  <c r="AM81" i="280"/>
  <c r="BE81" i="280"/>
  <c r="AW85" i="280"/>
  <c r="AV84" i="280"/>
  <c r="AV83" i="280"/>
  <c r="AV82" i="280"/>
  <c r="AW84" i="280"/>
  <c r="AW83" i="280"/>
  <c r="T97" i="280"/>
  <c r="S97" i="280"/>
  <c r="U132" i="280"/>
  <c r="U131" i="280"/>
  <c r="V130" i="280"/>
  <c r="V133" i="280"/>
  <c r="V132" i="280"/>
  <c r="V131" i="280"/>
  <c r="U130" i="280"/>
  <c r="AK161" i="280"/>
  <c r="AL161" i="280"/>
  <c r="AK165" i="280"/>
  <c r="AL165" i="280"/>
  <c r="AV44" i="280"/>
  <c r="AT45" i="280"/>
  <c r="AV48" i="280"/>
  <c r="AT49" i="280"/>
  <c r="AV51" i="280"/>
  <c r="AV52" i="280"/>
  <c r="AT53" i="280"/>
  <c r="AV56" i="280"/>
  <c r="AT57" i="280"/>
  <c r="AV60" i="280"/>
  <c r="AT61" i="280"/>
  <c r="AV64" i="280"/>
  <c r="AT65" i="280"/>
  <c r="AV68" i="280"/>
  <c r="AT69" i="280"/>
  <c r="AV71" i="280"/>
  <c r="AV72" i="280"/>
  <c r="AT73" i="280"/>
  <c r="AV75" i="280"/>
  <c r="AV76" i="280"/>
  <c r="AT77" i="280"/>
  <c r="AN81" i="280"/>
  <c r="AN80" i="280"/>
  <c r="AM80" i="280"/>
  <c r="AN79" i="280"/>
  <c r="U81" i="280"/>
  <c r="AD84" i="280"/>
  <c r="AM89" i="280"/>
  <c r="AK89" i="280"/>
  <c r="J105" i="280"/>
  <c r="K105" i="280"/>
  <c r="AM113" i="280"/>
  <c r="AK113" i="280"/>
  <c r="AW124" i="280"/>
  <c r="U40" i="280"/>
  <c r="AW43" i="280"/>
  <c r="U44" i="280"/>
  <c r="AW44" i="280"/>
  <c r="AK45" i="280"/>
  <c r="AW47" i="280"/>
  <c r="U48" i="280"/>
  <c r="AW48" i="280"/>
  <c r="AK49" i="280"/>
  <c r="AD50" i="280"/>
  <c r="AW51" i="280"/>
  <c r="AW52" i="280"/>
  <c r="AK53" i="280"/>
  <c r="AD54" i="280"/>
  <c r="AW55" i="280"/>
  <c r="AW56" i="280"/>
  <c r="AK57" i="280"/>
  <c r="AD58" i="280"/>
  <c r="AW59" i="280"/>
  <c r="U60" i="280"/>
  <c r="AW60" i="280"/>
  <c r="AD62" i="280"/>
  <c r="AW63" i="280"/>
  <c r="AW64" i="280"/>
  <c r="AD66" i="280"/>
  <c r="AW67" i="280"/>
  <c r="AW68" i="280"/>
  <c r="AD70" i="280"/>
  <c r="AW71" i="280"/>
  <c r="AW72" i="280"/>
  <c r="AD74" i="280"/>
  <c r="AW75" i="280"/>
  <c r="AW76" i="280"/>
  <c r="V78" i="280"/>
  <c r="AW79" i="280"/>
  <c r="U80" i="280"/>
  <c r="V81" i="280"/>
  <c r="J101" i="280"/>
  <c r="K101" i="280"/>
  <c r="AW105" i="280"/>
  <c r="AV104" i="280"/>
  <c r="AV103" i="280"/>
  <c r="AW102" i="280"/>
  <c r="AV102" i="280"/>
  <c r="AW104" i="280"/>
  <c r="AW103" i="280"/>
  <c r="AD113" i="280"/>
  <c r="AE112" i="280"/>
  <c r="AE111" i="280"/>
  <c r="AE113" i="280"/>
  <c r="AD112" i="280"/>
  <c r="AE110" i="280"/>
  <c r="AD111" i="280"/>
  <c r="AD110" i="280"/>
  <c r="AE50" i="280"/>
  <c r="AE54" i="280"/>
  <c r="AE58" i="280"/>
  <c r="AE62" i="280"/>
  <c r="AE66" i="280"/>
  <c r="AE70" i="280"/>
  <c r="AE74" i="280"/>
  <c r="U79" i="280"/>
  <c r="V80" i="280"/>
  <c r="AM39" i="280"/>
  <c r="AM40" i="280"/>
  <c r="AM43" i="280"/>
  <c r="AM44" i="280"/>
  <c r="S45" i="280"/>
  <c r="AM47" i="280"/>
  <c r="AM48" i="280"/>
  <c r="S49" i="280"/>
  <c r="AM51" i="280"/>
  <c r="AM52" i="280"/>
  <c r="S53" i="280"/>
  <c r="AM55" i="280"/>
  <c r="AM56" i="280"/>
  <c r="S57" i="280"/>
  <c r="AM59" i="280"/>
  <c r="AM60" i="280"/>
  <c r="S61" i="280"/>
  <c r="AM63" i="280"/>
  <c r="AM64" i="280"/>
  <c r="S65" i="280"/>
  <c r="AM67" i="280"/>
  <c r="AM68" i="280"/>
  <c r="S69" i="280"/>
  <c r="AM71" i="280"/>
  <c r="AM72" i="280"/>
  <c r="S73" i="280"/>
  <c r="AM75" i="280"/>
  <c r="M78" i="280"/>
  <c r="BE78" i="280"/>
  <c r="V79" i="280"/>
  <c r="J81" i="280"/>
  <c r="AV81" i="280"/>
  <c r="AW82" i="280"/>
  <c r="L88" i="280"/>
  <c r="L87" i="280"/>
  <c r="M89" i="280"/>
  <c r="M86" i="280"/>
  <c r="M88" i="280"/>
  <c r="M87" i="280"/>
  <c r="AD93" i="280"/>
  <c r="AE92" i="280"/>
  <c r="AE91" i="280"/>
  <c r="AE90" i="280"/>
  <c r="AD90" i="280"/>
  <c r="AE93" i="280"/>
  <c r="AD92" i="280"/>
  <c r="AD91" i="280"/>
  <c r="AN40" i="280"/>
  <c r="L43" i="280"/>
  <c r="AN44" i="280"/>
  <c r="L47" i="280"/>
  <c r="AN48" i="280"/>
  <c r="L51" i="280"/>
  <c r="AN52" i="280"/>
  <c r="L55" i="280"/>
  <c r="L59" i="280"/>
  <c r="AN60" i="280"/>
  <c r="L63" i="280"/>
  <c r="L67" i="280"/>
  <c r="L71" i="280"/>
  <c r="L75" i="280"/>
  <c r="BD77" i="280"/>
  <c r="AM78" i="280"/>
  <c r="AM79" i="280"/>
  <c r="AT81" i="280"/>
  <c r="AU81" i="280"/>
  <c r="J85" i="280"/>
  <c r="AV125" i="280"/>
  <c r="BE131" i="280"/>
  <c r="AT85" i="280"/>
  <c r="M91" i="280"/>
  <c r="AW91" i="280"/>
  <c r="M92" i="280"/>
  <c r="AT93" i="280"/>
  <c r="AD101" i="280"/>
  <c r="AE100" i="280"/>
  <c r="AE99" i="280"/>
  <c r="M103" i="280"/>
  <c r="AW109" i="280"/>
  <c r="AV108" i="280"/>
  <c r="AV107" i="280"/>
  <c r="BE109" i="280"/>
  <c r="L110" i="280"/>
  <c r="AM117" i="280"/>
  <c r="AV118" i="280"/>
  <c r="T121" i="280"/>
  <c r="S121" i="280"/>
  <c r="AD122" i="280"/>
  <c r="BC129" i="280"/>
  <c r="K141" i="280"/>
  <c r="J141" i="280"/>
  <c r="AK145" i="280"/>
  <c r="BF153" i="280"/>
  <c r="BF152" i="280"/>
  <c r="BF151" i="280"/>
  <c r="BF150" i="280"/>
  <c r="BE152" i="280"/>
  <c r="BE151" i="280"/>
  <c r="BC153" i="280"/>
  <c r="U156" i="280"/>
  <c r="U155" i="280"/>
  <c r="U157" i="280"/>
  <c r="V154" i="280"/>
  <c r="K157" i="280"/>
  <c r="J157" i="280"/>
  <c r="V157" i="280"/>
  <c r="BE158" i="280"/>
  <c r="BE160" i="280"/>
  <c r="BE162" i="280"/>
  <c r="BE163" i="280"/>
  <c r="BE164" i="280"/>
  <c r="BE166" i="280"/>
  <c r="BE167" i="280"/>
  <c r="BE168" i="280"/>
  <c r="L181" i="280"/>
  <c r="J181" i="280"/>
  <c r="AW93" i="280"/>
  <c r="AV92" i="280"/>
  <c r="AV91" i="280"/>
  <c r="L96" i="280"/>
  <c r="L95" i="280"/>
  <c r="M97" i="280"/>
  <c r="AV94" i="280"/>
  <c r="M99" i="280"/>
  <c r="AW99" i="280"/>
  <c r="M100" i="280"/>
  <c r="AT101" i="280"/>
  <c r="AD103" i="280"/>
  <c r="M104" i="280"/>
  <c r="AT105" i="280"/>
  <c r="J109" i="280"/>
  <c r="M110" i="280"/>
  <c r="AW113" i="280"/>
  <c r="AV112" i="280"/>
  <c r="AV111" i="280"/>
  <c r="J113" i="280"/>
  <c r="BE113" i="280"/>
  <c r="AD117" i="280"/>
  <c r="AE116" i="280"/>
  <c r="AE115" i="280"/>
  <c r="AD121" i="280"/>
  <c r="AE120" i="280"/>
  <c r="AE119" i="280"/>
  <c r="AW118" i="280"/>
  <c r="AD119" i="280"/>
  <c r="AW119" i="280"/>
  <c r="AM121" i="280"/>
  <c r="AV121" i="280"/>
  <c r="L124" i="280"/>
  <c r="L123" i="280"/>
  <c r="M125" i="280"/>
  <c r="AE122" i="280"/>
  <c r="AT125" i="280"/>
  <c r="AW128" i="280"/>
  <c r="AV128" i="280"/>
  <c r="AV127" i="280"/>
  <c r="AD128" i="280"/>
  <c r="BD129" i="280"/>
  <c r="AK137" i="280"/>
  <c r="AD141" i="280"/>
  <c r="AB141" i="280"/>
  <c r="BE142" i="280"/>
  <c r="AL145" i="280"/>
  <c r="BD153" i="280"/>
  <c r="AD157" i="280"/>
  <c r="AB157" i="280"/>
  <c r="BE161" i="280"/>
  <c r="AN162" i="280"/>
  <c r="AN165" i="280"/>
  <c r="AN164" i="280"/>
  <c r="AN163" i="280"/>
  <c r="AN166" i="280"/>
  <c r="AN169" i="280"/>
  <c r="AN168" i="280"/>
  <c r="AN167" i="280"/>
  <c r="AU169" i="280"/>
  <c r="AT169" i="280"/>
  <c r="M193" i="280"/>
  <c r="M190" i="280"/>
  <c r="M192" i="280"/>
  <c r="M191" i="280"/>
  <c r="L192" i="280"/>
  <c r="L191" i="280"/>
  <c r="AV194" i="280"/>
  <c r="T81" i="280"/>
  <c r="S81" i="280"/>
  <c r="L84" i="280"/>
  <c r="L83" i="280"/>
  <c r="M85" i="280"/>
  <c r="T85" i="280"/>
  <c r="S85" i="280"/>
  <c r="J89" i="280"/>
  <c r="T93" i="280"/>
  <c r="S93" i="280"/>
  <c r="L98" i="280"/>
  <c r="AW101" i="280"/>
  <c r="AV100" i="280"/>
  <c r="AV99" i="280"/>
  <c r="AD99" i="280"/>
  <c r="AD100" i="280"/>
  <c r="AU101" i="280"/>
  <c r="L104" i="280"/>
  <c r="L103" i="280"/>
  <c r="M105" i="280"/>
  <c r="AE102" i="280"/>
  <c r="AD104" i="280"/>
  <c r="AU105" i="280"/>
  <c r="L108" i="280"/>
  <c r="L107" i="280"/>
  <c r="M109" i="280"/>
  <c r="AD106" i="280"/>
  <c r="AD107" i="280"/>
  <c r="AW107" i="280"/>
  <c r="K109" i="280"/>
  <c r="BC109" i="280"/>
  <c r="M111" i="280"/>
  <c r="K113" i="280"/>
  <c r="AK117" i="280"/>
  <c r="BE117" i="280"/>
  <c r="M123" i="280"/>
  <c r="T125" i="280"/>
  <c r="S125" i="280"/>
  <c r="AE125" i="280"/>
  <c r="AU125" i="280"/>
  <c r="AK133" i="280"/>
  <c r="AN146" i="280"/>
  <c r="AN149" i="280"/>
  <c r="AN148" i="280"/>
  <c r="AN147" i="280"/>
  <c r="AM148" i="280"/>
  <c r="AM147" i="280"/>
  <c r="BC149" i="280"/>
  <c r="U152" i="280"/>
  <c r="U151" i="280"/>
  <c r="U153" i="280"/>
  <c r="V150" i="280"/>
  <c r="K153" i="280"/>
  <c r="J153" i="280"/>
  <c r="V153" i="280"/>
  <c r="AU161" i="280"/>
  <c r="AT161" i="280"/>
  <c r="AU165" i="280"/>
  <c r="AT165" i="280"/>
  <c r="AV177" i="280"/>
  <c r="AT177" i="280"/>
  <c r="BD213" i="280"/>
  <c r="BC213" i="280"/>
  <c r="V221" i="280"/>
  <c r="V220" i="280"/>
  <c r="V219" i="280"/>
  <c r="U220" i="280"/>
  <c r="U219" i="280"/>
  <c r="V218" i="280"/>
  <c r="U218" i="280"/>
  <c r="AD81" i="280"/>
  <c r="AE80" i="280"/>
  <c r="AE81" i="280"/>
  <c r="AE88" i="280"/>
  <c r="AE87" i="280"/>
  <c r="K89" i="280"/>
  <c r="BC89" i="280"/>
  <c r="AD97" i="280"/>
  <c r="AE96" i="280"/>
  <c r="AE95" i="280"/>
  <c r="J97" i="280"/>
  <c r="T101" i="280"/>
  <c r="S101" i="280"/>
  <c r="AE101" i="280"/>
  <c r="T105" i="280"/>
  <c r="S105" i="280"/>
  <c r="AE106" i="280"/>
  <c r="M108" i="280"/>
  <c r="AW108" i="280"/>
  <c r="AT109" i="280"/>
  <c r="AW111" i="280"/>
  <c r="AW112" i="280"/>
  <c r="BC113" i="280"/>
  <c r="AW117" i="280"/>
  <c r="AV116" i="280"/>
  <c r="AV115" i="280"/>
  <c r="J117" i="280"/>
  <c r="AK121" i="280"/>
  <c r="AM125" i="280"/>
  <c r="L128" i="280"/>
  <c r="L127" i="280"/>
  <c r="M129" i="280"/>
  <c r="L129" i="280"/>
  <c r="AD129" i="280"/>
  <c r="AB129" i="280"/>
  <c r="AL133" i="280"/>
  <c r="AN134" i="280"/>
  <c r="AN137" i="280"/>
  <c r="AN136" i="280"/>
  <c r="AN135" i="280"/>
  <c r="AU145" i="280"/>
  <c r="AT145" i="280"/>
  <c r="BD149" i="280"/>
  <c r="AD153" i="280"/>
  <c r="AB153" i="280"/>
  <c r="V155" i="280"/>
  <c r="AD169" i="280"/>
  <c r="AB169" i="280"/>
  <c r="AV179" i="280"/>
  <c r="AV185" i="280"/>
  <c r="AT185" i="280"/>
  <c r="AV193" i="280"/>
  <c r="AT193" i="280"/>
  <c r="BF200" i="280"/>
  <c r="BF199" i="280"/>
  <c r="BF201" i="280"/>
  <c r="BE199" i="280"/>
  <c r="BE200" i="280"/>
  <c r="BE201" i="280"/>
  <c r="BF237" i="280"/>
  <c r="BF236" i="280"/>
  <c r="BF235" i="280"/>
  <c r="BE236" i="280"/>
  <c r="BE235" i="280"/>
  <c r="BF234" i="280"/>
  <c r="BE234" i="280"/>
  <c r="AT89" i="280"/>
  <c r="AV106" i="280"/>
  <c r="L112" i="280"/>
  <c r="L111" i="280"/>
  <c r="M113" i="280"/>
  <c r="AT113" i="280"/>
  <c r="AW121" i="280"/>
  <c r="AV120" i="280"/>
  <c r="AV119" i="280"/>
  <c r="J121" i="280"/>
  <c r="BE121" i="280"/>
  <c r="AD125" i="280"/>
  <c r="AE124" i="280"/>
  <c r="AE123" i="280"/>
  <c r="K129" i="280"/>
  <c r="J129" i="280"/>
  <c r="AU137" i="280"/>
  <c r="AT137" i="280"/>
  <c r="AN138" i="280"/>
  <c r="AN141" i="280"/>
  <c r="AN140" i="280"/>
  <c r="AN139" i="280"/>
  <c r="AM140" i="280"/>
  <c r="AM139" i="280"/>
  <c r="K149" i="280"/>
  <c r="J149" i="280"/>
  <c r="BE150" i="280"/>
  <c r="U154" i="280"/>
  <c r="BF161" i="280"/>
  <c r="BF160" i="280"/>
  <c r="BF159" i="280"/>
  <c r="BF158" i="280"/>
  <c r="BE159" i="280"/>
  <c r="BF165" i="280"/>
  <c r="BF164" i="280"/>
  <c r="BF163" i="280"/>
  <c r="BF162" i="280"/>
  <c r="BF169" i="280"/>
  <c r="BF168" i="280"/>
  <c r="BF167" i="280"/>
  <c r="BF166" i="280"/>
  <c r="AV173" i="280"/>
  <c r="AT173" i="280"/>
  <c r="AE174" i="280"/>
  <c r="AE176" i="280"/>
  <c r="AE175" i="280"/>
  <c r="AD176" i="280"/>
  <c r="AD175" i="280"/>
  <c r="AE177" i="280"/>
  <c r="AD177" i="280"/>
  <c r="AC177" i="280"/>
  <c r="AB177" i="280"/>
  <c r="AW181" i="280"/>
  <c r="AW178" i="280"/>
  <c r="AW179" i="280"/>
  <c r="AW180" i="280"/>
  <c r="AE186" i="280"/>
  <c r="AE188" i="280"/>
  <c r="AE187" i="280"/>
  <c r="AD188" i="280"/>
  <c r="AD187" i="280"/>
  <c r="AE189" i="280"/>
  <c r="AD189" i="280"/>
  <c r="AV197" i="280"/>
  <c r="AT197" i="280"/>
  <c r="L92" i="280"/>
  <c r="L91" i="280"/>
  <c r="M93" i="280"/>
  <c r="AV90" i="280"/>
  <c r="AW97" i="280"/>
  <c r="AV96" i="280"/>
  <c r="AV95" i="280"/>
  <c r="M95" i="280"/>
  <c r="AW95" i="280"/>
  <c r="M96" i="280"/>
  <c r="AW96" i="280"/>
  <c r="L97" i="280"/>
  <c r="AT97" i="280"/>
  <c r="AD105" i="280"/>
  <c r="AE104" i="280"/>
  <c r="AE103" i="280"/>
  <c r="AW106" i="280"/>
  <c r="T109" i="280"/>
  <c r="S109" i="280"/>
  <c r="AV110" i="280"/>
  <c r="T113" i="280"/>
  <c r="S113" i="280"/>
  <c r="AU113" i="280"/>
  <c r="L116" i="280"/>
  <c r="L115" i="280"/>
  <c r="M117" i="280"/>
  <c r="AD114" i="280"/>
  <c r="M115" i="280"/>
  <c r="AW115" i="280"/>
  <c r="M116" i="280"/>
  <c r="AW116" i="280"/>
  <c r="AT117" i="280"/>
  <c r="AD118" i="280"/>
  <c r="AD120" i="280"/>
  <c r="AW120" i="280"/>
  <c r="K121" i="280"/>
  <c r="L122" i="280"/>
  <c r="AK125" i="280"/>
  <c r="AV126" i="280"/>
  <c r="AW127" i="280"/>
  <c r="AV129" i="280"/>
  <c r="AU133" i="280"/>
  <c r="AT133" i="280"/>
  <c r="U144" i="280"/>
  <c r="U143" i="280"/>
  <c r="U145" i="280"/>
  <c r="V142" i="280"/>
  <c r="V145" i="280"/>
  <c r="V144" i="280"/>
  <c r="V143" i="280"/>
  <c r="BF145" i="280"/>
  <c r="BF144" i="280"/>
  <c r="BF143" i="280"/>
  <c r="BF142" i="280"/>
  <c r="BE143" i="280"/>
  <c r="AD149" i="280"/>
  <c r="AB149" i="280"/>
  <c r="V151" i="280"/>
  <c r="BE157" i="280"/>
  <c r="U160" i="280"/>
  <c r="U159" i="280"/>
  <c r="U161" i="280"/>
  <c r="V158" i="280"/>
  <c r="V160" i="280"/>
  <c r="V159" i="280"/>
  <c r="V161" i="280"/>
  <c r="AM166" i="280"/>
  <c r="L190" i="280"/>
  <c r="AC193" i="280"/>
  <c r="AB193" i="280"/>
  <c r="AW197" i="280"/>
  <c r="AW194" i="280"/>
  <c r="AW196" i="280"/>
  <c r="AW195" i="280"/>
  <c r="BF213" i="280"/>
  <c r="BE211" i="280"/>
  <c r="BE213" i="280"/>
  <c r="BF212" i="280"/>
  <c r="BF210" i="280"/>
  <c r="BE212" i="280"/>
  <c r="BF211" i="280"/>
  <c r="BE210" i="280"/>
  <c r="V233" i="280"/>
  <c r="V232" i="280"/>
  <c r="V231" i="280"/>
  <c r="U232" i="280"/>
  <c r="U231" i="280"/>
  <c r="V230" i="280"/>
  <c r="U230" i="280"/>
  <c r="AK237" i="280"/>
  <c r="AL237" i="280"/>
  <c r="T89" i="280"/>
  <c r="S89" i="280"/>
  <c r="J93" i="280"/>
  <c r="L100" i="280"/>
  <c r="L99" i="280"/>
  <c r="M101" i="280"/>
  <c r="BE101" i="280"/>
  <c r="AK105" i="280"/>
  <c r="BE105" i="280"/>
  <c r="AD109" i="280"/>
  <c r="AE108" i="280"/>
  <c r="AE107" i="280"/>
  <c r="AW110" i="280"/>
  <c r="AE114" i="280"/>
  <c r="AD115" i="280"/>
  <c r="AD116" i="280"/>
  <c r="L120" i="280"/>
  <c r="L119" i="280"/>
  <c r="M121" i="280"/>
  <c r="AE118" i="280"/>
  <c r="BC121" i="280"/>
  <c r="M122" i="280"/>
  <c r="M124" i="280"/>
  <c r="J125" i="280"/>
  <c r="BE125" i="280"/>
  <c r="AE129" i="280"/>
  <c r="AE128" i="280"/>
  <c r="AE127" i="280"/>
  <c r="AW126" i="280"/>
  <c r="AW129" i="280"/>
  <c r="BF137" i="280"/>
  <c r="BF136" i="280"/>
  <c r="BF135" i="280"/>
  <c r="BF134" i="280"/>
  <c r="BC141" i="280"/>
  <c r="AM146" i="280"/>
  <c r="U150" i="280"/>
  <c r="BF157" i="280"/>
  <c r="BF156" i="280"/>
  <c r="BF155" i="280"/>
  <c r="BF154" i="280"/>
  <c r="BE156" i="280"/>
  <c r="BE155" i="280"/>
  <c r="BC157" i="280"/>
  <c r="AM165" i="280"/>
  <c r="AM169" i="280"/>
  <c r="BE204" i="280"/>
  <c r="BF203" i="280"/>
  <c r="BE203" i="280"/>
  <c r="BE205" i="280"/>
  <c r="BF204" i="280"/>
  <c r="BF202" i="280"/>
  <c r="AM82" i="280"/>
  <c r="BE82" i="280"/>
  <c r="BE83" i="280"/>
  <c r="BE84" i="280"/>
  <c r="AM86" i="280"/>
  <c r="BE86" i="280"/>
  <c r="BE87" i="280"/>
  <c r="BE88" i="280"/>
  <c r="AM90" i="280"/>
  <c r="BE90" i="280"/>
  <c r="BE91" i="280"/>
  <c r="BE92" i="280"/>
  <c r="AM94" i="280"/>
  <c r="BE94" i="280"/>
  <c r="BE95" i="280"/>
  <c r="BE96" i="280"/>
  <c r="AM98" i="280"/>
  <c r="BE98" i="280"/>
  <c r="BE99" i="280"/>
  <c r="BE100" i="280"/>
  <c r="AM102" i="280"/>
  <c r="BE102" i="280"/>
  <c r="BE103" i="280"/>
  <c r="BE104" i="280"/>
  <c r="AM106" i="280"/>
  <c r="BE106" i="280"/>
  <c r="BE107" i="280"/>
  <c r="BE108" i="280"/>
  <c r="AM110" i="280"/>
  <c r="BE110" i="280"/>
  <c r="BE111" i="280"/>
  <c r="BE112" i="280"/>
  <c r="AM114" i="280"/>
  <c r="BE114" i="280"/>
  <c r="BE115" i="280"/>
  <c r="BE116" i="280"/>
  <c r="AM118" i="280"/>
  <c r="BE118" i="280"/>
  <c r="BE119" i="280"/>
  <c r="AM122" i="280"/>
  <c r="BE122" i="280"/>
  <c r="BE123" i="280"/>
  <c r="BE126" i="280"/>
  <c r="BE127" i="280"/>
  <c r="AU129" i="280"/>
  <c r="AT129" i="280"/>
  <c r="U133" i="280"/>
  <c r="U134" i="280"/>
  <c r="K137" i="280"/>
  <c r="J137" i="280"/>
  <c r="BC137" i="280"/>
  <c r="U140" i="280"/>
  <c r="U139" i="280"/>
  <c r="U141" i="280"/>
  <c r="V138" i="280"/>
  <c r="BF141" i="280"/>
  <c r="BF140" i="280"/>
  <c r="BF139" i="280"/>
  <c r="BF138" i="280"/>
  <c r="AU141" i="280"/>
  <c r="AT141" i="280"/>
  <c r="BE146" i="280"/>
  <c r="BE147" i="280"/>
  <c r="AK149" i="280"/>
  <c r="AM151" i="280"/>
  <c r="AM152" i="280"/>
  <c r="AK153" i="280"/>
  <c r="AM155" i="280"/>
  <c r="AM156" i="280"/>
  <c r="AK157" i="280"/>
  <c r="K161" i="280"/>
  <c r="J161" i="280"/>
  <c r="BC161" i="280"/>
  <c r="U164" i="280"/>
  <c r="U163" i="280"/>
  <c r="U165" i="280"/>
  <c r="V162" i="280"/>
  <c r="S177" i="280"/>
  <c r="AC185" i="280"/>
  <c r="AB185" i="280"/>
  <c r="AE194" i="280"/>
  <c r="AE196" i="280"/>
  <c r="AE195" i="280"/>
  <c r="AD196" i="280"/>
  <c r="AD195" i="280"/>
  <c r="AE197" i="280"/>
  <c r="AB201" i="280"/>
  <c r="AC201" i="280"/>
  <c r="AL217" i="280"/>
  <c r="AK217" i="280"/>
  <c r="AM227" i="280"/>
  <c r="AL229" i="280"/>
  <c r="AK229" i="280"/>
  <c r="AN82" i="280"/>
  <c r="BF82" i="280"/>
  <c r="BF83" i="280"/>
  <c r="BF84" i="280"/>
  <c r="AN86" i="280"/>
  <c r="BF86" i="280"/>
  <c r="BF87" i="280"/>
  <c r="BF88" i="280"/>
  <c r="AN90" i="280"/>
  <c r="BF90" i="280"/>
  <c r="BF91" i="280"/>
  <c r="BF92" i="280"/>
  <c r="AN94" i="280"/>
  <c r="BF95" i="280"/>
  <c r="BF96" i="280"/>
  <c r="AN98" i="280"/>
  <c r="BF98" i="280"/>
  <c r="BF99" i="280"/>
  <c r="BF100" i="280"/>
  <c r="AN102" i="280"/>
  <c r="BF102" i="280"/>
  <c r="BF103" i="280"/>
  <c r="BF104" i="280"/>
  <c r="AN106" i="280"/>
  <c r="BF106" i="280"/>
  <c r="BF107" i="280"/>
  <c r="BF108" i="280"/>
  <c r="AN110" i="280"/>
  <c r="BF110" i="280"/>
  <c r="BF111" i="280"/>
  <c r="BF112" i="280"/>
  <c r="AN114" i="280"/>
  <c r="BF114" i="280"/>
  <c r="BF115" i="280"/>
  <c r="BF116" i="280"/>
  <c r="AN130" i="280"/>
  <c r="AN133" i="280"/>
  <c r="AN132" i="280"/>
  <c r="AN131" i="280"/>
  <c r="AD137" i="280"/>
  <c r="AN142" i="280"/>
  <c r="AN145" i="280"/>
  <c r="AN144" i="280"/>
  <c r="AN143" i="280"/>
  <c r="AD161" i="280"/>
  <c r="K169" i="280"/>
  <c r="J169" i="280"/>
  <c r="BC169" i="280"/>
  <c r="V172" i="280"/>
  <c r="V171" i="280"/>
  <c r="V173" i="280"/>
  <c r="U172" i="280"/>
  <c r="U171" i="280"/>
  <c r="AW173" i="280"/>
  <c r="AW170" i="280"/>
  <c r="AW172" i="280"/>
  <c r="AW171" i="280"/>
  <c r="AV186" i="280"/>
  <c r="L189" i="280"/>
  <c r="J189" i="280"/>
  <c r="BD225" i="280"/>
  <c r="BC225" i="280"/>
  <c r="AM229" i="280"/>
  <c r="AN228" i="280"/>
  <c r="AN226" i="280"/>
  <c r="AN229" i="280"/>
  <c r="AM228" i="280"/>
  <c r="AN227" i="280"/>
  <c r="AN215" i="280"/>
  <c r="AM215" i="280"/>
  <c r="AM217" i="280"/>
  <c r="AN217" i="280"/>
  <c r="AN214" i="280"/>
  <c r="AM216" i="280"/>
  <c r="AK241" i="280"/>
  <c r="AL241" i="280"/>
  <c r="K293" i="280"/>
  <c r="J293" i="280"/>
  <c r="AM83" i="280"/>
  <c r="AM84" i="280"/>
  <c r="U86" i="280"/>
  <c r="AM87" i="280"/>
  <c r="AM88" i="280"/>
  <c r="U90" i="280"/>
  <c r="AM91" i="280"/>
  <c r="AM92" i="280"/>
  <c r="U94" i="280"/>
  <c r="AM95" i="280"/>
  <c r="AM96" i="280"/>
  <c r="U98" i="280"/>
  <c r="AM99" i="280"/>
  <c r="AM100" i="280"/>
  <c r="AM103" i="280"/>
  <c r="AM104" i="280"/>
  <c r="AM107" i="280"/>
  <c r="AM108" i="280"/>
  <c r="AM111" i="280"/>
  <c r="AM112" i="280"/>
  <c r="AM115" i="280"/>
  <c r="AM116" i="280"/>
  <c r="AM119" i="280"/>
  <c r="AM123" i="280"/>
  <c r="U126" i="280"/>
  <c r="AN129" i="280"/>
  <c r="AN128" i="280"/>
  <c r="BF129" i="280"/>
  <c r="BF128" i="280"/>
  <c r="AM127" i="280"/>
  <c r="AM128" i="280"/>
  <c r="BE128" i="280"/>
  <c r="AK129" i="280"/>
  <c r="K133" i="280"/>
  <c r="J133" i="280"/>
  <c r="BC133" i="280"/>
  <c r="U136" i="280"/>
  <c r="U135" i="280"/>
  <c r="U137" i="280"/>
  <c r="V134" i="280"/>
  <c r="BE140" i="280"/>
  <c r="AK141" i="280"/>
  <c r="K145" i="280"/>
  <c r="J145" i="280"/>
  <c r="BC145" i="280"/>
  <c r="U148" i="280"/>
  <c r="U147" i="280"/>
  <c r="U149" i="280"/>
  <c r="V146" i="280"/>
  <c r="BF149" i="280"/>
  <c r="BF148" i="280"/>
  <c r="BF147" i="280"/>
  <c r="BF146" i="280"/>
  <c r="AU149" i="280"/>
  <c r="AT149" i="280"/>
  <c r="AU153" i="280"/>
  <c r="AT153" i="280"/>
  <c r="AU157" i="280"/>
  <c r="AT157" i="280"/>
  <c r="K165" i="280"/>
  <c r="J165" i="280"/>
  <c r="V165" i="280"/>
  <c r="BC165" i="280"/>
  <c r="U168" i="280"/>
  <c r="U167" i="280"/>
  <c r="U169" i="280"/>
  <c r="V166" i="280"/>
  <c r="AV187" i="280"/>
  <c r="S193" i="280"/>
  <c r="AD194" i="280"/>
  <c r="U201" i="280"/>
  <c r="S201" i="280"/>
  <c r="AB209" i="280"/>
  <c r="AN216" i="280"/>
  <c r="AL221" i="280"/>
  <c r="AK221" i="280"/>
  <c r="AK249" i="280"/>
  <c r="AL249" i="280"/>
  <c r="BD261" i="280"/>
  <c r="BC261" i="280"/>
  <c r="AN83" i="280"/>
  <c r="AN84" i="280"/>
  <c r="AN87" i="280"/>
  <c r="AN88" i="280"/>
  <c r="AN91" i="280"/>
  <c r="AN92" i="280"/>
  <c r="AN95" i="280"/>
  <c r="AN96" i="280"/>
  <c r="AN99" i="280"/>
  <c r="AN100" i="280"/>
  <c r="AN104" i="280"/>
  <c r="AN108" i="280"/>
  <c r="AN112" i="280"/>
  <c r="AN115" i="280"/>
  <c r="AN116" i="280"/>
  <c r="AD133" i="280"/>
  <c r="AD145" i="280"/>
  <c r="AN150" i="280"/>
  <c r="AN153" i="280"/>
  <c r="AN152" i="280"/>
  <c r="AN151" i="280"/>
  <c r="AN154" i="280"/>
  <c r="AN157" i="280"/>
  <c r="AN156" i="280"/>
  <c r="AN155" i="280"/>
  <c r="AN158" i="280"/>
  <c r="AN161" i="280"/>
  <c r="AN160" i="280"/>
  <c r="AN159" i="280"/>
  <c r="AD165" i="280"/>
  <c r="AV172" i="280"/>
  <c r="S185" i="280"/>
  <c r="AW189" i="280"/>
  <c r="AW186" i="280"/>
  <c r="AW187" i="280"/>
  <c r="AW188" i="280"/>
  <c r="BE232" i="280"/>
  <c r="BF231" i="280"/>
  <c r="BE233" i="280"/>
  <c r="BF230" i="280"/>
  <c r="BF232" i="280"/>
  <c r="BE231" i="280"/>
  <c r="BF249" i="280"/>
  <c r="BF248" i="280"/>
  <c r="BF247" i="280"/>
  <c r="BF246" i="280"/>
  <c r="BE247" i="280"/>
  <c r="BE248" i="280"/>
  <c r="L131" i="280"/>
  <c r="L132" i="280"/>
  <c r="L135" i="280"/>
  <c r="L136" i="280"/>
  <c r="L139" i="280"/>
  <c r="L140" i="280"/>
  <c r="L143" i="280"/>
  <c r="L144" i="280"/>
  <c r="L147" i="280"/>
  <c r="L148" i="280"/>
  <c r="L151" i="280"/>
  <c r="L152" i="280"/>
  <c r="L155" i="280"/>
  <c r="L156" i="280"/>
  <c r="L159" i="280"/>
  <c r="L160" i="280"/>
  <c r="L163" i="280"/>
  <c r="L164" i="280"/>
  <c r="L167" i="280"/>
  <c r="L168" i="280"/>
  <c r="AE170" i="280"/>
  <c r="AE172" i="280"/>
  <c r="AE171" i="280"/>
  <c r="AD172" i="280"/>
  <c r="AD171" i="280"/>
  <c r="L173" i="280"/>
  <c r="L175" i="280"/>
  <c r="AV175" i="280"/>
  <c r="S181" i="280"/>
  <c r="AC189" i="280"/>
  <c r="AB189" i="280"/>
  <c r="AW193" i="280"/>
  <c r="AW190" i="280"/>
  <c r="AV191" i="280"/>
  <c r="AV192" i="280"/>
  <c r="AD193" i="280"/>
  <c r="M195" i="280"/>
  <c r="BE206" i="280"/>
  <c r="AB221" i="280"/>
  <c r="AC221" i="280"/>
  <c r="L130" i="280"/>
  <c r="AV130" i="280"/>
  <c r="M131" i="280"/>
  <c r="L134" i="280"/>
  <c r="AV134" i="280"/>
  <c r="M135" i="280"/>
  <c r="AE137" i="280"/>
  <c r="L138" i="280"/>
  <c r="AV138" i="280"/>
  <c r="M139" i="280"/>
  <c r="L142" i="280"/>
  <c r="AV142" i="280"/>
  <c r="M143" i="280"/>
  <c r="L146" i="280"/>
  <c r="AV146" i="280"/>
  <c r="M147" i="280"/>
  <c r="AE153" i="280"/>
  <c r="AE157" i="280"/>
  <c r="L158" i="280"/>
  <c r="AV158" i="280"/>
  <c r="M159" i="280"/>
  <c r="L162" i="280"/>
  <c r="AV162" i="280"/>
  <c r="M163" i="280"/>
  <c r="AE165" i="280"/>
  <c r="L166" i="280"/>
  <c r="AV166" i="280"/>
  <c r="M167" i="280"/>
  <c r="AC173" i="280"/>
  <c r="AB173" i="280"/>
  <c r="AW177" i="280"/>
  <c r="AW174" i="280"/>
  <c r="AW175" i="280"/>
  <c r="AW176" i="280"/>
  <c r="M181" i="280"/>
  <c r="M178" i="280"/>
  <c r="AE182" i="280"/>
  <c r="AE184" i="280"/>
  <c r="AE183" i="280"/>
  <c r="AD184" i="280"/>
  <c r="AD183" i="280"/>
  <c r="L185" i="280"/>
  <c r="AV189" i="280"/>
  <c r="M197" i="280"/>
  <c r="M194" i="280"/>
  <c r="S197" i="280"/>
  <c r="U213" i="280"/>
  <c r="S213" i="280"/>
  <c r="V217" i="280"/>
  <c r="V216" i="280"/>
  <c r="V215" i="280"/>
  <c r="U216" i="280"/>
  <c r="U215" i="280"/>
  <c r="V214" i="280"/>
  <c r="AB217" i="280"/>
  <c r="AC217" i="280"/>
  <c r="BE224" i="280"/>
  <c r="BE223" i="280"/>
  <c r="BF222" i="280"/>
  <c r="BE225" i="280"/>
  <c r="BF223" i="280"/>
  <c r="AB229" i="280"/>
  <c r="AC229" i="280"/>
  <c r="BD233" i="280"/>
  <c r="BC233" i="280"/>
  <c r="AN264" i="280"/>
  <c r="AN263" i="280"/>
  <c r="AN262" i="280"/>
  <c r="AN265" i="280"/>
  <c r="AM265" i="280"/>
  <c r="AM263" i="280"/>
  <c r="AV131" i="280"/>
  <c r="AV132" i="280"/>
  <c r="AV135" i="280"/>
  <c r="AV136" i="280"/>
  <c r="AV139" i="280"/>
  <c r="AV140" i="280"/>
  <c r="AV143" i="280"/>
  <c r="AV144" i="280"/>
  <c r="AV147" i="280"/>
  <c r="AV148" i="280"/>
  <c r="AV151" i="280"/>
  <c r="AV152" i="280"/>
  <c r="AV155" i="280"/>
  <c r="AV156" i="280"/>
  <c r="AV159" i="280"/>
  <c r="AV160" i="280"/>
  <c r="AV163" i="280"/>
  <c r="AV164" i="280"/>
  <c r="AV167" i="280"/>
  <c r="AV168" i="280"/>
  <c r="AD170" i="280"/>
  <c r="M171" i="280"/>
  <c r="AE173" i="280"/>
  <c r="M177" i="280"/>
  <c r="M174" i="280"/>
  <c r="AE178" i="280"/>
  <c r="AE180" i="280"/>
  <c r="AE179" i="280"/>
  <c r="AD180" i="280"/>
  <c r="AD179" i="280"/>
  <c r="AC181" i="280"/>
  <c r="AB181" i="280"/>
  <c r="AW185" i="280"/>
  <c r="AW182" i="280"/>
  <c r="AV183" i="280"/>
  <c r="AV184" i="280"/>
  <c r="AD185" i="280"/>
  <c r="S189" i="280"/>
  <c r="AV190" i="280"/>
  <c r="L197" i="280"/>
  <c r="V201" i="280"/>
  <c r="V200" i="280"/>
  <c r="V199" i="280"/>
  <c r="U200" i="280"/>
  <c r="U199" i="280"/>
  <c r="AL201" i="280"/>
  <c r="AK201" i="280"/>
  <c r="V205" i="280"/>
  <c r="V204" i="280"/>
  <c r="V203" i="280"/>
  <c r="U204" i="280"/>
  <c r="U203" i="280"/>
  <c r="BF207" i="280"/>
  <c r="BE207" i="280"/>
  <c r="BF220" i="280"/>
  <c r="BE219" i="280"/>
  <c r="BF221" i="280"/>
  <c r="BF218" i="280"/>
  <c r="U221" i="280"/>
  <c r="S221" i="280"/>
  <c r="BE221" i="280"/>
  <c r="J237" i="280"/>
  <c r="K237" i="280"/>
  <c r="K245" i="280"/>
  <c r="J245" i="280"/>
  <c r="U261" i="280"/>
  <c r="S261" i="280"/>
  <c r="AW131" i="280"/>
  <c r="AW135" i="280"/>
  <c r="AW139" i="280"/>
  <c r="AW143" i="280"/>
  <c r="AW147" i="280"/>
  <c r="AW151" i="280"/>
  <c r="AW155" i="280"/>
  <c r="AW159" i="280"/>
  <c r="AW163" i="280"/>
  <c r="AW167" i="280"/>
  <c r="M173" i="280"/>
  <c r="M170" i="280"/>
  <c r="S173" i="280"/>
  <c r="AV174" i="280"/>
  <c r="L177" i="280"/>
  <c r="L178" i="280"/>
  <c r="AV181" i="280"/>
  <c r="AD182" i="280"/>
  <c r="AE185" i="280"/>
  <c r="M189" i="280"/>
  <c r="M186" i="280"/>
  <c r="AE190" i="280"/>
  <c r="AE192" i="280"/>
  <c r="AE191" i="280"/>
  <c r="AD192" i="280"/>
  <c r="AD191" i="280"/>
  <c r="L193" i="280"/>
  <c r="L194" i="280"/>
  <c r="AC197" i="280"/>
  <c r="AB197" i="280"/>
  <c r="BD205" i="280"/>
  <c r="BC205" i="280"/>
  <c r="AL209" i="280"/>
  <c r="AK209" i="280"/>
  <c r="U217" i="280"/>
  <c r="S217" i="280"/>
  <c r="BF224" i="280"/>
  <c r="U229" i="280"/>
  <c r="S229" i="280"/>
  <c r="AU241" i="280"/>
  <c r="AT241" i="280"/>
  <c r="AN260" i="280"/>
  <c r="AN259" i="280"/>
  <c r="AM260" i="280"/>
  <c r="AM259" i="280"/>
  <c r="AN261" i="280"/>
  <c r="AN258" i="280"/>
  <c r="AM262" i="280"/>
  <c r="V177" i="280"/>
  <c r="V181" i="280"/>
  <c r="V185" i="280"/>
  <c r="V189" i="280"/>
  <c r="V193" i="280"/>
  <c r="V197" i="280"/>
  <c r="BF197" i="280"/>
  <c r="AN205" i="280"/>
  <c r="V209" i="280"/>
  <c r="V208" i="280"/>
  <c r="V207" i="280"/>
  <c r="U208" i="280"/>
  <c r="U207" i="280"/>
  <c r="AM207" i="280"/>
  <c r="AN212" i="280"/>
  <c r="AL213" i="280"/>
  <c r="AK213" i="280"/>
  <c r="BF216" i="280"/>
  <c r="AM219" i="280"/>
  <c r="AN225" i="280"/>
  <c r="V229" i="280"/>
  <c r="V228" i="280"/>
  <c r="V227" i="280"/>
  <c r="U228" i="280"/>
  <c r="U227" i="280"/>
  <c r="BF227" i="280"/>
  <c r="BF228" i="280"/>
  <c r="AN233" i="280"/>
  <c r="U236" i="280"/>
  <c r="U235" i="280"/>
  <c r="V237" i="280"/>
  <c r="AM234" i="280"/>
  <c r="AU237" i="280"/>
  <c r="AT237" i="280"/>
  <c r="V246" i="280"/>
  <c r="U248" i="280"/>
  <c r="U247" i="280"/>
  <c r="V249" i="280"/>
  <c r="V248" i="280"/>
  <c r="V247" i="280"/>
  <c r="BF260" i="280"/>
  <c r="BF259" i="280"/>
  <c r="BE260" i="280"/>
  <c r="BE259" i="280"/>
  <c r="BF258" i="280"/>
  <c r="BF261" i="280"/>
  <c r="BE261" i="280"/>
  <c r="AN268" i="280"/>
  <c r="AM268" i="280"/>
  <c r="AN269" i="280"/>
  <c r="AN267" i="280"/>
  <c r="AM269" i="280"/>
  <c r="AM267" i="280"/>
  <c r="AN266" i="280"/>
  <c r="V272" i="280"/>
  <c r="V271" i="280"/>
  <c r="U272" i="280"/>
  <c r="U271" i="280"/>
  <c r="V273" i="280"/>
  <c r="AM270" i="280"/>
  <c r="V288" i="280"/>
  <c r="V287" i="280"/>
  <c r="U288" i="280"/>
  <c r="U287" i="280"/>
  <c r="V289" i="280"/>
  <c r="V286" i="280"/>
  <c r="BE286" i="280"/>
  <c r="BE287" i="280"/>
  <c r="BE288" i="280"/>
  <c r="BE289" i="280"/>
  <c r="BF293" i="280"/>
  <c r="BE292" i="280"/>
  <c r="BF292" i="280"/>
  <c r="BF291" i="280"/>
  <c r="BF290" i="280"/>
  <c r="BE171" i="280"/>
  <c r="AM174" i="280"/>
  <c r="BE174" i="280"/>
  <c r="BE175" i="280"/>
  <c r="BE176" i="280"/>
  <c r="AM178" i="280"/>
  <c r="BE178" i="280"/>
  <c r="BE179" i="280"/>
  <c r="BE180" i="280"/>
  <c r="BE183" i="280"/>
  <c r="BE184" i="280"/>
  <c r="BE187" i="280"/>
  <c r="BE188" i="280"/>
  <c r="BE191" i="280"/>
  <c r="BE192" i="280"/>
  <c r="BE195" i="280"/>
  <c r="AB205" i="280"/>
  <c r="U209" i="280"/>
  <c r="BD217" i="280"/>
  <c r="BC217" i="280"/>
  <c r="AB225" i="280"/>
  <c r="BD229" i="280"/>
  <c r="BC229" i="280"/>
  <c r="AB233" i="280"/>
  <c r="AN245" i="280"/>
  <c r="AN244" i="280"/>
  <c r="AN243" i="280"/>
  <c r="AN242" i="280"/>
  <c r="AM244" i="280"/>
  <c r="AM243" i="280"/>
  <c r="BC245" i="280"/>
  <c r="AK253" i="280"/>
  <c r="BF287" i="280"/>
  <c r="BF288" i="280"/>
  <c r="V175" i="280"/>
  <c r="V179" i="280"/>
  <c r="V183" i="280"/>
  <c r="V184" i="280"/>
  <c r="V187" i="280"/>
  <c r="V188" i="280"/>
  <c r="V191" i="280"/>
  <c r="V192" i="280"/>
  <c r="V195" i="280"/>
  <c r="V196" i="280"/>
  <c r="AN199" i="280"/>
  <c r="AN200" i="280"/>
  <c r="AM203" i="280"/>
  <c r="U205" i="280"/>
  <c r="U206" i="280"/>
  <c r="BD209" i="280"/>
  <c r="BC209" i="280"/>
  <c r="AB213" i="280"/>
  <c r="BF217" i="280"/>
  <c r="AM223" i="280"/>
  <c r="U225" i="280"/>
  <c r="U226" i="280"/>
  <c r="BF229" i="280"/>
  <c r="AM232" i="280"/>
  <c r="U233" i="280"/>
  <c r="U234" i="280"/>
  <c r="AN237" i="280"/>
  <c r="AN236" i="280"/>
  <c r="AN235" i="280"/>
  <c r="AD245" i="280"/>
  <c r="AB245" i="280"/>
  <c r="U246" i="280"/>
  <c r="K253" i="280"/>
  <c r="J253" i="280"/>
  <c r="AU253" i="280"/>
  <c r="AT253" i="280"/>
  <c r="AM266" i="280"/>
  <c r="U270" i="280"/>
  <c r="AN272" i="280"/>
  <c r="AN271" i="280"/>
  <c r="AM273" i="280"/>
  <c r="AM271" i="280"/>
  <c r="AN273" i="280"/>
  <c r="U286" i="280"/>
  <c r="AB289" i="280"/>
  <c r="BE290" i="280"/>
  <c r="AM171" i="280"/>
  <c r="AM175" i="280"/>
  <c r="AM176" i="280"/>
  <c r="AM179" i="280"/>
  <c r="AM180" i="280"/>
  <c r="AM183" i="280"/>
  <c r="AM184" i="280"/>
  <c r="AM187" i="280"/>
  <c r="AM188" i="280"/>
  <c r="AM191" i="280"/>
  <c r="AM192" i="280"/>
  <c r="AM195" i="280"/>
  <c r="AM196" i="280"/>
  <c r="AM198" i="280"/>
  <c r="BD201" i="280"/>
  <c r="BC201" i="280"/>
  <c r="AM202" i="280"/>
  <c r="AN203" i="280"/>
  <c r="AL205" i="280"/>
  <c r="AK205" i="280"/>
  <c r="V213" i="280"/>
  <c r="V212" i="280"/>
  <c r="V211" i="280"/>
  <c r="U212" i="280"/>
  <c r="U211" i="280"/>
  <c r="BD221" i="280"/>
  <c r="BC221" i="280"/>
  <c r="V225" i="280"/>
  <c r="V224" i="280"/>
  <c r="V223" i="280"/>
  <c r="U224" i="280"/>
  <c r="U223" i="280"/>
  <c r="AM222" i="280"/>
  <c r="AN223" i="280"/>
  <c r="AL225" i="280"/>
  <c r="AK225" i="280"/>
  <c r="V226" i="280"/>
  <c r="AL233" i="280"/>
  <c r="AK233" i="280"/>
  <c r="V234" i="280"/>
  <c r="V236" i="280"/>
  <c r="AM237" i="280"/>
  <c r="U241" i="280"/>
  <c r="V238" i="280"/>
  <c r="U240" i="280"/>
  <c r="U239" i="280"/>
  <c r="V240" i="280"/>
  <c r="V239" i="280"/>
  <c r="V241" i="280"/>
  <c r="AM242" i="280"/>
  <c r="AU249" i="280"/>
  <c r="AT249" i="280"/>
  <c r="BD257" i="280"/>
  <c r="BC257" i="280"/>
  <c r="V269" i="280"/>
  <c r="V268" i="280"/>
  <c r="V267" i="280"/>
  <c r="U268" i="280"/>
  <c r="U267" i="280"/>
  <c r="V266" i="280"/>
  <c r="V270" i="280"/>
  <c r="AC289" i="280"/>
  <c r="AW199" i="280"/>
  <c r="AW200" i="280"/>
  <c r="AD202" i="280"/>
  <c r="AW203" i="280"/>
  <c r="AW204" i="280"/>
  <c r="AW207" i="280"/>
  <c r="AW208" i="280"/>
  <c r="AD210" i="280"/>
  <c r="AW211" i="280"/>
  <c r="AW212" i="280"/>
  <c r="AD214" i="280"/>
  <c r="AW215" i="280"/>
  <c r="AW216" i="280"/>
  <c r="AD218" i="280"/>
  <c r="AW219" i="280"/>
  <c r="AW220" i="280"/>
  <c r="AW223" i="280"/>
  <c r="AW224" i="280"/>
  <c r="AD226" i="280"/>
  <c r="AW227" i="280"/>
  <c r="AW228" i="280"/>
  <c r="AD230" i="280"/>
  <c r="AW231" i="280"/>
  <c r="AW232" i="280"/>
  <c r="L236" i="280"/>
  <c r="L235" i="280"/>
  <c r="AW236" i="280"/>
  <c r="AW235" i="280"/>
  <c r="AV236" i="280"/>
  <c r="AV235" i="280"/>
  <c r="K241" i="280"/>
  <c r="J241" i="280"/>
  <c r="BC241" i="280"/>
  <c r="V242" i="280"/>
  <c r="U244" i="280"/>
  <c r="U243" i="280"/>
  <c r="BF245" i="280"/>
  <c r="BF244" i="280"/>
  <c r="BF243" i="280"/>
  <c r="BF242" i="280"/>
  <c r="AU245" i="280"/>
  <c r="AT245" i="280"/>
  <c r="U249" i="280"/>
  <c r="AN253" i="280"/>
  <c r="AN252" i="280"/>
  <c r="AN251" i="280"/>
  <c r="AN250" i="280"/>
  <c r="V251" i="280"/>
  <c r="V252" i="280"/>
  <c r="AM256" i="280"/>
  <c r="AN255" i="280"/>
  <c r="AN257" i="280"/>
  <c r="AN254" i="280"/>
  <c r="BF257" i="280"/>
  <c r="U265" i="280"/>
  <c r="S265" i="280"/>
  <c r="BD265" i="280"/>
  <c r="BC265" i="280"/>
  <c r="V276" i="280"/>
  <c r="V275" i="280"/>
  <c r="U276" i="280"/>
  <c r="U275" i="280"/>
  <c r="V277" i="280"/>
  <c r="V274" i="280"/>
  <c r="AB277" i="280"/>
  <c r="BD285" i="280"/>
  <c r="BC285" i="280"/>
  <c r="AE198" i="280"/>
  <c r="AV201" i="280"/>
  <c r="AV205" i="280"/>
  <c r="AV209" i="280"/>
  <c r="AV213" i="280"/>
  <c r="AV221" i="280"/>
  <c r="AV225" i="280"/>
  <c r="AV229" i="280"/>
  <c r="AV233" i="280"/>
  <c r="AD237" i="280"/>
  <c r="BC237" i="280"/>
  <c r="BF241" i="280"/>
  <c r="BF240" i="280"/>
  <c r="BF239" i="280"/>
  <c r="BF238" i="280"/>
  <c r="AD241" i="280"/>
  <c r="AN249" i="280"/>
  <c r="AN248" i="280"/>
  <c r="AN247" i="280"/>
  <c r="AN246" i="280"/>
  <c r="U250" i="280"/>
  <c r="BE250" i="280"/>
  <c r="BE251" i="280"/>
  <c r="U254" i="280"/>
  <c r="AB269" i="280"/>
  <c r="AC277" i="280"/>
  <c r="L198" i="280"/>
  <c r="M199" i="280"/>
  <c r="M200" i="280"/>
  <c r="AE201" i="280"/>
  <c r="L202" i="280"/>
  <c r="M203" i="280"/>
  <c r="M204" i="280"/>
  <c r="AE205" i="280"/>
  <c r="L206" i="280"/>
  <c r="M207" i="280"/>
  <c r="M208" i="280"/>
  <c r="L210" i="280"/>
  <c r="M211" i="280"/>
  <c r="L214" i="280"/>
  <c r="M215" i="280"/>
  <c r="M216" i="280"/>
  <c r="AE217" i="280"/>
  <c r="L218" i="280"/>
  <c r="M219" i="280"/>
  <c r="M220" i="280"/>
  <c r="AE221" i="280"/>
  <c r="L222" i="280"/>
  <c r="M223" i="280"/>
  <c r="M224" i="280"/>
  <c r="AE225" i="280"/>
  <c r="L226" i="280"/>
  <c r="M227" i="280"/>
  <c r="M228" i="280"/>
  <c r="AE229" i="280"/>
  <c r="L230" i="280"/>
  <c r="M231" i="280"/>
  <c r="M232" i="280"/>
  <c r="AE233" i="280"/>
  <c r="L234" i="280"/>
  <c r="AV234" i="280"/>
  <c r="AN241" i="280"/>
  <c r="AN240" i="280"/>
  <c r="AN239" i="280"/>
  <c r="AN238" i="280"/>
  <c r="U242" i="280"/>
  <c r="BE242" i="280"/>
  <c r="BE243" i="280"/>
  <c r="BE244" i="280"/>
  <c r="AK245" i="280"/>
  <c r="K249" i="280"/>
  <c r="J249" i="280"/>
  <c r="AN256" i="280"/>
  <c r="AM257" i="280"/>
  <c r="U274" i="280"/>
  <c r="V280" i="280"/>
  <c r="V279" i="280"/>
  <c r="U280" i="280"/>
  <c r="U279" i="280"/>
  <c r="V281" i="280"/>
  <c r="AL281" i="280"/>
  <c r="AK281" i="280"/>
  <c r="AD199" i="280"/>
  <c r="AD219" i="280"/>
  <c r="M222" i="280"/>
  <c r="AD223" i="280"/>
  <c r="AD227" i="280"/>
  <c r="BE238" i="280"/>
  <c r="AM246" i="280"/>
  <c r="AD249" i="280"/>
  <c r="BC249" i="280"/>
  <c r="V250" i="280"/>
  <c r="U252" i="280"/>
  <c r="U251" i="280"/>
  <c r="BF253" i="280"/>
  <c r="BF252" i="280"/>
  <c r="BF251" i="280"/>
  <c r="BF250" i="280"/>
  <c r="BC253" i="280"/>
  <c r="V257" i="280"/>
  <c r="V256" i="280"/>
  <c r="U256" i="280"/>
  <c r="V254" i="280"/>
  <c r="U255" i="280"/>
  <c r="BE256" i="280"/>
  <c r="BF255" i="280"/>
  <c r="BE255" i="280"/>
  <c r="BE257" i="280"/>
  <c r="BF254" i="280"/>
  <c r="V265" i="280"/>
  <c r="V264" i="280"/>
  <c r="V263" i="280"/>
  <c r="U264" i="280"/>
  <c r="U263" i="280"/>
  <c r="V262" i="280"/>
  <c r="AL269" i="280"/>
  <c r="AK269" i="280"/>
  <c r="AV239" i="280"/>
  <c r="AV240" i="280"/>
  <c r="AV243" i="280"/>
  <c r="AV244" i="280"/>
  <c r="AV247" i="280"/>
  <c r="AV248" i="280"/>
  <c r="AV251" i="280"/>
  <c r="AV252" i="280"/>
  <c r="V261" i="280"/>
  <c r="V260" i="280"/>
  <c r="V259" i="280"/>
  <c r="U260" i="280"/>
  <c r="U259" i="280"/>
  <c r="AB261" i="280"/>
  <c r="BE263" i="280"/>
  <c r="AB265" i="280"/>
  <c r="BE265" i="280"/>
  <c r="AD238" i="280"/>
  <c r="AW239" i="280"/>
  <c r="AW243" i="280"/>
  <c r="AW244" i="280"/>
  <c r="AW247" i="280"/>
  <c r="AW248" i="280"/>
  <c r="AW251" i="280"/>
  <c r="AW252" i="280"/>
  <c r="L257" i="280"/>
  <c r="M256" i="280"/>
  <c r="AW256" i="280"/>
  <c r="AW255" i="280"/>
  <c r="AB257" i="280"/>
  <c r="AV257" i="280"/>
  <c r="AC261" i="280"/>
  <c r="BF263" i="280"/>
  <c r="AC265" i="280"/>
  <c r="BF265" i="280"/>
  <c r="BE267" i="280"/>
  <c r="BD269" i="280"/>
  <c r="BC269" i="280"/>
  <c r="BF272" i="280"/>
  <c r="BF271" i="280"/>
  <c r="BF270" i="280"/>
  <c r="BE273" i="280"/>
  <c r="AN282" i="280"/>
  <c r="AN284" i="280"/>
  <c r="AN283" i="280"/>
  <c r="AM284" i="280"/>
  <c r="AM283" i="280"/>
  <c r="L239" i="280"/>
  <c r="L240" i="280"/>
  <c r="L243" i="280"/>
  <c r="L244" i="280"/>
  <c r="L247" i="280"/>
  <c r="L248" i="280"/>
  <c r="L251" i="280"/>
  <c r="L252" i="280"/>
  <c r="L255" i="280"/>
  <c r="U257" i="280"/>
  <c r="U258" i="280"/>
  <c r="AL261" i="280"/>
  <c r="AK261" i="280"/>
  <c r="BF264" i="280"/>
  <c r="AL265" i="280"/>
  <c r="AK265" i="280"/>
  <c r="BF269" i="280"/>
  <c r="U273" i="280"/>
  <c r="S273" i="280"/>
  <c r="BD273" i="280"/>
  <c r="BC273" i="280"/>
  <c r="AB281" i="280"/>
  <c r="AN293" i="280"/>
  <c r="AM293" i="280"/>
  <c r="AM292" i="280"/>
  <c r="AN292" i="280"/>
  <c r="AN291" i="280"/>
  <c r="M239" i="280"/>
  <c r="L242" i="280"/>
  <c r="M243" i="280"/>
  <c r="L246" i="280"/>
  <c r="M247" i="280"/>
  <c r="L250" i="280"/>
  <c r="M251" i="280"/>
  <c r="L254" i="280"/>
  <c r="AD256" i="280"/>
  <c r="AE257" i="280"/>
  <c r="AV254" i="280"/>
  <c r="M255" i="280"/>
  <c r="AL257" i="280"/>
  <c r="AK257" i="280"/>
  <c r="AW257" i="280"/>
  <c r="V258" i="280"/>
  <c r="BE266" i="280"/>
  <c r="U269" i="280"/>
  <c r="BE270" i="280"/>
  <c r="BE271" i="280"/>
  <c r="BE272" i="280"/>
  <c r="BF273" i="280"/>
  <c r="AL277" i="280"/>
  <c r="AK277" i="280"/>
  <c r="AC281" i="280"/>
  <c r="AM282" i="280"/>
  <c r="U285" i="280"/>
  <c r="S285" i="280"/>
  <c r="AL289" i="280"/>
  <c r="AK289" i="280"/>
  <c r="AD258" i="280"/>
  <c r="AW259" i="280"/>
  <c r="AW260" i="280"/>
  <c r="AD262" i="280"/>
  <c r="AW263" i="280"/>
  <c r="AW264" i="280"/>
  <c r="AW267" i="280"/>
  <c r="AW268" i="280"/>
  <c r="M272" i="280"/>
  <c r="M271" i="280"/>
  <c r="AW272" i="280"/>
  <c r="AW271" i="280"/>
  <c r="AW270" i="280"/>
  <c r="L271" i="280"/>
  <c r="AV271" i="280"/>
  <c r="L272" i="280"/>
  <c r="AV272" i="280"/>
  <c r="AB273" i="280"/>
  <c r="AV273" i="280"/>
  <c r="BE283" i="280"/>
  <c r="BE284" i="280"/>
  <c r="AL285" i="280"/>
  <c r="AK285" i="280"/>
  <c r="BD289" i="280"/>
  <c r="BC289" i="280"/>
  <c r="V293" i="280"/>
  <c r="V292" i="280"/>
  <c r="V291" i="280"/>
  <c r="U292" i="280"/>
  <c r="U291" i="280"/>
  <c r="AE258" i="280"/>
  <c r="AV261" i="280"/>
  <c r="AV265" i="280"/>
  <c r="AM275" i="280"/>
  <c r="AM276" i="280"/>
  <c r="U277" i="280"/>
  <c r="U281" i="280"/>
  <c r="L258" i="280"/>
  <c r="M259" i="280"/>
  <c r="M260" i="280"/>
  <c r="AE261" i="280"/>
  <c r="L262" i="280"/>
  <c r="M263" i="280"/>
  <c r="L266" i="280"/>
  <c r="M267" i="280"/>
  <c r="L270" i="280"/>
  <c r="AD272" i="280"/>
  <c r="AD271" i="280"/>
  <c r="AE273" i="280"/>
  <c r="AV270" i="280"/>
  <c r="AL273" i="280"/>
  <c r="AK273" i="280"/>
  <c r="AM277" i="280"/>
  <c r="AM278" i="280"/>
  <c r="AM281" i="280"/>
  <c r="BD281" i="280"/>
  <c r="BC281" i="280"/>
  <c r="AB285" i="280"/>
  <c r="BE285" i="280"/>
  <c r="U290" i="280"/>
  <c r="U293" i="280"/>
  <c r="AD259" i="280"/>
  <c r="AM274" i="280"/>
  <c r="BD277" i="280"/>
  <c r="BC277" i="280"/>
  <c r="V284" i="280"/>
  <c r="V283" i="280"/>
  <c r="U284" i="280"/>
  <c r="U283" i="280"/>
  <c r="V285" i="280"/>
  <c r="U289" i="280"/>
  <c r="V290" i="280"/>
  <c r="L274" i="280"/>
  <c r="AV274" i="280"/>
  <c r="M275" i="280"/>
  <c r="M276" i="280"/>
  <c r="AE277" i="280"/>
  <c r="M279" i="280"/>
  <c r="M280" i="280"/>
  <c r="AE281" i="280"/>
  <c r="M283" i="280"/>
  <c r="M284" i="280"/>
  <c r="AE285" i="280"/>
  <c r="M287" i="280"/>
  <c r="M288" i="280"/>
  <c r="AE289" i="280"/>
  <c r="L290" i="280"/>
  <c r="AE292" i="280"/>
  <c r="AE293" i="280"/>
  <c r="AD293" i="280"/>
  <c r="AV290" i="280"/>
  <c r="M291" i="280"/>
  <c r="M292" i="280"/>
  <c r="AW274" i="280"/>
  <c r="AD275" i="280"/>
  <c r="AD276" i="280"/>
  <c r="AW278" i="280"/>
  <c r="AD279" i="280"/>
  <c r="AD280" i="280"/>
  <c r="AW282" i="280"/>
  <c r="AD283" i="280"/>
  <c r="AD284" i="280"/>
  <c r="AW286" i="280"/>
  <c r="AD287" i="280"/>
  <c r="AD288" i="280"/>
  <c r="M290" i="280"/>
  <c r="AD291" i="280"/>
  <c r="AD292" i="280"/>
  <c r="L293" i="280"/>
  <c r="AD274" i="280"/>
  <c r="AW275" i="280"/>
  <c r="AD278" i="280"/>
  <c r="AW279" i="280"/>
  <c r="AD282" i="280"/>
  <c r="AW283" i="280"/>
  <c r="AD286" i="280"/>
  <c r="AW287" i="280"/>
  <c r="AD290" i="280"/>
  <c r="AW293" i="280"/>
  <c r="AV293" i="280"/>
  <c r="AW291" i="280"/>
  <c r="T293" i="280"/>
  <c r="S293" i="280"/>
  <c r="AE290" i="280"/>
  <c r="U295" i="280"/>
  <c r="AW295" i="280"/>
  <c r="U296" i="280"/>
  <c r="AW296" i="280"/>
  <c r="U299" i="280"/>
  <c r="AW299" i="280"/>
  <c r="U300" i="280"/>
  <c r="AW300" i="280"/>
  <c r="AK301" i="280"/>
  <c r="AU301" i="280"/>
  <c r="V295" i="280"/>
  <c r="V296" i="280"/>
  <c r="AV297" i="280"/>
  <c r="V299" i="280"/>
  <c r="V300" i="280"/>
  <c r="AM295" i="280"/>
  <c r="AM296" i="280"/>
  <c r="S297" i="280"/>
  <c r="AM297" i="280"/>
  <c r="AW297" i="280"/>
  <c r="U298" i="280"/>
  <c r="AM299" i="280"/>
  <c r="AM300" i="280"/>
  <c r="AW301" i="280"/>
  <c r="L295" i="280"/>
  <c r="AN295" i="280"/>
  <c r="L296" i="280"/>
  <c r="AN296" i="280"/>
  <c r="J297" i="280"/>
  <c r="AN297" i="280"/>
  <c r="V298" i="280"/>
  <c r="L299" i="280"/>
  <c r="AN299" i="280"/>
  <c r="L300" i="280"/>
  <c r="AN300" i="280"/>
  <c r="J301" i="280"/>
  <c r="AN301" i="280"/>
  <c r="BC293" i="280"/>
  <c r="L294" i="280"/>
  <c r="AV294" i="280"/>
  <c r="M295" i="280"/>
  <c r="M296" i="280"/>
  <c r="AE297" i="280"/>
  <c r="BC297" i="280"/>
  <c r="L298" i="280"/>
  <c r="AV298" i="280"/>
  <c r="M299" i="280"/>
  <c r="M300" i="280"/>
  <c r="AE301" i="280"/>
  <c r="BC301" i="280"/>
  <c r="M294" i="280"/>
  <c r="AW294" i="280"/>
  <c r="AD295" i="280"/>
  <c r="AD296" i="280"/>
  <c r="M298" i="280"/>
  <c r="AW298" i="280"/>
  <c r="AD299" i="280"/>
  <c r="AD300" i="280"/>
  <c r="L301" i="280"/>
  <c r="AM294" i="280"/>
  <c r="BE294" i="280"/>
  <c r="AE295" i="280"/>
  <c r="BE295" i="280"/>
  <c r="BE296" i="280"/>
  <c r="AM298" i="280"/>
  <c r="BE298" i="280"/>
  <c r="AE299" i="280"/>
  <c r="BE299" i="280"/>
  <c r="BE300" i="280"/>
  <c r="BF294" i="280"/>
  <c r="AV295" i="280"/>
  <c r="BF295" i="280"/>
  <c r="BF296" i="280"/>
  <c r="BF298" i="280"/>
  <c r="AV299" i="280"/>
  <c r="BF299" i="280"/>
  <c r="BF300" i="280"/>
  <c r="BD305" i="280"/>
  <c r="F27" i="278"/>
  <c r="BC305" i="280"/>
  <c r="BB305" i="280"/>
  <c r="F23" i="278"/>
  <c r="AT305" i="280"/>
  <c r="AU305" i="280"/>
  <c r="AS305" i="280"/>
  <c r="F19" i="278"/>
  <c r="AL305" i="280"/>
  <c r="AK305" i="280"/>
  <c r="AJ305" i="280"/>
  <c r="AC305" i="280"/>
  <c r="F15" i="278"/>
  <c r="AB305" i="280"/>
  <c r="AA305" i="280"/>
  <c r="C12" i="272"/>
  <c r="G12" i="272"/>
  <c r="C11" i="272"/>
  <c r="G11" i="272"/>
  <c r="K6" i="272"/>
  <c r="I6" i="272"/>
  <c r="G6" i="272"/>
  <c r="E6" i="272"/>
  <c r="K5" i="272"/>
  <c r="I5" i="272"/>
  <c r="G5" i="272"/>
  <c r="E5" i="272"/>
  <c r="H27" i="278"/>
  <c r="H23" i="278"/>
  <c r="H19" i="278"/>
  <c r="H15" i="278"/>
  <c r="I27" i="278"/>
  <c r="J27" i="278"/>
  <c r="J23" i="278"/>
  <c r="I23" i="278"/>
  <c r="I19" i="278"/>
  <c r="J19" i="278"/>
  <c r="I15" i="278"/>
  <c r="J15" i="278"/>
  <c r="E12" i="272"/>
  <c r="E11" i="272"/>
  <c r="BE113" i="264"/>
  <c r="BB113" i="264"/>
  <c r="BF113" i="264"/>
  <c r="AW113" i="264"/>
  <c r="AT113" i="264"/>
  <c r="AX113" i="264"/>
  <c r="AO113" i="264"/>
  <c r="AL113" i="264"/>
  <c r="AP113" i="264"/>
  <c r="AG113" i="264"/>
  <c r="AD113" i="264"/>
  <c r="AH113" i="264"/>
  <c r="Y113" i="264"/>
  <c r="V113" i="264"/>
  <c r="Z113" i="264"/>
  <c r="Q113" i="264"/>
  <c r="N113" i="264"/>
  <c r="R113" i="264"/>
  <c r="I113" i="264"/>
  <c r="F113" i="264"/>
  <c r="BF112" i="264"/>
  <c r="BE112" i="264"/>
  <c r="BC112" i="264"/>
  <c r="AX112" i="264"/>
  <c r="AW112" i="264"/>
  <c r="AU112" i="264"/>
  <c r="AP112" i="264"/>
  <c r="AO112" i="264"/>
  <c r="AM112" i="264"/>
  <c r="AH112" i="264"/>
  <c r="AG112" i="264"/>
  <c r="AE112" i="264"/>
  <c r="Z112" i="264"/>
  <c r="Y112" i="264"/>
  <c r="W112" i="264"/>
  <c r="R112" i="264"/>
  <c r="Q112" i="264"/>
  <c r="O112" i="264"/>
  <c r="J112" i="264"/>
  <c r="I112" i="264"/>
  <c r="G112" i="264"/>
  <c r="BF111" i="264"/>
  <c r="BE111" i="264"/>
  <c r="BC111" i="264"/>
  <c r="AX111" i="264"/>
  <c r="AW111" i="264"/>
  <c r="AU111" i="264"/>
  <c r="AP111" i="264"/>
  <c r="AO111" i="264"/>
  <c r="AM111" i="264"/>
  <c r="AH111" i="264"/>
  <c r="AG111" i="264"/>
  <c r="AE111" i="264"/>
  <c r="Z111" i="264"/>
  <c r="Y111" i="264"/>
  <c r="W111" i="264"/>
  <c r="R111" i="264"/>
  <c r="Q111" i="264"/>
  <c r="O111" i="264"/>
  <c r="J111" i="264"/>
  <c r="I111" i="264"/>
  <c r="G111" i="264"/>
  <c r="BF110" i="264"/>
  <c r="BE110" i="264"/>
  <c r="BC110" i="264"/>
  <c r="AX110" i="264"/>
  <c r="AW110" i="264"/>
  <c r="AU110" i="264"/>
  <c r="AP110" i="264"/>
  <c r="AO110" i="264"/>
  <c r="AM110" i="264"/>
  <c r="AH110" i="264"/>
  <c r="AG110" i="264"/>
  <c r="AE110" i="264"/>
  <c r="Z110" i="264"/>
  <c r="Y110" i="264"/>
  <c r="W110" i="264"/>
  <c r="R110" i="264"/>
  <c r="Q110" i="264"/>
  <c r="O110" i="264"/>
  <c r="J110" i="264"/>
  <c r="I110" i="264"/>
  <c r="G110" i="264"/>
  <c r="BF109" i="264"/>
  <c r="BE109" i="264"/>
  <c r="BC109" i="264"/>
  <c r="AX109" i="264"/>
  <c r="AW109" i="264"/>
  <c r="AU109" i="264"/>
  <c r="AP109" i="264"/>
  <c r="AO109" i="264"/>
  <c r="AM109" i="264"/>
  <c r="AH109" i="264"/>
  <c r="AG109" i="264"/>
  <c r="AE109" i="264"/>
  <c r="Z109" i="264"/>
  <c r="Y109" i="264"/>
  <c r="W109" i="264"/>
  <c r="R109" i="264"/>
  <c r="Q109" i="264"/>
  <c r="O109" i="264"/>
  <c r="J109" i="264"/>
  <c r="I109" i="264"/>
  <c r="G109" i="264"/>
  <c r="BF108" i="264"/>
  <c r="BE108" i="264"/>
  <c r="BC108" i="264"/>
  <c r="AX108" i="264"/>
  <c r="AW108" i="264"/>
  <c r="AU108" i="264"/>
  <c r="AP108" i="264"/>
  <c r="AO108" i="264"/>
  <c r="AM108" i="264"/>
  <c r="AH108" i="264"/>
  <c r="AG108" i="264"/>
  <c r="AE108" i="264"/>
  <c r="Z108" i="264"/>
  <c r="Y108" i="264"/>
  <c r="W108" i="264"/>
  <c r="R108" i="264"/>
  <c r="Q108" i="264"/>
  <c r="O108" i="264"/>
  <c r="J108" i="264"/>
  <c r="I108" i="264"/>
  <c r="G108" i="264"/>
  <c r="BF107" i="264"/>
  <c r="BE107" i="264"/>
  <c r="BC107" i="264"/>
  <c r="AX107" i="264"/>
  <c r="AW107" i="264"/>
  <c r="AU107" i="264"/>
  <c r="AP107" i="264"/>
  <c r="AO107" i="264"/>
  <c r="AM107" i="264"/>
  <c r="AH107" i="264"/>
  <c r="AG107" i="264"/>
  <c r="AE107" i="264"/>
  <c r="Z107" i="264"/>
  <c r="Y107" i="264"/>
  <c r="W107" i="264"/>
  <c r="R107" i="264"/>
  <c r="Q107" i="264"/>
  <c r="O107" i="264"/>
  <c r="J107" i="264"/>
  <c r="I107" i="264"/>
  <c r="G107" i="264"/>
  <c r="BF106" i="264"/>
  <c r="BE106" i="264"/>
  <c r="BC106" i="264"/>
  <c r="AX106" i="264"/>
  <c r="AW106" i="264"/>
  <c r="AU106" i="264"/>
  <c r="AP106" i="264"/>
  <c r="AO106" i="264"/>
  <c r="AM106" i="264"/>
  <c r="AH106" i="264"/>
  <c r="AG106" i="264"/>
  <c r="AE106" i="264"/>
  <c r="Z106" i="264"/>
  <c r="Y106" i="264"/>
  <c r="W106" i="264"/>
  <c r="R106" i="264"/>
  <c r="Q106" i="264"/>
  <c r="O106" i="264"/>
  <c r="J106" i="264"/>
  <c r="I106" i="264"/>
  <c r="G106" i="264"/>
  <c r="BF105" i="264"/>
  <c r="BE105" i="264"/>
  <c r="BC105" i="264"/>
  <c r="AX105" i="264"/>
  <c r="AW105" i="264"/>
  <c r="AU105" i="264"/>
  <c r="AP105" i="264"/>
  <c r="AO105" i="264"/>
  <c r="AM105" i="264"/>
  <c r="AH105" i="264"/>
  <c r="AG105" i="264"/>
  <c r="AE105" i="264"/>
  <c r="Z105" i="264"/>
  <c r="Y105" i="264"/>
  <c r="W105" i="264"/>
  <c r="R105" i="264"/>
  <c r="Q105" i="264"/>
  <c r="O105" i="264"/>
  <c r="J105" i="264"/>
  <c r="I105" i="264"/>
  <c r="G105" i="264"/>
  <c r="BF104" i="264"/>
  <c r="BE104" i="264"/>
  <c r="BC104" i="264"/>
  <c r="AX104" i="264"/>
  <c r="AW104" i="264"/>
  <c r="AU104" i="264"/>
  <c r="AP104" i="264"/>
  <c r="AO104" i="264"/>
  <c r="AM104" i="264"/>
  <c r="AH104" i="264"/>
  <c r="AG104" i="264"/>
  <c r="AE104" i="264"/>
  <c r="Z104" i="264"/>
  <c r="Y104" i="264"/>
  <c r="W104" i="264"/>
  <c r="R104" i="264"/>
  <c r="Q104" i="264"/>
  <c r="O104" i="264"/>
  <c r="J104" i="264"/>
  <c r="I104" i="264"/>
  <c r="G104" i="264"/>
  <c r="BF103" i="264"/>
  <c r="BE103" i="264"/>
  <c r="BC103" i="264"/>
  <c r="AX103" i="264"/>
  <c r="AW103" i="264"/>
  <c r="AU103" i="264"/>
  <c r="AP103" i="264"/>
  <c r="AO103" i="264"/>
  <c r="AM103" i="264"/>
  <c r="AH103" i="264"/>
  <c r="AG103" i="264"/>
  <c r="AE103" i="264"/>
  <c r="Z103" i="264"/>
  <c r="Y103" i="264"/>
  <c r="W103" i="264"/>
  <c r="R103" i="264"/>
  <c r="Q103" i="264"/>
  <c r="O103" i="264"/>
  <c r="J103" i="264"/>
  <c r="I103" i="264"/>
  <c r="G103" i="264"/>
  <c r="BF102" i="264"/>
  <c r="BE102" i="264"/>
  <c r="BC102" i="264"/>
  <c r="AX102" i="264"/>
  <c r="AW102" i="264"/>
  <c r="AU102" i="264"/>
  <c r="AP102" i="264"/>
  <c r="AO102" i="264"/>
  <c r="AM102" i="264"/>
  <c r="AH102" i="264"/>
  <c r="AG102" i="264"/>
  <c r="AE102" i="264"/>
  <c r="Z102" i="264"/>
  <c r="Y102" i="264"/>
  <c r="W102" i="264"/>
  <c r="R102" i="264"/>
  <c r="Q102" i="264"/>
  <c r="O102" i="264"/>
  <c r="J102" i="264"/>
  <c r="I102" i="264"/>
  <c r="G102" i="264"/>
  <c r="BF101" i="264"/>
  <c r="BE101" i="264"/>
  <c r="BC101" i="264"/>
  <c r="AX101" i="264"/>
  <c r="AW101" i="264"/>
  <c r="AU101" i="264"/>
  <c r="AP101" i="264"/>
  <c r="AO101" i="264"/>
  <c r="AM101" i="264"/>
  <c r="AH101" i="264"/>
  <c r="AG101" i="264"/>
  <c r="AE101" i="264"/>
  <c r="Z101" i="264"/>
  <c r="Y101" i="264"/>
  <c r="W101" i="264"/>
  <c r="R101" i="264"/>
  <c r="Q101" i="264"/>
  <c r="O101" i="264"/>
  <c r="J101" i="264"/>
  <c r="I101" i="264"/>
  <c r="G101" i="264"/>
  <c r="BF100" i="264"/>
  <c r="BE100" i="264"/>
  <c r="BC100" i="264"/>
  <c r="AX100" i="264"/>
  <c r="AW100" i="264"/>
  <c r="AU100" i="264"/>
  <c r="AP100" i="264"/>
  <c r="AO100" i="264"/>
  <c r="AM100" i="264"/>
  <c r="AH100" i="264"/>
  <c r="AG100" i="264"/>
  <c r="AE100" i="264"/>
  <c r="Z100" i="264"/>
  <c r="Y100" i="264"/>
  <c r="W100" i="264"/>
  <c r="R100" i="264"/>
  <c r="Q100" i="264"/>
  <c r="O100" i="264"/>
  <c r="J100" i="264"/>
  <c r="I100" i="264"/>
  <c r="G100" i="264"/>
  <c r="BF99" i="264"/>
  <c r="BE99" i="264"/>
  <c r="BC99" i="264"/>
  <c r="AX99" i="264"/>
  <c r="AW99" i="264"/>
  <c r="AU99" i="264"/>
  <c r="AP99" i="264"/>
  <c r="AO99" i="264"/>
  <c r="AM99" i="264"/>
  <c r="AH99" i="264"/>
  <c r="AG99" i="264"/>
  <c r="AE99" i="264"/>
  <c r="Z99" i="264"/>
  <c r="Y99" i="264"/>
  <c r="W99" i="264"/>
  <c r="R99" i="264"/>
  <c r="Q99" i="264"/>
  <c r="O99" i="264"/>
  <c r="J99" i="264"/>
  <c r="I99" i="264"/>
  <c r="G99" i="264"/>
  <c r="BF97" i="264"/>
  <c r="BE97" i="264"/>
  <c r="BC97" i="264"/>
  <c r="AX97" i="264"/>
  <c r="AW97" i="264"/>
  <c r="AU97" i="264"/>
  <c r="AP97" i="264"/>
  <c r="AO97" i="264"/>
  <c r="AM97" i="264"/>
  <c r="AH97" i="264"/>
  <c r="AG97" i="264"/>
  <c r="AE97" i="264"/>
  <c r="Z97" i="264"/>
  <c r="Y97" i="264"/>
  <c r="W97" i="264"/>
  <c r="R97" i="264"/>
  <c r="Q97" i="264"/>
  <c r="O97" i="264"/>
  <c r="J97" i="264"/>
  <c r="I97" i="264"/>
  <c r="G97" i="264"/>
  <c r="BF96" i="264"/>
  <c r="BE96" i="264"/>
  <c r="BC96" i="264"/>
  <c r="AX96" i="264"/>
  <c r="AW96" i="264"/>
  <c r="AU96" i="264"/>
  <c r="AP96" i="264"/>
  <c r="AO96" i="264"/>
  <c r="AM96" i="264"/>
  <c r="AH96" i="264"/>
  <c r="AG96" i="264"/>
  <c r="AE96" i="264"/>
  <c r="Z96" i="264"/>
  <c r="Y96" i="264"/>
  <c r="W96" i="264"/>
  <c r="R96" i="264"/>
  <c r="Q96" i="264"/>
  <c r="O96" i="264"/>
  <c r="J96" i="264"/>
  <c r="I96" i="264"/>
  <c r="G96" i="264"/>
  <c r="BE95" i="264"/>
  <c r="BB95" i="264"/>
  <c r="BF95" i="264"/>
  <c r="AW95" i="264"/>
  <c r="AT95" i="264"/>
  <c r="AX95" i="264"/>
  <c r="AO95" i="264"/>
  <c r="AL95" i="264"/>
  <c r="AP95" i="264"/>
  <c r="AG95" i="264"/>
  <c r="AD95" i="264"/>
  <c r="AH95" i="264"/>
  <c r="Y95" i="264"/>
  <c r="V95" i="264"/>
  <c r="Z95" i="264"/>
  <c r="Q95" i="264"/>
  <c r="N95" i="264"/>
  <c r="R95" i="264"/>
  <c r="I95" i="264"/>
  <c r="F95" i="264"/>
  <c r="BF94" i="264"/>
  <c r="BE94" i="264"/>
  <c r="BC94" i="264"/>
  <c r="AX94" i="264"/>
  <c r="AW94" i="264"/>
  <c r="AU94" i="264"/>
  <c r="AP94" i="264"/>
  <c r="AO94" i="264"/>
  <c r="AM94" i="264"/>
  <c r="AH94" i="264"/>
  <c r="AG94" i="264"/>
  <c r="AE94" i="264"/>
  <c r="Z94" i="264"/>
  <c r="Y94" i="264"/>
  <c r="W94" i="264"/>
  <c r="R94" i="264"/>
  <c r="Q94" i="264"/>
  <c r="O94" i="264"/>
  <c r="J94" i="264"/>
  <c r="I94" i="264"/>
  <c r="G94" i="264"/>
  <c r="BF93" i="264"/>
  <c r="BE93" i="264"/>
  <c r="BC93" i="264"/>
  <c r="AX93" i="264"/>
  <c r="AW93" i="264"/>
  <c r="AU93" i="264"/>
  <c r="AP93" i="264"/>
  <c r="AO93" i="264"/>
  <c r="AM93" i="264"/>
  <c r="AH93" i="264"/>
  <c r="AG93" i="264"/>
  <c r="AE93" i="264"/>
  <c r="Z93" i="264"/>
  <c r="Y93" i="264"/>
  <c r="W93" i="264"/>
  <c r="R93" i="264"/>
  <c r="Q93" i="264"/>
  <c r="O93" i="264"/>
  <c r="J93" i="264"/>
  <c r="I93" i="264"/>
  <c r="G93" i="264"/>
  <c r="BF92" i="264"/>
  <c r="BE92" i="264"/>
  <c r="BC92" i="264"/>
  <c r="AX92" i="264"/>
  <c r="AW92" i="264"/>
  <c r="AU92" i="264"/>
  <c r="AP92" i="264"/>
  <c r="AO92" i="264"/>
  <c r="AM92" i="264"/>
  <c r="AH92" i="264"/>
  <c r="AG92" i="264"/>
  <c r="AE92" i="264"/>
  <c r="Z92" i="264"/>
  <c r="Y92" i="264"/>
  <c r="W92" i="264"/>
  <c r="R92" i="264"/>
  <c r="Q92" i="264"/>
  <c r="O92" i="264"/>
  <c r="J92" i="264"/>
  <c r="I92" i="264"/>
  <c r="G92" i="264"/>
  <c r="BF91" i="264"/>
  <c r="BE91" i="264"/>
  <c r="BC91" i="264"/>
  <c r="AX91" i="264"/>
  <c r="AW91" i="264"/>
  <c r="AU91" i="264"/>
  <c r="AP91" i="264"/>
  <c r="AO91" i="264"/>
  <c r="AM91" i="264"/>
  <c r="AH91" i="264"/>
  <c r="AG91" i="264"/>
  <c r="AE91" i="264"/>
  <c r="Z91" i="264"/>
  <c r="Y91" i="264"/>
  <c r="W91" i="264"/>
  <c r="R91" i="264"/>
  <c r="Q91" i="264"/>
  <c r="O91" i="264"/>
  <c r="J91" i="264"/>
  <c r="I91" i="264"/>
  <c r="G91" i="264"/>
  <c r="BF90" i="264"/>
  <c r="BE90" i="264"/>
  <c r="BC90" i="264"/>
  <c r="AX90" i="264"/>
  <c r="AW90" i="264"/>
  <c r="AU90" i="264"/>
  <c r="AP90" i="264"/>
  <c r="AO90" i="264"/>
  <c r="AM90" i="264"/>
  <c r="AH90" i="264"/>
  <c r="AG90" i="264"/>
  <c r="AE90" i="264"/>
  <c r="Z90" i="264"/>
  <c r="Y90" i="264"/>
  <c r="W90" i="264"/>
  <c r="R90" i="264"/>
  <c r="Q90" i="264"/>
  <c r="O90" i="264"/>
  <c r="J90" i="264"/>
  <c r="I90" i="264"/>
  <c r="G90" i="264"/>
  <c r="BF89" i="264"/>
  <c r="BE89" i="264"/>
  <c r="BC89" i="264"/>
  <c r="AX89" i="264"/>
  <c r="AW89" i="264"/>
  <c r="AU89" i="264"/>
  <c r="AP89" i="264"/>
  <c r="AO89" i="264"/>
  <c r="AM89" i="264"/>
  <c r="AH89" i="264"/>
  <c r="AG89" i="264"/>
  <c r="AE89" i="264"/>
  <c r="Z89" i="264"/>
  <c r="Y89" i="264"/>
  <c r="W89" i="264"/>
  <c r="R89" i="264"/>
  <c r="Q89" i="264"/>
  <c r="O89" i="264"/>
  <c r="J89" i="264"/>
  <c r="I89" i="264"/>
  <c r="G89" i="264"/>
  <c r="BF88" i="264"/>
  <c r="BE88" i="264"/>
  <c r="BC88" i="264"/>
  <c r="AX88" i="264"/>
  <c r="AW88" i="264"/>
  <c r="AU88" i="264"/>
  <c r="AP88" i="264"/>
  <c r="AO88" i="264"/>
  <c r="AM88" i="264"/>
  <c r="AH88" i="264"/>
  <c r="AG88" i="264"/>
  <c r="AE88" i="264"/>
  <c r="Z88" i="264"/>
  <c r="Y88" i="264"/>
  <c r="W88" i="264"/>
  <c r="R88" i="264"/>
  <c r="Q88" i="264"/>
  <c r="O88" i="264"/>
  <c r="J88" i="264"/>
  <c r="I88" i="264"/>
  <c r="G88" i="264"/>
  <c r="BF87" i="264"/>
  <c r="BE87" i="264"/>
  <c r="BC87" i="264"/>
  <c r="AX87" i="264"/>
  <c r="AW87" i="264"/>
  <c r="AU87" i="264"/>
  <c r="AP87" i="264"/>
  <c r="AO87" i="264"/>
  <c r="AM87" i="264"/>
  <c r="AH87" i="264"/>
  <c r="AG87" i="264"/>
  <c r="AE87" i="264"/>
  <c r="Z87" i="264"/>
  <c r="Y87" i="264"/>
  <c r="W87" i="264"/>
  <c r="R87" i="264"/>
  <c r="Q87" i="264"/>
  <c r="O87" i="264"/>
  <c r="J87" i="264"/>
  <c r="I87" i="264"/>
  <c r="G87" i="264"/>
  <c r="BF86" i="264"/>
  <c r="BE86" i="264"/>
  <c r="BC86" i="264"/>
  <c r="AX86" i="264"/>
  <c r="AW86" i="264"/>
  <c r="AU86" i="264"/>
  <c r="AP86" i="264"/>
  <c r="AO86" i="264"/>
  <c r="AM86" i="264"/>
  <c r="AH86" i="264"/>
  <c r="AG86" i="264"/>
  <c r="AE86" i="264"/>
  <c r="Z86" i="264"/>
  <c r="Y86" i="264"/>
  <c r="W86" i="264"/>
  <c r="R86" i="264"/>
  <c r="Q86" i="264"/>
  <c r="O86" i="264"/>
  <c r="J86" i="264"/>
  <c r="I86" i="264"/>
  <c r="G86" i="264"/>
  <c r="BF85" i="264"/>
  <c r="BE85" i="264"/>
  <c r="BC85" i="264"/>
  <c r="AX85" i="264"/>
  <c r="AW85" i="264"/>
  <c r="AU85" i="264"/>
  <c r="AP85" i="264"/>
  <c r="AO85" i="264"/>
  <c r="AM85" i="264"/>
  <c r="AH85" i="264"/>
  <c r="AG85" i="264"/>
  <c r="AE85" i="264"/>
  <c r="Z85" i="264"/>
  <c r="Y85" i="264"/>
  <c r="W85" i="264"/>
  <c r="R85" i="264"/>
  <c r="Q85" i="264"/>
  <c r="O85" i="264"/>
  <c r="J85" i="264"/>
  <c r="I85" i="264"/>
  <c r="G85" i="264"/>
  <c r="BF84" i="264"/>
  <c r="BE84" i="264"/>
  <c r="BC84" i="264"/>
  <c r="AX84" i="264"/>
  <c r="AW84" i="264"/>
  <c r="AU84" i="264"/>
  <c r="AP84" i="264"/>
  <c r="AO84" i="264"/>
  <c r="AM84" i="264"/>
  <c r="AH84" i="264"/>
  <c r="AG84" i="264"/>
  <c r="AE84" i="264"/>
  <c r="Z84" i="264"/>
  <c r="Y84" i="264"/>
  <c r="W84" i="264"/>
  <c r="R84" i="264"/>
  <c r="Q84" i="264"/>
  <c r="O84" i="264"/>
  <c r="J84" i="264"/>
  <c r="I84" i="264"/>
  <c r="G84" i="264"/>
  <c r="BF83" i="264"/>
  <c r="BE83" i="264"/>
  <c r="BC83" i="264"/>
  <c r="AX83" i="264"/>
  <c r="AW83" i="264"/>
  <c r="AU83" i="264"/>
  <c r="AP83" i="264"/>
  <c r="AO83" i="264"/>
  <c r="AM83" i="264"/>
  <c r="AH83" i="264"/>
  <c r="AG83" i="264"/>
  <c r="AE83" i="264"/>
  <c r="Z83" i="264"/>
  <c r="Y83" i="264"/>
  <c r="W83" i="264"/>
  <c r="R83" i="264"/>
  <c r="Q83" i="264"/>
  <c r="O83" i="264"/>
  <c r="J83" i="264"/>
  <c r="I83" i="264"/>
  <c r="G83" i="264"/>
  <c r="BF82" i="264"/>
  <c r="BE82" i="264"/>
  <c r="BC82" i="264"/>
  <c r="AX82" i="264"/>
  <c r="AW82" i="264"/>
  <c r="AU82" i="264"/>
  <c r="AP82" i="264"/>
  <c r="AO82" i="264"/>
  <c r="AM82" i="264"/>
  <c r="AH82" i="264"/>
  <c r="AG82" i="264"/>
  <c r="AE82" i="264"/>
  <c r="Z82" i="264"/>
  <c r="Y82" i="264"/>
  <c r="W82" i="264"/>
  <c r="R82" i="264"/>
  <c r="Q82" i="264"/>
  <c r="O82" i="264"/>
  <c r="J82" i="264"/>
  <c r="I82" i="264"/>
  <c r="G82" i="264"/>
  <c r="BF81" i="264"/>
  <c r="BE81" i="264"/>
  <c r="BC81" i="264"/>
  <c r="AX81" i="264"/>
  <c r="AW81" i="264"/>
  <c r="AU81" i="264"/>
  <c r="AP81" i="264"/>
  <c r="AO81" i="264"/>
  <c r="AM81" i="264"/>
  <c r="AH81" i="264"/>
  <c r="AG81" i="264"/>
  <c r="AE81" i="264"/>
  <c r="Z81" i="264"/>
  <c r="Y81" i="264"/>
  <c r="W81" i="264"/>
  <c r="R81" i="264"/>
  <c r="Q81" i="264"/>
  <c r="O81" i="264"/>
  <c r="J81" i="264"/>
  <c r="I81" i="264"/>
  <c r="G81" i="264"/>
  <c r="BF79" i="264"/>
  <c r="BE79" i="264"/>
  <c r="BC79" i="264"/>
  <c r="AX79" i="264"/>
  <c r="AW79" i="264"/>
  <c r="AU79" i="264"/>
  <c r="AP79" i="264"/>
  <c r="AO79" i="264"/>
  <c r="AM79" i="264"/>
  <c r="AH79" i="264"/>
  <c r="AG79" i="264"/>
  <c r="AE79" i="264"/>
  <c r="Z79" i="264"/>
  <c r="Y79" i="264"/>
  <c r="W79" i="264"/>
  <c r="R79" i="264"/>
  <c r="Q79" i="264"/>
  <c r="O79" i="264"/>
  <c r="J79" i="264"/>
  <c r="I79" i="264"/>
  <c r="G79" i="264"/>
  <c r="BF78" i="264"/>
  <c r="BE78" i="264"/>
  <c r="BC78" i="264"/>
  <c r="AX78" i="264"/>
  <c r="AW78" i="264"/>
  <c r="AU78" i="264"/>
  <c r="AP78" i="264"/>
  <c r="AO78" i="264"/>
  <c r="AM78" i="264"/>
  <c r="AH78" i="264"/>
  <c r="AG78" i="264"/>
  <c r="AE78" i="264"/>
  <c r="Z78" i="264"/>
  <c r="Y78" i="264"/>
  <c r="W78" i="264"/>
  <c r="R78" i="264"/>
  <c r="Q78" i="264"/>
  <c r="O78" i="264"/>
  <c r="J78" i="264"/>
  <c r="I78" i="264"/>
  <c r="G78" i="264"/>
  <c r="BE77" i="264"/>
  <c r="BB77" i="264"/>
  <c r="BC77" i="264"/>
  <c r="AW77" i="264"/>
  <c r="AT77" i="264"/>
  <c r="AU77" i="264"/>
  <c r="AO77" i="264"/>
  <c r="AL77" i="264"/>
  <c r="AM77" i="264"/>
  <c r="AG77" i="264"/>
  <c r="AD77" i="264"/>
  <c r="AE77" i="264"/>
  <c r="Y77" i="264"/>
  <c r="V77" i="264"/>
  <c r="W77" i="264"/>
  <c r="Q77" i="264"/>
  <c r="N77" i="264"/>
  <c r="O77" i="264"/>
  <c r="I77" i="264"/>
  <c r="F77" i="264"/>
  <c r="BF76" i="264"/>
  <c r="BE76" i="264"/>
  <c r="BC76" i="264"/>
  <c r="AX76" i="264"/>
  <c r="AW76" i="264"/>
  <c r="AU76" i="264"/>
  <c r="AP76" i="264"/>
  <c r="AO76" i="264"/>
  <c r="AM76" i="264"/>
  <c r="AH76" i="264"/>
  <c r="AG76" i="264"/>
  <c r="AE76" i="264"/>
  <c r="Z76" i="264"/>
  <c r="Y76" i="264"/>
  <c r="W76" i="264"/>
  <c r="R76" i="264"/>
  <c r="Q76" i="264"/>
  <c r="O76" i="264"/>
  <c r="J76" i="264"/>
  <c r="I76" i="264"/>
  <c r="G76" i="264"/>
  <c r="BF75" i="264"/>
  <c r="BE75" i="264"/>
  <c r="BC75" i="264"/>
  <c r="AX75" i="264"/>
  <c r="AW75" i="264"/>
  <c r="AU75" i="264"/>
  <c r="AP75" i="264"/>
  <c r="AO75" i="264"/>
  <c r="AM75" i="264"/>
  <c r="AH75" i="264"/>
  <c r="AG75" i="264"/>
  <c r="AE75" i="264"/>
  <c r="Z75" i="264"/>
  <c r="Y75" i="264"/>
  <c r="W75" i="264"/>
  <c r="R75" i="264"/>
  <c r="Q75" i="264"/>
  <c r="O75" i="264"/>
  <c r="J75" i="264"/>
  <c r="I75" i="264"/>
  <c r="G75" i="264"/>
  <c r="BF74" i="264"/>
  <c r="BE74" i="264"/>
  <c r="BC74" i="264"/>
  <c r="AX74" i="264"/>
  <c r="AW74" i="264"/>
  <c r="AU74" i="264"/>
  <c r="AP74" i="264"/>
  <c r="AO74" i="264"/>
  <c r="AM74" i="264"/>
  <c r="AH74" i="264"/>
  <c r="AG74" i="264"/>
  <c r="AE74" i="264"/>
  <c r="Z74" i="264"/>
  <c r="Y74" i="264"/>
  <c r="W74" i="264"/>
  <c r="R74" i="264"/>
  <c r="Q74" i="264"/>
  <c r="O74" i="264"/>
  <c r="J74" i="264"/>
  <c r="I74" i="264"/>
  <c r="G74" i="264"/>
  <c r="BF73" i="264"/>
  <c r="BE73" i="264"/>
  <c r="BC73" i="264"/>
  <c r="AX73" i="264"/>
  <c r="AW73" i="264"/>
  <c r="AU73" i="264"/>
  <c r="AP73" i="264"/>
  <c r="AO73" i="264"/>
  <c r="AM73" i="264"/>
  <c r="AH73" i="264"/>
  <c r="AG73" i="264"/>
  <c r="AE73" i="264"/>
  <c r="Z73" i="264"/>
  <c r="Y73" i="264"/>
  <c r="W73" i="264"/>
  <c r="R73" i="264"/>
  <c r="Q73" i="264"/>
  <c r="O73" i="264"/>
  <c r="J73" i="264"/>
  <c r="I73" i="264"/>
  <c r="G73" i="264"/>
  <c r="BF72" i="264"/>
  <c r="BE72" i="264"/>
  <c r="BC72" i="264"/>
  <c r="AX72" i="264"/>
  <c r="AW72" i="264"/>
  <c r="AU72" i="264"/>
  <c r="AP72" i="264"/>
  <c r="AO72" i="264"/>
  <c r="AM72" i="264"/>
  <c r="AH72" i="264"/>
  <c r="AG72" i="264"/>
  <c r="AE72" i="264"/>
  <c r="Z72" i="264"/>
  <c r="Y72" i="264"/>
  <c r="W72" i="264"/>
  <c r="R72" i="264"/>
  <c r="Q72" i="264"/>
  <c r="O72" i="264"/>
  <c r="J72" i="264"/>
  <c r="I72" i="264"/>
  <c r="G72" i="264"/>
  <c r="BF71" i="264"/>
  <c r="BE71" i="264"/>
  <c r="BC71" i="264"/>
  <c r="AX71" i="264"/>
  <c r="AW71" i="264"/>
  <c r="AU71" i="264"/>
  <c r="AP71" i="264"/>
  <c r="AO71" i="264"/>
  <c r="AM71" i="264"/>
  <c r="AH71" i="264"/>
  <c r="AG71" i="264"/>
  <c r="AE71" i="264"/>
  <c r="Z71" i="264"/>
  <c r="Y71" i="264"/>
  <c r="W71" i="264"/>
  <c r="R71" i="264"/>
  <c r="Q71" i="264"/>
  <c r="O71" i="264"/>
  <c r="J71" i="264"/>
  <c r="I71" i="264"/>
  <c r="G71" i="264"/>
  <c r="BF70" i="264"/>
  <c r="BE70" i="264"/>
  <c r="BC70" i="264"/>
  <c r="AX70" i="264"/>
  <c r="AW70" i="264"/>
  <c r="AU70" i="264"/>
  <c r="AP70" i="264"/>
  <c r="AO70" i="264"/>
  <c r="AM70" i="264"/>
  <c r="AH70" i="264"/>
  <c r="AG70" i="264"/>
  <c r="AE70" i="264"/>
  <c r="Z70" i="264"/>
  <c r="Y70" i="264"/>
  <c r="W70" i="264"/>
  <c r="R70" i="264"/>
  <c r="Q70" i="264"/>
  <c r="O70" i="264"/>
  <c r="J70" i="264"/>
  <c r="I70" i="264"/>
  <c r="G70" i="264"/>
  <c r="BF69" i="264"/>
  <c r="BE69" i="264"/>
  <c r="BC69" i="264"/>
  <c r="AX69" i="264"/>
  <c r="AW69" i="264"/>
  <c r="AU69" i="264"/>
  <c r="AP69" i="264"/>
  <c r="AO69" i="264"/>
  <c r="AM69" i="264"/>
  <c r="AH69" i="264"/>
  <c r="AG69" i="264"/>
  <c r="AE69" i="264"/>
  <c r="Z69" i="264"/>
  <c r="Y69" i="264"/>
  <c r="W69" i="264"/>
  <c r="R69" i="264"/>
  <c r="Q69" i="264"/>
  <c r="O69" i="264"/>
  <c r="J69" i="264"/>
  <c r="I69" i="264"/>
  <c r="G69" i="264"/>
  <c r="BF68" i="264"/>
  <c r="BE68" i="264"/>
  <c r="BC68" i="264"/>
  <c r="AX68" i="264"/>
  <c r="AW68" i="264"/>
  <c r="AU68" i="264"/>
  <c r="AP68" i="264"/>
  <c r="AO68" i="264"/>
  <c r="AM68" i="264"/>
  <c r="AH68" i="264"/>
  <c r="AG68" i="264"/>
  <c r="AE68" i="264"/>
  <c r="Z68" i="264"/>
  <c r="Y68" i="264"/>
  <c r="W68" i="264"/>
  <c r="R68" i="264"/>
  <c r="Q68" i="264"/>
  <c r="O68" i="264"/>
  <c r="J68" i="264"/>
  <c r="I68" i="264"/>
  <c r="G68" i="264"/>
  <c r="BF67" i="264"/>
  <c r="BE67" i="264"/>
  <c r="BC67" i="264"/>
  <c r="AX67" i="264"/>
  <c r="AW67" i="264"/>
  <c r="AU67" i="264"/>
  <c r="AP67" i="264"/>
  <c r="AO67" i="264"/>
  <c r="AM67" i="264"/>
  <c r="AH67" i="264"/>
  <c r="AG67" i="264"/>
  <c r="AE67" i="264"/>
  <c r="Z67" i="264"/>
  <c r="Y67" i="264"/>
  <c r="W67" i="264"/>
  <c r="R67" i="264"/>
  <c r="Q67" i="264"/>
  <c r="O67" i="264"/>
  <c r="J67" i="264"/>
  <c r="I67" i="264"/>
  <c r="G67" i="264"/>
  <c r="BF66" i="264"/>
  <c r="BE66" i="264"/>
  <c r="BC66" i="264"/>
  <c r="AX66" i="264"/>
  <c r="AW66" i="264"/>
  <c r="AU66" i="264"/>
  <c r="AP66" i="264"/>
  <c r="AO66" i="264"/>
  <c r="AM66" i="264"/>
  <c r="AH66" i="264"/>
  <c r="AG66" i="264"/>
  <c r="AE66" i="264"/>
  <c r="Z66" i="264"/>
  <c r="Y66" i="264"/>
  <c r="W66" i="264"/>
  <c r="R66" i="264"/>
  <c r="Q66" i="264"/>
  <c r="O66" i="264"/>
  <c r="J66" i="264"/>
  <c r="I66" i="264"/>
  <c r="G66" i="264"/>
  <c r="BF65" i="264"/>
  <c r="BE65" i="264"/>
  <c r="BC65" i="264"/>
  <c r="AX65" i="264"/>
  <c r="AW65" i="264"/>
  <c r="AU65" i="264"/>
  <c r="AP65" i="264"/>
  <c r="AO65" i="264"/>
  <c r="AM65" i="264"/>
  <c r="AH65" i="264"/>
  <c r="AG65" i="264"/>
  <c r="AE65" i="264"/>
  <c r="Z65" i="264"/>
  <c r="Y65" i="264"/>
  <c r="W65" i="264"/>
  <c r="R65" i="264"/>
  <c r="Q65" i="264"/>
  <c r="O65" i="264"/>
  <c r="J65" i="264"/>
  <c r="I65" i="264"/>
  <c r="G65" i="264"/>
  <c r="BF64" i="264"/>
  <c r="BE64" i="264"/>
  <c r="BC64" i="264"/>
  <c r="AX64" i="264"/>
  <c r="AW64" i="264"/>
  <c r="AU64" i="264"/>
  <c r="AP64" i="264"/>
  <c r="AO64" i="264"/>
  <c r="AM64" i="264"/>
  <c r="AH64" i="264"/>
  <c r="AG64" i="264"/>
  <c r="AE64" i="264"/>
  <c r="Z64" i="264"/>
  <c r="Y64" i="264"/>
  <c r="W64" i="264"/>
  <c r="R64" i="264"/>
  <c r="Q64" i="264"/>
  <c r="O64" i="264"/>
  <c r="J64" i="264"/>
  <c r="I64" i="264"/>
  <c r="G64" i="264"/>
  <c r="BF63" i="264"/>
  <c r="BE63" i="264"/>
  <c r="BC63" i="264"/>
  <c r="AX63" i="264"/>
  <c r="AW63" i="264"/>
  <c r="AU63" i="264"/>
  <c r="AP63" i="264"/>
  <c r="AO63" i="264"/>
  <c r="AM63" i="264"/>
  <c r="AH63" i="264"/>
  <c r="AG63" i="264"/>
  <c r="AE63" i="264"/>
  <c r="Z63" i="264"/>
  <c r="Y63" i="264"/>
  <c r="W63" i="264"/>
  <c r="R63" i="264"/>
  <c r="Q63" i="264"/>
  <c r="O63" i="264"/>
  <c r="J63" i="264"/>
  <c r="I63" i="264"/>
  <c r="G63" i="264"/>
  <c r="BF61" i="264"/>
  <c r="BE61" i="264"/>
  <c r="BC61" i="264"/>
  <c r="AX61" i="264"/>
  <c r="AW61" i="264"/>
  <c r="AU61" i="264"/>
  <c r="AP61" i="264"/>
  <c r="AO61" i="264"/>
  <c r="AM61" i="264"/>
  <c r="AH61" i="264"/>
  <c r="AG61" i="264"/>
  <c r="AE61" i="264"/>
  <c r="Z61" i="264"/>
  <c r="Y61" i="264"/>
  <c r="W61" i="264"/>
  <c r="R61" i="264"/>
  <c r="Q61" i="264"/>
  <c r="O61" i="264"/>
  <c r="J61" i="264"/>
  <c r="I61" i="264"/>
  <c r="G61" i="264"/>
  <c r="BF60" i="264"/>
  <c r="BE60" i="264"/>
  <c r="BC60" i="264"/>
  <c r="AX60" i="264"/>
  <c r="AW60" i="264"/>
  <c r="AU60" i="264"/>
  <c r="AP60" i="264"/>
  <c r="AO60" i="264"/>
  <c r="AM60" i="264"/>
  <c r="AH60" i="264"/>
  <c r="AG60" i="264"/>
  <c r="AE60" i="264"/>
  <c r="Z60" i="264"/>
  <c r="Y60" i="264"/>
  <c r="W60" i="264"/>
  <c r="R60" i="264"/>
  <c r="Q60" i="264"/>
  <c r="O60" i="264"/>
  <c r="J60" i="264"/>
  <c r="I60" i="264"/>
  <c r="G60" i="264"/>
  <c r="BE59" i="264"/>
  <c r="BB59" i="264"/>
  <c r="BC59" i="264"/>
  <c r="AW59" i="264"/>
  <c r="AT59" i="264"/>
  <c r="AX59" i="264"/>
  <c r="AO59" i="264"/>
  <c r="AL59" i="264"/>
  <c r="AP59" i="264"/>
  <c r="AG59" i="264"/>
  <c r="AD59" i="264"/>
  <c r="AH59" i="264"/>
  <c r="Y59" i="264"/>
  <c r="V59" i="264"/>
  <c r="Z59" i="264"/>
  <c r="Q59" i="264"/>
  <c r="N59" i="264"/>
  <c r="O59" i="264"/>
  <c r="I59" i="264"/>
  <c r="F59" i="264"/>
  <c r="BF58" i="264"/>
  <c r="BE58" i="264"/>
  <c r="BC58" i="264"/>
  <c r="AX58" i="264"/>
  <c r="AW58" i="264"/>
  <c r="AU58" i="264"/>
  <c r="AP58" i="264"/>
  <c r="AO58" i="264"/>
  <c r="AM58" i="264"/>
  <c r="AH58" i="264"/>
  <c r="AG58" i="264"/>
  <c r="AE58" i="264"/>
  <c r="Z58" i="264"/>
  <c r="Y58" i="264"/>
  <c r="W58" i="264"/>
  <c r="R58" i="264"/>
  <c r="Q58" i="264"/>
  <c r="O58" i="264"/>
  <c r="J58" i="264"/>
  <c r="I58" i="264"/>
  <c r="G58" i="264"/>
  <c r="BF57" i="264"/>
  <c r="BE57" i="264"/>
  <c r="BC57" i="264"/>
  <c r="AX57" i="264"/>
  <c r="AW57" i="264"/>
  <c r="AU57" i="264"/>
  <c r="AP57" i="264"/>
  <c r="AO57" i="264"/>
  <c r="AM57" i="264"/>
  <c r="AH57" i="264"/>
  <c r="AG57" i="264"/>
  <c r="AE57" i="264"/>
  <c r="Z57" i="264"/>
  <c r="Y57" i="264"/>
  <c r="W57" i="264"/>
  <c r="R57" i="264"/>
  <c r="Q57" i="264"/>
  <c r="O57" i="264"/>
  <c r="J57" i="264"/>
  <c r="I57" i="264"/>
  <c r="G57" i="264"/>
  <c r="BF56" i="264"/>
  <c r="BE56" i="264"/>
  <c r="BC56" i="264"/>
  <c r="AX56" i="264"/>
  <c r="AW56" i="264"/>
  <c r="AU56" i="264"/>
  <c r="AP56" i="264"/>
  <c r="AO56" i="264"/>
  <c r="AM56" i="264"/>
  <c r="AH56" i="264"/>
  <c r="AG56" i="264"/>
  <c r="AE56" i="264"/>
  <c r="Z56" i="264"/>
  <c r="Y56" i="264"/>
  <c r="W56" i="264"/>
  <c r="R56" i="264"/>
  <c r="Q56" i="264"/>
  <c r="O56" i="264"/>
  <c r="J56" i="264"/>
  <c r="I56" i="264"/>
  <c r="G56" i="264"/>
  <c r="BF55" i="264"/>
  <c r="BE55" i="264"/>
  <c r="BC55" i="264"/>
  <c r="AX55" i="264"/>
  <c r="AW55" i="264"/>
  <c r="AU55" i="264"/>
  <c r="AP55" i="264"/>
  <c r="AO55" i="264"/>
  <c r="AM55" i="264"/>
  <c r="AH55" i="264"/>
  <c r="AG55" i="264"/>
  <c r="AE55" i="264"/>
  <c r="Z55" i="264"/>
  <c r="Y55" i="264"/>
  <c r="W55" i="264"/>
  <c r="R55" i="264"/>
  <c r="Q55" i="264"/>
  <c r="O55" i="264"/>
  <c r="J55" i="264"/>
  <c r="I55" i="264"/>
  <c r="G55" i="264"/>
  <c r="BF54" i="264"/>
  <c r="BE54" i="264"/>
  <c r="BC54" i="264"/>
  <c r="AX54" i="264"/>
  <c r="AW54" i="264"/>
  <c r="AU54" i="264"/>
  <c r="AP54" i="264"/>
  <c r="AO54" i="264"/>
  <c r="AM54" i="264"/>
  <c r="AH54" i="264"/>
  <c r="AG54" i="264"/>
  <c r="AE54" i="264"/>
  <c r="Z54" i="264"/>
  <c r="Y54" i="264"/>
  <c r="W54" i="264"/>
  <c r="R54" i="264"/>
  <c r="Q54" i="264"/>
  <c r="O54" i="264"/>
  <c r="J54" i="264"/>
  <c r="I54" i="264"/>
  <c r="G54" i="264"/>
  <c r="BF53" i="264"/>
  <c r="BE53" i="264"/>
  <c r="BC53" i="264"/>
  <c r="AX53" i="264"/>
  <c r="AW53" i="264"/>
  <c r="AU53" i="264"/>
  <c r="AP53" i="264"/>
  <c r="AO53" i="264"/>
  <c r="AM53" i="264"/>
  <c r="AH53" i="264"/>
  <c r="AG53" i="264"/>
  <c r="AE53" i="264"/>
  <c r="Z53" i="264"/>
  <c r="Y53" i="264"/>
  <c r="W53" i="264"/>
  <c r="R53" i="264"/>
  <c r="Q53" i="264"/>
  <c r="O53" i="264"/>
  <c r="J53" i="264"/>
  <c r="I53" i="264"/>
  <c r="G53" i="264"/>
  <c r="BF52" i="264"/>
  <c r="BE52" i="264"/>
  <c r="BC52" i="264"/>
  <c r="AX52" i="264"/>
  <c r="AW52" i="264"/>
  <c r="AU52" i="264"/>
  <c r="AP52" i="264"/>
  <c r="AO52" i="264"/>
  <c r="AM52" i="264"/>
  <c r="AH52" i="264"/>
  <c r="AG52" i="264"/>
  <c r="AE52" i="264"/>
  <c r="Z52" i="264"/>
  <c r="Y52" i="264"/>
  <c r="W52" i="264"/>
  <c r="R52" i="264"/>
  <c r="Q52" i="264"/>
  <c r="O52" i="264"/>
  <c r="J52" i="264"/>
  <c r="I52" i="264"/>
  <c r="G52" i="264"/>
  <c r="BF51" i="264"/>
  <c r="BE51" i="264"/>
  <c r="BC51" i="264"/>
  <c r="AX51" i="264"/>
  <c r="AW51" i="264"/>
  <c r="AU51" i="264"/>
  <c r="AP51" i="264"/>
  <c r="AO51" i="264"/>
  <c r="AM51" i="264"/>
  <c r="AH51" i="264"/>
  <c r="AG51" i="264"/>
  <c r="AE51" i="264"/>
  <c r="Z51" i="264"/>
  <c r="Y51" i="264"/>
  <c r="W51" i="264"/>
  <c r="R51" i="264"/>
  <c r="Q51" i="264"/>
  <c r="O51" i="264"/>
  <c r="J51" i="264"/>
  <c r="I51" i="264"/>
  <c r="G51" i="264"/>
  <c r="BF50" i="264"/>
  <c r="BE50" i="264"/>
  <c r="BC50" i="264"/>
  <c r="AX50" i="264"/>
  <c r="AW50" i="264"/>
  <c r="AU50" i="264"/>
  <c r="AP50" i="264"/>
  <c r="AO50" i="264"/>
  <c r="AM50" i="264"/>
  <c r="AH50" i="264"/>
  <c r="AG50" i="264"/>
  <c r="AE50" i="264"/>
  <c r="Z50" i="264"/>
  <c r="Y50" i="264"/>
  <c r="W50" i="264"/>
  <c r="R50" i="264"/>
  <c r="Q50" i="264"/>
  <c r="O50" i="264"/>
  <c r="J50" i="264"/>
  <c r="I50" i="264"/>
  <c r="G50" i="264"/>
  <c r="BF49" i="264"/>
  <c r="BE49" i="264"/>
  <c r="BC49" i="264"/>
  <c r="AX49" i="264"/>
  <c r="AW49" i="264"/>
  <c r="AU49" i="264"/>
  <c r="AP49" i="264"/>
  <c r="AO49" i="264"/>
  <c r="AM49" i="264"/>
  <c r="AH49" i="264"/>
  <c r="AG49" i="264"/>
  <c r="AE49" i="264"/>
  <c r="Z49" i="264"/>
  <c r="Y49" i="264"/>
  <c r="W49" i="264"/>
  <c r="R49" i="264"/>
  <c r="Q49" i="264"/>
  <c r="O49" i="264"/>
  <c r="J49" i="264"/>
  <c r="I49" i="264"/>
  <c r="G49" i="264"/>
  <c r="BF48" i="264"/>
  <c r="BE48" i="264"/>
  <c r="BC48" i="264"/>
  <c r="AX48" i="264"/>
  <c r="AW48" i="264"/>
  <c r="AU48" i="264"/>
  <c r="AP48" i="264"/>
  <c r="AO48" i="264"/>
  <c r="AM48" i="264"/>
  <c r="AH48" i="264"/>
  <c r="AG48" i="264"/>
  <c r="AE48" i="264"/>
  <c r="Z48" i="264"/>
  <c r="Y48" i="264"/>
  <c r="W48" i="264"/>
  <c r="R48" i="264"/>
  <c r="Q48" i="264"/>
  <c r="O48" i="264"/>
  <c r="J48" i="264"/>
  <c r="I48" i="264"/>
  <c r="G48" i="264"/>
  <c r="BF47" i="264"/>
  <c r="BE47" i="264"/>
  <c r="BC47" i="264"/>
  <c r="AX47" i="264"/>
  <c r="AW47" i="264"/>
  <c r="AU47" i="264"/>
  <c r="AP47" i="264"/>
  <c r="AO47" i="264"/>
  <c r="AM47" i="264"/>
  <c r="AH47" i="264"/>
  <c r="AG47" i="264"/>
  <c r="AE47" i="264"/>
  <c r="Z47" i="264"/>
  <c r="Y47" i="264"/>
  <c r="W47" i="264"/>
  <c r="R47" i="264"/>
  <c r="Q47" i="264"/>
  <c r="O47" i="264"/>
  <c r="J47" i="264"/>
  <c r="I47" i="264"/>
  <c r="G47" i="264"/>
  <c r="BF46" i="264"/>
  <c r="BE46" i="264"/>
  <c r="BC46" i="264"/>
  <c r="AX46" i="264"/>
  <c r="AW46" i="264"/>
  <c r="AU46" i="264"/>
  <c r="AP46" i="264"/>
  <c r="AO46" i="264"/>
  <c r="AM46" i="264"/>
  <c r="AH46" i="264"/>
  <c r="AG46" i="264"/>
  <c r="AE46" i="264"/>
  <c r="Z46" i="264"/>
  <c r="Y46" i="264"/>
  <c r="W46" i="264"/>
  <c r="R46" i="264"/>
  <c r="Q46" i="264"/>
  <c r="O46" i="264"/>
  <c r="J46" i="264"/>
  <c r="I46" i="264"/>
  <c r="G46" i="264"/>
  <c r="BF45" i="264"/>
  <c r="BE45" i="264"/>
  <c r="BC45" i="264"/>
  <c r="AX45" i="264"/>
  <c r="AW45" i="264"/>
  <c r="AU45" i="264"/>
  <c r="AP45" i="264"/>
  <c r="AO45" i="264"/>
  <c r="AM45" i="264"/>
  <c r="AH45" i="264"/>
  <c r="AG45" i="264"/>
  <c r="AE45" i="264"/>
  <c r="Z45" i="264"/>
  <c r="Y45" i="264"/>
  <c r="W45" i="264"/>
  <c r="R45" i="264"/>
  <c r="Q45" i="264"/>
  <c r="O45" i="264"/>
  <c r="J45" i="264"/>
  <c r="I45" i="264"/>
  <c r="G45" i="264"/>
  <c r="BF43" i="264"/>
  <c r="BE43" i="264"/>
  <c r="BC43" i="264"/>
  <c r="AX43" i="264"/>
  <c r="AW43" i="264"/>
  <c r="AU43" i="264"/>
  <c r="AP43" i="264"/>
  <c r="AO43" i="264"/>
  <c r="AM43" i="264"/>
  <c r="AH43" i="264"/>
  <c r="AG43" i="264"/>
  <c r="AE43" i="264"/>
  <c r="Z43" i="264"/>
  <c r="Y43" i="264"/>
  <c r="W43" i="264"/>
  <c r="R43" i="264"/>
  <c r="Q43" i="264"/>
  <c r="O43" i="264"/>
  <c r="J43" i="264"/>
  <c r="I43" i="264"/>
  <c r="G43" i="264"/>
  <c r="BF42" i="264"/>
  <c r="BE42" i="264"/>
  <c r="BC42" i="264"/>
  <c r="AX42" i="264"/>
  <c r="AW42" i="264"/>
  <c r="AU42" i="264"/>
  <c r="AP42" i="264"/>
  <c r="AO42" i="264"/>
  <c r="AM42" i="264"/>
  <c r="AH42" i="264"/>
  <c r="AG42" i="264"/>
  <c r="AE42" i="264"/>
  <c r="Z42" i="264"/>
  <c r="Y42" i="264"/>
  <c r="W42" i="264"/>
  <c r="R42" i="264"/>
  <c r="Q42" i="264"/>
  <c r="O42" i="264"/>
  <c r="J42" i="264"/>
  <c r="I42" i="264"/>
  <c r="G42" i="264"/>
  <c r="BE41" i="264"/>
  <c r="BB41" i="264"/>
  <c r="BF41" i="264"/>
  <c r="AW41" i="264"/>
  <c r="AT41" i="264"/>
  <c r="AX41" i="264"/>
  <c r="AO41" i="264"/>
  <c r="AL41" i="264"/>
  <c r="AP41" i="264"/>
  <c r="AG41" i="264"/>
  <c r="AD41" i="264"/>
  <c r="AH41" i="264"/>
  <c r="Y41" i="264"/>
  <c r="V41" i="264"/>
  <c r="Z41" i="264"/>
  <c r="Q41" i="264"/>
  <c r="N41" i="264"/>
  <c r="R41" i="264"/>
  <c r="I41" i="264"/>
  <c r="F41" i="264"/>
  <c r="BF40" i="264"/>
  <c r="BE40" i="264"/>
  <c r="BC40" i="264"/>
  <c r="AX40" i="264"/>
  <c r="AW40" i="264"/>
  <c r="AU40" i="264"/>
  <c r="AP40" i="264"/>
  <c r="AO40" i="264"/>
  <c r="AM40" i="264"/>
  <c r="AH40" i="264"/>
  <c r="AG40" i="264"/>
  <c r="AE40" i="264"/>
  <c r="Z40" i="264"/>
  <c r="Y40" i="264"/>
  <c r="W40" i="264"/>
  <c r="R40" i="264"/>
  <c r="Q40" i="264"/>
  <c r="O40" i="264"/>
  <c r="J40" i="264"/>
  <c r="I40" i="264"/>
  <c r="G40" i="264"/>
  <c r="BF39" i="264"/>
  <c r="BE39" i="264"/>
  <c r="BC39" i="264"/>
  <c r="AX39" i="264"/>
  <c r="AW39" i="264"/>
  <c r="AU39" i="264"/>
  <c r="AP39" i="264"/>
  <c r="AO39" i="264"/>
  <c r="AM39" i="264"/>
  <c r="AH39" i="264"/>
  <c r="AG39" i="264"/>
  <c r="AE39" i="264"/>
  <c r="Z39" i="264"/>
  <c r="Y39" i="264"/>
  <c r="W39" i="264"/>
  <c r="R39" i="264"/>
  <c r="Q39" i="264"/>
  <c r="O39" i="264"/>
  <c r="J39" i="264"/>
  <c r="I39" i="264"/>
  <c r="G39" i="264"/>
  <c r="BF38" i="264"/>
  <c r="BE38" i="264"/>
  <c r="BC38" i="264"/>
  <c r="AX38" i="264"/>
  <c r="AW38" i="264"/>
  <c r="AU38" i="264"/>
  <c r="AP38" i="264"/>
  <c r="AO38" i="264"/>
  <c r="AM38" i="264"/>
  <c r="AH38" i="264"/>
  <c r="AG38" i="264"/>
  <c r="AE38" i="264"/>
  <c r="Z38" i="264"/>
  <c r="Y38" i="264"/>
  <c r="W38" i="264"/>
  <c r="R38" i="264"/>
  <c r="Q38" i="264"/>
  <c r="O38" i="264"/>
  <c r="J38" i="264"/>
  <c r="I38" i="264"/>
  <c r="G38" i="264"/>
  <c r="BF37" i="264"/>
  <c r="BE37" i="264"/>
  <c r="BC37" i="264"/>
  <c r="AX37" i="264"/>
  <c r="AW37" i="264"/>
  <c r="AU37" i="264"/>
  <c r="AP37" i="264"/>
  <c r="AO37" i="264"/>
  <c r="AM37" i="264"/>
  <c r="AH37" i="264"/>
  <c r="AG37" i="264"/>
  <c r="AE37" i="264"/>
  <c r="Z37" i="264"/>
  <c r="Y37" i="264"/>
  <c r="W37" i="264"/>
  <c r="R37" i="264"/>
  <c r="Q37" i="264"/>
  <c r="O37" i="264"/>
  <c r="J37" i="264"/>
  <c r="I37" i="264"/>
  <c r="G37" i="264"/>
  <c r="BF36" i="264"/>
  <c r="BE36" i="264"/>
  <c r="BC36" i="264"/>
  <c r="AX36" i="264"/>
  <c r="AW36" i="264"/>
  <c r="AU36" i="264"/>
  <c r="AP36" i="264"/>
  <c r="AO36" i="264"/>
  <c r="AM36" i="264"/>
  <c r="AH36" i="264"/>
  <c r="AG36" i="264"/>
  <c r="AE36" i="264"/>
  <c r="Z36" i="264"/>
  <c r="Y36" i="264"/>
  <c r="W36" i="264"/>
  <c r="R36" i="264"/>
  <c r="Q36" i="264"/>
  <c r="O36" i="264"/>
  <c r="J36" i="264"/>
  <c r="I36" i="264"/>
  <c r="G36" i="264"/>
  <c r="BF35" i="264"/>
  <c r="BE35" i="264"/>
  <c r="BC35" i="264"/>
  <c r="AX35" i="264"/>
  <c r="AW35" i="264"/>
  <c r="AU35" i="264"/>
  <c r="AP35" i="264"/>
  <c r="AO35" i="264"/>
  <c r="AM35" i="264"/>
  <c r="AH35" i="264"/>
  <c r="AG35" i="264"/>
  <c r="AE35" i="264"/>
  <c r="Z35" i="264"/>
  <c r="Y35" i="264"/>
  <c r="W35" i="264"/>
  <c r="R35" i="264"/>
  <c r="Q35" i="264"/>
  <c r="O35" i="264"/>
  <c r="J35" i="264"/>
  <c r="I35" i="264"/>
  <c r="G35" i="264"/>
  <c r="BF34" i="264"/>
  <c r="BE34" i="264"/>
  <c r="BC34" i="264"/>
  <c r="AX34" i="264"/>
  <c r="AW34" i="264"/>
  <c r="AU34" i="264"/>
  <c r="AP34" i="264"/>
  <c r="AO34" i="264"/>
  <c r="AM34" i="264"/>
  <c r="AH34" i="264"/>
  <c r="AG34" i="264"/>
  <c r="AE34" i="264"/>
  <c r="Z34" i="264"/>
  <c r="Y34" i="264"/>
  <c r="W34" i="264"/>
  <c r="R34" i="264"/>
  <c r="Q34" i="264"/>
  <c r="O34" i="264"/>
  <c r="J34" i="264"/>
  <c r="I34" i="264"/>
  <c r="G34" i="264"/>
  <c r="BF33" i="264"/>
  <c r="BE33" i="264"/>
  <c r="BC33" i="264"/>
  <c r="AX33" i="264"/>
  <c r="AW33" i="264"/>
  <c r="AU33" i="264"/>
  <c r="AP33" i="264"/>
  <c r="AO33" i="264"/>
  <c r="AM33" i="264"/>
  <c r="AH33" i="264"/>
  <c r="AG33" i="264"/>
  <c r="AE33" i="264"/>
  <c r="Z33" i="264"/>
  <c r="Y33" i="264"/>
  <c r="W33" i="264"/>
  <c r="R33" i="264"/>
  <c r="Q33" i="264"/>
  <c r="O33" i="264"/>
  <c r="J33" i="264"/>
  <c r="I33" i="264"/>
  <c r="G33" i="264"/>
  <c r="BF32" i="264"/>
  <c r="BE32" i="264"/>
  <c r="BC32" i="264"/>
  <c r="AX32" i="264"/>
  <c r="AW32" i="264"/>
  <c r="AU32" i="264"/>
  <c r="AP32" i="264"/>
  <c r="AO32" i="264"/>
  <c r="AM32" i="264"/>
  <c r="AH32" i="264"/>
  <c r="AG32" i="264"/>
  <c r="AE32" i="264"/>
  <c r="Z32" i="264"/>
  <c r="Y32" i="264"/>
  <c r="W32" i="264"/>
  <c r="R32" i="264"/>
  <c r="Q32" i="264"/>
  <c r="O32" i="264"/>
  <c r="J32" i="264"/>
  <c r="I32" i="264"/>
  <c r="G32" i="264"/>
  <c r="BF31" i="264"/>
  <c r="BE31" i="264"/>
  <c r="BC31" i="264"/>
  <c r="AX31" i="264"/>
  <c r="AW31" i="264"/>
  <c r="AU31" i="264"/>
  <c r="AP31" i="264"/>
  <c r="AO31" i="264"/>
  <c r="AM31" i="264"/>
  <c r="AH31" i="264"/>
  <c r="AG31" i="264"/>
  <c r="AE31" i="264"/>
  <c r="Z31" i="264"/>
  <c r="Y31" i="264"/>
  <c r="W31" i="264"/>
  <c r="R31" i="264"/>
  <c r="Q31" i="264"/>
  <c r="O31" i="264"/>
  <c r="J31" i="264"/>
  <c r="I31" i="264"/>
  <c r="G31" i="264"/>
  <c r="BF30" i="264"/>
  <c r="BE30" i="264"/>
  <c r="BC30" i="264"/>
  <c r="AX30" i="264"/>
  <c r="AW30" i="264"/>
  <c r="AU30" i="264"/>
  <c r="AP30" i="264"/>
  <c r="AO30" i="264"/>
  <c r="AM30" i="264"/>
  <c r="AH30" i="264"/>
  <c r="AG30" i="264"/>
  <c r="AE30" i="264"/>
  <c r="Z30" i="264"/>
  <c r="Y30" i="264"/>
  <c r="W30" i="264"/>
  <c r="R30" i="264"/>
  <c r="Q30" i="264"/>
  <c r="O30" i="264"/>
  <c r="J30" i="264"/>
  <c r="I30" i="264"/>
  <c r="G30" i="264"/>
  <c r="BF29" i="264"/>
  <c r="BE29" i="264"/>
  <c r="BC29" i="264"/>
  <c r="AX29" i="264"/>
  <c r="AW29" i="264"/>
  <c r="AU29" i="264"/>
  <c r="AP29" i="264"/>
  <c r="AO29" i="264"/>
  <c r="AM29" i="264"/>
  <c r="AH29" i="264"/>
  <c r="AG29" i="264"/>
  <c r="AE29" i="264"/>
  <c r="Z29" i="264"/>
  <c r="Y29" i="264"/>
  <c r="W29" i="264"/>
  <c r="R29" i="264"/>
  <c r="Q29" i="264"/>
  <c r="O29" i="264"/>
  <c r="J29" i="264"/>
  <c r="I29" i="264"/>
  <c r="G29" i="264"/>
  <c r="BF28" i="264"/>
  <c r="BE28" i="264"/>
  <c r="BC28" i="264"/>
  <c r="AX28" i="264"/>
  <c r="AW28" i="264"/>
  <c r="AU28" i="264"/>
  <c r="AP28" i="264"/>
  <c r="AO28" i="264"/>
  <c r="AM28" i="264"/>
  <c r="AH28" i="264"/>
  <c r="AG28" i="264"/>
  <c r="AE28" i="264"/>
  <c r="Z28" i="264"/>
  <c r="Y28" i="264"/>
  <c r="W28" i="264"/>
  <c r="R28" i="264"/>
  <c r="Q28" i="264"/>
  <c r="O28" i="264"/>
  <c r="J28" i="264"/>
  <c r="I28" i="264"/>
  <c r="G28" i="264"/>
  <c r="BF27" i="264"/>
  <c r="BE27" i="264"/>
  <c r="BC27" i="264"/>
  <c r="AX27" i="264"/>
  <c r="AW27" i="264"/>
  <c r="AU27" i="264"/>
  <c r="AP27" i="264"/>
  <c r="AO27" i="264"/>
  <c r="AM27" i="264"/>
  <c r="AH27" i="264"/>
  <c r="AG27" i="264"/>
  <c r="AE27" i="264"/>
  <c r="Z27" i="264"/>
  <c r="Y27" i="264"/>
  <c r="W27" i="264"/>
  <c r="R27" i="264"/>
  <c r="Q27" i="264"/>
  <c r="O27" i="264"/>
  <c r="J27" i="264"/>
  <c r="I27" i="264"/>
  <c r="G27" i="264"/>
  <c r="BF25" i="264"/>
  <c r="BE25" i="264"/>
  <c r="BC25" i="264"/>
  <c r="AX25" i="264"/>
  <c r="AW25" i="264"/>
  <c r="AU25" i="264"/>
  <c r="AP25" i="264"/>
  <c r="AO25" i="264"/>
  <c r="AM25" i="264"/>
  <c r="AH25" i="264"/>
  <c r="AG25" i="264"/>
  <c r="AE25" i="264"/>
  <c r="Z25" i="264"/>
  <c r="Y25" i="264"/>
  <c r="W25" i="264"/>
  <c r="R25" i="264"/>
  <c r="Q25" i="264"/>
  <c r="O25" i="264"/>
  <c r="J25" i="264"/>
  <c r="I25" i="264"/>
  <c r="G25" i="264"/>
  <c r="BF24" i="264"/>
  <c r="BE24" i="264"/>
  <c r="BC24" i="264"/>
  <c r="AX24" i="264"/>
  <c r="AW24" i="264"/>
  <c r="AU24" i="264"/>
  <c r="AP24" i="264"/>
  <c r="AO24" i="264"/>
  <c r="AM24" i="264"/>
  <c r="AH24" i="264"/>
  <c r="AG24" i="264"/>
  <c r="AE24" i="264"/>
  <c r="Z24" i="264"/>
  <c r="Y24" i="264"/>
  <c r="W24" i="264"/>
  <c r="R24" i="264"/>
  <c r="Q24" i="264"/>
  <c r="O24" i="264"/>
  <c r="J24" i="264"/>
  <c r="I24" i="264"/>
  <c r="G24" i="264"/>
  <c r="BE23" i="264"/>
  <c r="BB23" i="264"/>
  <c r="BF23" i="264"/>
  <c r="AW23" i="264"/>
  <c r="AT23" i="264"/>
  <c r="AX23" i="264"/>
  <c r="AO23" i="264"/>
  <c r="AL23" i="264"/>
  <c r="AP23" i="264"/>
  <c r="AG23" i="264"/>
  <c r="AD23" i="264"/>
  <c r="AH23" i="264"/>
  <c r="Y23" i="264"/>
  <c r="V23" i="264"/>
  <c r="Z23" i="264"/>
  <c r="Q23" i="264"/>
  <c r="N23" i="264"/>
  <c r="R23" i="264"/>
  <c r="I23" i="264"/>
  <c r="F23" i="264"/>
  <c r="BF22" i="264"/>
  <c r="BE22" i="264"/>
  <c r="BC22" i="264"/>
  <c r="AX22" i="264"/>
  <c r="AW22" i="264"/>
  <c r="AU22" i="264"/>
  <c r="AP22" i="264"/>
  <c r="AO22" i="264"/>
  <c r="AM22" i="264"/>
  <c r="AH22" i="264"/>
  <c r="AG22" i="264"/>
  <c r="AE22" i="264"/>
  <c r="Z22" i="264"/>
  <c r="Y22" i="264"/>
  <c r="W22" i="264"/>
  <c r="R22" i="264"/>
  <c r="Q22" i="264"/>
  <c r="O22" i="264"/>
  <c r="J22" i="264"/>
  <c r="I22" i="264"/>
  <c r="G22" i="264"/>
  <c r="BF21" i="264"/>
  <c r="BE21" i="264"/>
  <c r="BC21" i="264"/>
  <c r="AX21" i="264"/>
  <c r="AW21" i="264"/>
  <c r="AU21" i="264"/>
  <c r="AP21" i="264"/>
  <c r="AO21" i="264"/>
  <c r="AM21" i="264"/>
  <c r="AH21" i="264"/>
  <c r="AG21" i="264"/>
  <c r="AE21" i="264"/>
  <c r="Z21" i="264"/>
  <c r="Y21" i="264"/>
  <c r="W21" i="264"/>
  <c r="R21" i="264"/>
  <c r="Q21" i="264"/>
  <c r="O21" i="264"/>
  <c r="J21" i="264"/>
  <c r="I21" i="264"/>
  <c r="G21" i="264"/>
  <c r="BF20" i="264"/>
  <c r="BE20" i="264"/>
  <c r="BC20" i="264"/>
  <c r="AX20" i="264"/>
  <c r="AW20" i="264"/>
  <c r="AU20" i="264"/>
  <c r="AP20" i="264"/>
  <c r="AO20" i="264"/>
  <c r="AM20" i="264"/>
  <c r="AH20" i="264"/>
  <c r="AG20" i="264"/>
  <c r="AE20" i="264"/>
  <c r="Z20" i="264"/>
  <c r="Y20" i="264"/>
  <c r="W20" i="264"/>
  <c r="R20" i="264"/>
  <c r="Q20" i="264"/>
  <c r="O20" i="264"/>
  <c r="J20" i="264"/>
  <c r="I20" i="264"/>
  <c r="G20" i="264"/>
  <c r="BF19" i="264"/>
  <c r="BE19" i="264"/>
  <c r="BC19" i="264"/>
  <c r="AX19" i="264"/>
  <c r="AW19" i="264"/>
  <c r="AU19" i="264"/>
  <c r="AP19" i="264"/>
  <c r="AO19" i="264"/>
  <c r="AM19" i="264"/>
  <c r="AH19" i="264"/>
  <c r="AG19" i="264"/>
  <c r="AE19" i="264"/>
  <c r="Z19" i="264"/>
  <c r="Y19" i="264"/>
  <c r="W19" i="264"/>
  <c r="R19" i="264"/>
  <c r="Q19" i="264"/>
  <c r="O19" i="264"/>
  <c r="J19" i="264"/>
  <c r="I19" i="264"/>
  <c r="G19" i="264"/>
  <c r="BF18" i="264"/>
  <c r="BE18" i="264"/>
  <c r="BC18" i="264"/>
  <c r="AX18" i="264"/>
  <c r="AW18" i="264"/>
  <c r="AU18" i="264"/>
  <c r="AP18" i="264"/>
  <c r="AO18" i="264"/>
  <c r="AM18" i="264"/>
  <c r="AH18" i="264"/>
  <c r="AG18" i="264"/>
  <c r="AE18" i="264"/>
  <c r="Z18" i="264"/>
  <c r="Y18" i="264"/>
  <c r="W18" i="264"/>
  <c r="R18" i="264"/>
  <c r="Q18" i="264"/>
  <c r="O18" i="264"/>
  <c r="J18" i="264"/>
  <c r="I18" i="264"/>
  <c r="G18" i="264"/>
  <c r="BF17" i="264"/>
  <c r="BE17" i="264"/>
  <c r="BC17" i="264"/>
  <c r="AX17" i="264"/>
  <c r="AW17" i="264"/>
  <c r="AU17" i="264"/>
  <c r="AP17" i="264"/>
  <c r="AO17" i="264"/>
  <c r="AM17" i="264"/>
  <c r="AH17" i="264"/>
  <c r="AG17" i="264"/>
  <c r="AE17" i="264"/>
  <c r="Z17" i="264"/>
  <c r="Y17" i="264"/>
  <c r="W17" i="264"/>
  <c r="R17" i="264"/>
  <c r="Q17" i="264"/>
  <c r="O17" i="264"/>
  <c r="J17" i="264"/>
  <c r="I17" i="264"/>
  <c r="G17" i="264"/>
  <c r="BF16" i="264"/>
  <c r="BE16" i="264"/>
  <c r="BC16" i="264"/>
  <c r="AX16" i="264"/>
  <c r="AW16" i="264"/>
  <c r="AU16" i="264"/>
  <c r="AP16" i="264"/>
  <c r="AO16" i="264"/>
  <c r="AM16" i="264"/>
  <c r="AH16" i="264"/>
  <c r="AG16" i="264"/>
  <c r="AE16" i="264"/>
  <c r="Z16" i="264"/>
  <c r="Y16" i="264"/>
  <c r="W16" i="264"/>
  <c r="R16" i="264"/>
  <c r="Q16" i="264"/>
  <c r="O16" i="264"/>
  <c r="J16" i="264"/>
  <c r="I16" i="264"/>
  <c r="G16" i="264"/>
  <c r="BF15" i="264"/>
  <c r="BE15" i="264"/>
  <c r="BC15" i="264"/>
  <c r="AX15" i="264"/>
  <c r="AW15" i="264"/>
  <c r="AU15" i="264"/>
  <c r="AP15" i="264"/>
  <c r="AO15" i="264"/>
  <c r="AM15" i="264"/>
  <c r="AH15" i="264"/>
  <c r="AG15" i="264"/>
  <c r="AE15" i="264"/>
  <c r="Z15" i="264"/>
  <c r="Y15" i="264"/>
  <c r="W15" i="264"/>
  <c r="R15" i="264"/>
  <c r="Q15" i="264"/>
  <c r="O15" i="264"/>
  <c r="J15" i="264"/>
  <c r="I15" i="264"/>
  <c r="G15" i="264"/>
  <c r="BF14" i="264"/>
  <c r="BE14" i="264"/>
  <c r="BC14" i="264"/>
  <c r="AX14" i="264"/>
  <c r="AW14" i="264"/>
  <c r="AU14" i="264"/>
  <c r="AP14" i="264"/>
  <c r="AO14" i="264"/>
  <c r="AM14" i="264"/>
  <c r="AH14" i="264"/>
  <c r="AG14" i="264"/>
  <c r="AE14" i="264"/>
  <c r="Z14" i="264"/>
  <c r="Y14" i="264"/>
  <c r="W14" i="264"/>
  <c r="R14" i="264"/>
  <c r="Q14" i="264"/>
  <c r="O14" i="264"/>
  <c r="J14" i="264"/>
  <c r="I14" i="264"/>
  <c r="G14" i="264"/>
  <c r="BF13" i="264"/>
  <c r="BE13" i="264"/>
  <c r="BC13" i="264"/>
  <c r="AX13" i="264"/>
  <c r="AW13" i="264"/>
  <c r="AU13" i="264"/>
  <c r="AP13" i="264"/>
  <c r="AO13" i="264"/>
  <c r="AM13" i="264"/>
  <c r="AH13" i="264"/>
  <c r="AG13" i="264"/>
  <c r="AE13" i="264"/>
  <c r="Z13" i="264"/>
  <c r="Y13" i="264"/>
  <c r="W13" i="264"/>
  <c r="R13" i="264"/>
  <c r="Q13" i="264"/>
  <c r="O13" i="264"/>
  <c r="J13" i="264"/>
  <c r="I13" i="264"/>
  <c r="G13" i="264"/>
  <c r="BF12" i="264"/>
  <c r="BE12" i="264"/>
  <c r="BC12" i="264"/>
  <c r="AX12" i="264"/>
  <c r="AW12" i="264"/>
  <c r="AU12" i="264"/>
  <c r="AP12" i="264"/>
  <c r="AO12" i="264"/>
  <c r="AM12" i="264"/>
  <c r="AH12" i="264"/>
  <c r="AG12" i="264"/>
  <c r="AE12" i="264"/>
  <c r="Z12" i="264"/>
  <c r="Y12" i="264"/>
  <c r="W12" i="264"/>
  <c r="R12" i="264"/>
  <c r="Q12" i="264"/>
  <c r="O12" i="264"/>
  <c r="J12" i="264"/>
  <c r="I12" i="264"/>
  <c r="G12" i="264"/>
  <c r="BF11" i="264"/>
  <c r="BE11" i="264"/>
  <c r="BC11" i="264"/>
  <c r="AX11" i="264"/>
  <c r="AW11" i="264"/>
  <c r="AU11" i="264"/>
  <c r="AP11" i="264"/>
  <c r="AO11" i="264"/>
  <c r="AM11" i="264"/>
  <c r="AH11" i="264"/>
  <c r="AG11" i="264"/>
  <c r="AE11" i="264"/>
  <c r="Z11" i="264"/>
  <c r="Y11" i="264"/>
  <c r="W11" i="264"/>
  <c r="R11" i="264"/>
  <c r="Q11" i="264"/>
  <c r="O11" i="264"/>
  <c r="J11" i="264"/>
  <c r="I11" i="264"/>
  <c r="G11" i="264"/>
  <c r="BF10" i="264"/>
  <c r="BE10" i="264"/>
  <c r="BC10" i="264"/>
  <c r="AX10" i="264"/>
  <c r="AW10" i="264"/>
  <c r="AU10" i="264"/>
  <c r="AP10" i="264"/>
  <c r="AO10" i="264"/>
  <c r="AM10" i="264"/>
  <c r="AH10" i="264"/>
  <c r="AG10" i="264"/>
  <c r="AE10" i="264"/>
  <c r="Z10" i="264"/>
  <c r="Y10" i="264"/>
  <c r="W10" i="264"/>
  <c r="R10" i="264"/>
  <c r="Q10" i="264"/>
  <c r="O10" i="264"/>
  <c r="J10" i="264"/>
  <c r="I10" i="264"/>
  <c r="G10" i="264"/>
  <c r="BF9" i="264"/>
  <c r="BE9" i="264"/>
  <c r="BC9" i="264"/>
  <c r="AX9" i="264"/>
  <c r="AW9" i="264"/>
  <c r="AU9" i="264"/>
  <c r="AP9" i="264"/>
  <c r="AO9" i="264"/>
  <c r="AM9" i="264"/>
  <c r="AH9" i="264"/>
  <c r="AG9" i="264"/>
  <c r="AE9" i="264"/>
  <c r="Z9" i="264"/>
  <c r="Y9" i="264"/>
  <c r="W9" i="264"/>
  <c r="R9" i="264"/>
  <c r="Q9" i="264"/>
  <c r="O9" i="264"/>
  <c r="J9" i="264"/>
  <c r="I9" i="264"/>
  <c r="G9" i="264"/>
  <c r="BF7" i="264"/>
  <c r="BE7" i="264"/>
  <c r="BC7" i="264"/>
  <c r="AX7" i="264"/>
  <c r="AW7" i="264"/>
  <c r="AU7" i="264"/>
  <c r="AP7" i="264"/>
  <c r="AO7" i="264"/>
  <c r="AM7" i="264"/>
  <c r="AH7" i="264"/>
  <c r="AG7" i="264"/>
  <c r="AE7" i="264"/>
  <c r="Z7" i="264"/>
  <c r="Y7" i="264"/>
  <c r="W7" i="264"/>
  <c r="R7" i="264"/>
  <c r="Q7" i="264"/>
  <c r="O7" i="264"/>
  <c r="J7" i="264"/>
  <c r="I7" i="264"/>
  <c r="G7" i="264"/>
  <c r="BF6" i="264"/>
  <c r="BE6" i="264"/>
  <c r="BC6" i="264"/>
  <c r="AX6" i="264"/>
  <c r="AW6" i="264"/>
  <c r="AU6" i="264"/>
  <c r="AP6" i="264"/>
  <c r="AO6" i="264"/>
  <c r="AM6" i="264"/>
  <c r="AH6" i="264"/>
  <c r="AG6" i="264"/>
  <c r="AE6" i="264"/>
  <c r="Z6" i="264"/>
  <c r="Y6" i="264"/>
  <c r="W6" i="264"/>
  <c r="R6" i="264"/>
  <c r="Q6" i="264"/>
  <c r="O6" i="264"/>
  <c r="J6" i="264"/>
  <c r="I6" i="264"/>
  <c r="G6" i="264"/>
  <c r="G23" i="264"/>
  <c r="G59" i="264"/>
  <c r="G95" i="264"/>
  <c r="G113" i="264"/>
  <c r="BF59" i="264"/>
  <c r="BC41" i="264"/>
  <c r="AU59" i="264"/>
  <c r="AU23" i="264"/>
  <c r="W95" i="264"/>
  <c r="W59" i="264"/>
  <c r="W41" i="264"/>
  <c r="AE41" i="264"/>
  <c r="AE59" i="264"/>
  <c r="AE95" i="264"/>
  <c r="W23" i="264"/>
  <c r="W113" i="264"/>
  <c r="R59" i="264"/>
  <c r="O95" i="264"/>
  <c r="O23" i="264"/>
  <c r="O113" i="264"/>
  <c r="AE23" i="264"/>
  <c r="AM41" i="264"/>
  <c r="AM95" i="264"/>
  <c r="J113" i="264"/>
  <c r="AU113" i="264"/>
  <c r="BC23" i="264"/>
  <c r="AM59" i="264"/>
  <c r="O41" i="264"/>
  <c r="AE113" i="264"/>
  <c r="AM23" i="264"/>
  <c r="J41" i="264"/>
  <c r="AU41" i="264"/>
  <c r="J59" i="264"/>
  <c r="J95" i="264"/>
  <c r="AU95" i="264"/>
  <c r="BC113" i="264"/>
  <c r="G41" i="264"/>
  <c r="G77" i="264"/>
  <c r="J23" i="264"/>
  <c r="AM113" i="264"/>
  <c r="BC95" i="264"/>
  <c r="J77" i="264"/>
  <c r="R77" i="264"/>
  <c r="Z77" i="264"/>
  <c r="AH77" i="264"/>
  <c r="AP77" i="264"/>
  <c r="AX77" i="264"/>
  <c r="BF77" i="264"/>
  <c r="P78" i="218"/>
  <c r="P77" i="218"/>
  <c r="P76" i="218"/>
  <c r="P75" i="218"/>
  <c r="P74" i="218"/>
  <c r="P73" i="218"/>
  <c r="P72" i="218"/>
  <c r="P71" i="218"/>
  <c r="P70" i="218"/>
  <c r="P69" i="218"/>
  <c r="P68" i="218"/>
  <c r="P67" i="218"/>
  <c r="P66" i="218"/>
  <c r="P65" i="218"/>
  <c r="P64" i="218"/>
  <c r="P63" i="218"/>
  <c r="P62" i="218"/>
  <c r="P61" i="218"/>
  <c r="P60" i="218"/>
  <c r="P59" i="218"/>
  <c r="P58" i="218"/>
  <c r="P57" i="218"/>
  <c r="P56" i="218"/>
  <c r="P55" i="218"/>
  <c r="P54" i="218"/>
  <c r="P53" i="218"/>
  <c r="P52" i="218"/>
  <c r="P51" i="218"/>
  <c r="P50" i="218"/>
  <c r="P49" i="218"/>
  <c r="P48" i="218"/>
  <c r="P47" i="218"/>
  <c r="P46" i="218"/>
  <c r="P45" i="218"/>
  <c r="P44" i="218"/>
  <c r="P43" i="218"/>
  <c r="P42" i="218"/>
  <c r="P41" i="218"/>
  <c r="P40" i="218"/>
  <c r="P39" i="218"/>
  <c r="P38" i="218"/>
  <c r="P37" i="218"/>
  <c r="P36" i="218"/>
  <c r="P35" i="218"/>
  <c r="P34" i="218"/>
  <c r="P33" i="218"/>
  <c r="P32" i="218"/>
  <c r="P31" i="218"/>
  <c r="P30" i="218"/>
  <c r="P29" i="218"/>
  <c r="P28" i="218"/>
  <c r="P27" i="218"/>
  <c r="P26" i="218"/>
  <c r="P25" i="218"/>
  <c r="P24" i="218"/>
  <c r="P23" i="218"/>
  <c r="P22" i="218"/>
  <c r="P21" i="218"/>
  <c r="P20" i="218"/>
  <c r="P19" i="218"/>
  <c r="P18" i="218"/>
  <c r="P17" i="218"/>
  <c r="P16" i="218"/>
  <c r="P15" i="218"/>
  <c r="P14" i="218"/>
  <c r="P13" i="218"/>
  <c r="P12" i="218"/>
  <c r="P11" i="218"/>
  <c r="P10" i="218"/>
  <c r="P9" i="218"/>
  <c r="P8" i="218"/>
  <c r="P7" i="218"/>
  <c r="P6" i="218"/>
  <c r="N78" i="218"/>
  <c r="N77" i="218"/>
  <c r="N76" i="218"/>
  <c r="N75" i="218"/>
  <c r="N74" i="218"/>
  <c r="N73" i="218"/>
  <c r="N72" i="218"/>
  <c r="N71" i="218"/>
  <c r="N70" i="218"/>
  <c r="N69" i="218"/>
  <c r="N68" i="218"/>
  <c r="N67" i="218"/>
  <c r="N66" i="218"/>
  <c r="N65" i="218"/>
  <c r="N64" i="218"/>
  <c r="N63" i="218"/>
  <c r="N62" i="218"/>
  <c r="N61" i="218"/>
  <c r="N60" i="218"/>
  <c r="N59" i="218"/>
  <c r="N58" i="218"/>
  <c r="N57" i="218"/>
  <c r="N56" i="218"/>
  <c r="N55" i="218"/>
  <c r="N54" i="218"/>
  <c r="N53" i="218"/>
  <c r="N52" i="218"/>
  <c r="N51" i="218"/>
  <c r="N50" i="218"/>
  <c r="N49" i="218"/>
  <c r="N48" i="218"/>
  <c r="N47" i="218"/>
  <c r="N46" i="218"/>
  <c r="N45" i="218"/>
  <c r="N44" i="218"/>
  <c r="N43" i="218"/>
  <c r="N42" i="218"/>
  <c r="N41" i="218"/>
  <c r="N40" i="218"/>
  <c r="N39" i="218"/>
  <c r="N38" i="218"/>
  <c r="N37" i="218"/>
  <c r="N36" i="218"/>
  <c r="N35" i="218"/>
  <c r="N34" i="218"/>
  <c r="N33" i="218"/>
  <c r="N32" i="218"/>
  <c r="N31" i="218"/>
  <c r="N30" i="218"/>
  <c r="N29" i="218"/>
  <c r="N28" i="218"/>
  <c r="N27" i="218"/>
  <c r="N26" i="218"/>
  <c r="N25" i="218"/>
  <c r="N24" i="218"/>
  <c r="N23" i="218"/>
  <c r="N22" i="218"/>
  <c r="N21" i="218"/>
  <c r="N20" i="218"/>
  <c r="N19" i="218"/>
  <c r="N18" i="218"/>
  <c r="N17" i="218"/>
  <c r="N16" i="218"/>
  <c r="N15" i="218"/>
  <c r="N14" i="218"/>
  <c r="N13" i="218"/>
  <c r="N12" i="218"/>
  <c r="N11" i="218"/>
  <c r="N10" i="218"/>
  <c r="N9" i="218"/>
  <c r="N8" i="218"/>
  <c r="N7" i="218"/>
  <c r="N6" i="218"/>
  <c r="L78" i="218"/>
  <c r="L77" i="218"/>
  <c r="L76" i="218"/>
  <c r="L75" i="218"/>
  <c r="L74" i="218"/>
  <c r="L73" i="218"/>
  <c r="L72" i="218"/>
  <c r="L71" i="218"/>
  <c r="L70" i="218"/>
  <c r="L69" i="218"/>
  <c r="L68" i="218"/>
  <c r="L67" i="218"/>
  <c r="L66" i="218"/>
  <c r="L65" i="218"/>
  <c r="L64" i="218"/>
  <c r="L63" i="218"/>
  <c r="L62" i="218"/>
  <c r="L61" i="218"/>
  <c r="L60" i="218"/>
  <c r="L59" i="218"/>
  <c r="L58" i="218"/>
  <c r="L57" i="218"/>
  <c r="L56" i="218"/>
  <c r="L55" i="218"/>
  <c r="L54" i="218"/>
  <c r="L53" i="218"/>
  <c r="L52" i="218"/>
  <c r="L51" i="218"/>
  <c r="L50" i="218"/>
  <c r="L49" i="218"/>
  <c r="L48" i="218"/>
  <c r="L47" i="218"/>
  <c r="L46" i="218"/>
  <c r="L45" i="218"/>
  <c r="L44" i="218"/>
  <c r="L43" i="218"/>
  <c r="L42" i="218"/>
  <c r="L41" i="218"/>
  <c r="L40" i="218"/>
  <c r="L39" i="218"/>
  <c r="L38" i="218"/>
  <c r="L37" i="218"/>
  <c r="L36" i="218"/>
  <c r="L35" i="218"/>
  <c r="L34" i="218"/>
  <c r="L33" i="218"/>
  <c r="L32" i="218"/>
  <c r="L31" i="218"/>
  <c r="L30" i="218"/>
  <c r="L29" i="218"/>
  <c r="L28" i="218"/>
  <c r="L27" i="218"/>
  <c r="L26" i="218"/>
  <c r="L25" i="218"/>
  <c r="L24" i="218"/>
  <c r="L23" i="218"/>
  <c r="L22" i="218"/>
  <c r="L21" i="218"/>
  <c r="L20" i="218"/>
  <c r="L19" i="218"/>
  <c r="L18" i="218"/>
  <c r="L17" i="218"/>
  <c r="L16" i="218"/>
  <c r="L15" i="218"/>
  <c r="L14" i="218"/>
  <c r="L13" i="218"/>
  <c r="L12" i="218"/>
  <c r="L11" i="218"/>
  <c r="L10" i="218"/>
  <c r="L9" i="218"/>
  <c r="L8" i="218"/>
  <c r="L7" i="218"/>
  <c r="L6" i="218"/>
  <c r="J78" i="218"/>
  <c r="J77" i="218"/>
  <c r="J76" i="218"/>
  <c r="J75" i="218"/>
  <c r="J74" i="218"/>
  <c r="J73" i="218"/>
  <c r="J72" i="218"/>
  <c r="J71" i="218"/>
  <c r="J70" i="218"/>
  <c r="J69" i="218"/>
  <c r="J68" i="218"/>
  <c r="J67" i="218"/>
  <c r="J66" i="218"/>
  <c r="J65" i="218"/>
  <c r="J64" i="218"/>
  <c r="J63" i="218"/>
  <c r="J62" i="218"/>
  <c r="J61" i="218"/>
  <c r="J60" i="218"/>
  <c r="J59" i="218"/>
  <c r="J58" i="218"/>
  <c r="J57" i="218"/>
  <c r="J56" i="218"/>
  <c r="J55" i="218"/>
  <c r="J54" i="218"/>
  <c r="J53" i="218"/>
  <c r="J52" i="218"/>
  <c r="J51" i="218"/>
  <c r="J50" i="218"/>
  <c r="J49" i="218"/>
  <c r="J48" i="218"/>
  <c r="J47" i="218"/>
  <c r="J46" i="218"/>
  <c r="J45" i="218"/>
  <c r="J44" i="218"/>
  <c r="J43" i="218"/>
  <c r="J42" i="218"/>
  <c r="J41" i="218"/>
  <c r="J40" i="218"/>
  <c r="J39" i="218"/>
  <c r="J38" i="218"/>
  <c r="J37" i="218"/>
  <c r="J36" i="218"/>
  <c r="J35" i="218"/>
  <c r="J34" i="218"/>
  <c r="J33" i="218"/>
  <c r="J32" i="218"/>
  <c r="J31" i="218"/>
  <c r="J30" i="218"/>
  <c r="J29" i="218"/>
  <c r="J28" i="218"/>
  <c r="J27" i="218"/>
  <c r="J26" i="218"/>
  <c r="J25" i="218"/>
  <c r="J24" i="218"/>
  <c r="J23" i="218"/>
  <c r="J22" i="218"/>
  <c r="J21" i="218"/>
  <c r="J20" i="218"/>
  <c r="J19" i="218"/>
  <c r="J18" i="218"/>
  <c r="J17" i="218"/>
  <c r="J16" i="218"/>
  <c r="J15" i="218"/>
  <c r="J14" i="218"/>
  <c r="J13" i="218"/>
  <c r="J12" i="218"/>
  <c r="J11" i="218"/>
  <c r="J10" i="218"/>
  <c r="J9" i="218"/>
  <c r="J8" i="218"/>
  <c r="J7" i="218"/>
  <c r="J6" i="218"/>
  <c r="H78" i="218"/>
  <c r="H77" i="218"/>
  <c r="H76" i="218"/>
  <c r="H75" i="218"/>
  <c r="H74" i="218"/>
  <c r="H73" i="218"/>
  <c r="H72" i="218"/>
  <c r="H71" i="218"/>
  <c r="H70" i="218"/>
  <c r="H69" i="218"/>
  <c r="H68" i="218"/>
  <c r="H67" i="218"/>
  <c r="H66" i="218"/>
  <c r="H65" i="218"/>
  <c r="H64" i="218"/>
  <c r="H63" i="218"/>
  <c r="H62" i="218"/>
  <c r="H61" i="218"/>
  <c r="H60" i="218"/>
  <c r="H59" i="218"/>
  <c r="H58" i="218"/>
  <c r="H57" i="218"/>
  <c r="H56" i="218"/>
  <c r="H55" i="218"/>
  <c r="H54" i="218"/>
  <c r="H53" i="218"/>
  <c r="H52" i="218"/>
  <c r="H51" i="218"/>
  <c r="H50" i="218"/>
  <c r="H49" i="218"/>
  <c r="H48" i="218"/>
  <c r="H47" i="218"/>
  <c r="H46" i="218"/>
  <c r="H45" i="218"/>
  <c r="H44" i="218"/>
  <c r="H43" i="218"/>
  <c r="H42" i="218"/>
  <c r="H41" i="218"/>
  <c r="H40" i="218"/>
  <c r="H39" i="218"/>
  <c r="H38" i="218"/>
  <c r="H37" i="218"/>
  <c r="H36" i="218"/>
  <c r="H35" i="218"/>
  <c r="H34" i="218"/>
  <c r="H33" i="218"/>
  <c r="H32" i="218"/>
  <c r="H31" i="218"/>
  <c r="H30" i="218"/>
  <c r="H29" i="218"/>
  <c r="H28" i="218"/>
  <c r="H27" i="218"/>
  <c r="H26" i="218"/>
  <c r="H25" i="218"/>
  <c r="H24" i="218"/>
  <c r="H23" i="218"/>
  <c r="H22" i="218"/>
  <c r="H21" i="218"/>
  <c r="H20" i="218"/>
  <c r="H19" i="218"/>
  <c r="H18" i="218"/>
  <c r="H17" i="218"/>
  <c r="H16" i="218"/>
  <c r="H15" i="218"/>
  <c r="H14" i="218"/>
  <c r="H13" i="218"/>
  <c r="H12" i="218"/>
  <c r="H11" i="218"/>
  <c r="H10" i="218"/>
  <c r="H9" i="218"/>
  <c r="H8" i="218"/>
  <c r="H7" i="218"/>
  <c r="H6" i="218"/>
  <c r="F78" i="218"/>
  <c r="F77" i="218"/>
  <c r="F76" i="218"/>
  <c r="F75" i="218"/>
  <c r="F74" i="218"/>
  <c r="F73" i="218"/>
  <c r="F72" i="218"/>
  <c r="F71" i="218"/>
  <c r="F70" i="218"/>
  <c r="F69" i="218"/>
  <c r="F68" i="218"/>
  <c r="F67" i="218"/>
  <c r="F66" i="218"/>
  <c r="F65" i="218"/>
  <c r="F64" i="218"/>
  <c r="F63" i="218"/>
  <c r="F62" i="218"/>
  <c r="F61" i="218"/>
  <c r="F60" i="218"/>
  <c r="F59" i="218"/>
  <c r="F58" i="218"/>
  <c r="F57" i="218"/>
  <c r="F56" i="218"/>
  <c r="F55" i="218"/>
  <c r="F54" i="218"/>
  <c r="F53" i="218"/>
  <c r="F52" i="218"/>
  <c r="F51" i="218"/>
  <c r="F50" i="218"/>
  <c r="F49" i="218"/>
  <c r="F48" i="218"/>
  <c r="F47" i="218"/>
  <c r="F46" i="218"/>
  <c r="F45" i="218"/>
  <c r="F44" i="218"/>
  <c r="F43" i="218"/>
  <c r="F42" i="218"/>
  <c r="F41" i="218"/>
  <c r="F40" i="218"/>
  <c r="F39" i="218"/>
  <c r="F38" i="218"/>
  <c r="F37" i="218"/>
  <c r="F36" i="218"/>
  <c r="F35" i="218"/>
  <c r="F34" i="218"/>
  <c r="F33" i="218"/>
  <c r="F32" i="218"/>
  <c r="F31" i="218"/>
  <c r="F30" i="218"/>
  <c r="F29" i="218"/>
  <c r="F28" i="218"/>
  <c r="F27" i="218"/>
  <c r="F26" i="218"/>
  <c r="F25" i="218"/>
  <c r="F24" i="218"/>
  <c r="F23" i="218"/>
  <c r="F22" i="218"/>
  <c r="F21" i="218"/>
  <c r="F20" i="218"/>
  <c r="F19" i="218"/>
  <c r="F18" i="218"/>
  <c r="F17" i="218"/>
  <c r="F16" i="218"/>
  <c r="F15" i="218"/>
  <c r="F14" i="218"/>
  <c r="F13" i="218"/>
  <c r="F12" i="218"/>
  <c r="F11" i="218"/>
  <c r="F10" i="218"/>
  <c r="F9" i="218"/>
  <c r="F8" i="218"/>
  <c r="F7" i="218"/>
  <c r="F6" i="218"/>
  <c r="P5" i="218"/>
  <c r="N5" i="218"/>
  <c r="L5" i="218"/>
  <c r="J5" i="218"/>
  <c r="H5" i="218"/>
  <c r="F5" i="218"/>
  <c r="F95" i="220"/>
  <c r="N95" i="220"/>
  <c r="V95" i="220"/>
  <c r="AD95" i="220"/>
  <c r="AL95" i="220"/>
  <c r="AT95" i="220"/>
  <c r="BB95" i="220"/>
  <c r="BJ95" i="220"/>
  <c r="BR95" i="220"/>
  <c r="BZ95" i="220"/>
  <c r="CH95" i="220"/>
  <c r="C21" i="215"/>
  <c r="G21" i="215"/>
  <c r="K11" i="215"/>
  <c r="I11" i="215"/>
  <c r="K10" i="215"/>
  <c r="K9" i="215"/>
  <c r="I9" i="215"/>
  <c r="I10" i="215"/>
  <c r="G10" i="215"/>
  <c r="G9" i="215"/>
  <c r="E10" i="215"/>
  <c r="E10" i="182"/>
  <c r="E8" i="182"/>
  <c r="E9" i="182"/>
  <c r="N11" i="178"/>
  <c r="N9" i="178"/>
  <c r="N10" i="178"/>
  <c r="E9" i="178"/>
  <c r="H11" i="178"/>
  <c r="H9" i="178"/>
  <c r="H10" i="178"/>
  <c r="E22" i="178"/>
  <c r="E20" i="178"/>
  <c r="E21" i="178"/>
  <c r="H21" i="178"/>
  <c r="K21" i="178"/>
  <c r="K20" i="178"/>
  <c r="K10" i="178"/>
  <c r="E10" i="178"/>
  <c r="E21" i="215"/>
  <c r="C30" i="216"/>
  <c r="C29" i="216"/>
  <c r="C28" i="216"/>
  <c r="C27" i="216"/>
  <c r="C26" i="216"/>
  <c r="C25" i="216"/>
  <c r="C24" i="216"/>
  <c r="C23" i="216"/>
  <c r="C22" i="216"/>
  <c r="C21" i="216"/>
  <c r="C20" i="216"/>
  <c r="C22" i="215"/>
  <c r="C20" i="215"/>
  <c r="C19" i="215"/>
  <c r="C18" i="215"/>
  <c r="C17" i="215"/>
  <c r="C16" i="215"/>
  <c r="G22" i="215"/>
  <c r="E22" i="215"/>
  <c r="AX1337" i="222"/>
  <c r="AP1337" i="222"/>
  <c r="AN1337" i="222"/>
  <c r="AH1337" i="222"/>
  <c r="Z1337" i="222"/>
  <c r="R1337" i="222"/>
  <c r="J1337" i="222"/>
  <c r="AY1336" i="222"/>
  <c r="AX1336" i="222"/>
  <c r="AV1336" i="222"/>
  <c r="AQ1336" i="222"/>
  <c r="AP1336" i="222"/>
  <c r="AN1336" i="222"/>
  <c r="AI1336" i="222"/>
  <c r="AH1336" i="222"/>
  <c r="AF1336" i="222"/>
  <c r="AA1336" i="222"/>
  <c r="Z1336" i="222"/>
  <c r="X1336" i="222"/>
  <c r="S1336" i="222"/>
  <c r="R1336" i="222"/>
  <c r="P1336" i="222"/>
  <c r="K1336" i="222"/>
  <c r="J1336" i="222"/>
  <c r="H1336" i="222"/>
  <c r="AY1335" i="222"/>
  <c r="AX1335" i="222"/>
  <c r="AV1335" i="222"/>
  <c r="AQ1335" i="222"/>
  <c r="AP1335" i="222"/>
  <c r="AN1335" i="222"/>
  <c r="AI1335" i="222"/>
  <c r="AH1335" i="222"/>
  <c r="AF1335" i="222"/>
  <c r="AA1335" i="222"/>
  <c r="Z1335" i="222"/>
  <c r="X1335" i="222"/>
  <c r="S1335" i="222"/>
  <c r="R1335" i="222"/>
  <c r="P1335" i="222"/>
  <c r="K1335" i="222"/>
  <c r="J1335" i="222"/>
  <c r="H1335" i="222"/>
  <c r="AY1334" i="222"/>
  <c r="AX1334" i="222"/>
  <c r="AV1334" i="222"/>
  <c r="AQ1334" i="222"/>
  <c r="AP1334" i="222"/>
  <c r="AN1334" i="222"/>
  <c r="AI1334" i="222"/>
  <c r="AH1334" i="222"/>
  <c r="AF1334" i="222"/>
  <c r="AA1334" i="222"/>
  <c r="Z1334" i="222"/>
  <c r="X1334" i="222"/>
  <c r="S1334" i="222"/>
  <c r="R1334" i="222"/>
  <c r="P1334" i="222"/>
  <c r="K1334" i="222"/>
  <c r="J1334" i="222"/>
  <c r="H1334" i="222"/>
  <c r="AY1333" i="222"/>
  <c r="AX1333" i="222"/>
  <c r="AV1333" i="222"/>
  <c r="AQ1333" i="222"/>
  <c r="AP1333" i="222"/>
  <c r="AN1333" i="222"/>
  <c r="AI1333" i="222"/>
  <c r="AH1333" i="222"/>
  <c r="AF1333" i="222"/>
  <c r="AA1333" i="222"/>
  <c r="Z1333" i="222"/>
  <c r="X1333" i="222"/>
  <c r="S1333" i="222"/>
  <c r="R1333" i="222"/>
  <c r="P1333" i="222"/>
  <c r="K1333" i="222"/>
  <c r="J1333" i="222"/>
  <c r="H1333" i="222"/>
  <c r="AY1332" i="222"/>
  <c r="AX1332" i="222"/>
  <c r="AV1332" i="222"/>
  <c r="AQ1332" i="222"/>
  <c r="AP1332" i="222"/>
  <c r="AN1332" i="222"/>
  <c r="AI1332" i="222"/>
  <c r="AH1332" i="222"/>
  <c r="AF1332" i="222"/>
  <c r="AA1332" i="222"/>
  <c r="Z1332" i="222"/>
  <c r="X1332" i="222"/>
  <c r="S1332" i="222"/>
  <c r="R1332" i="222"/>
  <c r="P1332" i="222"/>
  <c r="K1332" i="222"/>
  <c r="J1332" i="222"/>
  <c r="H1332" i="222"/>
  <c r="AY1331" i="222"/>
  <c r="AX1331" i="222"/>
  <c r="AV1331" i="222"/>
  <c r="AQ1331" i="222"/>
  <c r="AP1331" i="222"/>
  <c r="AN1331" i="222"/>
  <c r="AI1331" i="222"/>
  <c r="AH1331" i="222"/>
  <c r="AF1331" i="222"/>
  <c r="AA1331" i="222"/>
  <c r="Z1331" i="222"/>
  <c r="X1331" i="222"/>
  <c r="S1331" i="222"/>
  <c r="R1331" i="222"/>
  <c r="P1331" i="222"/>
  <c r="K1331" i="222"/>
  <c r="J1331" i="222"/>
  <c r="H1331" i="222"/>
  <c r="AY1330" i="222"/>
  <c r="AX1330" i="222"/>
  <c r="AV1330" i="222"/>
  <c r="AQ1330" i="222"/>
  <c r="AP1330" i="222"/>
  <c r="AN1330" i="222"/>
  <c r="AI1330" i="222"/>
  <c r="AH1330" i="222"/>
  <c r="AF1330" i="222"/>
  <c r="AA1330" i="222"/>
  <c r="Z1330" i="222"/>
  <c r="X1330" i="222"/>
  <c r="S1330" i="222"/>
  <c r="R1330" i="222"/>
  <c r="P1330" i="222"/>
  <c r="K1330" i="222"/>
  <c r="J1330" i="222"/>
  <c r="H1330" i="222"/>
  <c r="AY1329" i="222"/>
  <c r="AX1329" i="222"/>
  <c r="AV1329" i="222"/>
  <c r="AQ1329" i="222"/>
  <c r="AP1329" i="222"/>
  <c r="AN1329" i="222"/>
  <c r="AI1329" i="222"/>
  <c r="AH1329" i="222"/>
  <c r="AF1329" i="222"/>
  <c r="AA1329" i="222"/>
  <c r="Z1329" i="222"/>
  <c r="X1329" i="222"/>
  <c r="S1329" i="222"/>
  <c r="R1329" i="222"/>
  <c r="P1329" i="222"/>
  <c r="K1329" i="222"/>
  <c r="J1329" i="222"/>
  <c r="H1329" i="222"/>
  <c r="AY1328" i="222"/>
  <c r="AX1328" i="222"/>
  <c r="AV1328" i="222"/>
  <c r="AQ1328" i="222"/>
  <c r="AP1328" i="222"/>
  <c r="AN1328" i="222"/>
  <c r="AI1328" i="222"/>
  <c r="AH1328" i="222"/>
  <c r="AF1328" i="222"/>
  <c r="AA1328" i="222"/>
  <c r="Z1328" i="222"/>
  <c r="X1328" i="222"/>
  <c r="S1328" i="222"/>
  <c r="R1328" i="222"/>
  <c r="P1328" i="222"/>
  <c r="K1328" i="222"/>
  <c r="J1328" i="222"/>
  <c r="H1328" i="222"/>
  <c r="AY1327" i="222"/>
  <c r="AX1327" i="222"/>
  <c r="AV1327" i="222"/>
  <c r="AQ1327" i="222"/>
  <c r="AP1327" i="222"/>
  <c r="AN1327" i="222"/>
  <c r="AI1327" i="222"/>
  <c r="AH1327" i="222"/>
  <c r="AF1327" i="222"/>
  <c r="AA1327" i="222"/>
  <c r="Z1327" i="222"/>
  <c r="X1327" i="222"/>
  <c r="S1327" i="222"/>
  <c r="R1327" i="222"/>
  <c r="P1327" i="222"/>
  <c r="K1327" i="222"/>
  <c r="J1327" i="222"/>
  <c r="H1327" i="222"/>
  <c r="AY1326" i="222"/>
  <c r="AX1326" i="222"/>
  <c r="AV1326" i="222"/>
  <c r="AQ1326" i="222"/>
  <c r="AP1326" i="222"/>
  <c r="AN1326" i="222"/>
  <c r="AI1326" i="222"/>
  <c r="AH1326" i="222"/>
  <c r="AF1326" i="222"/>
  <c r="AA1326" i="222"/>
  <c r="Z1326" i="222"/>
  <c r="X1326" i="222"/>
  <c r="S1326" i="222"/>
  <c r="R1326" i="222"/>
  <c r="P1326" i="222"/>
  <c r="K1326" i="222"/>
  <c r="J1326" i="222"/>
  <c r="H1326" i="222"/>
  <c r="AY1325" i="222"/>
  <c r="AX1325" i="222"/>
  <c r="AV1325" i="222"/>
  <c r="AQ1325" i="222"/>
  <c r="AP1325" i="222"/>
  <c r="AN1325" i="222"/>
  <c r="AI1325" i="222"/>
  <c r="AH1325" i="222"/>
  <c r="AF1325" i="222"/>
  <c r="AA1325" i="222"/>
  <c r="Z1325" i="222"/>
  <c r="X1325" i="222"/>
  <c r="S1325" i="222"/>
  <c r="R1325" i="222"/>
  <c r="P1325" i="222"/>
  <c r="K1325" i="222"/>
  <c r="J1325" i="222"/>
  <c r="H1325" i="222"/>
  <c r="AY1324" i="222"/>
  <c r="AX1324" i="222"/>
  <c r="AV1324" i="222"/>
  <c r="AQ1324" i="222"/>
  <c r="AP1324" i="222"/>
  <c r="AN1324" i="222"/>
  <c r="AI1324" i="222"/>
  <c r="AH1324" i="222"/>
  <c r="AF1324" i="222"/>
  <c r="AA1324" i="222"/>
  <c r="Z1324" i="222"/>
  <c r="X1324" i="222"/>
  <c r="S1324" i="222"/>
  <c r="R1324" i="222"/>
  <c r="P1324" i="222"/>
  <c r="K1324" i="222"/>
  <c r="J1324" i="222"/>
  <c r="H1324" i="222"/>
  <c r="AY1323" i="222"/>
  <c r="AX1323" i="222"/>
  <c r="AV1323" i="222"/>
  <c r="AQ1323" i="222"/>
  <c r="AP1323" i="222"/>
  <c r="AN1323" i="222"/>
  <c r="AI1323" i="222"/>
  <c r="AH1323" i="222"/>
  <c r="AF1323" i="222"/>
  <c r="AA1323" i="222"/>
  <c r="Z1323" i="222"/>
  <c r="X1323" i="222"/>
  <c r="S1323" i="222"/>
  <c r="R1323" i="222"/>
  <c r="P1323" i="222"/>
  <c r="K1323" i="222"/>
  <c r="J1323" i="222"/>
  <c r="H1323" i="222"/>
  <c r="AY1321" i="222"/>
  <c r="AX1321" i="222"/>
  <c r="AV1321" i="222"/>
  <c r="AQ1321" i="222"/>
  <c r="AP1321" i="222"/>
  <c r="AN1321" i="222"/>
  <c r="AI1321" i="222"/>
  <c r="AH1321" i="222"/>
  <c r="AF1321" i="222"/>
  <c r="AA1321" i="222"/>
  <c r="Z1321" i="222"/>
  <c r="X1321" i="222"/>
  <c r="S1321" i="222"/>
  <c r="R1321" i="222"/>
  <c r="P1321" i="222"/>
  <c r="K1321" i="222"/>
  <c r="J1321" i="222"/>
  <c r="H1321" i="222"/>
  <c r="AY1320" i="222"/>
  <c r="AX1320" i="222"/>
  <c r="AV1320" i="222"/>
  <c r="AQ1320" i="222"/>
  <c r="AP1320" i="222"/>
  <c r="AN1320" i="222"/>
  <c r="AI1320" i="222"/>
  <c r="AH1320" i="222"/>
  <c r="AF1320" i="222"/>
  <c r="AA1320" i="222"/>
  <c r="Z1320" i="222"/>
  <c r="X1320" i="222"/>
  <c r="S1320" i="222"/>
  <c r="R1320" i="222"/>
  <c r="P1320" i="222"/>
  <c r="K1320" i="222"/>
  <c r="J1320" i="222"/>
  <c r="H1320" i="222"/>
  <c r="AX1319" i="222"/>
  <c r="AY1319" i="222"/>
  <c r="AP1319" i="222"/>
  <c r="AN1319" i="222"/>
  <c r="AH1319" i="222"/>
  <c r="AI1319" i="222"/>
  <c r="Z1319" i="222"/>
  <c r="X1319" i="222"/>
  <c r="R1319" i="222"/>
  <c r="S1319" i="222"/>
  <c r="J1319" i="222"/>
  <c r="H1319" i="222"/>
  <c r="AY1318" i="222"/>
  <c r="AX1318" i="222"/>
  <c r="AV1318" i="222"/>
  <c r="AQ1318" i="222"/>
  <c r="AP1318" i="222"/>
  <c r="AN1318" i="222"/>
  <c r="AI1318" i="222"/>
  <c r="AH1318" i="222"/>
  <c r="AF1318" i="222"/>
  <c r="AA1318" i="222"/>
  <c r="Z1318" i="222"/>
  <c r="X1318" i="222"/>
  <c r="S1318" i="222"/>
  <c r="R1318" i="222"/>
  <c r="P1318" i="222"/>
  <c r="K1318" i="222"/>
  <c r="J1318" i="222"/>
  <c r="H1318" i="222"/>
  <c r="AY1317" i="222"/>
  <c r="AX1317" i="222"/>
  <c r="AV1317" i="222"/>
  <c r="AQ1317" i="222"/>
  <c r="AP1317" i="222"/>
  <c r="AN1317" i="222"/>
  <c r="AI1317" i="222"/>
  <c r="AH1317" i="222"/>
  <c r="AF1317" i="222"/>
  <c r="AA1317" i="222"/>
  <c r="Z1317" i="222"/>
  <c r="X1317" i="222"/>
  <c r="S1317" i="222"/>
  <c r="R1317" i="222"/>
  <c r="P1317" i="222"/>
  <c r="K1317" i="222"/>
  <c r="J1317" i="222"/>
  <c r="H1317" i="222"/>
  <c r="AY1316" i="222"/>
  <c r="AX1316" i="222"/>
  <c r="AV1316" i="222"/>
  <c r="AQ1316" i="222"/>
  <c r="AP1316" i="222"/>
  <c r="AN1316" i="222"/>
  <c r="AI1316" i="222"/>
  <c r="AH1316" i="222"/>
  <c r="AF1316" i="222"/>
  <c r="AA1316" i="222"/>
  <c r="Z1316" i="222"/>
  <c r="X1316" i="222"/>
  <c r="S1316" i="222"/>
  <c r="R1316" i="222"/>
  <c r="P1316" i="222"/>
  <c r="K1316" i="222"/>
  <c r="J1316" i="222"/>
  <c r="H1316" i="222"/>
  <c r="AY1315" i="222"/>
  <c r="AX1315" i="222"/>
  <c r="AV1315" i="222"/>
  <c r="AQ1315" i="222"/>
  <c r="AP1315" i="222"/>
  <c r="AN1315" i="222"/>
  <c r="AI1315" i="222"/>
  <c r="AH1315" i="222"/>
  <c r="AF1315" i="222"/>
  <c r="AA1315" i="222"/>
  <c r="Z1315" i="222"/>
  <c r="X1315" i="222"/>
  <c r="S1315" i="222"/>
  <c r="R1315" i="222"/>
  <c r="P1315" i="222"/>
  <c r="K1315" i="222"/>
  <c r="J1315" i="222"/>
  <c r="H1315" i="222"/>
  <c r="AY1314" i="222"/>
  <c r="AX1314" i="222"/>
  <c r="AV1314" i="222"/>
  <c r="AQ1314" i="222"/>
  <c r="AP1314" i="222"/>
  <c r="AN1314" i="222"/>
  <c r="AI1314" i="222"/>
  <c r="AH1314" i="222"/>
  <c r="AF1314" i="222"/>
  <c r="AA1314" i="222"/>
  <c r="Z1314" i="222"/>
  <c r="X1314" i="222"/>
  <c r="S1314" i="222"/>
  <c r="R1314" i="222"/>
  <c r="P1314" i="222"/>
  <c r="K1314" i="222"/>
  <c r="J1314" i="222"/>
  <c r="H1314" i="222"/>
  <c r="AY1313" i="222"/>
  <c r="AX1313" i="222"/>
  <c r="AV1313" i="222"/>
  <c r="AQ1313" i="222"/>
  <c r="AP1313" i="222"/>
  <c r="AN1313" i="222"/>
  <c r="AI1313" i="222"/>
  <c r="AH1313" i="222"/>
  <c r="AF1313" i="222"/>
  <c r="AA1313" i="222"/>
  <c r="Z1313" i="222"/>
  <c r="X1313" i="222"/>
  <c r="S1313" i="222"/>
  <c r="R1313" i="222"/>
  <c r="P1313" i="222"/>
  <c r="K1313" i="222"/>
  <c r="J1313" i="222"/>
  <c r="H1313" i="222"/>
  <c r="AY1312" i="222"/>
  <c r="AX1312" i="222"/>
  <c r="AV1312" i="222"/>
  <c r="AQ1312" i="222"/>
  <c r="AP1312" i="222"/>
  <c r="AN1312" i="222"/>
  <c r="AI1312" i="222"/>
  <c r="AH1312" i="222"/>
  <c r="AF1312" i="222"/>
  <c r="AA1312" i="222"/>
  <c r="Z1312" i="222"/>
  <c r="X1312" i="222"/>
  <c r="S1312" i="222"/>
  <c r="R1312" i="222"/>
  <c r="P1312" i="222"/>
  <c r="K1312" i="222"/>
  <c r="J1312" i="222"/>
  <c r="H1312" i="222"/>
  <c r="AY1311" i="222"/>
  <c r="AX1311" i="222"/>
  <c r="AV1311" i="222"/>
  <c r="AQ1311" i="222"/>
  <c r="AP1311" i="222"/>
  <c r="AN1311" i="222"/>
  <c r="AI1311" i="222"/>
  <c r="AH1311" i="222"/>
  <c r="AF1311" i="222"/>
  <c r="AA1311" i="222"/>
  <c r="Z1311" i="222"/>
  <c r="X1311" i="222"/>
  <c r="S1311" i="222"/>
  <c r="R1311" i="222"/>
  <c r="P1311" i="222"/>
  <c r="K1311" i="222"/>
  <c r="J1311" i="222"/>
  <c r="H1311" i="222"/>
  <c r="AY1310" i="222"/>
  <c r="AX1310" i="222"/>
  <c r="AV1310" i="222"/>
  <c r="AQ1310" i="222"/>
  <c r="AP1310" i="222"/>
  <c r="AN1310" i="222"/>
  <c r="AI1310" i="222"/>
  <c r="AH1310" i="222"/>
  <c r="AF1310" i="222"/>
  <c r="AA1310" i="222"/>
  <c r="Z1310" i="222"/>
  <c r="X1310" i="222"/>
  <c r="S1310" i="222"/>
  <c r="R1310" i="222"/>
  <c r="P1310" i="222"/>
  <c r="K1310" i="222"/>
  <c r="J1310" i="222"/>
  <c r="H1310" i="222"/>
  <c r="AY1309" i="222"/>
  <c r="AX1309" i="222"/>
  <c r="AV1309" i="222"/>
  <c r="AQ1309" i="222"/>
  <c r="AP1309" i="222"/>
  <c r="AN1309" i="222"/>
  <c r="AI1309" i="222"/>
  <c r="AH1309" i="222"/>
  <c r="AF1309" i="222"/>
  <c r="AA1309" i="222"/>
  <c r="Z1309" i="222"/>
  <c r="X1309" i="222"/>
  <c r="S1309" i="222"/>
  <c r="R1309" i="222"/>
  <c r="P1309" i="222"/>
  <c r="K1309" i="222"/>
  <c r="J1309" i="222"/>
  <c r="H1309" i="222"/>
  <c r="AY1308" i="222"/>
  <c r="AX1308" i="222"/>
  <c r="AV1308" i="222"/>
  <c r="AQ1308" i="222"/>
  <c r="AP1308" i="222"/>
  <c r="AN1308" i="222"/>
  <c r="AI1308" i="222"/>
  <c r="AH1308" i="222"/>
  <c r="AF1308" i="222"/>
  <c r="AA1308" i="222"/>
  <c r="Z1308" i="222"/>
  <c r="X1308" i="222"/>
  <c r="S1308" i="222"/>
  <c r="R1308" i="222"/>
  <c r="P1308" i="222"/>
  <c r="K1308" i="222"/>
  <c r="J1308" i="222"/>
  <c r="H1308" i="222"/>
  <c r="AY1307" i="222"/>
  <c r="AX1307" i="222"/>
  <c r="AV1307" i="222"/>
  <c r="AQ1307" i="222"/>
  <c r="AP1307" i="222"/>
  <c r="AN1307" i="222"/>
  <c r="AI1307" i="222"/>
  <c r="AH1307" i="222"/>
  <c r="AF1307" i="222"/>
  <c r="AA1307" i="222"/>
  <c r="Z1307" i="222"/>
  <c r="X1307" i="222"/>
  <c r="S1307" i="222"/>
  <c r="R1307" i="222"/>
  <c r="P1307" i="222"/>
  <c r="K1307" i="222"/>
  <c r="J1307" i="222"/>
  <c r="H1307" i="222"/>
  <c r="AY1306" i="222"/>
  <c r="AX1306" i="222"/>
  <c r="AV1306" i="222"/>
  <c r="AQ1306" i="222"/>
  <c r="AP1306" i="222"/>
  <c r="AN1306" i="222"/>
  <c r="AI1306" i="222"/>
  <c r="AH1306" i="222"/>
  <c r="AF1306" i="222"/>
  <c r="AA1306" i="222"/>
  <c r="Z1306" i="222"/>
  <c r="X1306" i="222"/>
  <c r="S1306" i="222"/>
  <c r="R1306" i="222"/>
  <c r="P1306" i="222"/>
  <c r="K1306" i="222"/>
  <c r="J1306" i="222"/>
  <c r="H1306" i="222"/>
  <c r="AY1305" i="222"/>
  <c r="AX1305" i="222"/>
  <c r="AV1305" i="222"/>
  <c r="AQ1305" i="222"/>
  <c r="AP1305" i="222"/>
  <c r="AN1305" i="222"/>
  <c r="AI1305" i="222"/>
  <c r="AH1305" i="222"/>
  <c r="AF1305" i="222"/>
  <c r="AA1305" i="222"/>
  <c r="Z1305" i="222"/>
  <c r="X1305" i="222"/>
  <c r="S1305" i="222"/>
  <c r="R1305" i="222"/>
  <c r="P1305" i="222"/>
  <c r="K1305" i="222"/>
  <c r="J1305" i="222"/>
  <c r="H1305" i="222"/>
  <c r="AY1303" i="222"/>
  <c r="AX1303" i="222"/>
  <c r="AV1303" i="222"/>
  <c r="AQ1303" i="222"/>
  <c r="AP1303" i="222"/>
  <c r="AN1303" i="222"/>
  <c r="AI1303" i="222"/>
  <c r="AH1303" i="222"/>
  <c r="AF1303" i="222"/>
  <c r="AA1303" i="222"/>
  <c r="Z1303" i="222"/>
  <c r="X1303" i="222"/>
  <c r="S1303" i="222"/>
  <c r="R1303" i="222"/>
  <c r="P1303" i="222"/>
  <c r="K1303" i="222"/>
  <c r="J1303" i="222"/>
  <c r="H1303" i="222"/>
  <c r="AY1302" i="222"/>
  <c r="AX1302" i="222"/>
  <c r="AV1302" i="222"/>
  <c r="AQ1302" i="222"/>
  <c r="AP1302" i="222"/>
  <c r="AN1302" i="222"/>
  <c r="AI1302" i="222"/>
  <c r="AH1302" i="222"/>
  <c r="AF1302" i="222"/>
  <c r="AA1302" i="222"/>
  <c r="Z1302" i="222"/>
  <c r="X1302" i="222"/>
  <c r="S1302" i="222"/>
  <c r="R1302" i="222"/>
  <c r="P1302" i="222"/>
  <c r="K1302" i="222"/>
  <c r="J1302" i="222"/>
  <c r="H1302" i="222"/>
  <c r="AX1301" i="222"/>
  <c r="AY1301" i="222"/>
  <c r="AP1301" i="222"/>
  <c r="AN1301" i="222"/>
  <c r="AH1301" i="222"/>
  <c r="AI1301" i="222"/>
  <c r="Z1301" i="222"/>
  <c r="X1301" i="222"/>
  <c r="R1301" i="222"/>
  <c r="S1301" i="222"/>
  <c r="J1301" i="222"/>
  <c r="H1301" i="222"/>
  <c r="AY1300" i="222"/>
  <c r="AX1300" i="222"/>
  <c r="AV1300" i="222"/>
  <c r="AQ1300" i="222"/>
  <c r="AP1300" i="222"/>
  <c r="AN1300" i="222"/>
  <c r="AI1300" i="222"/>
  <c r="AH1300" i="222"/>
  <c r="AF1300" i="222"/>
  <c r="AA1300" i="222"/>
  <c r="Z1300" i="222"/>
  <c r="X1300" i="222"/>
  <c r="S1300" i="222"/>
  <c r="R1300" i="222"/>
  <c r="P1300" i="222"/>
  <c r="K1300" i="222"/>
  <c r="J1300" i="222"/>
  <c r="H1300" i="222"/>
  <c r="AY1299" i="222"/>
  <c r="AX1299" i="222"/>
  <c r="AV1299" i="222"/>
  <c r="AQ1299" i="222"/>
  <c r="AP1299" i="222"/>
  <c r="AN1299" i="222"/>
  <c r="AI1299" i="222"/>
  <c r="AH1299" i="222"/>
  <c r="AF1299" i="222"/>
  <c r="AA1299" i="222"/>
  <c r="Z1299" i="222"/>
  <c r="X1299" i="222"/>
  <c r="S1299" i="222"/>
  <c r="R1299" i="222"/>
  <c r="P1299" i="222"/>
  <c r="K1299" i="222"/>
  <c r="J1299" i="222"/>
  <c r="H1299" i="222"/>
  <c r="AY1298" i="222"/>
  <c r="AX1298" i="222"/>
  <c r="AV1298" i="222"/>
  <c r="AQ1298" i="222"/>
  <c r="AP1298" i="222"/>
  <c r="AN1298" i="222"/>
  <c r="AI1298" i="222"/>
  <c r="AH1298" i="222"/>
  <c r="AF1298" i="222"/>
  <c r="AA1298" i="222"/>
  <c r="Z1298" i="222"/>
  <c r="X1298" i="222"/>
  <c r="S1298" i="222"/>
  <c r="R1298" i="222"/>
  <c r="P1298" i="222"/>
  <c r="K1298" i="222"/>
  <c r="J1298" i="222"/>
  <c r="H1298" i="222"/>
  <c r="AY1297" i="222"/>
  <c r="AX1297" i="222"/>
  <c r="AV1297" i="222"/>
  <c r="AQ1297" i="222"/>
  <c r="AP1297" i="222"/>
  <c r="AN1297" i="222"/>
  <c r="AI1297" i="222"/>
  <c r="AH1297" i="222"/>
  <c r="AF1297" i="222"/>
  <c r="AA1297" i="222"/>
  <c r="Z1297" i="222"/>
  <c r="X1297" i="222"/>
  <c r="S1297" i="222"/>
  <c r="R1297" i="222"/>
  <c r="P1297" i="222"/>
  <c r="K1297" i="222"/>
  <c r="J1297" i="222"/>
  <c r="H1297" i="222"/>
  <c r="AY1296" i="222"/>
  <c r="AX1296" i="222"/>
  <c r="AV1296" i="222"/>
  <c r="AQ1296" i="222"/>
  <c r="AP1296" i="222"/>
  <c r="AN1296" i="222"/>
  <c r="AI1296" i="222"/>
  <c r="AH1296" i="222"/>
  <c r="AF1296" i="222"/>
  <c r="AA1296" i="222"/>
  <c r="Z1296" i="222"/>
  <c r="X1296" i="222"/>
  <c r="S1296" i="222"/>
  <c r="R1296" i="222"/>
  <c r="P1296" i="222"/>
  <c r="K1296" i="222"/>
  <c r="J1296" i="222"/>
  <c r="H1296" i="222"/>
  <c r="AY1295" i="222"/>
  <c r="AX1295" i="222"/>
  <c r="AV1295" i="222"/>
  <c r="AQ1295" i="222"/>
  <c r="AP1295" i="222"/>
  <c r="AN1295" i="222"/>
  <c r="AI1295" i="222"/>
  <c r="AH1295" i="222"/>
  <c r="AF1295" i="222"/>
  <c r="AA1295" i="222"/>
  <c r="Z1295" i="222"/>
  <c r="X1295" i="222"/>
  <c r="S1295" i="222"/>
  <c r="R1295" i="222"/>
  <c r="P1295" i="222"/>
  <c r="K1295" i="222"/>
  <c r="J1295" i="222"/>
  <c r="H1295" i="222"/>
  <c r="AY1294" i="222"/>
  <c r="AX1294" i="222"/>
  <c r="AV1294" i="222"/>
  <c r="AQ1294" i="222"/>
  <c r="AP1294" i="222"/>
  <c r="AN1294" i="222"/>
  <c r="AI1294" i="222"/>
  <c r="AH1294" i="222"/>
  <c r="AF1294" i="222"/>
  <c r="AA1294" i="222"/>
  <c r="Z1294" i="222"/>
  <c r="X1294" i="222"/>
  <c r="S1294" i="222"/>
  <c r="R1294" i="222"/>
  <c r="P1294" i="222"/>
  <c r="K1294" i="222"/>
  <c r="J1294" i="222"/>
  <c r="H1294" i="222"/>
  <c r="AY1293" i="222"/>
  <c r="AX1293" i="222"/>
  <c r="AV1293" i="222"/>
  <c r="AQ1293" i="222"/>
  <c r="AP1293" i="222"/>
  <c r="AN1293" i="222"/>
  <c r="AI1293" i="222"/>
  <c r="AH1293" i="222"/>
  <c r="AF1293" i="222"/>
  <c r="AA1293" i="222"/>
  <c r="Z1293" i="222"/>
  <c r="X1293" i="222"/>
  <c r="S1293" i="222"/>
  <c r="R1293" i="222"/>
  <c r="P1293" i="222"/>
  <c r="K1293" i="222"/>
  <c r="J1293" i="222"/>
  <c r="H1293" i="222"/>
  <c r="AY1292" i="222"/>
  <c r="AX1292" i="222"/>
  <c r="AV1292" i="222"/>
  <c r="AQ1292" i="222"/>
  <c r="AP1292" i="222"/>
  <c r="AN1292" i="222"/>
  <c r="AI1292" i="222"/>
  <c r="AH1292" i="222"/>
  <c r="AF1292" i="222"/>
  <c r="AA1292" i="222"/>
  <c r="Z1292" i="222"/>
  <c r="X1292" i="222"/>
  <c r="S1292" i="222"/>
  <c r="R1292" i="222"/>
  <c r="P1292" i="222"/>
  <c r="K1292" i="222"/>
  <c r="J1292" i="222"/>
  <c r="H1292" i="222"/>
  <c r="AY1291" i="222"/>
  <c r="AX1291" i="222"/>
  <c r="AV1291" i="222"/>
  <c r="AQ1291" i="222"/>
  <c r="AP1291" i="222"/>
  <c r="AN1291" i="222"/>
  <c r="AI1291" i="222"/>
  <c r="AH1291" i="222"/>
  <c r="AF1291" i="222"/>
  <c r="AA1291" i="222"/>
  <c r="Z1291" i="222"/>
  <c r="X1291" i="222"/>
  <c r="S1291" i="222"/>
  <c r="R1291" i="222"/>
  <c r="P1291" i="222"/>
  <c r="K1291" i="222"/>
  <c r="J1291" i="222"/>
  <c r="H1291" i="222"/>
  <c r="AY1290" i="222"/>
  <c r="AX1290" i="222"/>
  <c r="AV1290" i="222"/>
  <c r="AQ1290" i="222"/>
  <c r="AP1290" i="222"/>
  <c r="AN1290" i="222"/>
  <c r="AI1290" i="222"/>
  <c r="AH1290" i="222"/>
  <c r="AF1290" i="222"/>
  <c r="AA1290" i="222"/>
  <c r="Z1290" i="222"/>
  <c r="X1290" i="222"/>
  <c r="S1290" i="222"/>
  <c r="R1290" i="222"/>
  <c r="P1290" i="222"/>
  <c r="K1290" i="222"/>
  <c r="J1290" i="222"/>
  <c r="H1290" i="222"/>
  <c r="AY1289" i="222"/>
  <c r="AX1289" i="222"/>
  <c r="AV1289" i="222"/>
  <c r="AQ1289" i="222"/>
  <c r="AP1289" i="222"/>
  <c r="AN1289" i="222"/>
  <c r="AI1289" i="222"/>
  <c r="AH1289" i="222"/>
  <c r="AF1289" i="222"/>
  <c r="AA1289" i="222"/>
  <c r="Z1289" i="222"/>
  <c r="X1289" i="222"/>
  <c r="S1289" i="222"/>
  <c r="R1289" i="222"/>
  <c r="P1289" i="222"/>
  <c r="K1289" i="222"/>
  <c r="J1289" i="222"/>
  <c r="H1289" i="222"/>
  <c r="AY1288" i="222"/>
  <c r="AX1288" i="222"/>
  <c r="AV1288" i="222"/>
  <c r="AQ1288" i="222"/>
  <c r="AP1288" i="222"/>
  <c r="AN1288" i="222"/>
  <c r="AI1288" i="222"/>
  <c r="AH1288" i="222"/>
  <c r="AF1288" i="222"/>
  <c r="AA1288" i="222"/>
  <c r="Z1288" i="222"/>
  <c r="X1288" i="222"/>
  <c r="S1288" i="222"/>
  <c r="R1288" i="222"/>
  <c r="P1288" i="222"/>
  <c r="K1288" i="222"/>
  <c r="J1288" i="222"/>
  <c r="H1288" i="222"/>
  <c r="AY1287" i="222"/>
  <c r="AX1287" i="222"/>
  <c r="AV1287" i="222"/>
  <c r="AQ1287" i="222"/>
  <c r="AP1287" i="222"/>
  <c r="AN1287" i="222"/>
  <c r="AI1287" i="222"/>
  <c r="AH1287" i="222"/>
  <c r="AF1287" i="222"/>
  <c r="AA1287" i="222"/>
  <c r="Z1287" i="222"/>
  <c r="X1287" i="222"/>
  <c r="S1287" i="222"/>
  <c r="R1287" i="222"/>
  <c r="P1287" i="222"/>
  <c r="K1287" i="222"/>
  <c r="J1287" i="222"/>
  <c r="H1287" i="222"/>
  <c r="AY1285" i="222"/>
  <c r="AX1285" i="222"/>
  <c r="AV1285" i="222"/>
  <c r="AQ1285" i="222"/>
  <c r="AP1285" i="222"/>
  <c r="AN1285" i="222"/>
  <c r="AI1285" i="222"/>
  <c r="AH1285" i="222"/>
  <c r="AF1285" i="222"/>
  <c r="AA1285" i="222"/>
  <c r="Z1285" i="222"/>
  <c r="X1285" i="222"/>
  <c r="S1285" i="222"/>
  <c r="R1285" i="222"/>
  <c r="P1285" i="222"/>
  <c r="K1285" i="222"/>
  <c r="J1285" i="222"/>
  <c r="H1285" i="222"/>
  <c r="AY1284" i="222"/>
  <c r="AX1284" i="222"/>
  <c r="AV1284" i="222"/>
  <c r="AQ1284" i="222"/>
  <c r="AP1284" i="222"/>
  <c r="AN1284" i="222"/>
  <c r="AI1284" i="222"/>
  <c r="AH1284" i="222"/>
  <c r="AF1284" i="222"/>
  <c r="AA1284" i="222"/>
  <c r="Z1284" i="222"/>
  <c r="X1284" i="222"/>
  <c r="S1284" i="222"/>
  <c r="R1284" i="222"/>
  <c r="P1284" i="222"/>
  <c r="K1284" i="222"/>
  <c r="J1284" i="222"/>
  <c r="H1284" i="222"/>
  <c r="AX1283" i="222"/>
  <c r="AY1283" i="222"/>
  <c r="AP1283" i="222"/>
  <c r="AN1283" i="222"/>
  <c r="AH1283" i="222"/>
  <c r="AI1283" i="222"/>
  <c r="Z1283" i="222"/>
  <c r="X1283" i="222"/>
  <c r="R1283" i="222"/>
  <c r="S1283" i="222"/>
  <c r="J1283" i="222"/>
  <c r="H1283" i="222"/>
  <c r="AY1282" i="222"/>
  <c r="AX1282" i="222"/>
  <c r="AV1282" i="222"/>
  <c r="AQ1282" i="222"/>
  <c r="AP1282" i="222"/>
  <c r="AN1282" i="222"/>
  <c r="AI1282" i="222"/>
  <c r="AH1282" i="222"/>
  <c r="AF1282" i="222"/>
  <c r="AA1282" i="222"/>
  <c r="Z1282" i="222"/>
  <c r="X1282" i="222"/>
  <c r="S1282" i="222"/>
  <c r="R1282" i="222"/>
  <c r="P1282" i="222"/>
  <c r="K1282" i="222"/>
  <c r="J1282" i="222"/>
  <c r="H1282" i="222"/>
  <c r="AY1281" i="222"/>
  <c r="AX1281" i="222"/>
  <c r="AV1281" i="222"/>
  <c r="AQ1281" i="222"/>
  <c r="AP1281" i="222"/>
  <c r="AN1281" i="222"/>
  <c r="AI1281" i="222"/>
  <c r="AH1281" i="222"/>
  <c r="AF1281" i="222"/>
  <c r="AA1281" i="222"/>
  <c r="Z1281" i="222"/>
  <c r="X1281" i="222"/>
  <c r="S1281" i="222"/>
  <c r="R1281" i="222"/>
  <c r="P1281" i="222"/>
  <c r="K1281" i="222"/>
  <c r="J1281" i="222"/>
  <c r="H1281" i="222"/>
  <c r="AY1280" i="222"/>
  <c r="AX1280" i="222"/>
  <c r="AV1280" i="222"/>
  <c r="AQ1280" i="222"/>
  <c r="AP1280" i="222"/>
  <c r="AN1280" i="222"/>
  <c r="AI1280" i="222"/>
  <c r="AH1280" i="222"/>
  <c r="AF1280" i="222"/>
  <c r="AA1280" i="222"/>
  <c r="Z1280" i="222"/>
  <c r="X1280" i="222"/>
  <c r="S1280" i="222"/>
  <c r="R1280" i="222"/>
  <c r="P1280" i="222"/>
  <c r="K1280" i="222"/>
  <c r="J1280" i="222"/>
  <c r="H1280" i="222"/>
  <c r="AY1279" i="222"/>
  <c r="AX1279" i="222"/>
  <c r="AV1279" i="222"/>
  <c r="AQ1279" i="222"/>
  <c r="AP1279" i="222"/>
  <c r="AN1279" i="222"/>
  <c r="AI1279" i="222"/>
  <c r="AH1279" i="222"/>
  <c r="AF1279" i="222"/>
  <c r="AA1279" i="222"/>
  <c r="Z1279" i="222"/>
  <c r="X1279" i="222"/>
  <c r="S1279" i="222"/>
  <c r="R1279" i="222"/>
  <c r="P1279" i="222"/>
  <c r="K1279" i="222"/>
  <c r="J1279" i="222"/>
  <c r="H1279" i="222"/>
  <c r="AY1278" i="222"/>
  <c r="AX1278" i="222"/>
  <c r="AV1278" i="222"/>
  <c r="AQ1278" i="222"/>
  <c r="AP1278" i="222"/>
  <c r="AN1278" i="222"/>
  <c r="AI1278" i="222"/>
  <c r="AH1278" i="222"/>
  <c r="AF1278" i="222"/>
  <c r="AA1278" i="222"/>
  <c r="Z1278" i="222"/>
  <c r="X1278" i="222"/>
  <c r="S1278" i="222"/>
  <c r="R1278" i="222"/>
  <c r="P1278" i="222"/>
  <c r="K1278" i="222"/>
  <c r="J1278" i="222"/>
  <c r="H1278" i="222"/>
  <c r="AY1277" i="222"/>
  <c r="AX1277" i="222"/>
  <c r="AV1277" i="222"/>
  <c r="AQ1277" i="222"/>
  <c r="AP1277" i="222"/>
  <c r="AN1277" i="222"/>
  <c r="AI1277" i="222"/>
  <c r="AH1277" i="222"/>
  <c r="AF1277" i="222"/>
  <c r="AA1277" i="222"/>
  <c r="Z1277" i="222"/>
  <c r="X1277" i="222"/>
  <c r="S1277" i="222"/>
  <c r="R1277" i="222"/>
  <c r="P1277" i="222"/>
  <c r="K1277" i="222"/>
  <c r="J1277" i="222"/>
  <c r="H1277" i="222"/>
  <c r="AY1276" i="222"/>
  <c r="AX1276" i="222"/>
  <c r="AV1276" i="222"/>
  <c r="AQ1276" i="222"/>
  <c r="AP1276" i="222"/>
  <c r="AN1276" i="222"/>
  <c r="AI1276" i="222"/>
  <c r="AH1276" i="222"/>
  <c r="AF1276" i="222"/>
  <c r="AA1276" i="222"/>
  <c r="Z1276" i="222"/>
  <c r="X1276" i="222"/>
  <c r="S1276" i="222"/>
  <c r="R1276" i="222"/>
  <c r="P1276" i="222"/>
  <c r="K1276" i="222"/>
  <c r="J1276" i="222"/>
  <c r="H1276" i="222"/>
  <c r="AY1275" i="222"/>
  <c r="AX1275" i="222"/>
  <c r="AV1275" i="222"/>
  <c r="AQ1275" i="222"/>
  <c r="AP1275" i="222"/>
  <c r="AN1275" i="222"/>
  <c r="AI1275" i="222"/>
  <c r="AH1275" i="222"/>
  <c r="AF1275" i="222"/>
  <c r="AA1275" i="222"/>
  <c r="Z1275" i="222"/>
  <c r="X1275" i="222"/>
  <c r="S1275" i="222"/>
  <c r="R1275" i="222"/>
  <c r="P1275" i="222"/>
  <c r="K1275" i="222"/>
  <c r="J1275" i="222"/>
  <c r="H1275" i="222"/>
  <c r="AY1274" i="222"/>
  <c r="AX1274" i="222"/>
  <c r="AV1274" i="222"/>
  <c r="AQ1274" i="222"/>
  <c r="AP1274" i="222"/>
  <c r="AN1274" i="222"/>
  <c r="AI1274" i="222"/>
  <c r="AH1274" i="222"/>
  <c r="AF1274" i="222"/>
  <c r="AA1274" i="222"/>
  <c r="Z1274" i="222"/>
  <c r="X1274" i="222"/>
  <c r="S1274" i="222"/>
  <c r="R1274" i="222"/>
  <c r="P1274" i="222"/>
  <c r="K1274" i="222"/>
  <c r="J1274" i="222"/>
  <c r="H1274" i="222"/>
  <c r="AY1273" i="222"/>
  <c r="AX1273" i="222"/>
  <c r="AV1273" i="222"/>
  <c r="AQ1273" i="222"/>
  <c r="AP1273" i="222"/>
  <c r="AN1273" i="222"/>
  <c r="AI1273" i="222"/>
  <c r="AH1273" i="222"/>
  <c r="AF1273" i="222"/>
  <c r="AA1273" i="222"/>
  <c r="Z1273" i="222"/>
  <c r="X1273" i="222"/>
  <c r="S1273" i="222"/>
  <c r="R1273" i="222"/>
  <c r="P1273" i="222"/>
  <c r="K1273" i="222"/>
  <c r="J1273" i="222"/>
  <c r="H1273" i="222"/>
  <c r="AY1272" i="222"/>
  <c r="AX1272" i="222"/>
  <c r="AV1272" i="222"/>
  <c r="AQ1272" i="222"/>
  <c r="AP1272" i="222"/>
  <c r="AN1272" i="222"/>
  <c r="AI1272" i="222"/>
  <c r="AH1272" i="222"/>
  <c r="AF1272" i="222"/>
  <c r="AA1272" i="222"/>
  <c r="Z1272" i="222"/>
  <c r="X1272" i="222"/>
  <c r="S1272" i="222"/>
  <c r="R1272" i="222"/>
  <c r="P1272" i="222"/>
  <c r="K1272" i="222"/>
  <c r="J1272" i="222"/>
  <c r="H1272" i="222"/>
  <c r="AY1271" i="222"/>
  <c r="AX1271" i="222"/>
  <c r="AV1271" i="222"/>
  <c r="AQ1271" i="222"/>
  <c r="AP1271" i="222"/>
  <c r="AN1271" i="222"/>
  <c r="AI1271" i="222"/>
  <c r="AH1271" i="222"/>
  <c r="AF1271" i="222"/>
  <c r="AA1271" i="222"/>
  <c r="Z1271" i="222"/>
  <c r="X1271" i="222"/>
  <c r="S1271" i="222"/>
  <c r="R1271" i="222"/>
  <c r="P1271" i="222"/>
  <c r="K1271" i="222"/>
  <c r="J1271" i="222"/>
  <c r="H1271" i="222"/>
  <c r="AY1270" i="222"/>
  <c r="AX1270" i="222"/>
  <c r="AV1270" i="222"/>
  <c r="AQ1270" i="222"/>
  <c r="AP1270" i="222"/>
  <c r="AN1270" i="222"/>
  <c r="AI1270" i="222"/>
  <c r="AH1270" i="222"/>
  <c r="AF1270" i="222"/>
  <c r="AA1270" i="222"/>
  <c r="Z1270" i="222"/>
  <c r="X1270" i="222"/>
  <c r="S1270" i="222"/>
  <c r="R1270" i="222"/>
  <c r="P1270" i="222"/>
  <c r="K1270" i="222"/>
  <c r="J1270" i="222"/>
  <c r="H1270" i="222"/>
  <c r="AY1269" i="222"/>
  <c r="AX1269" i="222"/>
  <c r="AV1269" i="222"/>
  <c r="AQ1269" i="222"/>
  <c r="AP1269" i="222"/>
  <c r="AN1269" i="222"/>
  <c r="AI1269" i="222"/>
  <c r="AH1269" i="222"/>
  <c r="AF1269" i="222"/>
  <c r="AA1269" i="222"/>
  <c r="Z1269" i="222"/>
  <c r="X1269" i="222"/>
  <c r="S1269" i="222"/>
  <c r="R1269" i="222"/>
  <c r="P1269" i="222"/>
  <c r="K1269" i="222"/>
  <c r="J1269" i="222"/>
  <c r="H1269" i="222"/>
  <c r="AY1267" i="222"/>
  <c r="AX1267" i="222"/>
  <c r="AV1267" i="222"/>
  <c r="AQ1267" i="222"/>
  <c r="AP1267" i="222"/>
  <c r="AN1267" i="222"/>
  <c r="AI1267" i="222"/>
  <c r="AH1267" i="222"/>
  <c r="AF1267" i="222"/>
  <c r="AA1267" i="222"/>
  <c r="Z1267" i="222"/>
  <c r="X1267" i="222"/>
  <c r="S1267" i="222"/>
  <c r="R1267" i="222"/>
  <c r="P1267" i="222"/>
  <c r="K1267" i="222"/>
  <c r="J1267" i="222"/>
  <c r="H1267" i="222"/>
  <c r="AY1266" i="222"/>
  <c r="AX1266" i="222"/>
  <c r="AV1266" i="222"/>
  <c r="AQ1266" i="222"/>
  <c r="AP1266" i="222"/>
  <c r="AN1266" i="222"/>
  <c r="AI1266" i="222"/>
  <c r="AH1266" i="222"/>
  <c r="AF1266" i="222"/>
  <c r="AA1266" i="222"/>
  <c r="Z1266" i="222"/>
  <c r="X1266" i="222"/>
  <c r="S1266" i="222"/>
  <c r="R1266" i="222"/>
  <c r="P1266" i="222"/>
  <c r="K1266" i="222"/>
  <c r="J1266" i="222"/>
  <c r="H1266" i="222"/>
  <c r="AX1265" i="222"/>
  <c r="AY1265" i="222"/>
  <c r="AP1265" i="222"/>
  <c r="AN1265" i="222"/>
  <c r="AH1265" i="222"/>
  <c r="AI1265" i="222"/>
  <c r="Z1265" i="222"/>
  <c r="X1265" i="222"/>
  <c r="R1265" i="222"/>
  <c r="S1265" i="222"/>
  <c r="J1265" i="222"/>
  <c r="H1265" i="222"/>
  <c r="AY1264" i="222"/>
  <c r="AX1264" i="222"/>
  <c r="AV1264" i="222"/>
  <c r="AQ1264" i="222"/>
  <c r="AP1264" i="222"/>
  <c r="AN1264" i="222"/>
  <c r="AI1264" i="222"/>
  <c r="AH1264" i="222"/>
  <c r="AF1264" i="222"/>
  <c r="AA1264" i="222"/>
  <c r="Z1264" i="222"/>
  <c r="X1264" i="222"/>
  <c r="S1264" i="222"/>
  <c r="R1264" i="222"/>
  <c r="P1264" i="222"/>
  <c r="K1264" i="222"/>
  <c r="J1264" i="222"/>
  <c r="H1264" i="222"/>
  <c r="AY1263" i="222"/>
  <c r="AX1263" i="222"/>
  <c r="AV1263" i="222"/>
  <c r="AQ1263" i="222"/>
  <c r="AP1263" i="222"/>
  <c r="AN1263" i="222"/>
  <c r="AI1263" i="222"/>
  <c r="AH1263" i="222"/>
  <c r="AF1263" i="222"/>
  <c r="AA1263" i="222"/>
  <c r="Z1263" i="222"/>
  <c r="X1263" i="222"/>
  <c r="S1263" i="222"/>
  <c r="R1263" i="222"/>
  <c r="P1263" i="222"/>
  <c r="K1263" i="222"/>
  <c r="J1263" i="222"/>
  <c r="H1263" i="222"/>
  <c r="AY1262" i="222"/>
  <c r="AX1262" i="222"/>
  <c r="AV1262" i="222"/>
  <c r="AQ1262" i="222"/>
  <c r="AP1262" i="222"/>
  <c r="AN1262" i="222"/>
  <c r="AI1262" i="222"/>
  <c r="AH1262" i="222"/>
  <c r="AF1262" i="222"/>
  <c r="AA1262" i="222"/>
  <c r="Z1262" i="222"/>
  <c r="X1262" i="222"/>
  <c r="S1262" i="222"/>
  <c r="R1262" i="222"/>
  <c r="P1262" i="222"/>
  <c r="K1262" i="222"/>
  <c r="J1262" i="222"/>
  <c r="H1262" i="222"/>
  <c r="AY1261" i="222"/>
  <c r="AX1261" i="222"/>
  <c r="AV1261" i="222"/>
  <c r="AQ1261" i="222"/>
  <c r="AP1261" i="222"/>
  <c r="AN1261" i="222"/>
  <c r="AI1261" i="222"/>
  <c r="AH1261" i="222"/>
  <c r="AF1261" i="222"/>
  <c r="AA1261" i="222"/>
  <c r="Z1261" i="222"/>
  <c r="X1261" i="222"/>
  <c r="S1261" i="222"/>
  <c r="R1261" i="222"/>
  <c r="P1261" i="222"/>
  <c r="K1261" i="222"/>
  <c r="J1261" i="222"/>
  <c r="H1261" i="222"/>
  <c r="AY1260" i="222"/>
  <c r="AX1260" i="222"/>
  <c r="AV1260" i="222"/>
  <c r="AQ1260" i="222"/>
  <c r="AP1260" i="222"/>
  <c r="AN1260" i="222"/>
  <c r="AI1260" i="222"/>
  <c r="AH1260" i="222"/>
  <c r="AF1260" i="222"/>
  <c r="AA1260" i="222"/>
  <c r="Z1260" i="222"/>
  <c r="X1260" i="222"/>
  <c r="S1260" i="222"/>
  <c r="R1260" i="222"/>
  <c r="P1260" i="222"/>
  <c r="K1260" i="222"/>
  <c r="J1260" i="222"/>
  <c r="H1260" i="222"/>
  <c r="AY1259" i="222"/>
  <c r="AX1259" i="222"/>
  <c r="AV1259" i="222"/>
  <c r="AQ1259" i="222"/>
  <c r="AP1259" i="222"/>
  <c r="AN1259" i="222"/>
  <c r="AI1259" i="222"/>
  <c r="AH1259" i="222"/>
  <c r="AF1259" i="222"/>
  <c r="AA1259" i="222"/>
  <c r="Z1259" i="222"/>
  <c r="X1259" i="222"/>
  <c r="S1259" i="222"/>
  <c r="R1259" i="222"/>
  <c r="P1259" i="222"/>
  <c r="K1259" i="222"/>
  <c r="J1259" i="222"/>
  <c r="H1259" i="222"/>
  <c r="AY1258" i="222"/>
  <c r="AX1258" i="222"/>
  <c r="AV1258" i="222"/>
  <c r="AQ1258" i="222"/>
  <c r="AP1258" i="222"/>
  <c r="AN1258" i="222"/>
  <c r="AI1258" i="222"/>
  <c r="AH1258" i="222"/>
  <c r="AF1258" i="222"/>
  <c r="AA1258" i="222"/>
  <c r="Z1258" i="222"/>
  <c r="X1258" i="222"/>
  <c r="S1258" i="222"/>
  <c r="R1258" i="222"/>
  <c r="P1258" i="222"/>
  <c r="K1258" i="222"/>
  <c r="J1258" i="222"/>
  <c r="H1258" i="222"/>
  <c r="AY1257" i="222"/>
  <c r="AX1257" i="222"/>
  <c r="AV1257" i="222"/>
  <c r="AQ1257" i="222"/>
  <c r="AP1257" i="222"/>
  <c r="AN1257" i="222"/>
  <c r="AI1257" i="222"/>
  <c r="AH1257" i="222"/>
  <c r="AF1257" i="222"/>
  <c r="AA1257" i="222"/>
  <c r="Z1257" i="222"/>
  <c r="X1257" i="222"/>
  <c r="S1257" i="222"/>
  <c r="R1257" i="222"/>
  <c r="P1257" i="222"/>
  <c r="K1257" i="222"/>
  <c r="J1257" i="222"/>
  <c r="H1257" i="222"/>
  <c r="AY1256" i="222"/>
  <c r="AX1256" i="222"/>
  <c r="AV1256" i="222"/>
  <c r="AQ1256" i="222"/>
  <c r="AP1256" i="222"/>
  <c r="AN1256" i="222"/>
  <c r="AI1256" i="222"/>
  <c r="AH1256" i="222"/>
  <c r="AF1256" i="222"/>
  <c r="AA1256" i="222"/>
  <c r="Z1256" i="222"/>
  <c r="X1256" i="222"/>
  <c r="S1256" i="222"/>
  <c r="R1256" i="222"/>
  <c r="P1256" i="222"/>
  <c r="K1256" i="222"/>
  <c r="J1256" i="222"/>
  <c r="H1256" i="222"/>
  <c r="AY1255" i="222"/>
  <c r="AX1255" i="222"/>
  <c r="AV1255" i="222"/>
  <c r="AQ1255" i="222"/>
  <c r="AP1255" i="222"/>
  <c r="AN1255" i="222"/>
  <c r="AI1255" i="222"/>
  <c r="AH1255" i="222"/>
  <c r="AF1255" i="222"/>
  <c r="AA1255" i="222"/>
  <c r="Z1255" i="222"/>
  <c r="X1255" i="222"/>
  <c r="S1255" i="222"/>
  <c r="R1255" i="222"/>
  <c r="P1255" i="222"/>
  <c r="K1255" i="222"/>
  <c r="J1255" i="222"/>
  <c r="H1255" i="222"/>
  <c r="AY1254" i="222"/>
  <c r="AX1254" i="222"/>
  <c r="AV1254" i="222"/>
  <c r="AQ1254" i="222"/>
  <c r="AP1254" i="222"/>
  <c r="AN1254" i="222"/>
  <c r="AI1254" i="222"/>
  <c r="AH1254" i="222"/>
  <c r="AF1254" i="222"/>
  <c r="AA1254" i="222"/>
  <c r="Z1254" i="222"/>
  <c r="X1254" i="222"/>
  <c r="S1254" i="222"/>
  <c r="R1254" i="222"/>
  <c r="P1254" i="222"/>
  <c r="K1254" i="222"/>
  <c r="J1254" i="222"/>
  <c r="H1254" i="222"/>
  <c r="AY1253" i="222"/>
  <c r="AX1253" i="222"/>
  <c r="AV1253" i="222"/>
  <c r="AQ1253" i="222"/>
  <c r="AP1253" i="222"/>
  <c r="AN1253" i="222"/>
  <c r="AI1253" i="222"/>
  <c r="AH1253" i="222"/>
  <c r="AF1253" i="222"/>
  <c r="AA1253" i="222"/>
  <c r="Z1253" i="222"/>
  <c r="X1253" i="222"/>
  <c r="S1253" i="222"/>
  <c r="R1253" i="222"/>
  <c r="P1253" i="222"/>
  <c r="K1253" i="222"/>
  <c r="J1253" i="222"/>
  <c r="H1253" i="222"/>
  <c r="AY1252" i="222"/>
  <c r="AX1252" i="222"/>
  <c r="AV1252" i="222"/>
  <c r="AQ1252" i="222"/>
  <c r="AP1252" i="222"/>
  <c r="AN1252" i="222"/>
  <c r="AI1252" i="222"/>
  <c r="AH1252" i="222"/>
  <c r="AF1252" i="222"/>
  <c r="AA1252" i="222"/>
  <c r="Z1252" i="222"/>
  <c r="X1252" i="222"/>
  <c r="S1252" i="222"/>
  <c r="R1252" i="222"/>
  <c r="P1252" i="222"/>
  <c r="K1252" i="222"/>
  <c r="J1252" i="222"/>
  <c r="H1252" i="222"/>
  <c r="AY1251" i="222"/>
  <c r="AX1251" i="222"/>
  <c r="AV1251" i="222"/>
  <c r="AQ1251" i="222"/>
  <c r="AP1251" i="222"/>
  <c r="AN1251" i="222"/>
  <c r="AI1251" i="222"/>
  <c r="AH1251" i="222"/>
  <c r="AF1251" i="222"/>
  <c r="AA1251" i="222"/>
  <c r="Z1251" i="222"/>
  <c r="X1251" i="222"/>
  <c r="S1251" i="222"/>
  <c r="R1251" i="222"/>
  <c r="P1251" i="222"/>
  <c r="K1251" i="222"/>
  <c r="J1251" i="222"/>
  <c r="H1251" i="222"/>
  <c r="AY1249" i="222"/>
  <c r="AX1249" i="222"/>
  <c r="AV1249" i="222"/>
  <c r="AQ1249" i="222"/>
  <c r="AP1249" i="222"/>
  <c r="AN1249" i="222"/>
  <c r="AI1249" i="222"/>
  <c r="AH1249" i="222"/>
  <c r="AF1249" i="222"/>
  <c r="AA1249" i="222"/>
  <c r="Z1249" i="222"/>
  <c r="X1249" i="222"/>
  <c r="S1249" i="222"/>
  <c r="R1249" i="222"/>
  <c r="P1249" i="222"/>
  <c r="K1249" i="222"/>
  <c r="J1249" i="222"/>
  <c r="H1249" i="222"/>
  <c r="AY1248" i="222"/>
  <c r="AX1248" i="222"/>
  <c r="AV1248" i="222"/>
  <c r="AQ1248" i="222"/>
  <c r="AP1248" i="222"/>
  <c r="AN1248" i="222"/>
  <c r="AI1248" i="222"/>
  <c r="AH1248" i="222"/>
  <c r="AF1248" i="222"/>
  <c r="AA1248" i="222"/>
  <c r="Z1248" i="222"/>
  <c r="X1248" i="222"/>
  <c r="S1248" i="222"/>
  <c r="R1248" i="222"/>
  <c r="P1248" i="222"/>
  <c r="K1248" i="222"/>
  <c r="J1248" i="222"/>
  <c r="H1248" i="222"/>
  <c r="AX1247" i="222"/>
  <c r="AY1247" i="222"/>
  <c r="AP1247" i="222"/>
  <c r="AN1247" i="222"/>
  <c r="AH1247" i="222"/>
  <c r="AI1247" i="222"/>
  <c r="Z1247" i="222"/>
  <c r="X1247" i="222"/>
  <c r="R1247" i="222"/>
  <c r="S1247" i="222"/>
  <c r="J1247" i="222"/>
  <c r="H1247" i="222"/>
  <c r="AY1246" i="222"/>
  <c r="AX1246" i="222"/>
  <c r="AV1246" i="222"/>
  <c r="AQ1246" i="222"/>
  <c r="AP1246" i="222"/>
  <c r="AN1246" i="222"/>
  <c r="AI1246" i="222"/>
  <c r="AH1246" i="222"/>
  <c r="AF1246" i="222"/>
  <c r="AA1246" i="222"/>
  <c r="Z1246" i="222"/>
  <c r="X1246" i="222"/>
  <c r="S1246" i="222"/>
  <c r="R1246" i="222"/>
  <c r="P1246" i="222"/>
  <c r="K1246" i="222"/>
  <c r="J1246" i="222"/>
  <c r="H1246" i="222"/>
  <c r="AY1245" i="222"/>
  <c r="AX1245" i="222"/>
  <c r="AV1245" i="222"/>
  <c r="AQ1245" i="222"/>
  <c r="AP1245" i="222"/>
  <c r="AN1245" i="222"/>
  <c r="AI1245" i="222"/>
  <c r="AH1245" i="222"/>
  <c r="AF1245" i="222"/>
  <c r="AA1245" i="222"/>
  <c r="Z1245" i="222"/>
  <c r="X1245" i="222"/>
  <c r="S1245" i="222"/>
  <c r="R1245" i="222"/>
  <c r="P1245" i="222"/>
  <c r="K1245" i="222"/>
  <c r="J1245" i="222"/>
  <c r="H1245" i="222"/>
  <c r="AY1244" i="222"/>
  <c r="AX1244" i="222"/>
  <c r="AV1244" i="222"/>
  <c r="AQ1244" i="222"/>
  <c r="AP1244" i="222"/>
  <c r="AN1244" i="222"/>
  <c r="AI1244" i="222"/>
  <c r="AH1244" i="222"/>
  <c r="AF1244" i="222"/>
  <c r="AA1244" i="222"/>
  <c r="Z1244" i="222"/>
  <c r="X1244" i="222"/>
  <c r="S1244" i="222"/>
  <c r="R1244" i="222"/>
  <c r="P1244" i="222"/>
  <c r="K1244" i="222"/>
  <c r="J1244" i="222"/>
  <c r="H1244" i="222"/>
  <c r="AY1243" i="222"/>
  <c r="AX1243" i="222"/>
  <c r="AV1243" i="222"/>
  <c r="AQ1243" i="222"/>
  <c r="AP1243" i="222"/>
  <c r="AN1243" i="222"/>
  <c r="AI1243" i="222"/>
  <c r="AH1243" i="222"/>
  <c r="AF1243" i="222"/>
  <c r="AA1243" i="222"/>
  <c r="Z1243" i="222"/>
  <c r="X1243" i="222"/>
  <c r="S1243" i="222"/>
  <c r="R1243" i="222"/>
  <c r="P1243" i="222"/>
  <c r="K1243" i="222"/>
  <c r="J1243" i="222"/>
  <c r="H1243" i="222"/>
  <c r="AY1242" i="222"/>
  <c r="AX1242" i="222"/>
  <c r="AV1242" i="222"/>
  <c r="AQ1242" i="222"/>
  <c r="AP1242" i="222"/>
  <c r="AN1242" i="222"/>
  <c r="AI1242" i="222"/>
  <c r="AH1242" i="222"/>
  <c r="AF1242" i="222"/>
  <c r="AA1242" i="222"/>
  <c r="Z1242" i="222"/>
  <c r="X1242" i="222"/>
  <c r="S1242" i="222"/>
  <c r="R1242" i="222"/>
  <c r="P1242" i="222"/>
  <c r="K1242" i="222"/>
  <c r="J1242" i="222"/>
  <c r="H1242" i="222"/>
  <c r="AY1241" i="222"/>
  <c r="AX1241" i="222"/>
  <c r="AV1241" i="222"/>
  <c r="AQ1241" i="222"/>
  <c r="AP1241" i="222"/>
  <c r="AN1241" i="222"/>
  <c r="AI1241" i="222"/>
  <c r="AH1241" i="222"/>
  <c r="AF1241" i="222"/>
  <c r="AA1241" i="222"/>
  <c r="Z1241" i="222"/>
  <c r="X1241" i="222"/>
  <c r="S1241" i="222"/>
  <c r="R1241" i="222"/>
  <c r="P1241" i="222"/>
  <c r="K1241" i="222"/>
  <c r="J1241" i="222"/>
  <c r="H1241" i="222"/>
  <c r="AY1240" i="222"/>
  <c r="AX1240" i="222"/>
  <c r="AV1240" i="222"/>
  <c r="AQ1240" i="222"/>
  <c r="AP1240" i="222"/>
  <c r="AN1240" i="222"/>
  <c r="AI1240" i="222"/>
  <c r="AH1240" i="222"/>
  <c r="AF1240" i="222"/>
  <c r="AA1240" i="222"/>
  <c r="Z1240" i="222"/>
  <c r="X1240" i="222"/>
  <c r="S1240" i="222"/>
  <c r="R1240" i="222"/>
  <c r="P1240" i="222"/>
  <c r="K1240" i="222"/>
  <c r="J1240" i="222"/>
  <c r="H1240" i="222"/>
  <c r="AY1239" i="222"/>
  <c r="AX1239" i="222"/>
  <c r="AV1239" i="222"/>
  <c r="AQ1239" i="222"/>
  <c r="AP1239" i="222"/>
  <c r="AN1239" i="222"/>
  <c r="AI1239" i="222"/>
  <c r="AH1239" i="222"/>
  <c r="AF1239" i="222"/>
  <c r="AA1239" i="222"/>
  <c r="Z1239" i="222"/>
  <c r="X1239" i="222"/>
  <c r="S1239" i="222"/>
  <c r="R1239" i="222"/>
  <c r="P1239" i="222"/>
  <c r="K1239" i="222"/>
  <c r="J1239" i="222"/>
  <c r="H1239" i="222"/>
  <c r="AY1238" i="222"/>
  <c r="AX1238" i="222"/>
  <c r="AV1238" i="222"/>
  <c r="AQ1238" i="222"/>
  <c r="AP1238" i="222"/>
  <c r="AN1238" i="222"/>
  <c r="AI1238" i="222"/>
  <c r="AH1238" i="222"/>
  <c r="AF1238" i="222"/>
  <c r="AA1238" i="222"/>
  <c r="Z1238" i="222"/>
  <c r="X1238" i="222"/>
  <c r="S1238" i="222"/>
  <c r="R1238" i="222"/>
  <c r="P1238" i="222"/>
  <c r="K1238" i="222"/>
  <c r="J1238" i="222"/>
  <c r="H1238" i="222"/>
  <c r="AY1237" i="222"/>
  <c r="AX1237" i="222"/>
  <c r="AV1237" i="222"/>
  <c r="AQ1237" i="222"/>
  <c r="AP1237" i="222"/>
  <c r="AN1237" i="222"/>
  <c r="AI1237" i="222"/>
  <c r="AH1237" i="222"/>
  <c r="AF1237" i="222"/>
  <c r="AA1237" i="222"/>
  <c r="Z1237" i="222"/>
  <c r="X1237" i="222"/>
  <c r="S1237" i="222"/>
  <c r="R1237" i="222"/>
  <c r="P1237" i="222"/>
  <c r="K1237" i="222"/>
  <c r="J1237" i="222"/>
  <c r="H1237" i="222"/>
  <c r="AY1236" i="222"/>
  <c r="AX1236" i="222"/>
  <c r="AV1236" i="222"/>
  <c r="AQ1236" i="222"/>
  <c r="AP1236" i="222"/>
  <c r="AN1236" i="222"/>
  <c r="AI1236" i="222"/>
  <c r="AH1236" i="222"/>
  <c r="AF1236" i="222"/>
  <c r="AA1236" i="222"/>
  <c r="Z1236" i="222"/>
  <c r="X1236" i="222"/>
  <c r="S1236" i="222"/>
  <c r="R1236" i="222"/>
  <c r="P1236" i="222"/>
  <c r="K1236" i="222"/>
  <c r="J1236" i="222"/>
  <c r="H1236" i="222"/>
  <c r="AY1235" i="222"/>
  <c r="AX1235" i="222"/>
  <c r="AV1235" i="222"/>
  <c r="AQ1235" i="222"/>
  <c r="AP1235" i="222"/>
  <c r="AN1235" i="222"/>
  <c r="AI1235" i="222"/>
  <c r="AH1235" i="222"/>
  <c r="AF1235" i="222"/>
  <c r="AA1235" i="222"/>
  <c r="Z1235" i="222"/>
  <c r="X1235" i="222"/>
  <c r="S1235" i="222"/>
  <c r="R1235" i="222"/>
  <c r="P1235" i="222"/>
  <c r="K1235" i="222"/>
  <c r="J1235" i="222"/>
  <c r="H1235" i="222"/>
  <c r="AY1234" i="222"/>
  <c r="AX1234" i="222"/>
  <c r="AV1234" i="222"/>
  <c r="AQ1234" i="222"/>
  <c r="AP1234" i="222"/>
  <c r="AN1234" i="222"/>
  <c r="AI1234" i="222"/>
  <c r="AH1234" i="222"/>
  <c r="AF1234" i="222"/>
  <c r="AA1234" i="222"/>
  <c r="Z1234" i="222"/>
  <c r="X1234" i="222"/>
  <c r="S1234" i="222"/>
  <c r="R1234" i="222"/>
  <c r="P1234" i="222"/>
  <c r="K1234" i="222"/>
  <c r="J1234" i="222"/>
  <c r="H1234" i="222"/>
  <c r="AY1233" i="222"/>
  <c r="AX1233" i="222"/>
  <c r="AV1233" i="222"/>
  <c r="AQ1233" i="222"/>
  <c r="AP1233" i="222"/>
  <c r="AN1233" i="222"/>
  <c r="AI1233" i="222"/>
  <c r="AH1233" i="222"/>
  <c r="AF1233" i="222"/>
  <c r="AA1233" i="222"/>
  <c r="Z1233" i="222"/>
  <c r="X1233" i="222"/>
  <c r="S1233" i="222"/>
  <c r="R1233" i="222"/>
  <c r="P1233" i="222"/>
  <c r="K1233" i="222"/>
  <c r="J1233" i="222"/>
  <c r="H1233" i="222"/>
  <c r="AY1231" i="222"/>
  <c r="AX1231" i="222"/>
  <c r="AV1231" i="222"/>
  <c r="AQ1231" i="222"/>
  <c r="AP1231" i="222"/>
  <c r="AN1231" i="222"/>
  <c r="AI1231" i="222"/>
  <c r="AH1231" i="222"/>
  <c r="AF1231" i="222"/>
  <c r="AA1231" i="222"/>
  <c r="Z1231" i="222"/>
  <c r="X1231" i="222"/>
  <c r="S1231" i="222"/>
  <c r="R1231" i="222"/>
  <c r="P1231" i="222"/>
  <c r="K1231" i="222"/>
  <c r="J1231" i="222"/>
  <c r="H1231" i="222"/>
  <c r="AY1230" i="222"/>
  <c r="AX1230" i="222"/>
  <c r="AV1230" i="222"/>
  <c r="AQ1230" i="222"/>
  <c r="AP1230" i="222"/>
  <c r="AN1230" i="222"/>
  <c r="AI1230" i="222"/>
  <c r="AH1230" i="222"/>
  <c r="AF1230" i="222"/>
  <c r="AA1230" i="222"/>
  <c r="Z1230" i="222"/>
  <c r="X1230" i="222"/>
  <c r="S1230" i="222"/>
  <c r="R1230" i="222"/>
  <c r="P1230" i="222"/>
  <c r="K1230" i="222"/>
  <c r="J1230" i="222"/>
  <c r="H1230" i="222"/>
  <c r="AX1229" i="222"/>
  <c r="AY1229" i="222"/>
  <c r="AP1229" i="222"/>
  <c r="AN1229" i="222"/>
  <c r="AH1229" i="222"/>
  <c r="AI1229" i="222"/>
  <c r="Z1229" i="222"/>
  <c r="X1229" i="222"/>
  <c r="R1229" i="222"/>
  <c r="S1229" i="222"/>
  <c r="J1229" i="222"/>
  <c r="H1229" i="222"/>
  <c r="AY1228" i="222"/>
  <c r="AX1228" i="222"/>
  <c r="AV1228" i="222"/>
  <c r="AQ1228" i="222"/>
  <c r="AP1228" i="222"/>
  <c r="AN1228" i="222"/>
  <c r="AI1228" i="222"/>
  <c r="AH1228" i="222"/>
  <c r="AF1228" i="222"/>
  <c r="AA1228" i="222"/>
  <c r="Z1228" i="222"/>
  <c r="X1228" i="222"/>
  <c r="S1228" i="222"/>
  <c r="R1228" i="222"/>
  <c r="P1228" i="222"/>
  <c r="K1228" i="222"/>
  <c r="J1228" i="222"/>
  <c r="H1228" i="222"/>
  <c r="AY1227" i="222"/>
  <c r="AX1227" i="222"/>
  <c r="AV1227" i="222"/>
  <c r="AQ1227" i="222"/>
  <c r="AP1227" i="222"/>
  <c r="AN1227" i="222"/>
  <c r="AI1227" i="222"/>
  <c r="AH1227" i="222"/>
  <c r="AF1227" i="222"/>
  <c r="AA1227" i="222"/>
  <c r="Z1227" i="222"/>
  <c r="X1227" i="222"/>
  <c r="S1227" i="222"/>
  <c r="R1227" i="222"/>
  <c r="P1227" i="222"/>
  <c r="K1227" i="222"/>
  <c r="J1227" i="222"/>
  <c r="H1227" i="222"/>
  <c r="AY1226" i="222"/>
  <c r="AX1226" i="222"/>
  <c r="AV1226" i="222"/>
  <c r="AQ1226" i="222"/>
  <c r="AP1226" i="222"/>
  <c r="AN1226" i="222"/>
  <c r="AI1226" i="222"/>
  <c r="AH1226" i="222"/>
  <c r="AF1226" i="222"/>
  <c r="AA1226" i="222"/>
  <c r="Z1226" i="222"/>
  <c r="X1226" i="222"/>
  <c r="S1226" i="222"/>
  <c r="R1226" i="222"/>
  <c r="P1226" i="222"/>
  <c r="K1226" i="222"/>
  <c r="J1226" i="222"/>
  <c r="H1226" i="222"/>
  <c r="AY1225" i="222"/>
  <c r="AX1225" i="222"/>
  <c r="AV1225" i="222"/>
  <c r="AQ1225" i="222"/>
  <c r="AP1225" i="222"/>
  <c r="AN1225" i="222"/>
  <c r="AI1225" i="222"/>
  <c r="AH1225" i="222"/>
  <c r="AF1225" i="222"/>
  <c r="AA1225" i="222"/>
  <c r="Z1225" i="222"/>
  <c r="X1225" i="222"/>
  <c r="S1225" i="222"/>
  <c r="R1225" i="222"/>
  <c r="P1225" i="222"/>
  <c r="K1225" i="222"/>
  <c r="J1225" i="222"/>
  <c r="H1225" i="222"/>
  <c r="AY1224" i="222"/>
  <c r="AX1224" i="222"/>
  <c r="AV1224" i="222"/>
  <c r="AQ1224" i="222"/>
  <c r="AP1224" i="222"/>
  <c r="AN1224" i="222"/>
  <c r="AI1224" i="222"/>
  <c r="AH1224" i="222"/>
  <c r="AF1224" i="222"/>
  <c r="AA1224" i="222"/>
  <c r="Z1224" i="222"/>
  <c r="X1224" i="222"/>
  <c r="S1224" i="222"/>
  <c r="R1224" i="222"/>
  <c r="P1224" i="222"/>
  <c r="K1224" i="222"/>
  <c r="J1224" i="222"/>
  <c r="H1224" i="222"/>
  <c r="AY1223" i="222"/>
  <c r="AX1223" i="222"/>
  <c r="AV1223" i="222"/>
  <c r="AQ1223" i="222"/>
  <c r="AP1223" i="222"/>
  <c r="AN1223" i="222"/>
  <c r="AI1223" i="222"/>
  <c r="AH1223" i="222"/>
  <c r="AF1223" i="222"/>
  <c r="AA1223" i="222"/>
  <c r="Z1223" i="222"/>
  <c r="X1223" i="222"/>
  <c r="S1223" i="222"/>
  <c r="R1223" i="222"/>
  <c r="P1223" i="222"/>
  <c r="K1223" i="222"/>
  <c r="J1223" i="222"/>
  <c r="H1223" i="222"/>
  <c r="AY1222" i="222"/>
  <c r="AX1222" i="222"/>
  <c r="AV1222" i="222"/>
  <c r="AQ1222" i="222"/>
  <c r="AP1222" i="222"/>
  <c r="AN1222" i="222"/>
  <c r="AI1222" i="222"/>
  <c r="AH1222" i="222"/>
  <c r="AF1222" i="222"/>
  <c r="AA1222" i="222"/>
  <c r="Z1222" i="222"/>
  <c r="X1222" i="222"/>
  <c r="S1222" i="222"/>
  <c r="R1222" i="222"/>
  <c r="P1222" i="222"/>
  <c r="K1222" i="222"/>
  <c r="J1222" i="222"/>
  <c r="H1222" i="222"/>
  <c r="AY1221" i="222"/>
  <c r="AX1221" i="222"/>
  <c r="AV1221" i="222"/>
  <c r="AQ1221" i="222"/>
  <c r="AP1221" i="222"/>
  <c r="AN1221" i="222"/>
  <c r="AI1221" i="222"/>
  <c r="AH1221" i="222"/>
  <c r="AF1221" i="222"/>
  <c r="AA1221" i="222"/>
  <c r="Z1221" i="222"/>
  <c r="X1221" i="222"/>
  <c r="S1221" i="222"/>
  <c r="R1221" i="222"/>
  <c r="P1221" i="222"/>
  <c r="K1221" i="222"/>
  <c r="J1221" i="222"/>
  <c r="H1221" i="222"/>
  <c r="AY1220" i="222"/>
  <c r="AX1220" i="222"/>
  <c r="AV1220" i="222"/>
  <c r="AQ1220" i="222"/>
  <c r="AP1220" i="222"/>
  <c r="AN1220" i="222"/>
  <c r="AI1220" i="222"/>
  <c r="AH1220" i="222"/>
  <c r="AF1220" i="222"/>
  <c r="AA1220" i="222"/>
  <c r="Z1220" i="222"/>
  <c r="X1220" i="222"/>
  <c r="S1220" i="222"/>
  <c r="R1220" i="222"/>
  <c r="P1220" i="222"/>
  <c r="K1220" i="222"/>
  <c r="J1220" i="222"/>
  <c r="H1220" i="222"/>
  <c r="AY1219" i="222"/>
  <c r="AX1219" i="222"/>
  <c r="AV1219" i="222"/>
  <c r="AQ1219" i="222"/>
  <c r="AP1219" i="222"/>
  <c r="AN1219" i="222"/>
  <c r="AI1219" i="222"/>
  <c r="AH1219" i="222"/>
  <c r="AF1219" i="222"/>
  <c r="AA1219" i="222"/>
  <c r="Z1219" i="222"/>
  <c r="X1219" i="222"/>
  <c r="S1219" i="222"/>
  <c r="R1219" i="222"/>
  <c r="P1219" i="222"/>
  <c r="K1219" i="222"/>
  <c r="J1219" i="222"/>
  <c r="H1219" i="222"/>
  <c r="AY1218" i="222"/>
  <c r="AX1218" i="222"/>
  <c r="AV1218" i="222"/>
  <c r="AQ1218" i="222"/>
  <c r="AP1218" i="222"/>
  <c r="AN1218" i="222"/>
  <c r="AI1218" i="222"/>
  <c r="AH1218" i="222"/>
  <c r="AF1218" i="222"/>
  <c r="AA1218" i="222"/>
  <c r="Z1218" i="222"/>
  <c r="X1218" i="222"/>
  <c r="S1218" i="222"/>
  <c r="R1218" i="222"/>
  <c r="P1218" i="222"/>
  <c r="K1218" i="222"/>
  <c r="J1218" i="222"/>
  <c r="H1218" i="222"/>
  <c r="AY1217" i="222"/>
  <c r="AX1217" i="222"/>
  <c r="AV1217" i="222"/>
  <c r="AQ1217" i="222"/>
  <c r="AP1217" i="222"/>
  <c r="AN1217" i="222"/>
  <c r="AI1217" i="222"/>
  <c r="AH1217" i="222"/>
  <c r="AF1217" i="222"/>
  <c r="AA1217" i="222"/>
  <c r="Z1217" i="222"/>
  <c r="X1217" i="222"/>
  <c r="S1217" i="222"/>
  <c r="R1217" i="222"/>
  <c r="P1217" i="222"/>
  <c r="K1217" i="222"/>
  <c r="J1217" i="222"/>
  <c r="H1217" i="222"/>
  <c r="AY1216" i="222"/>
  <c r="AX1216" i="222"/>
  <c r="AV1216" i="222"/>
  <c r="AQ1216" i="222"/>
  <c r="AP1216" i="222"/>
  <c r="AN1216" i="222"/>
  <c r="AI1216" i="222"/>
  <c r="AH1216" i="222"/>
  <c r="AF1216" i="222"/>
  <c r="AA1216" i="222"/>
  <c r="Z1216" i="222"/>
  <c r="X1216" i="222"/>
  <c r="S1216" i="222"/>
  <c r="R1216" i="222"/>
  <c r="P1216" i="222"/>
  <c r="K1216" i="222"/>
  <c r="J1216" i="222"/>
  <c r="H1216" i="222"/>
  <c r="AY1215" i="222"/>
  <c r="AX1215" i="222"/>
  <c r="AV1215" i="222"/>
  <c r="AQ1215" i="222"/>
  <c r="AP1215" i="222"/>
  <c r="AN1215" i="222"/>
  <c r="AI1215" i="222"/>
  <c r="AH1215" i="222"/>
  <c r="AF1215" i="222"/>
  <c r="AA1215" i="222"/>
  <c r="Z1215" i="222"/>
  <c r="X1215" i="222"/>
  <c r="S1215" i="222"/>
  <c r="R1215" i="222"/>
  <c r="P1215" i="222"/>
  <c r="K1215" i="222"/>
  <c r="J1215" i="222"/>
  <c r="H1215" i="222"/>
  <c r="AY1213" i="222"/>
  <c r="AX1213" i="222"/>
  <c r="AV1213" i="222"/>
  <c r="AQ1213" i="222"/>
  <c r="AP1213" i="222"/>
  <c r="AN1213" i="222"/>
  <c r="AI1213" i="222"/>
  <c r="AH1213" i="222"/>
  <c r="AF1213" i="222"/>
  <c r="AA1213" i="222"/>
  <c r="Z1213" i="222"/>
  <c r="X1213" i="222"/>
  <c r="S1213" i="222"/>
  <c r="R1213" i="222"/>
  <c r="P1213" i="222"/>
  <c r="K1213" i="222"/>
  <c r="J1213" i="222"/>
  <c r="H1213" i="222"/>
  <c r="AY1212" i="222"/>
  <c r="AX1212" i="222"/>
  <c r="AV1212" i="222"/>
  <c r="AQ1212" i="222"/>
  <c r="AP1212" i="222"/>
  <c r="AN1212" i="222"/>
  <c r="AI1212" i="222"/>
  <c r="AH1212" i="222"/>
  <c r="AF1212" i="222"/>
  <c r="AA1212" i="222"/>
  <c r="Z1212" i="222"/>
  <c r="X1212" i="222"/>
  <c r="S1212" i="222"/>
  <c r="R1212" i="222"/>
  <c r="P1212" i="222"/>
  <c r="K1212" i="222"/>
  <c r="J1212" i="222"/>
  <c r="H1212" i="222"/>
  <c r="AX1211" i="222"/>
  <c r="AY1211" i="222"/>
  <c r="AP1211" i="222"/>
  <c r="AN1211" i="222"/>
  <c r="AH1211" i="222"/>
  <c r="AI1211" i="222"/>
  <c r="Z1211" i="222"/>
  <c r="X1211" i="222"/>
  <c r="R1211" i="222"/>
  <c r="S1211" i="222"/>
  <c r="J1211" i="222"/>
  <c r="H1211" i="222"/>
  <c r="AY1210" i="222"/>
  <c r="AX1210" i="222"/>
  <c r="AV1210" i="222"/>
  <c r="AQ1210" i="222"/>
  <c r="AP1210" i="222"/>
  <c r="AN1210" i="222"/>
  <c r="AI1210" i="222"/>
  <c r="AH1210" i="222"/>
  <c r="AF1210" i="222"/>
  <c r="AA1210" i="222"/>
  <c r="Z1210" i="222"/>
  <c r="X1210" i="222"/>
  <c r="S1210" i="222"/>
  <c r="R1210" i="222"/>
  <c r="P1210" i="222"/>
  <c r="K1210" i="222"/>
  <c r="J1210" i="222"/>
  <c r="H1210" i="222"/>
  <c r="AY1209" i="222"/>
  <c r="AX1209" i="222"/>
  <c r="AV1209" i="222"/>
  <c r="AQ1209" i="222"/>
  <c r="AP1209" i="222"/>
  <c r="AN1209" i="222"/>
  <c r="AI1209" i="222"/>
  <c r="AH1209" i="222"/>
  <c r="AF1209" i="222"/>
  <c r="AA1209" i="222"/>
  <c r="Z1209" i="222"/>
  <c r="X1209" i="222"/>
  <c r="S1209" i="222"/>
  <c r="R1209" i="222"/>
  <c r="P1209" i="222"/>
  <c r="K1209" i="222"/>
  <c r="J1209" i="222"/>
  <c r="H1209" i="222"/>
  <c r="AY1208" i="222"/>
  <c r="AX1208" i="222"/>
  <c r="AV1208" i="222"/>
  <c r="AQ1208" i="222"/>
  <c r="AP1208" i="222"/>
  <c r="AN1208" i="222"/>
  <c r="AI1208" i="222"/>
  <c r="AH1208" i="222"/>
  <c r="AF1208" i="222"/>
  <c r="AA1208" i="222"/>
  <c r="Z1208" i="222"/>
  <c r="X1208" i="222"/>
  <c r="S1208" i="222"/>
  <c r="R1208" i="222"/>
  <c r="P1208" i="222"/>
  <c r="K1208" i="222"/>
  <c r="J1208" i="222"/>
  <c r="H1208" i="222"/>
  <c r="AY1207" i="222"/>
  <c r="AX1207" i="222"/>
  <c r="AV1207" i="222"/>
  <c r="AQ1207" i="222"/>
  <c r="AP1207" i="222"/>
  <c r="AN1207" i="222"/>
  <c r="AI1207" i="222"/>
  <c r="AH1207" i="222"/>
  <c r="AF1207" i="222"/>
  <c r="AA1207" i="222"/>
  <c r="Z1207" i="222"/>
  <c r="X1207" i="222"/>
  <c r="S1207" i="222"/>
  <c r="R1207" i="222"/>
  <c r="P1207" i="222"/>
  <c r="K1207" i="222"/>
  <c r="J1207" i="222"/>
  <c r="H1207" i="222"/>
  <c r="AY1206" i="222"/>
  <c r="AX1206" i="222"/>
  <c r="AV1206" i="222"/>
  <c r="AQ1206" i="222"/>
  <c r="AP1206" i="222"/>
  <c r="AN1206" i="222"/>
  <c r="AI1206" i="222"/>
  <c r="AH1206" i="222"/>
  <c r="AF1206" i="222"/>
  <c r="AA1206" i="222"/>
  <c r="Z1206" i="222"/>
  <c r="X1206" i="222"/>
  <c r="S1206" i="222"/>
  <c r="R1206" i="222"/>
  <c r="P1206" i="222"/>
  <c r="K1206" i="222"/>
  <c r="J1206" i="222"/>
  <c r="H1206" i="222"/>
  <c r="AY1205" i="222"/>
  <c r="AX1205" i="222"/>
  <c r="AV1205" i="222"/>
  <c r="AQ1205" i="222"/>
  <c r="AP1205" i="222"/>
  <c r="AN1205" i="222"/>
  <c r="AI1205" i="222"/>
  <c r="AH1205" i="222"/>
  <c r="AF1205" i="222"/>
  <c r="AA1205" i="222"/>
  <c r="Z1205" i="222"/>
  <c r="X1205" i="222"/>
  <c r="S1205" i="222"/>
  <c r="R1205" i="222"/>
  <c r="P1205" i="222"/>
  <c r="K1205" i="222"/>
  <c r="J1205" i="222"/>
  <c r="H1205" i="222"/>
  <c r="AY1204" i="222"/>
  <c r="AX1204" i="222"/>
  <c r="AV1204" i="222"/>
  <c r="AQ1204" i="222"/>
  <c r="AP1204" i="222"/>
  <c r="AN1204" i="222"/>
  <c r="AI1204" i="222"/>
  <c r="AH1204" i="222"/>
  <c r="AF1204" i="222"/>
  <c r="AA1204" i="222"/>
  <c r="Z1204" i="222"/>
  <c r="X1204" i="222"/>
  <c r="S1204" i="222"/>
  <c r="R1204" i="222"/>
  <c r="P1204" i="222"/>
  <c r="K1204" i="222"/>
  <c r="J1204" i="222"/>
  <c r="H1204" i="222"/>
  <c r="AY1203" i="222"/>
  <c r="AX1203" i="222"/>
  <c r="AV1203" i="222"/>
  <c r="AQ1203" i="222"/>
  <c r="AP1203" i="222"/>
  <c r="AN1203" i="222"/>
  <c r="AI1203" i="222"/>
  <c r="AH1203" i="222"/>
  <c r="AF1203" i="222"/>
  <c r="AA1203" i="222"/>
  <c r="Z1203" i="222"/>
  <c r="X1203" i="222"/>
  <c r="S1203" i="222"/>
  <c r="R1203" i="222"/>
  <c r="P1203" i="222"/>
  <c r="K1203" i="222"/>
  <c r="J1203" i="222"/>
  <c r="H1203" i="222"/>
  <c r="AY1202" i="222"/>
  <c r="AX1202" i="222"/>
  <c r="AV1202" i="222"/>
  <c r="AQ1202" i="222"/>
  <c r="AP1202" i="222"/>
  <c r="AN1202" i="222"/>
  <c r="AI1202" i="222"/>
  <c r="AH1202" i="222"/>
  <c r="AF1202" i="222"/>
  <c r="AA1202" i="222"/>
  <c r="Z1202" i="222"/>
  <c r="X1202" i="222"/>
  <c r="S1202" i="222"/>
  <c r="R1202" i="222"/>
  <c r="P1202" i="222"/>
  <c r="K1202" i="222"/>
  <c r="J1202" i="222"/>
  <c r="H1202" i="222"/>
  <c r="AY1201" i="222"/>
  <c r="AX1201" i="222"/>
  <c r="AV1201" i="222"/>
  <c r="AQ1201" i="222"/>
  <c r="AP1201" i="222"/>
  <c r="AN1201" i="222"/>
  <c r="AI1201" i="222"/>
  <c r="AH1201" i="222"/>
  <c r="AF1201" i="222"/>
  <c r="AA1201" i="222"/>
  <c r="Z1201" i="222"/>
  <c r="X1201" i="222"/>
  <c r="S1201" i="222"/>
  <c r="R1201" i="222"/>
  <c r="P1201" i="222"/>
  <c r="K1201" i="222"/>
  <c r="J1201" i="222"/>
  <c r="H1201" i="222"/>
  <c r="AY1200" i="222"/>
  <c r="AX1200" i="222"/>
  <c r="AV1200" i="222"/>
  <c r="AQ1200" i="222"/>
  <c r="AP1200" i="222"/>
  <c r="AN1200" i="222"/>
  <c r="AI1200" i="222"/>
  <c r="AH1200" i="222"/>
  <c r="AF1200" i="222"/>
  <c r="AA1200" i="222"/>
  <c r="Z1200" i="222"/>
  <c r="X1200" i="222"/>
  <c r="S1200" i="222"/>
  <c r="R1200" i="222"/>
  <c r="P1200" i="222"/>
  <c r="K1200" i="222"/>
  <c r="J1200" i="222"/>
  <c r="H1200" i="222"/>
  <c r="AY1199" i="222"/>
  <c r="AX1199" i="222"/>
  <c r="AV1199" i="222"/>
  <c r="AQ1199" i="222"/>
  <c r="AP1199" i="222"/>
  <c r="AN1199" i="222"/>
  <c r="AI1199" i="222"/>
  <c r="AH1199" i="222"/>
  <c r="AF1199" i="222"/>
  <c r="AA1199" i="222"/>
  <c r="Z1199" i="222"/>
  <c r="X1199" i="222"/>
  <c r="S1199" i="222"/>
  <c r="R1199" i="222"/>
  <c r="P1199" i="222"/>
  <c r="K1199" i="222"/>
  <c r="J1199" i="222"/>
  <c r="H1199" i="222"/>
  <c r="AY1198" i="222"/>
  <c r="AX1198" i="222"/>
  <c r="AV1198" i="222"/>
  <c r="AQ1198" i="222"/>
  <c r="AP1198" i="222"/>
  <c r="AN1198" i="222"/>
  <c r="AI1198" i="222"/>
  <c r="AH1198" i="222"/>
  <c r="AF1198" i="222"/>
  <c r="AA1198" i="222"/>
  <c r="Z1198" i="222"/>
  <c r="X1198" i="222"/>
  <c r="S1198" i="222"/>
  <c r="R1198" i="222"/>
  <c r="P1198" i="222"/>
  <c r="K1198" i="222"/>
  <c r="J1198" i="222"/>
  <c r="H1198" i="222"/>
  <c r="AY1197" i="222"/>
  <c r="AX1197" i="222"/>
  <c r="AV1197" i="222"/>
  <c r="AQ1197" i="222"/>
  <c r="AP1197" i="222"/>
  <c r="AN1197" i="222"/>
  <c r="AI1197" i="222"/>
  <c r="AH1197" i="222"/>
  <c r="AF1197" i="222"/>
  <c r="AA1197" i="222"/>
  <c r="Z1197" i="222"/>
  <c r="X1197" i="222"/>
  <c r="S1197" i="222"/>
  <c r="R1197" i="222"/>
  <c r="P1197" i="222"/>
  <c r="K1197" i="222"/>
  <c r="J1197" i="222"/>
  <c r="H1197" i="222"/>
  <c r="AY1195" i="222"/>
  <c r="AX1195" i="222"/>
  <c r="AV1195" i="222"/>
  <c r="AQ1195" i="222"/>
  <c r="AP1195" i="222"/>
  <c r="AN1195" i="222"/>
  <c r="AI1195" i="222"/>
  <c r="AH1195" i="222"/>
  <c r="AF1195" i="222"/>
  <c r="AA1195" i="222"/>
  <c r="Z1195" i="222"/>
  <c r="X1195" i="222"/>
  <c r="S1195" i="222"/>
  <c r="R1195" i="222"/>
  <c r="P1195" i="222"/>
  <c r="K1195" i="222"/>
  <c r="J1195" i="222"/>
  <c r="H1195" i="222"/>
  <c r="AY1194" i="222"/>
  <c r="AX1194" i="222"/>
  <c r="AV1194" i="222"/>
  <c r="AQ1194" i="222"/>
  <c r="AP1194" i="222"/>
  <c r="AN1194" i="222"/>
  <c r="AI1194" i="222"/>
  <c r="AH1194" i="222"/>
  <c r="AF1194" i="222"/>
  <c r="AA1194" i="222"/>
  <c r="Z1194" i="222"/>
  <c r="X1194" i="222"/>
  <c r="S1194" i="222"/>
  <c r="R1194" i="222"/>
  <c r="P1194" i="222"/>
  <c r="K1194" i="222"/>
  <c r="J1194" i="222"/>
  <c r="H1194" i="222"/>
  <c r="AX1193" i="222"/>
  <c r="AY1193" i="222"/>
  <c r="AP1193" i="222"/>
  <c r="AQ1193" i="222"/>
  <c r="AH1193" i="222"/>
  <c r="AI1193" i="222"/>
  <c r="Z1193" i="222"/>
  <c r="AA1193" i="222"/>
  <c r="R1193" i="222"/>
  <c r="S1193" i="222"/>
  <c r="J1193" i="222"/>
  <c r="K1193" i="222"/>
  <c r="AY1192" i="222"/>
  <c r="AX1192" i="222"/>
  <c r="AV1192" i="222"/>
  <c r="AQ1192" i="222"/>
  <c r="AP1192" i="222"/>
  <c r="AN1192" i="222"/>
  <c r="AI1192" i="222"/>
  <c r="AH1192" i="222"/>
  <c r="AF1192" i="222"/>
  <c r="AA1192" i="222"/>
  <c r="Z1192" i="222"/>
  <c r="X1192" i="222"/>
  <c r="S1192" i="222"/>
  <c r="R1192" i="222"/>
  <c r="P1192" i="222"/>
  <c r="K1192" i="222"/>
  <c r="J1192" i="222"/>
  <c r="H1192" i="222"/>
  <c r="AY1191" i="222"/>
  <c r="AX1191" i="222"/>
  <c r="AV1191" i="222"/>
  <c r="AQ1191" i="222"/>
  <c r="AP1191" i="222"/>
  <c r="AN1191" i="222"/>
  <c r="AI1191" i="222"/>
  <c r="AH1191" i="222"/>
  <c r="AF1191" i="222"/>
  <c r="AA1191" i="222"/>
  <c r="Z1191" i="222"/>
  <c r="X1191" i="222"/>
  <c r="S1191" i="222"/>
  <c r="R1191" i="222"/>
  <c r="P1191" i="222"/>
  <c r="K1191" i="222"/>
  <c r="J1191" i="222"/>
  <c r="H1191" i="222"/>
  <c r="AY1190" i="222"/>
  <c r="AX1190" i="222"/>
  <c r="AV1190" i="222"/>
  <c r="AQ1190" i="222"/>
  <c r="AP1190" i="222"/>
  <c r="AN1190" i="222"/>
  <c r="AI1190" i="222"/>
  <c r="AH1190" i="222"/>
  <c r="AF1190" i="222"/>
  <c r="AA1190" i="222"/>
  <c r="Z1190" i="222"/>
  <c r="X1190" i="222"/>
  <c r="S1190" i="222"/>
  <c r="R1190" i="222"/>
  <c r="P1190" i="222"/>
  <c r="K1190" i="222"/>
  <c r="J1190" i="222"/>
  <c r="H1190" i="222"/>
  <c r="AY1189" i="222"/>
  <c r="AX1189" i="222"/>
  <c r="AV1189" i="222"/>
  <c r="AQ1189" i="222"/>
  <c r="AP1189" i="222"/>
  <c r="AN1189" i="222"/>
  <c r="AI1189" i="222"/>
  <c r="AH1189" i="222"/>
  <c r="AF1189" i="222"/>
  <c r="AA1189" i="222"/>
  <c r="Z1189" i="222"/>
  <c r="X1189" i="222"/>
  <c r="S1189" i="222"/>
  <c r="R1189" i="222"/>
  <c r="P1189" i="222"/>
  <c r="K1189" i="222"/>
  <c r="J1189" i="222"/>
  <c r="H1189" i="222"/>
  <c r="AY1188" i="222"/>
  <c r="AX1188" i="222"/>
  <c r="AV1188" i="222"/>
  <c r="AQ1188" i="222"/>
  <c r="AP1188" i="222"/>
  <c r="AN1188" i="222"/>
  <c r="AI1188" i="222"/>
  <c r="AH1188" i="222"/>
  <c r="AF1188" i="222"/>
  <c r="AA1188" i="222"/>
  <c r="Z1188" i="222"/>
  <c r="X1188" i="222"/>
  <c r="S1188" i="222"/>
  <c r="R1188" i="222"/>
  <c r="P1188" i="222"/>
  <c r="K1188" i="222"/>
  <c r="J1188" i="222"/>
  <c r="H1188" i="222"/>
  <c r="AY1187" i="222"/>
  <c r="AX1187" i="222"/>
  <c r="AV1187" i="222"/>
  <c r="AQ1187" i="222"/>
  <c r="AP1187" i="222"/>
  <c r="AN1187" i="222"/>
  <c r="AI1187" i="222"/>
  <c r="AH1187" i="222"/>
  <c r="AF1187" i="222"/>
  <c r="AA1187" i="222"/>
  <c r="Z1187" i="222"/>
  <c r="X1187" i="222"/>
  <c r="S1187" i="222"/>
  <c r="R1187" i="222"/>
  <c r="P1187" i="222"/>
  <c r="K1187" i="222"/>
  <c r="J1187" i="222"/>
  <c r="H1187" i="222"/>
  <c r="AY1186" i="222"/>
  <c r="AX1186" i="222"/>
  <c r="AV1186" i="222"/>
  <c r="AQ1186" i="222"/>
  <c r="AP1186" i="222"/>
  <c r="AN1186" i="222"/>
  <c r="AI1186" i="222"/>
  <c r="AH1186" i="222"/>
  <c r="AF1186" i="222"/>
  <c r="AA1186" i="222"/>
  <c r="Z1186" i="222"/>
  <c r="X1186" i="222"/>
  <c r="S1186" i="222"/>
  <c r="R1186" i="222"/>
  <c r="P1186" i="222"/>
  <c r="K1186" i="222"/>
  <c r="J1186" i="222"/>
  <c r="H1186" i="222"/>
  <c r="AY1185" i="222"/>
  <c r="AX1185" i="222"/>
  <c r="AV1185" i="222"/>
  <c r="AQ1185" i="222"/>
  <c r="AP1185" i="222"/>
  <c r="AN1185" i="222"/>
  <c r="AI1185" i="222"/>
  <c r="AH1185" i="222"/>
  <c r="AF1185" i="222"/>
  <c r="AA1185" i="222"/>
  <c r="Z1185" i="222"/>
  <c r="X1185" i="222"/>
  <c r="S1185" i="222"/>
  <c r="R1185" i="222"/>
  <c r="P1185" i="222"/>
  <c r="K1185" i="222"/>
  <c r="J1185" i="222"/>
  <c r="H1185" i="222"/>
  <c r="AY1184" i="222"/>
  <c r="AX1184" i="222"/>
  <c r="AV1184" i="222"/>
  <c r="AQ1184" i="222"/>
  <c r="AP1184" i="222"/>
  <c r="AN1184" i="222"/>
  <c r="AI1184" i="222"/>
  <c r="AH1184" i="222"/>
  <c r="AF1184" i="222"/>
  <c r="AA1184" i="222"/>
  <c r="Z1184" i="222"/>
  <c r="X1184" i="222"/>
  <c r="S1184" i="222"/>
  <c r="R1184" i="222"/>
  <c r="P1184" i="222"/>
  <c r="K1184" i="222"/>
  <c r="J1184" i="222"/>
  <c r="H1184" i="222"/>
  <c r="AY1183" i="222"/>
  <c r="AX1183" i="222"/>
  <c r="AV1183" i="222"/>
  <c r="AQ1183" i="222"/>
  <c r="AP1183" i="222"/>
  <c r="AN1183" i="222"/>
  <c r="AI1183" i="222"/>
  <c r="AH1183" i="222"/>
  <c r="AF1183" i="222"/>
  <c r="AA1183" i="222"/>
  <c r="Z1183" i="222"/>
  <c r="X1183" i="222"/>
  <c r="S1183" i="222"/>
  <c r="R1183" i="222"/>
  <c r="P1183" i="222"/>
  <c r="K1183" i="222"/>
  <c r="J1183" i="222"/>
  <c r="H1183" i="222"/>
  <c r="AY1182" i="222"/>
  <c r="AX1182" i="222"/>
  <c r="AV1182" i="222"/>
  <c r="AQ1182" i="222"/>
  <c r="AP1182" i="222"/>
  <c r="AN1182" i="222"/>
  <c r="AI1182" i="222"/>
  <c r="AH1182" i="222"/>
  <c r="AF1182" i="222"/>
  <c r="AA1182" i="222"/>
  <c r="Z1182" i="222"/>
  <c r="X1182" i="222"/>
  <c r="S1182" i="222"/>
  <c r="R1182" i="222"/>
  <c r="P1182" i="222"/>
  <c r="K1182" i="222"/>
  <c r="J1182" i="222"/>
  <c r="H1182" i="222"/>
  <c r="AY1181" i="222"/>
  <c r="AX1181" i="222"/>
  <c r="AV1181" i="222"/>
  <c r="AQ1181" i="222"/>
  <c r="AP1181" i="222"/>
  <c r="AN1181" i="222"/>
  <c r="AI1181" i="222"/>
  <c r="AH1181" i="222"/>
  <c r="AF1181" i="222"/>
  <c r="AA1181" i="222"/>
  <c r="Z1181" i="222"/>
  <c r="X1181" i="222"/>
  <c r="S1181" i="222"/>
  <c r="R1181" i="222"/>
  <c r="P1181" i="222"/>
  <c r="K1181" i="222"/>
  <c r="J1181" i="222"/>
  <c r="H1181" i="222"/>
  <c r="AY1180" i="222"/>
  <c r="AX1180" i="222"/>
  <c r="AV1180" i="222"/>
  <c r="AQ1180" i="222"/>
  <c r="AP1180" i="222"/>
  <c r="AN1180" i="222"/>
  <c r="AI1180" i="222"/>
  <c r="AH1180" i="222"/>
  <c r="AF1180" i="222"/>
  <c r="AA1180" i="222"/>
  <c r="Z1180" i="222"/>
  <c r="X1180" i="222"/>
  <c r="S1180" i="222"/>
  <c r="R1180" i="222"/>
  <c r="P1180" i="222"/>
  <c r="K1180" i="222"/>
  <c r="J1180" i="222"/>
  <c r="H1180" i="222"/>
  <c r="AY1179" i="222"/>
  <c r="AX1179" i="222"/>
  <c r="AV1179" i="222"/>
  <c r="AQ1179" i="222"/>
  <c r="AP1179" i="222"/>
  <c r="AN1179" i="222"/>
  <c r="AI1179" i="222"/>
  <c r="AH1179" i="222"/>
  <c r="AF1179" i="222"/>
  <c r="AA1179" i="222"/>
  <c r="Z1179" i="222"/>
  <c r="X1179" i="222"/>
  <c r="S1179" i="222"/>
  <c r="R1179" i="222"/>
  <c r="P1179" i="222"/>
  <c r="K1179" i="222"/>
  <c r="J1179" i="222"/>
  <c r="H1179" i="222"/>
  <c r="AY1177" i="222"/>
  <c r="AX1177" i="222"/>
  <c r="AV1177" i="222"/>
  <c r="AQ1177" i="222"/>
  <c r="AP1177" i="222"/>
  <c r="AN1177" i="222"/>
  <c r="AI1177" i="222"/>
  <c r="AH1177" i="222"/>
  <c r="AF1177" i="222"/>
  <c r="AA1177" i="222"/>
  <c r="Z1177" i="222"/>
  <c r="X1177" i="222"/>
  <c r="S1177" i="222"/>
  <c r="R1177" i="222"/>
  <c r="P1177" i="222"/>
  <c r="K1177" i="222"/>
  <c r="J1177" i="222"/>
  <c r="H1177" i="222"/>
  <c r="AY1176" i="222"/>
  <c r="AX1176" i="222"/>
  <c r="AV1176" i="222"/>
  <c r="AQ1176" i="222"/>
  <c r="AP1176" i="222"/>
  <c r="AN1176" i="222"/>
  <c r="AI1176" i="222"/>
  <c r="AH1176" i="222"/>
  <c r="AF1176" i="222"/>
  <c r="AA1176" i="222"/>
  <c r="Z1176" i="222"/>
  <c r="X1176" i="222"/>
  <c r="S1176" i="222"/>
  <c r="R1176" i="222"/>
  <c r="P1176" i="222"/>
  <c r="K1176" i="222"/>
  <c r="J1176" i="222"/>
  <c r="H1176" i="222"/>
  <c r="AX1175" i="222"/>
  <c r="AY1175" i="222"/>
  <c r="AP1175" i="222"/>
  <c r="AQ1175" i="222"/>
  <c r="AH1175" i="222"/>
  <c r="AI1175" i="222"/>
  <c r="Z1175" i="222"/>
  <c r="AA1175" i="222"/>
  <c r="R1175" i="222"/>
  <c r="S1175" i="222"/>
  <c r="J1175" i="222"/>
  <c r="K1175" i="222"/>
  <c r="AY1174" i="222"/>
  <c r="AX1174" i="222"/>
  <c r="AV1174" i="222"/>
  <c r="AQ1174" i="222"/>
  <c r="AP1174" i="222"/>
  <c r="AN1174" i="222"/>
  <c r="AI1174" i="222"/>
  <c r="AH1174" i="222"/>
  <c r="AF1174" i="222"/>
  <c r="AA1174" i="222"/>
  <c r="Z1174" i="222"/>
  <c r="X1174" i="222"/>
  <c r="S1174" i="222"/>
  <c r="R1174" i="222"/>
  <c r="P1174" i="222"/>
  <c r="K1174" i="222"/>
  <c r="J1174" i="222"/>
  <c r="H1174" i="222"/>
  <c r="AY1173" i="222"/>
  <c r="AX1173" i="222"/>
  <c r="AV1173" i="222"/>
  <c r="AQ1173" i="222"/>
  <c r="AP1173" i="222"/>
  <c r="AN1173" i="222"/>
  <c r="AI1173" i="222"/>
  <c r="AH1173" i="222"/>
  <c r="AF1173" i="222"/>
  <c r="AA1173" i="222"/>
  <c r="Z1173" i="222"/>
  <c r="X1173" i="222"/>
  <c r="S1173" i="222"/>
  <c r="R1173" i="222"/>
  <c r="P1173" i="222"/>
  <c r="K1173" i="222"/>
  <c r="J1173" i="222"/>
  <c r="H1173" i="222"/>
  <c r="AY1172" i="222"/>
  <c r="AX1172" i="222"/>
  <c r="AV1172" i="222"/>
  <c r="AQ1172" i="222"/>
  <c r="AP1172" i="222"/>
  <c r="AN1172" i="222"/>
  <c r="AI1172" i="222"/>
  <c r="AH1172" i="222"/>
  <c r="AF1172" i="222"/>
  <c r="AA1172" i="222"/>
  <c r="Z1172" i="222"/>
  <c r="X1172" i="222"/>
  <c r="S1172" i="222"/>
  <c r="R1172" i="222"/>
  <c r="P1172" i="222"/>
  <c r="K1172" i="222"/>
  <c r="J1172" i="222"/>
  <c r="H1172" i="222"/>
  <c r="AY1171" i="222"/>
  <c r="AX1171" i="222"/>
  <c r="AV1171" i="222"/>
  <c r="AQ1171" i="222"/>
  <c r="AP1171" i="222"/>
  <c r="AN1171" i="222"/>
  <c r="AI1171" i="222"/>
  <c r="AH1171" i="222"/>
  <c r="AF1171" i="222"/>
  <c r="AA1171" i="222"/>
  <c r="Z1171" i="222"/>
  <c r="X1171" i="222"/>
  <c r="S1171" i="222"/>
  <c r="R1171" i="222"/>
  <c r="P1171" i="222"/>
  <c r="K1171" i="222"/>
  <c r="J1171" i="222"/>
  <c r="H1171" i="222"/>
  <c r="AY1170" i="222"/>
  <c r="AX1170" i="222"/>
  <c r="AV1170" i="222"/>
  <c r="AQ1170" i="222"/>
  <c r="AP1170" i="222"/>
  <c r="AN1170" i="222"/>
  <c r="AI1170" i="222"/>
  <c r="AH1170" i="222"/>
  <c r="AF1170" i="222"/>
  <c r="AA1170" i="222"/>
  <c r="Z1170" i="222"/>
  <c r="X1170" i="222"/>
  <c r="S1170" i="222"/>
  <c r="R1170" i="222"/>
  <c r="P1170" i="222"/>
  <c r="K1170" i="222"/>
  <c r="J1170" i="222"/>
  <c r="H1170" i="222"/>
  <c r="AY1169" i="222"/>
  <c r="AX1169" i="222"/>
  <c r="AV1169" i="222"/>
  <c r="AQ1169" i="222"/>
  <c r="AP1169" i="222"/>
  <c r="AN1169" i="222"/>
  <c r="AI1169" i="222"/>
  <c r="AH1169" i="222"/>
  <c r="AF1169" i="222"/>
  <c r="AA1169" i="222"/>
  <c r="Z1169" i="222"/>
  <c r="X1169" i="222"/>
  <c r="S1169" i="222"/>
  <c r="R1169" i="222"/>
  <c r="P1169" i="222"/>
  <c r="K1169" i="222"/>
  <c r="J1169" i="222"/>
  <c r="H1169" i="222"/>
  <c r="AY1168" i="222"/>
  <c r="AX1168" i="222"/>
  <c r="AV1168" i="222"/>
  <c r="AQ1168" i="222"/>
  <c r="AP1168" i="222"/>
  <c r="AN1168" i="222"/>
  <c r="AI1168" i="222"/>
  <c r="AH1168" i="222"/>
  <c r="AF1168" i="222"/>
  <c r="AA1168" i="222"/>
  <c r="Z1168" i="222"/>
  <c r="X1168" i="222"/>
  <c r="S1168" i="222"/>
  <c r="R1168" i="222"/>
  <c r="P1168" i="222"/>
  <c r="K1168" i="222"/>
  <c r="J1168" i="222"/>
  <c r="H1168" i="222"/>
  <c r="AY1167" i="222"/>
  <c r="AX1167" i="222"/>
  <c r="AV1167" i="222"/>
  <c r="AQ1167" i="222"/>
  <c r="AP1167" i="222"/>
  <c r="AN1167" i="222"/>
  <c r="AI1167" i="222"/>
  <c r="AH1167" i="222"/>
  <c r="AF1167" i="222"/>
  <c r="AA1167" i="222"/>
  <c r="Z1167" i="222"/>
  <c r="X1167" i="222"/>
  <c r="S1167" i="222"/>
  <c r="R1167" i="222"/>
  <c r="P1167" i="222"/>
  <c r="K1167" i="222"/>
  <c r="J1167" i="222"/>
  <c r="H1167" i="222"/>
  <c r="AY1166" i="222"/>
  <c r="AX1166" i="222"/>
  <c r="AV1166" i="222"/>
  <c r="AQ1166" i="222"/>
  <c r="AP1166" i="222"/>
  <c r="AN1166" i="222"/>
  <c r="AI1166" i="222"/>
  <c r="AH1166" i="222"/>
  <c r="AF1166" i="222"/>
  <c r="AA1166" i="222"/>
  <c r="Z1166" i="222"/>
  <c r="X1166" i="222"/>
  <c r="S1166" i="222"/>
  <c r="R1166" i="222"/>
  <c r="P1166" i="222"/>
  <c r="K1166" i="222"/>
  <c r="J1166" i="222"/>
  <c r="H1166" i="222"/>
  <c r="AY1165" i="222"/>
  <c r="AX1165" i="222"/>
  <c r="AV1165" i="222"/>
  <c r="AQ1165" i="222"/>
  <c r="AP1165" i="222"/>
  <c r="AN1165" i="222"/>
  <c r="AI1165" i="222"/>
  <c r="AH1165" i="222"/>
  <c r="AF1165" i="222"/>
  <c r="AA1165" i="222"/>
  <c r="Z1165" i="222"/>
  <c r="X1165" i="222"/>
  <c r="S1165" i="222"/>
  <c r="R1165" i="222"/>
  <c r="P1165" i="222"/>
  <c r="K1165" i="222"/>
  <c r="J1165" i="222"/>
  <c r="H1165" i="222"/>
  <c r="AY1164" i="222"/>
  <c r="AX1164" i="222"/>
  <c r="AV1164" i="222"/>
  <c r="AQ1164" i="222"/>
  <c r="AP1164" i="222"/>
  <c r="AN1164" i="222"/>
  <c r="AI1164" i="222"/>
  <c r="AH1164" i="222"/>
  <c r="AF1164" i="222"/>
  <c r="AA1164" i="222"/>
  <c r="Z1164" i="222"/>
  <c r="X1164" i="222"/>
  <c r="S1164" i="222"/>
  <c r="R1164" i="222"/>
  <c r="P1164" i="222"/>
  <c r="K1164" i="222"/>
  <c r="J1164" i="222"/>
  <c r="H1164" i="222"/>
  <c r="AY1163" i="222"/>
  <c r="AX1163" i="222"/>
  <c r="AV1163" i="222"/>
  <c r="AQ1163" i="222"/>
  <c r="AP1163" i="222"/>
  <c r="AN1163" i="222"/>
  <c r="AI1163" i="222"/>
  <c r="AH1163" i="222"/>
  <c r="AF1163" i="222"/>
  <c r="AA1163" i="222"/>
  <c r="Z1163" i="222"/>
  <c r="X1163" i="222"/>
  <c r="S1163" i="222"/>
  <c r="R1163" i="222"/>
  <c r="P1163" i="222"/>
  <c r="K1163" i="222"/>
  <c r="J1163" i="222"/>
  <c r="H1163" i="222"/>
  <c r="AY1162" i="222"/>
  <c r="AX1162" i="222"/>
  <c r="AV1162" i="222"/>
  <c r="AQ1162" i="222"/>
  <c r="AP1162" i="222"/>
  <c r="AN1162" i="222"/>
  <c r="AI1162" i="222"/>
  <c r="AH1162" i="222"/>
  <c r="AF1162" i="222"/>
  <c r="AA1162" i="222"/>
  <c r="Z1162" i="222"/>
  <c r="X1162" i="222"/>
  <c r="S1162" i="222"/>
  <c r="R1162" i="222"/>
  <c r="P1162" i="222"/>
  <c r="K1162" i="222"/>
  <c r="J1162" i="222"/>
  <c r="H1162" i="222"/>
  <c r="AY1161" i="222"/>
  <c r="AX1161" i="222"/>
  <c r="AV1161" i="222"/>
  <c r="AQ1161" i="222"/>
  <c r="AP1161" i="222"/>
  <c r="AN1161" i="222"/>
  <c r="AI1161" i="222"/>
  <c r="AH1161" i="222"/>
  <c r="AF1161" i="222"/>
  <c r="AA1161" i="222"/>
  <c r="Z1161" i="222"/>
  <c r="X1161" i="222"/>
  <c r="S1161" i="222"/>
  <c r="R1161" i="222"/>
  <c r="P1161" i="222"/>
  <c r="K1161" i="222"/>
  <c r="J1161" i="222"/>
  <c r="H1161" i="222"/>
  <c r="AY1159" i="222"/>
  <c r="AX1159" i="222"/>
  <c r="AV1159" i="222"/>
  <c r="AQ1159" i="222"/>
  <c r="AP1159" i="222"/>
  <c r="AN1159" i="222"/>
  <c r="AI1159" i="222"/>
  <c r="AH1159" i="222"/>
  <c r="AF1159" i="222"/>
  <c r="AA1159" i="222"/>
  <c r="Z1159" i="222"/>
  <c r="X1159" i="222"/>
  <c r="S1159" i="222"/>
  <c r="R1159" i="222"/>
  <c r="P1159" i="222"/>
  <c r="K1159" i="222"/>
  <c r="J1159" i="222"/>
  <c r="H1159" i="222"/>
  <c r="AY1158" i="222"/>
  <c r="AX1158" i="222"/>
  <c r="AV1158" i="222"/>
  <c r="AQ1158" i="222"/>
  <c r="AP1158" i="222"/>
  <c r="AN1158" i="222"/>
  <c r="AI1158" i="222"/>
  <c r="AH1158" i="222"/>
  <c r="AF1158" i="222"/>
  <c r="AA1158" i="222"/>
  <c r="Z1158" i="222"/>
  <c r="X1158" i="222"/>
  <c r="S1158" i="222"/>
  <c r="R1158" i="222"/>
  <c r="P1158" i="222"/>
  <c r="K1158" i="222"/>
  <c r="J1158" i="222"/>
  <c r="H1158" i="222"/>
  <c r="AX1157" i="222"/>
  <c r="AP1157" i="222"/>
  <c r="AQ1157" i="222"/>
  <c r="AH1157" i="222"/>
  <c r="AI1157" i="222"/>
  <c r="Z1157" i="222"/>
  <c r="AA1157" i="222"/>
  <c r="R1157" i="222"/>
  <c r="S1157" i="222"/>
  <c r="J1157" i="222"/>
  <c r="H1157" i="222"/>
  <c r="AY1156" i="222"/>
  <c r="AX1156" i="222"/>
  <c r="AV1156" i="222"/>
  <c r="AQ1156" i="222"/>
  <c r="AP1156" i="222"/>
  <c r="AN1156" i="222"/>
  <c r="AI1156" i="222"/>
  <c r="AH1156" i="222"/>
  <c r="AF1156" i="222"/>
  <c r="AA1156" i="222"/>
  <c r="Z1156" i="222"/>
  <c r="X1156" i="222"/>
  <c r="S1156" i="222"/>
  <c r="R1156" i="222"/>
  <c r="P1156" i="222"/>
  <c r="K1156" i="222"/>
  <c r="J1156" i="222"/>
  <c r="H1156" i="222"/>
  <c r="AY1155" i="222"/>
  <c r="AX1155" i="222"/>
  <c r="AV1155" i="222"/>
  <c r="AQ1155" i="222"/>
  <c r="AP1155" i="222"/>
  <c r="AN1155" i="222"/>
  <c r="AI1155" i="222"/>
  <c r="AH1155" i="222"/>
  <c r="AF1155" i="222"/>
  <c r="AA1155" i="222"/>
  <c r="Z1155" i="222"/>
  <c r="X1155" i="222"/>
  <c r="S1155" i="222"/>
  <c r="R1155" i="222"/>
  <c r="P1155" i="222"/>
  <c r="K1155" i="222"/>
  <c r="J1155" i="222"/>
  <c r="H1155" i="222"/>
  <c r="AY1154" i="222"/>
  <c r="AX1154" i="222"/>
  <c r="AV1154" i="222"/>
  <c r="AQ1154" i="222"/>
  <c r="AP1154" i="222"/>
  <c r="AN1154" i="222"/>
  <c r="AI1154" i="222"/>
  <c r="AH1154" i="222"/>
  <c r="AF1154" i="222"/>
  <c r="AA1154" i="222"/>
  <c r="Z1154" i="222"/>
  <c r="X1154" i="222"/>
  <c r="S1154" i="222"/>
  <c r="R1154" i="222"/>
  <c r="P1154" i="222"/>
  <c r="K1154" i="222"/>
  <c r="J1154" i="222"/>
  <c r="H1154" i="222"/>
  <c r="AY1153" i="222"/>
  <c r="AX1153" i="222"/>
  <c r="AV1153" i="222"/>
  <c r="AQ1153" i="222"/>
  <c r="AP1153" i="222"/>
  <c r="AN1153" i="222"/>
  <c r="AI1153" i="222"/>
  <c r="AH1153" i="222"/>
  <c r="AF1153" i="222"/>
  <c r="AA1153" i="222"/>
  <c r="Z1153" i="222"/>
  <c r="X1153" i="222"/>
  <c r="S1153" i="222"/>
  <c r="R1153" i="222"/>
  <c r="P1153" i="222"/>
  <c r="K1153" i="222"/>
  <c r="J1153" i="222"/>
  <c r="H1153" i="222"/>
  <c r="AY1152" i="222"/>
  <c r="AX1152" i="222"/>
  <c r="AV1152" i="222"/>
  <c r="AQ1152" i="222"/>
  <c r="AP1152" i="222"/>
  <c r="AN1152" i="222"/>
  <c r="AI1152" i="222"/>
  <c r="AH1152" i="222"/>
  <c r="AF1152" i="222"/>
  <c r="AA1152" i="222"/>
  <c r="Z1152" i="222"/>
  <c r="X1152" i="222"/>
  <c r="S1152" i="222"/>
  <c r="R1152" i="222"/>
  <c r="P1152" i="222"/>
  <c r="K1152" i="222"/>
  <c r="J1152" i="222"/>
  <c r="H1152" i="222"/>
  <c r="AY1151" i="222"/>
  <c r="AX1151" i="222"/>
  <c r="AV1151" i="222"/>
  <c r="AQ1151" i="222"/>
  <c r="AP1151" i="222"/>
  <c r="AN1151" i="222"/>
  <c r="AI1151" i="222"/>
  <c r="AH1151" i="222"/>
  <c r="AF1151" i="222"/>
  <c r="AA1151" i="222"/>
  <c r="Z1151" i="222"/>
  <c r="X1151" i="222"/>
  <c r="S1151" i="222"/>
  <c r="R1151" i="222"/>
  <c r="P1151" i="222"/>
  <c r="K1151" i="222"/>
  <c r="J1151" i="222"/>
  <c r="H1151" i="222"/>
  <c r="AY1150" i="222"/>
  <c r="AX1150" i="222"/>
  <c r="AV1150" i="222"/>
  <c r="AQ1150" i="222"/>
  <c r="AP1150" i="222"/>
  <c r="AN1150" i="222"/>
  <c r="AI1150" i="222"/>
  <c r="AH1150" i="222"/>
  <c r="AF1150" i="222"/>
  <c r="AA1150" i="222"/>
  <c r="Z1150" i="222"/>
  <c r="X1150" i="222"/>
  <c r="S1150" i="222"/>
  <c r="R1150" i="222"/>
  <c r="P1150" i="222"/>
  <c r="K1150" i="222"/>
  <c r="J1150" i="222"/>
  <c r="H1150" i="222"/>
  <c r="AY1149" i="222"/>
  <c r="AX1149" i="222"/>
  <c r="AV1149" i="222"/>
  <c r="AQ1149" i="222"/>
  <c r="AP1149" i="222"/>
  <c r="AN1149" i="222"/>
  <c r="AI1149" i="222"/>
  <c r="AH1149" i="222"/>
  <c r="AF1149" i="222"/>
  <c r="AA1149" i="222"/>
  <c r="Z1149" i="222"/>
  <c r="X1149" i="222"/>
  <c r="S1149" i="222"/>
  <c r="R1149" i="222"/>
  <c r="P1149" i="222"/>
  <c r="K1149" i="222"/>
  <c r="J1149" i="222"/>
  <c r="H1149" i="222"/>
  <c r="AY1148" i="222"/>
  <c r="AX1148" i="222"/>
  <c r="AV1148" i="222"/>
  <c r="AQ1148" i="222"/>
  <c r="AP1148" i="222"/>
  <c r="AN1148" i="222"/>
  <c r="AI1148" i="222"/>
  <c r="AH1148" i="222"/>
  <c r="AF1148" i="222"/>
  <c r="AA1148" i="222"/>
  <c r="Z1148" i="222"/>
  <c r="X1148" i="222"/>
  <c r="S1148" i="222"/>
  <c r="R1148" i="222"/>
  <c r="P1148" i="222"/>
  <c r="K1148" i="222"/>
  <c r="J1148" i="222"/>
  <c r="H1148" i="222"/>
  <c r="AY1147" i="222"/>
  <c r="AX1147" i="222"/>
  <c r="AV1147" i="222"/>
  <c r="AQ1147" i="222"/>
  <c r="AP1147" i="222"/>
  <c r="AN1147" i="222"/>
  <c r="AI1147" i="222"/>
  <c r="AH1147" i="222"/>
  <c r="AF1147" i="222"/>
  <c r="AA1147" i="222"/>
  <c r="Z1147" i="222"/>
  <c r="X1147" i="222"/>
  <c r="S1147" i="222"/>
  <c r="R1147" i="222"/>
  <c r="P1147" i="222"/>
  <c r="K1147" i="222"/>
  <c r="J1147" i="222"/>
  <c r="H1147" i="222"/>
  <c r="AY1146" i="222"/>
  <c r="AX1146" i="222"/>
  <c r="AV1146" i="222"/>
  <c r="AQ1146" i="222"/>
  <c r="AP1146" i="222"/>
  <c r="AN1146" i="222"/>
  <c r="AI1146" i="222"/>
  <c r="AH1146" i="222"/>
  <c r="AF1146" i="222"/>
  <c r="AA1146" i="222"/>
  <c r="Z1146" i="222"/>
  <c r="X1146" i="222"/>
  <c r="S1146" i="222"/>
  <c r="R1146" i="222"/>
  <c r="P1146" i="222"/>
  <c r="K1146" i="222"/>
  <c r="J1146" i="222"/>
  <c r="H1146" i="222"/>
  <c r="AY1145" i="222"/>
  <c r="AX1145" i="222"/>
  <c r="AV1145" i="222"/>
  <c r="AQ1145" i="222"/>
  <c r="AP1145" i="222"/>
  <c r="AN1145" i="222"/>
  <c r="AI1145" i="222"/>
  <c r="AH1145" i="222"/>
  <c r="AF1145" i="222"/>
  <c r="AA1145" i="222"/>
  <c r="Z1145" i="222"/>
  <c r="X1145" i="222"/>
  <c r="S1145" i="222"/>
  <c r="R1145" i="222"/>
  <c r="P1145" i="222"/>
  <c r="K1145" i="222"/>
  <c r="J1145" i="222"/>
  <c r="H1145" i="222"/>
  <c r="AY1144" i="222"/>
  <c r="AX1144" i="222"/>
  <c r="AV1144" i="222"/>
  <c r="AQ1144" i="222"/>
  <c r="AP1144" i="222"/>
  <c r="AN1144" i="222"/>
  <c r="AI1144" i="222"/>
  <c r="AH1144" i="222"/>
  <c r="AF1144" i="222"/>
  <c r="AA1144" i="222"/>
  <c r="Z1144" i="222"/>
  <c r="X1144" i="222"/>
  <c r="S1144" i="222"/>
  <c r="R1144" i="222"/>
  <c r="P1144" i="222"/>
  <c r="K1144" i="222"/>
  <c r="J1144" i="222"/>
  <c r="H1144" i="222"/>
  <c r="AY1143" i="222"/>
  <c r="AX1143" i="222"/>
  <c r="AV1143" i="222"/>
  <c r="AQ1143" i="222"/>
  <c r="AP1143" i="222"/>
  <c r="AN1143" i="222"/>
  <c r="AI1143" i="222"/>
  <c r="AH1143" i="222"/>
  <c r="AF1143" i="222"/>
  <c r="AA1143" i="222"/>
  <c r="Z1143" i="222"/>
  <c r="X1143" i="222"/>
  <c r="S1143" i="222"/>
  <c r="R1143" i="222"/>
  <c r="P1143" i="222"/>
  <c r="K1143" i="222"/>
  <c r="J1143" i="222"/>
  <c r="H1143" i="222"/>
  <c r="AY1141" i="222"/>
  <c r="AX1141" i="222"/>
  <c r="AV1141" i="222"/>
  <c r="AQ1141" i="222"/>
  <c r="AP1141" i="222"/>
  <c r="AN1141" i="222"/>
  <c r="AI1141" i="222"/>
  <c r="AH1141" i="222"/>
  <c r="AF1141" i="222"/>
  <c r="AA1141" i="222"/>
  <c r="Z1141" i="222"/>
  <c r="X1141" i="222"/>
  <c r="S1141" i="222"/>
  <c r="R1141" i="222"/>
  <c r="P1141" i="222"/>
  <c r="K1141" i="222"/>
  <c r="J1141" i="222"/>
  <c r="H1141" i="222"/>
  <c r="AY1140" i="222"/>
  <c r="AX1140" i="222"/>
  <c r="AV1140" i="222"/>
  <c r="AQ1140" i="222"/>
  <c r="AP1140" i="222"/>
  <c r="AN1140" i="222"/>
  <c r="AI1140" i="222"/>
  <c r="AH1140" i="222"/>
  <c r="AF1140" i="222"/>
  <c r="AA1140" i="222"/>
  <c r="Z1140" i="222"/>
  <c r="X1140" i="222"/>
  <c r="S1140" i="222"/>
  <c r="R1140" i="222"/>
  <c r="P1140" i="222"/>
  <c r="K1140" i="222"/>
  <c r="J1140" i="222"/>
  <c r="H1140" i="222"/>
  <c r="AX1139" i="222"/>
  <c r="AY1139" i="222"/>
  <c r="AP1139" i="222"/>
  <c r="AN1139" i="222"/>
  <c r="AH1139" i="222"/>
  <c r="AI1139" i="222"/>
  <c r="Z1139" i="222"/>
  <c r="X1139" i="222"/>
  <c r="R1139" i="222"/>
  <c r="S1139" i="222"/>
  <c r="J1139" i="222"/>
  <c r="H1139" i="222"/>
  <c r="AY1138" i="222"/>
  <c r="AX1138" i="222"/>
  <c r="AV1138" i="222"/>
  <c r="AQ1138" i="222"/>
  <c r="AP1138" i="222"/>
  <c r="AN1138" i="222"/>
  <c r="AI1138" i="222"/>
  <c r="AH1138" i="222"/>
  <c r="AF1138" i="222"/>
  <c r="AA1138" i="222"/>
  <c r="Z1138" i="222"/>
  <c r="X1138" i="222"/>
  <c r="S1138" i="222"/>
  <c r="R1138" i="222"/>
  <c r="P1138" i="222"/>
  <c r="K1138" i="222"/>
  <c r="J1138" i="222"/>
  <c r="H1138" i="222"/>
  <c r="AY1137" i="222"/>
  <c r="AX1137" i="222"/>
  <c r="AV1137" i="222"/>
  <c r="AQ1137" i="222"/>
  <c r="AP1137" i="222"/>
  <c r="AN1137" i="222"/>
  <c r="AI1137" i="222"/>
  <c r="AH1137" i="222"/>
  <c r="AF1137" i="222"/>
  <c r="AA1137" i="222"/>
  <c r="Z1137" i="222"/>
  <c r="X1137" i="222"/>
  <c r="S1137" i="222"/>
  <c r="R1137" i="222"/>
  <c r="P1137" i="222"/>
  <c r="K1137" i="222"/>
  <c r="J1137" i="222"/>
  <c r="H1137" i="222"/>
  <c r="AY1136" i="222"/>
  <c r="AX1136" i="222"/>
  <c r="AV1136" i="222"/>
  <c r="AQ1136" i="222"/>
  <c r="AP1136" i="222"/>
  <c r="AN1136" i="222"/>
  <c r="AI1136" i="222"/>
  <c r="AH1136" i="222"/>
  <c r="AF1136" i="222"/>
  <c r="AA1136" i="222"/>
  <c r="Z1136" i="222"/>
  <c r="X1136" i="222"/>
  <c r="S1136" i="222"/>
  <c r="R1136" i="222"/>
  <c r="P1136" i="222"/>
  <c r="K1136" i="222"/>
  <c r="J1136" i="222"/>
  <c r="H1136" i="222"/>
  <c r="AY1135" i="222"/>
  <c r="AX1135" i="222"/>
  <c r="AV1135" i="222"/>
  <c r="AQ1135" i="222"/>
  <c r="AP1135" i="222"/>
  <c r="AN1135" i="222"/>
  <c r="AI1135" i="222"/>
  <c r="AH1135" i="222"/>
  <c r="AF1135" i="222"/>
  <c r="AA1135" i="222"/>
  <c r="Z1135" i="222"/>
  <c r="X1135" i="222"/>
  <c r="S1135" i="222"/>
  <c r="R1135" i="222"/>
  <c r="P1135" i="222"/>
  <c r="K1135" i="222"/>
  <c r="J1135" i="222"/>
  <c r="H1135" i="222"/>
  <c r="AY1134" i="222"/>
  <c r="AX1134" i="222"/>
  <c r="AV1134" i="222"/>
  <c r="AQ1134" i="222"/>
  <c r="AP1134" i="222"/>
  <c r="AN1134" i="222"/>
  <c r="AI1134" i="222"/>
  <c r="AH1134" i="222"/>
  <c r="AF1134" i="222"/>
  <c r="AA1134" i="222"/>
  <c r="Z1134" i="222"/>
  <c r="X1134" i="222"/>
  <c r="S1134" i="222"/>
  <c r="R1134" i="222"/>
  <c r="P1134" i="222"/>
  <c r="K1134" i="222"/>
  <c r="J1134" i="222"/>
  <c r="H1134" i="222"/>
  <c r="AY1133" i="222"/>
  <c r="AX1133" i="222"/>
  <c r="AV1133" i="222"/>
  <c r="AQ1133" i="222"/>
  <c r="AP1133" i="222"/>
  <c r="AN1133" i="222"/>
  <c r="AI1133" i="222"/>
  <c r="AH1133" i="222"/>
  <c r="AF1133" i="222"/>
  <c r="AA1133" i="222"/>
  <c r="Z1133" i="222"/>
  <c r="X1133" i="222"/>
  <c r="S1133" i="222"/>
  <c r="R1133" i="222"/>
  <c r="P1133" i="222"/>
  <c r="K1133" i="222"/>
  <c r="J1133" i="222"/>
  <c r="H1133" i="222"/>
  <c r="AY1132" i="222"/>
  <c r="AX1132" i="222"/>
  <c r="AV1132" i="222"/>
  <c r="AQ1132" i="222"/>
  <c r="AP1132" i="222"/>
  <c r="AN1132" i="222"/>
  <c r="AI1132" i="222"/>
  <c r="AH1132" i="222"/>
  <c r="AF1132" i="222"/>
  <c r="AA1132" i="222"/>
  <c r="Z1132" i="222"/>
  <c r="X1132" i="222"/>
  <c r="S1132" i="222"/>
  <c r="R1132" i="222"/>
  <c r="P1132" i="222"/>
  <c r="K1132" i="222"/>
  <c r="J1132" i="222"/>
  <c r="H1132" i="222"/>
  <c r="AY1131" i="222"/>
  <c r="AX1131" i="222"/>
  <c r="AV1131" i="222"/>
  <c r="AQ1131" i="222"/>
  <c r="AP1131" i="222"/>
  <c r="AN1131" i="222"/>
  <c r="AI1131" i="222"/>
  <c r="AH1131" i="222"/>
  <c r="AF1131" i="222"/>
  <c r="AA1131" i="222"/>
  <c r="Z1131" i="222"/>
  <c r="X1131" i="222"/>
  <c r="S1131" i="222"/>
  <c r="R1131" i="222"/>
  <c r="P1131" i="222"/>
  <c r="K1131" i="222"/>
  <c r="J1131" i="222"/>
  <c r="H1131" i="222"/>
  <c r="AY1130" i="222"/>
  <c r="AX1130" i="222"/>
  <c r="AV1130" i="222"/>
  <c r="AQ1130" i="222"/>
  <c r="AP1130" i="222"/>
  <c r="AN1130" i="222"/>
  <c r="AI1130" i="222"/>
  <c r="AH1130" i="222"/>
  <c r="AF1130" i="222"/>
  <c r="AA1130" i="222"/>
  <c r="Z1130" i="222"/>
  <c r="X1130" i="222"/>
  <c r="S1130" i="222"/>
  <c r="R1130" i="222"/>
  <c r="P1130" i="222"/>
  <c r="K1130" i="222"/>
  <c r="J1130" i="222"/>
  <c r="H1130" i="222"/>
  <c r="AY1129" i="222"/>
  <c r="AX1129" i="222"/>
  <c r="AV1129" i="222"/>
  <c r="AQ1129" i="222"/>
  <c r="AP1129" i="222"/>
  <c r="AN1129" i="222"/>
  <c r="AI1129" i="222"/>
  <c r="AH1129" i="222"/>
  <c r="AF1129" i="222"/>
  <c r="AA1129" i="222"/>
  <c r="Z1129" i="222"/>
  <c r="X1129" i="222"/>
  <c r="S1129" i="222"/>
  <c r="R1129" i="222"/>
  <c r="P1129" i="222"/>
  <c r="K1129" i="222"/>
  <c r="J1129" i="222"/>
  <c r="H1129" i="222"/>
  <c r="AY1128" i="222"/>
  <c r="AX1128" i="222"/>
  <c r="AV1128" i="222"/>
  <c r="AQ1128" i="222"/>
  <c r="AP1128" i="222"/>
  <c r="AN1128" i="222"/>
  <c r="AI1128" i="222"/>
  <c r="AH1128" i="222"/>
  <c r="AF1128" i="222"/>
  <c r="AA1128" i="222"/>
  <c r="Z1128" i="222"/>
  <c r="X1128" i="222"/>
  <c r="S1128" i="222"/>
  <c r="R1128" i="222"/>
  <c r="P1128" i="222"/>
  <c r="K1128" i="222"/>
  <c r="J1128" i="222"/>
  <c r="H1128" i="222"/>
  <c r="AY1127" i="222"/>
  <c r="AX1127" i="222"/>
  <c r="AV1127" i="222"/>
  <c r="AQ1127" i="222"/>
  <c r="AP1127" i="222"/>
  <c r="AN1127" i="222"/>
  <c r="AI1127" i="222"/>
  <c r="AH1127" i="222"/>
  <c r="AF1127" i="222"/>
  <c r="AA1127" i="222"/>
  <c r="Z1127" i="222"/>
  <c r="X1127" i="222"/>
  <c r="S1127" i="222"/>
  <c r="R1127" i="222"/>
  <c r="P1127" i="222"/>
  <c r="K1127" i="222"/>
  <c r="J1127" i="222"/>
  <c r="H1127" i="222"/>
  <c r="AY1126" i="222"/>
  <c r="AX1126" i="222"/>
  <c r="AV1126" i="222"/>
  <c r="AQ1126" i="222"/>
  <c r="AP1126" i="222"/>
  <c r="AN1126" i="222"/>
  <c r="AI1126" i="222"/>
  <c r="AH1126" i="222"/>
  <c r="AF1126" i="222"/>
  <c r="AA1126" i="222"/>
  <c r="Z1126" i="222"/>
  <c r="X1126" i="222"/>
  <c r="S1126" i="222"/>
  <c r="R1126" i="222"/>
  <c r="P1126" i="222"/>
  <c r="K1126" i="222"/>
  <c r="J1126" i="222"/>
  <c r="H1126" i="222"/>
  <c r="AY1125" i="222"/>
  <c r="AX1125" i="222"/>
  <c r="AV1125" i="222"/>
  <c r="AQ1125" i="222"/>
  <c r="AP1125" i="222"/>
  <c r="AN1125" i="222"/>
  <c r="AI1125" i="222"/>
  <c r="AH1125" i="222"/>
  <c r="AF1125" i="222"/>
  <c r="AA1125" i="222"/>
  <c r="Z1125" i="222"/>
  <c r="X1125" i="222"/>
  <c r="S1125" i="222"/>
  <c r="R1125" i="222"/>
  <c r="P1125" i="222"/>
  <c r="K1125" i="222"/>
  <c r="J1125" i="222"/>
  <c r="H1125" i="222"/>
  <c r="AY1123" i="222"/>
  <c r="AX1123" i="222"/>
  <c r="AV1123" i="222"/>
  <c r="AQ1123" i="222"/>
  <c r="AP1123" i="222"/>
  <c r="AN1123" i="222"/>
  <c r="AI1123" i="222"/>
  <c r="AH1123" i="222"/>
  <c r="AF1123" i="222"/>
  <c r="AA1123" i="222"/>
  <c r="Z1123" i="222"/>
  <c r="X1123" i="222"/>
  <c r="S1123" i="222"/>
  <c r="R1123" i="222"/>
  <c r="P1123" i="222"/>
  <c r="K1123" i="222"/>
  <c r="J1123" i="222"/>
  <c r="H1123" i="222"/>
  <c r="AY1122" i="222"/>
  <c r="AX1122" i="222"/>
  <c r="AV1122" i="222"/>
  <c r="AQ1122" i="222"/>
  <c r="AP1122" i="222"/>
  <c r="AN1122" i="222"/>
  <c r="AI1122" i="222"/>
  <c r="AH1122" i="222"/>
  <c r="AF1122" i="222"/>
  <c r="AA1122" i="222"/>
  <c r="Z1122" i="222"/>
  <c r="X1122" i="222"/>
  <c r="S1122" i="222"/>
  <c r="R1122" i="222"/>
  <c r="P1122" i="222"/>
  <c r="K1122" i="222"/>
  <c r="J1122" i="222"/>
  <c r="H1122" i="222"/>
  <c r="AX1121" i="222"/>
  <c r="AY1121" i="222"/>
  <c r="AP1121" i="222"/>
  <c r="AN1121" i="222"/>
  <c r="AH1121" i="222"/>
  <c r="AI1121" i="222"/>
  <c r="Z1121" i="222"/>
  <c r="X1121" i="222"/>
  <c r="R1121" i="222"/>
  <c r="P1121" i="222"/>
  <c r="J1121" i="222"/>
  <c r="H1121" i="222"/>
  <c r="AY1120" i="222"/>
  <c r="AX1120" i="222"/>
  <c r="AV1120" i="222"/>
  <c r="AQ1120" i="222"/>
  <c r="AP1120" i="222"/>
  <c r="AN1120" i="222"/>
  <c r="AI1120" i="222"/>
  <c r="AH1120" i="222"/>
  <c r="AF1120" i="222"/>
  <c r="AA1120" i="222"/>
  <c r="Z1120" i="222"/>
  <c r="X1120" i="222"/>
  <c r="S1120" i="222"/>
  <c r="R1120" i="222"/>
  <c r="P1120" i="222"/>
  <c r="K1120" i="222"/>
  <c r="J1120" i="222"/>
  <c r="H1120" i="222"/>
  <c r="AY1119" i="222"/>
  <c r="AX1119" i="222"/>
  <c r="AV1119" i="222"/>
  <c r="AQ1119" i="222"/>
  <c r="AP1119" i="222"/>
  <c r="AN1119" i="222"/>
  <c r="AI1119" i="222"/>
  <c r="AH1119" i="222"/>
  <c r="AF1119" i="222"/>
  <c r="AA1119" i="222"/>
  <c r="Z1119" i="222"/>
  <c r="X1119" i="222"/>
  <c r="S1119" i="222"/>
  <c r="R1119" i="222"/>
  <c r="P1119" i="222"/>
  <c r="K1119" i="222"/>
  <c r="J1119" i="222"/>
  <c r="H1119" i="222"/>
  <c r="AY1118" i="222"/>
  <c r="AX1118" i="222"/>
  <c r="AV1118" i="222"/>
  <c r="AQ1118" i="222"/>
  <c r="AP1118" i="222"/>
  <c r="AN1118" i="222"/>
  <c r="AI1118" i="222"/>
  <c r="AH1118" i="222"/>
  <c r="AF1118" i="222"/>
  <c r="AA1118" i="222"/>
  <c r="Z1118" i="222"/>
  <c r="X1118" i="222"/>
  <c r="S1118" i="222"/>
  <c r="R1118" i="222"/>
  <c r="P1118" i="222"/>
  <c r="K1118" i="222"/>
  <c r="J1118" i="222"/>
  <c r="H1118" i="222"/>
  <c r="AY1117" i="222"/>
  <c r="AX1117" i="222"/>
  <c r="AV1117" i="222"/>
  <c r="AQ1117" i="222"/>
  <c r="AP1117" i="222"/>
  <c r="AN1117" i="222"/>
  <c r="AI1117" i="222"/>
  <c r="AH1117" i="222"/>
  <c r="AF1117" i="222"/>
  <c r="AA1117" i="222"/>
  <c r="Z1117" i="222"/>
  <c r="X1117" i="222"/>
  <c r="S1117" i="222"/>
  <c r="R1117" i="222"/>
  <c r="P1117" i="222"/>
  <c r="K1117" i="222"/>
  <c r="J1117" i="222"/>
  <c r="H1117" i="222"/>
  <c r="AY1116" i="222"/>
  <c r="AX1116" i="222"/>
  <c r="AV1116" i="222"/>
  <c r="AQ1116" i="222"/>
  <c r="AP1116" i="222"/>
  <c r="AN1116" i="222"/>
  <c r="AI1116" i="222"/>
  <c r="AH1116" i="222"/>
  <c r="AF1116" i="222"/>
  <c r="AA1116" i="222"/>
  <c r="Z1116" i="222"/>
  <c r="X1116" i="222"/>
  <c r="S1116" i="222"/>
  <c r="R1116" i="222"/>
  <c r="P1116" i="222"/>
  <c r="K1116" i="222"/>
  <c r="J1116" i="222"/>
  <c r="H1116" i="222"/>
  <c r="AY1115" i="222"/>
  <c r="AX1115" i="222"/>
  <c r="AV1115" i="222"/>
  <c r="AQ1115" i="222"/>
  <c r="AP1115" i="222"/>
  <c r="AN1115" i="222"/>
  <c r="AI1115" i="222"/>
  <c r="AH1115" i="222"/>
  <c r="AF1115" i="222"/>
  <c r="AA1115" i="222"/>
  <c r="Z1115" i="222"/>
  <c r="X1115" i="222"/>
  <c r="S1115" i="222"/>
  <c r="R1115" i="222"/>
  <c r="P1115" i="222"/>
  <c r="K1115" i="222"/>
  <c r="J1115" i="222"/>
  <c r="H1115" i="222"/>
  <c r="AY1114" i="222"/>
  <c r="AX1114" i="222"/>
  <c r="AV1114" i="222"/>
  <c r="AQ1114" i="222"/>
  <c r="AP1114" i="222"/>
  <c r="AN1114" i="222"/>
  <c r="AI1114" i="222"/>
  <c r="AH1114" i="222"/>
  <c r="AF1114" i="222"/>
  <c r="AA1114" i="222"/>
  <c r="Z1114" i="222"/>
  <c r="X1114" i="222"/>
  <c r="S1114" i="222"/>
  <c r="R1114" i="222"/>
  <c r="P1114" i="222"/>
  <c r="K1114" i="222"/>
  <c r="J1114" i="222"/>
  <c r="H1114" i="222"/>
  <c r="AY1113" i="222"/>
  <c r="AX1113" i="222"/>
  <c r="AV1113" i="222"/>
  <c r="AQ1113" i="222"/>
  <c r="AP1113" i="222"/>
  <c r="AN1113" i="222"/>
  <c r="AI1113" i="222"/>
  <c r="AH1113" i="222"/>
  <c r="AF1113" i="222"/>
  <c r="AA1113" i="222"/>
  <c r="Z1113" i="222"/>
  <c r="X1113" i="222"/>
  <c r="S1113" i="222"/>
  <c r="R1113" i="222"/>
  <c r="P1113" i="222"/>
  <c r="K1113" i="222"/>
  <c r="J1113" i="222"/>
  <c r="H1113" i="222"/>
  <c r="AY1112" i="222"/>
  <c r="AX1112" i="222"/>
  <c r="AV1112" i="222"/>
  <c r="AQ1112" i="222"/>
  <c r="AP1112" i="222"/>
  <c r="AN1112" i="222"/>
  <c r="AI1112" i="222"/>
  <c r="AH1112" i="222"/>
  <c r="AF1112" i="222"/>
  <c r="AA1112" i="222"/>
  <c r="Z1112" i="222"/>
  <c r="X1112" i="222"/>
  <c r="S1112" i="222"/>
  <c r="R1112" i="222"/>
  <c r="P1112" i="222"/>
  <c r="K1112" i="222"/>
  <c r="J1112" i="222"/>
  <c r="H1112" i="222"/>
  <c r="AY1111" i="222"/>
  <c r="AX1111" i="222"/>
  <c r="AV1111" i="222"/>
  <c r="AQ1111" i="222"/>
  <c r="AP1111" i="222"/>
  <c r="AN1111" i="222"/>
  <c r="AI1111" i="222"/>
  <c r="AH1111" i="222"/>
  <c r="AF1111" i="222"/>
  <c r="AA1111" i="222"/>
  <c r="Z1111" i="222"/>
  <c r="X1111" i="222"/>
  <c r="S1111" i="222"/>
  <c r="R1111" i="222"/>
  <c r="P1111" i="222"/>
  <c r="K1111" i="222"/>
  <c r="J1111" i="222"/>
  <c r="H1111" i="222"/>
  <c r="AY1110" i="222"/>
  <c r="AX1110" i="222"/>
  <c r="AV1110" i="222"/>
  <c r="AQ1110" i="222"/>
  <c r="AP1110" i="222"/>
  <c r="AN1110" i="222"/>
  <c r="AI1110" i="222"/>
  <c r="AH1110" i="222"/>
  <c r="AF1110" i="222"/>
  <c r="AA1110" i="222"/>
  <c r="Z1110" i="222"/>
  <c r="X1110" i="222"/>
  <c r="S1110" i="222"/>
  <c r="R1110" i="222"/>
  <c r="P1110" i="222"/>
  <c r="K1110" i="222"/>
  <c r="J1110" i="222"/>
  <c r="H1110" i="222"/>
  <c r="AY1109" i="222"/>
  <c r="AX1109" i="222"/>
  <c r="AV1109" i="222"/>
  <c r="AQ1109" i="222"/>
  <c r="AP1109" i="222"/>
  <c r="AN1109" i="222"/>
  <c r="AI1109" i="222"/>
  <c r="AH1109" i="222"/>
  <c r="AF1109" i="222"/>
  <c r="AA1109" i="222"/>
  <c r="Z1109" i="222"/>
  <c r="X1109" i="222"/>
  <c r="S1109" i="222"/>
  <c r="R1109" i="222"/>
  <c r="P1109" i="222"/>
  <c r="K1109" i="222"/>
  <c r="J1109" i="222"/>
  <c r="H1109" i="222"/>
  <c r="AY1108" i="222"/>
  <c r="AX1108" i="222"/>
  <c r="AV1108" i="222"/>
  <c r="AQ1108" i="222"/>
  <c r="AP1108" i="222"/>
  <c r="AN1108" i="222"/>
  <c r="AI1108" i="222"/>
  <c r="AH1108" i="222"/>
  <c r="AF1108" i="222"/>
  <c r="AA1108" i="222"/>
  <c r="Z1108" i="222"/>
  <c r="X1108" i="222"/>
  <c r="S1108" i="222"/>
  <c r="R1108" i="222"/>
  <c r="P1108" i="222"/>
  <c r="K1108" i="222"/>
  <c r="J1108" i="222"/>
  <c r="H1108" i="222"/>
  <c r="AY1107" i="222"/>
  <c r="AX1107" i="222"/>
  <c r="AV1107" i="222"/>
  <c r="AQ1107" i="222"/>
  <c r="AP1107" i="222"/>
  <c r="AN1107" i="222"/>
  <c r="AI1107" i="222"/>
  <c r="AH1107" i="222"/>
  <c r="AF1107" i="222"/>
  <c r="AA1107" i="222"/>
  <c r="Z1107" i="222"/>
  <c r="X1107" i="222"/>
  <c r="S1107" i="222"/>
  <c r="R1107" i="222"/>
  <c r="P1107" i="222"/>
  <c r="K1107" i="222"/>
  <c r="J1107" i="222"/>
  <c r="H1107" i="222"/>
  <c r="AY1105" i="222"/>
  <c r="AX1105" i="222"/>
  <c r="AV1105" i="222"/>
  <c r="AQ1105" i="222"/>
  <c r="AP1105" i="222"/>
  <c r="AN1105" i="222"/>
  <c r="AI1105" i="222"/>
  <c r="AH1105" i="222"/>
  <c r="AF1105" i="222"/>
  <c r="AA1105" i="222"/>
  <c r="Z1105" i="222"/>
  <c r="X1105" i="222"/>
  <c r="S1105" i="222"/>
  <c r="R1105" i="222"/>
  <c r="P1105" i="222"/>
  <c r="K1105" i="222"/>
  <c r="J1105" i="222"/>
  <c r="H1105" i="222"/>
  <c r="AY1104" i="222"/>
  <c r="AX1104" i="222"/>
  <c r="AV1104" i="222"/>
  <c r="AQ1104" i="222"/>
  <c r="AP1104" i="222"/>
  <c r="AN1104" i="222"/>
  <c r="AI1104" i="222"/>
  <c r="AH1104" i="222"/>
  <c r="AF1104" i="222"/>
  <c r="AA1104" i="222"/>
  <c r="Z1104" i="222"/>
  <c r="X1104" i="222"/>
  <c r="S1104" i="222"/>
  <c r="R1104" i="222"/>
  <c r="P1104" i="222"/>
  <c r="K1104" i="222"/>
  <c r="J1104" i="222"/>
  <c r="H1104" i="222"/>
  <c r="AX1103" i="222"/>
  <c r="AY1103" i="222"/>
  <c r="AP1103" i="222"/>
  <c r="AQ1103" i="222"/>
  <c r="AH1103" i="222"/>
  <c r="AI1103" i="222"/>
  <c r="Z1103" i="222"/>
  <c r="AA1103" i="222"/>
  <c r="R1103" i="222"/>
  <c r="S1103" i="222"/>
  <c r="J1103" i="222"/>
  <c r="K1103" i="222"/>
  <c r="AY1102" i="222"/>
  <c r="AX1102" i="222"/>
  <c r="AV1102" i="222"/>
  <c r="AQ1102" i="222"/>
  <c r="AP1102" i="222"/>
  <c r="AN1102" i="222"/>
  <c r="AI1102" i="222"/>
  <c r="AH1102" i="222"/>
  <c r="AF1102" i="222"/>
  <c r="AA1102" i="222"/>
  <c r="Z1102" i="222"/>
  <c r="X1102" i="222"/>
  <c r="S1102" i="222"/>
  <c r="R1102" i="222"/>
  <c r="P1102" i="222"/>
  <c r="K1102" i="222"/>
  <c r="J1102" i="222"/>
  <c r="H1102" i="222"/>
  <c r="AY1101" i="222"/>
  <c r="AX1101" i="222"/>
  <c r="AV1101" i="222"/>
  <c r="AQ1101" i="222"/>
  <c r="AP1101" i="222"/>
  <c r="AN1101" i="222"/>
  <c r="AI1101" i="222"/>
  <c r="AH1101" i="222"/>
  <c r="AF1101" i="222"/>
  <c r="AA1101" i="222"/>
  <c r="Z1101" i="222"/>
  <c r="X1101" i="222"/>
  <c r="S1101" i="222"/>
  <c r="R1101" i="222"/>
  <c r="P1101" i="222"/>
  <c r="K1101" i="222"/>
  <c r="J1101" i="222"/>
  <c r="H1101" i="222"/>
  <c r="AY1100" i="222"/>
  <c r="AX1100" i="222"/>
  <c r="AV1100" i="222"/>
  <c r="AQ1100" i="222"/>
  <c r="AP1100" i="222"/>
  <c r="AN1100" i="222"/>
  <c r="AI1100" i="222"/>
  <c r="AH1100" i="222"/>
  <c r="AF1100" i="222"/>
  <c r="AA1100" i="222"/>
  <c r="Z1100" i="222"/>
  <c r="X1100" i="222"/>
  <c r="S1100" i="222"/>
  <c r="R1100" i="222"/>
  <c r="P1100" i="222"/>
  <c r="K1100" i="222"/>
  <c r="J1100" i="222"/>
  <c r="H1100" i="222"/>
  <c r="AY1099" i="222"/>
  <c r="AX1099" i="222"/>
  <c r="AV1099" i="222"/>
  <c r="AQ1099" i="222"/>
  <c r="AP1099" i="222"/>
  <c r="AN1099" i="222"/>
  <c r="AI1099" i="222"/>
  <c r="AH1099" i="222"/>
  <c r="AF1099" i="222"/>
  <c r="AA1099" i="222"/>
  <c r="Z1099" i="222"/>
  <c r="X1099" i="222"/>
  <c r="S1099" i="222"/>
  <c r="R1099" i="222"/>
  <c r="P1099" i="222"/>
  <c r="K1099" i="222"/>
  <c r="J1099" i="222"/>
  <c r="H1099" i="222"/>
  <c r="AY1098" i="222"/>
  <c r="AX1098" i="222"/>
  <c r="AV1098" i="222"/>
  <c r="AQ1098" i="222"/>
  <c r="AP1098" i="222"/>
  <c r="AN1098" i="222"/>
  <c r="AI1098" i="222"/>
  <c r="AH1098" i="222"/>
  <c r="AF1098" i="222"/>
  <c r="AA1098" i="222"/>
  <c r="Z1098" i="222"/>
  <c r="X1098" i="222"/>
  <c r="S1098" i="222"/>
  <c r="R1098" i="222"/>
  <c r="P1098" i="222"/>
  <c r="K1098" i="222"/>
  <c r="J1098" i="222"/>
  <c r="H1098" i="222"/>
  <c r="AY1097" i="222"/>
  <c r="AX1097" i="222"/>
  <c r="AV1097" i="222"/>
  <c r="AQ1097" i="222"/>
  <c r="AP1097" i="222"/>
  <c r="AN1097" i="222"/>
  <c r="AI1097" i="222"/>
  <c r="AH1097" i="222"/>
  <c r="AF1097" i="222"/>
  <c r="AA1097" i="222"/>
  <c r="Z1097" i="222"/>
  <c r="X1097" i="222"/>
  <c r="S1097" i="222"/>
  <c r="R1097" i="222"/>
  <c r="P1097" i="222"/>
  <c r="K1097" i="222"/>
  <c r="J1097" i="222"/>
  <c r="H1097" i="222"/>
  <c r="AY1096" i="222"/>
  <c r="AX1096" i="222"/>
  <c r="AV1096" i="222"/>
  <c r="AQ1096" i="222"/>
  <c r="AP1096" i="222"/>
  <c r="AN1096" i="222"/>
  <c r="AI1096" i="222"/>
  <c r="AH1096" i="222"/>
  <c r="AF1096" i="222"/>
  <c r="AA1096" i="222"/>
  <c r="Z1096" i="222"/>
  <c r="X1096" i="222"/>
  <c r="S1096" i="222"/>
  <c r="R1096" i="222"/>
  <c r="P1096" i="222"/>
  <c r="K1096" i="222"/>
  <c r="J1096" i="222"/>
  <c r="H1096" i="222"/>
  <c r="AY1095" i="222"/>
  <c r="AX1095" i="222"/>
  <c r="AV1095" i="222"/>
  <c r="AQ1095" i="222"/>
  <c r="AP1095" i="222"/>
  <c r="AN1095" i="222"/>
  <c r="AI1095" i="222"/>
  <c r="AH1095" i="222"/>
  <c r="AF1095" i="222"/>
  <c r="AA1095" i="222"/>
  <c r="Z1095" i="222"/>
  <c r="X1095" i="222"/>
  <c r="S1095" i="222"/>
  <c r="R1095" i="222"/>
  <c r="P1095" i="222"/>
  <c r="K1095" i="222"/>
  <c r="J1095" i="222"/>
  <c r="H1095" i="222"/>
  <c r="AY1094" i="222"/>
  <c r="AX1094" i="222"/>
  <c r="AV1094" i="222"/>
  <c r="AQ1094" i="222"/>
  <c r="AP1094" i="222"/>
  <c r="AN1094" i="222"/>
  <c r="AI1094" i="222"/>
  <c r="AH1094" i="222"/>
  <c r="AF1094" i="222"/>
  <c r="AA1094" i="222"/>
  <c r="Z1094" i="222"/>
  <c r="X1094" i="222"/>
  <c r="S1094" i="222"/>
  <c r="R1094" i="222"/>
  <c r="P1094" i="222"/>
  <c r="K1094" i="222"/>
  <c r="J1094" i="222"/>
  <c r="H1094" i="222"/>
  <c r="AY1093" i="222"/>
  <c r="AX1093" i="222"/>
  <c r="AV1093" i="222"/>
  <c r="AQ1093" i="222"/>
  <c r="AP1093" i="222"/>
  <c r="AN1093" i="222"/>
  <c r="AI1093" i="222"/>
  <c r="AH1093" i="222"/>
  <c r="AF1093" i="222"/>
  <c r="AA1093" i="222"/>
  <c r="Z1093" i="222"/>
  <c r="X1093" i="222"/>
  <c r="S1093" i="222"/>
  <c r="R1093" i="222"/>
  <c r="P1093" i="222"/>
  <c r="K1093" i="222"/>
  <c r="J1093" i="222"/>
  <c r="H1093" i="222"/>
  <c r="AY1092" i="222"/>
  <c r="AX1092" i="222"/>
  <c r="AV1092" i="222"/>
  <c r="AQ1092" i="222"/>
  <c r="AP1092" i="222"/>
  <c r="AN1092" i="222"/>
  <c r="AI1092" i="222"/>
  <c r="AH1092" i="222"/>
  <c r="AF1092" i="222"/>
  <c r="AA1092" i="222"/>
  <c r="Z1092" i="222"/>
  <c r="X1092" i="222"/>
  <c r="S1092" i="222"/>
  <c r="R1092" i="222"/>
  <c r="P1092" i="222"/>
  <c r="K1092" i="222"/>
  <c r="J1092" i="222"/>
  <c r="H1092" i="222"/>
  <c r="AY1091" i="222"/>
  <c r="AX1091" i="222"/>
  <c r="AV1091" i="222"/>
  <c r="AQ1091" i="222"/>
  <c r="AP1091" i="222"/>
  <c r="AN1091" i="222"/>
  <c r="AI1091" i="222"/>
  <c r="AH1091" i="222"/>
  <c r="AF1091" i="222"/>
  <c r="AA1091" i="222"/>
  <c r="Z1091" i="222"/>
  <c r="X1091" i="222"/>
  <c r="S1091" i="222"/>
  <c r="R1091" i="222"/>
  <c r="P1091" i="222"/>
  <c r="K1091" i="222"/>
  <c r="J1091" i="222"/>
  <c r="H1091" i="222"/>
  <c r="AY1090" i="222"/>
  <c r="AX1090" i="222"/>
  <c r="AV1090" i="222"/>
  <c r="AQ1090" i="222"/>
  <c r="AP1090" i="222"/>
  <c r="AN1090" i="222"/>
  <c r="AI1090" i="222"/>
  <c r="AH1090" i="222"/>
  <c r="AF1090" i="222"/>
  <c r="AA1090" i="222"/>
  <c r="Z1090" i="222"/>
  <c r="X1090" i="222"/>
  <c r="S1090" i="222"/>
  <c r="R1090" i="222"/>
  <c r="P1090" i="222"/>
  <c r="K1090" i="222"/>
  <c r="J1090" i="222"/>
  <c r="H1090" i="222"/>
  <c r="AY1089" i="222"/>
  <c r="AX1089" i="222"/>
  <c r="AV1089" i="222"/>
  <c r="AQ1089" i="222"/>
  <c r="AP1089" i="222"/>
  <c r="AN1089" i="222"/>
  <c r="AI1089" i="222"/>
  <c r="AH1089" i="222"/>
  <c r="AF1089" i="222"/>
  <c r="AA1089" i="222"/>
  <c r="Z1089" i="222"/>
  <c r="X1089" i="222"/>
  <c r="S1089" i="222"/>
  <c r="R1089" i="222"/>
  <c r="P1089" i="222"/>
  <c r="K1089" i="222"/>
  <c r="J1089" i="222"/>
  <c r="H1089" i="222"/>
  <c r="AY1087" i="222"/>
  <c r="AX1087" i="222"/>
  <c r="AV1087" i="222"/>
  <c r="AQ1087" i="222"/>
  <c r="AP1087" i="222"/>
  <c r="AN1087" i="222"/>
  <c r="AI1087" i="222"/>
  <c r="AH1087" i="222"/>
  <c r="AF1087" i="222"/>
  <c r="AA1087" i="222"/>
  <c r="Z1087" i="222"/>
  <c r="X1087" i="222"/>
  <c r="S1087" i="222"/>
  <c r="R1087" i="222"/>
  <c r="P1087" i="222"/>
  <c r="K1087" i="222"/>
  <c r="J1087" i="222"/>
  <c r="H1087" i="222"/>
  <c r="AY1086" i="222"/>
  <c r="AX1086" i="222"/>
  <c r="AV1086" i="222"/>
  <c r="AQ1086" i="222"/>
  <c r="AP1086" i="222"/>
  <c r="AN1086" i="222"/>
  <c r="AI1086" i="222"/>
  <c r="AH1086" i="222"/>
  <c r="AF1086" i="222"/>
  <c r="AA1086" i="222"/>
  <c r="Z1086" i="222"/>
  <c r="X1086" i="222"/>
  <c r="S1086" i="222"/>
  <c r="R1086" i="222"/>
  <c r="P1086" i="222"/>
  <c r="K1086" i="222"/>
  <c r="J1086" i="222"/>
  <c r="H1086" i="222"/>
  <c r="AX1085" i="222"/>
  <c r="AY1085" i="222"/>
  <c r="AP1085" i="222"/>
  <c r="AQ1085" i="222"/>
  <c r="AH1085" i="222"/>
  <c r="AF1085" i="222"/>
  <c r="Z1085" i="222"/>
  <c r="AA1085" i="222"/>
  <c r="R1085" i="222"/>
  <c r="P1085" i="222"/>
  <c r="J1085" i="222"/>
  <c r="K1085" i="222"/>
  <c r="AY1084" i="222"/>
  <c r="AX1084" i="222"/>
  <c r="AV1084" i="222"/>
  <c r="AQ1084" i="222"/>
  <c r="AP1084" i="222"/>
  <c r="AN1084" i="222"/>
  <c r="AI1084" i="222"/>
  <c r="AH1084" i="222"/>
  <c r="AF1084" i="222"/>
  <c r="AA1084" i="222"/>
  <c r="Z1084" i="222"/>
  <c r="X1084" i="222"/>
  <c r="S1084" i="222"/>
  <c r="R1084" i="222"/>
  <c r="P1084" i="222"/>
  <c r="K1084" i="222"/>
  <c r="J1084" i="222"/>
  <c r="H1084" i="222"/>
  <c r="AY1083" i="222"/>
  <c r="AX1083" i="222"/>
  <c r="AV1083" i="222"/>
  <c r="AQ1083" i="222"/>
  <c r="AP1083" i="222"/>
  <c r="AN1083" i="222"/>
  <c r="AI1083" i="222"/>
  <c r="AH1083" i="222"/>
  <c r="AF1083" i="222"/>
  <c r="AA1083" i="222"/>
  <c r="Z1083" i="222"/>
  <c r="X1083" i="222"/>
  <c r="S1083" i="222"/>
  <c r="R1083" i="222"/>
  <c r="P1083" i="222"/>
  <c r="K1083" i="222"/>
  <c r="J1083" i="222"/>
  <c r="H1083" i="222"/>
  <c r="AY1082" i="222"/>
  <c r="AX1082" i="222"/>
  <c r="AV1082" i="222"/>
  <c r="AQ1082" i="222"/>
  <c r="AP1082" i="222"/>
  <c r="AN1082" i="222"/>
  <c r="AI1082" i="222"/>
  <c r="AH1082" i="222"/>
  <c r="AF1082" i="222"/>
  <c r="AA1082" i="222"/>
  <c r="Z1082" i="222"/>
  <c r="X1082" i="222"/>
  <c r="S1082" i="222"/>
  <c r="R1082" i="222"/>
  <c r="P1082" i="222"/>
  <c r="K1082" i="222"/>
  <c r="J1082" i="222"/>
  <c r="H1082" i="222"/>
  <c r="AY1081" i="222"/>
  <c r="AX1081" i="222"/>
  <c r="AV1081" i="222"/>
  <c r="AQ1081" i="222"/>
  <c r="AP1081" i="222"/>
  <c r="AN1081" i="222"/>
  <c r="AI1081" i="222"/>
  <c r="AH1081" i="222"/>
  <c r="AF1081" i="222"/>
  <c r="AA1081" i="222"/>
  <c r="Z1081" i="222"/>
  <c r="X1081" i="222"/>
  <c r="S1081" i="222"/>
  <c r="R1081" i="222"/>
  <c r="P1081" i="222"/>
  <c r="K1081" i="222"/>
  <c r="J1081" i="222"/>
  <c r="H1081" i="222"/>
  <c r="AY1080" i="222"/>
  <c r="AX1080" i="222"/>
  <c r="AV1080" i="222"/>
  <c r="AQ1080" i="222"/>
  <c r="AP1080" i="222"/>
  <c r="AN1080" i="222"/>
  <c r="AI1080" i="222"/>
  <c r="AH1080" i="222"/>
  <c r="AF1080" i="222"/>
  <c r="AA1080" i="222"/>
  <c r="Z1080" i="222"/>
  <c r="X1080" i="222"/>
  <c r="S1080" i="222"/>
  <c r="R1080" i="222"/>
  <c r="P1080" i="222"/>
  <c r="K1080" i="222"/>
  <c r="J1080" i="222"/>
  <c r="H1080" i="222"/>
  <c r="AY1079" i="222"/>
  <c r="AX1079" i="222"/>
  <c r="AV1079" i="222"/>
  <c r="AQ1079" i="222"/>
  <c r="AP1079" i="222"/>
  <c r="AN1079" i="222"/>
  <c r="AI1079" i="222"/>
  <c r="AH1079" i="222"/>
  <c r="AF1079" i="222"/>
  <c r="AA1079" i="222"/>
  <c r="Z1079" i="222"/>
  <c r="X1079" i="222"/>
  <c r="S1079" i="222"/>
  <c r="R1079" i="222"/>
  <c r="P1079" i="222"/>
  <c r="K1079" i="222"/>
  <c r="J1079" i="222"/>
  <c r="H1079" i="222"/>
  <c r="AY1078" i="222"/>
  <c r="AX1078" i="222"/>
  <c r="AV1078" i="222"/>
  <c r="AQ1078" i="222"/>
  <c r="AP1078" i="222"/>
  <c r="AN1078" i="222"/>
  <c r="AI1078" i="222"/>
  <c r="AH1078" i="222"/>
  <c r="AF1078" i="222"/>
  <c r="AA1078" i="222"/>
  <c r="Z1078" i="222"/>
  <c r="X1078" i="222"/>
  <c r="S1078" i="222"/>
  <c r="R1078" i="222"/>
  <c r="P1078" i="222"/>
  <c r="K1078" i="222"/>
  <c r="J1078" i="222"/>
  <c r="H1078" i="222"/>
  <c r="AY1077" i="222"/>
  <c r="AX1077" i="222"/>
  <c r="AV1077" i="222"/>
  <c r="AQ1077" i="222"/>
  <c r="AP1077" i="222"/>
  <c r="AN1077" i="222"/>
  <c r="AI1077" i="222"/>
  <c r="AH1077" i="222"/>
  <c r="AF1077" i="222"/>
  <c r="AA1077" i="222"/>
  <c r="Z1077" i="222"/>
  <c r="X1077" i="222"/>
  <c r="S1077" i="222"/>
  <c r="R1077" i="222"/>
  <c r="P1077" i="222"/>
  <c r="K1077" i="222"/>
  <c r="J1077" i="222"/>
  <c r="H1077" i="222"/>
  <c r="AY1076" i="222"/>
  <c r="AX1076" i="222"/>
  <c r="AV1076" i="222"/>
  <c r="AQ1076" i="222"/>
  <c r="AP1076" i="222"/>
  <c r="AN1076" i="222"/>
  <c r="AI1076" i="222"/>
  <c r="AH1076" i="222"/>
  <c r="AF1076" i="222"/>
  <c r="AA1076" i="222"/>
  <c r="Z1076" i="222"/>
  <c r="X1076" i="222"/>
  <c r="S1076" i="222"/>
  <c r="R1076" i="222"/>
  <c r="P1076" i="222"/>
  <c r="K1076" i="222"/>
  <c r="J1076" i="222"/>
  <c r="H1076" i="222"/>
  <c r="AY1075" i="222"/>
  <c r="AX1075" i="222"/>
  <c r="AV1075" i="222"/>
  <c r="AQ1075" i="222"/>
  <c r="AP1075" i="222"/>
  <c r="AN1075" i="222"/>
  <c r="AI1075" i="222"/>
  <c r="AH1075" i="222"/>
  <c r="AF1075" i="222"/>
  <c r="AA1075" i="222"/>
  <c r="Z1075" i="222"/>
  <c r="X1075" i="222"/>
  <c r="S1075" i="222"/>
  <c r="R1075" i="222"/>
  <c r="P1075" i="222"/>
  <c r="K1075" i="222"/>
  <c r="J1075" i="222"/>
  <c r="H1075" i="222"/>
  <c r="AY1074" i="222"/>
  <c r="AX1074" i="222"/>
  <c r="AV1074" i="222"/>
  <c r="AQ1074" i="222"/>
  <c r="AP1074" i="222"/>
  <c r="AN1074" i="222"/>
  <c r="AI1074" i="222"/>
  <c r="AH1074" i="222"/>
  <c r="AF1074" i="222"/>
  <c r="AA1074" i="222"/>
  <c r="Z1074" i="222"/>
  <c r="X1074" i="222"/>
  <c r="S1074" i="222"/>
  <c r="R1074" i="222"/>
  <c r="P1074" i="222"/>
  <c r="K1074" i="222"/>
  <c r="J1074" i="222"/>
  <c r="H1074" i="222"/>
  <c r="AY1073" i="222"/>
  <c r="AX1073" i="222"/>
  <c r="AV1073" i="222"/>
  <c r="AQ1073" i="222"/>
  <c r="AP1073" i="222"/>
  <c r="AN1073" i="222"/>
  <c r="AI1073" i="222"/>
  <c r="AH1073" i="222"/>
  <c r="AF1073" i="222"/>
  <c r="AA1073" i="222"/>
  <c r="Z1073" i="222"/>
  <c r="X1073" i="222"/>
  <c r="S1073" i="222"/>
  <c r="R1073" i="222"/>
  <c r="P1073" i="222"/>
  <c r="K1073" i="222"/>
  <c r="J1073" i="222"/>
  <c r="H1073" i="222"/>
  <c r="AY1072" i="222"/>
  <c r="AX1072" i="222"/>
  <c r="AV1072" i="222"/>
  <c r="AQ1072" i="222"/>
  <c r="AP1072" i="222"/>
  <c r="AN1072" i="222"/>
  <c r="AI1072" i="222"/>
  <c r="AH1072" i="222"/>
  <c r="AF1072" i="222"/>
  <c r="AA1072" i="222"/>
  <c r="Z1072" i="222"/>
  <c r="X1072" i="222"/>
  <c r="S1072" i="222"/>
  <c r="R1072" i="222"/>
  <c r="P1072" i="222"/>
  <c r="K1072" i="222"/>
  <c r="J1072" i="222"/>
  <c r="H1072" i="222"/>
  <c r="AY1071" i="222"/>
  <c r="AX1071" i="222"/>
  <c r="AV1071" i="222"/>
  <c r="AQ1071" i="222"/>
  <c r="AP1071" i="222"/>
  <c r="AN1071" i="222"/>
  <c r="AI1071" i="222"/>
  <c r="AH1071" i="222"/>
  <c r="AF1071" i="222"/>
  <c r="AA1071" i="222"/>
  <c r="Z1071" i="222"/>
  <c r="X1071" i="222"/>
  <c r="S1071" i="222"/>
  <c r="R1071" i="222"/>
  <c r="P1071" i="222"/>
  <c r="K1071" i="222"/>
  <c r="J1071" i="222"/>
  <c r="H1071" i="222"/>
  <c r="AY1069" i="222"/>
  <c r="AX1069" i="222"/>
  <c r="AV1069" i="222"/>
  <c r="AQ1069" i="222"/>
  <c r="AP1069" i="222"/>
  <c r="AN1069" i="222"/>
  <c r="AI1069" i="222"/>
  <c r="AH1069" i="222"/>
  <c r="AF1069" i="222"/>
  <c r="AA1069" i="222"/>
  <c r="Z1069" i="222"/>
  <c r="X1069" i="222"/>
  <c r="S1069" i="222"/>
  <c r="R1069" i="222"/>
  <c r="P1069" i="222"/>
  <c r="K1069" i="222"/>
  <c r="J1069" i="222"/>
  <c r="H1069" i="222"/>
  <c r="AY1068" i="222"/>
  <c r="AX1068" i="222"/>
  <c r="AV1068" i="222"/>
  <c r="AQ1068" i="222"/>
  <c r="AP1068" i="222"/>
  <c r="AN1068" i="222"/>
  <c r="AI1068" i="222"/>
  <c r="AH1068" i="222"/>
  <c r="AF1068" i="222"/>
  <c r="AA1068" i="222"/>
  <c r="Z1068" i="222"/>
  <c r="X1068" i="222"/>
  <c r="S1068" i="222"/>
  <c r="R1068" i="222"/>
  <c r="P1068" i="222"/>
  <c r="K1068" i="222"/>
  <c r="J1068" i="222"/>
  <c r="H1068" i="222"/>
  <c r="AX1067" i="222"/>
  <c r="AY1067" i="222"/>
  <c r="AP1067" i="222"/>
  <c r="AQ1067" i="222"/>
  <c r="AH1067" i="222"/>
  <c r="AI1067" i="222"/>
  <c r="Z1067" i="222"/>
  <c r="AA1067" i="222"/>
  <c r="R1067" i="222"/>
  <c r="S1067" i="222"/>
  <c r="J1067" i="222"/>
  <c r="K1067" i="222"/>
  <c r="AY1066" i="222"/>
  <c r="AX1066" i="222"/>
  <c r="AV1066" i="222"/>
  <c r="AQ1066" i="222"/>
  <c r="AP1066" i="222"/>
  <c r="AN1066" i="222"/>
  <c r="AI1066" i="222"/>
  <c r="AH1066" i="222"/>
  <c r="AF1066" i="222"/>
  <c r="AA1066" i="222"/>
  <c r="Z1066" i="222"/>
  <c r="X1066" i="222"/>
  <c r="S1066" i="222"/>
  <c r="R1066" i="222"/>
  <c r="P1066" i="222"/>
  <c r="K1066" i="222"/>
  <c r="J1066" i="222"/>
  <c r="H1066" i="222"/>
  <c r="AY1065" i="222"/>
  <c r="AX1065" i="222"/>
  <c r="AV1065" i="222"/>
  <c r="AQ1065" i="222"/>
  <c r="AP1065" i="222"/>
  <c r="AN1065" i="222"/>
  <c r="AI1065" i="222"/>
  <c r="AH1065" i="222"/>
  <c r="AF1065" i="222"/>
  <c r="AA1065" i="222"/>
  <c r="Z1065" i="222"/>
  <c r="X1065" i="222"/>
  <c r="S1065" i="222"/>
  <c r="R1065" i="222"/>
  <c r="P1065" i="222"/>
  <c r="K1065" i="222"/>
  <c r="J1065" i="222"/>
  <c r="H1065" i="222"/>
  <c r="AY1064" i="222"/>
  <c r="AX1064" i="222"/>
  <c r="AV1064" i="222"/>
  <c r="AQ1064" i="222"/>
  <c r="AP1064" i="222"/>
  <c r="AN1064" i="222"/>
  <c r="AI1064" i="222"/>
  <c r="AH1064" i="222"/>
  <c r="AF1064" i="222"/>
  <c r="AA1064" i="222"/>
  <c r="Z1064" i="222"/>
  <c r="X1064" i="222"/>
  <c r="S1064" i="222"/>
  <c r="R1064" i="222"/>
  <c r="P1064" i="222"/>
  <c r="K1064" i="222"/>
  <c r="J1064" i="222"/>
  <c r="H1064" i="222"/>
  <c r="AY1063" i="222"/>
  <c r="AX1063" i="222"/>
  <c r="AV1063" i="222"/>
  <c r="AQ1063" i="222"/>
  <c r="AP1063" i="222"/>
  <c r="AN1063" i="222"/>
  <c r="AI1063" i="222"/>
  <c r="AH1063" i="222"/>
  <c r="AF1063" i="222"/>
  <c r="AA1063" i="222"/>
  <c r="Z1063" i="222"/>
  <c r="X1063" i="222"/>
  <c r="S1063" i="222"/>
  <c r="R1063" i="222"/>
  <c r="P1063" i="222"/>
  <c r="K1063" i="222"/>
  <c r="J1063" i="222"/>
  <c r="H1063" i="222"/>
  <c r="AY1062" i="222"/>
  <c r="AX1062" i="222"/>
  <c r="AV1062" i="222"/>
  <c r="AQ1062" i="222"/>
  <c r="AP1062" i="222"/>
  <c r="AN1062" i="222"/>
  <c r="AI1062" i="222"/>
  <c r="AH1062" i="222"/>
  <c r="AF1062" i="222"/>
  <c r="AA1062" i="222"/>
  <c r="Z1062" i="222"/>
  <c r="X1062" i="222"/>
  <c r="S1062" i="222"/>
  <c r="R1062" i="222"/>
  <c r="P1062" i="222"/>
  <c r="K1062" i="222"/>
  <c r="J1062" i="222"/>
  <c r="H1062" i="222"/>
  <c r="AY1061" i="222"/>
  <c r="AX1061" i="222"/>
  <c r="AV1061" i="222"/>
  <c r="AQ1061" i="222"/>
  <c r="AP1061" i="222"/>
  <c r="AN1061" i="222"/>
  <c r="AI1061" i="222"/>
  <c r="AH1061" i="222"/>
  <c r="AF1061" i="222"/>
  <c r="AA1061" i="222"/>
  <c r="Z1061" i="222"/>
  <c r="X1061" i="222"/>
  <c r="S1061" i="222"/>
  <c r="R1061" i="222"/>
  <c r="P1061" i="222"/>
  <c r="K1061" i="222"/>
  <c r="J1061" i="222"/>
  <c r="H1061" i="222"/>
  <c r="AY1060" i="222"/>
  <c r="AX1060" i="222"/>
  <c r="AV1060" i="222"/>
  <c r="AQ1060" i="222"/>
  <c r="AP1060" i="222"/>
  <c r="AN1060" i="222"/>
  <c r="AI1060" i="222"/>
  <c r="AH1060" i="222"/>
  <c r="AF1060" i="222"/>
  <c r="AA1060" i="222"/>
  <c r="Z1060" i="222"/>
  <c r="X1060" i="222"/>
  <c r="S1060" i="222"/>
  <c r="R1060" i="222"/>
  <c r="P1060" i="222"/>
  <c r="K1060" i="222"/>
  <c r="J1060" i="222"/>
  <c r="H1060" i="222"/>
  <c r="AY1059" i="222"/>
  <c r="AX1059" i="222"/>
  <c r="AV1059" i="222"/>
  <c r="AQ1059" i="222"/>
  <c r="AP1059" i="222"/>
  <c r="AN1059" i="222"/>
  <c r="AI1059" i="222"/>
  <c r="AH1059" i="222"/>
  <c r="AF1059" i="222"/>
  <c r="AA1059" i="222"/>
  <c r="Z1059" i="222"/>
  <c r="X1059" i="222"/>
  <c r="S1059" i="222"/>
  <c r="R1059" i="222"/>
  <c r="P1059" i="222"/>
  <c r="K1059" i="222"/>
  <c r="J1059" i="222"/>
  <c r="H1059" i="222"/>
  <c r="AY1058" i="222"/>
  <c r="AX1058" i="222"/>
  <c r="AV1058" i="222"/>
  <c r="AQ1058" i="222"/>
  <c r="AP1058" i="222"/>
  <c r="AN1058" i="222"/>
  <c r="AI1058" i="222"/>
  <c r="AH1058" i="222"/>
  <c r="AF1058" i="222"/>
  <c r="AA1058" i="222"/>
  <c r="Z1058" i="222"/>
  <c r="X1058" i="222"/>
  <c r="S1058" i="222"/>
  <c r="R1058" i="222"/>
  <c r="P1058" i="222"/>
  <c r="K1058" i="222"/>
  <c r="J1058" i="222"/>
  <c r="H1058" i="222"/>
  <c r="AY1057" i="222"/>
  <c r="AX1057" i="222"/>
  <c r="AV1057" i="222"/>
  <c r="AQ1057" i="222"/>
  <c r="AP1057" i="222"/>
  <c r="AN1057" i="222"/>
  <c r="AI1057" i="222"/>
  <c r="AH1057" i="222"/>
  <c r="AF1057" i="222"/>
  <c r="AA1057" i="222"/>
  <c r="Z1057" i="222"/>
  <c r="X1057" i="222"/>
  <c r="S1057" i="222"/>
  <c r="R1057" i="222"/>
  <c r="P1057" i="222"/>
  <c r="K1057" i="222"/>
  <c r="J1057" i="222"/>
  <c r="H1057" i="222"/>
  <c r="AY1056" i="222"/>
  <c r="AX1056" i="222"/>
  <c r="AV1056" i="222"/>
  <c r="AQ1056" i="222"/>
  <c r="AP1056" i="222"/>
  <c r="AN1056" i="222"/>
  <c r="AI1056" i="222"/>
  <c r="AH1056" i="222"/>
  <c r="AF1056" i="222"/>
  <c r="AA1056" i="222"/>
  <c r="Z1056" i="222"/>
  <c r="X1056" i="222"/>
  <c r="S1056" i="222"/>
  <c r="R1056" i="222"/>
  <c r="P1056" i="222"/>
  <c r="K1056" i="222"/>
  <c r="J1056" i="222"/>
  <c r="H1056" i="222"/>
  <c r="AY1055" i="222"/>
  <c r="AX1055" i="222"/>
  <c r="AV1055" i="222"/>
  <c r="AQ1055" i="222"/>
  <c r="AP1055" i="222"/>
  <c r="AN1055" i="222"/>
  <c r="AI1055" i="222"/>
  <c r="AH1055" i="222"/>
  <c r="AF1055" i="222"/>
  <c r="AA1055" i="222"/>
  <c r="Z1055" i="222"/>
  <c r="X1055" i="222"/>
  <c r="S1055" i="222"/>
  <c r="R1055" i="222"/>
  <c r="P1055" i="222"/>
  <c r="K1055" i="222"/>
  <c r="J1055" i="222"/>
  <c r="H1055" i="222"/>
  <c r="AY1054" i="222"/>
  <c r="AX1054" i="222"/>
  <c r="AV1054" i="222"/>
  <c r="AQ1054" i="222"/>
  <c r="AP1054" i="222"/>
  <c r="AN1054" i="222"/>
  <c r="AI1054" i="222"/>
  <c r="AH1054" i="222"/>
  <c r="AF1054" i="222"/>
  <c r="AA1054" i="222"/>
  <c r="Z1054" i="222"/>
  <c r="X1054" i="222"/>
  <c r="S1054" i="222"/>
  <c r="R1054" i="222"/>
  <c r="P1054" i="222"/>
  <c r="K1054" i="222"/>
  <c r="J1054" i="222"/>
  <c r="H1054" i="222"/>
  <c r="AY1053" i="222"/>
  <c r="AX1053" i="222"/>
  <c r="AV1053" i="222"/>
  <c r="AQ1053" i="222"/>
  <c r="AP1053" i="222"/>
  <c r="AN1053" i="222"/>
  <c r="AI1053" i="222"/>
  <c r="AH1053" i="222"/>
  <c r="AF1053" i="222"/>
  <c r="AA1053" i="222"/>
  <c r="Z1053" i="222"/>
  <c r="X1053" i="222"/>
  <c r="S1053" i="222"/>
  <c r="R1053" i="222"/>
  <c r="P1053" i="222"/>
  <c r="K1053" i="222"/>
  <c r="J1053" i="222"/>
  <c r="H1053" i="222"/>
  <c r="AY1051" i="222"/>
  <c r="AX1051" i="222"/>
  <c r="AV1051" i="222"/>
  <c r="AQ1051" i="222"/>
  <c r="AP1051" i="222"/>
  <c r="AN1051" i="222"/>
  <c r="AI1051" i="222"/>
  <c r="AH1051" i="222"/>
  <c r="AF1051" i="222"/>
  <c r="AA1051" i="222"/>
  <c r="Z1051" i="222"/>
  <c r="X1051" i="222"/>
  <c r="S1051" i="222"/>
  <c r="R1051" i="222"/>
  <c r="P1051" i="222"/>
  <c r="K1051" i="222"/>
  <c r="J1051" i="222"/>
  <c r="H1051" i="222"/>
  <c r="AY1050" i="222"/>
  <c r="AX1050" i="222"/>
  <c r="AV1050" i="222"/>
  <c r="AQ1050" i="222"/>
  <c r="AP1050" i="222"/>
  <c r="AN1050" i="222"/>
  <c r="AI1050" i="222"/>
  <c r="AH1050" i="222"/>
  <c r="AF1050" i="222"/>
  <c r="AA1050" i="222"/>
  <c r="Z1050" i="222"/>
  <c r="X1050" i="222"/>
  <c r="S1050" i="222"/>
  <c r="R1050" i="222"/>
  <c r="P1050" i="222"/>
  <c r="K1050" i="222"/>
  <c r="J1050" i="222"/>
  <c r="H1050" i="222"/>
  <c r="AX1049" i="222"/>
  <c r="AY1049" i="222"/>
  <c r="AP1049" i="222"/>
  <c r="AQ1049" i="222"/>
  <c r="AH1049" i="222"/>
  <c r="AI1049" i="222"/>
  <c r="Z1049" i="222"/>
  <c r="AA1049" i="222"/>
  <c r="R1049" i="222"/>
  <c r="S1049" i="222"/>
  <c r="J1049" i="222"/>
  <c r="K1049" i="222"/>
  <c r="AY1048" i="222"/>
  <c r="AX1048" i="222"/>
  <c r="AV1048" i="222"/>
  <c r="AQ1048" i="222"/>
  <c r="AP1048" i="222"/>
  <c r="AN1048" i="222"/>
  <c r="AI1048" i="222"/>
  <c r="AH1048" i="222"/>
  <c r="AF1048" i="222"/>
  <c r="AA1048" i="222"/>
  <c r="Z1048" i="222"/>
  <c r="X1048" i="222"/>
  <c r="S1048" i="222"/>
  <c r="R1048" i="222"/>
  <c r="P1048" i="222"/>
  <c r="K1048" i="222"/>
  <c r="J1048" i="222"/>
  <c r="H1048" i="222"/>
  <c r="AY1047" i="222"/>
  <c r="AX1047" i="222"/>
  <c r="AV1047" i="222"/>
  <c r="AQ1047" i="222"/>
  <c r="AP1047" i="222"/>
  <c r="AN1047" i="222"/>
  <c r="AI1047" i="222"/>
  <c r="AH1047" i="222"/>
  <c r="AF1047" i="222"/>
  <c r="AA1047" i="222"/>
  <c r="Z1047" i="222"/>
  <c r="X1047" i="222"/>
  <c r="S1047" i="222"/>
  <c r="R1047" i="222"/>
  <c r="P1047" i="222"/>
  <c r="K1047" i="222"/>
  <c r="J1047" i="222"/>
  <c r="H1047" i="222"/>
  <c r="AY1046" i="222"/>
  <c r="AX1046" i="222"/>
  <c r="AV1046" i="222"/>
  <c r="AQ1046" i="222"/>
  <c r="AP1046" i="222"/>
  <c r="AN1046" i="222"/>
  <c r="AI1046" i="222"/>
  <c r="AH1046" i="222"/>
  <c r="AF1046" i="222"/>
  <c r="AA1046" i="222"/>
  <c r="Z1046" i="222"/>
  <c r="X1046" i="222"/>
  <c r="S1046" i="222"/>
  <c r="R1046" i="222"/>
  <c r="P1046" i="222"/>
  <c r="K1046" i="222"/>
  <c r="J1046" i="222"/>
  <c r="H1046" i="222"/>
  <c r="AY1045" i="222"/>
  <c r="AX1045" i="222"/>
  <c r="AV1045" i="222"/>
  <c r="AQ1045" i="222"/>
  <c r="AP1045" i="222"/>
  <c r="AN1045" i="222"/>
  <c r="AI1045" i="222"/>
  <c r="AH1045" i="222"/>
  <c r="AF1045" i="222"/>
  <c r="AA1045" i="222"/>
  <c r="Z1045" i="222"/>
  <c r="X1045" i="222"/>
  <c r="S1045" i="222"/>
  <c r="R1045" i="222"/>
  <c r="P1045" i="222"/>
  <c r="K1045" i="222"/>
  <c r="J1045" i="222"/>
  <c r="H1045" i="222"/>
  <c r="AY1044" i="222"/>
  <c r="AX1044" i="222"/>
  <c r="AV1044" i="222"/>
  <c r="AQ1044" i="222"/>
  <c r="AP1044" i="222"/>
  <c r="AN1044" i="222"/>
  <c r="AI1044" i="222"/>
  <c r="AH1044" i="222"/>
  <c r="AF1044" i="222"/>
  <c r="AA1044" i="222"/>
  <c r="Z1044" i="222"/>
  <c r="X1044" i="222"/>
  <c r="S1044" i="222"/>
  <c r="R1044" i="222"/>
  <c r="P1044" i="222"/>
  <c r="K1044" i="222"/>
  <c r="J1044" i="222"/>
  <c r="H1044" i="222"/>
  <c r="AY1043" i="222"/>
  <c r="AX1043" i="222"/>
  <c r="AV1043" i="222"/>
  <c r="AQ1043" i="222"/>
  <c r="AP1043" i="222"/>
  <c r="AN1043" i="222"/>
  <c r="AI1043" i="222"/>
  <c r="AH1043" i="222"/>
  <c r="AF1043" i="222"/>
  <c r="AA1043" i="222"/>
  <c r="Z1043" i="222"/>
  <c r="X1043" i="222"/>
  <c r="S1043" i="222"/>
  <c r="R1043" i="222"/>
  <c r="P1043" i="222"/>
  <c r="K1043" i="222"/>
  <c r="J1043" i="222"/>
  <c r="H1043" i="222"/>
  <c r="AY1042" i="222"/>
  <c r="AX1042" i="222"/>
  <c r="AV1042" i="222"/>
  <c r="AQ1042" i="222"/>
  <c r="AP1042" i="222"/>
  <c r="AN1042" i="222"/>
  <c r="AI1042" i="222"/>
  <c r="AH1042" i="222"/>
  <c r="AF1042" i="222"/>
  <c r="AA1042" i="222"/>
  <c r="Z1042" i="222"/>
  <c r="X1042" i="222"/>
  <c r="S1042" i="222"/>
  <c r="R1042" i="222"/>
  <c r="P1042" i="222"/>
  <c r="K1042" i="222"/>
  <c r="J1042" i="222"/>
  <c r="H1042" i="222"/>
  <c r="AY1041" i="222"/>
  <c r="AX1041" i="222"/>
  <c r="AV1041" i="222"/>
  <c r="AQ1041" i="222"/>
  <c r="AP1041" i="222"/>
  <c r="AN1041" i="222"/>
  <c r="AI1041" i="222"/>
  <c r="AH1041" i="222"/>
  <c r="AF1041" i="222"/>
  <c r="AA1041" i="222"/>
  <c r="Z1041" i="222"/>
  <c r="X1041" i="222"/>
  <c r="S1041" i="222"/>
  <c r="R1041" i="222"/>
  <c r="P1041" i="222"/>
  <c r="K1041" i="222"/>
  <c r="J1041" i="222"/>
  <c r="H1041" i="222"/>
  <c r="AY1040" i="222"/>
  <c r="AX1040" i="222"/>
  <c r="AV1040" i="222"/>
  <c r="AQ1040" i="222"/>
  <c r="AP1040" i="222"/>
  <c r="AN1040" i="222"/>
  <c r="AI1040" i="222"/>
  <c r="AH1040" i="222"/>
  <c r="AF1040" i="222"/>
  <c r="AA1040" i="222"/>
  <c r="Z1040" i="222"/>
  <c r="X1040" i="222"/>
  <c r="S1040" i="222"/>
  <c r="R1040" i="222"/>
  <c r="P1040" i="222"/>
  <c r="K1040" i="222"/>
  <c r="J1040" i="222"/>
  <c r="H1040" i="222"/>
  <c r="AY1039" i="222"/>
  <c r="AX1039" i="222"/>
  <c r="AV1039" i="222"/>
  <c r="AQ1039" i="222"/>
  <c r="AP1039" i="222"/>
  <c r="AN1039" i="222"/>
  <c r="AI1039" i="222"/>
  <c r="AH1039" i="222"/>
  <c r="AF1039" i="222"/>
  <c r="AA1039" i="222"/>
  <c r="Z1039" i="222"/>
  <c r="X1039" i="222"/>
  <c r="S1039" i="222"/>
  <c r="R1039" i="222"/>
  <c r="P1039" i="222"/>
  <c r="K1039" i="222"/>
  <c r="J1039" i="222"/>
  <c r="H1039" i="222"/>
  <c r="AY1038" i="222"/>
  <c r="AX1038" i="222"/>
  <c r="AV1038" i="222"/>
  <c r="AQ1038" i="222"/>
  <c r="AP1038" i="222"/>
  <c r="AN1038" i="222"/>
  <c r="AI1038" i="222"/>
  <c r="AH1038" i="222"/>
  <c r="AF1038" i="222"/>
  <c r="AA1038" i="222"/>
  <c r="Z1038" i="222"/>
  <c r="X1038" i="222"/>
  <c r="S1038" i="222"/>
  <c r="R1038" i="222"/>
  <c r="P1038" i="222"/>
  <c r="K1038" i="222"/>
  <c r="J1038" i="222"/>
  <c r="H1038" i="222"/>
  <c r="AY1037" i="222"/>
  <c r="AX1037" i="222"/>
  <c r="AV1037" i="222"/>
  <c r="AQ1037" i="222"/>
  <c r="AP1037" i="222"/>
  <c r="AN1037" i="222"/>
  <c r="AI1037" i="222"/>
  <c r="AH1037" i="222"/>
  <c r="AF1037" i="222"/>
  <c r="AA1037" i="222"/>
  <c r="Z1037" i="222"/>
  <c r="X1037" i="222"/>
  <c r="S1037" i="222"/>
  <c r="R1037" i="222"/>
  <c r="P1037" i="222"/>
  <c r="K1037" i="222"/>
  <c r="J1037" i="222"/>
  <c r="H1037" i="222"/>
  <c r="AY1036" i="222"/>
  <c r="AX1036" i="222"/>
  <c r="AV1036" i="222"/>
  <c r="AQ1036" i="222"/>
  <c r="AP1036" i="222"/>
  <c r="AN1036" i="222"/>
  <c r="AI1036" i="222"/>
  <c r="AH1036" i="222"/>
  <c r="AF1036" i="222"/>
  <c r="AA1036" i="222"/>
  <c r="Z1036" i="222"/>
  <c r="X1036" i="222"/>
  <c r="S1036" i="222"/>
  <c r="R1036" i="222"/>
  <c r="P1036" i="222"/>
  <c r="K1036" i="222"/>
  <c r="J1036" i="222"/>
  <c r="H1036" i="222"/>
  <c r="AY1035" i="222"/>
  <c r="AX1035" i="222"/>
  <c r="AV1035" i="222"/>
  <c r="AQ1035" i="222"/>
  <c r="AP1035" i="222"/>
  <c r="AN1035" i="222"/>
  <c r="AI1035" i="222"/>
  <c r="AH1035" i="222"/>
  <c r="AF1035" i="222"/>
  <c r="AA1035" i="222"/>
  <c r="Z1035" i="222"/>
  <c r="X1035" i="222"/>
  <c r="S1035" i="222"/>
  <c r="R1035" i="222"/>
  <c r="P1035" i="222"/>
  <c r="K1035" i="222"/>
  <c r="J1035" i="222"/>
  <c r="H1035" i="222"/>
  <c r="AY1033" i="222"/>
  <c r="AX1033" i="222"/>
  <c r="AV1033" i="222"/>
  <c r="AQ1033" i="222"/>
  <c r="AP1033" i="222"/>
  <c r="AN1033" i="222"/>
  <c r="AI1033" i="222"/>
  <c r="AH1033" i="222"/>
  <c r="AF1033" i="222"/>
  <c r="AA1033" i="222"/>
  <c r="Z1033" i="222"/>
  <c r="X1033" i="222"/>
  <c r="S1033" i="222"/>
  <c r="R1033" i="222"/>
  <c r="P1033" i="222"/>
  <c r="K1033" i="222"/>
  <c r="J1033" i="222"/>
  <c r="H1033" i="222"/>
  <c r="AY1032" i="222"/>
  <c r="AX1032" i="222"/>
  <c r="AV1032" i="222"/>
  <c r="AQ1032" i="222"/>
  <c r="AP1032" i="222"/>
  <c r="AN1032" i="222"/>
  <c r="AI1032" i="222"/>
  <c r="AH1032" i="222"/>
  <c r="AF1032" i="222"/>
  <c r="AA1032" i="222"/>
  <c r="Z1032" i="222"/>
  <c r="X1032" i="222"/>
  <c r="S1032" i="222"/>
  <c r="R1032" i="222"/>
  <c r="P1032" i="222"/>
  <c r="K1032" i="222"/>
  <c r="J1032" i="222"/>
  <c r="H1032" i="222"/>
  <c r="AX1031" i="222"/>
  <c r="AV1031" i="222"/>
  <c r="AP1031" i="222"/>
  <c r="AQ1031" i="222"/>
  <c r="AH1031" i="222"/>
  <c r="AI1031" i="222"/>
  <c r="Z1031" i="222"/>
  <c r="AA1031" i="222"/>
  <c r="R1031" i="222"/>
  <c r="S1031" i="222"/>
  <c r="J1031" i="222"/>
  <c r="K1031" i="222"/>
  <c r="AY1030" i="222"/>
  <c r="AX1030" i="222"/>
  <c r="AV1030" i="222"/>
  <c r="AQ1030" i="222"/>
  <c r="AP1030" i="222"/>
  <c r="AN1030" i="222"/>
  <c r="AI1030" i="222"/>
  <c r="AH1030" i="222"/>
  <c r="AF1030" i="222"/>
  <c r="AA1030" i="222"/>
  <c r="Z1030" i="222"/>
  <c r="X1030" i="222"/>
  <c r="S1030" i="222"/>
  <c r="R1030" i="222"/>
  <c r="P1030" i="222"/>
  <c r="K1030" i="222"/>
  <c r="J1030" i="222"/>
  <c r="H1030" i="222"/>
  <c r="AY1029" i="222"/>
  <c r="AX1029" i="222"/>
  <c r="AV1029" i="222"/>
  <c r="AQ1029" i="222"/>
  <c r="AP1029" i="222"/>
  <c r="AN1029" i="222"/>
  <c r="AI1029" i="222"/>
  <c r="AH1029" i="222"/>
  <c r="AF1029" i="222"/>
  <c r="AA1029" i="222"/>
  <c r="Z1029" i="222"/>
  <c r="X1029" i="222"/>
  <c r="S1029" i="222"/>
  <c r="R1029" i="222"/>
  <c r="P1029" i="222"/>
  <c r="K1029" i="222"/>
  <c r="J1029" i="222"/>
  <c r="H1029" i="222"/>
  <c r="AY1028" i="222"/>
  <c r="AX1028" i="222"/>
  <c r="AV1028" i="222"/>
  <c r="AQ1028" i="222"/>
  <c r="AP1028" i="222"/>
  <c r="AN1028" i="222"/>
  <c r="AI1028" i="222"/>
  <c r="AH1028" i="222"/>
  <c r="AF1028" i="222"/>
  <c r="AA1028" i="222"/>
  <c r="Z1028" i="222"/>
  <c r="X1028" i="222"/>
  <c r="S1028" i="222"/>
  <c r="R1028" i="222"/>
  <c r="P1028" i="222"/>
  <c r="K1028" i="222"/>
  <c r="J1028" i="222"/>
  <c r="H1028" i="222"/>
  <c r="AY1027" i="222"/>
  <c r="AX1027" i="222"/>
  <c r="AV1027" i="222"/>
  <c r="AQ1027" i="222"/>
  <c r="AP1027" i="222"/>
  <c r="AN1027" i="222"/>
  <c r="AI1027" i="222"/>
  <c r="AH1027" i="222"/>
  <c r="AF1027" i="222"/>
  <c r="AA1027" i="222"/>
  <c r="Z1027" i="222"/>
  <c r="X1027" i="222"/>
  <c r="S1027" i="222"/>
  <c r="R1027" i="222"/>
  <c r="P1027" i="222"/>
  <c r="K1027" i="222"/>
  <c r="J1027" i="222"/>
  <c r="H1027" i="222"/>
  <c r="AY1026" i="222"/>
  <c r="AX1026" i="222"/>
  <c r="AV1026" i="222"/>
  <c r="AQ1026" i="222"/>
  <c r="AP1026" i="222"/>
  <c r="AN1026" i="222"/>
  <c r="AI1026" i="222"/>
  <c r="AH1026" i="222"/>
  <c r="AF1026" i="222"/>
  <c r="AA1026" i="222"/>
  <c r="Z1026" i="222"/>
  <c r="X1026" i="222"/>
  <c r="S1026" i="222"/>
  <c r="R1026" i="222"/>
  <c r="P1026" i="222"/>
  <c r="K1026" i="222"/>
  <c r="J1026" i="222"/>
  <c r="H1026" i="222"/>
  <c r="AY1025" i="222"/>
  <c r="AX1025" i="222"/>
  <c r="AV1025" i="222"/>
  <c r="AQ1025" i="222"/>
  <c r="AP1025" i="222"/>
  <c r="AN1025" i="222"/>
  <c r="AI1025" i="222"/>
  <c r="AH1025" i="222"/>
  <c r="AF1025" i="222"/>
  <c r="AA1025" i="222"/>
  <c r="Z1025" i="222"/>
  <c r="X1025" i="222"/>
  <c r="S1025" i="222"/>
  <c r="R1025" i="222"/>
  <c r="P1025" i="222"/>
  <c r="K1025" i="222"/>
  <c r="J1025" i="222"/>
  <c r="H1025" i="222"/>
  <c r="AY1024" i="222"/>
  <c r="AX1024" i="222"/>
  <c r="AV1024" i="222"/>
  <c r="AQ1024" i="222"/>
  <c r="AP1024" i="222"/>
  <c r="AN1024" i="222"/>
  <c r="AI1024" i="222"/>
  <c r="AH1024" i="222"/>
  <c r="AF1024" i="222"/>
  <c r="AA1024" i="222"/>
  <c r="Z1024" i="222"/>
  <c r="X1024" i="222"/>
  <c r="S1024" i="222"/>
  <c r="R1024" i="222"/>
  <c r="P1024" i="222"/>
  <c r="K1024" i="222"/>
  <c r="J1024" i="222"/>
  <c r="H1024" i="222"/>
  <c r="AY1023" i="222"/>
  <c r="AX1023" i="222"/>
  <c r="AV1023" i="222"/>
  <c r="AQ1023" i="222"/>
  <c r="AP1023" i="222"/>
  <c r="AN1023" i="222"/>
  <c r="AI1023" i="222"/>
  <c r="AH1023" i="222"/>
  <c r="AF1023" i="222"/>
  <c r="AA1023" i="222"/>
  <c r="Z1023" i="222"/>
  <c r="X1023" i="222"/>
  <c r="S1023" i="222"/>
  <c r="R1023" i="222"/>
  <c r="P1023" i="222"/>
  <c r="K1023" i="222"/>
  <c r="J1023" i="222"/>
  <c r="H1023" i="222"/>
  <c r="AY1022" i="222"/>
  <c r="AX1022" i="222"/>
  <c r="AV1022" i="222"/>
  <c r="AQ1022" i="222"/>
  <c r="AP1022" i="222"/>
  <c r="AN1022" i="222"/>
  <c r="AI1022" i="222"/>
  <c r="AH1022" i="222"/>
  <c r="AF1022" i="222"/>
  <c r="AA1022" i="222"/>
  <c r="Z1022" i="222"/>
  <c r="X1022" i="222"/>
  <c r="S1022" i="222"/>
  <c r="R1022" i="222"/>
  <c r="P1022" i="222"/>
  <c r="K1022" i="222"/>
  <c r="J1022" i="222"/>
  <c r="H1022" i="222"/>
  <c r="AY1021" i="222"/>
  <c r="AX1021" i="222"/>
  <c r="AV1021" i="222"/>
  <c r="AQ1021" i="222"/>
  <c r="AP1021" i="222"/>
  <c r="AN1021" i="222"/>
  <c r="AI1021" i="222"/>
  <c r="AH1021" i="222"/>
  <c r="AF1021" i="222"/>
  <c r="AA1021" i="222"/>
  <c r="Z1021" i="222"/>
  <c r="X1021" i="222"/>
  <c r="S1021" i="222"/>
  <c r="R1021" i="222"/>
  <c r="P1021" i="222"/>
  <c r="K1021" i="222"/>
  <c r="J1021" i="222"/>
  <c r="H1021" i="222"/>
  <c r="AY1020" i="222"/>
  <c r="AX1020" i="222"/>
  <c r="AV1020" i="222"/>
  <c r="AQ1020" i="222"/>
  <c r="AP1020" i="222"/>
  <c r="AN1020" i="222"/>
  <c r="AI1020" i="222"/>
  <c r="AH1020" i="222"/>
  <c r="AF1020" i="222"/>
  <c r="AA1020" i="222"/>
  <c r="Z1020" i="222"/>
  <c r="X1020" i="222"/>
  <c r="S1020" i="222"/>
  <c r="R1020" i="222"/>
  <c r="P1020" i="222"/>
  <c r="K1020" i="222"/>
  <c r="J1020" i="222"/>
  <c r="H1020" i="222"/>
  <c r="AY1019" i="222"/>
  <c r="AX1019" i="222"/>
  <c r="AV1019" i="222"/>
  <c r="AQ1019" i="222"/>
  <c r="AP1019" i="222"/>
  <c r="AN1019" i="222"/>
  <c r="AI1019" i="222"/>
  <c r="AH1019" i="222"/>
  <c r="AF1019" i="222"/>
  <c r="AA1019" i="222"/>
  <c r="Z1019" i="222"/>
  <c r="X1019" i="222"/>
  <c r="S1019" i="222"/>
  <c r="R1019" i="222"/>
  <c r="P1019" i="222"/>
  <c r="K1019" i="222"/>
  <c r="J1019" i="222"/>
  <c r="H1019" i="222"/>
  <c r="AY1018" i="222"/>
  <c r="AX1018" i="222"/>
  <c r="AV1018" i="222"/>
  <c r="AQ1018" i="222"/>
  <c r="AP1018" i="222"/>
  <c r="AN1018" i="222"/>
  <c r="AI1018" i="222"/>
  <c r="AH1018" i="222"/>
  <c r="AF1018" i="222"/>
  <c r="AA1018" i="222"/>
  <c r="Z1018" i="222"/>
  <c r="X1018" i="222"/>
  <c r="S1018" i="222"/>
  <c r="R1018" i="222"/>
  <c r="P1018" i="222"/>
  <c r="K1018" i="222"/>
  <c r="J1018" i="222"/>
  <c r="H1018" i="222"/>
  <c r="AY1017" i="222"/>
  <c r="AX1017" i="222"/>
  <c r="AV1017" i="222"/>
  <c r="AQ1017" i="222"/>
  <c r="AP1017" i="222"/>
  <c r="AN1017" i="222"/>
  <c r="AI1017" i="222"/>
  <c r="AH1017" i="222"/>
  <c r="AF1017" i="222"/>
  <c r="AA1017" i="222"/>
  <c r="Z1017" i="222"/>
  <c r="X1017" i="222"/>
  <c r="S1017" i="222"/>
  <c r="R1017" i="222"/>
  <c r="P1017" i="222"/>
  <c r="K1017" i="222"/>
  <c r="J1017" i="222"/>
  <c r="H1017" i="222"/>
  <c r="AY1015" i="222"/>
  <c r="AX1015" i="222"/>
  <c r="AV1015" i="222"/>
  <c r="AQ1015" i="222"/>
  <c r="AP1015" i="222"/>
  <c r="AN1015" i="222"/>
  <c r="AI1015" i="222"/>
  <c r="AH1015" i="222"/>
  <c r="AF1015" i="222"/>
  <c r="AA1015" i="222"/>
  <c r="Z1015" i="222"/>
  <c r="X1015" i="222"/>
  <c r="S1015" i="222"/>
  <c r="R1015" i="222"/>
  <c r="P1015" i="222"/>
  <c r="K1015" i="222"/>
  <c r="J1015" i="222"/>
  <c r="H1015" i="222"/>
  <c r="AY1014" i="222"/>
  <c r="AX1014" i="222"/>
  <c r="AV1014" i="222"/>
  <c r="AQ1014" i="222"/>
  <c r="AP1014" i="222"/>
  <c r="AN1014" i="222"/>
  <c r="AI1014" i="222"/>
  <c r="AH1014" i="222"/>
  <c r="AF1014" i="222"/>
  <c r="AA1014" i="222"/>
  <c r="Z1014" i="222"/>
  <c r="X1014" i="222"/>
  <c r="S1014" i="222"/>
  <c r="R1014" i="222"/>
  <c r="P1014" i="222"/>
  <c r="K1014" i="222"/>
  <c r="J1014" i="222"/>
  <c r="H1014" i="222"/>
  <c r="AX1013" i="222"/>
  <c r="AY1013" i="222"/>
  <c r="AP1013" i="222"/>
  <c r="AQ1013" i="222"/>
  <c r="AH1013" i="222"/>
  <c r="AI1013" i="222"/>
  <c r="Z1013" i="222"/>
  <c r="AA1013" i="222"/>
  <c r="R1013" i="222"/>
  <c r="S1013" i="222"/>
  <c r="J1013" i="222"/>
  <c r="K1013" i="222"/>
  <c r="AY1012" i="222"/>
  <c r="AX1012" i="222"/>
  <c r="AV1012" i="222"/>
  <c r="AQ1012" i="222"/>
  <c r="AP1012" i="222"/>
  <c r="AN1012" i="222"/>
  <c r="AI1012" i="222"/>
  <c r="AH1012" i="222"/>
  <c r="AF1012" i="222"/>
  <c r="AA1012" i="222"/>
  <c r="Z1012" i="222"/>
  <c r="X1012" i="222"/>
  <c r="S1012" i="222"/>
  <c r="R1012" i="222"/>
  <c r="P1012" i="222"/>
  <c r="K1012" i="222"/>
  <c r="J1012" i="222"/>
  <c r="H1012" i="222"/>
  <c r="AY1011" i="222"/>
  <c r="AX1011" i="222"/>
  <c r="AV1011" i="222"/>
  <c r="AQ1011" i="222"/>
  <c r="AP1011" i="222"/>
  <c r="AN1011" i="222"/>
  <c r="AI1011" i="222"/>
  <c r="AH1011" i="222"/>
  <c r="AF1011" i="222"/>
  <c r="AA1011" i="222"/>
  <c r="Z1011" i="222"/>
  <c r="X1011" i="222"/>
  <c r="S1011" i="222"/>
  <c r="R1011" i="222"/>
  <c r="P1011" i="222"/>
  <c r="K1011" i="222"/>
  <c r="J1011" i="222"/>
  <c r="H1011" i="222"/>
  <c r="AY1010" i="222"/>
  <c r="AX1010" i="222"/>
  <c r="AV1010" i="222"/>
  <c r="AQ1010" i="222"/>
  <c r="AP1010" i="222"/>
  <c r="AN1010" i="222"/>
  <c r="AI1010" i="222"/>
  <c r="AH1010" i="222"/>
  <c r="AF1010" i="222"/>
  <c r="AA1010" i="222"/>
  <c r="Z1010" i="222"/>
  <c r="X1010" i="222"/>
  <c r="S1010" i="222"/>
  <c r="R1010" i="222"/>
  <c r="P1010" i="222"/>
  <c r="K1010" i="222"/>
  <c r="J1010" i="222"/>
  <c r="H1010" i="222"/>
  <c r="AY1009" i="222"/>
  <c r="AX1009" i="222"/>
  <c r="AV1009" i="222"/>
  <c r="AQ1009" i="222"/>
  <c r="AP1009" i="222"/>
  <c r="AN1009" i="222"/>
  <c r="AI1009" i="222"/>
  <c r="AH1009" i="222"/>
  <c r="AF1009" i="222"/>
  <c r="AA1009" i="222"/>
  <c r="Z1009" i="222"/>
  <c r="X1009" i="222"/>
  <c r="S1009" i="222"/>
  <c r="R1009" i="222"/>
  <c r="P1009" i="222"/>
  <c r="K1009" i="222"/>
  <c r="J1009" i="222"/>
  <c r="H1009" i="222"/>
  <c r="AY1008" i="222"/>
  <c r="AX1008" i="222"/>
  <c r="AV1008" i="222"/>
  <c r="AQ1008" i="222"/>
  <c r="AP1008" i="222"/>
  <c r="AN1008" i="222"/>
  <c r="AI1008" i="222"/>
  <c r="AH1008" i="222"/>
  <c r="AF1008" i="222"/>
  <c r="AA1008" i="222"/>
  <c r="Z1008" i="222"/>
  <c r="X1008" i="222"/>
  <c r="S1008" i="222"/>
  <c r="R1008" i="222"/>
  <c r="P1008" i="222"/>
  <c r="K1008" i="222"/>
  <c r="J1008" i="222"/>
  <c r="H1008" i="222"/>
  <c r="AY1007" i="222"/>
  <c r="AX1007" i="222"/>
  <c r="AV1007" i="222"/>
  <c r="AQ1007" i="222"/>
  <c r="AP1007" i="222"/>
  <c r="AN1007" i="222"/>
  <c r="AI1007" i="222"/>
  <c r="AH1007" i="222"/>
  <c r="AF1007" i="222"/>
  <c r="AA1007" i="222"/>
  <c r="Z1007" i="222"/>
  <c r="X1007" i="222"/>
  <c r="S1007" i="222"/>
  <c r="R1007" i="222"/>
  <c r="P1007" i="222"/>
  <c r="K1007" i="222"/>
  <c r="J1007" i="222"/>
  <c r="H1007" i="222"/>
  <c r="AY1006" i="222"/>
  <c r="AX1006" i="222"/>
  <c r="AV1006" i="222"/>
  <c r="AQ1006" i="222"/>
  <c r="AP1006" i="222"/>
  <c r="AN1006" i="222"/>
  <c r="AI1006" i="222"/>
  <c r="AH1006" i="222"/>
  <c r="AF1006" i="222"/>
  <c r="AA1006" i="222"/>
  <c r="Z1006" i="222"/>
  <c r="X1006" i="222"/>
  <c r="S1006" i="222"/>
  <c r="R1006" i="222"/>
  <c r="P1006" i="222"/>
  <c r="K1006" i="222"/>
  <c r="J1006" i="222"/>
  <c r="H1006" i="222"/>
  <c r="AY1005" i="222"/>
  <c r="AX1005" i="222"/>
  <c r="AV1005" i="222"/>
  <c r="AQ1005" i="222"/>
  <c r="AP1005" i="222"/>
  <c r="AN1005" i="222"/>
  <c r="AI1005" i="222"/>
  <c r="AH1005" i="222"/>
  <c r="AF1005" i="222"/>
  <c r="AA1005" i="222"/>
  <c r="Z1005" i="222"/>
  <c r="X1005" i="222"/>
  <c r="S1005" i="222"/>
  <c r="R1005" i="222"/>
  <c r="P1005" i="222"/>
  <c r="K1005" i="222"/>
  <c r="J1005" i="222"/>
  <c r="H1005" i="222"/>
  <c r="AY1004" i="222"/>
  <c r="AX1004" i="222"/>
  <c r="AV1004" i="222"/>
  <c r="AQ1004" i="222"/>
  <c r="AP1004" i="222"/>
  <c r="AN1004" i="222"/>
  <c r="AI1004" i="222"/>
  <c r="AH1004" i="222"/>
  <c r="AF1004" i="222"/>
  <c r="AA1004" i="222"/>
  <c r="Z1004" i="222"/>
  <c r="X1004" i="222"/>
  <c r="S1004" i="222"/>
  <c r="R1004" i="222"/>
  <c r="P1004" i="222"/>
  <c r="K1004" i="222"/>
  <c r="J1004" i="222"/>
  <c r="H1004" i="222"/>
  <c r="AY1003" i="222"/>
  <c r="AX1003" i="222"/>
  <c r="AV1003" i="222"/>
  <c r="AQ1003" i="222"/>
  <c r="AP1003" i="222"/>
  <c r="AN1003" i="222"/>
  <c r="AI1003" i="222"/>
  <c r="AH1003" i="222"/>
  <c r="AF1003" i="222"/>
  <c r="AA1003" i="222"/>
  <c r="Z1003" i="222"/>
  <c r="X1003" i="222"/>
  <c r="S1003" i="222"/>
  <c r="R1003" i="222"/>
  <c r="P1003" i="222"/>
  <c r="K1003" i="222"/>
  <c r="J1003" i="222"/>
  <c r="H1003" i="222"/>
  <c r="AY1002" i="222"/>
  <c r="AX1002" i="222"/>
  <c r="AV1002" i="222"/>
  <c r="AQ1002" i="222"/>
  <c r="AP1002" i="222"/>
  <c r="AN1002" i="222"/>
  <c r="AI1002" i="222"/>
  <c r="AH1002" i="222"/>
  <c r="AF1002" i="222"/>
  <c r="AA1002" i="222"/>
  <c r="Z1002" i="222"/>
  <c r="X1002" i="222"/>
  <c r="S1002" i="222"/>
  <c r="R1002" i="222"/>
  <c r="P1002" i="222"/>
  <c r="K1002" i="222"/>
  <c r="J1002" i="222"/>
  <c r="H1002" i="222"/>
  <c r="AY1001" i="222"/>
  <c r="AX1001" i="222"/>
  <c r="AV1001" i="222"/>
  <c r="AQ1001" i="222"/>
  <c r="AP1001" i="222"/>
  <c r="AN1001" i="222"/>
  <c r="AI1001" i="222"/>
  <c r="AH1001" i="222"/>
  <c r="AF1001" i="222"/>
  <c r="AA1001" i="222"/>
  <c r="Z1001" i="222"/>
  <c r="X1001" i="222"/>
  <c r="S1001" i="222"/>
  <c r="R1001" i="222"/>
  <c r="P1001" i="222"/>
  <c r="K1001" i="222"/>
  <c r="J1001" i="222"/>
  <c r="H1001" i="222"/>
  <c r="AY1000" i="222"/>
  <c r="AX1000" i="222"/>
  <c r="AV1000" i="222"/>
  <c r="AQ1000" i="222"/>
  <c r="AP1000" i="222"/>
  <c r="AN1000" i="222"/>
  <c r="AI1000" i="222"/>
  <c r="AH1000" i="222"/>
  <c r="AF1000" i="222"/>
  <c r="AA1000" i="222"/>
  <c r="Z1000" i="222"/>
  <c r="X1000" i="222"/>
  <c r="S1000" i="222"/>
  <c r="R1000" i="222"/>
  <c r="P1000" i="222"/>
  <c r="K1000" i="222"/>
  <c r="J1000" i="222"/>
  <c r="H1000" i="222"/>
  <c r="AY999" i="222"/>
  <c r="AX999" i="222"/>
  <c r="AV999" i="222"/>
  <c r="AQ999" i="222"/>
  <c r="AP999" i="222"/>
  <c r="AN999" i="222"/>
  <c r="AI999" i="222"/>
  <c r="AH999" i="222"/>
  <c r="AF999" i="222"/>
  <c r="AA999" i="222"/>
  <c r="Z999" i="222"/>
  <c r="X999" i="222"/>
  <c r="S999" i="222"/>
  <c r="R999" i="222"/>
  <c r="P999" i="222"/>
  <c r="K999" i="222"/>
  <c r="J999" i="222"/>
  <c r="H999" i="222"/>
  <c r="AY997" i="222"/>
  <c r="AX997" i="222"/>
  <c r="AV997" i="222"/>
  <c r="AQ997" i="222"/>
  <c r="AP997" i="222"/>
  <c r="AN997" i="222"/>
  <c r="AI997" i="222"/>
  <c r="AH997" i="222"/>
  <c r="AF997" i="222"/>
  <c r="AA997" i="222"/>
  <c r="Z997" i="222"/>
  <c r="X997" i="222"/>
  <c r="S997" i="222"/>
  <c r="R997" i="222"/>
  <c r="P997" i="222"/>
  <c r="K997" i="222"/>
  <c r="J997" i="222"/>
  <c r="H997" i="222"/>
  <c r="AY996" i="222"/>
  <c r="AX996" i="222"/>
  <c r="AV996" i="222"/>
  <c r="AQ996" i="222"/>
  <c r="AP996" i="222"/>
  <c r="AN996" i="222"/>
  <c r="AI996" i="222"/>
  <c r="AH996" i="222"/>
  <c r="AF996" i="222"/>
  <c r="AA996" i="222"/>
  <c r="Z996" i="222"/>
  <c r="X996" i="222"/>
  <c r="S996" i="222"/>
  <c r="R996" i="222"/>
  <c r="P996" i="222"/>
  <c r="K996" i="222"/>
  <c r="J996" i="222"/>
  <c r="H996" i="222"/>
  <c r="AX995" i="222"/>
  <c r="AY995" i="222"/>
  <c r="AP995" i="222"/>
  <c r="AQ995" i="222"/>
  <c r="AH995" i="222"/>
  <c r="AI995" i="222"/>
  <c r="Z995" i="222"/>
  <c r="AA995" i="222"/>
  <c r="R995" i="222"/>
  <c r="S995" i="222"/>
  <c r="J995" i="222"/>
  <c r="K995" i="222"/>
  <c r="AY994" i="222"/>
  <c r="AX994" i="222"/>
  <c r="AV994" i="222"/>
  <c r="AQ994" i="222"/>
  <c r="AP994" i="222"/>
  <c r="AN994" i="222"/>
  <c r="AI994" i="222"/>
  <c r="AH994" i="222"/>
  <c r="AF994" i="222"/>
  <c r="AA994" i="222"/>
  <c r="Z994" i="222"/>
  <c r="X994" i="222"/>
  <c r="S994" i="222"/>
  <c r="R994" i="222"/>
  <c r="P994" i="222"/>
  <c r="K994" i="222"/>
  <c r="J994" i="222"/>
  <c r="H994" i="222"/>
  <c r="AY993" i="222"/>
  <c r="AX993" i="222"/>
  <c r="AV993" i="222"/>
  <c r="AQ993" i="222"/>
  <c r="AP993" i="222"/>
  <c r="AN993" i="222"/>
  <c r="AI993" i="222"/>
  <c r="AH993" i="222"/>
  <c r="AF993" i="222"/>
  <c r="AA993" i="222"/>
  <c r="Z993" i="222"/>
  <c r="X993" i="222"/>
  <c r="S993" i="222"/>
  <c r="R993" i="222"/>
  <c r="P993" i="222"/>
  <c r="K993" i="222"/>
  <c r="J993" i="222"/>
  <c r="H993" i="222"/>
  <c r="AY992" i="222"/>
  <c r="AX992" i="222"/>
  <c r="AV992" i="222"/>
  <c r="AQ992" i="222"/>
  <c r="AP992" i="222"/>
  <c r="AN992" i="222"/>
  <c r="AI992" i="222"/>
  <c r="AH992" i="222"/>
  <c r="AF992" i="222"/>
  <c r="AA992" i="222"/>
  <c r="Z992" i="222"/>
  <c r="X992" i="222"/>
  <c r="S992" i="222"/>
  <c r="R992" i="222"/>
  <c r="P992" i="222"/>
  <c r="K992" i="222"/>
  <c r="J992" i="222"/>
  <c r="H992" i="222"/>
  <c r="AY991" i="222"/>
  <c r="AX991" i="222"/>
  <c r="AV991" i="222"/>
  <c r="AQ991" i="222"/>
  <c r="AP991" i="222"/>
  <c r="AN991" i="222"/>
  <c r="AI991" i="222"/>
  <c r="AH991" i="222"/>
  <c r="AF991" i="222"/>
  <c r="AA991" i="222"/>
  <c r="Z991" i="222"/>
  <c r="X991" i="222"/>
  <c r="S991" i="222"/>
  <c r="R991" i="222"/>
  <c r="P991" i="222"/>
  <c r="K991" i="222"/>
  <c r="J991" i="222"/>
  <c r="H991" i="222"/>
  <c r="AY990" i="222"/>
  <c r="AX990" i="222"/>
  <c r="AV990" i="222"/>
  <c r="AQ990" i="222"/>
  <c r="AP990" i="222"/>
  <c r="AN990" i="222"/>
  <c r="AI990" i="222"/>
  <c r="AH990" i="222"/>
  <c r="AF990" i="222"/>
  <c r="AA990" i="222"/>
  <c r="Z990" i="222"/>
  <c r="X990" i="222"/>
  <c r="S990" i="222"/>
  <c r="R990" i="222"/>
  <c r="P990" i="222"/>
  <c r="K990" i="222"/>
  <c r="J990" i="222"/>
  <c r="H990" i="222"/>
  <c r="AY989" i="222"/>
  <c r="AX989" i="222"/>
  <c r="AV989" i="222"/>
  <c r="AQ989" i="222"/>
  <c r="AP989" i="222"/>
  <c r="AN989" i="222"/>
  <c r="AI989" i="222"/>
  <c r="AH989" i="222"/>
  <c r="AF989" i="222"/>
  <c r="AA989" i="222"/>
  <c r="Z989" i="222"/>
  <c r="X989" i="222"/>
  <c r="S989" i="222"/>
  <c r="R989" i="222"/>
  <c r="P989" i="222"/>
  <c r="K989" i="222"/>
  <c r="J989" i="222"/>
  <c r="H989" i="222"/>
  <c r="AY988" i="222"/>
  <c r="AX988" i="222"/>
  <c r="AV988" i="222"/>
  <c r="AQ988" i="222"/>
  <c r="AP988" i="222"/>
  <c r="AN988" i="222"/>
  <c r="AI988" i="222"/>
  <c r="AH988" i="222"/>
  <c r="AF988" i="222"/>
  <c r="AA988" i="222"/>
  <c r="Z988" i="222"/>
  <c r="X988" i="222"/>
  <c r="S988" i="222"/>
  <c r="R988" i="222"/>
  <c r="P988" i="222"/>
  <c r="K988" i="222"/>
  <c r="J988" i="222"/>
  <c r="H988" i="222"/>
  <c r="AY987" i="222"/>
  <c r="AX987" i="222"/>
  <c r="AV987" i="222"/>
  <c r="AQ987" i="222"/>
  <c r="AP987" i="222"/>
  <c r="AN987" i="222"/>
  <c r="AI987" i="222"/>
  <c r="AH987" i="222"/>
  <c r="AF987" i="222"/>
  <c r="AA987" i="222"/>
  <c r="Z987" i="222"/>
  <c r="X987" i="222"/>
  <c r="S987" i="222"/>
  <c r="R987" i="222"/>
  <c r="P987" i="222"/>
  <c r="K987" i="222"/>
  <c r="J987" i="222"/>
  <c r="H987" i="222"/>
  <c r="AY986" i="222"/>
  <c r="AX986" i="222"/>
  <c r="AV986" i="222"/>
  <c r="AQ986" i="222"/>
  <c r="AP986" i="222"/>
  <c r="AN986" i="222"/>
  <c r="AI986" i="222"/>
  <c r="AH986" i="222"/>
  <c r="AF986" i="222"/>
  <c r="AA986" i="222"/>
  <c r="Z986" i="222"/>
  <c r="X986" i="222"/>
  <c r="S986" i="222"/>
  <c r="R986" i="222"/>
  <c r="P986" i="222"/>
  <c r="K986" i="222"/>
  <c r="J986" i="222"/>
  <c r="H986" i="222"/>
  <c r="AY985" i="222"/>
  <c r="AX985" i="222"/>
  <c r="AV985" i="222"/>
  <c r="AQ985" i="222"/>
  <c r="AP985" i="222"/>
  <c r="AN985" i="222"/>
  <c r="AI985" i="222"/>
  <c r="AH985" i="222"/>
  <c r="AF985" i="222"/>
  <c r="AA985" i="222"/>
  <c r="Z985" i="222"/>
  <c r="X985" i="222"/>
  <c r="S985" i="222"/>
  <c r="R985" i="222"/>
  <c r="P985" i="222"/>
  <c r="K985" i="222"/>
  <c r="J985" i="222"/>
  <c r="H985" i="222"/>
  <c r="AY984" i="222"/>
  <c r="AX984" i="222"/>
  <c r="AV984" i="222"/>
  <c r="AQ984" i="222"/>
  <c r="AP984" i="222"/>
  <c r="AN984" i="222"/>
  <c r="AI984" i="222"/>
  <c r="AH984" i="222"/>
  <c r="AF984" i="222"/>
  <c r="AA984" i="222"/>
  <c r="Z984" i="222"/>
  <c r="X984" i="222"/>
  <c r="S984" i="222"/>
  <c r="R984" i="222"/>
  <c r="P984" i="222"/>
  <c r="K984" i="222"/>
  <c r="J984" i="222"/>
  <c r="H984" i="222"/>
  <c r="AY983" i="222"/>
  <c r="AX983" i="222"/>
  <c r="AV983" i="222"/>
  <c r="AQ983" i="222"/>
  <c r="AP983" i="222"/>
  <c r="AN983" i="222"/>
  <c r="AI983" i="222"/>
  <c r="AH983" i="222"/>
  <c r="AF983" i="222"/>
  <c r="AA983" i="222"/>
  <c r="Z983" i="222"/>
  <c r="X983" i="222"/>
  <c r="S983" i="222"/>
  <c r="R983" i="222"/>
  <c r="P983" i="222"/>
  <c r="K983" i="222"/>
  <c r="J983" i="222"/>
  <c r="H983" i="222"/>
  <c r="AY982" i="222"/>
  <c r="AX982" i="222"/>
  <c r="AV982" i="222"/>
  <c r="AQ982" i="222"/>
  <c r="AP982" i="222"/>
  <c r="AN982" i="222"/>
  <c r="AI982" i="222"/>
  <c r="AH982" i="222"/>
  <c r="AF982" i="222"/>
  <c r="AA982" i="222"/>
  <c r="Z982" i="222"/>
  <c r="X982" i="222"/>
  <c r="S982" i="222"/>
  <c r="R982" i="222"/>
  <c r="P982" i="222"/>
  <c r="K982" i="222"/>
  <c r="J982" i="222"/>
  <c r="H982" i="222"/>
  <c r="AY981" i="222"/>
  <c r="AX981" i="222"/>
  <c r="AV981" i="222"/>
  <c r="AQ981" i="222"/>
  <c r="AP981" i="222"/>
  <c r="AN981" i="222"/>
  <c r="AI981" i="222"/>
  <c r="AH981" i="222"/>
  <c r="AF981" i="222"/>
  <c r="AA981" i="222"/>
  <c r="Z981" i="222"/>
  <c r="X981" i="222"/>
  <c r="S981" i="222"/>
  <c r="R981" i="222"/>
  <c r="P981" i="222"/>
  <c r="K981" i="222"/>
  <c r="J981" i="222"/>
  <c r="H981" i="222"/>
  <c r="AY979" i="222"/>
  <c r="AX979" i="222"/>
  <c r="AV979" i="222"/>
  <c r="AQ979" i="222"/>
  <c r="AP979" i="222"/>
  <c r="AN979" i="222"/>
  <c r="AI979" i="222"/>
  <c r="AH979" i="222"/>
  <c r="AF979" i="222"/>
  <c r="AA979" i="222"/>
  <c r="Z979" i="222"/>
  <c r="X979" i="222"/>
  <c r="S979" i="222"/>
  <c r="R979" i="222"/>
  <c r="P979" i="222"/>
  <c r="K979" i="222"/>
  <c r="J979" i="222"/>
  <c r="H979" i="222"/>
  <c r="AY978" i="222"/>
  <c r="AX978" i="222"/>
  <c r="AV978" i="222"/>
  <c r="AQ978" i="222"/>
  <c r="AP978" i="222"/>
  <c r="AN978" i="222"/>
  <c r="AI978" i="222"/>
  <c r="AH978" i="222"/>
  <c r="AF978" i="222"/>
  <c r="AA978" i="222"/>
  <c r="Z978" i="222"/>
  <c r="X978" i="222"/>
  <c r="S978" i="222"/>
  <c r="R978" i="222"/>
  <c r="P978" i="222"/>
  <c r="K978" i="222"/>
  <c r="J978" i="222"/>
  <c r="H978" i="222"/>
  <c r="AX977" i="222"/>
  <c r="AY977" i="222"/>
  <c r="AP977" i="222"/>
  <c r="AQ977" i="222"/>
  <c r="AH977" i="222"/>
  <c r="AI977" i="222"/>
  <c r="Z977" i="222"/>
  <c r="AA977" i="222"/>
  <c r="R977" i="222"/>
  <c r="S977" i="222"/>
  <c r="J977" i="222"/>
  <c r="K977" i="222"/>
  <c r="AY976" i="222"/>
  <c r="AX976" i="222"/>
  <c r="AV976" i="222"/>
  <c r="AQ976" i="222"/>
  <c r="AP976" i="222"/>
  <c r="AN976" i="222"/>
  <c r="AI976" i="222"/>
  <c r="AH976" i="222"/>
  <c r="AF976" i="222"/>
  <c r="AA976" i="222"/>
  <c r="Z976" i="222"/>
  <c r="X976" i="222"/>
  <c r="S976" i="222"/>
  <c r="R976" i="222"/>
  <c r="P976" i="222"/>
  <c r="K976" i="222"/>
  <c r="J976" i="222"/>
  <c r="H976" i="222"/>
  <c r="AY975" i="222"/>
  <c r="AX975" i="222"/>
  <c r="AV975" i="222"/>
  <c r="AQ975" i="222"/>
  <c r="AP975" i="222"/>
  <c r="AN975" i="222"/>
  <c r="AI975" i="222"/>
  <c r="AH975" i="222"/>
  <c r="AF975" i="222"/>
  <c r="AA975" i="222"/>
  <c r="Z975" i="222"/>
  <c r="X975" i="222"/>
  <c r="S975" i="222"/>
  <c r="R975" i="222"/>
  <c r="P975" i="222"/>
  <c r="K975" i="222"/>
  <c r="J975" i="222"/>
  <c r="H975" i="222"/>
  <c r="AY974" i="222"/>
  <c r="AX974" i="222"/>
  <c r="AV974" i="222"/>
  <c r="AQ974" i="222"/>
  <c r="AP974" i="222"/>
  <c r="AN974" i="222"/>
  <c r="AI974" i="222"/>
  <c r="AH974" i="222"/>
  <c r="AF974" i="222"/>
  <c r="AA974" i="222"/>
  <c r="Z974" i="222"/>
  <c r="X974" i="222"/>
  <c r="S974" i="222"/>
  <c r="R974" i="222"/>
  <c r="P974" i="222"/>
  <c r="K974" i="222"/>
  <c r="J974" i="222"/>
  <c r="H974" i="222"/>
  <c r="AY973" i="222"/>
  <c r="AX973" i="222"/>
  <c r="AV973" i="222"/>
  <c r="AQ973" i="222"/>
  <c r="AP973" i="222"/>
  <c r="AN973" i="222"/>
  <c r="AI973" i="222"/>
  <c r="AH973" i="222"/>
  <c r="AF973" i="222"/>
  <c r="AA973" i="222"/>
  <c r="Z973" i="222"/>
  <c r="X973" i="222"/>
  <c r="S973" i="222"/>
  <c r="R973" i="222"/>
  <c r="P973" i="222"/>
  <c r="K973" i="222"/>
  <c r="J973" i="222"/>
  <c r="H973" i="222"/>
  <c r="AY972" i="222"/>
  <c r="AX972" i="222"/>
  <c r="AV972" i="222"/>
  <c r="AQ972" i="222"/>
  <c r="AP972" i="222"/>
  <c r="AN972" i="222"/>
  <c r="AI972" i="222"/>
  <c r="AH972" i="222"/>
  <c r="AF972" i="222"/>
  <c r="AA972" i="222"/>
  <c r="Z972" i="222"/>
  <c r="X972" i="222"/>
  <c r="S972" i="222"/>
  <c r="R972" i="222"/>
  <c r="P972" i="222"/>
  <c r="K972" i="222"/>
  <c r="J972" i="222"/>
  <c r="H972" i="222"/>
  <c r="AY971" i="222"/>
  <c r="AX971" i="222"/>
  <c r="AV971" i="222"/>
  <c r="AQ971" i="222"/>
  <c r="AP971" i="222"/>
  <c r="AN971" i="222"/>
  <c r="AI971" i="222"/>
  <c r="AH971" i="222"/>
  <c r="AF971" i="222"/>
  <c r="AA971" i="222"/>
  <c r="Z971" i="222"/>
  <c r="X971" i="222"/>
  <c r="S971" i="222"/>
  <c r="R971" i="222"/>
  <c r="P971" i="222"/>
  <c r="K971" i="222"/>
  <c r="J971" i="222"/>
  <c r="H971" i="222"/>
  <c r="AY970" i="222"/>
  <c r="AX970" i="222"/>
  <c r="AV970" i="222"/>
  <c r="AQ970" i="222"/>
  <c r="AP970" i="222"/>
  <c r="AN970" i="222"/>
  <c r="AI970" i="222"/>
  <c r="AH970" i="222"/>
  <c r="AF970" i="222"/>
  <c r="AA970" i="222"/>
  <c r="Z970" i="222"/>
  <c r="X970" i="222"/>
  <c r="S970" i="222"/>
  <c r="R970" i="222"/>
  <c r="P970" i="222"/>
  <c r="K970" i="222"/>
  <c r="J970" i="222"/>
  <c r="H970" i="222"/>
  <c r="AY969" i="222"/>
  <c r="AX969" i="222"/>
  <c r="AV969" i="222"/>
  <c r="AQ969" i="222"/>
  <c r="AP969" i="222"/>
  <c r="AN969" i="222"/>
  <c r="AI969" i="222"/>
  <c r="AH969" i="222"/>
  <c r="AF969" i="222"/>
  <c r="AA969" i="222"/>
  <c r="Z969" i="222"/>
  <c r="X969" i="222"/>
  <c r="S969" i="222"/>
  <c r="R969" i="222"/>
  <c r="P969" i="222"/>
  <c r="K969" i="222"/>
  <c r="J969" i="222"/>
  <c r="H969" i="222"/>
  <c r="AY968" i="222"/>
  <c r="AX968" i="222"/>
  <c r="AV968" i="222"/>
  <c r="AQ968" i="222"/>
  <c r="AP968" i="222"/>
  <c r="AN968" i="222"/>
  <c r="AI968" i="222"/>
  <c r="AH968" i="222"/>
  <c r="AF968" i="222"/>
  <c r="AA968" i="222"/>
  <c r="Z968" i="222"/>
  <c r="X968" i="222"/>
  <c r="S968" i="222"/>
  <c r="R968" i="222"/>
  <c r="P968" i="222"/>
  <c r="K968" i="222"/>
  <c r="J968" i="222"/>
  <c r="H968" i="222"/>
  <c r="AY967" i="222"/>
  <c r="AX967" i="222"/>
  <c r="AV967" i="222"/>
  <c r="AQ967" i="222"/>
  <c r="AP967" i="222"/>
  <c r="AN967" i="222"/>
  <c r="AI967" i="222"/>
  <c r="AH967" i="222"/>
  <c r="AF967" i="222"/>
  <c r="AA967" i="222"/>
  <c r="Z967" i="222"/>
  <c r="X967" i="222"/>
  <c r="S967" i="222"/>
  <c r="R967" i="222"/>
  <c r="P967" i="222"/>
  <c r="K967" i="222"/>
  <c r="J967" i="222"/>
  <c r="H967" i="222"/>
  <c r="AY966" i="222"/>
  <c r="AX966" i="222"/>
  <c r="AV966" i="222"/>
  <c r="AQ966" i="222"/>
  <c r="AP966" i="222"/>
  <c r="AN966" i="222"/>
  <c r="AI966" i="222"/>
  <c r="AH966" i="222"/>
  <c r="AF966" i="222"/>
  <c r="AA966" i="222"/>
  <c r="Z966" i="222"/>
  <c r="X966" i="222"/>
  <c r="S966" i="222"/>
  <c r="R966" i="222"/>
  <c r="P966" i="222"/>
  <c r="K966" i="222"/>
  <c r="J966" i="222"/>
  <c r="H966" i="222"/>
  <c r="AY965" i="222"/>
  <c r="AX965" i="222"/>
  <c r="AV965" i="222"/>
  <c r="AQ965" i="222"/>
  <c r="AP965" i="222"/>
  <c r="AN965" i="222"/>
  <c r="AI965" i="222"/>
  <c r="AH965" i="222"/>
  <c r="AF965" i="222"/>
  <c r="AA965" i="222"/>
  <c r="Z965" i="222"/>
  <c r="X965" i="222"/>
  <c r="S965" i="222"/>
  <c r="R965" i="222"/>
  <c r="P965" i="222"/>
  <c r="K965" i="222"/>
  <c r="J965" i="222"/>
  <c r="H965" i="222"/>
  <c r="AY964" i="222"/>
  <c r="AX964" i="222"/>
  <c r="AV964" i="222"/>
  <c r="AQ964" i="222"/>
  <c r="AP964" i="222"/>
  <c r="AN964" i="222"/>
  <c r="AI964" i="222"/>
  <c r="AH964" i="222"/>
  <c r="AF964" i="222"/>
  <c r="AA964" i="222"/>
  <c r="Z964" i="222"/>
  <c r="X964" i="222"/>
  <c r="S964" i="222"/>
  <c r="R964" i="222"/>
  <c r="P964" i="222"/>
  <c r="K964" i="222"/>
  <c r="J964" i="222"/>
  <c r="H964" i="222"/>
  <c r="AY963" i="222"/>
  <c r="AX963" i="222"/>
  <c r="AV963" i="222"/>
  <c r="AQ963" i="222"/>
  <c r="AP963" i="222"/>
  <c r="AN963" i="222"/>
  <c r="AI963" i="222"/>
  <c r="AH963" i="222"/>
  <c r="AF963" i="222"/>
  <c r="AA963" i="222"/>
  <c r="Z963" i="222"/>
  <c r="X963" i="222"/>
  <c r="S963" i="222"/>
  <c r="R963" i="222"/>
  <c r="P963" i="222"/>
  <c r="K963" i="222"/>
  <c r="J963" i="222"/>
  <c r="H963" i="222"/>
  <c r="AY961" i="222"/>
  <c r="AX961" i="222"/>
  <c r="AV961" i="222"/>
  <c r="AQ961" i="222"/>
  <c r="AP961" i="222"/>
  <c r="AN961" i="222"/>
  <c r="AI961" i="222"/>
  <c r="AH961" i="222"/>
  <c r="AF961" i="222"/>
  <c r="AA961" i="222"/>
  <c r="Z961" i="222"/>
  <c r="X961" i="222"/>
  <c r="S961" i="222"/>
  <c r="R961" i="222"/>
  <c r="P961" i="222"/>
  <c r="K961" i="222"/>
  <c r="J961" i="222"/>
  <c r="H961" i="222"/>
  <c r="AY960" i="222"/>
  <c r="AX960" i="222"/>
  <c r="AV960" i="222"/>
  <c r="AQ960" i="222"/>
  <c r="AP960" i="222"/>
  <c r="AN960" i="222"/>
  <c r="AI960" i="222"/>
  <c r="AH960" i="222"/>
  <c r="AF960" i="222"/>
  <c r="AA960" i="222"/>
  <c r="Z960" i="222"/>
  <c r="X960" i="222"/>
  <c r="S960" i="222"/>
  <c r="R960" i="222"/>
  <c r="P960" i="222"/>
  <c r="K960" i="222"/>
  <c r="J960" i="222"/>
  <c r="H960" i="222"/>
  <c r="AX959" i="222"/>
  <c r="AY959" i="222"/>
  <c r="AP959" i="222"/>
  <c r="AQ959" i="222"/>
  <c r="AH959" i="222"/>
  <c r="AI959" i="222"/>
  <c r="Z959" i="222"/>
  <c r="AA959" i="222"/>
  <c r="R959" i="222"/>
  <c r="S959" i="222"/>
  <c r="J959" i="222"/>
  <c r="K959" i="222"/>
  <c r="AY958" i="222"/>
  <c r="AX958" i="222"/>
  <c r="AV958" i="222"/>
  <c r="AQ958" i="222"/>
  <c r="AP958" i="222"/>
  <c r="AN958" i="222"/>
  <c r="AI958" i="222"/>
  <c r="AH958" i="222"/>
  <c r="AF958" i="222"/>
  <c r="AA958" i="222"/>
  <c r="Z958" i="222"/>
  <c r="X958" i="222"/>
  <c r="S958" i="222"/>
  <c r="R958" i="222"/>
  <c r="P958" i="222"/>
  <c r="K958" i="222"/>
  <c r="J958" i="222"/>
  <c r="H958" i="222"/>
  <c r="AY957" i="222"/>
  <c r="AX957" i="222"/>
  <c r="AV957" i="222"/>
  <c r="AQ957" i="222"/>
  <c r="AP957" i="222"/>
  <c r="AN957" i="222"/>
  <c r="AI957" i="222"/>
  <c r="AH957" i="222"/>
  <c r="AF957" i="222"/>
  <c r="AA957" i="222"/>
  <c r="Z957" i="222"/>
  <c r="X957" i="222"/>
  <c r="S957" i="222"/>
  <c r="R957" i="222"/>
  <c r="P957" i="222"/>
  <c r="K957" i="222"/>
  <c r="J957" i="222"/>
  <c r="H957" i="222"/>
  <c r="AY956" i="222"/>
  <c r="AX956" i="222"/>
  <c r="AV956" i="222"/>
  <c r="AQ956" i="222"/>
  <c r="AP956" i="222"/>
  <c r="AN956" i="222"/>
  <c r="AI956" i="222"/>
  <c r="AH956" i="222"/>
  <c r="AF956" i="222"/>
  <c r="AA956" i="222"/>
  <c r="Z956" i="222"/>
  <c r="X956" i="222"/>
  <c r="S956" i="222"/>
  <c r="R956" i="222"/>
  <c r="P956" i="222"/>
  <c r="K956" i="222"/>
  <c r="J956" i="222"/>
  <c r="H956" i="222"/>
  <c r="AY955" i="222"/>
  <c r="AX955" i="222"/>
  <c r="AV955" i="222"/>
  <c r="AQ955" i="222"/>
  <c r="AP955" i="222"/>
  <c r="AN955" i="222"/>
  <c r="AI955" i="222"/>
  <c r="AH955" i="222"/>
  <c r="AF955" i="222"/>
  <c r="AA955" i="222"/>
  <c r="Z955" i="222"/>
  <c r="X955" i="222"/>
  <c r="S955" i="222"/>
  <c r="R955" i="222"/>
  <c r="P955" i="222"/>
  <c r="K955" i="222"/>
  <c r="J955" i="222"/>
  <c r="H955" i="222"/>
  <c r="AY954" i="222"/>
  <c r="AX954" i="222"/>
  <c r="AV954" i="222"/>
  <c r="AQ954" i="222"/>
  <c r="AP954" i="222"/>
  <c r="AN954" i="222"/>
  <c r="AI954" i="222"/>
  <c r="AH954" i="222"/>
  <c r="AF954" i="222"/>
  <c r="AA954" i="222"/>
  <c r="Z954" i="222"/>
  <c r="X954" i="222"/>
  <c r="S954" i="222"/>
  <c r="R954" i="222"/>
  <c r="P954" i="222"/>
  <c r="K954" i="222"/>
  <c r="J954" i="222"/>
  <c r="H954" i="222"/>
  <c r="AY953" i="222"/>
  <c r="AX953" i="222"/>
  <c r="AV953" i="222"/>
  <c r="AQ953" i="222"/>
  <c r="AP953" i="222"/>
  <c r="AN953" i="222"/>
  <c r="AI953" i="222"/>
  <c r="AH953" i="222"/>
  <c r="AF953" i="222"/>
  <c r="AA953" i="222"/>
  <c r="Z953" i="222"/>
  <c r="X953" i="222"/>
  <c r="S953" i="222"/>
  <c r="R953" i="222"/>
  <c r="P953" i="222"/>
  <c r="K953" i="222"/>
  <c r="J953" i="222"/>
  <c r="H953" i="222"/>
  <c r="AY952" i="222"/>
  <c r="AX952" i="222"/>
  <c r="AV952" i="222"/>
  <c r="AQ952" i="222"/>
  <c r="AP952" i="222"/>
  <c r="AN952" i="222"/>
  <c r="AI952" i="222"/>
  <c r="AH952" i="222"/>
  <c r="AF952" i="222"/>
  <c r="AA952" i="222"/>
  <c r="Z952" i="222"/>
  <c r="X952" i="222"/>
  <c r="S952" i="222"/>
  <c r="R952" i="222"/>
  <c r="P952" i="222"/>
  <c r="K952" i="222"/>
  <c r="J952" i="222"/>
  <c r="H952" i="222"/>
  <c r="AY951" i="222"/>
  <c r="AX951" i="222"/>
  <c r="AV951" i="222"/>
  <c r="AQ951" i="222"/>
  <c r="AP951" i="222"/>
  <c r="AN951" i="222"/>
  <c r="AI951" i="222"/>
  <c r="AH951" i="222"/>
  <c r="AF951" i="222"/>
  <c r="AA951" i="222"/>
  <c r="Z951" i="222"/>
  <c r="X951" i="222"/>
  <c r="S951" i="222"/>
  <c r="R951" i="222"/>
  <c r="P951" i="222"/>
  <c r="K951" i="222"/>
  <c r="J951" i="222"/>
  <c r="H951" i="222"/>
  <c r="AY950" i="222"/>
  <c r="AX950" i="222"/>
  <c r="AV950" i="222"/>
  <c r="AQ950" i="222"/>
  <c r="AP950" i="222"/>
  <c r="AN950" i="222"/>
  <c r="AI950" i="222"/>
  <c r="AH950" i="222"/>
  <c r="AF950" i="222"/>
  <c r="AA950" i="222"/>
  <c r="Z950" i="222"/>
  <c r="X950" i="222"/>
  <c r="S950" i="222"/>
  <c r="R950" i="222"/>
  <c r="P950" i="222"/>
  <c r="K950" i="222"/>
  <c r="J950" i="222"/>
  <c r="H950" i="222"/>
  <c r="AY949" i="222"/>
  <c r="AX949" i="222"/>
  <c r="AV949" i="222"/>
  <c r="AQ949" i="222"/>
  <c r="AP949" i="222"/>
  <c r="AN949" i="222"/>
  <c r="AI949" i="222"/>
  <c r="AH949" i="222"/>
  <c r="AF949" i="222"/>
  <c r="AA949" i="222"/>
  <c r="Z949" i="222"/>
  <c r="X949" i="222"/>
  <c r="S949" i="222"/>
  <c r="R949" i="222"/>
  <c r="P949" i="222"/>
  <c r="K949" i="222"/>
  <c r="J949" i="222"/>
  <c r="H949" i="222"/>
  <c r="AY948" i="222"/>
  <c r="AX948" i="222"/>
  <c r="AV948" i="222"/>
  <c r="AQ948" i="222"/>
  <c r="AP948" i="222"/>
  <c r="AN948" i="222"/>
  <c r="AI948" i="222"/>
  <c r="AH948" i="222"/>
  <c r="AF948" i="222"/>
  <c r="AA948" i="222"/>
  <c r="Z948" i="222"/>
  <c r="X948" i="222"/>
  <c r="S948" i="222"/>
  <c r="R948" i="222"/>
  <c r="P948" i="222"/>
  <c r="K948" i="222"/>
  <c r="J948" i="222"/>
  <c r="H948" i="222"/>
  <c r="AY947" i="222"/>
  <c r="AX947" i="222"/>
  <c r="AV947" i="222"/>
  <c r="AQ947" i="222"/>
  <c r="AP947" i="222"/>
  <c r="AN947" i="222"/>
  <c r="AI947" i="222"/>
  <c r="AH947" i="222"/>
  <c r="AF947" i="222"/>
  <c r="AA947" i="222"/>
  <c r="Z947" i="222"/>
  <c r="X947" i="222"/>
  <c r="S947" i="222"/>
  <c r="R947" i="222"/>
  <c r="P947" i="222"/>
  <c r="K947" i="222"/>
  <c r="J947" i="222"/>
  <c r="H947" i="222"/>
  <c r="AY946" i="222"/>
  <c r="AX946" i="222"/>
  <c r="AV946" i="222"/>
  <c r="AQ946" i="222"/>
  <c r="AP946" i="222"/>
  <c r="AN946" i="222"/>
  <c r="AI946" i="222"/>
  <c r="AH946" i="222"/>
  <c r="AF946" i="222"/>
  <c r="AA946" i="222"/>
  <c r="Z946" i="222"/>
  <c r="X946" i="222"/>
  <c r="S946" i="222"/>
  <c r="R946" i="222"/>
  <c r="P946" i="222"/>
  <c r="K946" i="222"/>
  <c r="J946" i="222"/>
  <c r="H946" i="222"/>
  <c r="AY945" i="222"/>
  <c r="AX945" i="222"/>
  <c r="AV945" i="222"/>
  <c r="AQ945" i="222"/>
  <c r="AP945" i="222"/>
  <c r="AN945" i="222"/>
  <c r="AI945" i="222"/>
  <c r="AH945" i="222"/>
  <c r="AF945" i="222"/>
  <c r="AA945" i="222"/>
  <c r="Z945" i="222"/>
  <c r="X945" i="222"/>
  <c r="S945" i="222"/>
  <c r="R945" i="222"/>
  <c r="P945" i="222"/>
  <c r="K945" i="222"/>
  <c r="J945" i="222"/>
  <c r="H945" i="222"/>
  <c r="AY943" i="222"/>
  <c r="AX943" i="222"/>
  <c r="AV943" i="222"/>
  <c r="AQ943" i="222"/>
  <c r="AP943" i="222"/>
  <c r="AN943" i="222"/>
  <c r="AI943" i="222"/>
  <c r="AH943" i="222"/>
  <c r="AF943" i="222"/>
  <c r="AA943" i="222"/>
  <c r="Z943" i="222"/>
  <c r="X943" i="222"/>
  <c r="S943" i="222"/>
  <c r="R943" i="222"/>
  <c r="P943" i="222"/>
  <c r="K943" i="222"/>
  <c r="J943" i="222"/>
  <c r="H943" i="222"/>
  <c r="AY942" i="222"/>
  <c r="AX942" i="222"/>
  <c r="AV942" i="222"/>
  <c r="AQ942" i="222"/>
  <c r="AP942" i="222"/>
  <c r="AN942" i="222"/>
  <c r="AI942" i="222"/>
  <c r="AH942" i="222"/>
  <c r="AF942" i="222"/>
  <c r="AA942" i="222"/>
  <c r="Z942" i="222"/>
  <c r="X942" i="222"/>
  <c r="S942" i="222"/>
  <c r="R942" i="222"/>
  <c r="P942" i="222"/>
  <c r="K942" i="222"/>
  <c r="J942" i="222"/>
  <c r="H942" i="222"/>
  <c r="AX941" i="222"/>
  <c r="AY941" i="222"/>
  <c r="AP941" i="222"/>
  <c r="AQ941" i="222"/>
  <c r="AH941" i="222"/>
  <c r="AI941" i="222"/>
  <c r="Z941" i="222"/>
  <c r="AA941" i="222"/>
  <c r="R941" i="222"/>
  <c r="S941" i="222"/>
  <c r="J941" i="222"/>
  <c r="K941" i="222"/>
  <c r="AY940" i="222"/>
  <c r="AX940" i="222"/>
  <c r="AV940" i="222"/>
  <c r="AQ940" i="222"/>
  <c r="AP940" i="222"/>
  <c r="AN940" i="222"/>
  <c r="AI940" i="222"/>
  <c r="AH940" i="222"/>
  <c r="AF940" i="222"/>
  <c r="AA940" i="222"/>
  <c r="Z940" i="222"/>
  <c r="X940" i="222"/>
  <c r="S940" i="222"/>
  <c r="R940" i="222"/>
  <c r="P940" i="222"/>
  <c r="K940" i="222"/>
  <c r="J940" i="222"/>
  <c r="H940" i="222"/>
  <c r="AY939" i="222"/>
  <c r="AX939" i="222"/>
  <c r="AV939" i="222"/>
  <c r="AQ939" i="222"/>
  <c r="AP939" i="222"/>
  <c r="AN939" i="222"/>
  <c r="AI939" i="222"/>
  <c r="AH939" i="222"/>
  <c r="AF939" i="222"/>
  <c r="AA939" i="222"/>
  <c r="Z939" i="222"/>
  <c r="X939" i="222"/>
  <c r="S939" i="222"/>
  <c r="R939" i="222"/>
  <c r="P939" i="222"/>
  <c r="K939" i="222"/>
  <c r="J939" i="222"/>
  <c r="H939" i="222"/>
  <c r="AY938" i="222"/>
  <c r="AX938" i="222"/>
  <c r="AV938" i="222"/>
  <c r="AQ938" i="222"/>
  <c r="AP938" i="222"/>
  <c r="AN938" i="222"/>
  <c r="AI938" i="222"/>
  <c r="AH938" i="222"/>
  <c r="AF938" i="222"/>
  <c r="AA938" i="222"/>
  <c r="Z938" i="222"/>
  <c r="X938" i="222"/>
  <c r="S938" i="222"/>
  <c r="R938" i="222"/>
  <c r="P938" i="222"/>
  <c r="K938" i="222"/>
  <c r="J938" i="222"/>
  <c r="H938" i="222"/>
  <c r="AY937" i="222"/>
  <c r="AX937" i="222"/>
  <c r="AV937" i="222"/>
  <c r="AQ937" i="222"/>
  <c r="AP937" i="222"/>
  <c r="AN937" i="222"/>
  <c r="AI937" i="222"/>
  <c r="AH937" i="222"/>
  <c r="AF937" i="222"/>
  <c r="AA937" i="222"/>
  <c r="Z937" i="222"/>
  <c r="X937" i="222"/>
  <c r="S937" i="222"/>
  <c r="R937" i="222"/>
  <c r="P937" i="222"/>
  <c r="K937" i="222"/>
  <c r="J937" i="222"/>
  <c r="H937" i="222"/>
  <c r="AY936" i="222"/>
  <c r="AX936" i="222"/>
  <c r="AV936" i="222"/>
  <c r="AQ936" i="222"/>
  <c r="AP936" i="222"/>
  <c r="AN936" i="222"/>
  <c r="AI936" i="222"/>
  <c r="AH936" i="222"/>
  <c r="AF936" i="222"/>
  <c r="AA936" i="222"/>
  <c r="Z936" i="222"/>
  <c r="X936" i="222"/>
  <c r="S936" i="222"/>
  <c r="R936" i="222"/>
  <c r="P936" i="222"/>
  <c r="K936" i="222"/>
  <c r="J936" i="222"/>
  <c r="H936" i="222"/>
  <c r="AY935" i="222"/>
  <c r="AX935" i="222"/>
  <c r="AV935" i="222"/>
  <c r="AQ935" i="222"/>
  <c r="AP935" i="222"/>
  <c r="AN935" i="222"/>
  <c r="AI935" i="222"/>
  <c r="AH935" i="222"/>
  <c r="AF935" i="222"/>
  <c r="AA935" i="222"/>
  <c r="Z935" i="222"/>
  <c r="X935" i="222"/>
  <c r="S935" i="222"/>
  <c r="R935" i="222"/>
  <c r="P935" i="222"/>
  <c r="K935" i="222"/>
  <c r="J935" i="222"/>
  <c r="H935" i="222"/>
  <c r="AY934" i="222"/>
  <c r="AX934" i="222"/>
  <c r="AV934" i="222"/>
  <c r="AQ934" i="222"/>
  <c r="AP934" i="222"/>
  <c r="AN934" i="222"/>
  <c r="AI934" i="222"/>
  <c r="AH934" i="222"/>
  <c r="AF934" i="222"/>
  <c r="AA934" i="222"/>
  <c r="Z934" i="222"/>
  <c r="X934" i="222"/>
  <c r="S934" i="222"/>
  <c r="R934" i="222"/>
  <c r="P934" i="222"/>
  <c r="K934" i="222"/>
  <c r="J934" i="222"/>
  <c r="H934" i="222"/>
  <c r="AY933" i="222"/>
  <c r="AX933" i="222"/>
  <c r="AV933" i="222"/>
  <c r="AQ933" i="222"/>
  <c r="AP933" i="222"/>
  <c r="AN933" i="222"/>
  <c r="AI933" i="222"/>
  <c r="AH933" i="222"/>
  <c r="AF933" i="222"/>
  <c r="AA933" i="222"/>
  <c r="Z933" i="222"/>
  <c r="X933" i="222"/>
  <c r="S933" i="222"/>
  <c r="R933" i="222"/>
  <c r="P933" i="222"/>
  <c r="K933" i="222"/>
  <c r="J933" i="222"/>
  <c r="H933" i="222"/>
  <c r="AY932" i="222"/>
  <c r="AX932" i="222"/>
  <c r="AV932" i="222"/>
  <c r="AQ932" i="222"/>
  <c r="AP932" i="222"/>
  <c r="AN932" i="222"/>
  <c r="AI932" i="222"/>
  <c r="AH932" i="222"/>
  <c r="AF932" i="222"/>
  <c r="AA932" i="222"/>
  <c r="Z932" i="222"/>
  <c r="X932" i="222"/>
  <c r="S932" i="222"/>
  <c r="R932" i="222"/>
  <c r="P932" i="222"/>
  <c r="K932" i="222"/>
  <c r="J932" i="222"/>
  <c r="H932" i="222"/>
  <c r="AY931" i="222"/>
  <c r="AX931" i="222"/>
  <c r="AV931" i="222"/>
  <c r="AQ931" i="222"/>
  <c r="AP931" i="222"/>
  <c r="AN931" i="222"/>
  <c r="AI931" i="222"/>
  <c r="AH931" i="222"/>
  <c r="AF931" i="222"/>
  <c r="AA931" i="222"/>
  <c r="Z931" i="222"/>
  <c r="X931" i="222"/>
  <c r="S931" i="222"/>
  <c r="R931" i="222"/>
  <c r="P931" i="222"/>
  <c r="K931" i="222"/>
  <c r="J931" i="222"/>
  <c r="H931" i="222"/>
  <c r="AY930" i="222"/>
  <c r="AX930" i="222"/>
  <c r="AV930" i="222"/>
  <c r="AQ930" i="222"/>
  <c r="AP930" i="222"/>
  <c r="AN930" i="222"/>
  <c r="AI930" i="222"/>
  <c r="AH930" i="222"/>
  <c r="AF930" i="222"/>
  <c r="AA930" i="222"/>
  <c r="Z930" i="222"/>
  <c r="X930" i="222"/>
  <c r="S930" i="222"/>
  <c r="R930" i="222"/>
  <c r="P930" i="222"/>
  <c r="K930" i="222"/>
  <c r="J930" i="222"/>
  <c r="H930" i="222"/>
  <c r="AY929" i="222"/>
  <c r="AX929" i="222"/>
  <c r="AV929" i="222"/>
  <c r="AQ929" i="222"/>
  <c r="AP929" i="222"/>
  <c r="AN929" i="222"/>
  <c r="AI929" i="222"/>
  <c r="AH929" i="222"/>
  <c r="AF929" i="222"/>
  <c r="AA929" i="222"/>
  <c r="Z929" i="222"/>
  <c r="X929" i="222"/>
  <c r="S929" i="222"/>
  <c r="R929" i="222"/>
  <c r="P929" i="222"/>
  <c r="K929" i="222"/>
  <c r="J929" i="222"/>
  <c r="H929" i="222"/>
  <c r="AY928" i="222"/>
  <c r="AX928" i="222"/>
  <c r="AV928" i="222"/>
  <c r="AQ928" i="222"/>
  <c r="AP928" i="222"/>
  <c r="AN928" i="222"/>
  <c r="AI928" i="222"/>
  <c r="AH928" i="222"/>
  <c r="AF928" i="222"/>
  <c r="AA928" i="222"/>
  <c r="Z928" i="222"/>
  <c r="X928" i="222"/>
  <c r="S928" i="222"/>
  <c r="R928" i="222"/>
  <c r="P928" i="222"/>
  <c r="K928" i="222"/>
  <c r="J928" i="222"/>
  <c r="H928" i="222"/>
  <c r="AY927" i="222"/>
  <c r="AX927" i="222"/>
  <c r="AV927" i="222"/>
  <c r="AQ927" i="222"/>
  <c r="AP927" i="222"/>
  <c r="AN927" i="222"/>
  <c r="AI927" i="222"/>
  <c r="AH927" i="222"/>
  <c r="AF927" i="222"/>
  <c r="AA927" i="222"/>
  <c r="Z927" i="222"/>
  <c r="X927" i="222"/>
  <c r="S927" i="222"/>
  <c r="R927" i="222"/>
  <c r="P927" i="222"/>
  <c r="K927" i="222"/>
  <c r="J927" i="222"/>
  <c r="H927" i="222"/>
  <c r="AY925" i="222"/>
  <c r="AX925" i="222"/>
  <c r="AV925" i="222"/>
  <c r="AQ925" i="222"/>
  <c r="AP925" i="222"/>
  <c r="AN925" i="222"/>
  <c r="AI925" i="222"/>
  <c r="AH925" i="222"/>
  <c r="AF925" i="222"/>
  <c r="AA925" i="222"/>
  <c r="Z925" i="222"/>
  <c r="X925" i="222"/>
  <c r="S925" i="222"/>
  <c r="R925" i="222"/>
  <c r="P925" i="222"/>
  <c r="K925" i="222"/>
  <c r="J925" i="222"/>
  <c r="H925" i="222"/>
  <c r="AY924" i="222"/>
  <c r="AX924" i="222"/>
  <c r="AV924" i="222"/>
  <c r="AQ924" i="222"/>
  <c r="AP924" i="222"/>
  <c r="AN924" i="222"/>
  <c r="AI924" i="222"/>
  <c r="AH924" i="222"/>
  <c r="AF924" i="222"/>
  <c r="AA924" i="222"/>
  <c r="Z924" i="222"/>
  <c r="X924" i="222"/>
  <c r="S924" i="222"/>
  <c r="R924" i="222"/>
  <c r="P924" i="222"/>
  <c r="K924" i="222"/>
  <c r="J924" i="222"/>
  <c r="H924" i="222"/>
  <c r="AX923" i="222"/>
  <c r="AY923" i="222"/>
  <c r="AP923" i="222"/>
  <c r="AQ923" i="222"/>
  <c r="AH923" i="222"/>
  <c r="AI923" i="222"/>
  <c r="Z923" i="222"/>
  <c r="AA923" i="222"/>
  <c r="R923" i="222"/>
  <c r="S923" i="222"/>
  <c r="J923" i="222"/>
  <c r="K923" i="222"/>
  <c r="AY922" i="222"/>
  <c r="AX922" i="222"/>
  <c r="AV922" i="222"/>
  <c r="AQ922" i="222"/>
  <c r="AP922" i="222"/>
  <c r="AN922" i="222"/>
  <c r="AI922" i="222"/>
  <c r="AH922" i="222"/>
  <c r="AF922" i="222"/>
  <c r="AA922" i="222"/>
  <c r="Z922" i="222"/>
  <c r="X922" i="222"/>
  <c r="S922" i="222"/>
  <c r="R922" i="222"/>
  <c r="P922" i="222"/>
  <c r="K922" i="222"/>
  <c r="J922" i="222"/>
  <c r="H922" i="222"/>
  <c r="AY921" i="222"/>
  <c r="AX921" i="222"/>
  <c r="AV921" i="222"/>
  <c r="AQ921" i="222"/>
  <c r="AP921" i="222"/>
  <c r="AN921" i="222"/>
  <c r="AI921" i="222"/>
  <c r="AH921" i="222"/>
  <c r="AF921" i="222"/>
  <c r="AA921" i="222"/>
  <c r="Z921" i="222"/>
  <c r="X921" i="222"/>
  <c r="S921" i="222"/>
  <c r="R921" i="222"/>
  <c r="P921" i="222"/>
  <c r="K921" i="222"/>
  <c r="J921" i="222"/>
  <c r="H921" i="222"/>
  <c r="AY920" i="222"/>
  <c r="AX920" i="222"/>
  <c r="AV920" i="222"/>
  <c r="AQ920" i="222"/>
  <c r="AP920" i="222"/>
  <c r="AN920" i="222"/>
  <c r="AI920" i="222"/>
  <c r="AH920" i="222"/>
  <c r="AF920" i="222"/>
  <c r="AA920" i="222"/>
  <c r="Z920" i="222"/>
  <c r="X920" i="222"/>
  <c r="S920" i="222"/>
  <c r="R920" i="222"/>
  <c r="P920" i="222"/>
  <c r="K920" i="222"/>
  <c r="J920" i="222"/>
  <c r="H920" i="222"/>
  <c r="AY919" i="222"/>
  <c r="AX919" i="222"/>
  <c r="AV919" i="222"/>
  <c r="AQ919" i="222"/>
  <c r="AP919" i="222"/>
  <c r="AN919" i="222"/>
  <c r="AI919" i="222"/>
  <c r="AH919" i="222"/>
  <c r="AF919" i="222"/>
  <c r="AA919" i="222"/>
  <c r="Z919" i="222"/>
  <c r="X919" i="222"/>
  <c r="S919" i="222"/>
  <c r="R919" i="222"/>
  <c r="P919" i="222"/>
  <c r="K919" i="222"/>
  <c r="J919" i="222"/>
  <c r="H919" i="222"/>
  <c r="AY918" i="222"/>
  <c r="AX918" i="222"/>
  <c r="AV918" i="222"/>
  <c r="AQ918" i="222"/>
  <c r="AP918" i="222"/>
  <c r="AN918" i="222"/>
  <c r="AI918" i="222"/>
  <c r="AH918" i="222"/>
  <c r="AF918" i="222"/>
  <c r="AA918" i="222"/>
  <c r="Z918" i="222"/>
  <c r="X918" i="222"/>
  <c r="S918" i="222"/>
  <c r="R918" i="222"/>
  <c r="P918" i="222"/>
  <c r="K918" i="222"/>
  <c r="J918" i="222"/>
  <c r="H918" i="222"/>
  <c r="AY917" i="222"/>
  <c r="AX917" i="222"/>
  <c r="AV917" i="222"/>
  <c r="AQ917" i="222"/>
  <c r="AP917" i="222"/>
  <c r="AN917" i="222"/>
  <c r="AI917" i="222"/>
  <c r="AH917" i="222"/>
  <c r="AF917" i="222"/>
  <c r="AA917" i="222"/>
  <c r="Z917" i="222"/>
  <c r="X917" i="222"/>
  <c r="S917" i="222"/>
  <c r="R917" i="222"/>
  <c r="P917" i="222"/>
  <c r="K917" i="222"/>
  <c r="J917" i="222"/>
  <c r="H917" i="222"/>
  <c r="AY916" i="222"/>
  <c r="AX916" i="222"/>
  <c r="AV916" i="222"/>
  <c r="AQ916" i="222"/>
  <c r="AP916" i="222"/>
  <c r="AN916" i="222"/>
  <c r="AI916" i="222"/>
  <c r="AH916" i="222"/>
  <c r="AF916" i="222"/>
  <c r="AA916" i="222"/>
  <c r="Z916" i="222"/>
  <c r="X916" i="222"/>
  <c r="S916" i="222"/>
  <c r="R916" i="222"/>
  <c r="P916" i="222"/>
  <c r="K916" i="222"/>
  <c r="J916" i="222"/>
  <c r="H916" i="222"/>
  <c r="AY915" i="222"/>
  <c r="AX915" i="222"/>
  <c r="AV915" i="222"/>
  <c r="AQ915" i="222"/>
  <c r="AP915" i="222"/>
  <c r="AN915" i="222"/>
  <c r="AI915" i="222"/>
  <c r="AH915" i="222"/>
  <c r="AF915" i="222"/>
  <c r="AA915" i="222"/>
  <c r="Z915" i="222"/>
  <c r="X915" i="222"/>
  <c r="S915" i="222"/>
  <c r="R915" i="222"/>
  <c r="P915" i="222"/>
  <c r="K915" i="222"/>
  <c r="J915" i="222"/>
  <c r="H915" i="222"/>
  <c r="AY914" i="222"/>
  <c r="AX914" i="222"/>
  <c r="AV914" i="222"/>
  <c r="AQ914" i="222"/>
  <c r="AP914" i="222"/>
  <c r="AN914" i="222"/>
  <c r="AI914" i="222"/>
  <c r="AH914" i="222"/>
  <c r="AF914" i="222"/>
  <c r="AA914" i="222"/>
  <c r="Z914" i="222"/>
  <c r="X914" i="222"/>
  <c r="S914" i="222"/>
  <c r="R914" i="222"/>
  <c r="P914" i="222"/>
  <c r="K914" i="222"/>
  <c r="J914" i="222"/>
  <c r="H914" i="222"/>
  <c r="AY913" i="222"/>
  <c r="AX913" i="222"/>
  <c r="AV913" i="222"/>
  <c r="AQ913" i="222"/>
  <c r="AP913" i="222"/>
  <c r="AN913" i="222"/>
  <c r="AI913" i="222"/>
  <c r="AH913" i="222"/>
  <c r="AF913" i="222"/>
  <c r="AA913" i="222"/>
  <c r="Z913" i="222"/>
  <c r="X913" i="222"/>
  <c r="S913" i="222"/>
  <c r="R913" i="222"/>
  <c r="P913" i="222"/>
  <c r="K913" i="222"/>
  <c r="J913" i="222"/>
  <c r="H913" i="222"/>
  <c r="AY912" i="222"/>
  <c r="AX912" i="222"/>
  <c r="AV912" i="222"/>
  <c r="AQ912" i="222"/>
  <c r="AP912" i="222"/>
  <c r="AN912" i="222"/>
  <c r="AI912" i="222"/>
  <c r="AH912" i="222"/>
  <c r="AF912" i="222"/>
  <c r="AA912" i="222"/>
  <c r="Z912" i="222"/>
  <c r="X912" i="222"/>
  <c r="S912" i="222"/>
  <c r="R912" i="222"/>
  <c r="P912" i="222"/>
  <c r="K912" i="222"/>
  <c r="J912" i="222"/>
  <c r="H912" i="222"/>
  <c r="AY911" i="222"/>
  <c r="AX911" i="222"/>
  <c r="AV911" i="222"/>
  <c r="AQ911" i="222"/>
  <c r="AP911" i="222"/>
  <c r="AN911" i="222"/>
  <c r="AI911" i="222"/>
  <c r="AH911" i="222"/>
  <c r="AF911" i="222"/>
  <c r="AA911" i="222"/>
  <c r="Z911" i="222"/>
  <c r="X911" i="222"/>
  <c r="S911" i="222"/>
  <c r="R911" i="222"/>
  <c r="P911" i="222"/>
  <c r="K911" i="222"/>
  <c r="J911" i="222"/>
  <c r="H911" i="222"/>
  <c r="AY910" i="222"/>
  <c r="AX910" i="222"/>
  <c r="AV910" i="222"/>
  <c r="AQ910" i="222"/>
  <c r="AP910" i="222"/>
  <c r="AN910" i="222"/>
  <c r="AI910" i="222"/>
  <c r="AH910" i="222"/>
  <c r="AF910" i="222"/>
  <c r="AA910" i="222"/>
  <c r="Z910" i="222"/>
  <c r="X910" i="222"/>
  <c r="S910" i="222"/>
  <c r="R910" i="222"/>
  <c r="P910" i="222"/>
  <c r="K910" i="222"/>
  <c r="J910" i="222"/>
  <c r="H910" i="222"/>
  <c r="AY909" i="222"/>
  <c r="AX909" i="222"/>
  <c r="AV909" i="222"/>
  <c r="AQ909" i="222"/>
  <c r="AP909" i="222"/>
  <c r="AN909" i="222"/>
  <c r="AI909" i="222"/>
  <c r="AH909" i="222"/>
  <c r="AF909" i="222"/>
  <c r="AA909" i="222"/>
  <c r="Z909" i="222"/>
  <c r="X909" i="222"/>
  <c r="S909" i="222"/>
  <c r="R909" i="222"/>
  <c r="P909" i="222"/>
  <c r="K909" i="222"/>
  <c r="J909" i="222"/>
  <c r="H909" i="222"/>
  <c r="AY907" i="222"/>
  <c r="AX907" i="222"/>
  <c r="AV907" i="222"/>
  <c r="AQ907" i="222"/>
  <c r="AP907" i="222"/>
  <c r="AN907" i="222"/>
  <c r="AI907" i="222"/>
  <c r="AH907" i="222"/>
  <c r="AF907" i="222"/>
  <c r="AA907" i="222"/>
  <c r="Z907" i="222"/>
  <c r="X907" i="222"/>
  <c r="S907" i="222"/>
  <c r="R907" i="222"/>
  <c r="P907" i="222"/>
  <c r="K907" i="222"/>
  <c r="J907" i="222"/>
  <c r="H907" i="222"/>
  <c r="AY906" i="222"/>
  <c r="AX906" i="222"/>
  <c r="AV906" i="222"/>
  <c r="AQ906" i="222"/>
  <c r="AP906" i="222"/>
  <c r="AN906" i="222"/>
  <c r="AI906" i="222"/>
  <c r="AH906" i="222"/>
  <c r="AF906" i="222"/>
  <c r="AA906" i="222"/>
  <c r="Z906" i="222"/>
  <c r="X906" i="222"/>
  <c r="S906" i="222"/>
  <c r="R906" i="222"/>
  <c r="P906" i="222"/>
  <c r="K906" i="222"/>
  <c r="J906" i="222"/>
  <c r="H906" i="222"/>
  <c r="AX905" i="222"/>
  <c r="AY905" i="222"/>
  <c r="AP905" i="222"/>
  <c r="AQ905" i="222"/>
  <c r="AH905" i="222"/>
  <c r="AI905" i="222"/>
  <c r="Z905" i="222"/>
  <c r="AA905" i="222"/>
  <c r="R905" i="222"/>
  <c r="S905" i="222"/>
  <c r="J905" i="222"/>
  <c r="K905" i="222"/>
  <c r="AY904" i="222"/>
  <c r="AX904" i="222"/>
  <c r="AV904" i="222"/>
  <c r="AQ904" i="222"/>
  <c r="AP904" i="222"/>
  <c r="AN904" i="222"/>
  <c r="AI904" i="222"/>
  <c r="AH904" i="222"/>
  <c r="AF904" i="222"/>
  <c r="AA904" i="222"/>
  <c r="Z904" i="222"/>
  <c r="X904" i="222"/>
  <c r="S904" i="222"/>
  <c r="R904" i="222"/>
  <c r="P904" i="222"/>
  <c r="K904" i="222"/>
  <c r="J904" i="222"/>
  <c r="H904" i="222"/>
  <c r="AY903" i="222"/>
  <c r="AX903" i="222"/>
  <c r="AV903" i="222"/>
  <c r="AQ903" i="222"/>
  <c r="AP903" i="222"/>
  <c r="AN903" i="222"/>
  <c r="AI903" i="222"/>
  <c r="AH903" i="222"/>
  <c r="AF903" i="222"/>
  <c r="AA903" i="222"/>
  <c r="Z903" i="222"/>
  <c r="X903" i="222"/>
  <c r="S903" i="222"/>
  <c r="R903" i="222"/>
  <c r="P903" i="222"/>
  <c r="K903" i="222"/>
  <c r="J903" i="222"/>
  <c r="H903" i="222"/>
  <c r="AY902" i="222"/>
  <c r="AX902" i="222"/>
  <c r="AV902" i="222"/>
  <c r="AQ902" i="222"/>
  <c r="AP902" i="222"/>
  <c r="AN902" i="222"/>
  <c r="AI902" i="222"/>
  <c r="AH902" i="222"/>
  <c r="AF902" i="222"/>
  <c r="AA902" i="222"/>
  <c r="Z902" i="222"/>
  <c r="X902" i="222"/>
  <c r="S902" i="222"/>
  <c r="R902" i="222"/>
  <c r="P902" i="222"/>
  <c r="K902" i="222"/>
  <c r="J902" i="222"/>
  <c r="H902" i="222"/>
  <c r="AY901" i="222"/>
  <c r="AX901" i="222"/>
  <c r="AV901" i="222"/>
  <c r="AQ901" i="222"/>
  <c r="AP901" i="222"/>
  <c r="AN901" i="222"/>
  <c r="AI901" i="222"/>
  <c r="AH901" i="222"/>
  <c r="AF901" i="222"/>
  <c r="AA901" i="222"/>
  <c r="Z901" i="222"/>
  <c r="X901" i="222"/>
  <c r="S901" i="222"/>
  <c r="R901" i="222"/>
  <c r="P901" i="222"/>
  <c r="K901" i="222"/>
  <c r="J901" i="222"/>
  <c r="H901" i="222"/>
  <c r="AY900" i="222"/>
  <c r="AX900" i="222"/>
  <c r="AV900" i="222"/>
  <c r="AQ900" i="222"/>
  <c r="AP900" i="222"/>
  <c r="AN900" i="222"/>
  <c r="AI900" i="222"/>
  <c r="AH900" i="222"/>
  <c r="AF900" i="222"/>
  <c r="AA900" i="222"/>
  <c r="Z900" i="222"/>
  <c r="X900" i="222"/>
  <c r="S900" i="222"/>
  <c r="R900" i="222"/>
  <c r="P900" i="222"/>
  <c r="K900" i="222"/>
  <c r="J900" i="222"/>
  <c r="H900" i="222"/>
  <c r="AY899" i="222"/>
  <c r="AX899" i="222"/>
  <c r="AV899" i="222"/>
  <c r="AQ899" i="222"/>
  <c r="AP899" i="222"/>
  <c r="AN899" i="222"/>
  <c r="AI899" i="222"/>
  <c r="AH899" i="222"/>
  <c r="AF899" i="222"/>
  <c r="AA899" i="222"/>
  <c r="Z899" i="222"/>
  <c r="X899" i="222"/>
  <c r="S899" i="222"/>
  <c r="R899" i="222"/>
  <c r="P899" i="222"/>
  <c r="K899" i="222"/>
  <c r="J899" i="222"/>
  <c r="H899" i="222"/>
  <c r="AY898" i="222"/>
  <c r="AX898" i="222"/>
  <c r="AV898" i="222"/>
  <c r="AQ898" i="222"/>
  <c r="AP898" i="222"/>
  <c r="AN898" i="222"/>
  <c r="AI898" i="222"/>
  <c r="AH898" i="222"/>
  <c r="AF898" i="222"/>
  <c r="AA898" i="222"/>
  <c r="Z898" i="222"/>
  <c r="X898" i="222"/>
  <c r="S898" i="222"/>
  <c r="R898" i="222"/>
  <c r="P898" i="222"/>
  <c r="K898" i="222"/>
  <c r="J898" i="222"/>
  <c r="H898" i="222"/>
  <c r="AY897" i="222"/>
  <c r="AX897" i="222"/>
  <c r="AV897" i="222"/>
  <c r="AQ897" i="222"/>
  <c r="AP897" i="222"/>
  <c r="AN897" i="222"/>
  <c r="AI897" i="222"/>
  <c r="AH897" i="222"/>
  <c r="AF897" i="222"/>
  <c r="AA897" i="222"/>
  <c r="Z897" i="222"/>
  <c r="X897" i="222"/>
  <c r="S897" i="222"/>
  <c r="R897" i="222"/>
  <c r="P897" i="222"/>
  <c r="K897" i="222"/>
  <c r="J897" i="222"/>
  <c r="H897" i="222"/>
  <c r="AY896" i="222"/>
  <c r="AX896" i="222"/>
  <c r="AV896" i="222"/>
  <c r="AQ896" i="222"/>
  <c r="AP896" i="222"/>
  <c r="AN896" i="222"/>
  <c r="AI896" i="222"/>
  <c r="AH896" i="222"/>
  <c r="AF896" i="222"/>
  <c r="AA896" i="222"/>
  <c r="Z896" i="222"/>
  <c r="X896" i="222"/>
  <c r="S896" i="222"/>
  <c r="R896" i="222"/>
  <c r="P896" i="222"/>
  <c r="K896" i="222"/>
  <c r="J896" i="222"/>
  <c r="H896" i="222"/>
  <c r="AY895" i="222"/>
  <c r="AX895" i="222"/>
  <c r="AV895" i="222"/>
  <c r="AQ895" i="222"/>
  <c r="AP895" i="222"/>
  <c r="AN895" i="222"/>
  <c r="AI895" i="222"/>
  <c r="AH895" i="222"/>
  <c r="AF895" i="222"/>
  <c r="AA895" i="222"/>
  <c r="Z895" i="222"/>
  <c r="X895" i="222"/>
  <c r="S895" i="222"/>
  <c r="R895" i="222"/>
  <c r="P895" i="222"/>
  <c r="K895" i="222"/>
  <c r="J895" i="222"/>
  <c r="H895" i="222"/>
  <c r="AY894" i="222"/>
  <c r="AX894" i="222"/>
  <c r="AV894" i="222"/>
  <c r="AQ894" i="222"/>
  <c r="AP894" i="222"/>
  <c r="AN894" i="222"/>
  <c r="AI894" i="222"/>
  <c r="AH894" i="222"/>
  <c r="AF894" i="222"/>
  <c r="AA894" i="222"/>
  <c r="Z894" i="222"/>
  <c r="X894" i="222"/>
  <c r="S894" i="222"/>
  <c r="R894" i="222"/>
  <c r="P894" i="222"/>
  <c r="K894" i="222"/>
  <c r="J894" i="222"/>
  <c r="H894" i="222"/>
  <c r="AY893" i="222"/>
  <c r="AX893" i="222"/>
  <c r="AV893" i="222"/>
  <c r="AQ893" i="222"/>
  <c r="AP893" i="222"/>
  <c r="AN893" i="222"/>
  <c r="AI893" i="222"/>
  <c r="AH893" i="222"/>
  <c r="AF893" i="222"/>
  <c r="AA893" i="222"/>
  <c r="Z893" i="222"/>
  <c r="X893" i="222"/>
  <c r="S893" i="222"/>
  <c r="R893" i="222"/>
  <c r="P893" i="222"/>
  <c r="K893" i="222"/>
  <c r="J893" i="222"/>
  <c r="H893" i="222"/>
  <c r="AY892" i="222"/>
  <c r="AX892" i="222"/>
  <c r="AV892" i="222"/>
  <c r="AQ892" i="222"/>
  <c r="AP892" i="222"/>
  <c r="AN892" i="222"/>
  <c r="AI892" i="222"/>
  <c r="AH892" i="222"/>
  <c r="AF892" i="222"/>
  <c r="AA892" i="222"/>
  <c r="Z892" i="222"/>
  <c r="X892" i="222"/>
  <c r="S892" i="222"/>
  <c r="R892" i="222"/>
  <c r="P892" i="222"/>
  <c r="K892" i="222"/>
  <c r="J892" i="222"/>
  <c r="H892" i="222"/>
  <c r="AY891" i="222"/>
  <c r="AX891" i="222"/>
  <c r="AV891" i="222"/>
  <c r="AQ891" i="222"/>
  <c r="AP891" i="222"/>
  <c r="AN891" i="222"/>
  <c r="AI891" i="222"/>
  <c r="AH891" i="222"/>
  <c r="AF891" i="222"/>
  <c r="AA891" i="222"/>
  <c r="Z891" i="222"/>
  <c r="X891" i="222"/>
  <c r="S891" i="222"/>
  <c r="R891" i="222"/>
  <c r="P891" i="222"/>
  <c r="K891" i="222"/>
  <c r="J891" i="222"/>
  <c r="H891" i="222"/>
  <c r="AY889" i="222"/>
  <c r="AX889" i="222"/>
  <c r="AV889" i="222"/>
  <c r="AQ889" i="222"/>
  <c r="AP889" i="222"/>
  <c r="AN889" i="222"/>
  <c r="AI889" i="222"/>
  <c r="AH889" i="222"/>
  <c r="AF889" i="222"/>
  <c r="AA889" i="222"/>
  <c r="Z889" i="222"/>
  <c r="X889" i="222"/>
  <c r="S889" i="222"/>
  <c r="R889" i="222"/>
  <c r="P889" i="222"/>
  <c r="K889" i="222"/>
  <c r="J889" i="222"/>
  <c r="H889" i="222"/>
  <c r="AY888" i="222"/>
  <c r="AX888" i="222"/>
  <c r="AV888" i="222"/>
  <c r="AQ888" i="222"/>
  <c r="AP888" i="222"/>
  <c r="AN888" i="222"/>
  <c r="AI888" i="222"/>
  <c r="AH888" i="222"/>
  <c r="AF888" i="222"/>
  <c r="AA888" i="222"/>
  <c r="Z888" i="222"/>
  <c r="X888" i="222"/>
  <c r="S888" i="222"/>
  <c r="R888" i="222"/>
  <c r="P888" i="222"/>
  <c r="K888" i="222"/>
  <c r="J888" i="222"/>
  <c r="H888" i="222"/>
  <c r="AX887" i="222"/>
  <c r="AY887" i="222"/>
  <c r="AP887" i="222"/>
  <c r="AQ887" i="222"/>
  <c r="AH887" i="222"/>
  <c r="AI887" i="222"/>
  <c r="Z887" i="222"/>
  <c r="AA887" i="222"/>
  <c r="R887" i="222"/>
  <c r="S887" i="222"/>
  <c r="J887" i="222"/>
  <c r="K887" i="222"/>
  <c r="AY886" i="222"/>
  <c r="AX886" i="222"/>
  <c r="AV886" i="222"/>
  <c r="AQ886" i="222"/>
  <c r="AP886" i="222"/>
  <c r="AN886" i="222"/>
  <c r="AI886" i="222"/>
  <c r="AH886" i="222"/>
  <c r="AF886" i="222"/>
  <c r="AA886" i="222"/>
  <c r="Z886" i="222"/>
  <c r="X886" i="222"/>
  <c r="S886" i="222"/>
  <c r="R886" i="222"/>
  <c r="P886" i="222"/>
  <c r="K886" i="222"/>
  <c r="J886" i="222"/>
  <c r="H886" i="222"/>
  <c r="AY885" i="222"/>
  <c r="AX885" i="222"/>
  <c r="AV885" i="222"/>
  <c r="AQ885" i="222"/>
  <c r="AP885" i="222"/>
  <c r="AN885" i="222"/>
  <c r="AI885" i="222"/>
  <c r="AH885" i="222"/>
  <c r="AF885" i="222"/>
  <c r="AA885" i="222"/>
  <c r="Z885" i="222"/>
  <c r="X885" i="222"/>
  <c r="S885" i="222"/>
  <c r="R885" i="222"/>
  <c r="P885" i="222"/>
  <c r="K885" i="222"/>
  <c r="J885" i="222"/>
  <c r="H885" i="222"/>
  <c r="AY884" i="222"/>
  <c r="AX884" i="222"/>
  <c r="AV884" i="222"/>
  <c r="AQ884" i="222"/>
  <c r="AP884" i="222"/>
  <c r="AN884" i="222"/>
  <c r="AI884" i="222"/>
  <c r="AH884" i="222"/>
  <c r="AF884" i="222"/>
  <c r="AA884" i="222"/>
  <c r="Z884" i="222"/>
  <c r="X884" i="222"/>
  <c r="S884" i="222"/>
  <c r="R884" i="222"/>
  <c r="P884" i="222"/>
  <c r="K884" i="222"/>
  <c r="J884" i="222"/>
  <c r="H884" i="222"/>
  <c r="AY883" i="222"/>
  <c r="AX883" i="222"/>
  <c r="AV883" i="222"/>
  <c r="AQ883" i="222"/>
  <c r="AP883" i="222"/>
  <c r="AN883" i="222"/>
  <c r="AI883" i="222"/>
  <c r="AH883" i="222"/>
  <c r="AF883" i="222"/>
  <c r="AA883" i="222"/>
  <c r="Z883" i="222"/>
  <c r="X883" i="222"/>
  <c r="S883" i="222"/>
  <c r="R883" i="222"/>
  <c r="P883" i="222"/>
  <c r="K883" i="222"/>
  <c r="J883" i="222"/>
  <c r="H883" i="222"/>
  <c r="AY882" i="222"/>
  <c r="AX882" i="222"/>
  <c r="AV882" i="222"/>
  <c r="AQ882" i="222"/>
  <c r="AP882" i="222"/>
  <c r="AN882" i="222"/>
  <c r="AI882" i="222"/>
  <c r="AH882" i="222"/>
  <c r="AF882" i="222"/>
  <c r="AA882" i="222"/>
  <c r="Z882" i="222"/>
  <c r="X882" i="222"/>
  <c r="S882" i="222"/>
  <c r="R882" i="222"/>
  <c r="P882" i="222"/>
  <c r="K882" i="222"/>
  <c r="J882" i="222"/>
  <c r="H882" i="222"/>
  <c r="AY881" i="222"/>
  <c r="AX881" i="222"/>
  <c r="AV881" i="222"/>
  <c r="AQ881" i="222"/>
  <c r="AP881" i="222"/>
  <c r="AN881" i="222"/>
  <c r="AI881" i="222"/>
  <c r="AH881" i="222"/>
  <c r="AF881" i="222"/>
  <c r="AA881" i="222"/>
  <c r="Z881" i="222"/>
  <c r="X881" i="222"/>
  <c r="S881" i="222"/>
  <c r="R881" i="222"/>
  <c r="P881" i="222"/>
  <c r="K881" i="222"/>
  <c r="J881" i="222"/>
  <c r="H881" i="222"/>
  <c r="AY880" i="222"/>
  <c r="AX880" i="222"/>
  <c r="AV880" i="222"/>
  <c r="AQ880" i="222"/>
  <c r="AP880" i="222"/>
  <c r="AN880" i="222"/>
  <c r="AI880" i="222"/>
  <c r="AH880" i="222"/>
  <c r="AF880" i="222"/>
  <c r="AA880" i="222"/>
  <c r="Z880" i="222"/>
  <c r="X880" i="222"/>
  <c r="S880" i="222"/>
  <c r="R880" i="222"/>
  <c r="P880" i="222"/>
  <c r="K880" i="222"/>
  <c r="J880" i="222"/>
  <c r="H880" i="222"/>
  <c r="AY879" i="222"/>
  <c r="AX879" i="222"/>
  <c r="AV879" i="222"/>
  <c r="AQ879" i="222"/>
  <c r="AP879" i="222"/>
  <c r="AN879" i="222"/>
  <c r="AI879" i="222"/>
  <c r="AH879" i="222"/>
  <c r="AF879" i="222"/>
  <c r="AA879" i="222"/>
  <c r="Z879" i="222"/>
  <c r="X879" i="222"/>
  <c r="S879" i="222"/>
  <c r="R879" i="222"/>
  <c r="P879" i="222"/>
  <c r="K879" i="222"/>
  <c r="J879" i="222"/>
  <c r="H879" i="222"/>
  <c r="AY878" i="222"/>
  <c r="AX878" i="222"/>
  <c r="AV878" i="222"/>
  <c r="AQ878" i="222"/>
  <c r="AP878" i="222"/>
  <c r="AN878" i="222"/>
  <c r="AI878" i="222"/>
  <c r="AH878" i="222"/>
  <c r="AF878" i="222"/>
  <c r="AA878" i="222"/>
  <c r="Z878" i="222"/>
  <c r="X878" i="222"/>
  <c r="S878" i="222"/>
  <c r="R878" i="222"/>
  <c r="P878" i="222"/>
  <c r="K878" i="222"/>
  <c r="J878" i="222"/>
  <c r="H878" i="222"/>
  <c r="AY877" i="222"/>
  <c r="AX877" i="222"/>
  <c r="AV877" i="222"/>
  <c r="AQ877" i="222"/>
  <c r="AP877" i="222"/>
  <c r="AN877" i="222"/>
  <c r="AI877" i="222"/>
  <c r="AH877" i="222"/>
  <c r="AF877" i="222"/>
  <c r="AA877" i="222"/>
  <c r="Z877" i="222"/>
  <c r="X877" i="222"/>
  <c r="S877" i="222"/>
  <c r="R877" i="222"/>
  <c r="P877" i="222"/>
  <c r="K877" i="222"/>
  <c r="J877" i="222"/>
  <c r="H877" i="222"/>
  <c r="AY876" i="222"/>
  <c r="AX876" i="222"/>
  <c r="AV876" i="222"/>
  <c r="AQ876" i="222"/>
  <c r="AP876" i="222"/>
  <c r="AN876" i="222"/>
  <c r="AI876" i="222"/>
  <c r="AH876" i="222"/>
  <c r="AF876" i="222"/>
  <c r="AA876" i="222"/>
  <c r="Z876" i="222"/>
  <c r="X876" i="222"/>
  <c r="S876" i="222"/>
  <c r="R876" i="222"/>
  <c r="P876" i="222"/>
  <c r="K876" i="222"/>
  <c r="J876" i="222"/>
  <c r="H876" i="222"/>
  <c r="AY875" i="222"/>
  <c r="AX875" i="222"/>
  <c r="AV875" i="222"/>
  <c r="AQ875" i="222"/>
  <c r="AP875" i="222"/>
  <c r="AN875" i="222"/>
  <c r="AI875" i="222"/>
  <c r="AH875" i="222"/>
  <c r="AF875" i="222"/>
  <c r="AA875" i="222"/>
  <c r="Z875" i="222"/>
  <c r="X875" i="222"/>
  <c r="S875" i="222"/>
  <c r="R875" i="222"/>
  <c r="P875" i="222"/>
  <c r="K875" i="222"/>
  <c r="J875" i="222"/>
  <c r="H875" i="222"/>
  <c r="AY874" i="222"/>
  <c r="AX874" i="222"/>
  <c r="AV874" i="222"/>
  <c r="AQ874" i="222"/>
  <c r="AP874" i="222"/>
  <c r="AN874" i="222"/>
  <c r="AI874" i="222"/>
  <c r="AH874" i="222"/>
  <c r="AF874" i="222"/>
  <c r="AA874" i="222"/>
  <c r="Z874" i="222"/>
  <c r="X874" i="222"/>
  <c r="S874" i="222"/>
  <c r="R874" i="222"/>
  <c r="P874" i="222"/>
  <c r="K874" i="222"/>
  <c r="J874" i="222"/>
  <c r="H874" i="222"/>
  <c r="AY873" i="222"/>
  <c r="AX873" i="222"/>
  <c r="AV873" i="222"/>
  <c r="AQ873" i="222"/>
  <c r="AP873" i="222"/>
  <c r="AN873" i="222"/>
  <c r="AI873" i="222"/>
  <c r="AH873" i="222"/>
  <c r="AF873" i="222"/>
  <c r="AA873" i="222"/>
  <c r="Z873" i="222"/>
  <c r="X873" i="222"/>
  <c r="S873" i="222"/>
  <c r="R873" i="222"/>
  <c r="P873" i="222"/>
  <c r="K873" i="222"/>
  <c r="J873" i="222"/>
  <c r="H873" i="222"/>
  <c r="AY871" i="222"/>
  <c r="AX871" i="222"/>
  <c r="AV871" i="222"/>
  <c r="AQ871" i="222"/>
  <c r="AP871" i="222"/>
  <c r="AN871" i="222"/>
  <c r="AI871" i="222"/>
  <c r="AH871" i="222"/>
  <c r="AF871" i="222"/>
  <c r="AA871" i="222"/>
  <c r="Z871" i="222"/>
  <c r="X871" i="222"/>
  <c r="S871" i="222"/>
  <c r="R871" i="222"/>
  <c r="P871" i="222"/>
  <c r="K871" i="222"/>
  <c r="J871" i="222"/>
  <c r="H871" i="222"/>
  <c r="AY870" i="222"/>
  <c r="AX870" i="222"/>
  <c r="AV870" i="222"/>
  <c r="AQ870" i="222"/>
  <c r="AP870" i="222"/>
  <c r="AN870" i="222"/>
  <c r="AI870" i="222"/>
  <c r="AH870" i="222"/>
  <c r="AF870" i="222"/>
  <c r="AA870" i="222"/>
  <c r="Z870" i="222"/>
  <c r="X870" i="222"/>
  <c r="S870" i="222"/>
  <c r="R870" i="222"/>
  <c r="P870" i="222"/>
  <c r="K870" i="222"/>
  <c r="J870" i="222"/>
  <c r="H870" i="222"/>
  <c r="AX869" i="222"/>
  <c r="AY869" i="222"/>
  <c r="AP869" i="222"/>
  <c r="AQ869" i="222"/>
  <c r="AH869" i="222"/>
  <c r="AI869" i="222"/>
  <c r="Z869" i="222"/>
  <c r="AA869" i="222"/>
  <c r="R869" i="222"/>
  <c r="S869" i="222"/>
  <c r="J869" i="222"/>
  <c r="K869" i="222"/>
  <c r="AY868" i="222"/>
  <c r="AX868" i="222"/>
  <c r="AV868" i="222"/>
  <c r="AQ868" i="222"/>
  <c r="AP868" i="222"/>
  <c r="AN868" i="222"/>
  <c r="AI868" i="222"/>
  <c r="AH868" i="222"/>
  <c r="AF868" i="222"/>
  <c r="AA868" i="222"/>
  <c r="Z868" i="222"/>
  <c r="X868" i="222"/>
  <c r="S868" i="222"/>
  <c r="R868" i="222"/>
  <c r="P868" i="222"/>
  <c r="K868" i="222"/>
  <c r="J868" i="222"/>
  <c r="H868" i="222"/>
  <c r="AY867" i="222"/>
  <c r="AX867" i="222"/>
  <c r="AV867" i="222"/>
  <c r="AQ867" i="222"/>
  <c r="AP867" i="222"/>
  <c r="AN867" i="222"/>
  <c r="AI867" i="222"/>
  <c r="AH867" i="222"/>
  <c r="AF867" i="222"/>
  <c r="AA867" i="222"/>
  <c r="Z867" i="222"/>
  <c r="X867" i="222"/>
  <c r="S867" i="222"/>
  <c r="R867" i="222"/>
  <c r="P867" i="222"/>
  <c r="K867" i="222"/>
  <c r="J867" i="222"/>
  <c r="H867" i="222"/>
  <c r="AY866" i="222"/>
  <c r="AX866" i="222"/>
  <c r="AV866" i="222"/>
  <c r="AQ866" i="222"/>
  <c r="AP866" i="222"/>
  <c r="AN866" i="222"/>
  <c r="AI866" i="222"/>
  <c r="AH866" i="222"/>
  <c r="AF866" i="222"/>
  <c r="AA866" i="222"/>
  <c r="Z866" i="222"/>
  <c r="X866" i="222"/>
  <c r="S866" i="222"/>
  <c r="R866" i="222"/>
  <c r="P866" i="222"/>
  <c r="K866" i="222"/>
  <c r="J866" i="222"/>
  <c r="H866" i="222"/>
  <c r="AY865" i="222"/>
  <c r="AX865" i="222"/>
  <c r="AV865" i="222"/>
  <c r="AQ865" i="222"/>
  <c r="AP865" i="222"/>
  <c r="AN865" i="222"/>
  <c r="AI865" i="222"/>
  <c r="AH865" i="222"/>
  <c r="AF865" i="222"/>
  <c r="AA865" i="222"/>
  <c r="Z865" i="222"/>
  <c r="X865" i="222"/>
  <c r="S865" i="222"/>
  <c r="R865" i="222"/>
  <c r="P865" i="222"/>
  <c r="K865" i="222"/>
  <c r="J865" i="222"/>
  <c r="H865" i="222"/>
  <c r="AY864" i="222"/>
  <c r="AX864" i="222"/>
  <c r="AV864" i="222"/>
  <c r="AQ864" i="222"/>
  <c r="AP864" i="222"/>
  <c r="AN864" i="222"/>
  <c r="AI864" i="222"/>
  <c r="AH864" i="222"/>
  <c r="AF864" i="222"/>
  <c r="AA864" i="222"/>
  <c r="Z864" i="222"/>
  <c r="X864" i="222"/>
  <c r="S864" i="222"/>
  <c r="R864" i="222"/>
  <c r="P864" i="222"/>
  <c r="K864" i="222"/>
  <c r="J864" i="222"/>
  <c r="H864" i="222"/>
  <c r="AY863" i="222"/>
  <c r="AX863" i="222"/>
  <c r="AV863" i="222"/>
  <c r="AQ863" i="222"/>
  <c r="AP863" i="222"/>
  <c r="AN863" i="222"/>
  <c r="AI863" i="222"/>
  <c r="AH863" i="222"/>
  <c r="AF863" i="222"/>
  <c r="AA863" i="222"/>
  <c r="Z863" i="222"/>
  <c r="X863" i="222"/>
  <c r="S863" i="222"/>
  <c r="R863" i="222"/>
  <c r="P863" i="222"/>
  <c r="K863" i="222"/>
  <c r="J863" i="222"/>
  <c r="H863" i="222"/>
  <c r="AY862" i="222"/>
  <c r="AX862" i="222"/>
  <c r="AV862" i="222"/>
  <c r="AQ862" i="222"/>
  <c r="AP862" i="222"/>
  <c r="AN862" i="222"/>
  <c r="AI862" i="222"/>
  <c r="AH862" i="222"/>
  <c r="AF862" i="222"/>
  <c r="AA862" i="222"/>
  <c r="Z862" i="222"/>
  <c r="X862" i="222"/>
  <c r="S862" i="222"/>
  <c r="R862" i="222"/>
  <c r="P862" i="222"/>
  <c r="K862" i="222"/>
  <c r="J862" i="222"/>
  <c r="H862" i="222"/>
  <c r="AY861" i="222"/>
  <c r="AX861" i="222"/>
  <c r="AV861" i="222"/>
  <c r="AQ861" i="222"/>
  <c r="AP861" i="222"/>
  <c r="AN861" i="222"/>
  <c r="AI861" i="222"/>
  <c r="AH861" i="222"/>
  <c r="AF861" i="222"/>
  <c r="AA861" i="222"/>
  <c r="Z861" i="222"/>
  <c r="X861" i="222"/>
  <c r="S861" i="222"/>
  <c r="R861" i="222"/>
  <c r="P861" i="222"/>
  <c r="K861" i="222"/>
  <c r="J861" i="222"/>
  <c r="H861" i="222"/>
  <c r="AY860" i="222"/>
  <c r="AX860" i="222"/>
  <c r="AV860" i="222"/>
  <c r="AQ860" i="222"/>
  <c r="AP860" i="222"/>
  <c r="AN860" i="222"/>
  <c r="AI860" i="222"/>
  <c r="AH860" i="222"/>
  <c r="AF860" i="222"/>
  <c r="AA860" i="222"/>
  <c r="Z860" i="222"/>
  <c r="X860" i="222"/>
  <c r="S860" i="222"/>
  <c r="R860" i="222"/>
  <c r="P860" i="222"/>
  <c r="K860" i="222"/>
  <c r="J860" i="222"/>
  <c r="H860" i="222"/>
  <c r="AY859" i="222"/>
  <c r="AX859" i="222"/>
  <c r="AV859" i="222"/>
  <c r="AQ859" i="222"/>
  <c r="AP859" i="222"/>
  <c r="AN859" i="222"/>
  <c r="AI859" i="222"/>
  <c r="AH859" i="222"/>
  <c r="AF859" i="222"/>
  <c r="AA859" i="222"/>
  <c r="Z859" i="222"/>
  <c r="X859" i="222"/>
  <c r="S859" i="222"/>
  <c r="R859" i="222"/>
  <c r="P859" i="222"/>
  <c r="K859" i="222"/>
  <c r="J859" i="222"/>
  <c r="H859" i="222"/>
  <c r="AY858" i="222"/>
  <c r="AX858" i="222"/>
  <c r="AV858" i="222"/>
  <c r="AQ858" i="222"/>
  <c r="AP858" i="222"/>
  <c r="AN858" i="222"/>
  <c r="AI858" i="222"/>
  <c r="AH858" i="222"/>
  <c r="AF858" i="222"/>
  <c r="AA858" i="222"/>
  <c r="Z858" i="222"/>
  <c r="X858" i="222"/>
  <c r="S858" i="222"/>
  <c r="R858" i="222"/>
  <c r="P858" i="222"/>
  <c r="K858" i="222"/>
  <c r="J858" i="222"/>
  <c r="H858" i="222"/>
  <c r="AY857" i="222"/>
  <c r="AX857" i="222"/>
  <c r="AV857" i="222"/>
  <c r="AQ857" i="222"/>
  <c r="AP857" i="222"/>
  <c r="AN857" i="222"/>
  <c r="AI857" i="222"/>
  <c r="AH857" i="222"/>
  <c r="AF857" i="222"/>
  <c r="AA857" i="222"/>
  <c r="Z857" i="222"/>
  <c r="X857" i="222"/>
  <c r="S857" i="222"/>
  <c r="R857" i="222"/>
  <c r="P857" i="222"/>
  <c r="K857" i="222"/>
  <c r="J857" i="222"/>
  <c r="H857" i="222"/>
  <c r="AY856" i="222"/>
  <c r="AX856" i="222"/>
  <c r="AV856" i="222"/>
  <c r="AQ856" i="222"/>
  <c r="AP856" i="222"/>
  <c r="AN856" i="222"/>
  <c r="AI856" i="222"/>
  <c r="AH856" i="222"/>
  <c r="AF856" i="222"/>
  <c r="AA856" i="222"/>
  <c r="Z856" i="222"/>
  <c r="X856" i="222"/>
  <c r="S856" i="222"/>
  <c r="R856" i="222"/>
  <c r="P856" i="222"/>
  <c r="K856" i="222"/>
  <c r="J856" i="222"/>
  <c r="H856" i="222"/>
  <c r="AY855" i="222"/>
  <c r="AX855" i="222"/>
  <c r="AV855" i="222"/>
  <c r="AQ855" i="222"/>
  <c r="AP855" i="222"/>
  <c r="AN855" i="222"/>
  <c r="AI855" i="222"/>
  <c r="AH855" i="222"/>
  <c r="AF855" i="222"/>
  <c r="AA855" i="222"/>
  <c r="Z855" i="222"/>
  <c r="X855" i="222"/>
  <c r="S855" i="222"/>
  <c r="R855" i="222"/>
  <c r="P855" i="222"/>
  <c r="K855" i="222"/>
  <c r="J855" i="222"/>
  <c r="H855" i="222"/>
  <c r="AY853" i="222"/>
  <c r="AX853" i="222"/>
  <c r="AV853" i="222"/>
  <c r="AQ853" i="222"/>
  <c r="AP853" i="222"/>
  <c r="AN853" i="222"/>
  <c r="AI853" i="222"/>
  <c r="AH853" i="222"/>
  <c r="AF853" i="222"/>
  <c r="AA853" i="222"/>
  <c r="Z853" i="222"/>
  <c r="X853" i="222"/>
  <c r="S853" i="222"/>
  <c r="R853" i="222"/>
  <c r="P853" i="222"/>
  <c r="K853" i="222"/>
  <c r="J853" i="222"/>
  <c r="H853" i="222"/>
  <c r="AY852" i="222"/>
  <c r="AX852" i="222"/>
  <c r="AV852" i="222"/>
  <c r="AQ852" i="222"/>
  <c r="AP852" i="222"/>
  <c r="AN852" i="222"/>
  <c r="AI852" i="222"/>
  <c r="AH852" i="222"/>
  <c r="AF852" i="222"/>
  <c r="AA852" i="222"/>
  <c r="Z852" i="222"/>
  <c r="X852" i="222"/>
  <c r="S852" i="222"/>
  <c r="R852" i="222"/>
  <c r="P852" i="222"/>
  <c r="K852" i="222"/>
  <c r="J852" i="222"/>
  <c r="H852" i="222"/>
  <c r="AX851" i="222"/>
  <c r="AY851" i="222"/>
  <c r="AP851" i="222"/>
  <c r="AQ851" i="222"/>
  <c r="AH851" i="222"/>
  <c r="AI851" i="222"/>
  <c r="Z851" i="222"/>
  <c r="AA851" i="222"/>
  <c r="R851" i="222"/>
  <c r="S851" i="222"/>
  <c r="J851" i="222"/>
  <c r="K851" i="222"/>
  <c r="AY850" i="222"/>
  <c r="AX850" i="222"/>
  <c r="AV850" i="222"/>
  <c r="AQ850" i="222"/>
  <c r="AP850" i="222"/>
  <c r="AN850" i="222"/>
  <c r="AI850" i="222"/>
  <c r="AH850" i="222"/>
  <c r="AF850" i="222"/>
  <c r="AA850" i="222"/>
  <c r="Z850" i="222"/>
  <c r="X850" i="222"/>
  <c r="S850" i="222"/>
  <c r="R850" i="222"/>
  <c r="P850" i="222"/>
  <c r="K850" i="222"/>
  <c r="J850" i="222"/>
  <c r="H850" i="222"/>
  <c r="AY849" i="222"/>
  <c r="AX849" i="222"/>
  <c r="AV849" i="222"/>
  <c r="AQ849" i="222"/>
  <c r="AP849" i="222"/>
  <c r="AN849" i="222"/>
  <c r="AI849" i="222"/>
  <c r="AH849" i="222"/>
  <c r="AF849" i="222"/>
  <c r="AA849" i="222"/>
  <c r="Z849" i="222"/>
  <c r="X849" i="222"/>
  <c r="S849" i="222"/>
  <c r="R849" i="222"/>
  <c r="P849" i="222"/>
  <c r="K849" i="222"/>
  <c r="J849" i="222"/>
  <c r="H849" i="222"/>
  <c r="AY848" i="222"/>
  <c r="AX848" i="222"/>
  <c r="AV848" i="222"/>
  <c r="AQ848" i="222"/>
  <c r="AP848" i="222"/>
  <c r="AN848" i="222"/>
  <c r="AI848" i="222"/>
  <c r="AH848" i="222"/>
  <c r="AF848" i="222"/>
  <c r="AA848" i="222"/>
  <c r="Z848" i="222"/>
  <c r="X848" i="222"/>
  <c r="S848" i="222"/>
  <c r="R848" i="222"/>
  <c r="P848" i="222"/>
  <c r="K848" i="222"/>
  <c r="J848" i="222"/>
  <c r="H848" i="222"/>
  <c r="AY847" i="222"/>
  <c r="AX847" i="222"/>
  <c r="AV847" i="222"/>
  <c r="AQ847" i="222"/>
  <c r="AP847" i="222"/>
  <c r="AN847" i="222"/>
  <c r="AI847" i="222"/>
  <c r="AH847" i="222"/>
  <c r="AF847" i="222"/>
  <c r="AA847" i="222"/>
  <c r="Z847" i="222"/>
  <c r="X847" i="222"/>
  <c r="S847" i="222"/>
  <c r="R847" i="222"/>
  <c r="P847" i="222"/>
  <c r="K847" i="222"/>
  <c r="J847" i="222"/>
  <c r="H847" i="222"/>
  <c r="AY846" i="222"/>
  <c r="AX846" i="222"/>
  <c r="AV846" i="222"/>
  <c r="AQ846" i="222"/>
  <c r="AP846" i="222"/>
  <c r="AN846" i="222"/>
  <c r="AI846" i="222"/>
  <c r="AH846" i="222"/>
  <c r="AF846" i="222"/>
  <c r="AA846" i="222"/>
  <c r="Z846" i="222"/>
  <c r="X846" i="222"/>
  <c r="S846" i="222"/>
  <c r="R846" i="222"/>
  <c r="P846" i="222"/>
  <c r="K846" i="222"/>
  <c r="J846" i="222"/>
  <c r="H846" i="222"/>
  <c r="AY845" i="222"/>
  <c r="AX845" i="222"/>
  <c r="AV845" i="222"/>
  <c r="AQ845" i="222"/>
  <c r="AP845" i="222"/>
  <c r="AN845" i="222"/>
  <c r="AI845" i="222"/>
  <c r="AH845" i="222"/>
  <c r="AF845" i="222"/>
  <c r="AA845" i="222"/>
  <c r="Z845" i="222"/>
  <c r="X845" i="222"/>
  <c r="S845" i="222"/>
  <c r="R845" i="222"/>
  <c r="P845" i="222"/>
  <c r="K845" i="222"/>
  <c r="J845" i="222"/>
  <c r="H845" i="222"/>
  <c r="AY844" i="222"/>
  <c r="AX844" i="222"/>
  <c r="AV844" i="222"/>
  <c r="AQ844" i="222"/>
  <c r="AP844" i="222"/>
  <c r="AN844" i="222"/>
  <c r="AI844" i="222"/>
  <c r="AH844" i="222"/>
  <c r="AF844" i="222"/>
  <c r="AA844" i="222"/>
  <c r="Z844" i="222"/>
  <c r="X844" i="222"/>
  <c r="S844" i="222"/>
  <c r="R844" i="222"/>
  <c r="P844" i="222"/>
  <c r="K844" i="222"/>
  <c r="J844" i="222"/>
  <c r="H844" i="222"/>
  <c r="AY843" i="222"/>
  <c r="AX843" i="222"/>
  <c r="AV843" i="222"/>
  <c r="AQ843" i="222"/>
  <c r="AP843" i="222"/>
  <c r="AN843" i="222"/>
  <c r="AI843" i="222"/>
  <c r="AH843" i="222"/>
  <c r="AF843" i="222"/>
  <c r="AA843" i="222"/>
  <c r="Z843" i="222"/>
  <c r="X843" i="222"/>
  <c r="S843" i="222"/>
  <c r="R843" i="222"/>
  <c r="P843" i="222"/>
  <c r="K843" i="222"/>
  <c r="J843" i="222"/>
  <c r="H843" i="222"/>
  <c r="AY842" i="222"/>
  <c r="AX842" i="222"/>
  <c r="AV842" i="222"/>
  <c r="AQ842" i="222"/>
  <c r="AP842" i="222"/>
  <c r="AN842" i="222"/>
  <c r="AI842" i="222"/>
  <c r="AH842" i="222"/>
  <c r="AF842" i="222"/>
  <c r="AA842" i="222"/>
  <c r="Z842" i="222"/>
  <c r="X842" i="222"/>
  <c r="S842" i="222"/>
  <c r="R842" i="222"/>
  <c r="P842" i="222"/>
  <c r="K842" i="222"/>
  <c r="J842" i="222"/>
  <c r="H842" i="222"/>
  <c r="AY841" i="222"/>
  <c r="AX841" i="222"/>
  <c r="AV841" i="222"/>
  <c r="AQ841" i="222"/>
  <c r="AP841" i="222"/>
  <c r="AN841" i="222"/>
  <c r="AI841" i="222"/>
  <c r="AH841" i="222"/>
  <c r="AF841" i="222"/>
  <c r="AA841" i="222"/>
  <c r="Z841" i="222"/>
  <c r="X841" i="222"/>
  <c r="S841" i="222"/>
  <c r="R841" i="222"/>
  <c r="P841" i="222"/>
  <c r="K841" i="222"/>
  <c r="J841" i="222"/>
  <c r="H841" i="222"/>
  <c r="AY840" i="222"/>
  <c r="AX840" i="222"/>
  <c r="AV840" i="222"/>
  <c r="AQ840" i="222"/>
  <c r="AP840" i="222"/>
  <c r="AN840" i="222"/>
  <c r="AI840" i="222"/>
  <c r="AH840" i="222"/>
  <c r="AF840" i="222"/>
  <c r="AA840" i="222"/>
  <c r="Z840" i="222"/>
  <c r="X840" i="222"/>
  <c r="S840" i="222"/>
  <c r="R840" i="222"/>
  <c r="P840" i="222"/>
  <c r="K840" i="222"/>
  <c r="J840" i="222"/>
  <c r="H840" i="222"/>
  <c r="AY839" i="222"/>
  <c r="AX839" i="222"/>
  <c r="AV839" i="222"/>
  <c r="AQ839" i="222"/>
  <c r="AP839" i="222"/>
  <c r="AN839" i="222"/>
  <c r="AI839" i="222"/>
  <c r="AH839" i="222"/>
  <c r="AF839" i="222"/>
  <c r="AA839" i="222"/>
  <c r="Z839" i="222"/>
  <c r="X839" i="222"/>
  <c r="S839" i="222"/>
  <c r="R839" i="222"/>
  <c r="P839" i="222"/>
  <c r="K839" i="222"/>
  <c r="J839" i="222"/>
  <c r="H839" i="222"/>
  <c r="AY838" i="222"/>
  <c r="AX838" i="222"/>
  <c r="AV838" i="222"/>
  <c r="AQ838" i="222"/>
  <c r="AP838" i="222"/>
  <c r="AN838" i="222"/>
  <c r="AI838" i="222"/>
  <c r="AH838" i="222"/>
  <c r="AF838" i="222"/>
  <c r="AA838" i="222"/>
  <c r="Z838" i="222"/>
  <c r="X838" i="222"/>
  <c r="S838" i="222"/>
  <c r="R838" i="222"/>
  <c r="P838" i="222"/>
  <c r="K838" i="222"/>
  <c r="J838" i="222"/>
  <c r="H838" i="222"/>
  <c r="AY837" i="222"/>
  <c r="AX837" i="222"/>
  <c r="AV837" i="222"/>
  <c r="AQ837" i="222"/>
  <c r="AP837" i="222"/>
  <c r="AN837" i="222"/>
  <c r="AI837" i="222"/>
  <c r="AH837" i="222"/>
  <c r="AF837" i="222"/>
  <c r="AA837" i="222"/>
  <c r="Z837" i="222"/>
  <c r="X837" i="222"/>
  <c r="S837" i="222"/>
  <c r="R837" i="222"/>
  <c r="P837" i="222"/>
  <c r="K837" i="222"/>
  <c r="J837" i="222"/>
  <c r="H837" i="222"/>
  <c r="AY835" i="222"/>
  <c r="AX835" i="222"/>
  <c r="AV835" i="222"/>
  <c r="AQ835" i="222"/>
  <c r="AP835" i="222"/>
  <c r="AN835" i="222"/>
  <c r="AI835" i="222"/>
  <c r="AH835" i="222"/>
  <c r="AF835" i="222"/>
  <c r="AA835" i="222"/>
  <c r="Z835" i="222"/>
  <c r="X835" i="222"/>
  <c r="S835" i="222"/>
  <c r="R835" i="222"/>
  <c r="P835" i="222"/>
  <c r="K835" i="222"/>
  <c r="J835" i="222"/>
  <c r="H835" i="222"/>
  <c r="AY834" i="222"/>
  <c r="AX834" i="222"/>
  <c r="AV834" i="222"/>
  <c r="AQ834" i="222"/>
  <c r="AP834" i="222"/>
  <c r="AN834" i="222"/>
  <c r="AI834" i="222"/>
  <c r="AH834" i="222"/>
  <c r="AF834" i="222"/>
  <c r="AA834" i="222"/>
  <c r="Z834" i="222"/>
  <c r="X834" i="222"/>
  <c r="S834" i="222"/>
  <c r="R834" i="222"/>
  <c r="P834" i="222"/>
  <c r="K834" i="222"/>
  <c r="J834" i="222"/>
  <c r="H834" i="222"/>
  <c r="AX833" i="222"/>
  <c r="AY833" i="222"/>
  <c r="AP833" i="222"/>
  <c r="AQ833" i="222"/>
  <c r="AH833" i="222"/>
  <c r="AI833" i="222"/>
  <c r="Z833" i="222"/>
  <c r="AA833" i="222"/>
  <c r="R833" i="222"/>
  <c r="S833" i="222"/>
  <c r="J833" i="222"/>
  <c r="K833" i="222"/>
  <c r="AY832" i="222"/>
  <c r="AX832" i="222"/>
  <c r="AV832" i="222"/>
  <c r="AQ832" i="222"/>
  <c r="AP832" i="222"/>
  <c r="AN832" i="222"/>
  <c r="AI832" i="222"/>
  <c r="AH832" i="222"/>
  <c r="AF832" i="222"/>
  <c r="AA832" i="222"/>
  <c r="Z832" i="222"/>
  <c r="X832" i="222"/>
  <c r="S832" i="222"/>
  <c r="R832" i="222"/>
  <c r="P832" i="222"/>
  <c r="K832" i="222"/>
  <c r="J832" i="222"/>
  <c r="H832" i="222"/>
  <c r="AY831" i="222"/>
  <c r="AX831" i="222"/>
  <c r="AV831" i="222"/>
  <c r="AQ831" i="222"/>
  <c r="AP831" i="222"/>
  <c r="AN831" i="222"/>
  <c r="AI831" i="222"/>
  <c r="AH831" i="222"/>
  <c r="AF831" i="222"/>
  <c r="AA831" i="222"/>
  <c r="Z831" i="222"/>
  <c r="X831" i="222"/>
  <c r="S831" i="222"/>
  <c r="R831" i="222"/>
  <c r="P831" i="222"/>
  <c r="K831" i="222"/>
  <c r="J831" i="222"/>
  <c r="H831" i="222"/>
  <c r="AY830" i="222"/>
  <c r="AX830" i="222"/>
  <c r="AV830" i="222"/>
  <c r="AQ830" i="222"/>
  <c r="AP830" i="222"/>
  <c r="AN830" i="222"/>
  <c r="AI830" i="222"/>
  <c r="AH830" i="222"/>
  <c r="AF830" i="222"/>
  <c r="AA830" i="222"/>
  <c r="Z830" i="222"/>
  <c r="X830" i="222"/>
  <c r="S830" i="222"/>
  <c r="R830" i="222"/>
  <c r="P830" i="222"/>
  <c r="K830" i="222"/>
  <c r="J830" i="222"/>
  <c r="H830" i="222"/>
  <c r="AY829" i="222"/>
  <c r="AX829" i="222"/>
  <c r="AV829" i="222"/>
  <c r="AQ829" i="222"/>
  <c r="AP829" i="222"/>
  <c r="AN829" i="222"/>
  <c r="AI829" i="222"/>
  <c r="AH829" i="222"/>
  <c r="AF829" i="222"/>
  <c r="AA829" i="222"/>
  <c r="Z829" i="222"/>
  <c r="X829" i="222"/>
  <c r="S829" i="222"/>
  <c r="R829" i="222"/>
  <c r="P829" i="222"/>
  <c r="K829" i="222"/>
  <c r="J829" i="222"/>
  <c r="H829" i="222"/>
  <c r="AY828" i="222"/>
  <c r="AX828" i="222"/>
  <c r="AV828" i="222"/>
  <c r="AQ828" i="222"/>
  <c r="AP828" i="222"/>
  <c r="AN828" i="222"/>
  <c r="AI828" i="222"/>
  <c r="AH828" i="222"/>
  <c r="AF828" i="222"/>
  <c r="AA828" i="222"/>
  <c r="Z828" i="222"/>
  <c r="X828" i="222"/>
  <c r="S828" i="222"/>
  <c r="R828" i="222"/>
  <c r="P828" i="222"/>
  <c r="K828" i="222"/>
  <c r="J828" i="222"/>
  <c r="H828" i="222"/>
  <c r="AY827" i="222"/>
  <c r="AX827" i="222"/>
  <c r="AV827" i="222"/>
  <c r="AQ827" i="222"/>
  <c r="AP827" i="222"/>
  <c r="AN827" i="222"/>
  <c r="AI827" i="222"/>
  <c r="AH827" i="222"/>
  <c r="AF827" i="222"/>
  <c r="AA827" i="222"/>
  <c r="Z827" i="222"/>
  <c r="X827" i="222"/>
  <c r="S827" i="222"/>
  <c r="R827" i="222"/>
  <c r="P827" i="222"/>
  <c r="K827" i="222"/>
  <c r="J827" i="222"/>
  <c r="H827" i="222"/>
  <c r="AY826" i="222"/>
  <c r="AX826" i="222"/>
  <c r="AV826" i="222"/>
  <c r="AQ826" i="222"/>
  <c r="AP826" i="222"/>
  <c r="AN826" i="222"/>
  <c r="AI826" i="222"/>
  <c r="AH826" i="222"/>
  <c r="AF826" i="222"/>
  <c r="AA826" i="222"/>
  <c r="Z826" i="222"/>
  <c r="X826" i="222"/>
  <c r="S826" i="222"/>
  <c r="R826" i="222"/>
  <c r="P826" i="222"/>
  <c r="K826" i="222"/>
  <c r="J826" i="222"/>
  <c r="H826" i="222"/>
  <c r="AY825" i="222"/>
  <c r="AX825" i="222"/>
  <c r="AV825" i="222"/>
  <c r="AQ825" i="222"/>
  <c r="AP825" i="222"/>
  <c r="AN825" i="222"/>
  <c r="AI825" i="222"/>
  <c r="AH825" i="222"/>
  <c r="AF825" i="222"/>
  <c r="AA825" i="222"/>
  <c r="Z825" i="222"/>
  <c r="X825" i="222"/>
  <c r="S825" i="222"/>
  <c r="R825" i="222"/>
  <c r="P825" i="222"/>
  <c r="K825" i="222"/>
  <c r="J825" i="222"/>
  <c r="H825" i="222"/>
  <c r="AY824" i="222"/>
  <c r="AX824" i="222"/>
  <c r="AV824" i="222"/>
  <c r="AQ824" i="222"/>
  <c r="AP824" i="222"/>
  <c r="AN824" i="222"/>
  <c r="AI824" i="222"/>
  <c r="AH824" i="222"/>
  <c r="AF824" i="222"/>
  <c r="AA824" i="222"/>
  <c r="Z824" i="222"/>
  <c r="X824" i="222"/>
  <c r="S824" i="222"/>
  <c r="R824" i="222"/>
  <c r="P824" i="222"/>
  <c r="K824" i="222"/>
  <c r="J824" i="222"/>
  <c r="H824" i="222"/>
  <c r="AY823" i="222"/>
  <c r="AX823" i="222"/>
  <c r="AV823" i="222"/>
  <c r="AQ823" i="222"/>
  <c r="AP823" i="222"/>
  <c r="AN823" i="222"/>
  <c r="AI823" i="222"/>
  <c r="AH823" i="222"/>
  <c r="AF823" i="222"/>
  <c r="AA823" i="222"/>
  <c r="Z823" i="222"/>
  <c r="X823" i="222"/>
  <c r="S823" i="222"/>
  <c r="R823" i="222"/>
  <c r="P823" i="222"/>
  <c r="K823" i="222"/>
  <c r="J823" i="222"/>
  <c r="H823" i="222"/>
  <c r="AY822" i="222"/>
  <c r="AX822" i="222"/>
  <c r="AV822" i="222"/>
  <c r="AQ822" i="222"/>
  <c r="AP822" i="222"/>
  <c r="AN822" i="222"/>
  <c r="AI822" i="222"/>
  <c r="AH822" i="222"/>
  <c r="AF822" i="222"/>
  <c r="AA822" i="222"/>
  <c r="Z822" i="222"/>
  <c r="X822" i="222"/>
  <c r="S822" i="222"/>
  <c r="R822" i="222"/>
  <c r="P822" i="222"/>
  <c r="K822" i="222"/>
  <c r="J822" i="222"/>
  <c r="H822" i="222"/>
  <c r="AY821" i="222"/>
  <c r="AX821" i="222"/>
  <c r="AV821" i="222"/>
  <c r="AQ821" i="222"/>
  <c r="AP821" i="222"/>
  <c r="AN821" i="222"/>
  <c r="AI821" i="222"/>
  <c r="AH821" i="222"/>
  <c r="AF821" i="222"/>
  <c r="AA821" i="222"/>
  <c r="Z821" i="222"/>
  <c r="X821" i="222"/>
  <c r="S821" i="222"/>
  <c r="R821" i="222"/>
  <c r="P821" i="222"/>
  <c r="K821" i="222"/>
  <c r="J821" i="222"/>
  <c r="H821" i="222"/>
  <c r="AY820" i="222"/>
  <c r="AX820" i="222"/>
  <c r="AV820" i="222"/>
  <c r="AQ820" i="222"/>
  <c r="AP820" i="222"/>
  <c r="AN820" i="222"/>
  <c r="AI820" i="222"/>
  <c r="AH820" i="222"/>
  <c r="AF820" i="222"/>
  <c r="AA820" i="222"/>
  <c r="Z820" i="222"/>
  <c r="X820" i="222"/>
  <c r="S820" i="222"/>
  <c r="R820" i="222"/>
  <c r="P820" i="222"/>
  <c r="K820" i="222"/>
  <c r="J820" i="222"/>
  <c r="H820" i="222"/>
  <c r="AY819" i="222"/>
  <c r="AX819" i="222"/>
  <c r="AV819" i="222"/>
  <c r="AQ819" i="222"/>
  <c r="AP819" i="222"/>
  <c r="AN819" i="222"/>
  <c r="AI819" i="222"/>
  <c r="AH819" i="222"/>
  <c r="AF819" i="222"/>
  <c r="AA819" i="222"/>
  <c r="Z819" i="222"/>
  <c r="X819" i="222"/>
  <c r="S819" i="222"/>
  <c r="R819" i="222"/>
  <c r="P819" i="222"/>
  <c r="K819" i="222"/>
  <c r="J819" i="222"/>
  <c r="H819" i="222"/>
  <c r="AY817" i="222"/>
  <c r="AX817" i="222"/>
  <c r="AV817" i="222"/>
  <c r="AQ817" i="222"/>
  <c r="AP817" i="222"/>
  <c r="AN817" i="222"/>
  <c r="AI817" i="222"/>
  <c r="AH817" i="222"/>
  <c r="AF817" i="222"/>
  <c r="AA817" i="222"/>
  <c r="Z817" i="222"/>
  <c r="X817" i="222"/>
  <c r="S817" i="222"/>
  <c r="R817" i="222"/>
  <c r="P817" i="222"/>
  <c r="K817" i="222"/>
  <c r="J817" i="222"/>
  <c r="H817" i="222"/>
  <c r="AY816" i="222"/>
  <c r="AX816" i="222"/>
  <c r="AV816" i="222"/>
  <c r="AQ816" i="222"/>
  <c r="AP816" i="222"/>
  <c r="AN816" i="222"/>
  <c r="AI816" i="222"/>
  <c r="AH816" i="222"/>
  <c r="AF816" i="222"/>
  <c r="AA816" i="222"/>
  <c r="Z816" i="222"/>
  <c r="X816" i="222"/>
  <c r="S816" i="222"/>
  <c r="R816" i="222"/>
  <c r="P816" i="222"/>
  <c r="K816" i="222"/>
  <c r="J816" i="222"/>
  <c r="H816" i="222"/>
  <c r="AX815" i="222"/>
  <c r="AY815" i="222"/>
  <c r="AP815" i="222"/>
  <c r="AQ815" i="222"/>
  <c r="AH815" i="222"/>
  <c r="AI815" i="222"/>
  <c r="Z815" i="222"/>
  <c r="AA815" i="222"/>
  <c r="R815" i="222"/>
  <c r="S815" i="222"/>
  <c r="J815" i="222"/>
  <c r="K815" i="222"/>
  <c r="AY814" i="222"/>
  <c r="AX814" i="222"/>
  <c r="AV814" i="222"/>
  <c r="AQ814" i="222"/>
  <c r="AP814" i="222"/>
  <c r="AN814" i="222"/>
  <c r="AI814" i="222"/>
  <c r="AH814" i="222"/>
  <c r="AF814" i="222"/>
  <c r="AA814" i="222"/>
  <c r="Z814" i="222"/>
  <c r="X814" i="222"/>
  <c r="S814" i="222"/>
  <c r="R814" i="222"/>
  <c r="P814" i="222"/>
  <c r="K814" i="222"/>
  <c r="J814" i="222"/>
  <c r="H814" i="222"/>
  <c r="AY813" i="222"/>
  <c r="AX813" i="222"/>
  <c r="AV813" i="222"/>
  <c r="AQ813" i="222"/>
  <c r="AP813" i="222"/>
  <c r="AN813" i="222"/>
  <c r="AI813" i="222"/>
  <c r="AH813" i="222"/>
  <c r="AF813" i="222"/>
  <c r="AA813" i="222"/>
  <c r="Z813" i="222"/>
  <c r="X813" i="222"/>
  <c r="S813" i="222"/>
  <c r="R813" i="222"/>
  <c r="P813" i="222"/>
  <c r="K813" i="222"/>
  <c r="J813" i="222"/>
  <c r="H813" i="222"/>
  <c r="AY812" i="222"/>
  <c r="AX812" i="222"/>
  <c r="AV812" i="222"/>
  <c r="AQ812" i="222"/>
  <c r="AP812" i="222"/>
  <c r="AN812" i="222"/>
  <c r="AI812" i="222"/>
  <c r="AH812" i="222"/>
  <c r="AF812" i="222"/>
  <c r="AA812" i="222"/>
  <c r="Z812" i="222"/>
  <c r="X812" i="222"/>
  <c r="S812" i="222"/>
  <c r="R812" i="222"/>
  <c r="P812" i="222"/>
  <c r="K812" i="222"/>
  <c r="J812" i="222"/>
  <c r="H812" i="222"/>
  <c r="AY811" i="222"/>
  <c r="AX811" i="222"/>
  <c r="AV811" i="222"/>
  <c r="AQ811" i="222"/>
  <c r="AP811" i="222"/>
  <c r="AN811" i="222"/>
  <c r="AI811" i="222"/>
  <c r="AH811" i="222"/>
  <c r="AF811" i="222"/>
  <c r="AA811" i="222"/>
  <c r="Z811" i="222"/>
  <c r="X811" i="222"/>
  <c r="S811" i="222"/>
  <c r="R811" i="222"/>
  <c r="P811" i="222"/>
  <c r="K811" i="222"/>
  <c r="J811" i="222"/>
  <c r="H811" i="222"/>
  <c r="AY810" i="222"/>
  <c r="AX810" i="222"/>
  <c r="AV810" i="222"/>
  <c r="AQ810" i="222"/>
  <c r="AP810" i="222"/>
  <c r="AN810" i="222"/>
  <c r="AI810" i="222"/>
  <c r="AH810" i="222"/>
  <c r="AF810" i="222"/>
  <c r="AA810" i="222"/>
  <c r="Z810" i="222"/>
  <c r="X810" i="222"/>
  <c r="S810" i="222"/>
  <c r="R810" i="222"/>
  <c r="P810" i="222"/>
  <c r="K810" i="222"/>
  <c r="J810" i="222"/>
  <c r="H810" i="222"/>
  <c r="AY809" i="222"/>
  <c r="AX809" i="222"/>
  <c r="AV809" i="222"/>
  <c r="AQ809" i="222"/>
  <c r="AP809" i="222"/>
  <c r="AN809" i="222"/>
  <c r="AI809" i="222"/>
  <c r="AH809" i="222"/>
  <c r="AF809" i="222"/>
  <c r="AA809" i="222"/>
  <c r="Z809" i="222"/>
  <c r="X809" i="222"/>
  <c r="S809" i="222"/>
  <c r="R809" i="222"/>
  <c r="P809" i="222"/>
  <c r="K809" i="222"/>
  <c r="J809" i="222"/>
  <c r="H809" i="222"/>
  <c r="AY808" i="222"/>
  <c r="AX808" i="222"/>
  <c r="AV808" i="222"/>
  <c r="AQ808" i="222"/>
  <c r="AP808" i="222"/>
  <c r="AN808" i="222"/>
  <c r="AI808" i="222"/>
  <c r="AH808" i="222"/>
  <c r="AF808" i="222"/>
  <c r="AA808" i="222"/>
  <c r="Z808" i="222"/>
  <c r="X808" i="222"/>
  <c r="S808" i="222"/>
  <c r="R808" i="222"/>
  <c r="P808" i="222"/>
  <c r="K808" i="222"/>
  <c r="J808" i="222"/>
  <c r="H808" i="222"/>
  <c r="AY807" i="222"/>
  <c r="AX807" i="222"/>
  <c r="AV807" i="222"/>
  <c r="AQ807" i="222"/>
  <c r="AP807" i="222"/>
  <c r="AN807" i="222"/>
  <c r="AI807" i="222"/>
  <c r="AH807" i="222"/>
  <c r="AF807" i="222"/>
  <c r="AA807" i="222"/>
  <c r="Z807" i="222"/>
  <c r="X807" i="222"/>
  <c r="S807" i="222"/>
  <c r="R807" i="222"/>
  <c r="P807" i="222"/>
  <c r="K807" i="222"/>
  <c r="J807" i="222"/>
  <c r="H807" i="222"/>
  <c r="AY806" i="222"/>
  <c r="AX806" i="222"/>
  <c r="AV806" i="222"/>
  <c r="AQ806" i="222"/>
  <c r="AP806" i="222"/>
  <c r="AN806" i="222"/>
  <c r="AI806" i="222"/>
  <c r="AH806" i="222"/>
  <c r="AF806" i="222"/>
  <c r="AA806" i="222"/>
  <c r="Z806" i="222"/>
  <c r="X806" i="222"/>
  <c r="S806" i="222"/>
  <c r="R806" i="222"/>
  <c r="P806" i="222"/>
  <c r="K806" i="222"/>
  <c r="J806" i="222"/>
  <c r="H806" i="222"/>
  <c r="AY805" i="222"/>
  <c r="AX805" i="222"/>
  <c r="AV805" i="222"/>
  <c r="AQ805" i="222"/>
  <c r="AP805" i="222"/>
  <c r="AN805" i="222"/>
  <c r="AI805" i="222"/>
  <c r="AH805" i="222"/>
  <c r="AF805" i="222"/>
  <c r="AA805" i="222"/>
  <c r="Z805" i="222"/>
  <c r="X805" i="222"/>
  <c r="S805" i="222"/>
  <c r="R805" i="222"/>
  <c r="P805" i="222"/>
  <c r="K805" i="222"/>
  <c r="J805" i="222"/>
  <c r="H805" i="222"/>
  <c r="AY804" i="222"/>
  <c r="AX804" i="222"/>
  <c r="AV804" i="222"/>
  <c r="AQ804" i="222"/>
  <c r="AP804" i="222"/>
  <c r="AN804" i="222"/>
  <c r="AI804" i="222"/>
  <c r="AH804" i="222"/>
  <c r="AF804" i="222"/>
  <c r="AA804" i="222"/>
  <c r="Z804" i="222"/>
  <c r="X804" i="222"/>
  <c r="S804" i="222"/>
  <c r="R804" i="222"/>
  <c r="P804" i="222"/>
  <c r="K804" i="222"/>
  <c r="J804" i="222"/>
  <c r="H804" i="222"/>
  <c r="AY803" i="222"/>
  <c r="AX803" i="222"/>
  <c r="AV803" i="222"/>
  <c r="AQ803" i="222"/>
  <c r="AP803" i="222"/>
  <c r="AN803" i="222"/>
  <c r="AI803" i="222"/>
  <c r="AH803" i="222"/>
  <c r="AF803" i="222"/>
  <c r="AA803" i="222"/>
  <c r="Z803" i="222"/>
  <c r="X803" i="222"/>
  <c r="S803" i="222"/>
  <c r="R803" i="222"/>
  <c r="P803" i="222"/>
  <c r="K803" i="222"/>
  <c r="J803" i="222"/>
  <c r="H803" i="222"/>
  <c r="AY802" i="222"/>
  <c r="AX802" i="222"/>
  <c r="AV802" i="222"/>
  <c r="AQ802" i="222"/>
  <c r="AP802" i="222"/>
  <c r="AN802" i="222"/>
  <c r="AI802" i="222"/>
  <c r="AH802" i="222"/>
  <c r="AF802" i="222"/>
  <c r="AA802" i="222"/>
  <c r="Z802" i="222"/>
  <c r="X802" i="222"/>
  <c r="S802" i="222"/>
  <c r="R802" i="222"/>
  <c r="P802" i="222"/>
  <c r="K802" i="222"/>
  <c r="J802" i="222"/>
  <c r="H802" i="222"/>
  <c r="AY801" i="222"/>
  <c r="AX801" i="222"/>
  <c r="AV801" i="222"/>
  <c r="AQ801" i="222"/>
  <c r="AP801" i="222"/>
  <c r="AN801" i="222"/>
  <c r="AI801" i="222"/>
  <c r="AH801" i="222"/>
  <c r="AF801" i="222"/>
  <c r="AA801" i="222"/>
  <c r="Z801" i="222"/>
  <c r="X801" i="222"/>
  <c r="S801" i="222"/>
  <c r="R801" i="222"/>
  <c r="P801" i="222"/>
  <c r="K801" i="222"/>
  <c r="J801" i="222"/>
  <c r="H801" i="222"/>
  <c r="AY799" i="222"/>
  <c r="AX799" i="222"/>
  <c r="AV799" i="222"/>
  <c r="AQ799" i="222"/>
  <c r="AP799" i="222"/>
  <c r="AN799" i="222"/>
  <c r="AI799" i="222"/>
  <c r="AH799" i="222"/>
  <c r="AF799" i="222"/>
  <c r="AA799" i="222"/>
  <c r="Z799" i="222"/>
  <c r="X799" i="222"/>
  <c r="S799" i="222"/>
  <c r="R799" i="222"/>
  <c r="P799" i="222"/>
  <c r="K799" i="222"/>
  <c r="J799" i="222"/>
  <c r="H799" i="222"/>
  <c r="AY798" i="222"/>
  <c r="AX798" i="222"/>
  <c r="AV798" i="222"/>
  <c r="AQ798" i="222"/>
  <c r="AP798" i="222"/>
  <c r="AN798" i="222"/>
  <c r="AI798" i="222"/>
  <c r="AH798" i="222"/>
  <c r="AF798" i="222"/>
  <c r="AA798" i="222"/>
  <c r="Z798" i="222"/>
  <c r="X798" i="222"/>
  <c r="S798" i="222"/>
  <c r="R798" i="222"/>
  <c r="P798" i="222"/>
  <c r="K798" i="222"/>
  <c r="J798" i="222"/>
  <c r="H798" i="222"/>
  <c r="AX797" i="222"/>
  <c r="AY797" i="222"/>
  <c r="AP797" i="222"/>
  <c r="AQ797" i="222"/>
  <c r="AH797" i="222"/>
  <c r="AI797" i="222"/>
  <c r="Z797" i="222"/>
  <c r="AA797" i="222"/>
  <c r="R797" i="222"/>
  <c r="S797" i="222"/>
  <c r="J797" i="222"/>
  <c r="K797" i="222"/>
  <c r="AY796" i="222"/>
  <c r="AX796" i="222"/>
  <c r="AV796" i="222"/>
  <c r="AQ796" i="222"/>
  <c r="AP796" i="222"/>
  <c r="AN796" i="222"/>
  <c r="AI796" i="222"/>
  <c r="AH796" i="222"/>
  <c r="AF796" i="222"/>
  <c r="AA796" i="222"/>
  <c r="Z796" i="222"/>
  <c r="X796" i="222"/>
  <c r="S796" i="222"/>
  <c r="R796" i="222"/>
  <c r="P796" i="222"/>
  <c r="K796" i="222"/>
  <c r="J796" i="222"/>
  <c r="H796" i="222"/>
  <c r="AY795" i="222"/>
  <c r="AX795" i="222"/>
  <c r="AV795" i="222"/>
  <c r="AQ795" i="222"/>
  <c r="AP795" i="222"/>
  <c r="AN795" i="222"/>
  <c r="AI795" i="222"/>
  <c r="AH795" i="222"/>
  <c r="AF795" i="222"/>
  <c r="AA795" i="222"/>
  <c r="Z795" i="222"/>
  <c r="X795" i="222"/>
  <c r="S795" i="222"/>
  <c r="R795" i="222"/>
  <c r="P795" i="222"/>
  <c r="K795" i="222"/>
  <c r="J795" i="222"/>
  <c r="H795" i="222"/>
  <c r="AY794" i="222"/>
  <c r="AX794" i="222"/>
  <c r="AV794" i="222"/>
  <c r="AQ794" i="222"/>
  <c r="AP794" i="222"/>
  <c r="AN794" i="222"/>
  <c r="AI794" i="222"/>
  <c r="AH794" i="222"/>
  <c r="AF794" i="222"/>
  <c r="AA794" i="222"/>
  <c r="Z794" i="222"/>
  <c r="X794" i="222"/>
  <c r="S794" i="222"/>
  <c r="R794" i="222"/>
  <c r="P794" i="222"/>
  <c r="K794" i="222"/>
  <c r="J794" i="222"/>
  <c r="H794" i="222"/>
  <c r="AY793" i="222"/>
  <c r="AX793" i="222"/>
  <c r="AV793" i="222"/>
  <c r="AQ793" i="222"/>
  <c r="AP793" i="222"/>
  <c r="AN793" i="222"/>
  <c r="AI793" i="222"/>
  <c r="AH793" i="222"/>
  <c r="AF793" i="222"/>
  <c r="AA793" i="222"/>
  <c r="Z793" i="222"/>
  <c r="X793" i="222"/>
  <c r="S793" i="222"/>
  <c r="R793" i="222"/>
  <c r="P793" i="222"/>
  <c r="K793" i="222"/>
  <c r="J793" i="222"/>
  <c r="H793" i="222"/>
  <c r="AY792" i="222"/>
  <c r="AX792" i="222"/>
  <c r="AV792" i="222"/>
  <c r="AQ792" i="222"/>
  <c r="AP792" i="222"/>
  <c r="AN792" i="222"/>
  <c r="AI792" i="222"/>
  <c r="AH792" i="222"/>
  <c r="AF792" i="222"/>
  <c r="AA792" i="222"/>
  <c r="Z792" i="222"/>
  <c r="X792" i="222"/>
  <c r="S792" i="222"/>
  <c r="R792" i="222"/>
  <c r="P792" i="222"/>
  <c r="K792" i="222"/>
  <c r="J792" i="222"/>
  <c r="H792" i="222"/>
  <c r="AY791" i="222"/>
  <c r="AX791" i="222"/>
  <c r="AV791" i="222"/>
  <c r="AQ791" i="222"/>
  <c r="AP791" i="222"/>
  <c r="AN791" i="222"/>
  <c r="AI791" i="222"/>
  <c r="AH791" i="222"/>
  <c r="AF791" i="222"/>
  <c r="AA791" i="222"/>
  <c r="Z791" i="222"/>
  <c r="X791" i="222"/>
  <c r="S791" i="222"/>
  <c r="R791" i="222"/>
  <c r="P791" i="222"/>
  <c r="K791" i="222"/>
  <c r="J791" i="222"/>
  <c r="H791" i="222"/>
  <c r="AY790" i="222"/>
  <c r="AX790" i="222"/>
  <c r="AV790" i="222"/>
  <c r="AQ790" i="222"/>
  <c r="AP790" i="222"/>
  <c r="AN790" i="222"/>
  <c r="AI790" i="222"/>
  <c r="AH790" i="222"/>
  <c r="AF790" i="222"/>
  <c r="AA790" i="222"/>
  <c r="Z790" i="222"/>
  <c r="X790" i="222"/>
  <c r="S790" i="222"/>
  <c r="R790" i="222"/>
  <c r="P790" i="222"/>
  <c r="K790" i="222"/>
  <c r="J790" i="222"/>
  <c r="H790" i="222"/>
  <c r="AY789" i="222"/>
  <c r="AX789" i="222"/>
  <c r="AV789" i="222"/>
  <c r="AQ789" i="222"/>
  <c r="AP789" i="222"/>
  <c r="AN789" i="222"/>
  <c r="AI789" i="222"/>
  <c r="AH789" i="222"/>
  <c r="AF789" i="222"/>
  <c r="AA789" i="222"/>
  <c r="Z789" i="222"/>
  <c r="X789" i="222"/>
  <c r="S789" i="222"/>
  <c r="R789" i="222"/>
  <c r="P789" i="222"/>
  <c r="K789" i="222"/>
  <c r="J789" i="222"/>
  <c r="H789" i="222"/>
  <c r="AY788" i="222"/>
  <c r="AX788" i="222"/>
  <c r="AV788" i="222"/>
  <c r="AQ788" i="222"/>
  <c r="AP788" i="222"/>
  <c r="AN788" i="222"/>
  <c r="AI788" i="222"/>
  <c r="AH788" i="222"/>
  <c r="AF788" i="222"/>
  <c r="AA788" i="222"/>
  <c r="Z788" i="222"/>
  <c r="X788" i="222"/>
  <c r="S788" i="222"/>
  <c r="R788" i="222"/>
  <c r="P788" i="222"/>
  <c r="K788" i="222"/>
  <c r="J788" i="222"/>
  <c r="H788" i="222"/>
  <c r="AY787" i="222"/>
  <c r="AX787" i="222"/>
  <c r="AV787" i="222"/>
  <c r="AQ787" i="222"/>
  <c r="AP787" i="222"/>
  <c r="AN787" i="222"/>
  <c r="AI787" i="222"/>
  <c r="AH787" i="222"/>
  <c r="AF787" i="222"/>
  <c r="AA787" i="222"/>
  <c r="Z787" i="222"/>
  <c r="X787" i="222"/>
  <c r="S787" i="222"/>
  <c r="R787" i="222"/>
  <c r="P787" i="222"/>
  <c r="K787" i="222"/>
  <c r="J787" i="222"/>
  <c r="H787" i="222"/>
  <c r="AY786" i="222"/>
  <c r="AX786" i="222"/>
  <c r="AV786" i="222"/>
  <c r="AQ786" i="222"/>
  <c r="AP786" i="222"/>
  <c r="AN786" i="222"/>
  <c r="AI786" i="222"/>
  <c r="AH786" i="222"/>
  <c r="AF786" i="222"/>
  <c r="AA786" i="222"/>
  <c r="Z786" i="222"/>
  <c r="X786" i="222"/>
  <c r="S786" i="222"/>
  <c r="R786" i="222"/>
  <c r="P786" i="222"/>
  <c r="K786" i="222"/>
  <c r="J786" i="222"/>
  <c r="H786" i="222"/>
  <c r="AY785" i="222"/>
  <c r="AX785" i="222"/>
  <c r="AV785" i="222"/>
  <c r="AQ785" i="222"/>
  <c r="AP785" i="222"/>
  <c r="AN785" i="222"/>
  <c r="AI785" i="222"/>
  <c r="AH785" i="222"/>
  <c r="AF785" i="222"/>
  <c r="AA785" i="222"/>
  <c r="Z785" i="222"/>
  <c r="X785" i="222"/>
  <c r="S785" i="222"/>
  <c r="R785" i="222"/>
  <c r="P785" i="222"/>
  <c r="K785" i="222"/>
  <c r="J785" i="222"/>
  <c r="H785" i="222"/>
  <c r="AY784" i="222"/>
  <c r="AX784" i="222"/>
  <c r="AV784" i="222"/>
  <c r="AQ784" i="222"/>
  <c r="AP784" i="222"/>
  <c r="AN784" i="222"/>
  <c r="AI784" i="222"/>
  <c r="AH784" i="222"/>
  <c r="AF784" i="222"/>
  <c r="AA784" i="222"/>
  <c r="Z784" i="222"/>
  <c r="X784" i="222"/>
  <c r="S784" i="222"/>
  <c r="R784" i="222"/>
  <c r="P784" i="222"/>
  <c r="K784" i="222"/>
  <c r="J784" i="222"/>
  <c r="H784" i="222"/>
  <c r="AY783" i="222"/>
  <c r="AX783" i="222"/>
  <c r="AV783" i="222"/>
  <c r="AQ783" i="222"/>
  <c r="AP783" i="222"/>
  <c r="AN783" i="222"/>
  <c r="AI783" i="222"/>
  <c r="AH783" i="222"/>
  <c r="AF783" i="222"/>
  <c r="AA783" i="222"/>
  <c r="Z783" i="222"/>
  <c r="X783" i="222"/>
  <c r="S783" i="222"/>
  <c r="R783" i="222"/>
  <c r="P783" i="222"/>
  <c r="K783" i="222"/>
  <c r="J783" i="222"/>
  <c r="H783" i="222"/>
  <c r="AY781" i="222"/>
  <c r="AX781" i="222"/>
  <c r="AV781" i="222"/>
  <c r="AQ781" i="222"/>
  <c r="AP781" i="222"/>
  <c r="AN781" i="222"/>
  <c r="AI781" i="222"/>
  <c r="AH781" i="222"/>
  <c r="AF781" i="222"/>
  <c r="AA781" i="222"/>
  <c r="Z781" i="222"/>
  <c r="X781" i="222"/>
  <c r="S781" i="222"/>
  <c r="R781" i="222"/>
  <c r="P781" i="222"/>
  <c r="K781" i="222"/>
  <c r="J781" i="222"/>
  <c r="H781" i="222"/>
  <c r="AY780" i="222"/>
  <c r="AX780" i="222"/>
  <c r="AV780" i="222"/>
  <c r="AQ780" i="222"/>
  <c r="AP780" i="222"/>
  <c r="AN780" i="222"/>
  <c r="AI780" i="222"/>
  <c r="AH780" i="222"/>
  <c r="AF780" i="222"/>
  <c r="AA780" i="222"/>
  <c r="Z780" i="222"/>
  <c r="X780" i="222"/>
  <c r="S780" i="222"/>
  <c r="R780" i="222"/>
  <c r="P780" i="222"/>
  <c r="K780" i="222"/>
  <c r="J780" i="222"/>
  <c r="H780" i="222"/>
  <c r="AX779" i="222"/>
  <c r="AY779" i="222"/>
  <c r="AP779" i="222"/>
  <c r="AQ779" i="222"/>
  <c r="AH779" i="222"/>
  <c r="AI779" i="222"/>
  <c r="Z779" i="222"/>
  <c r="AA779" i="222"/>
  <c r="R779" i="222"/>
  <c r="S779" i="222"/>
  <c r="J779" i="222"/>
  <c r="K779" i="222"/>
  <c r="AY778" i="222"/>
  <c r="AX778" i="222"/>
  <c r="AV778" i="222"/>
  <c r="AQ778" i="222"/>
  <c r="AP778" i="222"/>
  <c r="AN778" i="222"/>
  <c r="AI778" i="222"/>
  <c r="AH778" i="222"/>
  <c r="AF778" i="222"/>
  <c r="AA778" i="222"/>
  <c r="Z778" i="222"/>
  <c r="X778" i="222"/>
  <c r="S778" i="222"/>
  <c r="R778" i="222"/>
  <c r="P778" i="222"/>
  <c r="K778" i="222"/>
  <c r="J778" i="222"/>
  <c r="H778" i="222"/>
  <c r="AY777" i="222"/>
  <c r="AX777" i="222"/>
  <c r="AV777" i="222"/>
  <c r="AQ777" i="222"/>
  <c r="AP777" i="222"/>
  <c r="AN777" i="222"/>
  <c r="AI777" i="222"/>
  <c r="AH777" i="222"/>
  <c r="AF777" i="222"/>
  <c r="AA777" i="222"/>
  <c r="Z777" i="222"/>
  <c r="X777" i="222"/>
  <c r="S777" i="222"/>
  <c r="R777" i="222"/>
  <c r="P777" i="222"/>
  <c r="K777" i="222"/>
  <c r="J777" i="222"/>
  <c r="H777" i="222"/>
  <c r="AY776" i="222"/>
  <c r="AX776" i="222"/>
  <c r="AV776" i="222"/>
  <c r="AQ776" i="222"/>
  <c r="AP776" i="222"/>
  <c r="AN776" i="222"/>
  <c r="AI776" i="222"/>
  <c r="AH776" i="222"/>
  <c r="AF776" i="222"/>
  <c r="AA776" i="222"/>
  <c r="Z776" i="222"/>
  <c r="X776" i="222"/>
  <c r="S776" i="222"/>
  <c r="R776" i="222"/>
  <c r="P776" i="222"/>
  <c r="K776" i="222"/>
  <c r="J776" i="222"/>
  <c r="H776" i="222"/>
  <c r="AY775" i="222"/>
  <c r="AX775" i="222"/>
  <c r="AV775" i="222"/>
  <c r="AQ775" i="222"/>
  <c r="AP775" i="222"/>
  <c r="AN775" i="222"/>
  <c r="AI775" i="222"/>
  <c r="AH775" i="222"/>
  <c r="AF775" i="222"/>
  <c r="AA775" i="222"/>
  <c r="Z775" i="222"/>
  <c r="X775" i="222"/>
  <c r="S775" i="222"/>
  <c r="R775" i="222"/>
  <c r="P775" i="222"/>
  <c r="K775" i="222"/>
  <c r="J775" i="222"/>
  <c r="H775" i="222"/>
  <c r="AY774" i="222"/>
  <c r="AX774" i="222"/>
  <c r="AV774" i="222"/>
  <c r="AQ774" i="222"/>
  <c r="AP774" i="222"/>
  <c r="AN774" i="222"/>
  <c r="AI774" i="222"/>
  <c r="AH774" i="222"/>
  <c r="AF774" i="222"/>
  <c r="AA774" i="222"/>
  <c r="Z774" i="222"/>
  <c r="X774" i="222"/>
  <c r="S774" i="222"/>
  <c r="R774" i="222"/>
  <c r="P774" i="222"/>
  <c r="K774" i="222"/>
  <c r="J774" i="222"/>
  <c r="H774" i="222"/>
  <c r="AY773" i="222"/>
  <c r="AX773" i="222"/>
  <c r="AV773" i="222"/>
  <c r="AQ773" i="222"/>
  <c r="AP773" i="222"/>
  <c r="AN773" i="222"/>
  <c r="AI773" i="222"/>
  <c r="AH773" i="222"/>
  <c r="AF773" i="222"/>
  <c r="AA773" i="222"/>
  <c r="Z773" i="222"/>
  <c r="X773" i="222"/>
  <c r="S773" i="222"/>
  <c r="R773" i="222"/>
  <c r="P773" i="222"/>
  <c r="K773" i="222"/>
  <c r="J773" i="222"/>
  <c r="H773" i="222"/>
  <c r="AY772" i="222"/>
  <c r="AX772" i="222"/>
  <c r="AV772" i="222"/>
  <c r="AQ772" i="222"/>
  <c r="AP772" i="222"/>
  <c r="AN772" i="222"/>
  <c r="AI772" i="222"/>
  <c r="AH772" i="222"/>
  <c r="AF772" i="222"/>
  <c r="AA772" i="222"/>
  <c r="Z772" i="222"/>
  <c r="X772" i="222"/>
  <c r="S772" i="222"/>
  <c r="R772" i="222"/>
  <c r="P772" i="222"/>
  <c r="K772" i="222"/>
  <c r="J772" i="222"/>
  <c r="H772" i="222"/>
  <c r="AY771" i="222"/>
  <c r="AX771" i="222"/>
  <c r="AV771" i="222"/>
  <c r="AQ771" i="222"/>
  <c r="AP771" i="222"/>
  <c r="AN771" i="222"/>
  <c r="AI771" i="222"/>
  <c r="AH771" i="222"/>
  <c r="AF771" i="222"/>
  <c r="AA771" i="222"/>
  <c r="Z771" i="222"/>
  <c r="X771" i="222"/>
  <c r="S771" i="222"/>
  <c r="R771" i="222"/>
  <c r="P771" i="222"/>
  <c r="K771" i="222"/>
  <c r="J771" i="222"/>
  <c r="H771" i="222"/>
  <c r="AY770" i="222"/>
  <c r="AX770" i="222"/>
  <c r="AV770" i="222"/>
  <c r="AQ770" i="222"/>
  <c r="AP770" i="222"/>
  <c r="AN770" i="222"/>
  <c r="AI770" i="222"/>
  <c r="AH770" i="222"/>
  <c r="AF770" i="222"/>
  <c r="AA770" i="222"/>
  <c r="Z770" i="222"/>
  <c r="X770" i="222"/>
  <c r="S770" i="222"/>
  <c r="R770" i="222"/>
  <c r="P770" i="222"/>
  <c r="K770" i="222"/>
  <c r="J770" i="222"/>
  <c r="H770" i="222"/>
  <c r="AY769" i="222"/>
  <c r="AX769" i="222"/>
  <c r="AV769" i="222"/>
  <c r="AQ769" i="222"/>
  <c r="AP769" i="222"/>
  <c r="AN769" i="222"/>
  <c r="AI769" i="222"/>
  <c r="AH769" i="222"/>
  <c r="AF769" i="222"/>
  <c r="AA769" i="222"/>
  <c r="Z769" i="222"/>
  <c r="X769" i="222"/>
  <c r="S769" i="222"/>
  <c r="R769" i="222"/>
  <c r="P769" i="222"/>
  <c r="K769" i="222"/>
  <c r="J769" i="222"/>
  <c r="H769" i="222"/>
  <c r="AY768" i="222"/>
  <c r="AX768" i="222"/>
  <c r="AV768" i="222"/>
  <c r="AQ768" i="222"/>
  <c r="AP768" i="222"/>
  <c r="AN768" i="222"/>
  <c r="AI768" i="222"/>
  <c r="AH768" i="222"/>
  <c r="AF768" i="222"/>
  <c r="AA768" i="222"/>
  <c r="Z768" i="222"/>
  <c r="X768" i="222"/>
  <c r="S768" i="222"/>
  <c r="R768" i="222"/>
  <c r="P768" i="222"/>
  <c r="K768" i="222"/>
  <c r="J768" i="222"/>
  <c r="H768" i="222"/>
  <c r="AY767" i="222"/>
  <c r="AX767" i="222"/>
  <c r="AV767" i="222"/>
  <c r="AQ767" i="222"/>
  <c r="AP767" i="222"/>
  <c r="AN767" i="222"/>
  <c r="AI767" i="222"/>
  <c r="AH767" i="222"/>
  <c r="AF767" i="222"/>
  <c r="AA767" i="222"/>
  <c r="Z767" i="222"/>
  <c r="X767" i="222"/>
  <c r="S767" i="222"/>
  <c r="R767" i="222"/>
  <c r="P767" i="222"/>
  <c r="K767" i="222"/>
  <c r="J767" i="222"/>
  <c r="H767" i="222"/>
  <c r="AY766" i="222"/>
  <c r="AX766" i="222"/>
  <c r="AV766" i="222"/>
  <c r="AQ766" i="222"/>
  <c r="AP766" i="222"/>
  <c r="AN766" i="222"/>
  <c r="AI766" i="222"/>
  <c r="AH766" i="222"/>
  <c r="AF766" i="222"/>
  <c r="AA766" i="222"/>
  <c r="Z766" i="222"/>
  <c r="X766" i="222"/>
  <c r="S766" i="222"/>
  <c r="R766" i="222"/>
  <c r="P766" i="222"/>
  <c r="K766" i="222"/>
  <c r="J766" i="222"/>
  <c r="H766" i="222"/>
  <c r="AY765" i="222"/>
  <c r="AX765" i="222"/>
  <c r="AV765" i="222"/>
  <c r="AQ765" i="222"/>
  <c r="AP765" i="222"/>
  <c r="AN765" i="222"/>
  <c r="AI765" i="222"/>
  <c r="AH765" i="222"/>
  <c r="AF765" i="222"/>
  <c r="AA765" i="222"/>
  <c r="Z765" i="222"/>
  <c r="X765" i="222"/>
  <c r="S765" i="222"/>
  <c r="R765" i="222"/>
  <c r="P765" i="222"/>
  <c r="K765" i="222"/>
  <c r="J765" i="222"/>
  <c r="H765" i="222"/>
  <c r="AY763" i="222"/>
  <c r="AX763" i="222"/>
  <c r="AV763" i="222"/>
  <c r="AQ763" i="222"/>
  <c r="AP763" i="222"/>
  <c r="AN763" i="222"/>
  <c r="AI763" i="222"/>
  <c r="AH763" i="222"/>
  <c r="AF763" i="222"/>
  <c r="AA763" i="222"/>
  <c r="Z763" i="222"/>
  <c r="X763" i="222"/>
  <c r="S763" i="222"/>
  <c r="R763" i="222"/>
  <c r="P763" i="222"/>
  <c r="K763" i="222"/>
  <c r="J763" i="222"/>
  <c r="H763" i="222"/>
  <c r="AY762" i="222"/>
  <c r="AX762" i="222"/>
  <c r="AV762" i="222"/>
  <c r="AQ762" i="222"/>
  <c r="AP762" i="222"/>
  <c r="AN762" i="222"/>
  <c r="AI762" i="222"/>
  <c r="AH762" i="222"/>
  <c r="AF762" i="222"/>
  <c r="AA762" i="222"/>
  <c r="Z762" i="222"/>
  <c r="X762" i="222"/>
  <c r="S762" i="222"/>
  <c r="R762" i="222"/>
  <c r="P762" i="222"/>
  <c r="K762" i="222"/>
  <c r="J762" i="222"/>
  <c r="H762" i="222"/>
  <c r="AX761" i="222"/>
  <c r="AY761" i="222"/>
  <c r="AP761" i="222"/>
  <c r="AQ761" i="222"/>
  <c r="AH761" i="222"/>
  <c r="AI761" i="222"/>
  <c r="Z761" i="222"/>
  <c r="AA761" i="222"/>
  <c r="R761" i="222"/>
  <c r="S761" i="222"/>
  <c r="J761" i="222"/>
  <c r="K761" i="222"/>
  <c r="AY760" i="222"/>
  <c r="AX760" i="222"/>
  <c r="AV760" i="222"/>
  <c r="AQ760" i="222"/>
  <c r="AP760" i="222"/>
  <c r="AN760" i="222"/>
  <c r="AI760" i="222"/>
  <c r="AH760" i="222"/>
  <c r="AF760" i="222"/>
  <c r="AA760" i="222"/>
  <c r="Z760" i="222"/>
  <c r="X760" i="222"/>
  <c r="S760" i="222"/>
  <c r="R760" i="222"/>
  <c r="P760" i="222"/>
  <c r="K760" i="222"/>
  <c r="J760" i="222"/>
  <c r="H760" i="222"/>
  <c r="AY759" i="222"/>
  <c r="AX759" i="222"/>
  <c r="AV759" i="222"/>
  <c r="AQ759" i="222"/>
  <c r="AP759" i="222"/>
  <c r="AN759" i="222"/>
  <c r="AI759" i="222"/>
  <c r="AH759" i="222"/>
  <c r="AF759" i="222"/>
  <c r="AA759" i="222"/>
  <c r="Z759" i="222"/>
  <c r="X759" i="222"/>
  <c r="S759" i="222"/>
  <c r="R759" i="222"/>
  <c r="P759" i="222"/>
  <c r="K759" i="222"/>
  <c r="J759" i="222"/>
  <c r="H759" i="222"/>
  <c r="AY758" i="222"/>
  <c r="AX758" i="222"/>
  <c r="AV758" i="222"/>
  <c r="AQ758" i="222"/>
  <c r="AP758" i="222"/>
  <c r="AN758" i="222"/>
  <c r="AI758" i="222"/>
  <c r="AH758" i="222"/>
  <c r="AF758" i="222"/>
  <c r="AA758" i="222"/>
  <c r="Z758" i="222"/>
  <c r="X758" i="222"/>
  <c r="S758" i="222"/>
  <c r="R758" i="222"/>
  <c r="P758" i="222"/>
  <c r="K758" i="222"/>
  <c r="J758" i="222"/>
  <c r="H758" i="222"/>
  <c r="AY757" i="222"/>
  <c r="AX757" i="222"/>
  <c r="AV757" i="222"/>
  <c r="AQ757" i="222"/>
  <c r="AP757" i="222"/>
  <c r="AN757" i="222"/>
  <c r="AI757" i="222"/>
  <c r="AH757" i="222"/>
  <c r="AF757" i="222"/>
  <c r="AA757" i="222"/>
  <c r="Z757" i="222"/>
  <c r="X757" i="222"/>
  <c r="S757" i="222"/>
  <c r="R757" i="222"/>
  <c r="P757" i="222"/>
  <c r="K757" i="222"/>
  <c r="J757" i="222"/>
  <c r="H757" i="222"/>
  <c r="AY756" i="222"/>
  <c r="AX756" i="222"/>
  <c r="AV756" i="222"/>
  <c r="AQ756" i="222"/>
  <c r="AP756" i="222"/>
  <c r="AN756" i="222"/>
  <c r="AI756" i="222"/>
  <c r="AH756" i="222"/>
  <c r="AF756" i="222"/>
  <c r="AA756" i="222"/>
  <c r="Z756" i="222"/>
  <c r="X756" i="222"/>
  <c r="S756" i="222"/>
  <c r="R756" i="222"/>
  <c r="P756" i="222"/>
  <c r="K756" i="222"/>
  <c r="J756" i="222"/>
  <c r="H756" i="222"/>
  <c r="AY755" i="222"/>
  <c r="AX755" i="222"/>
  <c r="AV755" i="222"/>
  <c r="AQ755" i="222"/>
  <c r="AP755" i="222"/>
  <c r="AN755" i="222"/>
  <c r="AI755" i="222"/>
  <c r="AH755" i="222"/>
  <c r="AF755" i="222"/>
  <c r="AA755" i="222"/>
  <c r="Z755" i="222"/>
  <c r="X755" i="222"/>
  <c r="S755" i="222"/>
  <c r="R755" i="222"/>
  <c r="P755" i="222"/>
  <c r="K755" i="222"/>
  <c r="J755" i="222"/>
  <c r="H755" i="222"/>
  <c r="AY754" i="222"/>
  <c r="AX754" i="222"/>
  <c r="AV754" i="222"/>
  <c r="AQ754" i="222"/>
  <c r="AP754" i="222"/>
  <c r="AN754" i="222"/>
  <c r="AI754" i="222"/>
  <c r="AH754" i="222"/>
  <c r="AF754" i="222"/>
  <c r="AA754" i="222"/>
  <c r="Z754" i="222"/>
  <c r="X754" i="222"/>
  <c r="S754" i="222"/>
  <c r="R754" i="222"/>
  <c r="P754" i="222"/>
  <c r="K754" i="222"/>
  <c r="J754" i="222"/>
  <c r="H754" i="222"/>
  <c r="AY753" i="222"/>
  <c r="AX753" i="222"/>
  <c r="AV753" i="222"/>
  <c r="AQ753" i="222"/>
  <c r="AP753" i="222"/>
  <c r="AN753" i="222"/>
  <c r="AI753" i="222"/>
  <c r="AH753" i="222"/>
  <c r="AF753" i="222"/>
  <c r="AA753" i="222"/>
  <c r="Z753" i="222"/>
  <c r="X753" i="222"/>
  <c r="S753" i="222"/>
  <c r="R753" i="222"/>
  <c r="P753" i="222"/>
  <c r="K753" i="222"/>
  <c r="J753" i="222"/>
  <c r="H753" i="222"/>
  <c r="AY752" i="222"/>
  <c r="AX752" i="222"/>
  <c r="AV752" i="222"/>
  <c r="AQ752" i="222"/>
  <c r="AP752" i="222"/>
  <c r="AN752" i="222"/>
  <c r="AI752" i="222"/>
  <c r="AH752" i="222"/>
  <c r="AF752" i="222"/>
  <c r="AA752" i="222"/>
  <c r="Z752" i="222"/>
  <c r="X752" i="222"/>
  <c r="S752" i="222"/>
  <c r="R752" i="222"/>
  <c r="P752" i="222"/>
  <c r="K752" i="222"/>
  <c r="J752" i="222"/>
  <c r="H752" i="222"/>
  <c r="AY751" i="222"/>
  <c r="AX751" i="222"/>
  <c r="AV751" i="222"/>
  <c r="AQ751" i="222"/>
  <c r="AP751" i="222"/>
  <c r="AN751" i="222"/>
  <c r="AI751" i="222"/>
  <c r="AH751" i="222"/>
  <c r="AF751" i="222"/>
  <c r="AA751" i="222"/>
  <c r="Z751" i="222"/>
  <c r="X751" i="222"/>
  <c r="S751" i="222"/>
  <c r="R751" i="222"/>
  <c r="P751" i="222"/>
  <c r="K751" i="222"/>
  <c r="J751" i="222"/>
  <c r="H751" i="222"/>
  <c r="AY750" i="222"/>
  <c r="AX750" i="222"/>
  <c r="AV750" i="222"/>
  <c r="AQ750" i="222"/>
  <c r="AP750" i="222"/>
  <c r="AN750" i="222"/>
  <c r="AI750" i="222"/>
  <c r="AH750" i="222"/>
  <c r="AF750" i="222"/>
  <c r="AA750" i="222"/>
  <c r="Z750" i="222"/>
  <c r="X750" i="222"/>
  <c r="S750" i="222"/>
  <c r="R750" i="222"/>
  <c r="P750" i="222"/>
  <c r="K750" i="222"/>
  <c r="J750" i="222"/>
  <c r="H750" i="222"/>
  <c r="AY749" i="222"/>
  <c r="AX749" i="222"/>
  <c r="AV749" i="222"/>
  <c r="AQ749" i="222"/>
  <c r="AP749" i="222"/>
  <c r="AN749" i="222"/>
  <c r="AI749" i="222"/>
  <c r="AH749" i="222"/>
  <c r="AF749" i="222"/>
  <c r="AA749" i="222"/>
  <c r="Z749" i="222"/>
  <c r="X749" i="222"/>
  <c r="S749" i="222"/>
  <c r="R749" i="222"/>
  <c r="P749" i="222"/>
  <c r="K749" i="222"/>
  <c r="J749" i="222"/>
  <c r="H749" i="222"/>
  <c r="AY748" i="222"/>
  <c r="AX748" i="222"/>
  <c r="AV748" i="222"/>
  <c r="AQ748" i="222"/>
  <c r="AP748" i="222"/>
  <c r="AN748" i="222"/>
  <c r="AI748" i="222"/>
  <c r="AH748" i="222"/>
  <c r="AF748" i="222"/>
  <c r="AA748" i="222"/>
  <c r="Z748" i="222"/>
  <c r="X748" i="222"/>
  <c r="S748" i="222"/>
  <c r="R748" i="222"/>
  <c r="P748" i="222"/>
  <c r="K748" i="222"/>
  <c r="J748" i="222"/>
  <c r="H748" i="222"/>
  <c r="AY747" i="222"/>
  <c r="AX747" i="222"/>
  <c r="AV747" i="222"/>
  <c r="AQ747" i="222"/>
  <c r="AP747" i="222"/>
  <c r="AN747" i="222"/>
  <c r="AI747" i="222"/>
  <c r="AH747" i="222"/>
  <c r="AF747" i="222"/>
  <c r="AA747" i="222"/>
  <c r="Z747" i="222"/>
  <c r="X747" i="222"/>
  <c r="S747" i="222"/>
  <c r="R747" i="222"/>
  <c r="P747" i="222"/>
  <c r="K747" i="222"/>
  <c r="J747" i="222"/>
  <c r="H747" i="222"/>
  <c r="AY745" i="222"/>
  <c r="AX745" i="222"/>
  <c r="AV745" i="222"/>
  <c r="AQ745" i="222"/>
  <c r="AP745" i="222"/>
  <c r="AN745" i="222"/>
  <c r="AI745" i="222"/>
  <c r="AH745" i="222"/>
  <c r="AF745" i="222"/>
  <c r="AA745" i="222"/>
  <c r="Z745" i="222"/>
  <c r="X745" i="222"/>
  <c r="S745" i="222"/>
  <c r="R745" i="222"/>
  <c r="P745" i="222"/>
  <c r="K745" i="222"/>
  <c r="J745" i="222"/>
  <c r="H745" i="222"/>
  <c r="AY744" i="222"/>
  <c r="AX744" i="222"/>
  <c r="AV744" i="222"/>
  <c r="AQ744" i="222"/>
  <c r="AP744" i="222"/>
  <c r="AN744" i="222"/>
  <c r="AI744" i="222"/>
  <c r="AH744" i="222"/>
  <c r="AF744" i="222"/>
  <c r="AA744" i="222"/>
  <c r="Z744" i="222"/>
  <c r="X744" i="222"/>
  <c r="S744" i="222"/>
  <c r="R744" i="222"/>
  <c r="P744" i="222"/>
  <c r="K744" i="222"/>
  <c r="J744" i="222"/>
  <c r="H744" i="222"/>
  <c r="AX743" i="222"/>
  <c r="AY743" i="222"/>
  <c r="AP743" i="222"/>
  <c r="AQ743" i="222"/>
  <c r="AH743" i="222"/>
  <c r="AI743" i="222"/>
  <c r="Z743" i="222"/>
  <c r="AA743" i="222"/>
  <c r="R743" i="222"/>
  <c r="S743" i="222"/>
  <c r="J743" i="222"/>
  <c r="K743" i="222"/>
  <c r="AY742" i="222"/>
  <c r="AX742" i="222"/>
  <c r="AV742" i="222"/>
  <c r="AQ742" i="222"/>
  <c r="AP742" i="222"/>
  <c r="AN742" i="222"/>
  <c r="AI742" i="222"/>
  <c r="AH742" i="222"/>
  <c r="AF742" i="222"/>
  <c r="AA742" i="222"/>
  <c r="Z742" i="222"/>
  <c r="X742" i="222"/>
  <c r="S742" i="222"/>
  <c r="R742" i="222"/>
  <c r="P742" i="222"/>
  <c r="K742" i="222"/>
  <c r="J742" i="222"/>
  <c r="H742" i="222"/>
  <c r="AY741" i="222"/>
  <c r="AX741" i="222"/>
  <c r="AV741" i="222"/>
  <c r="AQ741" i="222"/>
  <c r="AP741" i="222"/>
  <c r="AN741" i="222"/>
  <c r="AI741" i="222"/>
  <c r="AH741" i="222"/>
  <c r="AF741" i="222"/>
  <c r="AA741" i="222"/>
  <c r="Z741" i="222"/>
  <c r="X741" i="222"/>
  <c r="S741" i="222"/>
  <c r="R741" i="222"/>
  <c r="P741" i="222"/>
  <c r="K741" i="222"/>
  <c r="J741" i="222"/>
  <c r="H741" i="222"/>
  <c r="AY740" i="222"/>
  <c r="AX740" i="222"/>
  <c r="AV740" i="222"/>
  <c r="AQ740" i="222"/>
  <c r="AP740" i="222"/>
  <c r="AN740" i="222"/>
  <c r="AI740" i="222"/>
  <c r="AH740" i="222"/>
  <c r="AF740" i="222"/>
  <c r="AA740" i="222"/>
  <c r="Z740" i="222"/>
  <c r="X740" i="222"/>
  <c r="S740" i="222"/>
  <c r="R740" i="222"/>
  <c r="P740" i="222"/>
  <c r="K740" i="222"/>
  <c r="J740" i="222"/>
  <c r="H740" i="222"/>
  <c r="AY739" i="222"/>
  <c r="AX739" i="222"/>
  <c r="AV739" i="222"/>
  <c r="AQ739" i="222"/>
  <c r="AP739" i="222"/>
  <c r="AN739" i="222"/>
  <c r="AI739" i="222"/>
  <c r="AH739" i="222"/>
  <c r="AF739" i="222"/>
  <c r="AA739" i="222"/>
  <c r="Z739" i="222"/>
  <c r="X739" i="222"/>
  <c r="S739" i="222"/>
  <c r="R739" i="222"/>
  <c r="P739" i="222"/>
  <c r="K739" i="222"/>
  <c r="J739" i="222"/>
  <c r="H739" i="222"/>
  <c r="AY738" i="222"/>
  <c r="AX738" i="222"/>
  <c r="AV738" i="222"/>
  <c r="AQ738" i="222"/>
  <c r="AP738" i="222"/>
  <c r="AN738" i="222"/>
  <c r="AI738" i="222"/>
  <c r="AH738" i="222"/>
  <c r="AF738" i="222"/>
  <c r="AA738" i="222"/>
  <c r="Z738" i="222"/>
  <c r="X738" i="222"/>
  <c r="S738" i="222"/>
  <c r="R738" i="222"/>
  <c r="P738" i="222"/>
  <c r="K738" i="222"/>
  <c r="J738" i="222"/>
  <c r="H738" i="222"/>
  <c r="AY737" i="222"/>
  <c r="AX737" i="222"/>
  <c r="AV737" i="222"/>
  <c r="AQ737" i="222"/>
  <c r="AP737" i="222"/>
  <c r="AN737" i="222"/>
  <c r="AI737" i="222"/>
  <c r="AH737" i="222"/>
  <c r="AF737" i="222"/>
  <c r="AA737" i="222"/>
  <c r="Z737" i="222"/>
  <c r="X737" i="222"/>
  <c r="S737" i="222"/>
  <c r="R737" i="222"/>
  <c r="P737" i="222"/>
  <c r="K737" i="222"/>
  <c r="J737" i="222"/>
  <c r="H737" i="222"/>
  <c r="AY736" i="222"/>
  <c r="AX736" i="222"/>
  <c r="AV736" i="222"/>
  <c r="AQ736" i="222"/>
  <c r="AP736" i="222"/>
  <c r="AN736" i="222"/>
  <c r="AI736" i="222"/>
  <c r="AH736" i="222"/>
  <c r="AF736" i="222"/>
  <c r="AA736" i="222"/>
  <c r="Z736" i="222"/>
  <c r="X736" i="222"/>
  <c r="S736" i="222"/>
  <c r="R736" i="222"/>
  <c r="P736" i="222"/>
  <c r="K736" i="222"/>
  <c r="J736" i="222"/>
  <c r="H736" i="222"/>
  <c r="AY735" i="222"/>
  <c r="AX735" i="222"/>
  <c r="AV735" i="222"/>
  <c r="AQ735" i="222"/>
  <c r="AP735" i="222"/>
  <c r="AN735" i="222"/>
  <c r="AI735" i="222"/>
  <c r="AH735" i="222"/>
  <c r="AF735" i="222"/>
  <c r="AA735" i="222"/>
  <c r="Z735" i="222"/>
  <c r="X735" i="222"/>
  <c r="S735" i="222"/>
  <c r="R735" i="222"/>
  <c r="P735" i="222"/>
  <c r="K735" i="222"/>
  <c r="J735" i="222"/>
  <c r="H735" i="222"/>
  <c r="AY734" i="222"/>
  <c r="AX734" i="222"/>
  <c r="AV734" i="222"/>
  <c r="AQ734" i="222"/>
  <c r="AP734" i="222"/>
  <c r="AN734" i="222"/>
  <c r="AI734" i="222"/>
  <c r="AH734" i="222"/>
  <c r="AF734" i="222"/>
  <c r="AA734" i="222"/>
  <c r="Z734" i="222"/>
  <c r="X734" i="222"/>
  <c r="S734" i="222"/>
  <c r="R734" i="222"/>
  <c r="P734" i="222"/>
  <c r="K734" i="222"/>
  <c r="J734" i="222"/>
  <c r="H734" i="222"/>
  <c r="AY733" i="222"/>
  <c r="AX733" i="222"/>
  <c r="AV733" i="222"/>
  <c r="AQ733" i="222"/>
  <c r="AP733" i="222"/>
  <c r="AN733" i="222"/>
  <c r="AI733" i="222"/>
  <c r="AH733" i="222"/>
  <c r="AF733" i="222"/>
  <c r="AA733" i="222"/>
  <c r="Z733" i="222"/>
  <c r="X733" i="222"/>
  <c r="S733" i="222"/>
  <c r="R733" i="222"/>
  <c r="P733" i="222"/>
  <c r="K733" i="222"/>
  <c r="J733" i="222"/>
  <c r="H733" i="222"/>
  <c r="AY732" i="222"/>
  <c r="AX732" i="222"/>
  <c r="AV732" i="222"/>
  <c r="AQ732" i="222"/>
  <c r="AP732" i="222"/>
  <c r="AN732" i="222"/>
  <c r="AI732" i="222"/>
  <c r="AH732" i="222"/>
  <c r="AF732" i="222"/>
  <c r="AA732" i="222"/>
  <c r="Z732" i="222"/>
  <c r="X732" i="222"/>
  <c r="S732" i="222"/>
  <c r="R732" i="222"/>
  <c r="P732" i="222"/>
  <c r="K732" i="222"/>
  <c r="J732" i="222"/>
  <c r="H732" i="222"/>
  <c r="AY731" i="222"/>
  <c r="AX731" i="222"/>
  <c r="AV731" i="222"/>
  <c r="AQ731" i="222"/>
  <c r="AP731" i="222"/>
  <c r="AN731" i="222"/>
  <c r="AI731" i="222"/>
  <c r="AH731" i="222"/>
  <c r="AF731" i="222"/>
  <c r="AA731" i="222"/>
  <c r="Z731" i="222"/>
  <c r="X731" i="222"/>
  <c r="S731" i="222"/>
  <c r="R731" i="222"/>
  <c r="P731" i="222"/>
  <c r="K731" i="222"/>
  <c r="J731" i="222"/>
  <c r="H731" i="222"/>
  <c r="AY730" i="222"/>
  <c r="AX730" i="222"/>
  <c r="AV730" i="222"/>
  <c r="AQ730" i="222"/>
  <c r="AP730" i="222"/>
  <c r="AN730" i="222"/>
  <c r="AI730" i="222"/>
  <c r="AH730" i="222"/>
  <c r="AF730" i="222"/>
  <c r="AA730" i="222"/>
  <c r="Z730" i="222"/>
  <c r="X730" i="222"/>
  <c r="S730" i="222"/>
  <c r="R730" i="222"/>
  <c r="P730" i="222"/>
  <c r="K730" i="222"/>
  <c r="J730" i="222"/>
  <c r="H730" i="222"/>
  <c r="AY729" i="222"/>
  <c r="AX729" i="222"/>
  <c r="AV729" i="222"/>
  <c r="AQ729" i="222"/>
  <c r="AP729" i="222"/>
  <c r="AN729" i="222"/>
  <c r="AI729" i="222"/>
  <c r="AH729" i="222"/>
  <c r="AF729" i="222"/>
  <c r="AA729" i="222"/>
  <c r="Z729" i="222"/>
  <c r="X729" i="222"/>
  <c r="S729" i="222"/>
  <c r="R729" i="222"/>
  <c r="P729" i="222"/>
  <c r="K729" i="222"/>
  <c r="J729" i="222"/>
  <c r="H729" i="222"/>
  <c r="AY727" i="222"/>
  <c r="AX727" i="222"/>
  <c r="AV727" i="222"/>
  <c r="AQ727" i="222"/>
  <c r="AP727" i="222"/>
  <c r="AN727" i="222"/>
  <c r="AI727" i="222"/>
  <c r="AH727" i="222"/>
  <c r="AF727" i="222"/>
  <c r="AA727" i="222"/>
  <c r="Z727" i="222"/>
  <c r="X727" i="222"/>
  <c r="S727" i="222"/>
  <c r="R727" i="222"/>
  <c r="P727" i="222"/>
  <c r="K727" i="222"/>
  <c r="J727" i="222"/>
  <c r="H727" i="222"/>
  <c r="AY726" i="222"/>
  <c r="AX726" i="222"/>
  <c r="AV726" i="222"/>
  <c r="AQ726" i="222"/>
  <c r="AP726" i="222"/>
  <c r="AN726" i="222"/>
  <c r="AI726" i="222"/>
  <c r="AH726" i="222"/>
  <c r="AF726" i="222"/>
  <c r="AA726" i="222"/>
  <c r="Z726" i="222"/>
  <c r="X726" i="222"/>
  <c r="S726" i="222"/>
  <c r="R726" i="222"/>
  <c r="P726" i="222"/>
  <c r="K726" i="222"/>
  <c r="J726" i="222"/>
  <c r="H726" i="222"/>
  <c r="AX725" i="222"/>
  <c r="AY725" i="222"/>
  <c r="AP725" i="222"/>
  <c r="AQ725" i="222"/>
  <c r="AH725" i="222"/>
  <c r="AI725" i="222"/>
  <c r="Z725" i="222"/>
  <c r="AA725" i="222"/>
  <c r="R725" i="222"/>
  <c r="S725" i="222"/>
  <c r="J725" i="222"/>
  <c r="K725" i="222"/>
  <c r="AY724" i="222"/>
  <c r="AX724" i="222"/>
  <c r="AV724" i="222"/>
  <c r="AQ724" i="222"/>
  <c r="AP724" i="222"/>
  <c r="AN724" i="222"/>
  <c r="AI724" i="222"/>
  <c r="AH724" i="222"/>
  <c r="AF724" i="222"/>
  <c r="AA724" i="222"/>
  <c r="Z724" i="222"/>
  <c r="X724" i="222"/>
  <c r="S724" i="222"/>
  <c r="R724" i="222"/>
  <c r="P724" i="222"/>
  <c r="K724" i="222"/>
  <c r="J724" i="222"/>
  <c r="H724" i="222"/>
  <c r="AY723" i="222"/>
  <c r="AX723" i="222"/>
  <c r="AV723" i="222"/>
  <c r="AQ723" i="222"/>
  <c r="AP723" i="222"/>
  <c r="AN723" i="222"/>
  <c r="AI723" i="222"/>
  <c r="AH723" i="222"/>
  <c r="AF723" i="222"/>
  <c r="AA723" i="222"/>
  <c r="Z723" i="222"/>
  <c r="X723" i="222"/>
  <c r="S723" i="222"/>
  <c r="R723" i="222"/>
  <c r="P723" i="222"/>
  <c r="K723" i="222"/>
  <c r="J723" i="222"/>
  <c r="H723" i="222"/>
  <c r="AY722" i="222"/>
  <c r="AX722" i="222"/>
  <c r="AV722" i="222"/>
  <c r="AQ722" i="222"/>
  <c r="AP722" i="222"/>
  <c r="AN722" i="222"/>
  <c r="AI722" i="222"/>
  <c r="AH722" i="222"/>
  <c r="AF722" i="222"/>
  <c r="AA722" i="222"/>
  <c r="Z722" i="222"/>
  <c r="X722" i="222"/>
  <c r="S722" i="222"/>
  <c r="R722" i="222"/>
  <c r="P722" i="222"/>
  <c r="K722" i="222"/>
  <c r="J722" i="222"/>
  <c r="H722" i="222"/>
  <c r="AY721" i="222"/>
  <c r="AX721" i="222"/>
  <c r="AV721" i="222"/>
  <c r="AQ721" i="222"/>
  <c r="AP721" i="222"/>
  <c r="AN721" i="222"/>
  <c r="AI721" i="222"/>
  <c r="AH721" i="222"/>
  <c r="AF721" i="222"/>
  <c r="AA721" i="222"/>
  <c r="Z721" i="222"/>
  <c r="X721" i="222"/>
  <c r="S721" i="222"/>
  <c r="R721" i="222"/>
  <c r="P721" i="222"/>
  <c r="K721" i="222"/>
  <c r="J721" i="222"/>
  <c r="H721" i="222"/>
  <c r="AY720" i="222"/>
  <c r="AX720" i="222"/>
  <c r="AV720" i="222"/>
  <c r="AQ720" i="222"/>
  <c r="AP720" i="222"/>
  <c r="AN720" i="222"/>
  <c r="AI720" i="222"/>
  <c r="AH720" i="222"/>
  <c r="AF720" i="222"/>
  <c r="AA720" i="222"/>
  <c r="Z720" i="222"/>
  <c r="X720" i="222"/>
  <c r="S720" i="222"/>
  <c r="R720" i="222"/>
  <c r="P720" i="222"/>
  <c r="K720" i="222"/>
  <c r="J720" i="222"/>
  <c r="H720" i="222"/>
  <c r="AY719" i="222"/>
  <c r="AX719" i="222"/>
  <c r="AV719" i="222"/>
  <c r="AQ719" i="222"/>
  <c r="AP719" i="222"/>
  <c r="AN719" i="222"/>
  <c r="AI719" i="222"/>
  <c r="AH719" i="222"/>
  <c r="AF719" i="222"/>
  <c r="AA719" i="222"/>
  <c r="Z719" i="222"/>
  <c r="X719" i="222"/>
  <c r="S719" i="222"/>
  <c r="R719" i="222"/>
  <c r="P719" i="222"/>
  <c r="K719" i="222"/>
  <c r="J719" i="222"/>
  <c r="H719" i="222"/>
  <c r="AY718" i="222"/>
  <c r="AX718" i="222"/>
  <c r="AV718" i="222"/>
  <c r="AQ718" i="222"/>
  <c r="AP718" i="222"/>
  <c r="AN718" i="222"/>
  <c r="AI718" i="222"/>
  <c r="AH718" i="222"/>
  <c r="AF718" i="222"/>
  <c r="AA718" i="222"/>
  <c r="Z718" i="222"/>
  <c r="X718" i="222"/>
  <c r="S718" i="222"/>
  <c r="R718" i="222"/>
  <c r="P718" i="222"/>
  <c r="K718" i="222"/>
  <c r="J718" i="222"/>
  <c r="H718" i="222"/>
  <c r="AY717" i="222"/>
  <c r="AX717" i="222"/>
  <c r="AV717" i="222"/>
  <c r="AQ717" i="222"/>
  <c r="AP717" i="222"/>
  <c r="AN717" i="222"/>
  <c r="AI717" i="222"/>
  <c r="AH717" i="222"/>
  <c r="AF717" i="222"/>
  <c r="AA717" i="222"/>
  <c r="Z717" i="222"/>
  <c r="X717" i="222"/>
  <c r="S717" i="222"/>
  <c r="R717" i="222"/>
  <c r="P717" i="222"/>
  <c r="K717" i="222"/>
  <c r="J717" i="222"/>
  <c r="H717" i="222"/>
  <c r="AY716" i="222"/>
  <c r="AX716" i="222"/>
  <c r="AV716" i="222"/>
  <c r="AQ716" i="222"/>
  <c r="AP716" i="222"/>
  <c r="AN716" i="222"/>
  <c r="AI716" i="222"/>
  <c r="AH716" i="222"/>
  <c r="AF716" i="222"/>
  <c r="AA716" i="222"/>
  <c r="Z716" i="222"/>
  <c r="X716" i="222"/>
  <c r="S716" i="222"/>
  <c r="R716" i="222"/>
  <c r="P716" i="222"/>
  <c r="K716" i="222"/>
  <c r="J716" i="222"/>
  <c r="H716" i="222"/>
  <c r="AY715" i="222"/>
  <c r="AX715" i="222"/>
  <c r="AV715" i="222"/>
  <c r="AQ715" i="222"/>
  <c r="AP715" i="222"/>
  <c r="AN715" i="222"/>
  <c r="AI715" i="222"/>
  <c r="AH715" i="222"/>
  <c r="AF715" i="222"/>
  <c r="AA715" i="222"/>
  <c r="Z715" i="222"/>
  <c r="X715" i="222"/>
  <c r="S715" i="222"/>
  <c r="R715" i="222"/>
  <c r="P715" i="222"/>
  <c r="K715" i="222"/>
  <c r="J715" i="222"/>
  <c r="H715" i="222"/>
  <c r="AY714" i="222"/>
  <c r="AX714" i="222"/>
  <c r="AV714" i="222"/>
  <c r="AQ714" i="222"/>
  <c r="AP714" i="222"/>
  <c r="AN714" i="222"/>
  <c r="AI714" i="222"/>
  <c r="AH714" i="222"/>
  <c r="AF714" i="222"/>
  <c r="AA714" i="222"/>
  <c r="Z714" i="222"/>
  <c r="X714" i="222"/>
  <c r="S714" i="222"/>
  <c r="R714" i="222"/>
  <c r="P714" i="222"/>
  <c r="K714" i="222"/>
  <c r="J714" i="222"/>
  <c r="H714" i="222"/>
  <c r="AY713" i="222"/>
  <c r="AX713" i="222"/>
  <c r="AV713" i="222"/>
  <c r="AQ713" i="222"/>
  <c r="AP713" i="222"/>
  <c r="AN713" i="222"/>
  <c r="AI713" i="222"/>
  <c r="AH713" i="222"/>
  <c r="AF713" i="222"/>
  <c r="AA713" i="222"/>
  <c r="Z713" i="222"/>
  <c r="X713" i="222"/>
  <c r="S713" i="222"/>
  <c r="R713" i="222"/>
  <c r="P713" i="222"/>
  <c r="K713" i="222"/>
  <c r="J713" i="222"/>
  <c r="H713" i="222"/>
  <c r="AY712" i="222"/>
  <c r="AX712" i="222"/>
  <c r="AV712" i="222"/>
  <c r="AQ712" i="222"/>
  <c r="AP712" i="222"/>
  <c r="AN712" i="222"/>
  <c r="AI712" i="222"/>
  <c r="AH712" i="222"/>
  <c r="AF712" i="222"/>
  <c r="AA712" i="222"/>
  <c r="Z712" i="222"/>
  <c r="X712" i="222"/>
  <c r="S712" i="222"/>
  <c r="R712" i="222"/>
  <c r="P712" i="222"/>
  <c r="K712" i="222"/>
  <c r="J712" i="222"/>
  <c r="H712" i="222"/>
  <c r="AY711" i="222"/>
  <c r="AX711" i="222"/>
  <c r="AV711" i="222"/>
  <c r="AQ711" i="222"/>
  <c r="AP711" i="222"/>
  <c r="AN711" i="222"/>
  <c r="AI711" i="222"/>
  <c r="AH711" i="222"/>
  <c r="AF711" i="222"/>
  <c r="AA711" i="222"/>
  <c r="Z711" i="222"/>
  <c r="X711" i="222"/>
  <c r="S711" i="222"/>
  <c r="R711" i="222"/>
  <c r="P711" i="222"/>
  <c r="K711" i="222"/>
  <c r="J711" i="222"/>
  <c r="H711" i="222"/>
  <c r="AY709" i="222"/>
  <c r="AX709" i="222"/>
  <c r="AV709" i="222"/>
  <c r="AQ709" i="222"/>
  <c r="AP709" i="222"/>
  <c r="AN709" i="222"/>
  <c r="AI709" i="222"/>
  <c r="AH709" i="222"/>
  <c r="AF709" i="222"/>
  <c r="AA709" i="222"/>
  <c r="Z709" i="222"/>
  <c r="X709" i="222"/>
  <c r="S709" i="222"/>
  <c r="R709" i="222"/>
  <c r="P709" i="222"/>
  <c r="K709" i="222"/>
  <c r="J709" i="222"/>
  <c r="H709" i="222"/>
  <c r="AY708" i="222"/>
  <c r="AX708" i="222"/>
  <c r="AV708" i="222"/>
  <c r="AQ708" i="222"/>
  <c r="AP708" i="222"/>
  <c r="AN708" i="222"/>
  <c r="AI708" i="222"/>
  <c r="AH708" i="222"/>
  <c r="AF708" i="222"/>
  <c r="AA708" i="222"/>
  <c r="Z708" i="222"/>
  <c r="X708" i="222"/>
  <c r="S708" i="222"/>
  <c r="R708" i="222"/>
  <c r="P708" i="222"/>
  <c r="K708" i="222"/>
  <c r="J708" i="222"/>
  <c r="H708" i="222"/>
  <c r="AX707" i="222"/>
  <c r="AY707" i="222"/>
  <c r="AP707" i="222"/>
  <c r="AQ707" i="222"/>
  <c r="AH707" i="222"/>
  <c r="AI707" i="222"/>
  <c r="Z707" i="222"/>
  <c r="AA707" i="222"/>
  <c r="R707" i="222"/>
  <c r="S707" i="222"/>
  <c r="J707" i="222"/>
  <c r="K707" i="222"/>
  <c r="AY706" i="222"/>
  <c r="AX706" i="222"/>
  <c r="AV706" i="222"/>
  <c r="AQ706" i="222"/>
  <c r="AP706" i="222"/>
  <c r="AN706" i="222"/>
  <c r="AI706" i="222"/>
  <c r="AH706" i="222"/>
  <c r="AF706" i="222"/>
  <c r="AA706" i="222"/>
  <c r="Z706" i="222"/>
  <c r="X706" i="222"/>
  <c r="S706" i="222"/>
  <c r="R706" i="222"/>
  <c r="P706" i="222"/>
  <c r="K706" i="222"/>
  <c r="J706" i="222"/>
  <c r="H706" i="222"/>
  <c r="AY705" i="222"/>
  <c r="AX705" i="222"/>
  <c r="AV705" i="222"/>
  <c r="AQ705" i="222"/>
  <c r="AP705" i="222"/>
  <c r="AN705" i="222"/>
  <c r="AI705" i="222"/>
  <c r="AH705" i="222"/>
  <c r="AF705" i="222"/>
  <c r="AA705" i="222"/>
  <c r="Z705" i="222"/>
  <c r="X705" i="222"/>
  <c r="S705" i="222"/>
  <c r="R705" i="222"/>
  <c r="P705" i="222"/>
  <c r="K705" i="222"/>
  <c r="J705" i="222"/>
  <c r="H705" i="222"/>
  <c r="AY704" i="222"/>
  <c r="AX704" i="222"/>
  <c r="AV704" i="222"/>
  <c r="AQ704" i="222"/>
  <c r="AP704" i="222"/>
  <c r="AN704" i="222"/>
  <c r="AI704" i="222"/>
  <c r="AH704" i="222"/>
  <c r="AF704" i="222"/>
  <c r="AA704" i="222"/>
  <c r="Z704" i="222"/>
  <c r="X704" i="222"/>
  <c r="S704" i="222"/>
  <c r="R704" i="222"/>
  <c r="P704" i="222"/>
  <c r="K704" i="222"/>
  <c r="J704" i="222"/>
  <c r="H704" i="222"/>
  <c r="AY703" i="222"/>
  <c r="AX703" i="222"/>
  <c r="AV703" i="222"/>
  <c r="AQ703" i="222"/>
  <c r="AP703" i="222"/>
  <c r="AN703" i="222"/>
  <c r="AI703" i="222"/>
  <c r="AH703" i="222"/>
  <c r="AF703" i="222"/>
  <c r="AA703" i="222"/>
  <c r="Z703" i="222"/>
  <c r="X703" i="222"/>
  <c r="S703" i="222"/>
  <c r="R703" i="222"/>
  <c r="P703" i="222"/>
  <c r="K703" i="222"/>
  <c r="J703" i="222"/>
  <c r="H703" i="222"/>
  <c r="AY702" i="222"/>
  <c r="AX702" i="222"/>
  <c r="AV702" i="222"/>
  <c r="AQ702" i="222"/>
  <c r="AP702" i="222"/>
  <c r="AN702" i="222"/>
  <c r="AI702" i="222"/>
  <c r="AH702" i="222"/>
  <c r="AF702" i="222"/>
  <c r="AA702" i="222"/>
  <c r="Z702" i="222"/>
  <c r="X702" i="222"/>
  <c r="S702" i="222"/>
  <c r="R702" i="222"/>
  <c r="P702" i="222"/>
  <c r="K702" i="222"/>
  <c r="J702" i="222"/>
  <c r="H702" i="222"/>
  <c r="AY701" i="222"/>
  <c r="AX701" i="222"/>
  <c r="AV701" i="222"/>
  <c r="AQ701" i="222"/>
  <c r="AP701" i="222"/>
  <c r="AN701" i="222"/>
  <c r="AI701" i="222"/>
  <c r="AH701" i="222"/>
  <c r="AF701" i="222"/>
  <c r="AA701" i="222"/>
  <c r="Z701" i="222"/>
  <c r="X701" i="222"/>
  <c r="S701" i="222"/>
  <c r="R701" i="222"/>
  <c r="P701" i="222"/>
  <c r="K701" i="222"/>
  <c r="J701" i="222"/>
  <c r="H701" i="222"/>
  <c r="AY700" i="222"/>
  <c r="AX700" i="222"/>
  <c r="AV700" i="222"/>
  <c r="AQ700" i="222"/>
  <c r="AP700" i="222"/>
  <c r="AN700" i="222"/>
  <c r="AI700" i="222"/>
  <c r="AH700" i="222"/>
  <c r="AF700" i="222"/>
  <c r="AA700" i="222"/>
  <c r="Z700" i="222"/>
  <c r="X700" i="222"/>
  <c r="S700" i="222"/>
  <c r="R700" i="222"/>
  <c r="P700" i="222"/>
  <c r="K700" i="222"/>
  <c r="J700" i="222"/>
  <c r="H700" i="222"/>
  <c r="AY699" i="222"/>
  <c r="AX699" i="222"/>
  <c r="AV699" i="222"/>
  <c r="AQ699" i="222"/>
  <c r="AP699" i="222"/>
  <c r="AN699" i="222"/>
  <c r="AI699" i="222"/>
  <c r="AH699" i="222"/>
  <c r="AF699" i="222"/>
  <c r="AA699" i="222"/>
  <c r="Z699" i="222"/>
  <c r="X699" i="222"/>
  <c r="S699" i="222"/>
  <c r="R699" i="222"/>
  <c r="P699" i="222"/>
  <c r="K699" i="222"/>
  <c r="J699" i="222"/>
  <c r="H699" i="222"/>
  <c r="AY698" i="222"/>
  <c r="AX698" i="222"/>
  <c r="AV698" i="222"/>
  <c r="AQ698" i="222"/>
  <c r="AP698" i="222"/>
  <c r="AN698" i="222"/>
  <c r="AI698" i="222"/>
  <c r="AH698" i="222"/>
  <c r="AF698" i="222"/>
  <c r="AA698" i="222"/>
  <c r="Z698" i="222"/>
  <c r="X698" i="222"/>
  <c r="S698" i="222"/>
  <c r="R698" i="222"/>
  <c r="P698" i="222"/>
  <c r="K698" i="222"/>
  <c r="J698" i="222"/>
  <c r="H698" i="222"/>
  <c r="AY697" i="222"/>
  <c r="AX697" i="222"/>
  <c r="AV697" i="222"/>
  <c r="AQ697" i="222"/>
  <c r="AP697" i="222"/>
  <c r="AN697" i="222"/>
  <c r="AI697" i="222"/>
  <c r="AH697" i="222"/>
  <c r="AF697" i="222"/>
  <c r="AA697" i="222"/>
  <c r="Z697" i="222"/>
  <c r="X697" i="222"/>
  <c r="S697" i="222"/>
  <c r="R697" i="222"/>
  <c r="P697" i="222"/>
  <c r="K697" i="222"/>
  <c r="J697" i="222"/>
  <c r="H697" i="222"/>
  <c r="AY696" i="222"/>
  <c r="AX696" i="222"/>
  <c r="AV696" i="222"/>
  <c r="AQ696" i="222"/>
  <c r="AP696" i="222"/>
  <c r="AN696" i="222"/>
  <c r="AI696" i="222"/>
  <c r="AH696" i="222"/>
  <c r="AF696" i="222"/>
  <c r="AA696" i="222"/>
  <c r="Z696" i="222"/>
  <c r="X696" i="222"/>
  <c r="S696" i="222"/>
  <c r="R696" i="222"/>
  <c r="P696" i="222"/>
  <c r="K696" i="222"/>
  <c r="J696" i="222"/>
  <c r="H696" i="222"/>
  <c r="AY695" i="222"/>
  <c r="AX695" i="222"/>
  <c r="AV695" i="222"/>
  <c r="AQ695" i="222"/>
  <c r="AP695" i="222"/>
  <c r="AN695" i="222"/>
  <c r="AI695" i="222"/>
  <c r="AH695" i="222"/>
  <c r="AF695" i="222"/>
  <c r="AA695" i="222"/>
  <c r="Z695" i="222"/>
  <c r="X695" i="222"/>
  <c r="S695" i="222"/>
  <c r="R695" i="222"/>
  <c r="P695" i="222"/>
  <c r="K695" i="222"/>
  <c r="J695" i="222"/>
  <c r="H695" i="222"/>
  <c r="AY694" i="222"/>
  <c r="AX694" i="222"/>
  <c r="AV694" i="222"/>
  <c r="AQ694" i="222"/>
  <c r="AP694" i="222"/>
  <c r="AN694" i="222"/>
  <c r="AI694" i="222"/>
  <c r="AH694" i="222"/>
  <c r="AF694" i="222"/>
  <c r="AA694" i="222"/>
  <c r="Z694" i="222"/>
  <c r="X694" i="222"/>
  <c r="S694" i="222"/>
  <c r="R694" i="222"/>
  <c r="P694" i="222"/>
  <c r="K694" i="222"/>
  <c r="J694" i="222"/>
  <c r="H694" i="222"/>
  <c r="AY693" i="222"/>
  <c r="AX693" i="222"/>
  <c r="AV693" i="222"/>
  <c r="AQ693" i="222"/>
  <c r="AP693" i="222"/>
  <c r="AN693" i="222"/>
  <c r="AI693" i="222"/>
  <c r="AH693" i="222"/>
  <c r="AF693" i="222"/>
  <c r="AA693" i="222"/>
  <c r="Z693" i="222"/>
  <c r="X693" i="222"/>
  <c r="S693" i="222"/>
  <c r="R693" i="222"/>
  <c r="P693" i="222"/>
  <c r="K693" i="222"/>
  <c r="J693" i="222"/>
  <c r="H693" i="222"/>
  <c r="AY691" i="222"/>
  <c r="AX691" i="222"/>
  <c r="AV691" i="222"/>
  <c r="AQ691" i="222"/>
  <c r="AP691" i="222"/>
  <c r="AN691" i="222"/>
  <c r="AI691" i="222"/>
  <c r="AH691" i="222"/>
  <c r="AF691" i="222"/>
  <c r="AA691" i="222"/>
  <c r="Z691" i="222"/>
  <c r="X691" i="222"/>
  <c r="S691" i="222"/>
  <c r="R691" i="222"/>
  <c r="P691" i="222"/>
  <c r="K691" i="222"/>
  <c r="J691" i="222"/>
  <c r="H691" i="222"/>
  <c r="AY690" i="222"/>
  <c r="AX690" i="222"/>
  <c r="AV690" i="222"/>
  <c r="AQ690" i="222"/>
  <c r="AP690" i="222"/>
  <c r="AN690" i="222"/>
  <c r="AI690" i="222"/>
  <c r="AH690" i="222"/>
  <c r="AF690" i="222"/>
  <c r="AA690" i="222"/>
  <c r="Z690" i="222"/>
  <c r="X690" i="222"/>
  <c r="S690" i="222"/>
  <c r="R690" i="222"/>
  <c r="P690" i="222"/>
  <c r="K690" i="222"/>
  <c r="J690" i="222"/>
  <c r="H690" i="222"/>
  <c r="AX689" i="222"/>
  <c r="AY689" i="222"/>
  <c r="AP689" i="222"/>
  <c r="AQ689" i="222"/>
  <c r="AH689" i="222"/>
  <c r="AI689" i="222"/>
  <c r="Z689" i="222"/>
  <c r="AA689" i="222"/>
  <c r="R689" i="222"/>
  <c r="S689" i="222"/>
  <c r="J689" i="222"/>
  <c r="K689" i="222"/>
  <c r="AY688" i="222"/>
  <c r="AX688" i="222"/>
  <c r="AV688" i="222"/>
  <c r="AQ688" i="222"/>
  <c r="AP688" i="222"/>
  <c r="AN688" i="222"/>
  <c r="AI688" i="222"/>
  <c r="AH688" i="222"/>
  <c r="AF688" i="222"/>
  <c r="AA688" i="222"/>
  <c r="Z688" i="222"/>
  <c r="X688" i="222"/>
  <c r="S688" i="222"/>
  <c r="R688" i="222"/>
  <c r="P688" i="222"/>
  <c r="K688" i="222"/>
  <c r="J688" i="222"/>
  <c r="H688" i="222"/>
  <c r="AY687" i="222"/>
  <c r="AX687" i="222"/>
  <c r="AV687" i="222"/>
  <c r="AQ687" i="222"/>
  <c r="AP687" i="222"/>
  <c r="AN687" i="222"/>
  <c r="AI687" i="222"/>
  <c r="AH687" i="222"/>
  <c r="AF687" i="222"/>
  <c r="AA687" i="222"/>
  <c r="Z687" i="222"/>
  <c r="X687" i="222"/>
  <c r="S687" i="222"/>
  <c r="R687" i="222"/>
  <c r="P687" i="222"/>
  <c r="K687" i="222"/>
  <c r="J687" i="222"/>
  <c r="H687" i="222"/>
  <c r="AY686" i="222"/>
  <c r="AX686" i="222"/>
  <c r="AV686" i="222"/>
  <c r="AQ686" i="222"/>
  <c r="AP686" i="222"/>
  <c r="AN686" i="222"/>
  <c r="AI686" i="222"/>
  <c r="AH686" i="222"/>
  <c r="AF686" i="222"/>
  <c r="AA686" i="222"/>
  <c r="Z686" i="222"/>
  <c r="X686" i="222"/>
  <c r="S686" i="222"/>
  <c r="R686" i="222"/>
  <c r="P686" i="222"/>
  <c r="K686" i="222"/>
  <c r="J686" i="222"/>
  <c r="H686" i="222"/>
  <c r="AY685" i="222"/>
  <c r="AX685" i="222"/>
  <c r="AV685" i="222"/>
  <c r="AQ685" i="222"/>
  <c r="AP685" i="222"/>
  <c r="AN685" i="222"/>
  <c r="AI685" i="222"/>
  <c r="AH685" i="222"/>
  <c r="AF685" i="222"/>
  <c r="AA685" i="222"/>
  <c r="Z685" i="222"/>
  <c r="X685" i="222"/>
  <c r="S685" i="222"/>
  <c r="R685" i="222"/>
  <c r="P685" i="222"/>
  <c r="K685" i="222"/>
  <c r="J685" i="222"/>
  <c r="H685" i="222"/>
  <c r="AY684" i="222"/>
  <c r="AX684" i="222"/>
  <c r="AV684" i="222"/>
  <c r="AQ684" i="222"/>
  <c r="AP684" i="222"/>
  <c r="AN684" i="222"/>
  <c r="AI684" i="222"/>
  <c r="AH684" i="222"/>
  <c r="AF684" i="222"/>
  <c r="AA684" i="222"/>
  <c r="Z684" i="222"/>
  <c r="X684" i="222"/>
  <c r="S684" i="222"/>
  <c r="R684" i="222"/>
  <c r="P684" i="222"/>
  <c r="K684" i="222"/>
  <c r="J684" i="222"/>
  <c r="H684" i="222"/>
  <c r="AY683" i="222"/>
  <c r="AX683" i="222"/>
  <c r="AV683" i="222"/>
  <c r="AQ683" i="222"/>
  <c r="AP683" i="222"/>
  <c r="AN683" i="222"/>
  <c r="AI683" i="222"/>
  <c r="AH683" i="222"/>
  <c r="AF683" i="222"/>
  <c r="AA683" i="222"/>
  <c r="Z683" i="222"/>
  <c r="X683" i="222"/>
  <c r="S683" i="222"/>
  <c r="R683" i="222"/>
  <c r="P683" i="222"/>
  <c r="K683" i="222"/>
  <c r="J683" i="222"/>
  <c r="H683" i="222"/>
  <c r="AY682" i="222"/>
  <c r="AX682" i="222"/>
  <c r="AV682" i="222"/>
  <c r="AQ682" i="222"/>
  <c r="AP682" i="222"/>
  <c r="AN682" i="222"/>
  <c r="AI682" i="222"/>
  <c r="AH682" i="222"/>
  <c r="AF682" i="222"/>
  <c r="AA682" i="222"/>
  <c r="Z682" i="222"/>
  <c r="X682" i="222"/>
  <c r="S682" i="222"/>
  <c r="R682" i="222"/>
  <c r="P682" i="222"/>
  <c r="K682" i="222"/>
  <c r="J682" i="222"/>
  <c r="H682" i="222"/>
  <c r="AY681" i="222"/>
  <c r="AX681" i="222"/>
  <c r="AV681" i="222"/>
  <c r="AQ681" i="222"/>
  <c r="AP681" i="222"/>
  <c r="AN681" i="222"/>
  <c r="AI681" i="222"/>
  <c r="AH681" i="222"/>
  <c r="AF681" i="222"/>
  <c r="AA681" i="222"/>
  <c r="Z681" i="222"/>
  <c r="X681" i="222"/>
  <c r="S681" i="222"/>
  <c r="R681" i="222"/>
  <c r="P681" i="222"/>
  <c r="K681" i="222"/>
  <c r="J681" i="222"/>
  <c r="H681" i="222"/>
  <c r="AY680" i="222"/>
  <c r="AX680" i="222"/>
  <c r="AV680" i="222"/>
  <c r="AQ680" i="222"/>
  <c r="AP680" i="222"/>
  <c r="AN680" i="222"/>
  <c r="AI680" i="222"/>
  <c r="AH680" i="222"/>
  <c r="AF680" i="222"/>
  <c r="AA680" i="222"/>
  <c r="Z680" i="222"/>
  <c r="X680" i="222"/>
  <c r="S680" i="222"/>
  <c r="R680" i="222"/>
  <c r="P680" i="222"/>
  <c r="K680" i="222"/>
  <c r="J680" i="222"/>
  <c r="H680" i="222"/>
  <c r="AY679" i="222"/>
  <c r="AX679" i="222"/>
  <c r="AV679" i="222"/>
  <c r="AQ679" i="222"/>
  <c r="AP679" i="222"/>
  <c r="AN679" i="222"/>
  <c r="AI679" i="222"/>
  <c r="AH679" i="222"/>
  <c r="AF679" i="222"/>
  <c r="AA679" i="222"/>
  <c r="Z679" i="222"/>
  <c r="X679" i="222"/>
  <c r="S679" i="222"/>
  <c r="R679" i="222"/>
  <c r="P679" i="222"/>
  <c r="K679" i="222"/>
  <c r="J679" i="222"/>
  <c r="H679" i="222"/>
  <c r="AY678" i="222"/>
  <c r="AX678" i="222"/>
  <c r="AV678" i="222"/>
  <c r="AQ678" i="222"/>
  <c r="AP678" i="222"/>
  <c r="AN678" i="222"/>
  <c r="AI678" i="222"/>
  <c r="AH678" i="222"/>
  <c r="AF678" i="222"/>
  <c r="AA678" i="222"/>
  <c r="Z678" i="222"/>
  <c r="X678" i="222"/>
  <c r="S678" i="222"/>
  <c r="R678" i="222"/>
  <c r="P678" i="222"/>
  <c r="K678" i="222"/>
  <c r="J678" i="222"/>
  <c r="H678" i="222"/>
  <c r="AY677" i="222"/>
  <c r="AX677" i="222"/>
  <c r="AV677" i="222"/>
  <c r="AQ677" i="222"/>
  <c r="AP677" i="222"/>
  <c r="AN677" i="222"/>
  <c r="AI677" i="222"/>
  <c r="AH677" i="222"/>
  <c r="AF677" i="222"/>
  <c r="AA677" i="222"/>
  <c r="Z677" i="222"/>
  <c r="X677" i="222"/>
  <c r="S677" i="222"/>
  <c r="R677" i="222"/>
  <c r="P677" i="222"/>
  <c r="K677" i="222"/>
  <c r="J677" i="222"/>
  <c r="H677" i="222"/>
  <c r="AY676" i="222"/>
  <c r="AX676" i="222"/>
  <c r="AV676" i="222"/>
  <c r="AQ676" i="222"/>
  <c r="AP676" i="222"/>
  <c r="AN676" i="222"/>
  <c r="AI676" i="222"/>
  <c r="AH676" i="222"/>
  <c r="AF676" i="222"/>
  <c r="AA676" i="222"/>
  <c r="Z676" i="222"/>
  <c r="X676" i="222"/>
  <c r="S676" i="222"/>
  <c r="R676" i="222"/>
  <c r="P676" i="222"/>
  <c r="K676" i="222"/>
  <c r="J676" i="222"/>
  <c r="H676" i="222"/>
  <c r="AY675" i="222"/>
  <c r="AX675" i="222"/>
  <c r="AV675" i="222"/>
  <c r="AQ675" i="222"/>
  <c r="AP675" i="222"/>
  <c r="AN675" i="222"/>
  <c r="AI675" i="222"/>
  <c r="AH675" i="222"/>
  <c r="AF675" i="222"/>
  <c r="AA675" i="222"/>
  <c r="Z675" i="222"/>
  <c r="X675" i="222"/>
  <c r="S675" i="222"/>
  <c r="R675" i="222"/>
  <c r="P675" i="222"/>
  <c r="K675" i="222"/>
  <c r="J675" i="222"/>
  <c r="H675" i="222"/>
  <c r="AY673" i="222"/>
  <c r="AX673" i="222"/>
  <c r="AV673" i="222"/>
  <c r="AQ673" i="222"/>
  <c r="AP673" i="222"/>
  <c r="AN673" i="222"/>
  <c r="AI673" i="222"/>
  <c r="AH673" i="222"/>
  <c r="AF673" i="222"/>
  <c r="AA673" i="222"/>
  <c r="Z673" i="222"/>
  <c r="X673" i="222"/>
  <c r="S673" i="222"/>
  <c r="R673" i="222"/>
  <c r="P673" i="222"/>
  <c r="K673" i="222"/>
  <c r="J673" i="222"/>
  <c r="H673" i="222"/>
  <c r="AY672" i="222"/>
  <c r="AX672" i="222"/>
  <c r="AV672" i="222"/>
  <c r="AQ672" i="222"/>
  <c r="AP672" i="222"/>
  <c r="AN672" i="222"/>
  <c r="AI672" i="222"/>
  <c r="AH672" i="222"/>
  <c r="AF672" i="222"/>
  <c r="AA672" i="222"/>
  <c r="Z672" i="222"/>
  <c r="X672" i="222"/>
  <c r="S672" i="222"/>
  <c r="R672" i="222"/>
  <c r="P672" i="222"/>
  <c r="K672" i="222"/>
  <c r="J672" i="222"/>
  <c r="H672" i="222"/>
  <c r="AX671" i="222"/>
  <c r="AY671" i="222"/>
  <c r="AP671" i="222"/>
  <c r="AQ671" i="222"/>
  <c r="AH671" i="222"/>
  <c r="AI671" i="222"/>
  <c r="Z671" i="222"/>
  <c r="AA671" i="222"/>
  <c r="R671" i="222"/>
  <c r="S671" i="222"/>
  <c r="J671" i="222"/>
  <c r="K671" i="222"/>
  <c r="AY670" i="222"/>
  <c r="AX670" i="222"/>
  <c r="AV670" i="222"/>
  <c r="AQ670" i="222"/>
  <c r="AP670" i="222"/>
  <c r="AN670" i="222"/>
  <c r="AI670" i="222"/>
  <c r="AH670" i="222"/>
  <c r="AF670" i="222"/>
  <c r="AA670" i="222"/>
  <c r="Z670" i="222"/>
  <c r="X670" i="222"/>
  <c r="S670" i="222"/>
  <c r="R670" i="222"/>
  <c r="P670" i="222"/>
  <c r="K670" i="222"/>
  <c r="J670" i="222"/>
  <c r="H670" i="222"/>
  <c r="AY669" i="222"/>
  <c r="AX669" i="222"/>
  <c r="AV669" i="222"/>
  <c r="AQ669" i="222"/>
  <c r="AP669" i="222"/>
  <c r="AN669" i="222"/>
  <c r="AI669" i="222"/>
  <c r="AH669" i="222"/>
  <c r="AF669" i="222"/>
  <c r="AA669" i="222"/>
  <c r="Z669" i="222"/>
  <c r="X669" i="222"/>
  <c r="S669" i="222"/>
  <c r="R669" i="222"/>
  <c r="P669" i="222"/>
  <c r="K669" i="222"/>
  <c r="J669" i="222"/>
  <c r="H669" i="222"/>
  <c r="AY668" i="222"/>
  <c r="AX668" i="222"/>
  <c r="AV668" i="222"/>
  <c r="AQ668" i="222"/>
  <c r="AP668" i="222"/>
  <c r="AN668" i="222"/>
  <c r="AI668" i="222"/>
  <c r="AH668" i="222"/>
  <c r="AF668" i="222"/>
  <c r="AA668" i="222"/>
  <c r="Z668" i="222"/>
  <c r="X668" i="222"/>
  <c r="S668" i="222"/>
  <c r="R668" i="222"/>
  <c r="P668" i="222"/>
  <c r="K668" i="222"/>
  <c r="J668" i="222"/>
  <c r="H668" i="222"/>
  <c r="AY667" i="222"/>
  <c r="AX667" i="222"/>
  <c r="AV667" i="222"/>
  <c r="AQ667" i="222"/>
  <c r="AP667" i="222"/>
  <c r="AN667" i="222"/>
  <c r="AI667" i="222"/>
  <c r="AH667" i="222"/>
  <c r="AF667" i="222"/>
  <c r="AA667" i="222"/>
  <c r="Z667" i="222"/>
  <c r="X667" i="222"/>
  <c r="S667" i="222"/>
  <c r="R667" i="222"/>
  <c r="P667" i="222"/>
  <c r="K667" i="222"/>
  <c r="J667" i="222"/>
  <c r="H667" i="222"/>
  <c r="AY666" i="222"/>
  <c r="AX666" i="222"/>
  <c r="AV666" i="222"/>
  <c r="AQ666" i="222"/>
  <c r="AP666" i="222"/>
  <c r="AN666" i="222"/>
  <c r="AI666" i="222"/>
  <c r="AH666" i="222"/>
  <c r="AF666" i="222"/>
  <c r="AA666" i="222"/>
  <c r="Z666" i="222"/>
  <c r="X666" i="222"/>
  <c r="S666" i="222"/>
  <c r="R666" i="222"/>
  <c r="P666" i="222"/>
  <c r="K666" i="222"/>
  <c r="J666" i="222"/>
  <c r="H666" i="222"/>
  <c r="AY665" i="222"/>
  <c r="AX665" i="222"/>
  <c r="AV665" i="222"/>
  <c r="AQ665" i="222"/>
  <c r="AP665" i="222"/>
  <c r="AN665" i="222"/>
  <c r="AI665" i="222"/>
  <c r="AH665" i="222"/>
  <c r="AF665" i="222"/>
  <c r="AA665" i="222"/>
  <c r="Z665" i="222"/>
  <c r="X665" i="222"/>
  <c r="S665" i="222"/>
  <c r="R665" i="222"/>
  <c r="P665" i="222"/>
  <c r="K665" i="222"/>
  <c r="J665" i="222"/>
  <c r="H665" i="222"/>
  <c r="AY664" i="222"/>
  <c r="AX664" i="222"/>
  <c r="AV664" i="222"/>
  <c r="AQ664" i="222"/>
  <c r="AP664" i="222"/>
  <c r="AN664" i="222"/>
  <c r="AI664" i="222"/>
  <c r="AH664" i="222"/>
  <c r="AF664" i="222"/>
  <c r="AA664" i="222"/>
  <c r="Z664" i="222"/>
  <c r="X664" i="222"/>
  <c r="S664" i="222"/>
  <c r="R664" i="222"/>
  <c r="P664" i="222"/>
  <c r="K664" i="222"/>
  <c r="J664" i="222"/>
  <c r="H664" i="222"/>
  <c r="AY663" i="222"/>
  <c r="AX663" i="222"/>
  <c r="AV663" i="222"/>
  <c r="AQ663" i="222"/>
  <c r="AP663" i="222"/>
  <c r="AN663" i="222"/>
  <c r="AI663" i="222"/>
  <c r="AH663" i="222"/>
  <c r="AF663" i="222"/>
  <c r="AA663" i="222"/>
  <c r="Z663" i="222"/>
  <c r="X663" i="222"/>
  <c r="S663" i="222"/>
  <c r="R663" i="222"/>
  <c r="P663" i="222"/>
  <c r="K663" i="222"/>
  <c r="J663" i="222"/>
  <c r="H663" i="222"/>
  <c r="AY662" i="222"/>
  <c r="AX662" i="222"/>
  <c r="AV662" i="222"/>
  <c r="AQ662" i="222"/>
  <c r="AP662" i="222"/>
  <c r="AN662" i="222"/>
  <c r="AI662" i="222"/>
  <c r="AH662" i="222"/>
  <c r="AF662" i="222"/>
  <c r="AA662" i="222"/>
  <c r="Z662" i="222"/>
  <c r="X662" i="222"/>
  <c r="S662" i="222"/>
  <c r="R662" i="222"/>
  <c r="P662" i="222"/>
  <c r="K662" i="222"/>
  <c r="J662" i="222"/>
  <c r="H662" i="222"/>
  <c r="AY661" i="222"/>
  <c r="AX661" i="222"/>
  <c r="AV661" i="222"/>
  <c r="AQ661" i="222"/>
  <c r="AP661" i="222"/>
  <c r="AN661" i="222"/>
  <c r="AI661" i="222"/>
  <c r="AH661" i="222"/>
  <c r="AF661" i="222"/>
  <c r="AA661" i="222"/>
  <c r="Z661" i="222"/>
  <c r="X661" i="222"/>
  <c r="S661" i="222"/>
  <c r="R661" i="222"/>
  <c r="P661" i="222"/>
  <c r="K661" i="222"/>
  <c r="J661" i="222"/>
  <c r="H661" i="222"/>
  <c r="AY660" i="222"/>
  <c r="AX660" i="222"/>
  <c r="AV660" i="222"/>
  <c r="AQ660" i="222"/>
  <c r="AP660" i="222"/>
  <c r="AN660" i="222"/>
  <c r="AI660" i="222"/>
  <c r="AH660" i="222"/>
  <c r="AF660" i="222"/>
  <c r="AA660" i="222"/>
  <c r="Z660" i="222"/>
  <c r="X660" i="222"/>
  <c r="S660" i="222"/>
  <c r="R660" i="222"/>
  <c r="P660" i="222"/>
  <c r="K660" i="222"/>
  <c r="J660" i="222"/>
  <c r="H660" i="222"/>
  <c r="AY659" i="222"/>
  <c r="AX659" i="222"/>
  <c r="AV659" i="222"/>
  <c r="AQ659" i="222"/>
  <c r="AP659" i="222"/>
  <c r="AN659" i="222"/>
  <c r="AI659" i="222"/>
  <c r="AH659" i="222"/>
  <c r="AF659" i="222"/>
  <c r="AA659" i="222"/>
  <c r="Z659" i="222"/>
  <c r="X659" i="222"/>
  <c r="S659" i="222"/>
  <c r="R659" i="222"/>
  <c r="P659" i="222"/>
  <c r="K659" i="222"/>
  <c r="J659" i="222"/>
  <c r="H659" i="222"/>
  <c r="AY658" i="222"/>
  <c r="AX658" i="222"/>
  <c r="AV658" i="222"/>
  <c r="AQ658" i="222"/>
  <c r="AP658" i="222"/>
  <c r="AN658" i="222"/>
  <c r="AI658" i="222"/>
  <c r="AH658" i="222"/>
  <c r="AF658" i="222"/>
  <c r="AA658" i="222"/>
  <c r="Z658" i="222"/>
  <c r="X658" i="222"/>
  <c r="S658" i="222"/>
  <c r="R658" i="222"/>
  <c r="P658" i="222"/>
  <c r="K658" i="222"/>
  <c r="J658" i="222"/>
  <c r="H658" i="222"/>
  <c r="AY657" i="222"/>
  <c r="AX657" i="222"/>
  <c r="AV657" i="222"/>
  <c r="AQ657" i="222"/>
  <c r="AP657" i="222"/>
  <c r="AN657" i="222"/>
  <c r="AI657" i="222"/>
  <c r="AH657" i="222"/>
  <c r="AF657" i="222"/>
  <c r="AA657" i="222"/>
  <c r="Z657" i="222"/>
  <c r="X657" i="222"/>
  <c r="S657" i="222"/>
  <c r="R657" i="222"/>
  <c r="P657" i="222"/>
  <c r="K657" i="222"/>
  <c r="J657" i="222"/>
  <c r="H657" i="222"/>
  <c r="AY655" i="222"/>
  <c r="AX655" i="222"/>
  <c r="AV655" i="222"/>
  <c r="AQ655" i="222"/>
  <c r="AP655" i="222"/>
  <c r="AN655" i="222"/>
  <c r="AI655" i="222"/>
  <c r="AH655" i="222"/>
  <c r="AF655" i="222"/>
  <c r="AA655" i="222"/>
  <c r="Z655" i="222"/>
  <c r="X655" i="222"/>
  <c r="S655" i="222"/>
  <c r="R655" i="222"/>
  <c r="P655" i="222"/>
  <c r="K655" i="222"/>
  <c r="J655" i="222"/>
  <c r="H655" i="222"/>
  <c r="AY654" i="222"/>
  <c r="AX654" i="222"/>
  <c r="AV654" i="222"/>
  <c r="AQ654" i="222"/>
  <c r="AP654" i="222"/>
  <c r="AN654" i="222"/>
  <c r="AI654" i="222"/>
  <c r="AH654" i="222"/>
  <c r="AF654" i="222"/>
  <c r="AA654" i="222"/>
  <c r="Z654" i="222"/>
  <c r="X654" i="222"/>
  <c r="S654" i="222"/>
  <c r="R654" i="222"/>
  <c r="P654" i="222"/>
  <c r="K654" i="222"/>
  <c r="J654" i="222"/>
  <c r="H654" i="222"/>
  <c r="AX653" i="222"/>
  <c r="AV653" i="222"/>
  <c r="AP653" i="222"/>
  <c r="AQ653" i="222"/>
  <c r="AH653" i="222"/>
  <c r="AI653" i="222"/>
  <c r="Z653" i="222"/>
  <c r="AA653" i="222"/>
  <c r="R653" i="222"/>
  <c r="S653" i="222"/>
  <c r="J653" i="222"/>
  <c r="K653" i="222"/>
  <c r="AY652" i="222"/>
  <c r="AX652" i="222"/>
  <c r="AV652" i="222"/>
  <c r="AQ652" i="222"/>
  <c r="AP652" i="222"/>
  <c r="AN652" i="222"/>
  <c r="AI652" i="222"/>
  <c r="AH652" i="222"/>
  <c r="AF652" i="222"/>
  <c r="AA652" i="222"/>
  <c r="Z652" i="222"/>
  <c r="X652" i="222"/>
  <c r="S652" i="222"/>
  <c r="R652" i="222"/>
  <c r="P652" i="222"/>
  <c r="K652" i="222"/>
  <c r="J652" i="222"/>
  <c r="H652" i="222"/>
  <c r="AY651" i="222"/>
  <c r="AX651" i="222"/>
  <c r="AV651" i="222"/>
  <c r="AQ651" i="222"/>
  <c r="AP651" i="222"/>
  <c r="AN651" i="222"/>
  <c r="AI651" i="222"/>
  <c r="AH651" i="222"/>
  <c r="AF651" i="222"/>
  <c r="AA651" i="222"/>
  <c r="Z651" i="222"/>
  <c r="X651" i="222"/>
  <c r="S651" i="222"/>
  <c r="R651" i="222"/>
  <c r="P651" i="222"/>
  <c r="K651" i="222"/>
  <c r="J651" i="222"/>
  <c r="H651" i="222"/>
  <c r="AY650" i="222"/>
  <c r="AX650" i="222"/>
  <c r="AV650" i="222"/>
  <c r="AQ650" i="222"/>
  <c r="AP650" i="222"/>
  <c r="AN650" i="222"/>
  <c r="AI650" i="222"/>
  <c r="AH650" i="222"/>
  <c r="AF650" i="222"/>
  <c r="AA650" i="222"/>
  <c r="Z650" i="222"/>
  <c r="X650" i="222"/>
  <c r="S650" i="222"/>
  <c r="R650" i="222"/>
  <c r="P650" i="222"/>
  <c r="K650" i="222"/>
  <c r="J650" i="222"/>
  <c r="H650" i="222"/>
  <c r="AY649" i="222"/>
  <c r="AX649" i="222"/>
  <c r="AV649" i="222"/>
  <c r="AQ649" i="222"/>
  <c r="AP649" i="222"/>
  <c r="AN649" i="222"/>
  <c r="AI649" i="222"/>
  <c r="AH649" i="222"/>
  <c r="AF649" i="222"/>
  <c r="AA649" i="222"/>
  <c r="Z649" i="222"/>
  <c r="X649" i="222"/>
  <c r="S649" i="222"/>
  <c r="R649" i="222"/>
  <c r="P649" i="222"/>
  <c r="K649" i="222"/>
  <c r="J649" i="222"/>
  <c r="H649" i="222"/>
  <c r="AY648" i="222"/>
  <c r="AX648" i="222"/>
  <c r="AV648" i="222"/>
  <c r="AQ648" i="222"/>
  <c r="AP648" i="222"/>
  <c r="AN648" i="222"/>
  <c r="AI648" i="222"/>
  <c r="AH648" i="222"/>
  <c r="AF648" i="222"/>
  <c r="AA648" i="222"/>
  <c r="Z648" i="222"/>
  <c r="X648" i="222"/>
  <c r="S648" i="222"/>
  <c r="R648" i="222"/>
  <c r="P648" i="222"/>
  <c r="K648" i="222"/>
  <c r="J648" i="222"/>
  <c r="H648" i="222"/>
  <c r="AY647" i="222"/>
  <c r="AX647" i="222"/>
  <c r="AV647" i="222"/>
  <c r="AQ647" i="222"/>
  <c r="AP647" i="222"/>
  <c r="AN647" i="222"/>
  <c r="AI647" i="222"/>
  <c r="AH647" i="222"/>
  <c r="AF647" i="222"/>
  <c r="AA647" i="222"/>
  <c r="Z647" i="222"/>
  <c r="X647" i="222"/>
  <c r="S647" i="222"/>
  <c r="R647" i="222"/>
  <c r="P647" i="222"/>
  <c r="K647" i="222"/>
  <c r="J647" i="222"/>
  <c r="H647" i="222"/>
  <c r="AY646" i="222"/>
  <c r="AX646" i="222"/>
  <c r="AV646" i="222"/>
  <c r="AQ646" i="222"/>
  <c r="AP646" i="222"/>
  <c r="AN646" i="222"/>
  <c r="AI646" i="222"/>
  <c r="AH646" i="222"/>
  <c r="AF646" i="222"/>
  <c r="AA646" i="222"/>
  <c r="Z646" i="222"/>
  <c r="X646" i="222"/>
  <c r="S646" i="222"/>
  <c r="R646" i="222"/>
  <c r="P646" i="222"/>
  <c r="K646" i="222"/>
  <c r="J646" i="222"/>
  <c r="H646" i="222"/>
  <c r="AY645" i="222"/>
  <c r="AX645" i="222"/>
  <c r="AV645" i="222"/>
  <c r="AQ645" i="222"/>
  <c r="AP645" i="222"/>
  <c r="AN645" i="222"/>
  <c r="AI645" i="222"/>
  <c r="AH645" i="222"/>
  <c r="AF645" i="222"/>
  <c r="AA645" i="222"/>
  <c r="Z645" i="222"/>
  <c r="X645" i="222"/>
  <c r="S645" i="222"/>
  <c r="R645" i="222"/>
  <c r="P645" i="222"/>
  <c r="K645" i="222"/>
  <c r="J645" i="222"/>
  <c r="H645" i="222"/>
  <c r="AY644" i="222"/>
  <c r="AX644" i="222"/>
  <c r="AV644" i="222"/>
  <c r="AQ644" i="222"/>
  <c r="AP644" i="222"/>
  <c r="AN644" i="222"/>
  <c r="AI644" i="222"/>
  <c r="AH644" i="222"/>
  <c r="AF644" i="222"/>
  <c r="AA644" i="222"/>
  <c r="Z644" i="222"/>
  <c r="X644" i="222"/>
  <c r="S644" i="222"/>
  <c r="R644" i="222"/>
  <c r="P644" i="222"/>
  <c r="K644" i="222"/>
  <c r="J644" i="222"/>
  <c r="H644" i="222"/>
  <c r="AY643" i="222"/>
  <c r="AX643" i="222"/>
  <c r="AV643" i="222"/>
  <c r="AQ643" i="222"/>
  <c r="AP643" i="222"/>
  <c r="AN643" i="222"/>
  <c r="AI643" i="222"/>
  <c r="AH643" i="222"/>
  <c r="AF643" i="222"/>
  <c r="AA643" i="222"/>
  <c r="Z643" i="222"/>
  <c r="X643" i="222"/>
  <c r="S643" i="222"/>
  <c r="R643" i="222"/>
  <c r="P643" i="222"/>
  <c r="K643" i="222"/>
  <c r="J643" i="222"/>
  <c r="H643" i="222"/>
  <c r="AY642" i="222"/>
  <c r="AX642" i="222"/>
  <c r="AV642" i="222"/>
  <c r="AQ642" i="222"/>
  <c r="AP642" i="222"/>
  <c r="AN642" i="222"/>
  <c r="AI642" i="222"/>
  <c r="AH642" i="222"/>
  <c r="AF642" i="222"/>
  <c r="AA642" i="222"/>
  <c r="Z642" i="222"/>
  <c r="X642" i="222"/>
  <c r="S642" i="222"/>
  <c r="R642" i="222"/>
  <c r="P642" i="222"/>
  <c r="K642" i="222"/>
  <c r="J642" i="222"/>
  <c r="H642" i="222"/>
  <c r="AY641" i="222"/>
  <c r="AX641" i="222"/>
  <c r="AV641" i="222"/>
  <c r="AQ641" i="222"/>
  <c r="AP641" i="222"/>
  <c r="AN641" i="222"/>
  <c r="AI641" i="222"/>
  <c r="AH641" i="222"/>
  <c r="AF641" i="222"/>
  <c r="AA641" i="222"/>
  <c r="Z641" i="222"/>
  <c r="X641" i="222"/>
  <c r="S641" i="222"/>
  <c r="R641" i="222"/>
  <c r="P641" i="222"/>
  <c r="K641" i="222"/>
  <c r="J641" i="222"/>
  <c r="H641" i="222"/>
  <c r="AY640" i="222"/>
  <c r="AX640" i="222"/>
  <c r="AV640" i="222"/>
  <c r="AQ640" i="222"/>
  <c r="AP640" i="222"/>
  <c r="AN640" i="222"/>
  <c r="AI640" i="222"/>
  <c r="AH640" i="222"/>
  <c r="AF640" i="222"/>
  <c r="AA640" i="222"/>
  <c r="Z640" i="222"/>
  <c r="X640" i="222"/>
  <c r="S640" i="222"/>
  <c r="R640" i="222"/>
  <c r="P640" i="222"/>
  <c r="K640" i="222"/>
  <c r="J640" i="222"/>
  <c r="H640" i="222"/>
  <c r="AY639" i="222"/>
  <c r="AX639" i="222"/>
  <c r="AV639" i="222"/>
  <c r="AQ639" i="222"/>
  <c r="AP639" i="222"/>
  <c r="AN639" i="222"/>
  <c r="AI639" i="222"/>
  <c r="AH639" i="222"/>
  <c r="AF639" i="222"/>
  <c r="AA639" i="222"/>
  <c r="Z639" i="222"/>
  <c r="X639" i="222"/>
  <c r="S639" i="222"/>
  <c r="R639" i="222"/>
  <c r="P639" i="222"/>
  <c r="K639" i="222"/>
  <c r="J639" i="222"/>
  <c r="H639" i="222"/>
  <c r="AY637" i="222"/>
  <c r="AX637" i="222"/>
  <c r="AV637" i="222"/>
  <c r="AQ637" i="222"/>
  <c r="AP637" i="222"/>
  <c r="AN637" i="222"/>
  <c r="AI637" i="222"/>
  <c r="AH637" i="222"/>
  <c r="AF637" i="222"/>
  <c r="AA637" i="222"/>
  <c r="Z637" i="222"/>
  <c r="X637" i="222"/>
  <c r="S637" i="222"/>
  <c r="R637" i="222"/>
  <c r="P637" i="222"/>
  <c r="K637" i="222"/>
  <c r="J637" i="222"/>
  <c r="H637" i="222"/>
  <c r="AY636" i="222"/>
  <c r="AX636" i="222"/>
  <c r="AV636" i="222"/>
  <c r="AQ636" i="222"/>
  <c r="AP636" i="222"/>
  <c r="AN636" i="222"/>
  <c r="AI636" i="222"/>
  <c r="AH636" i="222"/>
  <c r="AF636" i="222"/>
  <c r="AA636" i="222"/>
  <c r="Z636" i="222"/>
  <c r="X636" i="222"/>
  <c r="S636" i="222"/>
  <c r="R636" i="222"/>
  <c r="P636" i="222"/>
  <c r="K636" i="222"/>
  <c r="J636" i="222"/>
  <c r="H636" i="222"/>
  <c r="AX635" i="222"/>
  <c r="AY635" i="222"/>
  <c r="AP635" i="222"/>
  <c r="AQ635" i="222"/>
  <c r="AH635" i="222"/>
  <c r="AI635" i="222"/>
  <c r="Z635" i="222"/>
  <c r="AA635" i="222"/>
  <c r="R635" i="222"/>
  <c r="S635" i="222"/>
  <c r="J635" i="222"/>
  <c r="K635" i="222"/>
  <c r="AY634" i="222"/>
  <c r="AX634" i="222"/>
  <c r="AV634" i="222"/>
  <c r="AQ634" i="222"/>
  <c r="AP634" i="222"/>
  <c r="AN634" i="222"/>
  <c r="AI634" i="222"/>
  <c r="AH634" i="222"/>
  <c r="AF634" i="222"/>
  <c r="AA634" i="222"/>
  <c r="Z634" i="222"/>
  <c r="X634" i="222"/>
  <c r="S634" i="222"/>
  <c r="R634" i="222"/>
  <c r="P634" i="222"/>
  <c r="K634" i="222"/>
  <c r="J634" i="222"/>
  <c r="H634" i="222"/>
  <c r="AY633" i="222"/>
  <c r="AX633" i="222"/>
  <c r="AV633" i="222"/>
  <c r="AQ633" i="222"/>
  <c r="AP633" i="222"/>
  <c r="AN633" i="222"/>
  <c r="AI633" i="222"/>
  <c r="AH633" i="222"/>
  <c r="AF633" i="222"/>
  <c r="AA633" i="222"/>
  <c r="Z633" i="222"/>
  <c r="X633" i="222"/>
  <c r="S633" i="222"/>
  <c r="R633" i="222"/>
  <c r="P633" i="222"/>
  <c r="K633" i="222"/>
  <c r="J633" i="222"/>
  <c r="H633" i="222"/>
  <c r="AY632" i="222"/>
  <c r="AX632" i="222"/>
  <c r="AV632" i="222"/>
  <c r="AQ632" i="222"/>
  <c r="AP632" i="222"/>
  <c r="AN632" i="222"/>
  <c r="AI632" i="222"/>
  <c r="AH632" i="222"/>
  <c r="AF632" i="222"/>
  <c r="AA632" i="222"/>
  <c r="Z632" i="222"/>
  <c r="X632" i="222"/>
  <c r="S632" i="222"/>
  <c r="R632" i="222"/>
  <c r="P632" i="222"/>
  <c r="K632" i="222"/>
  <c r="J632" i="222"/>
  <c r="H632" i="222"/>
  <c r="AY631" i="222"/>
  <c r="AX631" i="222"/>
  <c r="AV631" i="222"/>
  <c r="AQ631" i="222"/>
  <c r="AP631" i="222"/>
  <c r="AN631" i="222"/>
  <c r="AI631" i="222"/>
  <c r="AH631" i="222"/>
  <c r="AF631" i="222"/>
  <c r="AA631" i="222"/>
  <c r="Z631" i="222"/>
  <c r="X631" i="222"/>
  <c r="S631" i="222"/>
  <c r="R631" i="222"/>
  <c r="P631" i="222"/>
  <c r="K631" i="222"/>
  <c r="J631" i="222"/>
  <c r="H631" i="222"/>
  <c r="AY630" i="222"/>
  <c r="AX630" i="222"/>
  <c r="AV630" i="222"/>
  <c r="AQ630" i="222"/>
  <c r="AP630" i="222"/>
  <c r="AN630" i="222"/>
  <c r="AI630" i="222"/>
  <c r="AH630" i="222"/>
  <c r="AF630" i="222"/>
  <c r="AA630" i="222"/>
  <c r="Z630" i="222"/>
  <c r="X630" i="222"/>
  <c r="S630" i="222"/>
  <c r="R630" i="222"/>
  <c r="P630" i="222"/>
  <c r="K630" i="222"/>
  <c r="J630" i="222"/>
  <c r="H630" i="222"/>
  <c r="AY629" i="222"/>
  <c r="AX629" i="222"/>
  <c r="AV629" i="222"/>
  <c r="AQ629" i="222"/>
  <c r="AP629" i="222"/>
  <c r="AN629" i="222"/>
  <c r="AI629" i="222"/>
  <c r="AH629" i="222"/>
  <c r="AF629" i="222"/>
  <c r="AA629" i="222"/>
  <c r="Z629" i="222"/>
  <c r="X629" i="222"/>
  <c r="S629" i="222"/>
  <c r="R629" i="222"/>
  <c r="P629" i="222"/>
  <c r="K629" i="222"/>
  <c r="J629" i="222"/>
  <c r="H629" i="222"/>
  <c r="AY628" i="222"/>
  <c r="AX628" i="222"/>
  <c r="AV628" i="222"/>
  <c r="AQ628" i="222"/>
  <c r="AP628" i="222"/>
  <c r="AN628" i="222"/>
  <c r="AI628" i="222"/>
  <c r="AH628" i="222"/>
  <c r="AF628" i="222"/>
  <c r="AA628" i="222"/>
  <c r="Z628" i="222"/>
  <c r="X628" i="222"/>
  <c r="S628" i="222"/>
  <c r="R628" i="222"/>
  <c r="P628" i="222"/>
  <c r="K628" i="222"/>
  <c r="J628" i="222"/>
  <c r="H628" i="222"/>
  <c r="AY627" i="222"/>
  <c r="AX627" i="222"/>
  <c r="AV627" i="222"/>
  <c r="AQ627" i="222"/>
  <c r="AP627" i="222"/>
  <c r="AN627" i="222"/>
  <c r="AI627" i="222"/>
  <c r="AH627" i="222"/>
  <c r="AF627" i="222"/>
  <c r="AA627" i="222"/>
  <c r="Z627" i="222"/>
  <c r="X627" i="222"/>
  <c r="S627" i="222"/>
  <c r="R627" i="222"/>
  <c r="P627" i="222"/>
  <c r="K627" i="222"/>
  <c r="J627" i="222"/>
  <c r="H627" i="222"/>
  <c r="AY626" i="222"/>
  <c r="AX626" i="222"/>
  <c r="AV626" i="222"/>
  <c r="AQ626" i="222"/>
  <c r="AP626" i="222"/>
  <c r="AN626" i="222"/>
  <c r="AI626" i="222"/>
  <c r="AH626" i="222"/>
  <c r="AF626" i="222"/>
  <c r="AA626" i="222"/>
  <c r="Z626" i="222"/>
  <c r="X626" i="222"/>
  <c r="S626" i="222"/>
  <c r="R626" i="222"/>
  <c r="P626" i="222"/>
  <c r="K626" i="222"/>
  <c r="J626" i="222"/>
  <c r="H626" i="222"/>
  <c r="AY625" i="222"/>
  <c r="AX625" i="222"/>
  <c r="AV625" i="222"/>
  <c r="AQ625" i="222"/>
  <c r="AP625" i="222"/>
  <c r="AN625" i="222"/>
  <c r="AI625" i="222"/>
  <c r="AH625" i="222"/>
  <c r="AF625" i="222"/>
  <c r="AA625" i="222"/>
  <c r="Z625" i="222"/>
  <c r="X625" i="222"/>
  <c r="S625" i="222"/>
  <c r="R625" i="222"/>
  <c r="P625" i="222"/>
  <c r="K625" i="222"/>
  <c r="J625" i="222"/>
  <c r="H625" i="222"/>
  <c r="AY624" i="222"/>
  <c r="AX624" i="222"/>
  <c r="AV624" i="222"/>
  <c r="AQ624" i="222"/>
  <c r="AP624" i="222"/>
  <c r="AN624" i="222"/>
  <c r="AI624" i="222"/>
  <c r="AH624" i="222"/>
  <c r="AF624" i="222"/>
  <c r="AA624" i="222"/>
  <c r="Z624" i="222"/>
  <c r="X624" i="222"/>
  <c r="S624" i="222"/>
  <c r="R624" i="222"/>
  <c r="P624" i="222"/>
  <c r="K624" i="222"/>
  <c r="J624" i="222"/>
  <c r="H624" i="222"/>
  <c r="AY623" i="222"/>
  <c r="AX623" i="222"/>
  <c r="AV623" i="222"/>
  <c r="AQ623" i="222"/>
  <c r="AP623" i="222"/>
  <c r="AN623" i="222"/>
  <c r="AI623" i="222"/>
  <c r="AH623" i="222"/>
  <c r="AF623" i="222"/>
  <c r="AA623" i="222"/>
  <c r="Z623" i="222"/>
  <c r="X623" i="222"/>
  <c r="S623" i="222"/>
  <c r="R623" i="222"/>
  <c r="P623" i="222"/>
  <c r="K623" i="222"/>
  <c r="J623" i="222"/>
  <c r="H623" i="222"/>
  <c r="AY622" i="222"/>
  <c r="AX622" i="222"/>
  <c r="AV622" i="222"/>
  <c r="AQ622" i="222"/>
  <c r="AP622" i="222"/>
  <c r="AN622" i="222"/>
  <c r="AI622" i="222"/>
  <c r="AH622" i="222"/>
  <c r="AF622" i="222"/>
  <c r="AA622" i="222"/>
  <c r="Z622" i="222"/>
  <c r="X622" i="222"/>
  <c r="S622" i="222"/>
  <c r="R622" i="222"/>
  <c r="P622" i="222"/>
  <c r="K622" i="222"/>
  <c r="J622" i="222"/>
  <c r="H622" i="222"/>
  <c r="AY621" i="222"/>
  <c r="AX621" i="222"/>
  <c r="AV621" i="222"/>
  <c r="AQ621" i="222"/>
  <c r="AP621" i="222"/>
  <c r="AN621" i="222"/>
  <c r="AI621" i="222"/>
  <c r="AH621" i="222"/>
  <c r="AF621" i="222"/>
  <c r="AA621" i="222"/>
  <c r="Z621" i="222"/>
  <c r="X621" i="222"/>
  <c r="S621" i="222"/>
  <c r="R621" i="222"/>
  <c r="P621" i="222"/>
  <c r="K621" i="222"/>
  <c r="J621" i="222"/>
  <c r="H621" i="222"/>
  <c r="AY619" i="222"/>
  <c r="AX619" i="222"/>
  <c r="AV619" i="222"/>
  <c r="AQ619" i="222"/>
  <c r="AP619" i="222"/>
  <c r="AN619" i="222"/>
  <c r="AI619" i="222"/>
  <c r="AH619" i="222"/>
  <c r="AF619" i="222"/>
  <c r="AA619" i="222"/>
  <c r="Z619" i="222"/>
  <c r="X619" i="222"/>
  <c r="S619" i="222"/>
  <c r="R619" i="222"/>
  <c r="P619" i="222"/>
  <c r="K619" i="222"/>
  <c r="J619" i="222"/>
  <c r="H619" i="222"/>
  <c r="AY618" i="222"/>
  <c r="AX618" i="222"/>
  <c r="AV618" i="222"/>
  <c r="AQ618" i="222"/>
  <c r="AP618" i="222"/>
  <c r="AN618" i="222"/>
  <c r="AI618" i="222"/>
  <c r="AH618" i="222"/>
  <c r="AF618" i="222"/>
  <c r="AA618" i="222"/>
  <c r="Z618" i="222"/>
  <c r="X618" i="222"/>
  <c r="S618" i="222"/>
  <c r="R618" i="222"/>
  <c r="P618" i="222"/>
  <c r="K618" i="222"/>
  <c r="J618" i="222"/>
  <c r="H618" i="222"/>
  <c r="AX617" i="222"/>
  <c r="AY617" i="222"/>
  <c r="AP617" i="222"/>
  <c r="AN617" i="222"/>
  <c r="AH617" i="222"/>
  <c r="AI617" i="222"/>
  <c r="Z617" i="222"/>
  <c r="AA617" i="222"/>
  <c r="R617" i="222"/>
  <c r="S617" i="222"/>
  <c r="J617" i="222"/>
  <c r="K617" i="222"/>
  <c r="AY616" i="222"/>
  <c r="AX616" i="222"/>
  <c r="AV616" i="222"/>
  <c r="AQ616" i="222"/>
  <c r="AP616" i="222"/>
  <c r="AN616" i="222"/>
  <c r="AI616" i="222"/>
  <c r="AH616" i="222"/>
  <c r="AF616" i="222"/>
  <c r="AA616" i="222"/>
  <c r="Z616" i="222"/>
  <c r="X616" i="222"/>
  <c r="S616" i="222"/>
  <c r="R616" i="222"/>
  <c r="P616" i="222"/>
  <c r="K616" i="222"/>
  <c r="J616" i="222"/>
  <c r="H616" i="222"/>
  <c r="AY615" i="222"/>
  <c r="AX615" i="222"/>
  <c r="AV615" i="222"/>
  <c r="AQ615" i="222"/>
  <c r="AP615" i="222"/>
  <c r="AN615" i="222"/>
  <c r="AI615" i="222"/>
  <c r="AH615" i="222"/>
  <c r="AF615" i="222"/>
  <c r="AA615" i="222"/>
  <c r="Z615" i="222"/>
  <c r="X615" i="222"/>
  <c r="S615" i="222"/>
  <c r="R615" i="222"/>
  <c r="P615" i="222"/>
  <c r="K615" i="222"/>
  <c r="J615" i="222"/>
  <c r="H615" i="222"/>
  <c r="AY614" i="222"/>
  <c r="AX614" i="222"/>
  <c r="AV614" i="222"/>
  <c r="AQ614" i="222"/>
  <c r="AP614" i="222"/>
  <c r="AN614" i="222"/>
  <c r="AI614" i="222"/>
  <c r="AH614" i="222"/>
  <c r="AF614" i="222"/>
  <c r="AA614" i="222"/>
  <c r="Z614" i="222"/>
  <c r="X614" i="222"/>
  <c r="S614" i="222"/>
  <c r="R614" i="222"/>
  <c r="P614" i="222"/>
  <c r="K614" i="222"/>
  <c r="J614" i="222"/>
  <c r="H614" i="222"/>
  <c r="AY613" i="222"/>
  <c r="AX613" i="222"/>
  <c r="AV613" i="222"/>
  <c r="AQ613" i="222"/>
  <c r="AP613" i="222"/>
  <c r="AN613" i="222"/>
  <c r="AI613" i="222"/>
  <c r="AH613" i="222"/>
  <c r="AF613" i="222"/>
  <c r="AA613" i="222"/>
  <c r="Z613" i="222"/>
  <c r="X613" i="222"/>
  <c r="S613" i="222"/>
  <c r="R613" i="222"/>
  <c r="P613" i="222"/>
  <c r="K613" i="222"/>
  <c r="J613" i="222"/>
  <c r="H613" i="222"/>
  <c r="AY612" i="222"/>
  <c r="AX612" i="222"/>
  <c r="AV612" i="222"/>
  <c r="AQ612" i="222"/>
  <c r="AP612" i="222"/>
  <c r="AN612" i="222"/>
  <c r="AI612" i="222"/>
  <c r="AH612" i="222"/>
  <c r="AF612" i="222"/>
  <c r="AA612" i="222"/>
  <c r="Z612" i="222"/>
  <c r="X612" i="222"/>
  <c r="S612" i="222"/>
  <c r="R612" i="222"/>
  <c r="P612" i="222"/>
  <c r="K612" i="222"/>
  <c r="J612" i="222"/>
  <c r="H612" i="222"/>
  <c r="AY611" i="222"/>
  <c r="AX611" i="222"/>
  <c r="AV611" i="222"/>
  <c r="AQ611" i="222"/>
  <c r="AP611" i="222"/>
  <c r="AN611" i="222"/>
  <c r="AI611" i="222"/>
  <c r="AH611" i="222"/>
  <c r="AF611" i="222"/>
  <c r="AA611" i="222"/>
  <c r="Z611" i="222"/>
  <c r="X611" i="222"/>
  <c r="S611" i="222"/>
  <c r="R611" i="222"/>
  <c r="P611" i="222"/>
  <c r="K611" i="222"/>
  <c r="J611" i="222"/>
  <c r="H611" i="222"/>
  <c r="AY610" i="222"/>
  <c r="AX610" i="222"/>
  <c r="AV610" i="222"/>
  <c r="AQ610" i="222"/>
  <c r="AP610" i="222"/>
  <c r="AN610" i="222"/>
  <c r="AI610" i="222"/>
  <c r="AH610" i="222"/>
  <c r="AF610" i="222"/>
  <c r="AA610" i="222"/>
  <c r="Z610" i="222"/>
  <c r="X610" i="222"/>
  <c r="S610" i="222"/>
  <c r="R610" i="222"/>
  <c r="P610" i="222"/>
  <c r="K610" i="222"/>
  <c r="J610" i="222"/>
  <c r="H610" i="222"/>
  <c r="AY609" i="222"/>
  <c r="AX609" i="222"/>
  <c r="AV609" i="222"/>
  <c r="AQ609" i="222"/>
  <c r="AP609" i="222"/>
  <c r="AN609" i="222"/>
  <c r="AI609" i="222"/>
  <c r="AH609" i="222"/>
  <c r="AF609" i="222"/>
  <c r="AA609" i="222"/>
  <c r="Z609" i="222"/>
  <c r="X609" i="222"/>
  <c r="S609" i="222"/>
  <c r="R609" i="222"/>
  <c r="P609" i="222"/>
  <c r="K609" i="222"/>
  <c r="J609" i="222"/>
  <c r="H609" i="222"/>
  <c r="AY608" i="222"/>
  <c r="AX608" i="222"/>
  <c r="AV608" i="222"/>
  <c r="AQ608" i="222"/>
  <c r="AP608" i="222"/>
  <c r="AN608" i="222"/>
  <c r="AI608" i="222"/>
  <c r="AH608" i="222"/>
  <c r="AF608" i="222"/>
  <c r="AA608" i="222"/>
  <c r="Z608" i="222"/>
  <c r="X608" i="222"/>
  <c r="S608" i="222"/>
  <c r="R608" i="222"/>
  <c r="P608" i="222"/>
  <c r="K608" i="222"/>
  <c r="J608" i="222"/>
  <c r="H608" i="222"/>
  <c r="AY607" i="222"/>
  <c r="AX607" i="222"/>
  <c r="AV607" i="222"/>
  <c r="AQ607" i="222"/>
  <c r="AP607" i="222"/>
  <c r="AN607" i="222"/>
  <c r="AI607" i="222"/>
  <c r="AH607" i="222"/>
  <c r="AF607" i="222"/>
  <c r="AA607" i="222"/>
  <c r="Z607" i="222"/>
  <c r="X607" i="222"/>
  <c r="S607" i="222"/>
  <c r="R607" i="222"/>
  <c r="P607" i="222"/>
  <c r="K607" i="222"/>
  <c r="J607" i="222"/>
  <c r="H607" i="222"/>
  <c r="AY606" i="222"/>
  <c r="AX606" i="222"/>
  <c r="AV606" i="222"/>
  <c r="AQ606" i="222"/>
  <c r="AP606" i="222"/>
  <c r="AN606" i="222"/>
  <c r="AI606" i="222"/>
  <c r="AH606" i="222"/>
  <c r="AF606" i="222"/>
  <c r="AA606" i="222"/>
  <c r="Z606" i="222"/>
  <c r="X606" i="222"/>
  <c r="S606" i="222"/>
  <c r="R606" i="222"/>
  <c r="P606" i="222"/>
  <c r="K606" i="222"/>
  <c r="J606" i="222"/>
  <c r="H606" i="222"/>
  <c r="AY605" i="222"/>
  <c r="AX605" i="222"/>
  <c r="AV605" i="222"/>
  <c r="AQ605" i="222"/>
  <c r="AP605" i="222"/>
  <c r="AN605" i="222"/>
  <c r="AI605" i="222"/>
  <c r="AH605" i="222"/>
  <c r="AF605" i="222"/>
  <c r="AA605" i="222"/>
  <c r="Z605" i="222"/>
  <c r="X605" i="222"/>
  <c r="S605" i="222"/>
  <c r="R605" i="222"/>
  <c r="P605" i="222"/>
  <c r="K605" i="222"/>
  <c r="J605" i="222"/>
  <c r="H605" i="222"/>
  <c r="AY604" i="222"/>
  <c r="AX604" i="222"/>
  <c r="AV604" i="222"/>
  <c r="AQ604" i="222"/>
  <c r="AP604" i="222"/>
  <c r="AN604" i="222"/>
  <c r="AI604" i="222"/>
  <c r="AH604" i="222"/>
  <c r="AF604" i="222"/>
  <c r="AA604" i="222"/>
  <c r="Z604" i="222"/>
  <c r="X604" i="222"/>
  <c r="S604" i="222"/>
  <c r="R604" i="222"/>
  <c r="P604" i="222"/>
  <c r="K604" i="222"/>
  <c r="J604" i="222"/>
  <c r="H604" i="222"/>
  <c r="AY603" i="222"/>
  <c r="AX603" i="222"/>
  <c r="AV603" i="222"/>
  <c r="AQ603" i="222"/>
  <c r="AP603" i="222"/>
  <c r="AN603" i="222"/>
  <c r="AI603" i="222"/>
  <c r="AH603" i="222"/>
  <c r="AF603" i="222"/>
  <c r="AA603" i="222"/>
  <c r="Z603" i="222"/>
  <c r="X603" i="222"/>
  <c r="S603" i="222"/>
  <c r="R603" i="222"/>
  <c r="P603" i="222"/>
  <c r="K603" i="222"/>
  <c r="J603" i="222"/>
  <c r="H603" i="222"/>
  <c r="AY601" i="222"/>
  <c r="AX601" i="222"/>
  <c r="AV601" i="222"/>
  <c r="AQ601" i="222"/>
  <c r="AP601" i="222"/>
  <c r="AN601" i="222"/>
  <c r="AI601" i="222"/>
  <c r="AH601" i="222"/>
  <c r="AF601" i="222"/>
  <c r="AA601" i="222"/>
  <c r="Z601" i="222"/>
  <c r="X601" i="222"/>
  <c r="S601" i="222"/>
  <c r="R601" i="222"/>
  <c r="P601" i="222"/>
  <c r="K601" i="222"/>
  <c r="J601" i="222"/>
  <c r="H601" i="222"/>
  <c r="AY600" i="222"/>
  <c r="AX600" i="222"/>
  <c r="AV600" i="222"/>
  <c r="AQ600" i="222"/>
  <c r="AP600" i="222"/>
  <c r="AN600" i="222"/>
  <c r="AI600" i="222"/>
  <c r="AH600" i="222"/>
  <c r="AF600" i="222"/>
  <c r="AA600" i="222"/>
  <c r="Z600" i="222"/>
  <c r="X600" i="222"/>
  <c r="S600" i="222"/>
  <c r="R600" i="222"/>
  <c r="P600" i="222"/>
  <c r="K600" i="222"/>
  <c r="J600" i="222"/>
  <c r="H600" i="222"/>
  <c r="AX599" i="222"/>
  <c r="AY599" i="222"/>
  <c r="AP599" i="222"/>
  <c r="AQ599" i="222"/>
  <c r="AH599" i="222"/>
  <c r="AI599" i="222"/>
  <c r="Z599" i="222"/>
  <c r="X599" i="222"/>
  <c r="R599" i="222"/>
  <c r="S599" i="222"/>
  <c r="J599" i="222"/>
  <c r="K599" i="222"/>
  <c r="AY598" i="222"/>
  <c r="AX598" i="222"/>
  <c r="AV598" i="222"/>
  <c r="AQ598" i="222"/>
  <c r="AP598" i="222"/>
  <c r="AN598" i="222"/>
  <c r="AI598" i="222"/>
  <c r="AH598" i="222"/>
  <c r="AF598" i="222"/>
  <c r="AA598" i="222"/>
  <c r="Z598" i="222"/>
  <c r="X598" i="222"/>
  <c r="S598" i="222"/>
  <c r="R598" i="222"/>
  <c r="P598" i="222"/>
  <c r="K598" i="222"/>
  <c r="J598" i="222"/>
  <c r="H598" i="222"/>
  <c r="AY597" i="222"/>
  <c r="AX597" i="222"/>
  <c r="AV597" i="222"/>
  <c r="AQ597" i="222"/>
  <c r="AP597" i="222"/>
  <c r="AN597" i="222"/>
  <c r="AI597" i="222"/>
  <c r="AH597" i="222"/>
  <c r="AF597" i="222"/>
  <c r="AA597" i="222"/>
  <c r="Z597" i="222"/>
  <c r="X597" i="222"/>
  <c r="S597" i="222"/>
  <c r="R597" i="222"/>
  <c r="P597" i="222"/>
  <c r="K597" i="222"/>
  <c r="J597" i="222"/>
  <c r="H597" i="222"/>
  <c r="AY596" i="222"/>
  <c r="AX596" i="222"/>
  <c r="AV596" i="222"/>
  <c r="AQ596" i="222"/>
  <c r="AP596" i="222"/>
  <c r="AN596" i="222"/>
  <c r="AI596" i="222"/>
  <c r="AH596" i="222"/>
  <c r="AF596" i="222"/>
  <c r="AA596" i="222"/>
  <c r="Z596" i="222"/>
  <c r="X596" i="222"/>
  <c r="S596" i="222"/>
  <c r="R596" i="222"/>
  <c r="P596" i="222"/>
  <c r="K596" i="222"/>
  <c r="J596" i="222"/>
  <c r="H596" i="222"/>
  <c r="AY595" i="222"/>
  <c r="AX595" i="222"/>
  <c r="AV595" i="222"/>
  <c r="AQ595" i="222"/>
  <c r="AP595" i="222"/>
  <c r="AN595" i="222"/>
  <c r="AI595" i="222"/>
  <c r="AH595" i="222"/>
  <c r="AF595" i="222"/>
  <c r="AA595" i="222"/>
  <c r="Z595" i="222"/>
  <c r="X595" i="222"/>
  <c r="S595" i="222"/>
  <c r="R595" i="222"/>
  <c r="P595" i="222"/>
  <c r="K595" i="222"/>
  <c r="J595" i="222"/>
  <c r="H595" i="222"/>
  <c r="AY594" i="222"/>
  <c r="AX594" i="222"/>
  <c r="AV594" i="222"/>
  <c r="AQ594" i="222"/>
  <c r="AP594" i="222"/>
  <c r="AN594" i="222"/>
  <c r="AI594" i="222"/>
  <c r="AH594" i="222"/>
  <c r="AF594" i="222"/>
  <c r="AA594" i="222"/>
  <c r="Z594" i="222"/>
  <c r="X594" i="222"/>
  <c r="S594" i="222"/>
  <c r="R594" i="222"/>
  <c r="P594" i="222"/>
  <c r="K594" i="222"/>
  <c r="J594" i="222"/>
  <c r="H594" i="222"/>
  <c r="AY593" i="222"/>
  <c r="AX593" i="222"/>
  <c r="AV593" i="222"/>
  <c r="AQ593" i="222"/>
  <c r="AP593" i="222"/>
  <c r="AN593" i="222"/>
  <c r="AI593" i="222"/>
  <c r="AH593" i="222"/>
  <c r="AF593" i="222"/>
  <c r="AA593" i="222"/>
  <c r="Z593" i="222"/>
  <c r="X593" i="222"/>
  <c r="S593" i="222"/>
  <c r="R593" i="222"/>
  <c r="P593" i="222"/>
  <c r="K593" i="222"/>
  <c r="J593" i="222"/>
  <c r="H593" i="222"/>
  <c r="AY592" i="222"/>
  <c r="AX592" i="222"/>
  <c r="AV592" i="222"/>
  <c r="AQ592" i="222"/>
  <c r="AP592" i="222"/>
  <c r="AN592" i="222"/>
  <c r="AI592" i="222"/>
  <c r="AH592" i="222"/>
  <c r="AF592" i="222"/>
  <c r="AA592" i="222"/>
  <c r="Z592" i="222"/>
  <c r="X592" i="222"/>
  <c r="S592" i="222"/>
  <c r="R592" i="222"/>
  <c r="P592" i="222"/>
  <c r="K592" i="222"/>
  <c r="J592" i="222"/>
  <c r="H592" i="222"/>
  <c r="AY591" i="222"/>
  <c r="AX591" i="222"/>
  <c r="AV591" i="222"/>
  <c r="AQ591" i="222"/>
  <c r="AP591" i="222"/>
  <c r="AN591" i="222"/>
  <c r="AI591" i="222"/>
  <c r="AH591" i="222"/>
  <c r="AF591" i="222"/>
  <c r="AA591" i="222"/>
  <c r="Z591" i="222"/>
  <c r="X591" i="222"/>
  <c r="S591" i="222"/>
  <c r="R591" i="222"/>
  <c r="P591" i="222"/>
  <c r="K591" i="222"/>
  <c r="J591" i="222"/>
  <c r="H591" i="222"/>
  <c r="AY590" i="222"/>
  <c r="AX590" i="222"/>
  <c r="AV590" i="222"/>
  <c r="AQ590" i="222"/>
  <c r="AP590" i="222"/>
  <c r="AN590" i="222"/>
  <c r="AI590" i="222"/>
  <c r="AH590" i="222"/>
  <c r="AF590" i="222"/>
  <c r="AA590" i="222"/>
  <c r="Z590" i="222"/>
  <c r="X590" i="222"/>
  <c r="S590" i="222"/>
  <c r="R590" i="222"/>
  <c r="P590" i="222"/>
  <c r="K590" i="222"/>
  <c r="J590" i="222"/>
  <c r="H590" i="222"/>
  <c r="AY589" i="222"/>
  <c r="AX589" i="222"/>
  <c r="AV589" i="222"/>
  <c r="AQ589" i="222"/>
  <c r="AP589" i="222"/>
  <c r="AN589" i="222"/>
  <c r="AI589" i="222"/>
  <c r="AH589" i="222"/>
  <c r="AF589" i="222"/>
  <c r="AA589" i="222"/>
  <c r="Z589" i="222"/>
  <c r="X589" i="222"/>
  <c r="S589" i="222"/>
  <c r="R589" i="222"/>
  <c r="P589" i="222"/>
  <c r="K589" i="222"/>
  <c r="J589" i="222"/>
  <c r="H589" i="222"/>
  <c r="AY588" i="222"/>
  <c r="AX588" i="222"/>
  <c r="AV588" i="222"/>
  <c r="AQ588" i="222"/>
  <c r="AP588" i="222"/>
  <c r="AN588" i="222"/>
  <c r="AI588" i="222"/>
  <c r="AH588" i="222"/>
  <c r="AF588" i="222"/>
  <c r="AA588" i="222"/>
  <c r="Z588" i="222"/>
  <c r="X588" i="222"/>
  <c r="S588" i="222"/>
  <c r="R588" i="222"/>
  <c r="P588" i="222"/>
  <c r="K588" i="222"/>
  <c r="J588" i="222"/>
  <c r="H588" i="222"/>
  <c r="AY587" i="222"/>
  <c r="AX587" i="222"/>
  <c r="AV587" i="222"/>
  <c r="AQ587" i="222"/>
  <c r="AP587" i="222"/>
  <c r="AN587" i="222"/>
  <c r="AI587" i="222"/>
  <c r="AH587" i="222"/>
  <c r="AF587" i="222"/>
  <c r="AA587" i="222"/>
  <c r="Z587" i="222"/>
  <c r="X587" i="222"/>
  <c r="S587" i="222"/>
  <c r="R587" i="222"/>
  <c r="P587" i="222"/>
  <c r="K587" i="222"/>
  <c r="J587" i="222"/>
  <c r="H587" i="222"/>
  <c r="AY586" i="222"/>
  <c r="AX586" i="222"/>
  <c r="AV586" i="222"/>
  <c r="AQ586" i="222"/>
  <c r="AP586" i="222"/>
  <c r="AN586" i="222"/>
  <c r="AI586" i="222"/>
  <c r="AH586" i="222"/>
  <c r="AF586" i="222"/>
  <c r="AA586" i="222"/>
  <c r="Z586" i="222"/>
  <c r="X586" i="222"/>
  <c r="S586" i="222"/>
  <c r="R586" i="222"/>
  <c r="P586" i="222"/>
  <c r="K586" i="222"/>
  <c r="J586" i="222"/>
  <c r="H586" i="222"/>
  <c r="AY585" i="222"/>
  <c r="AX585" i="222"/>
  <c r="AV585" i="222"/>
  <c r="AQ585" i="222"/>
  <c r="AP585" i="222"/>
  <c r="AN585" i="222"/>
  <c r="AI585" i="222"/>
  <c r="AH585" i="222"/>
  <c r="AF585" i="222"/>
  <c r="AA585" i="222"/>
  <c r="Z585" i="222"/>
  <c r="X585" i="222"/>
  <c r="S585" i="222"/>
  <c r="R585" i="222"/>
  <c r="P585" i="222"/>
  <c r="K585" i="222"/>
  <c r="J585" i="222"/>
  <c r="H585" i="222"/>
  <c r="AY583" i="222"/>
  <c r="AX583" i="222"/>
  <c r="AV583" i="222"/>
  <c r="AQ583" i="222"/>
  <c r="AP583" i="222"/>
  <c r="AN583" i="222"/>
  <c r="AI583" i="222"/>
  <c r="AH583" i="222"/>
  <c r="AF583" i="222"/>
  <c r="AA583" i="222"/>
  <c r="Z583" i="222"/>
  <c r="X583" i="222"/>
  <c r="S583" i="222"/>
  <c r="R583" i="222"/>
  <c r="P583" i="222"/>
  <c r="K583" i="222"/>
  <c r="J583" i="222"/>
  <c r="H583" i="222"/>
  <c r="AY582" i="222"/>
  <c r="AX582" i="222"/>
  <c r="AV582" i="222"/>
  <c r="AQ582" i="222"/>
  <c r="AP582" i="222"/>
  <c r="AN582" i="222"/>
  <c r="AI582" i="222"/>
  <c r="AH582" i="222"/>
  <c r="AF582" i="222"/>
  <c r="AA582" i="222"/>
  <c r="Z582" i="222"/>
  <c r="X582" i="222"/>
  <c r="S582" i="222"/>
  <c r="R582" i="222"/>
  <c r="P582" i="222"/>
  <c r="K582" i="222"/>
  <c r="J582" i="222"/>
  <c r="H582" i="222"/>
  <c r="AX581" i="222"/>
  <c r="AY581" i="222"/>
  <c r="AP581" i="222"/>
  <c r="AQ581" i="222"/>
  <c r="AH581" i="222"/>
  <c r="AI581" i="222"/>
  <c r="Z581" i="222"/>
  <c r="AA581" i="222"/>
  <c r="R581" i="222"/>
  <c r="S581" i="222"/>
  <c r="J581" i="222"/>
  <c r="K581" i="222"/>
  <c r="AY580" i="222"/>
  <c r="AX580" i="222"/>
  <c r="AV580" i="222"/>
  <c r="AQ580" i="222"/>
  <c r="AP580" i="222"/>
  <c r="AN580" i="222"/>
  <c r="AI580" i="222"/>
  <c r="AH580" i="222"/>
  <c r="AF580" i="222"/>
  <c r="AA580" i="222"/>
  <c r="Z580" i="222"/>
  <c r="X580" i="222"/>
  <c r="S580" i="222"/>
  <c r="R580" i="222"/>
  <c r="P580" i="222"/>
  <c r="K580" i="222"/>
  <c r="J580" i="222"/>
  <c r="H580" i="222"/>
  <c r="AY579" i="222"/>
  <c r="AX579" i="222"/>
  <c r="AV579" i="222"/>
  <c r="AQ579" i="222"/>
  <c r="AP579" i="222"/>
  <c r="AN579" i="222"/>
  <c r="AI579" i="222"/>
  <c r="AH579" i="222"/>
  <c r="AF579" i="222"/>
  <c r="AA579" i="222"/>
  <c r="Z579" i="222"/>
  <c r="X579" i="222"/>
  <c r="S579" i="222"/>
  <c r="R579" i="222"/>
  <c r="P579" i="222"/>
  <c r="K579" i="222"/>
  <c r="J579" i="222"/>
  <c r="H579" i="222"/>
  <c r="AY578" i="222"/>
  <c r="AX578" i="222"/>
  <c r="AV578" i="222"/>
  <c r="AQ578" i="222"/>
  <c r="AP578" i="222"/>
  <c r="AN578" i="222"/>
  <c r="AI578" i="222"/>
  <c r="AH578" i="222"/>
  <c r="AF578" i="222"/>
  <c r="AA578" i="222"/>
  <c r="Z578" i="222"/>
  <c r="X578" i="222"/>
  <c r="S578" i="222"/>
  <c r="R578" i="222"/>
  <c r="P578" i="222"/>
  <c r="K578" i="222"/>
  <c r="J578" i="222"/>
  <c r="H578" i="222"/>
  <c r="AY577" i="222"/>
  <c r="AX577" i="222"/>
  <c r="AV577" i="222"/>
  <c r="AQ577" i="222"/>
  <c r="AP577" i="222"/>
  <c r="AN577" i="222"/>
  <c r="AI577" i="222"/>
  <c r="AH577" i="222"/>
  <c r="AF577" i="222"/>
  <c r="AA577" i="222"/>
  <c r="Z577" i="222"/>
  <c r="X577" i="222"/>
  <c r="S577" i="222"/>
  <c r="R577" i="222"/>
  <c r="P577" i="222"/>
  <c r="K577" i="222"/>
  <c r="J577" i="222"/>
  <c r="H577" i="222"/>
  <c r="AY576" i="222"/>
  <c r="AX576" i="222"/>
  <c r="AV576" i="222"/>
  <c r="AQ576" i="222"/>
  <c r="AP576" i="222"/>
  <c r="AN576" i="222"/>
  <c r="AI576" i="222"/>
  <c r="AH576" i="222"/>
  <c r="AF576" i="222"/>
  <c r="AA576" i="222"/>
  <c r="Z576" i="222"/>
  <c r="X576" i="222"/>
  <c r="S576" i="222"/>
  <c r="R576" i="222"/>
  <c r="P576" i="222"/>
  <c r="K576" i="222"/>
  <c r="J576" i="222"/>
  <c r="H576" i="222"/>
  <c r="AY575" i="222"/>
  <c r="AX575" i="222"/>
  <c r="AV575" i="222"/>
  <c r="AQ575" i="222"/>
  <c r="AP575" i="222"/>
  <c r="AN575" i="222"/>
  <c r="AI575" i="222"/>
  <c r="AH575" i="222"/>
  <c r="AF575" i="222"/>
  <c r="AA575" i="222"/>
  <c r="Z575" i="222"/>
  <c r="X575" i="222"/>
  <c r="S575" i="222"/>
  <c r="R575" i="222"/>
  <c r="P575" i="222"/>
  <c r="K575" i="222"/>
  <c r="J575" i="222"/>
  <c r="H575" i="222"/>
  <c r="AY574" i="222"/>
  <c r="AX574" i="222"/>
  <c r="AV574" i="222"/>
  <c r="AQ574" i="222"/>
  <c r="AP574" i="222"/>
  <c r="AN574" i="222"/>
  <c r="AI574" i="222"/>
  <c r="AH574" i="222"/>
  <c r="AF574" i="222"/>
  <c r="AA574" i="222"/>
  <c r="Z574" i="222"/>
  <c r="X574" i="222"/>
  <c r="S574" i="222"/>
  <c r="R574" i="222"/>
  <c r="P574" i="222"/>
  <c r="K574" i="222"/>
  <c r="J574" i="222"/>
  <c r="H574" i="222"/>
  <c r="AY573" i="222"/>
  <c r="AX573" i="222"/>
  <c r="AV573" i="222"/>
  <c r="AQ573" i="222"/>
  <c r="AP573" i="222"/>
  <c r="AN573" i="222"/>
  <c r="AI573" i="222"/>
  <c r="AH573" i="222"/>
  <c r="AF573" i="222"/>
  <c r="AA573" i="222"/>
  <c r="Z573" i="222"/>
  <c r="X573" i="222"/>
  <c r="S573" i="222"/>
  <c r="R573" i="222"/>
  <c r="P573" i="222"/>
  <c r="K573" i="222"/>
  <c r="J573" i="222"/>
  <c r="H573" i="222"/>
  <c r="AY572" i="222"/>
  <c r="AX572" i="222"/>
  <c r="AV572" i="222"/>
  <c r="AQ572" i="222"/>
  <c r="AP572" i="222"/>
  <c r="AN572" i="222"/>
  <c r="AI572" i="222"/>
  <c r="AH572" i="222"/>
  <c r="AF572" i="222"/>
  <c r="AA572" i="222"/>
  <c r="Z572" i="222"/>
  <c r="X572" i="222"/>
  <c r="S572" i="222"/>
  <c r="R572" i="222"/>
  <c r="P572" i="222"/>
  <c r="K572" i="222"/>
  <c r="J572" i="222"/>
  <c r="H572" i="222"/>
  <c r="AY571" i="222"/>
  <c r="AX571" i="222"/>
  <c r="AV571" i="222"/>
  <c r="AQ571" i="222"/>
  <c r="AP571" i="222"/>
  <c r="AN571" i="222"/>
  <c r="AI571" i="222"/>
  <c r="AH571" i="222"/>
  <c r="AF571" i="222"/>
  <c r="AA571" i="222"/>
  <c r="Z571" i="222"/>
  <c r="X571" i="222"/>
  <c r="S571" i="222"/>
  <c r="R571" i="222"/>
  <c r="P571" i="222"/>
  <c r="K571" i="222"/>
  <c r="J571" i="222"/>
  <c r="H571" i="222"/>
  <c r="AY570" i="222"/>
  <c r="AX570" i="222"/>
  <c r="AV570" i="222"/>
  <c r="AQ570" i="222"/>
  <c r="AP570" i="222"/>
  <c r="AN570" i="222"/>
  <c r="AI570" i="222"/>
  <c r="AH570" i="222"/>
  <c r="AF570" i="222"/>
  <c r="AA570" i="222"/>
  <c r="Z570" i="222"/>
  <c r="X570" i="222"/>
  <c r="S570" i="222"/>
  <c r="R570" i="222"/>
  <c r="P570" i="222"/>
  <c r="K570" i="222"/>
  <c r="J570" i="222"/>
  <c r="H570" i="222"/>
  <c r="AY569" i="222"/>
  <c r="AX569" i="222"/>
  <c r="AV569" i="222"/>
  <c r="AQ569" i="222"/>
  <c r="AP569" i="222"/>
  <c r="AN569" i="222"/>
  <c r="AI569" i="222"/>
  <c r="AH569" i="222"/>
  <c r="AF569" i="222"/>
  <c r="AA569" i="222"/>
  <c r="Z569" i="222"/>
  <c r="X569" i="222"/>
  <c r="S569" i="222"/>
  <c r="R569" i="222"/>
  <c r="P569" i="222"/>
  <c r="K569" i="222"/>
  <c r="J569" i="222"/>
  <c r="H569" i="222"/>
  <c r="AY568" i="222"/>
  <c r="AX568" i="222"/>
  <c r="AV568" i="222"/>
  <c r="AQ568" i="222"/>
  <c r="AP568" i="222"/>
  <c r="AN568" i="222"/>
  <c r="AI568" i="222"/>
  <c r="AH568" i="222"/>
  <c r="AF568" i="222"/>
  <c r="AA568" i="222"/>
  <c r="Z568" i="222"/>
  <c r="X568" i="222"/>
  <c r="S568" i="222"/>
  <c r="R568" i="222"/>
  <c r="P568" i="222"/>
  <c r="K568" i="222"/>
  <c r="J568" i="222"/>
  <c r="H568" i="222"/>
  <c r="AY567" i="222"/>
  <c r="AX567" i="222"/>
  <c r="AV567" i="222"/>
  <c r="AQ567" i="222"/>
  <c r="AP567" i="222"/>
  <c r="AN567" i="222"/>
  <c r="AI567" i="222"/>
  <c r="AH567" i="222"/>
  <c r="AF567" i="222"/>
  <c r="AA567" i="222"/>
  <c r="Z567" i="222"/>
  <c r="X567" i="222"/>
  <c r="S567" i="222"/>
  <c r="R567" i="222"/>
  <c r="P567" i="222"/>
  <c r="K567" i="222"/>
  <c r="J567" i="222"/>
  <c r="H567" i="222"/>
  <c r="AY565" i="222"/>
  <c r="AX565" i="222"/>
  <c r="AV565" i="222"/>
  <c r="AQ565" i="222"/>
  <c r="AP565" i="222"/>
  <c r="AN565" i="222"/>
  <c r="AI565" i="222"/>
  <c r="AH565" i="222"/>
  <c r="AF565" i="222"/>
  <c r="AA565" i="222"/>
  <c r="Z565" i="222"/>
  <c r="X565" i="222"/>
  <c r="S565" i="222"/>
  <c r="R565" i="222"/>
  <c r="P565" i="222"/>
  <c r="K565" i="222"/>
  <c r="J565" i="222"/>
  <c r="H565" i="222"/>
  <c r="AY564" i="222"/>
  <c r="AX564" i="222"/>
  <c r="AV564" i="222"/>
  <c r="AQ564" i="222"/>
  <c r="AP564" i="222"/>
  <c r="AN564" i="222"/>
  <c r="AI564" i="222"/>
  <c r="AH564" i="222"/>
  <c r="AF564" i="222"/>
  <c r="AA564" i="222"/>
  <c r="Z564" i="222"/>
  <c r="X564" i="222"/>
  <c r="S564" i="222"/>
  <c r="R564" i="222"/>
  <c r="P564" i="222"/>
  <c r="K564" i="222"/>
  <c r="J564" i="222"/>
  <c r="H564" i="222"/>
  <c r="AX563" i="222"/>
  <c r="AY563" i="222"/>
  <c r="AP563" i="222"/>
  <c r="AQ563" i="222"/>
  <c r="AH563" i="222"/>
  <c r="AI563" i="222"/>
  <c r="Z563" i="222"/>
  <c r="AA563" i="222"/>
  <c r="R563" i="222"/>
  <c r="S563" i="222"/>
  <c r="J563" i="222"/>
  <c r="K563" i="222"/>
  <c r="AY562" i="222"/>
  <c r="AX562" i="222"/>
  <c r="AV562" i="222"/>
  <c r="AQ562" i="222"/>
  <c r="AP562" i="222"/>
  <c r="AN562" i="222"/>
  <c r="AI562" i="222"/>
  <c r="AH562" i="222"/>
  <c r="AF562" i="222"/>
  <c r="AA562" i="222"/>
  <c r="Z562" i="222"/>
  <c r="X562" i="222"/>
  <c r="S562" i="222"/>
  <c r="R562" i="222"/>
  <c r="P562" i="222"/>
  <c r="K562" i="222"/>
  <c r="J562" i="222"/>
  <c r="H562" i="222"/>
  <c r="AY561" i="222"/>
  <c r="AX561" i="222"/>
  <c r="AV561" i="222"/>
  <c r="AQ561" i="222"/>
  <c r="AP561" i="222"/>
  <c r="AN561" i="222"/>
  <c r="AI561" i="222"/>
  <c r="AH561" i="222"/>
  <c r="AF561" i="222"/>
  <c r="AA561" i="222"/>
  <c r="Z561" i="222"/>
  <c r="X561" i="222"/>
  <c r="S561" i="222"/>
  <c r="R561" i="222"/>
  <c r="P561" i="222"/>
  <c r="K561" i="222"/>
  <c r="J561" i="222"/>
  <c r="H561" i="222"/>
  <c r="AY560" i="222"/>
  <c r="AX560" i="222"/>
  <c r="AV560" i="222"/>
  <c r="AQ560" i="222"/>
  <c r="AP560" i="222"/>
  <c r="AN560" i="222"/>
  <c r="AI560" i="222"/>
  <c r="AH560" i="222"/>
  <c r="AF560" i="222"/>
  <c r="AA560" i="222"/>
  <c r="Z560" i="222"/>
  <c r="X560" i="222"/>
  <c r="S560" i="222"/>
  <c r="R560" i="222"/>
  <c r="P560" i="222"/>
  <c r="K560" i="222"/>
  <c r="J560" i="222"/>
  <c r="H560" i="222"/>
  <c r="AY559" i="222"/>
  <c r="AX559" i="222"/>
  <c r="AV559" i="222"/>
  <c r="AQ559" i="222"/>
  <c r="AP559" i="222"/>
  <c r="AN559" i="222"/>
  <c r="AI559" i="222"/>
  <c r="AH559" i="222"/>
  <c r="AF559" i="222"/>
  <c r="AA559" i="222"/>
  <c r="Z559" i="222"/>
  <c r="X559" i="222"/>
  <c r="S559" i="222"/>
  <c r="R559" i="222"/>
  <c r="P559" i="222"/>
  <c r="K559" i="222"/>
  <c r="J559" i="222"/>
  <c r="H559" i="222"/>
  <c r="AY558" i="222"/>
  <c r="AX558" i="222"/>
  <c r="AV558" i="222"/>
  <c r="AQ558" i="222"/>
  <c r="AP558" i="222"/>
  <c r="AN558" i="222"/>
  <c r="AI558" i="222"/>
  <c r="AH558" i="222"/>
  <c r="AF558" i="222"/>
  <c r="AA558" i="222"/>
  <c r="Z558" i="222"/>
  <c r="X558" i="222"/>
  <c r="S558" i="222"/>
  <c r="R558" i="222"/>
  <c r="P558" i="222"/>
  <c r="K558" i="222"/>
  <c r="J558" i="222"/>
  <c r="H558" i="222"/>
  <c r="AY557" i="222"/>
  <c r="AX557" i="222"/>
  <c r="AV557" i="222"/>
  <c r="AQ557" i="222"/>
  <c r="AP557" i="222"/>
  <c r="AN557" i="222"/>
  <c r="AI557" i="222"/>
  <c r="AH557" i="222"/>
  <c r="AF557" i="222"/>
  <c r="AA557" i="222"/>
  <c r="Z557" i="222"/>
  <c r="X557" i="222"/>
  <c r="S557" i="222"/>
  <c r="R557" i="222"/>
  <c r="P557" i="222"/>
  <c r="K557" i="222"/>
  <c r="J557" i="222"/>
  <c r="H557" i="222"/>
  <c r="AY556" i="222"/>
  <c r="AX556" i="222"/>
  <c r="AV556" i="222"/>
  <c r="AQ556" i="222"/>
  <c r="AP556" i="222"/>
  <c r="AN556" i="222"/>
  <c r="AI556" i="222"/>
  <c r="AH556" i="222"/>
  <c r="AF556" i="222"/>
  <c r="AA556" i="222"/>
  <c r="Z556" i="222"/>
  <c r="X556" i="222"/>
  <c r="S556" i="222"/>
  <c r="R556" i="222"/>
  <c r="P556" i="222"/>
  <c r="K556" i="222"/>
  <c r="J556" i="222"/>
  <c r="H556" i="222"/>
  <c r="AY555" i="222"/>
  <c r="AX555" i="222"/>
  <c r="AV555" i="222"/>
  <c r="AQ555" i="222"/>
  <c r="AP555" i="222"/>
  <c r="AN555" i="222"/>
  <c r="AI555" i="222"/>
  <c r="AH555" i="222"/>
  <c r="AF555" i="222"/>
  <c r="AA555" i="222"/>
  <c r="Z555" i="222"/>
  <c r="X555" i="222"/>
  <c r="S555" i="222"/>
  <c r="R555" i="222"/>
  <c r="P555" i="222"/>
  <c r="K555" i="222"/>
  <c r="J555" i="222"/>
  <c r="H555" i="222"/>
  <c r="AY554" i="222"/>
  <c r="AX554" i="222"/>
  <c r="AV554" i="222"/>
  <c r="AQ554" i="222"/>
  <c r="AP554" i="222"/>
  <c r="AN554" i="222"/>
  <c r="AI554" i="222"/>
  <c r="AH554" i="222"/>
  <c r="AF554" i="222"/>
  <c r="AA554" i="222"/>
  <c r="Z554" i="222"/>
  <c r="X554" i="222"/>
  <c r="S554" i="222"/>
  <c r="R554" i="222"/>
  <c r="P554" i="222"/>
  <c r="K554" i="222"/>
  <c r="J554" i="222"/>
  <c r="H554" i="222"/>
  <c r="AY553" i="222"/>
  <c r="AX553" i="222"/>
  <c r="AV553" i="222"/>
  <c r="AQ553" i="222"/>
  <c r="AP553" i="222"/>
  <c r="AN553" i="222"/>
  <c r="AI553" i="222"/>
  <c r="AH553" i="222"/>
  <c r="AF553" i="222"/>
  <c r="AA553" i="222"/>
  <c r="Z553" i="222"/>
  <c r="X553" i="222"/>
  <c r="S553" i="222"/>
  <c r="R553" i="222"/>
  <c r="P553" i="222"/>
  <c r="K553" i="222"/>
  <c r="J553" i="222"/>
  <c r="H553" i="222"/>
  <c r="AY552" i="222"/>
  <c r="AX552" i="222"/>
  <c r="AV552" i="222"/>
  <c r="AQ552" i="222"/>
  <c r="AP552" i="222"/>
  <c r="AN552" i="222"/>
  <c r="AI552" i="222"/>
  <c r="AH552" i="222"/>
  <c r="AF552" i="222"/>
  <c r="AA552" i="222"/>
  <c r="Z552" i="222"/>
  <c r="X552" i="222"/>
  <c r="S552" i="222"/>
  <c r="R552" i="222"/>
  <c r="P552" i="222"/>
  <c r="K552" i="222"/>
  <c r="J552" i="222"/>
  <c r="H552" i="222"/>
  <c r="AY551" i="222"/>
  <c r="AX551" i="222"/>
  <c r="AV551" i="222"/>
  <c r="AQ551" i="222"/>
  <c r="AP551" i="222"/>
  <c r="AN551" i="222"/>
  <c r="AI551" i="222"/>
  <c r="AH551" i="222"/>
  <c r="AF551" i="222"/>
  <c r="AA551" i="222"/>
  <c r="Z551" i="222"/>
  <c r="X551" i="222"/>
  <c r="S551" i="222"/>
  <c r="R551" i="222"/>
  <c r="P551" i="222"/>
  <c r="K551" i="222"/>
  <c r="J551" i="222"/>
  <c r="H551" i="222"/>
  <c r="AY550" i="222"/>
  <c r="AX550" i="222"/>
  <c r="AV550" i="222"/>
  <c r="AQ550" i="222"/>
  <c r="AP550" i="222"/>
  <c r="AN550" i="222"/>
  <c r="AI550" i="222"/>
  <c r="AH550" i="222"/>
  <c r="AF550" i="222"/>
  <c r="AA550" i="222"/>
  <c r="Z550" i="222"/>
  <c r="X550" i="222"/>
  <c r="S550" i="222"/>
  <c r="R550" i="222"/>
  <c r="P550" i="222"/>
  <c r="K550" i="222"/>
  <c r="J550" i="222"/>
  <c r="H550" i="222"/>
  <c r="AY549" i="222"/>
  <c r="AX549" i="222"/>
  <c r="AV549" i="222"/>
  <c r="AQ549" i="222"/>
  <c r="AP549" i="222"/>
  <c r="AN549" i="222"/>
  <c r="AI549" i="222"/>
  <c r="AH549" i="222"/>
  <c r="AF549" i="222"/>
  <c r="AA549" i="222"/>
  <c r="Z549" i="222"/>
  <c r="X549" i="222"/>
  <c r="S549" i="222"/>
  <c r="R549" i="222"/>
  <c r="P549" i="222"/>
  <c r="K549" i="222"/>
  <c r="J549" i="222"/>
  <c r="H549" i="222"/>
  <c r="AY547" i="222"/>
  <c r="AX547" i="222"/>
  <c r="AV547" i="222"/>
  <c r="AQ547" i="222"/>
  <c r="AP547" i="222"/>
  <c r="AN547" i="222"/>
  <c r="AI547" i="222"/>
  <c r="AH547" i="222"/>
  <c r="AF547" i="222"/>
  <c r="AA547" i="222"/>
  <c r="Z547" i="222"/>
  <c r="X547" i="222"/>
  <c r="S547" i="222"/>
  <c r="R547" i="222"/>
  <c r="P547" i="222"/>
  <c r="K547" i="222"/>
  <c r="J547" i="222"/>
  <c r="H547" i="222"/>
  <c r="AY546" i="222"/>
  <c r="AX546" i="222"/>
  <c r="AV546" i="222"/>
  <c r="AQ546" i="222"/>
  <c r="AP546" i="222"/>
  <c r="AN546" i="222"/>
  <c r="AI546" i="222"/>
  <c r="AH546" i="222"/>
  <c r="AF546" i="222"/>
  <c r="AA546" i="222"/>
  <c r="Z546" i="222"/>
  <c r="X546" i="222"/>
  <c r="S546" i="222"/>
  <c r="R546" i="222"/>
  <c r="P546" i="222"/>
  <c r="K546" i="222"/>
  <c r="J546" i="222"/>
  <c r="H546" i="222"/>
  <c r="AX545" i="222"/>
  <c r="AY545" i="222"/>
  <c r="AP545" i="222"/>
  <c r="AQ545" i="222"/>
  <c r="AH545" i="222"/>
  <c r="AI545" i="222"/>
  <c r="Z545" i="222"/>
  <c r="AA545" i="222"/>
  <c r="R545" i="222"/>
  <c r="S545" i="222"/>
  <c r="J545" i="222"/>
  <c r="K545" i="222"/>
  <c r="AY544" i="222"/>
  <c r="AX544" i="222"/>
  <c r="AV544" i="222"/>
  <c r="AQ544" i="222"/>
  <c r="AP544" i="222"/>
  <c r="AN544" i="222"/>
  <c r="AI544" i="222"/>
  <c r="AH544" i="222"/>
  <c r="AF544" i="222"/>
  <c r="AA544" i="222"/>
  <c r="Z544" i="222"/>
  <c r="X544" i="222"/>
  <c r="S544" i="222"/>
  <c r="R544" i="222"/>
  <c r="P544" i="222"/>
  <c r="K544" i="222"/>
  <c r="J544" i="222"/>
  <c r="H544" i="222"/>
  <c r="AY543" i="222"/>
  <c r="AX543" i="222"/>
  <c r="AV543" i="222"/>
  <c r="AQ543" i="222"/>
  <c r="AP543" i="222"/>
  <c r="AN543" i="222"/>
  <c r="AI543" i="222"/>
  <c r="AH543" i="222"/>
  <c r="AF543" i="222"/>
  <c r="AA543" i="222"/>
  <c r="Z543" i="222"/>
  <c r="X543" i="222"/>
  <c r="S543" i="222"/>
  <c r="R543" i="222"/>
  <c r="P543" i="222"/>
  <c r="K543" i="222"/>
  <c r="J543" i="222"/>
  <c r="H543" i="222"/>
  <c r="AY542" i="222"/>
  <c r="AX542" i="222"/>
  <c r="AV542" i="222"/>
  <c r="AQ542" i="222"/>
  <c r="AP542" i="222"/>
  <c r="AN542" i="222"/>
  <c r="AI542" i="222"/>
  <c r="AH542" i="222"/>
  <c r="AF542" i="222"/>
  <c r="AA542" i="222"/>
  <c r="Z542" i="222"/>
  <c r="X542" i="222"/>
  <c r="S542" i="222"/>
  <c r="R542" i="222"/>
  <c r="P542" i="222"/>
  <c r="K542" i="222"/>
  <c r="J542" i="222"/>
  <c r="H542" i="222"/>
  <c r="AY541" i="222"/>
  <c r="AX541" i="222"/>
  <c r="AV541" i="222"/>
  <c r="AQ541" i="222"/>
  <c r="AP541" i="222"/>
  <c r="AN541" i="222"/>
  <c r="AI541" i="222"/>
  <c r="AH541" i="222"/>
  <c r="AF541" i="222"/>
  <c r="AA541" i="222"/>
  <c r="Z541" i="222"/>
  <c r="X541" i="222"/>
  <c r="S541" i="222"/>
  <c r="R541" i="222"/>
  <c r="P541" i="222"/>
  <c r="K541" i="222"/>
  <c r="J541" i="222"/>
  <c r="H541" i="222"/>
  <c r="AY540" i="222"/>
  <c r="AX540" i="222"/>
  <c r="AV540" i="222"/>
  <c r="AQ540" i="222"/>
  <c r="AP540" i="222"/>
  <c r="AN540" i="222"/>
  <c r="AI540" i="222"/>
  <c r="AH540" i="222"/>
  <c r="AF540" i="222"/>
  <c r="AA540" i="222"/>
  <c r="Z540" i="222"/>
  <c r="X540" i="222"/>
  <c r="S540" i="222"/>
  <c r="R540" i="222"/>
  <c r="P540" i="222"/>
  <c r="K540" i="222"/>
  <c r="J540" i="222"/>
  <c r="H540" i="222"/>
  <c r="AY539" i="222"/>
  <c r="AX539" i="222"/>
  <c r="AV539" i="222"/>
  <c r="AQ539" i="222"/>
  <c r="AP539" i="222"/>
  <c r="AN539" i="222"/>
  <c r="AI539" i="222"/>
  <c r="AH539" i="222"/>
  <c r="AF539" i="222"/>
  <c r="AA539" i="222"/>
  <c r="Z539" i="222"/>
  <c r="X539" i="222"/>
  <c r="S539" i="222"/>
  <c r="R539" i="222"/>
  <c r="P539" i="222"/>
  <c r="K539" i="222"/>
  <c r="J539" i="222"/>
  <c r="H539" i="222"/>
  <c r="AY538" i="222"/>
  <c r="AX538" i="222"/>
  <c r="AV538" i="222"/>
  <c r="AQ538" i="222"/>
  <c r="AP538" i="222"/>
  <c r="AN538" i="222"/>
  <c r="AI538" i="222"/>
  <c r="AH538" i="222"/>
  <c r="AF538" i="222"/>
  <c r="AA538" i="222"/>
  <c r="Z538" i="222"/>
  <c r="X538" i="222"/>
  <c r="S538" i="222"/>
  <c r="R538" i="222"/>
  <c r="P538" i="222"/>
  <c r="K538" i="222"/>
  <c r="J538" i="222"/>
  <c r="H538" i="222"/>
  <c r="AY537" i="222"/>
  <c r="AX537" i="222"/>
  <c r="AV537" i="222"/>
  <c r="AQ537" i="222"/>
  <c r="AP537" i="222"/>
  <c r="AN537" i="222"/>
  <c r="AI537" i="222"/>
  <c r="AH537" i="222"/>
  <c r="AF537" i="222"/>
  <c r="AA537" i="222"/>
  <c r="Z537" i="222"/>
  <c r="X537" i="222"/>
  <c r="S537" i="222"/>
  <c r="R537" i="222"/>
  <c r="P537" i="222"/>
  <c r="K537" i="222"/>
  <c r="J537" i="222"/>
  <c r="H537" i="222"/>
  <c r="AY536" i="222"/>
  <c r="AX536" i="222"/>
  <c r="AV536" i="222"/>
  <c r="AQ536" i="222"/>
  <c r="AP536" i="222"/>
  <c r="AN536" i="222"/>
  <c r="AI536" i="222"/>
  <c r="AH536" i="222"/>
  <c r="AF536" i="222"/>
  <c r="AA536" i="222"/>
  <c r="Z536" i="222"/>
  <c r="X536" i="222"/>
  <c r="S536" i="222"/>
  <c r="R536" i="222"/>
  <c r="P536" i="222"/>
  <c r="K536" i="222"/>
  <c r="J536" i="222"/>
  <c r="H536" i="222"/>
  <c r="AY535" i="222"/>
  <c r="AX535" i="222"/>
  <c r="AV535" i="222"/>
  <c r="AQ535" i="222"/>
  <c r="AP535" i="222"/>
  <c r="AN535" i="222"/>
  <c r="AI535" i="222"/>
  <c r="AH535" i="222"/>
  <c r="AF535" i="222"/>
  <c r="AA535" i="222"/>
  <c r="Z535" i="222"/>
  <c r="X535" i="222"/>
  <c r="S535" i="222"/>
  <c r="R535" i="222"/>
  <c r="P535" i="222"/>
  <c r="K535" i="222"/>
  <c r="J535" i="222"/>
  <c r="H535" i="222"/>
  <c r="AY534" i="222"/>
  <c r="AX534" i="222"/>
  <c r="AV534" i="222"/>
  <c r="AQ534" i="222"/>
  <c r="AP534" i="222"/>
  <c r="AN534" i="222"/>
  <c r="AI534" i="222"/>
  <c r="AH534" i="222"/>
  <c r="AF534" i="222"/>
  <c r="AA534" i="222"/>
  <c r="Z534" i="222"/>
  <c r="X534" i="222"/>
  <c r="S534" i="222"/>
  <c r="R534" i="222"/>
  <c r="P534" i="222"/>
  <c r="K534" i="222"/>
  <c r="J534" i="222"/>
  <c r="H534" i="222"/>
  <c r="AY533" i="222"/>
  <c r="AX533" i="222"/>
  <c r="AV533" i="222"/>
  <c r="AQ533" i="222"/>
  <c r="AP533" i="222"/>
  <c r="AN533" i="222"/>
  <c r="AI533" i="222"/>
  <c r="AH533" i="222"/>
  <c r="AF533" i="222"/>
  <c r="AA533" i="222"/>
  <c r="Z533" i="222"/>
  <c r="X533" i="222"/>
  <c r="S533" i="222"/>
  <c r="R533" i="222"/>
  <c r="P533" i="222"/>
  <c r="K533" i="222"/>
  <c r="J533" i="222"/>
  <c r="H533" i="222"/>
  <c r="AY532" i="222"/>
  <c r="AX532" i="222"/>
  <c r="AV532" i="222"/>
  <c r="AQ532" i="222"/>
  <c r="AP532" i="222"/>
  <c r="AN532" i="222"/>
  <c r="AI532" i="222"/>
  <c r="AH532" i="222"/>
  <c r="AF532" i="222"/>
  <c r="AA532" i="222"/>
  <c r="Z532" i="222"/>
  <c r="X532" i="222"/>
  <c r="S532" i="222"/>
  <c r="R532" i="222"/>
  <c r="P532" i="222"/>
  <c r="K532" i="222"/>
  <c r="J532" i="222"/>
  <c r="H532" i="222"/>
  <c r="AY531" i="222"/>
  <c r="AX531" i="222"/>
  <c r="AV531" i="222"/>
  <c r="AQ531" i="222"/>
  <c r="AP531" i="222"/>
  <c r="AN531" i="222"/>
  <c r="AI531" i="222"/>
  <c r="AH531" i="222"/>
  <c r="AF531" i="222"/>
  <c r="AA531" i="222"/>
  <c r="Z531" i="222"/>
  <c r="X531" i="222"/>
  <c r="S531" i="222"/>
  <c r="R531" i="222"/>
  <c r="P531" i="222"/>
  <c r="K531" i="222"/>
  <c r="J531" i="222"/>
  <c r="H531" i="222"/>
  <c r="AY529" i="222"/>
  <c r="AX529" i="222"/>
  <c r="AV529" i="222"/>
  <c r="AQ529" i="222"/>
  <c r="AP529" i="222"/>
  <c r="AN529" i="222"/>
  <c r="AI529" i="222"/>
  <c r="AH529" i="222"/>
  <c r="AF529" i="222"/>
  <c r="AA529" i="222"/>
  <c r="Z529" i="222"/>
  <c r="X529" i="222"/>
  <c r="S529" i="222"/>
  <c r="R529" i="222"/>
  <c r="P529" i="222"/>
  <c r="K529" i="222"/>
  <c r="J529" i="222"/>
  <c r="H529" i="222"/>
  <c r="AY528" i="222"/>
  <c r="AX528" i="222"/>
  <c r="AV528" i="222"/>
  <c r="AQ528" i="222"/>
  <c r="AP528" i="222"/>
  <c r="AN528" i="222"/>
  <c r="AI528" i="222"/>
  <c r="AH528" i="222"/>
  <c r="AF528" i="222"/>
  <c r="AA528" i="222"/>
  <c r="Z528" i="222"/>
  <c r="X528" i="222"/>
  <c r="S528" i="222"/>
  <c r="R528" i="222"/>
  <c r="P528" i="222"/>
  <c r="K528" i="222"/>
  <c r="J528" i="222"/>
  <c r="H528" i="222"/>
  <c r="AX527" i="222"/>
  <c r="AY527" i="222"/>
  <c r="AP527" i="222"/>
  <c r="AQ527" i="222"/>
  <c r="AH527" i="222"/>
  <c r="AI527" i="222"/>
  <c r="Z527" i="222"/>
  <c r="AA527" i="222"/>
  <c r="R527" i="222"/>
  <c r="S527" i="222"/>
  <c r="J527" i="222"/>
  <c r="K527" i="222"/>
  <c r="AY526" i="222"/>
  <c r="AX526" i="222"/>
  <c r="AV526" i="222"/>
  <c r="AQ526" i="222"/>
  <c r="AP526" i="222"/>
  <c r="AN526" i="222"/>
  <c r="AI526" i="222"/>
  <c r="AH526" i="222"/>
  <c r="AF526" i="222"/>
  <c r="AA526" i="222"/>
  <c r="Z526" i="222"/>
  <c r="X526" i="222"/>
  <c r="S526" i="222"/>
  <c r="R526" i="222"/>
  <c r="P526" i="222"/>
  <c r="K526" i="222"/>
  <c r="J526" i="222"/>
  <c r="H526" i="222"/>
  <c r="AY525" i="222"/>
  <c r="AX525" i="222"/>
  <c r="AV525" i="222"/>
  <c r="AQ525" i="222"/>
  <c r="AP525" i="222"/>
  <c r="AN525" i="222"/>
  <c r="AI525" i="222"/>
  <c r="AH525" i="222"/>
  <c r="AF525" i="222"/>
  <c r="AA525" i="222"/>
  <c r="Z525" i="222"/>
  <c r="X525" i="222"/>
  <c r="S525" i="222"/>
  <c r="R525" i="222"/>
  <c r="P525" i="222"/>
  <c r="K525" i="222"/>
  <c r="J525" i="222"/>
  <c r="H525" i="222"/>
  <c r="AY524" i="222"/>
  <c r="AX524" i="222"/>
  <c r="AV524" i="222"/>
  <c r="AQ524" i="222"/>
  <c r="AP524" i="222"/>
  <c r="AN524" i="222"/>
  <c r="AI524" i="222"/>
  <c r="AH524" i="222"/>
  <c r="AF524" i="222"/>
  <c r="AA524" i="222"/>
  <c r="Z524" i="222"/>
  <c r="X524" i="222"/>
  <c r="S524" i="222"/>
  <c r="R524" i="222"/>
  <c r="P524" i="222"/>
  <c r="K524" i="222"/>
  <c r="J524" i="222"/>
  <c r="H524" i="222"/>
  <c r="AY523" i="222"/>
  <c r="AX523" i="222"/>
  <c r="AV523" i="222"/>
  <c r="AQ523" i="222"/>
  <c r="AP523" i="222"/>
  <c r="AN523" i="222"/>
  <c r="AI523" i="222"/>
  <c r="AH523" i="222"/>
  <c r="AF523" i="222"/>
  <c r="AA523" i="222"/>
  <c r="Z523" i="222"/>
  <c r="X523" i="222"/>
  <c r="S523" i="222"/>
  <c r="R523" i="222"/>
  <c r="P523" i="222"/>
  <c r="K523" i="222"/>
  <c r="J523" i="222"/>
  <c r="H523" i="222"/>
  <c r="AY522" i="222"/>
  <c r="AX522" i="222"/>
  <c r="AV522" i="222"/>
  <c r="AQ522" i="222"/>
  <c r="AP522" i="222"/>
  <c r="AN522" i="222"/>
  <c r="AI522" i="222"/>
  <c r="AH522" i="222"/>
  <c r="AF522" i="222"/>
  <c r="AA522" i="222"/>
  <c r="Z522" i="222"/>
  <c r="X522" i="222"/>
  <c r="S522" i="222"/>
  <c r="R522" i="222"/>
  <c r="P522" i="222"/>
  <c r="K522" i="222"/>
  <c r="J522" i="222"/>
  <c r="H522" i="222"/>
  <c r="AY521" i="222"/>
  <c r="AX521" i="222"/>
  <c r="AV521" i="222"/>
  <c r="AQ521" i="222"/>
  <c r="AP521" i="222"/>
  <c r="AN521" i="222"/>
  <c r="AI521" i="222"/>
  <c r="AH521" i="222"/>
  <c r="AF521" i="222"/>
  <c r="AA521" i="222"/>
  <c r="Z521" i="222"/>
  <c r="X521" i="222"/>
  <c r="S521" i="222"/>
  <c r="R521" i="222"/>
  <c r="P521" i="222"/>
  <c r="K521" i="222"/>
  <c r="J521" i="222"/>
  <c r="H521" i="222"/>
  <c r="AY520" i="222"/>
  <c r="AX520" i="222"/>
  <c r="AV520" i="222"/>
  <c r="AQ520" i="222"/>
  <c r="AP520" i="222"/>
  <c r="AN520" i="222"/>
  <c r="AI520" i="222"/>
  <c r="AH520" i="222"/>
  <c r="AF520" i="222"/>
  <c r="AA520" i="222"/>
  <c r="Z520" i="222"/>
  <c r="X520" i="222"/>
  <c r="S520" i="222"/>
  <c r="R520" i="222"/>
  <c r="P520" i="222"/>
  <c r="K520" i="222"/>
  <c r="J520" i="222"/>
  <c r="H520" i="222"/>
  <c r="AY519" i="222"/>
  <c r="AX519" i="222"/>
  <c r="AV519" i="222"/>
  <c r="AQ519" i="222"/>
  <c r="AP519" i="222"/>
  <c r="AN519" i="222"/>
  <c r="AI519" i="222"/>
  <c r="AH519" i="222"/>
  <c r="AF519" i="222"/>
  <c r="AA519" i="222"/>
  <c r="Z519" i="222"/>
  <c r="X519" i="222"/>
  <c r="S519" i="222"/>
  <c r="R519" i="222"/>
  <c r="P519" i="222"/>
  <c r="K519" i="222"/>
  <c r="J519" i="222"/>
  <c r="H519" i="222"/>
  <c r="AY518" i="222"/>
  <c r="AX518" i="222"/>
  <c r="AV518" i="222"/>
  <c r="AQ518" i="222"/>
  <c r="AP518" i="222"/>
  <c r="AN518" i="222"/>
  <c r="AI518" i="222"/>
  <c r="AH518" i="222"/>
  <c r="AF518" i="222"/>
  <c r="AA518" i="222"/>
  <c r="Z518" i="222"/>
  <c r="X518" i="222"/>
  <c r="S518" i="222"/>
  <c r="R518" i="222"/>
  <c r="P518" i="222"/>
  <c r="K518" i="222"/>
  <c r="J518" i="222"/>
  <c r="H518" i="222"/>
  <c r="AY517" i="222"/>
  <c r="AX517" i="222"/>
  <c r="AV517" i="222"/>
  <c r="AQ517" i="222"/>
  <c r="AP517" i="222"/>
  <c r="AN517" i="222"/>
  <c r="AI517" i="222"/>
  <c r="AH517" i="222"/>
  <c r="AF517" i="222"/>
  <c r="AA517" i="222"/>
  <c r="Z517" i="222"/>
  <c r="X517" i="222"/>
  <c r="S517" i="222"/>
  <c r="R517" i="222"/>
  <c r="P517" i="222"/>
  <c r="K517" i="222"/>
  <c r="J517" i="222"/>
  <c r="H517" i="222"/>
  <c r="AY516" i="222"/>
  <c r="AX516" i="222"/>
  <c r="AV516" i="222"/>
  <c r="AQ516" i="222"/>
  <c r="AP516" i="222"/>
  <c r="AN516" i="222"/>
  <c r="AI516" i="222"/>
  <c r="AH516" i="222"/>
  <c r="AF516" i="222"/>
  <c r="AA516" i="222"/>
  <c r="Z516" i="222"/>
  <c r="X516" i="222"/>
  <c r="S516" i="222"/>
  <c r="R516" i="222"/>
  <c r="P516" i="222"/>
  <c r="K516" i="222"/>
  <c r="J516" i="222"/>
  <c r="H516" i="222"/>
  <c r="AY515" i="222"/>
  <c r="AX515" i="222"/>
  <c r="AV515" i="222"/>
  <c r="AQ515" i="222"/>
  <c r="AP515" i="222"/>
  <c r="AN515" i="222"/>
  <c r="AI515" i="222"/>
  <c r="AH515" i="222"/>
  <c r="AF515" i="222"/>
  <c r="AA515" i="222"/>
  <c r="Z515" i="222"/>
  <c r="X515" i="222"/>
  <c r="S515" i="222"/>
  <c r="R515" i="222"/>
  <c r="P515" i="222"/>
  <c r="K515" i="222"/>
  <c r="J515" i="222"/>
  <c r="H515" i="222"/>
  <c r="AY514" i="222"/>
  <c r="AX514" i="222"/>
  <c r="AV514" i="222"/>
  <c r="AQ514" i="222"/>
  <c r="AP514" i="222"/>
  <c r="AN514" i="222"/>
  <c r="AI514" i="222"/>
  <c r="AH514" i="222"/>
  <c r="AF514" i="222"/>
  <c r="AA514" i="222"/>
  <c r="Z514" i="222"/>
  <c r="X514" i="222"/>
  <c r="S514" i="222"/>
  <c r="R514" i="222"/>
  <c r="P514" i="222"/>
  <c r="K514" i="222"/>
  <c r="J514" i="222"/>
  <c r="H514" i="222"/>
  <c r="AY513" i="222"/>
  <c r="AX513" i="222"/>
  <c r="AV513" i="222"/>
  <c r="AQ513" i="222"/>
  <c r="AP513" i="222"/>
  <c r="AN513" i="222"/>
  <c r="AI513" i="222"/>
  <c r="AH513" i="222"/>
  <c r="AF513" i="222"/>
  <c r="AA513" i="222"/>
  <c r="Z513" i="222"/>
  <c r="X513" i="222"/>
  <c r="S513" i="222"/>
  <c r="R513" i="222"/>
  <c r="P513" i="222"/>
  <c r="K513" i="222"/>
  <c r="J513" i="222"/>
  <c r="H513" i="222"/>
  <c r="AY511" i="222"/>
  <c r="AX511" i="222"/>
  <c r="AV511" i="222"/>
  <c r="AQ511" i="222"/>
  <c r="AP511" i="222"/>
  <c r="AN511" i="222"/>
  <c r="AI511" i="222"/>
  <c r="AH511" i="222"/>
  <c r="AF511" i="222"/>
  <c r="AA511" i="222"/>
  <c r="Z511" i="222"/>
  <c r="X511" i="222"/>
  <c r="S511" i="222"/>
  <c r="R511" i="222"/>
  <c r="P511" i="222"/>
  <c r="K511" i="222"/>
  <c r="J511" i="222"/>
  <c r="H511" i="222"/>
  <c r="AY510" i="222"/>
  <c r="AX510" i="222"/>
  <c r="AV510" i="222"/>
  <c r="AQ510" i="222"/>
  <c r="AP510" i="222"/>
  <c r="AN510" i="222"/>
  <c r="AI510" i="222"/>
  <c r="AH510" i="222"/>
  <c r="AF510" i="222"/>
  <c r="AA510" i="222"/>
  <c r="Z510" i="222"/>
  <c r="X510" i="222"/>
  <c r="S510" i="222"/>
  <c r="R510" i="222"/>
  <c r="P510" i="222"/>
  <c r="K510" i="222"/>
  <c r="J510" i="222"/>
  <c r="H510" i="222"/>
  <c r="AX509" i="222"/>
  <c r="AY509" i="222"/>
  <c r="AP509" i="222"/>
  <c r="AQ509" i="222"/>
  <c r="AH509" i="222"/>
  <c r="AI509" i="222"/>
  <c r="Z509" i="222"/>
  <c r="X509" i="222"/>
  <c r="R509" i="222"/>
  <c r="S509" i="222"/>
  <c r="J509" i="222"/>
  <c r="K509" i="222"/>
  <c r="AY508" i="222"/>
  <c r="AX508" i="222"/>
  <c r="AV508" i="222"/>
  <c r="AQ508" i="222"/>
  <c r="AP508" i="222"/>
  <c r="AN508" i="222"/>
  <c r="AI508" i="222"/>
  <c r="AH508" i="222"/>
  <c r="AF508" i="222"/>
  <c r="AA508" i="222"/>
  <c r="Z508" i="222"/>
  <c r="X508" i="222"/>
  <c r="S508" i="222"/>
  <c r="R508" i="222"/>
  <c r="P508" i="222"/>
  <c r="K508" i="222"/>
  <c r="J508" i="222"/>
  <c r="H508" i="222"/>
  <c r="AY507" i="222"/>
  <c r="AX507" i="222"/>
  <c r="AV507" i="222"/>
  <c r="AQ507" i="222"/>
  <c r="AP507" i="222"/>
  <c r="AN507" i="222"/>
  <c r="AI507" i="222"/>
  <c r="AH507" i="222"/>
  <c r="AF507" i="222"/>
  <c r="AA507" i="222"/>
  <c r="Z507" i="222"/>
  <c r="X507" i="222"/>
  <c r="S507" i="222"/>
  <c r="R507" i="222"/>
  <c r="P507" i="222"/>
  <c r="K507" i="222"/>
  <c r="J507" i="222"/>
  <c r="H507" i="222"/>
  <c r="AY506" i="222"/>
  <c r="AX506" i="222"/>
  <c r="AV506" i="222"/>
  <c r="AQ506" i="222"/>
  <c r="AP506" i="222"/>
  <c r="AN506" i="222"/>
  <c r="AI506" i="222"/>
  <c r="AH506" i="222"/>
  <c r="AF506" i="222"/>
  <c r="AA506" i="222"/>
  <c r="Z506" i="222"/>
  <c r="X506" i="222"/>
  <c r="S506" i="222"/>
  <c r="R506" i="222"/>
  <c r="P506" i="222"/>
  <c r="K506" i="222"/>
  <c r="J506" i="222"/>
  <c r="H506" i="222"/>
  <c r="AY505" i="222"/>
  <c r="AX505" i="222"/>
  <c r="AV505" i="222"/>
  <c r="AQ505" i="222"/>
  <c r="AP505" i="222"/>
  <c r="AN505" i="222"/>
  <c r="AI505" i="222"/>
  <c r="AH505" i="222"/>
  <c r="AF505" i="222"/>
  <c r="AA505" i="222"/>
  <c r="Z505" i="222"/>
  <c r="X505" i="222"/>
  <c r="S505" i="222"/>
  <c r="R505" i="222"/>
  <c r="P505" i="222"/>
  <c r="K505" i="222"/>
  <c r="J505" i="222"/>
  <c r="H505" i="222"/>
  <c r="AY504" i="222"/>
  <c r="AX504" i="222"/>
  <c r="AV504" i="222"/>
  <c r="AQ504" i="222"/>
  <c r="AP504" i="222"/>
  <c r="AN504" i="222"/>
  <c r="AI504" i="222"/>
  <c r="AH504" i="222"/>
  <c r="AF504" i="222"/>
  <c r="AA504" i="222"/>
  <c r="Z504" i="222"/>
  <c r="X504" i="222"/>
  <c r="S504" i="222"/>
  <c r="R504" i="222"/>
  <c r="P504" i="222"/>
  <c r="K504" i="222"/>
  <c r="J504" i="222"/>
  <c r="H504" i="222"/>
  <c r="AY503" i="222"/>
  <c r="AX503" i="222"/>
  <c r="AV503" i="222"/>
  <c r="AQ503" i="222"/>
  <c r="AP503" i="222"/>
  <c r="AN503" i="222"/>
  <c r="AI503" i="222"/>
  <c r="AH503" i="222"/>
  <c r="AF503" i="222"/>
  <c r="AA503" i="222"/>
  <c r="Z503" i="222"/>
  <c r="X503" i="222"/>
  <c r="S503" i="222"/>
  <c r="R503" i="222"/>
  <c r="P503" i="222"/>
  <c r="K503" i="222"/>
  <c r="J503" i="222"/>
  <c r="H503" i="222"/>
  <c r="AY502" i="222"/>
  <c r="AX502" i="222"/>
  <c r="AV502" i="222"/>
  <c r="AQ502" i="222"/>
  <c r="AP502" i="222"/>
  <c r="AN502" i="222"/>
  <c r="AI502" i="222"/>
  <c r="AH502" i="222"/>
  <c r="AF502" i="222"/>
  <c r="AA502" i="222"/>
  <c r="Z502" i="222"/>
  <c r="X502" i="222"/>
  <c r="S502" i="222"/>
  <c r="R502" i="222"/>
  <c r="P502" i="222"/>
  <c r="K502" i="222"/>
  <c r="J502" i="222"/>
  <c r="H502" i="222"/>
  <c r="AY501" i="222"/>
  <c r="AX501" i="222"/>
  <c r="AV501" i="222"/>
  <c r="AQ501" i="222"/>
  <c r="AP501" i="222"/>
  <c r="AN501" i="222"/>
  <c r="AI501" i="222"/>
  <c r="AH501" i="222"/>
  <c r="AF501" i="222"/>
  <c r="AA501" i="222"/>
  <c r="Z501" i="222"/>
  <c r="X501" i="222"/>
  <c r="S501" i="222"/>
  <c r="R501" i="222"/>
  <c r="P501" i="222"/>
  <c r="K501" i="222"/>
  <c r="J501" i="222"/>
  <c r="H501" i="222"/>
  <c r="AY500" i="222"/>
  <c r="AX500" i="222"/>
  <c r="AV500" i="222"/>
  <c r="AQ500" i="222"/>
  <c r="AP500" i="222"/>
  <c r="AN500" i="222"/>
  <c r="AI500" i="222"/>
  <c r="AH500" i="222"/>
  <c r="AF500" i="222"/>
  <c r="AA500" i="222"/>
  <c r="Z500" i="222"/>
  <c r="X500" i="222"/>
  <c r="S500" i="222"/>
  <c r="R500" i="222"/>
  <c r="P500" i="222"/>
  <c r="K500" i="222"/>
  <c r="J500" i="222"/>
  <c r="H500" i="222"/>
  <c r="AY499" i="222"/>
  <c r="AX499" i="222"/>
  <c r="AV499" i="222"/>
  <c r="AQ499" i="222"/>
  <c r="AP499" i="222"/>
  <c r="AN499" i="222"/>
  <c r="AI499" i="222"/>
  <c r="AH499" i="222"/>
  <c r="AF499" i="222"/>
  <c r="AA499" i="222"/>
  <c r="Z499" i="222"/>
  <c r="X499" i="222"/>
  <c r="S499" i="222"/>
  <c r="R499" i="222"/>
  <c r="P499" i="222"/>
  <c r="K499" i="222"/>
  <c r="J499" i="222"/>
  <c r="H499" i="222"/>
  <c r="AY498" i="222"/>
  <c r="AX498" i="222"/>
  <c r="AV498" i="222"/>
  <c r="AQ498" i="222"/>
  <c r="AP498" i="222"/>
  <c r="AN498" i="222"/>
  <c r="AI498" i="222"/>
  <c r="AH498" i="222"/>
  <c r="AF498" i="222"/>
  <c r="AA498" i="222"/>
  <c r="Z498" i="222"/>
  <c r="X498" i="222"/>
  <c r="S498" i="222"/>
  <c r="R498" i="222"/>
  <c r="P498" i="222"/>
  <c r="K498" i="222"/>
  <c r="J498" i="222"/>
  <c r="H498" i="222"/>
  <c r="AY497" i="222"/>
  <c r="AX497" i="222"/>
  <c r="AV497" i="222"/>
  <c r="AQ497" i="222"/>
  <c r="AP497" i="222"/>
  <c r="AN497" i="222"/>
  <c r="AI497" i="222"/>
  <c r="AH497" i="222"/>
  <c r="AF497" i="222"/>
  <c r="AA497" i="222"/>
  <c r="Z497" i="222"/>
  <c r="X497" i="222"/>
  <c r="S497" i="222"/>
  <c r="R497" i="222"/>
  <c r="P497" i="222"/>
  <c r="K497" i="222"/>
  <c r="J497" i="222"/>
  <c r="H497" i="222"/>
  <c r="AY496" i="222"/>
  <c r="AX496" i="222"/>
  <c r="AV496" i="222"/>
  <c r="AQ496" i="222"/>
  <c r="AP496" i="222"/>
  <c r="AN496" i="222"/>
  <c r="AI496" i="222"/>
  <c r="AH496" i="222"/>
  <c r="AF496" i="222"/>
  <c r="AA496" i="222"/>
  <c r="Z496" i="222"/>
  <c r="X496" i="222"/>
  <c r="S496" i="222"/>
  <c r="R496" i="222"/>
  <c r="P496" i="222"/>
  <c r="K496" i="222"/>
  <c r="J496" i="222"/>
  <c r="H496" i="222"/>
  <c r="AY495" i="222"/>
  <c r="AX495" i="222"/>
  <c r="AV495" i="222"/>
  <c r="AQ495" i="222"/>
  <c r="AP495" i="222"/>
  <c r="AN495" i="222"/>
  <c r="AI495" i="222"/>
  <c r="AH495" i="222"/>
  <c r="AF495" i="222"/>
  <c r="AA495" i="222"/>
  <c r="Z495" i="222"/>
  <c r="X495" i="222"/>
  <c r="S495" i="222"/>
  <c r="R495" i="222"/>
  <c r="P495" i="222"/>
  <c r="K495" i="222"/>
  <c r="J495" i="222"/>
  <c r="H495" i="222"/>
  <c r="AY493" i="222"/>
  <c r="AX493" i="222"/>
  <c r="AV493" i="222"/>
  <c r="AQ493" i="222"/>
  <c r="AP493" i="222"/>
  <c r="AN493" i="222"/>
  <c r="AI493" i="222"/>
  <c r="AH493" i="222"/>
  <c r="AF493" i="222"/>
  <c r="AA493" i="222"/>
  <c r="Z493" i="222"/>
  <c r="X493" i="222"/>
  <c r="S493" i="222"/>
  <c r="R493" i="222"/>
  <c r="P493" i="222"/>
  <c r="K493" i="222"/>
  <c r="J493" i="222"/>
  <c r="H493" i="222"/>
  <c r="AY492" i="222"/>
  <c r="AX492" i="222"/>
  <c r="AV492" i="222"/>
  <c r="AQ492" i="222"/>
  <c r="AP492" i="222"/>
  <c r="AN492" i="222"/>
  <c r="AI492" i="222"/>
  <c r="AH492" i="222"/>
  <c r="AF492" i="222"/>
  <c r="AA492" i="222"/>
  <c r="Z492" i="222"/>
  <c r="X492" i="222"/>
  <c r="S492" i="222"/>
  <c r="R492" i="222"/>
  <c r="P492" i="222"/>
  <c r="K492" i="222"/>
  <c r="J492" i="222"/>
  <c r="H492" i="222"/>
  <c r="AX491" i="222"/>
  <c r="AP491" i="222"/>
  <c r="AQ491" i="222"/>
  <c r="AH491" i="222"/>
  <c r="Z491" i="222"/>
  <c r="R491" i="222"/>
  <c r="J491" i="222"/>
  <c r="AY490" i="222"/>
  <c r="AX490" i="222"/>
  <c r="AV490" i="222"/>
  <c r="AQ490" i="222"/>
  <c r="AP490" i="222"/>
  <c r="AN490" i="222"/>
  <c r="AI490" i="222"/>
  <c r="AH490" i="222"/>
  <c r="AF490" i="222"/>
  <c r="AA490" i="222"/>
  <c r="Z490" i="222"/>
  <c r="X490" i="222"/>
  <c r="S490" i="222"/>
  <c r="R490" i="222"/>
  <c r="P490" i="222"/>
  <c r="K490" i="222"/>
  <c r="J490" i="222"/>
  <c r="H490" i="222"/>
  <c r="AY489" i="222"/>
  <c r="AX489" i="222"/>
  <c r="AV489" i="222"/>
  <c r="AQ489" i="222"/>
  <c r="AP489" i="222"/>
  <c r="AN489" i="222"/>
  <c r="AI489" i="222"/>
  <c r="AH489" i="222"/>
  <c r="AF489" i="222"/>
  <c r="AA489" i="222"/>
  <c r="Z489" i="222"/>
  <c r="X489" i="222"/>
  <c r="S489" i="222"/>
  <c r="R489" i="222"/>
  <c r="P489" i="222"/>
  <c r="K489" i="222"/>
  <c r="J489" i="222"/>
  <c r="H489" i="222"/>
  <c r="AY488" i="222"/>
  <c r="AX488" i="222"/>
  <c r="AV488" i="222"/>
  <c r="AQ488" i="222"/>
  <c r="AP488" i="222"/>
  <c r="AN488" i="222"/>
  <c r="AI488" i="222"/>
  <c r="AH488" i="222"/>
  <c r="AF488" i="222"/>
  <c r="AA488" i="222"/>
  <c r="Z488" i="222"/>
  <c r="X488" i="222"/>
  <c r="S488" i="222"/>
  <c r="R488" i="222"/>
  <c r="P488" i="222"/>
  <c r="K488" i="222"/>
  <c r="J488" i="222"/>
  <c r="H488" i="222"/>
  <c r="AY487" i="222"/>
  <c r="AX487" i="222"/>
  <c r="AV487" i="222"/>
  <c r="AQ487" i="222"/>
  <c r="AP487" i="222"/>
  <c r="AN487" i="222"/>
  <c r="AI487" i="222"/>
  <c r="AH487" i="222"/>
  <c r="AF487" i="222"/>
  <c r="AA487" i="222"/>
  <c r="Z487" i="222"/>
  <c r="X487" i="222"/>
  <c r="S487" i="222"/>
  <c r="R487" i="222"/>
  <c r="P487" i="222"/>
  <c r="K487" i="222"/>
  <c r="J487" i="222"/>
  <c r="H487" i="222"/>
  <c r="AY486" i="222"/>
  <c r="AX486" i="222"/>
  <c r="AV486" i="222"/>
  <c r="AQ486" i="222"/>
  <c r="AP486" i="222"/>
  <c r="AN486" i="222"/>
  <c r="AI486" i="222"/>
  <c r="AH486" i="222"/>
  <c r="AF486" i="222"/>
  <c r="AA486" i="222"/>
  <c r="Z486" i="222"/>
  <c r="X486" i="222"/>
  <c r="S486" i="222"/>
  <c r="R486" i="222"/>
  <c r="P486" i="222"/>
  <c r="K486" i="222"/>
  <c r="J486" i="222"/>
  <c r="H486" i="222"/>
  <c r="AY485" i="222"/>
  <c r="AX485" i="222"/>
  <c r="AV485" i="222"/>
  <c r="AQ485" i="222"/>
  <c r="AP485" i="222"/>
  <c r="AN485" i="222"/>
  <c r="AI485" i="222"/>
  <c r="AH485" i="222"/>
  <c r="AF485" i="222"/>
  <c r="AA485" i="222"/>
  <c r="Z485" i="222"/>
  <c r="X485" i="222"/>
  <c r="S485" i="222"/>
  <c r="R485" i="222"/>
  <c r="P485" i="222"/>
  <c r="K485" i="222"/>
  <c r="J485" i="222"/>
  <c r="H485" i="222"/>
  <c r="AY484" i="222"/>
  <c r="AX484" i="222"/>
  <c r="AV484" i="222"/>
  <c r="AQ484" i="222"/>
  <c r="AP484" i="222"/>
  <c r="AN484" i="222"/>
  <c r="AI484" i="222"/>
  <c r="AH484" i="222"/>
  <c r="AF484" i="222"/>
  <c r="AA484" i="222"/>
  <c r="Z484" i="222"/>
  <c r="X484" i="222"/>
  <c r="S484" i="222"/>
  <c r="R484" i="222"/>
  <c r="P484" i="222"/>
  <c r="K484" i="222"/>
  <c r="J484" i="222"/>
  <c r="H484" i="222"/>
  <c r="AY483" i="222"/>
  <c r="AX483" i="222"/>
  <c r="AV483" i="222"/>
  <c r="AQ483" i="222"/>
  <c r="AP483" i="222"/>
  <c r="AN483" i="222"/>
  <c r="AI483" i="222"/>
  <c r="AH483" i="222"/>
  <c r="AF483" i="222"/>
  <c r="AA483" i="222"/>
  <c r="Z483" i="222"/>
  <c r="X483" i="222"/>
  <c r="S483" i="222"/>
  <c r="R483" i="222"/>
  <c r="P483" i="222"/>
  <c r="K483" i="222"/>
  <c r="J483" i="222"/>
  <c r="H483" i="222"/>
  <c r="AY482" i="222"/>
  <c r="AX482" i="222"/>
  <c r="AV482" i="222"/>
  <c r="AQ482" i="222"/>
  <c r="AP482" i="222"/>
  <c r="AN482" i="222"/>
  <c r="AI482" i="222"/>
  <c r="AH482" i="222"/>
  <c r="AF482" i="222"/>
  <c r="AA482" i="222"/>
  <c r="Z482" i="222"/>
  <c r="X482" i="222"/>
  <c r="S482" i="222"/>
  <c r="R482" i="222"/>
  <c r="P482" i="222"/>
  <c r="K482" i="222"/>
  <c r="J482" i="222"/>
  <c r="H482" i="222"/>
  <c r="AY481" i="222"/>
  <c r="AX481" i="222"/>
  <c r="AV481" i="222"/>
  <c r="AQ481" i="222"/>
  <c r="AP481" i="222"/>
  <c r="AN481" i="222"/>
  <c r="AI481" i="222"/>
  <c r="AH481" i="222"/>
  <c r="AF481" i="222"/>
  <c r="AA481" i="222"/>
  <c r="Z481" i="222"/>
  <c r="X481" i="222"/>
  <c r="S481" i="222"/>
  <c r="R481" i="222"/>
  <c r="P481" i="222"/>
  <c r="K481" i="222"/>
  <c r="J481" i="222"/>
  <c r="H481" i="222"/>
  <c r="AY480" i="222"/>
  <c r="AX480" i="222"/>
  <c r="AV480" i="222"/>
  <c r="AQ480" i="222"/>
  <c r="AP480" i="222"/>
  <c r="AN480" i="222"/>
  <c r="AI480" i="222"/>
  <c r="AH480" i="222"/>
  <c r="AF480" i="222"/>
  <c r="AA480" i="222"/>
  <c r="Z480" i="222"/>
  <c r="X480" i="222"/>
  <c r="S480" i="222"/>
  <c r="R480" i="222"/>
  <c r="P480" i="222"/>
  <c r="K480" i="222"/>
  <c r="J480" i="222"/>
  <c r="H480" i="222"/>
  <c r="AY479" i="222"/>
  <c r="AX479" i="222"/>
  <c r="AV479" i="222"/>
  <c r="AQ479" i="222"/>
  <c r="AP479" i="222"/>
  <c r="AN479" i="222"/>
  <c r="AI479" i="222"/>
  <c r="AH479" i="222"/>
  <c r="AF479" i="222"/>
  <c r="AA479" i="222"/>
  <c r="Z479" i="222"/>
  <c r="X479" i="222"/>
  <c r="S479" i="222"/>
  <c r="R479" i="222"/>
  <c r="P479" i="222"/>
  <c r="K479" i="222"/>
  <c r="J479" i="222"/>
  <c r="H479" i="222"/>
  <c r="AY478" i="222"/>
  <c r="AX478" i="222"/>
  <c r="AV478" i="222"/>
  <c r="AQ478" i="222"/>
  <c r="AP478" i="222"/>
  <c r="AN478" i="222"/>
  <c r="AI478" i="222"/>
  <c r="AH478" i="222"/>
  <c r="AF478" i="222"/>
  <c r="AA478" i="222"/>
  <c r="Z478" i="222"/>
  <c r="X478" i="222"/>
  <c r="S478" i="222"/>
  <c r="R478" i="222"/>
  <c r="P478" i="222"/>
  <c r="K478" i="222"/>
  <c r="J478" i="222"/>
  <c r="H478" i="222"/>
  <c r="AY477" i="222"/>
  <c r="AX477" i="222"/>
  <c r="AV477" i="222"/>
  <c r="AQ477" i="222"/>
  <c r="AP477" i="222"/>
  <c r="AN477" i="222"/>
  <c r="AI477" i="222"/>
  <c r="AH477" i="222"/>
  <c r="AF477" i="222"/>
  <c r="AA477" i="222"/>
  <c r="Z477" i="222"/>
  <c r="X477" i="222"/>
  <c r="S477" i="222"/>
  <c r="R477" i="222"/>
  <c r="P477" i="222"/>
  <c r="K477" i="222"/>
  <c r="J477" i="222"/>
  <c r="H477" i="222"/>
  <c r="AY475" i="222"/>
  <c r="AX475" i="222"/>
  <c r="AV475" i="222"/>
  <c r="AQ475" i="222"/>
  <c r="AP475" i="222"/>
  <c r="AN475" i="222"/>
  <c r="AI475" i="222"/>
  <c r="AH475" i="222"/>
  <c r="AF475" i="222"/>
  <c r="AA475" i="222"/>
  <c r="Z475" i="222"/>
  <c r="X475" i="222"/>
  <c r="S475" i="222"/>
  <c r="R475" i="222"/>
  <c r="P475" i="222"/>
  <c r="K475" i="222"/>
  <c r="J475" i="222"/>
  <c r="H475" i="222"/>
  <c r="AY474" i="222"/>
  <c r="AX474" i="222"/>
  <c r="AV474" i="222"/>
  <c r="AQ474" i="222"/>
  <c r="AP474" i="222"/>
  <c r="AN474" i="222"/>
  <c r="AI474" i="222"/>
  <c r="AH474" i="222"/>
  <c r="AF474" i="222"/>
  <c r="AA474" i="222"/>
  <c r="Z474" i="222"/>
  <c r="X474" i="222"/>
  <c r="S474" i="222"/>
  <c r="R474" i="222"/>
  <c r="P474" i="222"/>
  <c r="K474" i="222"/>
  <c r="J474" i="222"/>
  <c r="H474" i="222"/>
  <c r="AX473" i="222"/>
  <c r="AP473" i="222"/>
  <c r="AQ473" i="222"/>
  <c r="AH473" i="222"/>
  <c r="Z473" i="222"/>
  <c r="R473" i="222"/>
  <c r="J473" i="222"/>
  <c r="AY472" i="222"/>
  <c r="AX472" i="222"/>
  <c r="AV472" i="222"/>
  <c r="AQ472" i="222"/>
  <c r="AP472" i="222"/>
  <c r="AN472" i="222"/>
  <c r="AI472" i="222"/>
  <c r="AH472" i="222"/>
  <c r="AF472" i="222"/>
  <c r="AA472" i="222"/>
  <c r="Z472" i="222"/>
  <c r="X472" i="222"/>
  <c r="S472" i="222"/>
  <c r="R472" i="222"/>
  <c r="P472" i="222"/>
  <c r="K472" i="222"/>
  <c r="J472" i="222"/>
  <c r="H472" i="222"/>
  <c r="AY471" i="222"/>
  <c r="AX471" i="222"/>
  <c r="AV471" i="222"/>
  <c r="AQ471" i="222"/>
  <c r="AP471" i="222"/>
  <c r="AN471" i="222"/>
  <c r="AI471" i="222"/>
  <c r="AH471" i="222"/>
  <c r="AF471" i="222"/>
  <c r="AA471" i="222"/>
  <c r="Z471" i="222"/>
  <c r="X471" i="222"/>
  <c r="S471" i="222"/>
  <c r="R471" i="222"/>
  <c r="P471" i="222"/>
  <c r="K471" i="222"/>
  <c r="J471" i="222"/>
  <c r="H471" i="222"/>
  <c r="AY470" i="222"/>
  <c r="AX470" i="222"/>
  <c r="AV470" i="222"/>
  <c r="AQ470" i="222"/>
  <c r="AP470" i="222"/>
  <c r="AN470" i="222"/>
  <c r="AI470" i="222"/>
  <c r="AH470" i="222"/>
  <c r="AF470" i="222"/>
  <c r="AA470" i="222"/>
  <c r="Z470" i="222"/>
  <c r="X470" i="222"/>
  <c r="S470" i="222"/>
  <c r="R470" i="222"/>
  <c r="P470" i="222"/>
  <c r="K470" i="222"/>
  <c r="J470" i="222"/>
  <c r="H470" i="222"/>
  <c r="AY469" i="222"/>
  <c r="AX469" i="222"/>
  <c r="AV469" i="222"/>
  <c r="AQ469" i="222"/>
  <c r="AP469" i="222"/>
  <c r="AN469" i="222"/>
  <c r="AI469" i="222"/>
  <c r="AH469" i="222"/>
  <c r="AF469" i="222"/>
  <c r="AA469" i="222"/>
  <c r="Z469" i="222"/>
  <c r="X469" i="222"/>
  <c r="S469" i="222"/>
  <c r="R469" i="222"/>
  <c r="P469" i="222"/>
  <c r="K469" i="222"/>
  <c r="J469" i="222"/>
  <c r="H469" i="222"/>
  <c r="AY468" i="222"/>
  <c r="AX468" i="222"/>
  <c r="AV468" i="222"/>
  <c r="AQ468" i="222"/>
  <c r="AP468" i="222"/>
  <c r="AN468" i="222"/>
  <c r="AI468" i="222"/>
  <c r="AH468" i="222"/>
  <c r="AF468" i="222"/>
  <c r="AA468" i="222"/>
  <c r="Z468" i="222"/>
  <c r="X468" i="222"/>
  <c r="S468" i="222"/>
  <c r="R468" i="222"/>
  <c r="P468" i="222"/>
  <c r="K468" i="222"/>
  <c r="J468" i="222"/>
  <c r="H468" i="222"/>
  <c r="AY467" i="222"/>
  <c r="AX467" i="222"/>
  <c r="AV467" i="222"/>
  <c r="AQ467" i="222"/>
  <c r="AP467" i="222"/>
  <c r="AN467" i="222"/>
  <c r="AI467" i="222"/>
  <c r="AH467" i="222"/>
  <c r="AF467" i="222"/>
  <c r="AA467" i="222"/>
  <c r="Z467" i="222"/>
  <c r="X467" i="222"/>
  <c r="S467" i="222"/>
  <c r="R467" i="222"/>
  <c r="P467" i="222"/>
  <c r="K467" i="222"/>
  <c r="J467" i="222"/>
  <c r="H467" i="222"/>
  <c r="AY466" i="222"/>
  <c r="AX466" i="222"/>
  <c r="AV466" i="222"/>
  <c r="AQ466" i="222"/>
  <c r="AP466" i="222"/>
  <c r="AN466" i="222"/>
  <c r="AI466" i="222"/>
  <c r="AH466" i="222"/>
  <c r="AF466" i="222"/>
  <c r="AA466" i="222"/>
  <c r="Z466" i="222"/>
  <c r="X466" i="222"/>
  <c r="S466" i="222"/>
  <c r="R466" i="222"/>
  <c r="P466" i="222"/>
  <c r="K466" i="222"/>
  <c r="J466" i="222"/>
  <c r="H466" i="222"/>
  <c r="AY465" i="222"/>
  <c r="AX465" i="222"/>
  <c r="AV465" i="222"/>
  <c r="AQ465" i="222"/>
  <c r="AP465" i="222"/>
  <c r="AN465" i="222"/>
  <c r="AI465" i="222"/>
  <c r="AH465" i="222"/>
  <c r="AF465" i="222"/>
  <c r="AA465" i="222"/>
  <c r="Z465" i="222"/>
  <c r="X465" i="222"/>
  <c r="S465" i="222"/>
  <c r="R465" i="222"/>
  <c r="P465" i="222"/>
  <c r="K465" i="222"/>
  <c r="J465" i="222"/>
  <c r="H465" i="222"/>
  <c r="AY464" i="222"/>
  <c r="AX464" i="222"/>
  <c r="AV464" i="222"/>
  <c r="AQ464" i="222"/>
  <c r="AP464" i="222"/>
  <c r="AN464" i="222"/>
  <c r="AI464" i="222"/>
  <c r="AH464" i="222"/>
  <c r="AF464" i="222"/>
  <c r="AA464" i="222"/>
  <c r="Z464" i="222"/>
  <c r="X464" i="222"/>
  <c r="S464" i="222"/>
  <c r="R464" i="222"/>
  <c r="P464" i="222"/>
  <c r="K464" i="222"/>
  <c r="J464" i="222"/>
  <c r="H464" i="222"/>
  <c r="AY463" i="222"/>
  <c r="AX463" i="222"/>
  <c r="AV463" i="222"/>
  <c r="AQ463" i="222"/>
  <c r="AP463" i="222"/>
  <c r="AN463" i="222"/>
  <c r="AI463" i="222"/>
  <c r="AH463" i="222"/>
  <c r="AF463" i="222"/>
  <c r="AA463" i="222"/>
  <c r="Z463" i="222"/>
  <c r="X463" i="222"/>
  <c r="S463" i="222"/>
  <c r="R463" i="222"/>
  <c r="P463" i="222"/>
  <c r="K463" i="222"/>
  <c r="J463" i="222"/>
  <c r="H463" i="222"/>
  <c r="AY462" i="222"/>
  <c r="AX462" i="222"/>
  <c r="AV462" i="222"/>
  <c r="AQ462" i="222"/>
  <c r="AP462" i="222"/>
  <c r="AN462" i="222"/>
  <c r="AI462" i="222"/>
  <c r="AH462" i="222"/>
  <c r="AF462" i="222"/>
  <c r="AA462" i="222"/>
  <c r="Z462" i="222"/>
  <c r="X462" i="222"/>
  <c r="S462" i="222"/>
  <c r="R462" i="222"/>
  <c r="P462" i="222"/>
  <c r="K462" i="222"/>
  <c r="J462" i="222"/>
  <c r="H462" i="222"/>
  <c r="AY461" i="222"/>
  <c r="AX461" i="222"/>
  <c r="AV461" i="222"/>
  <c r="AQ461" i="222"/>
  <c r="AP461" i="222"/>
  <c r="AN461" i="222"/>
  <c r="AI461" i="222"/>
  <c r="AH461" i="222"/>
  <c r="AF461" i="222"/>
  <c r="AA461" i="222"/>
  <c r="Z461" i="222"/>
  <c r="X461" i="222"/>
  <c r="S461" i="222"/>
  <c r="R461" i="222"/>
  <c r="P461" i="222"/>
  <c r="K461" i="222"/>
  <c r="J461" i="222"/>
  <c r="H461" i="222"/>
  <c r="AY460" i="222"/>
  <c r="AX460" i="222"/>
  <c r="AV460" i="222"/>
  <c r="AQ460" i="222"/>
  <c r="AP460" i="222"/>
  <c r="AN460" i="222"/>
  <c r="AI460" i="222"/>
  <c r="AH460" i="222"/>
  <c r="AF460" i="222"/>
  <c r="AA460" i="222"/>
  <c r="Z460" i="222"/>
  <c r="X460" i="222"/>
  <c r="S460" i="222"/>
  <c r="R460" i="222"/>
  <c r="P460" i="222"/>
  <c r="K460" i="222"/>
  <c r="J460" i="222"/>
  <c r="H460" i="222"/>
  <c r="AY459" i="222"/>
  <c r="AX459" i="222"/>
  <c r="AV459" i="222"/>
  <c r="AQ459" i="222"/>
  <c r="AP459" i="222"/>
  <c r="AN459" i="222"/>
  <c r="AI459" i="222"/>
  <c r="AH459" i="222"/>
  <c r="AF459" i="222"/>
  <c r="AA459" i="222"/>
  <c r="Z459" i="222"/>
  <c r="X459" i="222"/>
  <c r="S459" i="222"/>
  <c r="R459" i="222"/>
  <c r="P459" i="222"/>
  <c r="K459" i="222"/>
  <c r="J459" i="222"/>
  <c r="H459" i="222"/>
  <c r="AY457" i="222"/>
  <c r="AX457" i="222"/>
  <c r="AV457" i="222"/>
  <c r="AQ457" i="222"/>
  <c r="AP457" i="222"/>
  <c r="AN457" i="222"/>
  <c r="AI457" i="222"/>
  <c r="AH457" i="222"/>
  <c r="AF457" i="222"/>
  <c r="AA457" i="222"/>
  <c r="Z457" i="222"/>
  <c r="X457" i="222"/>
  <c r="S457" i="222"/>
  <c r="R457" i="222"/>
  <c r="P457" i="222"/>
  <c r="K457" i="222"/>
  <c r="J457" i="222"/>
  <c r="H457" i="222"/>
  <c r="AY456" i="222"/>
  <c r="AX456" i="222"/>
  <c r="AV456" i="222"/>
  <c r="AQ456" i="222"/>
  <c r="AP456" i="222"/>
  <c r="AN456" i="222"/>
  <c r="AI456" i="222"/>
  <c r="AH456" i="222"/>
  <c r="AF456" i="222"/>
  <c r="AA456" i="222"/>
  <c r="Z456" i="222"/>
  <c r="X456" i="222"/>
  <c r="S456" i="222"/>
  <c r="R456" i="222"/>
  <c r="P456" i="222"/>
  <c r="K456" i="222"/>
  <c r="J456" i="222"/>
  <c r="H456" i="222"/>
  <c r="AX455" i="222"/>
  <c r="AY455" i="222"/>
  <c r="AP455" i="222"/>
  <c r="AQ455" i="222"/>
  <c r="AH455" i="222"/>
  <c r="AI455" i="222"/>
  <c r="Z455" i="222"/>
  <c r="AA455" i="222"/>
  <c r="R455" i="222"/>
  <c r="S455" i="222"/>
  <c r="J455" i="222"/>
  <c r="K455" i="222"/>
  <c r="AY454" i="222"/>
  <c r="AX454" i="222"/>
  <c r="AV454" i="222"/>
  <c r="AQ454" i="222"/>
  <c r="AP454" i="222"/>
  <c r="AN454" i="222"/>
  <c r="AI454" i="222"/>
  <c r="AH454" i="222"/>
  <c r="AF454" i="222"/>
  <c r="AA454" i="222"/>
  <c r="Z454" i="222"/>
  <c r="X454" i="222"/>
  <c r="S454" i="222"/>
  <c r="R454" i="222"/>
  <c r="P454" i="222"/>
  <c r="K454" i="222"/>
  <c r="J454" i="222"/>
  <c r="H454" i="222"/>
  <c r="AY453" i="222"/>
  <c r="AX453" i="222"/>
  <c r="AV453" i="222"/>
  <c r="AQ453" i="222"/>
  <c r="AP453" i="222"/>
  <c r="AN453" i="222"/>
  <c r="AI453" i="222"/>
  <c r="AH453" i="222"/>
  <c r="AF453" i="222"/>
  <c r="AA453" i="222"/>
  <c r="Z453" i="222"/>
  <c r="X453" i="222"/>
  <c r="S453" i="222"/>
  <c r="R453" i="222"/>
  <c r="P453" i="222"/>
  <c r="K453" i="222"/>
  <c r="J453" i="222"/>
  <c r="H453" i="222"/>
  <c r="AY452" i="222"/>
  <c r="AX452" i="222"/>
  <c r="AV452" i="222"/>
  <c r="AQ452" i="222"/>
  <c r="AP452" i="222"/>
  <c r="AN452" i="222"/>
  <c r="AI452" i="222"/>
  <c r="AH452" i="222"/>
  <c r="AF452" i="222"/>
  <c r="AA452" i="222"/>
  <c r="Z452" i="222"/>
  <c r="X452" i="222"/>
  <c r="S452" i="222"/>
  <c r="R452" i="222"/>
  <c r="P452" i="222"/>
  <c r="K452" i="222"/>
  <c r="J452" i="222"/>
  <c r="H452" i="222"/>
  <c r="AY451" i="222"/>
  <c r="AX451" i="222"/>
  <c r="AV451" i="222"/>
  <c r="AQ451" i="222"/>
  <c r="AP451" i="222"/>
  <c r="AN451" i="222"/>
  <c r="AI451" i="222"/>
  <c r="AH451" i="222"/>
  <c r="AF451" i="222"/>
  <c r="AA451" i="222"/>
  <c r="Z451" i="222"/>
  <c r="X451" i="222"/>
  <c r="S451" i="222"/>
  <c r="R451" i="222"/>
  <c r="P451" i="222"/>
  <c r="K451" i="222"/>
  <c r="J451" i="222"/>
  <c r="H451" i="222"/>
  <c r="AY450" i="222"/>
  <c r="AX450" i="222"/>
  <c r="AV450" i="222"/>
  <c r="AQ450" i="222"/>
  <c r="AP450" i="222"/>
  <c r="AN450" i="222"/>
  <c r="AI450" i="222"/>
  <c r="AH450" i="222"/>
  <c r="AF450" i="222"/>
  <c r="AA450" i="222"/>
  <c r="Z450" i="222"/>
  <c r="X450" i="222"/>
  <c r="S450" i="222"/>
  <c r="R450" i="222"/>
  <c r="P450" i="222"/>
  <c r="K450" i="222"/>
  <c r="J450" i="222"/>
  <c r="H450" i="222"/>
  <c r="AY449" i="222"/>
  <c r="AX449" i="222"/>
  <c r="AV449" i="222"/>
  <c r="AQ449" i="222"/>
  <c r="AP449" i="222"/>
  <c r="AN449" i="222"/>
  <c r="AI449" i="222"/>
  <c r="AH449" i="222"/>
  <c r="AF449" i="222"/>
  <c r="AA449" i="222"/>
  <c r="Z449" i="222"/>
  <c r="X449" i="222"/>
  <c r="S449" i="222"/>
  <c r="R449" i="222"/>
  <c r="P449" i="222"/>
  <c r="K449" i="222"/>
  <c r="J449" i="222"/>
  <c r="H449" i="222"/>
  <c r="AY448" i="222"/>
  <c r="AX448" i="222"/>
  <c r="AV448" i="222"/>
  <c r="AQ448" i="222"/>
  <c r="AP448" i="222"/>
  <c r="AN448" i="222"/>
  <c r="AI448" i="222"/>
  <c r="AH448" i="222"/>
  <c r="AF448" i="222"/>
  <c r="AA448" i="222"/>
  <c r="Z448" i="222"/>
  <c r="X448" i="222"/>
  <c r="S448" i="222"/>
  <c r="R448" i="222"/>
  <c r="P448" i="222"/>
  <c r="K448" i="222"/>
  <c r="J448" i="222"/>
  <c r="H448" i="222"/>
  <c r="AY447" i="222"/>
  <c r="AX447" i="222"/>
  <c r="AV447" i="222"/>
  <c r="AQ447" i="222"/>
  <c r="AP447" i="222"/>
  <c r="AN447" i="222"/>
  <c r="AI447" i="222"/>
  <c r="AH447" i="222"/>
  <c r="AF447" i="222"/>
  <c r="AA447" i="222"/>
  <c r="Z447" i="222"/>
  <c r="X447" i="222"/>
  <c r="S447" i="222"/>
  <c r="R447" i="222"/>
  <c r="P447" i="222"/>
  <c r="K447" i="222"/>
  <c r="J447" i="222"/>
  <c r="H447" i="222"/>
  <c r="AY446" i="222"/>
  <c r="AX446" i="222"/>
  <c r="AV446" i="222"/>
  <c r="AQ446" i="222"/>
  <c r="AP446" i="222"/>
  <c r="AN446" i="222"/>
  <c r="AI446" i="222"/>
  <c r="AH446" i="222"/>
  <c r="AF446" i="222"/>
  <c r="AA446" i="222"/>
  <c r="Z446" i="222"/>
  <c r="X446" i="222"/>
  <c r="S446" i="222"/>
  <c r="R446" i="222"/>
  <c r="P446" i="222"/>
  <c r="K446" i="222"/>
  <c r="J446" i="222"/>
  <c r="H446" i="222"/>
  <c r="AY445" i="222"/>
  <c r="AX445" i="222"/>
  <c r="AV445" i="222"/>
  <c r="AQ445" i="222"/>
  <c r="AP445" i="222"/>
  <c r="AN445" i="222"/>
  <c r="AI445" i="222"/>
  <c r="AH445" i="222"/>
  <c r="AF445" i="222"/>
  <c r="AA445" i="222"/>
  <c r="Z445" i="222"/>
  <c r="X445" i="222"/>
  <c r="S445" i="222"/>
  <c r="R445" i="222"/>
  <c r="P445" i="222"/>
  <c r="K445" i="222"/>
  <c r="J445" i="222"/>
  <c r="H445" i="222"/>
  <c r="AY444" i="222"/>
  <c r="AX444" i="222"/>
  <c r="AV444" i="222"/>
  <c r="AQ444" i="222"/>
  <c r="AP444" i="222"/>
  <c r="AN444" i="222"/>
  <c r="AI444" i="222"/>
  <c r="AH444" i="222"/>
  <c r="AF444" i="222"/>
  <c r="AA444" i="222"/>
  <c r="Z444" i="222"/>
  <c r="X444" i="222"/>
  <c r="S444" i="222"/>
  <c r="R444" i="222"/>
  <c r="P444" i="222"/>
  <c r="K444" i="222"/>
  <c r="J444" i="222"/>
  <c r="H444" i="222"/>
  <c r="AY443" i="222"/>
  <c r="AX443" i="222"/>
  <c r="AV443" i="222"/>
  <c r="AQ443" i="222"/>
  <c r="AP443" i="222"/>
  <c r="AN443" i="222"/>
  <c r="AI443" i="222"/>
  <c r="AH443" i="222"/>
  <c r="AF443" i="222"/>
  <c r="AA443" i="222"/>
  <c r="Z443" i="222"/>
  <c r="X443" i="222"/>
  <c r="S443" i="222"/>
  <c r="R443" i="222"/>
  <c r="P443" i="222"/>
  <c r="K443" i="222"/>
  <c r="J443" i="222"/>
  <c r="H443" i="222"/>
  <c r="AY442" i="222"/>
  <c r="AX442" i="222"/>
  <c r="AV442" i="222"/>
  <c r="AQ442" i="222"/>
  <c r="AP442" i="222"/>
  <c r="AN442" i="222"/>
  <c r="AI442" i="222"/>
  <c r="AH442" i="222"/>
  <c r="AF442" i="222"/>
  <c r="AA442" i="222"/>
  <c r="Z442" i="222"/>
  <c r="X442" i="222"/>
  <c r="S442" i="222"/>
  <c r="R442" i="222"/>
  <c r="P442" i="222"/>
  <c r="K442" i="222"/>
  <c r="J442" i="222"/>
  <c r="H442" i="222"/>
  <c r="AY441" i="222"/>
  <c r="AX441" i="222"/>
  <c r="AV441" i="222"/>
  <c r="AQ441" i="222"/>
  <c r="AP441" i="222"/>
  <c r="AN441" i="222"/>
  <c r="AI441" i="222"/>
  <c r="AH441" i="222"/>
  <c r="AF441" i="222"/>
  <c r="AA441" i="222"/>
  <c r="Z441" i="222"/>
  <c r="X441" i="222"/>
  <c r="S441" i="222"/>
  <c r="R441" i="222"/>
  <c r="P441" i="222"/>
  <c r="K441" i="222"/>
  <c r="J441" i="222"/>
  <c r="H441" i="222"/>
  <c r="AY439" i="222"/>
  <c r="AX439" i="222"/>
  <c r="AV439" i="222"/>
  <c r="AQ439" i="222"/>
  <c r="AP439" i="222"/>
  <c r="AN439" i="222"/>
  <c r="AI439" i="222"/>
  <c r="AH439" i="222"/>
  <c r="AF439" i="222"/>
  <c r="AA439" i="222"/>
  <c r="Z439" i="222"/>
  <c r="X439" i="222"/>
  <c r="S439" i="222"/>
  <c r="R439" i="222"/>
  <c r="P439" i="222"/>
  <c r="K439" i="222"/>
  <c r="J439" i="222"/>
  <c r="H439" i="222"/>
  <c r="AY438" i="222"/>
  <c r="AX438" i="222"/>
  <c r="AV438" i="222"/>
  <c r="AQ438" i="222"/>
  <c r="AP438" i="222"/>
  <c r="AN438" i="222"/>
  <c r="AI438" i="222"/>
  <c r="AH438" i="222"/>
  <c r="AF438" i="222"/>
  <c r="AA438" i="222"/>
  <c r="Z438" i="222"/>
  <c r="X438" i="222"/>
  <c r="S438" i="222"/>
  <c r="R438" i="222"/>
  <c r="P438" i="222"/>
  <c r="K438" i="222"/>
  <c r="J438" i="222"/>
  <c r="H438" i="222"/>
  <c r="AX437" i="222"/>
  <c r="AY437" i="222"/>
  <c r="AP437" i="222"/>
  <c r="AQ437" i="222"/>
  <c r="AH437" i="222"/>
  <c r="AI437" i="222"/>
  <c r="Z437" i="222"/>
  <c r="AA437" i="222"/>
  <c r="R437" i="222"/>
  <c r="S437" i="222"/>
  <c r="J437" i="222"/>
  <c r="K437" i="222"/>
  <c r="AY436" i="222"/>
  <c r="AX436" i="222"/>
  <c r="AV436" i="222"/>
  <c r="AQ436" i="222"/>
  <c r="AP436" i="222"/>
  <c r="AN436" i="222"/>
  <c r="AI436" i="222"/>
  <c r="AH436" i="222"/>
  <c r="AF436" i="222"/>
  <c r="AA436" i="222"/>
  <c r="Z436" i="222"/>
  <c r="X436" i="222"/>
  <c r="S436" i="222"/>
  <c r="R436" i="222"/>
  <c r="P436" i="222"/>
  <c r="K436" i="222"/>
  <c r="J436" i="222"/>
  <c r="H436" i="222"/>
  <c r="AY435" i="222"/>
  <c r="AX435" i="222"/>
  <c r="AV435" i="222"/>
  <c r="AQ435" i="222"/>
  <c r="AP435" i="222"/>
  <c r="AN435" i="222"/>
  <c r="AI435" i="222"/>
  <c r="AH435" i="222"/>
  <c r="AF435" i="222"/>
  <c r="AA435" i="222"/>
  <c r="Z435" i="222"/>
  <c r="X435" i="222"/>
  <c r="S435" i="222"/>
  <c r="R435" i="222"/>
  <c r="P435" i="222"/>
  <c r="K435" i="222"/>
  <c r="J435" i="222"/>
  <c r="H435" i="222"/>
  <c r="AY434" i="222"/>
  <c r="AX434" i="222"/>
  <c r="AV434" i="222"/>
  <c r="AQ434" i="222"/>
  <c r="AP434" i="222"/>
  <c r="AN434" i="222"/>
  <c r="AI434" i="222"/>
  <c r="AH434" i="222"/>
  <c r="AF434" i="222"/>
  <c r="AA434" i="222"/>
  <c r="Z434" i="222"/>
  <c r="X434" i="222"/>
  <c r="S434" i="222"/>
  <c r="R434" i="222"/>
  <c r="P434" i="222"/>
  <c r="K434" i="222"/>
  <c r="J434" i="222"/>
  <c r="H434" i="222"/>
  <c r="AY433" i="222"/>
  <c r="AX433" i="222"/>
  <c r="AV433" i="222"/>
  <c r="AQ433" i="222"/>
  <c r="AP433" i="222"/>
  <c r="AN433" i="222"/>
  <c r="AI433" i="222"/>
  <c r="AH433" i="222"/>
  <c r="AF433" i="222"/>
  <c r="AA433" i="222"/>
  <c r="Z433" i="222"/>
  <c r="X433" i="222"/>
  <c r="S433" i="222"/>
  <c r="R433" i="222"/>
  <c r="P433" i="222"/>
  <c r="K433" i="222"/>
  <c r="J433" i="222"/>
  <c r="H433" i="222"/>
  <c r="AY432" i="222"/>
  <c r="AX432" i="222"/>
  <c r="AV432" i="222"/>
  <c r="AQ432" i="222"/>
  <c r="AP432" i="222"/>
  <c r="AN432" i="222"/>
  <c r="AI432" i="222"/>
  <c r="AH432" i="222"/>
  <c r="AF432" i="222"/>
  <c r="AA432" i="222"/>
  <c r="Z432" i="222"/>
  <c r="X432" i="222"/>
  <c r="S432" i="222"/>
  <c r="R432" i="222"/>
  <c r="P432" i="222"/>
  <c r="K432" i="222"/>
  <c r="J432" i="222"/>
  <c r="H432" i="222"/>
  <c r="AY431" i="222"/>
  <c r="AX431" i="222"/>
  <c r="AV431" i="222"/>
  <c r="AQ431" i="222"/>
  <c r="AP431" i="222"/>
  <c r="AN431" i="222"/>
  <c r="AI431" i="222"/>
  <c r="AH431" i="222"/>
  <c r="AF431" i="222"/>
  <c r="AA431" i="222"/>
  <c r="Z431" i="222"/>
  <c r="X431" i="222"/>
  <c r="S431" i="222"/>
  <c r="R431" i="222"/>
  <c r="P431" i="222"/>
  <c r="K431" i="222"/>
  <c r="J431" i="222"/>
  <c r="H431" i="222"/>
  <c r="AY430" i="222"/>
  <c r="AX430" i="222"/>
  <c r="AV430" i="222"/>
  <c r="AQ430" i="222"/>
  <c r="AP430" i="222"/>
  <c r="AN430" i="222"/>
  <c r="AI430" i="222"/>
  <c r="AH430" i="222"/>
  <c r="AF430" i="222"/>
  <c r="AA430" i="222"/>
  <c r="Z430" i="222"/>
  <c r="X430" i="222"/>
  <c r="S430" i="222"/>
  <c r="R430" i="222"/>
  <c r="P430" i="222"/>
  <c r="K430" i="222"/>
  <c r="J430" i="222"/>
  <c r="H430" i="222"/>
  <c r="AY429" i="222"/>
  <c r="AX429" i="222"/>
  <c r="AV429" i="222"/>
  <c r="AQ429" i="222"/>
  <c r="AP429" i="222"/>
  <c r="AN429" i="222"/>
  <c r="AI429" i="222"/>
  <c r="AH429" i="222"/>
  <c r="AF429" i="222"/>
  <c r="AA429" i="222"/>
  <c r="Z429" i="222"/>
  <c r="X429" i="222"/>
  <c r="S429" i="222"/>
  <c r="R429" i="222"/>
  <c r="P429" i="222"/>
  <c r="K429" i="222"/>
  <c r="J429" i="222"/>
  <c r="H429" i="222"/>
  <c r="AY428" i="222"/>
  <c r="AX428" i="222"/>
  <c r="AV428" i="222"/>
  <c r="AQ428" i="222"/>
  <c r="AP428" i="222"/>
  <c r="AN428" i="222"/>
  <c r="AI428" i="222"/>
  <c r="AH428" i="222"/>
  <c r="AF428" i="222"/>
  <c r="AA428" i="222"/>
  <c r="Z428" i="222"/>
  <c r="X428" i="222"/>
  <c r="S428" i="222"/>
  <c r="R428" i="222"/>
  <c r="P428" i="222"/>
  <c r="K428" i="222"/>
  <c r="J428" i="222"/>
  <c r="H428" i="222"/>
  <c r="AY427" i="222"/>
  <c r="AX427" i="222"/>
  <c r="AV427" i="222"/>
  <c r="AQ427" i="222"/>
  <c r="AP427" i="222"/>
  <c r="AN427" i="222"/>
  <c r="AI427" i="222"/>
  <c r="AH427" i="222"/>
  <c r="AF427" i="222"/>
  <c r="AA427" i="222"/>
  <c r="Z427" i="222"/>
  <c r="X427" i="222"/>
  <c r="S427" i="222"/>
  <c r="R427" i="222"/>
  <c r="P427" i="222"/>
  <c r="K427" i="222"/>
  <c r="J427" i="222"/>
  <c r="H427" i="222"/>
  <c r="AY426" i="222"/>
  <c r="AX426" i="222"/>
  <c r="AV426" i="222"/>
  <c r="AQ426" i="222"/>
  <c r="AP426" i="222"/>
  <c r="AN426" i="222"/>
  <c r="AI426" i="222"/>
  <c r="AH426" i="222"/>
  <c r="AF426" i="222"/>
  <c r="AA426" i="222"/>
  <c r="Z426" i="222"/>
  <c r="X426" i="222"/>
  <c r="S426" i="222"/>
  <c r="R426" i="222"/>
  <c r="P426" i="222"/>
  <c r="K426" i="222"/>
  <c r="J426" i="222"/>
  <c r="H426" i="222"/>
  <c r="AY425" i="222"/>
  <c r="AX425" i="222"/>
  <c r="AV425" i="222"/>
  <c r="AQ425" i="222"/>
  <c r="AP425" i="222"/>
  <c r="AN425" i="222"/>
  <c r="AI425" i="222"/>
  <c r="AH425" i="222"/>
  <c r="AF425" i="222"/>
  <c r="AA425" i="222"/>
  <c r="Z425" i="222"/>
  <c r="X425" i="222"/>
  <c r="S425" i="222"/>
  <c r="R425" i="222"/>
  <c r="P425" i="222"/>
  <c r="K425" i="222"/>
  <c r="J425" i="222"/>
  <c r="H425" i="222"/>
  <c r="AY424" i="222"/>
  <c r="AX424" i="222"/>
  <c r="AV424" i="222"/>
  <c r="AQ424" i="222"/>
  <c r="AP424" i="222"/>
  <c r="AN424" i="222"/>
  <c r="AI424" i="222"/>
  <c r="AH424" i="222"/>
  <c r="AF424" i="222"/>
  <c r="AA424" i="222"/>
  <c r="Z424" i="222"/>
  <c r="X424" i="222"/>
  <c r="S424" i="222"/>
  <c r="R424" i="222"/>
  <c r="P424" i="222"/>
  <c r="K424" i="222"/>
  <c r="J424" i="222"/>
  <c r="H424" i="222"/>
  <c r="AY423" i="222"/>
  <c r="AX423" i="222"/>
  <c r="AV423" i="222"/>
  <c r="AQ423" i="222"/>
  <c r="AP423" i="222"/>
  <c r="AN423" i="222"/>
  <c r="AI423" i="222"/>
  <c r="AH423" i="222"/>
  <c r="AF423" i="222"/>
  <c r="AA423" i="222"/>
  <c r="Z423" i="222"/>
  <c r="X423" i="222"/>
  <c r="S423" i="222"/>
  <c r="R423" i="222"/>
  <c r="P423" i="222"/>
  <c r="K423" i="222"/>
  <c r="J423" i="222"/>
  <c r="H423" i="222"/>
  <c r="AY421" i="222"/>
  <c r="AX421" i="222"/>
  <c r="AV421" i="222"/>
  <c r="AQ421" i="222"/>
  <c r="AP421" i="222"/>
  <c r="AN421" i="222"/>
  <c r="AI421" i="222"/>
  <c r="AH421" i="222"/>
  <c r="AF421" i="222"/>
  <c r="AA421" i="222"/>
  <c r="Z421" i="222"/>
  <c r="X421" i="222"/>
  <c r="S421" i="222"/>
  <c r="R421" i="222"/>
  <c r="P421" i="222"/>
  <c r="K421" i="222"/>
  <c r="J421" i="222"/>
  <c r="H421" i="222"/>
  <c r="AY420" i="222"/>
  <c r="AX420" i="222"/>
  <c r="AV420" i="222"/>
  <c r="AQ420" i="222"/>
  <c r="AP420" i="222"/>
  <c r="AN420" i="222"/>
  <c r="AI420" i="222"/>
  <c r="AH420" i="222"/>
  <c r="AF420" i="222"/>
  <c r="AA420" i="222"/>
  <c r="Z420" i="222"/>
  <c r="X420" i="222"/>
  <c r="S420" i="222"/>
  <c r="R420" i="222"/>
  <c r="P420" i="222"/>
  <c r="K420" i="222"/>
  <c r="J420" i="222"/>
  <c r="H420" i="222"/>
  <c r="AX419" i="222"/>
  <c r="AY419" i="222"/>
  <c r="AP419" i="222"/>
  <c r="AQ419" i="222"/>
  <c r="AH419" i="222"/>
  <c r="AI419" i="222"/>
  <c r="Z419" i="222"/>
  <c r="AA419" i="222"/>
  <c r="R419" i="222"/>
  <c r="S419" i="222"/>
  <c r="J419" i="222"/>
  <c r="K419" i="222"/>
  <c r="AY418" i="222"/>
  <c r="AX418" i="222"/>
  <c r="AV418" i="222"/>
  <c r="AQ418" i="222"/>
  <c r="AP418" i="222"/>
  <c r="AN418" i="222"/>
  <c r="AI418" i="222"/>
  <c r="AH418" i="222"/>
  <c r="AF418" i="222"/>
  <c r="AA418" i="222"/>
  <c r="Z418" i="222"/>
  <c r="X418" i="222"/>
  <c r="S418" i="222"/>
  <c r="R418" i="222"/>
  <c r="P418" i="222"/>
  <c r="K418" i="222"/>
  <c r="J418" i="222"/>
  <c r="H418" i="222"/>
  <c r="AY417" i="222"/>
  <c r="AX417" i="222"/>
  <c r="AV417" i="222"/>
  <c r="AQ417" i="222"/>
  <c r="AP417" i="222"/>
  <c r="AN417" i="222"/>
  <c r="AI417" i="222"/>
  <c r="AH417" i="222"/>
  <c r="AF417" i="222"/>
  <c r="AA417" i="222"/>
  <c r="Z417" i="222"/>
  <c r="X417" i="222"/>
  <c r="S417" i="222"/>
  <c r="R417" i="222"/>
  <c r="P417" i="222"/>
  <c r="K417" i="222"/>
  <c r="J417" i="222"/>
  <c r="H417" i="222"/>
  <c r="AY416" i="222"/>
  <c r="AX416" i="222"/>
  <c r="AV416" i="222"/>
  <c r="AQ416" i="222"/>
  <c r="AP416" i="222"/>
  <c r="AN416" i="222"/>
  <c r="AI416" i="222"/>
  <c r="AH416" i="222"/>
  <c r="AF416" i="222"/>
  <c r="AA416" i="222"/>
  <c r="Z416" i="222"/>
  <c r="X416" i="222"/>
  <c r="S416" i="222"/>
  <c r="R416" i="222"/>
  <c r="P416" i="222"/>
  <c r="K416" i="222"/>
  <c r="J416" i="222"/>
  <c r="H416" i="222"/>
  <c r="AY415" i="222"/>
  <c r="AX415" i="222"/>
  <c r="AV415" i="222"/>
  <c r="AQ415" i="222"/>
  <c r="AP415" i="222"/>
  <c r="AN415" i="222"/>
  <c r="AI415" i="222"/>
  <c r="AH415" i="222"/>
  <c r="AF415" i="222"/>
  <c r="AA415" i="222"/>
  <c r="Z415" i="222"/>
  <c r="X415" i="222"/>
  <c r="S415" i="222"/>
  <c r="R415" i="222"/>
  <c r="P415" i="222"/>
  <c r="K415" i="222"/>
  <c r="J415" i="222"/>
  <c r="H415" i="222"/>
  <c r="AY414" i="222"/>
  <c r="AX414" i="222"/>
  <c r="AV414" i="222"/>
  <c r="AQ414" i="222"/>
  <c r="AP414" i="222"/>
  <c r="AN414" i="222"/>
  <c r="AI414" i="222"/>
  <c r="AH414" i="222"/>
  <c r="AF414" i="222"/>
  <c r="AA414" i="222"/>
  <c r="Z414" i="222"/>
  <c r="X414" i="222"/>
  <c r="S414" i="222"/>
  <c r="R414" i="222"/>
  <c r="P414" i="222"/>
  <c r="K414" i="222"/>
  <c r="J414" i="222"/>
  <c r="H414" i="222"/>
  <c r="AY413" i="222"/>
  <c r="AX413" i="222"/>
  <c r="AV413" i="222"/>
  <c r="AQ413" i="222"/>
  <c r="AP413" i="222"/>
  <c r="AN413" i="222"/>
  <c r="AI413" i="222"/>
  <c r="AH413" i="222"/>
  <c r="AF413" i="222"/>
  <c r="AA413" i="222"/>
  <c r="Z413" i="222"/>
  <c r="X413" i="222"/>
  <c r="S413" i="222"/>
  <c r="R413" i="222"/>
  <c r="P413" i="222"/>
  <c r="K413" i="222"/>
  <c r="J413" i="222"/>
  <c r="H413" i="222"/>
  <c r="AY412" i="222"/>
  <c r="AX412" i="222"/>
  <c r="AV412" i="222"/>
  <c r="AQ412" i="222"/>
  <c r="AP412" i="222"/>
  <c r="AN412" i="222"/>
  <c r="AI412" i="222"/>
  <c r="AH412" i="222"/>
  <c r="AF412" i="222"/>
  <c r="AA412" i="222"/>
  <c r="Z412" i="222"/>
  <c r="X412" i="222"/>
  <c r="S412" i="222"/>
  <c r="R412" i="222"/>
  <c r="P412" i="222"/>
  <c r="K412" i="222"/>
  <c r="J412" i="222"/>
  <c r="H412" i="222"/>
  <c r="AY411" i="222"/>
  <c r="AX411" i="222"/>
  <c r="AV411" i="222"/>
  <c r="AQ411" i="222"/>
  <c r="AP411" i="222"/>
  <c r="AN411" i="222"/>
  <c r="AI411" i="222"/>
  <c r="AH411" i="222"/>
  <c r="AF411" i="222"/>
  <c r="AA411" i="222"/>
  <c r="Z411" i="222"/>
  <c r="X411" i="222"/>
  <c r="S411" i="222"/>
  <c r="R411" i="222"/>
  <c r="P411" i="222"/>
  <c r="K411" i="222"/>
  <c r="J411" i="222"/>
  <c r="H411" i="222"/>
  <c r="AY410" i="222"/>
  <c r="AX410" i="222"/>
  <c r="AV410" i="222"/>
  <c r="AQ410" i="222"/>
  <c r="AP410" i="222"/>
  <c r="AN410" i="222"/>
  <c r="AI410" i="222"/>
  <c r="AH410" i="222"/>
  <c r="AF410" i="222"/>
  <c r="AA410" i="222"/>
  <c r="Z410" i="222"/>
  <c r="X410" i="222"/>
  <c r="S410" i="222"/>
  <c r="R410" i="222"/>
  <c r="P410" i="222"/>
  <c r="K410" i="222"/>
  <c r="J410" i="222"/>
  <c r="H410" i="222"/>
  <c r="AY409" i="222"/>
  <c r="AX409" i="222"/>
  <c r="AV409" i="222"/>
  <c r="AQ409" i="222"/>
  <c r="AP409" i="222"/>
  <c r="AN409" i="222"/>
  <c r="AI409" i="222"/>
  <c r="AH409" i="222"/>
  <c r="AF409" i="222"/>
  <c r="AA409" i="222"/>
  <c r="Z409" i="222"/>
  <c r="X409" i="222"/>
  <c r="S409" i="222"/>
  <c r="R409" i="222"/>
  <c r="P409" i="222"/>
  <c r="K409" i="222"/>
  <c r="J409" i="222"/>
  <c r="H409" i="222"/>
  <c r="AY408" i="222"/>
  <c r="AX408" i="222"/>
  <c r="AV408" i="222"/>
  <c r="AQ408" i="222"/>
  <c r="AP408" i="222"/>
  <c r="AN408" i="222"/>
  <c r="AI408" i="222"/>
  <c r="AH408" i="222"/>
  <c r="AF408" i="222"/>
  <c r="AA408" i="222"/>
  <c r="Z408" i="222"/>
  <c r="X408" i="222"/>
  <c r="S408" i="222"/>
  <c r="R408" i="222"/>
  <c r="P408" i="222"/>
  <c r="K408" i="222"/>
  <c r="J408" i="222"/>
  <c r="H408" i="222"/>
  <c r="AY407" i="222"/>
  <c r="AX407" i="222"/>
  <c r="AV407" i="222"/>
  <c r="AQ407" i="222"/>
  <c r="AP407" i="222"/>
  <c r="AN407" i="222"/>
  <c r="AI407" i="222"/>
  <c r="AH407" i="222"/>
  <c r="AF407" i="222"/>
  <c r="AA407" i="222"/>
  <c r="Z407" i="222"/>
  <c r="X407" i="222"/>
  <c r="S407" i="222"/>
  <c r="R407" i="222"/>
  <c r="P407" i="222"/>
  <c r="K407" i="222"/>
  <c r="J407" i="222"/>
  <c r="H407" i="222"/>
  <c r="AY406" i="222"/>
  <c r="AX406" i="222"/>
  <c r="AV406" i="222"/>
  <c r="AQ406" i="222"/>
  <c r="AP406" i="222"/>
  <c r="AN406" i="222"/>
  <c r="AI406" i="222"/>
  <c r="AH406" i="222"/>
  <c r="AF406" i="222"/>
  <c r="AA406" i="222"/>
  <c r="Z406" i="222"/>
  <c r="X406" i="222"/>
  <c r="S406" i="222"/>
  <c r="R406" i="222"/>
  <c r="P406" i="222"/>
  <c r="K406" i="222"/>
  <c r="J406" i="222"/>
  <c r="H406" i="222"/>
  <c r="AY405" i="222"/>
  <c r="AX405" i="222"/>
  <c r="AV405" i="222"/>
  <c r="AQ405" i="222"/>
  <c r="AP405" i="222"/>
  <c r="AN405" i="222"/>
  <c r="AI405" i="222"/>
  <c r="AH405" i="222"/>
  <c r="AF405" i="222"/>
  <c r="AA405" i="222"/>
  <c r="Z405" i="222"/>
  <c r="X405" i="222"/>
  <c r="S405" i="222"/>
  <c r="R405" i="222"/>
  <c r="P405" i="222"/>
  <c r="K405" i="222"/>
  <c r="J405" i="222"/>
  <c r="H405" i="222"/>
  <c r="AY403" i="222"/>
  <c r="AX403" i="222"/>
  <c r="AV403" i="222"/>
  <c r="AQ403" i="222"/>
  <c r="AP403" i="222"/>
  <c r="AN403" i="222"/>
  <c r="AI403" i="222"/>
  <c r="AH403" i="222"/>
  <c r="AF403" i="222"/>
  <c r="AA403" i="222"/>
  <c r="Z403" i="222"/>
  <c r="X403" i="222"/>
  <c r="S403" i="222"/>
  <c r="R403" i="222"/>
  <c r="P403" i="222"/>
  <c r="K403" i="222"/>
  <c r="J403" i="222"/>
  <c r="H403" i="222"/>
  <c r="AY402" i="222"/>
  <c r="AX402" i="222"/>
  <c r="AV402" i="222"/>
  <c r="AQ402" i="222"/>
  <c r="AP402" i="222"/>
  <c r="AN402" i="222"/>
  <c r="AI402" i="222"/>
  <c r="AH402" i="222"/>
  <c r="AF402" i="222"/>
  <c r="AA402" i="222"/>
  <c r="Z402" i="222"/>
  <c r="X402" i="222"/>
  <c r="S402" i="222"/>
  <c r="R402" i="222"/>
  <c r="P402" i="222"/>
  <c r="K402" i="222"/>
  <c r="J402" i="222"/>
  <c r="H402" i="222"/>
  <c r="AX401" i="222"/>
  <c r="AY401" i="222"/>
  <c r="AP401" i="222"/>
  <c r="AQ401" i="222"/>
  <c r="AH401" i="222"/>
  <c r="AI401" i="222"/>
  <c r="Z401" i="222"/>
  <c r="AA401" i="222"/>
  <c r="R401" i="222"/>
  <c r="S401" i="222"/>
  <c r="J401" i="222"/>
  <c r="K401" i="222"/>
  <c r="AY400" i="222"/>
  <c r="AX400" i="222"/>
  <c r="AV400" i="222"/>
  <c r="AQ400" i="222"/>
  <c r="AP400" i="222"/>
  <c r="AN400" i="222"/>
  <c r="AI400" i="222"/>
  <c r="AH400" i="222"/>
  <c r="AF400" i="222"/>
  <c r="AA400" i="222"/>
  <c r="Z400" i="222"/>
  <c r="X400" i="222"/>
  <c r="S400" i="222"/>
  <c r="R400" i="222"/>
  <c r="P400" i="222"/>
  <c r="K400" i="222"/>
  <c r="J400" i="222"/>
  <c r="H400" i="222"/>
  <c r="AY399" i="222"/>
  <c r="AX399" i="222"/>
  <c r="AV399" i="222"/>
  <c r="AQ399" i="222"/>
  <c r="AP399" i="222"/>
  <c r="AN399" i="222"/>
  <c r="AI399" i="222"/>
  <c r="AH399" i="222"/>
  <c r="AF399" i="222"/>
  <c r="AA399" i="222"/>
  <c r="Z399" i="222"/>
  <c r="X399" i="222"/>
  <c r="S399" i="222"/>
  <c r="R399" i="222"/>
  <c r="P399" i="222"/>
  <c r="K399" i="222"/>
  <c r="J399" i="222"/>
  <c r="H399" i="222"/>
  <c r="AY398" i="222"/>
  <c r="AX398" i="222"/>
  <c r="AV398" i="222"/>
  <c r="AQ398" i="222"/>
  <c r="AP398" i="222"/>
  <c r="AN398" i="222"/>
  <c r="AI398" i="222"/>
  <c r="AH398" i="222"/>
  <c r="AF398" i="222"/>
  <c r="AA398" i="222"/>
  <c r="Z398" i="222"/>
  <c r="X398" i="222"/>
  <c r="S398" i="222"/>
  <c r="R398" i="222"/>
  <c r="P398" i="222"/>
  <c r="K398" i="222"/>
  <c r="J398" i="222"/>
  <c r="H398" i="222"/>
  <c r="AY397" i="222"/>
  <c r="AX397" i="222"/>
  <c r="AV397" i="222"/>
  <c r="AQ397" i="222"/>
  <c r="AP397" i="222"/>
  <c r="AN397" i="222"/>
  <c r="AI397" i="222"/>
  <c r="AH397" i="222"/>
  <c r="AF397" i="222"/>
  <c r="AA397" i="222"/>
  <c r="Z397" i="222"/>
  <c r="X397" i="222"/>
  <c r="S397" i="222"/>
  <c r="R397" i="222"/>
  <c r="P397" i="222"/>
  <c r="K397" i="222"/>
  <c r="J397" i="222"/>
  <c r="H397" i="222"/>
  <c r="AY396" i="222"/>
  <c r="AX396" i="222"/>
  <c r="AV396" i="222"/>
  <c r="AQ396" i="222"/>
  <c r="AP396" i="222"/>
  <c r="AN396" i="222"/>
  <c r="AI396" i="222"/>
  <c r="AH396" i="222"/>
  <c r="AF396" i="222"/>
  <c r="AA396" i="222"/>
  <c r="Z396" i="222"/>
  <c r="X396" i="222"/>
  <c r="S396" i="222"/>
  <c r="R396" i="222"/>
  <c r="P396" i="222"/>
  <c r="K396" i="222"/>
  <c r="J396" i="222"/>
  <c r="H396" i="222"/>
  <c r="AY395" i="222"/>
  <c r="AX395" i="222"/>
  <c r="AV395" i="222"/>
  <c r="AQ395" i="222"/>
  <c r="AP395" i="222"/>
  <c r="AN395" i="222"/>
  <c r="AI395" i="222"/>
  <c r="AH395" i="222"/>
  <c r="AF395" i="222"/>
  <c r="AA395" i="222"/>
  <c r="Z395" i="222"/>
  <c r="X395" i="222"/>
  <c r="S395" i="222"/>
  <c r="R395" i="222"/>
  <c r="P395" i="222"/>
  <c r="K395" i="222"/>
  <c r="J395" i="222"/>
  <c r="H395" i="222"/>
  <c r="AY394" i="222"/>
  <c r="AX394" i="222"/>
  <c r="AV394" i="222"/>
  <c r="AQ394" i="222"/>
  <c r="AP394" i="222"/>
  <c r="AN394" i="222"/>
  <c r="AI394" i="222"/>
  <c r="AH394" i="222"/>
  <c r="AF394" i="222"/>
  <c r="AA394" i="222"/>
  <c r="Z394" i="222"/>
  <c r="X394" i="222"/>
  <c r="S394" i="222"/>
  <c r="R394" i="222"/>
  <c r="P394" i="222"/>
  <c r="K394" i="222"/>
  <c r="J394" i="222"/>
  <c r="H394" i="222"/>
  <c r="AY393" i="222"/>
  <c r="AX393" i="222"/>
  <c r="AV393" i="222"/>
  <c r="AQ393" i="222"/>
  <c r="AP393" i="222"/>
  <c r="AN393" i="222"/>
  <c r="AI393" i="222"/>
  <c r="AH393" i="222"/>
  <c r="AF393" i="222"/>
  <c r="AA393" i="222"/>
  <c r="Z393" i="222"/>
  <c r="X393" i="222"/>
  <c r="S393" i="222"/>
  <c r="R393" i="222"/>
  <c r="P393" i="222"/>
  <c r="K393" i="222"/>
  <c r="J393" i="222"/>
  <c r="H393" i="222"/>
  <c r="AY392" i="222"/>
  <c r="AX392" i="222"/>
  <c r="AV392" i="222"/>
  <c r="AQ392" i="222"/>
  <c r="AP392" i="222"/>
  <c r="AN392" i="222"/>
  <c r="AI392" i="222"/>
  <c r="AH392" i="222"/>
  <c r="AF392" i="222"/>
  <c r="AA392" i="222"/>
  <c r="Z392" i="222"/>
  <c r="X392" i="222"/>
  <c r="S392" i="222"/>
  <c r="R392" i="222"/>
  <c r="P392" i="222"/>
  <c r="K392" i="222"/>
  <c r="J392" i="222"/>
  <c r="H392" i="222"/>
  <c r="AY391" i="222"/>
  <c r="AX391" i="222"/>
  <c r="AV391" i="222"/>
  <c r="AQ391" i="222"/>
  <c r="AP391" i="222"/>
  <c r="AN391" i="222"/>
  <c r="AI391" i="222"/>
  <c r="AH391" i="222"/>
  <c r="AF391" i="222"/>
  <c r="AA391" i="222"/>
  <c r="Z391" i="222"/>
  <c r="X391" i="222"/>
  <c r="S391" i="222"/>
  <c r="R391" i="222"/>
  <c r="P391" i="222"/>
  <c r="K391" i="222"/>
  <c r="J391" i="222"/>
  <c r="H391" i="222"/>
  <c r="AY390" i="222"/>
  <c r="AX390" i="222"/>
  <c r="AV390" i="222"/>
  <c r="AQ390" i="222"/>
  <c r="AP390" i="222"/>
  <c r="AN390" i="222"/>
  <c r="AI390" i="222"/>
  <c r="AH390" i="222"/>
  <c r="AF390" i="222"/>
  <c r="AA390" i="222"/>
  <c r="Z390" i="222"/>
  <c r="X390" i="222"/>
  <c r="S390" i="222"/>
  <c r="R390" i="222"/>
  <c r="P390" i="222"/>
  <c r="K390" i="222"/>
  <c r="J390" i="222"/>
  <c r="H390" i="222"/>
  <c r="AY389" i="222"/>
  <c r="AX389" i="222"/>
  <c r="AV389" i="222"/>
  <c r="AQ389" i="222"/>
  <c r="AP389" i="222"/>
  <c r="AN389" i="222"/>
  <c r="AI389" i="222"/>
  <c r="AH389" i="222"/>
  <c r="AF389" i="222"/>
  <c r="AA389" i="222"/>
  <c r="Z389" i="222"/>
  <c r="X389" i="222"/>
  <c r="S389" i="222"/>
  <c r="R389" i="222"/>
  <c r="P389" i="222"/>
  <c r="K389" i="222"/>
  <c r="J389" i="222"/>
  <c r="H389" i="222"/>
  <c r="AY388" i="222"/>
  <c r="AX388" i="222"/>
  <c r="AV388" i="222"/>
  <c r="AQ388" i="222"/>
  <c r="AP388" i="222"/>
  <c r="AN388" i="222"/>
  <c r="AI388" i="222"/>
  <c r="AH388" i="222"/>
  <c r="AF388" i="222"/>
  <c r="AA388" i="222"/>
  <c r="Z388" i="222"/>
  <c r="X388" i="222"/>
  <c r="S388" i="222"/>
  <c r="R388" i="222"/>
  <c r="P388" i="222"/>
  <c r="K388" i="222"/>
  <c r="J388" i="222"/>
  <c r="H388" i="222"/>
  <c r="AY387" i="222"/>
  <c r="AX387" i="222"/>
  <c r="AV387" i="222"/>
  <c r="AQ387" i="222"/>
  <c r="AP387" i="222"/>
  <c r="AN387" i="222"/>
  <c r="AI387" i="222"/>
  <c r="AH387" i="222"/>
  <c r="AF387" i="222"/>
  <c r="AA387" i="222"/>
  <c r="Z387" i="222"/>
  <c r="X387" i="222"/>
  <c r="S387" i="222"/>
  <c r="R387" i="222"/>
  <c r="P387" i="222"/>
  <c r="K387" i="222"/>
  <c r="J387" i="222"/>
  <c r="H387" i="222"/>
  <c r="AY385" i="222"/>
  <c r="AX385" i="222"/>
  <c r="AV385" i="222"/>
  <c r="AQ385" i="222"/>
  <c r="AP385" i="222"/>
  <c r="AN385" i="222"/>
  <c r="AI385" i="222"/>
  <c r="AH385" i="222"/>
  <c r="AF385" i="222"/>
  <c r="AA385" i="222"/>
  <c r="Z385" i="222"/>
  <c r="X385" i="222"/>
  <c r="S385" i="222"/>
  <c r="R385" i="222"/>
  <c r="P385" i="222"/>
  <c r="K385" i="222"/>
  <c r="J385" i="222"/>
  <c r="H385" i="222"/>
  <c r="AY384" i="222"/>
  <c r="AX384" i="222"/>
  <c r="AV384" i="222"/>
  <c r="AQ384" i="222"/>
  <c r="AP384" i="222"/>
  <c r="AN384" i="222"/>
  <c r="AI384" i="222"/>
  <c r="AH384" i="222"/>
  <c r="AF384" i="222"/>
  <c r="AA384" i="222"/>
  <c r="Z384" i="222"/>
  <c r="X384" i="222"/>
  <c r="S384" i="222"/>
  <c r="R384" i="222"/>
  <c r="P384" i="222"/>
  <c r="K384" i="222"/>
  <c r="J384" i="222"/>
  <c r="H384" i="222"/>
  <c r="AX383" i="222"/>
  <c r="AY383" i="222"/>
  <c r="AP383" i="222"/>
  <c r="AQ383" i="222"/>
  <c r="AH383" i="222"/>
  <c r="AI383" i="222"/>
  <c r="Z383" i="222"/>
  <c r="AA383" i="222"/>
  <c r="R383" i="222"/>
  <c r="S383" i="222"/>
  <c r="J383" i="222"/>
  <c r="K383" i="222"/>
  <c r="AY382" i="222"/>
  <c r="AX382" i="222"/>
  <c r="AV382" i="222"/>
  <c r="AQ382" i="222"/>
  <c r="AP382" i="222"/>
  <c r="AN382" i="222"/>
  <c r="AI382" i="222"/>
  <c r="AH382" i="222"/>
  <c r="AF382" i="222"/>
  <c r="AA382" i="222"/>
  <c r="Z382" i="222"/>
  <c r="X382" i="222"/>
  <c r="S382" i="222"/>
  <c r="R382" i="222"/>
  <c r="P382" i="222"/>
  <c r="K382" i="222"/>
  <c r="J382" i="222"/>
  <c r="H382" i="222"/>
  <c r="AY381" i="222"/>
  <c r="AX381" i="222"/>
  <c r="AV381" i="222"/>
  <c r="AQ381" i="222"/>
  <c r="AP381" i="222"/>
  <c r="AN381" i="222"/>
  <c r="AI381" i="222"/>
  <c r="AH381" i="222"/>
  <c r="AF381" i="222"/>
  <c r="AA381" i="222"/>
  <c r="Z381" i="222"/>
  <c r="X381" i="222"/>
  <c r="S381" i="222"/>
  <c r="R381" i="222"/>
  <c r="P381" i="222"/>
  <c r="K381" i="222"/>
  <c r="J381" i="222"/>
  <c r="H381" i="222"/>
  <c r="AY380" i="222"/>
  <c r="AX380" i="222"/>
  <c r="AV380" i="222"/>
  <c r="AQ380" i="222"/>
  <c r="AP380" i="222"/>
  <c r="AN380" i="222"/>
  <c r="AI380" i="222"/>
  <c r="AH380" i="222"/>
  <c r="AF380" i="222"/>
  <c r="AA380" i="222"/>
  <c r="Z380" i="222"/>
  <c r="X380" i="222"/>
  <c r="S380" i="222"/>
  <c r="R380" i="222"/>
  <c r="P380" i="222"/>
  <c r="K380" i="222"/>
  <c r="J380" i="222"/>
  <c r="H380" i="222"/>
  <c r="AY379" i="222"/>
  <c r="AX379" i="222"/>
  <c r="AV379" i="222"/>
  <c r="AQ379" i="222"/>
  <c r="AP379" i="222"/>
  <c r="AN379" i="222"/>
  <c r="AI379" i="222"/>
  <c r="AH379" i="222"/>
  <c r="AF379" i="222"/>
  <c r="AA379" i="222"/>
  <c r="Z379" i="222"/>
  <c r="X379" i="222"/>
  <c r="S379" i="222"/>
  <c r="R379" i="222"/>
  <c r="P379" i="222"/>
  <c r="K379" i="222"/>
  <c r="J379" i="222"/>
  <c r="H379" i="222"/>
  <c r="AY378" i="222"/>
  <c r="AX378" i="222"/>
  <c r="AV378" i="222"/>
  <c r="AQ378" i="222"/>
  <c r="AP378" i="222"/>
  <c r="AN378" i="222"/>
  <c r="AI378" i="222"/>
  <c r="AH378" i="222"/>
  <c r="AF378" i="222"/>
  <c r="AA378" i="222"/>
  <c r="Z378" i="222"/>
  <c r="X378" i="222"/>
  <c r="S378" i="222"/>
  <c r="R378" i="222"/>
  <c r="P378" i="222"/>
  <c r="K378" i="222"/>
  <c r="J378" i="222"/>
  <c r="H378" i="222"/>
  <c r="AY377" i="222"/>
  <c r="AX377" i="222"/>
  <c r="AV377" i="222"/>
  <c r="AQ377" i="222"/>
  <c r="AP377" i="222"/>
  <c r="AN377" i="222"/>
  <c r="AI377" i="222"/>
  <c r="AH377" i="222"/>
  <c r="AF377" i="222"/>
  <c r="AA377" i="222"/>
  <c r="Z377" i="222"/>
  <c r="X377" i="222"/>
  <c r="S377" i="222"/>
  <c r="R377" i="222"/>
  <c r="P377" i="222"/>
  <c r="K377" i="222"/>
  <c r="J377" i="222"/>
  <c r="H377" i="222"/>
  <c r="AY376" i="222"/>
  <c r="AX376" i="222"/>
  <c r="AV376" i="222"/>
  <c r="AQ376" i="222"/>
  <c r="AP376" i="222"/>
  <c r="AN376" i="222"/>
  <c r="AI376" i="222"/>
  <c r="AH376" i="222"/>
  <c r="AF376" i="222"/>
  <c r="AA376" i="222"/>
  <c r="Z376" i="222"/>
  <c r="X376" i="222"/>
  <c r="S376" i="222"/>
  <c r="R376" i="222"/>
  <c r="P376" i="222"/>
  <c r="K376" i="222"/>
  <c r="J376" i="222"/>
  <c r="H376" i="222"/>
  <c r="AY375" i="222"/>
  <c r="AX375" i="222"/>
  <c r="AV375" i="222"/>
  <c r="AQ375" i="222"/>
  <c r="AP375" i="222"/>
  <c r="AN375" i="222"/>
  <c r="AI375" i="222"/>
  <c r="AH375" i="222"/>
  <c r="AF375" i="222"/>
  <c r="AA375" i="222"/>
  <c r="Z375" i="222"/>
  <c r="X375" i="222"/>
  <c r="S375" i="222"/>
  <c r="R375" i="222"/>
  <c r="P375" i="222"/>
  <c r="K375" i="222"/>
  <c r="J375" i="222"/>
  <c r="H375" i="222"/>
  <c r="AY374" i="222"/>
  <c r="AX374" i="222"/>
  <c r="AV374" i="222"/>
  <c r="AQ374" i="222"/>
  <c r="AP374" i="222"/>
  <c r="AN374" i="222"/>
  <c r="AI374" i="222"/>
  <c r="AH374" i="222"/>
  <c r="AF374" i="222"/>
  <c r="AA374" i="222"/>
  <c r="Z374" i="222"/>
  <c r="X374" i="222"/>
  <c r="S374" i="222"/>
  <c r="R374" i="222"/>
  <c r="P374" i="222"/>
  <c r="K374" i="222"/>
  <c r="J374" i="222"/>
  <c r="H374" i="222"/>
  <c r="AY373" i="222"/>
  <c r="AX373" i="222"/>
  <c r="AV373" i="222"/>
  <c r="AQ373" i="222"/>
  <c r="AP373" i="222"/>
  <c r="AN373" i="222"/>
  <c r="AI373" i="222"/>
  <c r="AH373" i="222"/>
  <c r="AF373" i="222"/>
  <c r="AA373" i="222"/>
  <c r="Z373" i="222"/>
  <c r="X373" i="222"/>
  <c r="S373" i="222"/>
  <c r="R373" i="222"/>
  <c r="P373" i="222"/>
  <c r="K373" i="222"/>
  <c r="J373" i="222"/>
  <c r="H373" i="222"/>
  <c r="AY372" i="222"/>
  <c r="AX372" i="222"/>
  <c r="AV372" i="222"/>
  <c r="AQ372" i="222"/>
  <c r="AP372" i="222"/>
  <c r="AN372" i="222"/>
  <c r="AI372" i="222"/>
  <c r="AH372" i="222"/>
  <c r="AF372" i="222"/>
  <c r="AA372" i="222"/>
  <c r="Z372" i="222"/>
  <c r="X372" i="222"/>
  <c r="S372" i="222"/>
  <c r="R372" i="222"/>
  <c r="P372" i="222"/>
  <c r="K372" i="222"/>
  <c r="J372" i="222"/>
  <c r="H372" i="222"/>
  <c r="AY371" i="222"/>
  <c r="AX371" i="222"/>
  <c r="AV371" i="222"/>
  <c r="AQ371" i="222"/>
  <c r="AP371" i="222"/>
  <c r="AN371" i="222"/>
  <c r="AI371" i="222"/>
  <c r="AH371" i="222"/>
  <c r="AF371" i="222"/>
  <c r="AA371" i="222"/>
  <c r="Z371" i="222"/>
  <c r="X371" i="222"/>
  <c r="S371" i="222"/>
  <c r="R371" i="222"/>
  <c r="P371" i="222"/>
  <c r="K371" i="222"/>
  <c r="J371" i="222"/>
  <c r="H371" i="222"/>
  <c r="AY370" i="222"/>
  <c r="AX370" i="222"/>
  <c r="AV370" i="222"/>
  <c r="AQ370" i="222"/>
  <c r="AP370" i="222"/>
  <c r="AN370" i="222"/>
  <c r="AI370" i="222"/>
  <c r="AH370" i="222"/>
  <c r="AF370" i="222"/>
  <c r="AA370" i="222"/>
  <c r="Z370" i="222"/>
  <c r="X370" i="222"/>
  <c r="S370" i="222"/>
  <c r="R370" i="222"/>
  <c r="P370" i="222"/>
  <c r="K370" i="222"/>
  <c r="J370" i="222"/>
  <c r="H370" i="222"/>
  <c r="AY369" i="222"/>
  <c r="AX369" i="222"/>
  <c r="AV369" i="222"/>
  <c r="AQ369" i="222"/>
  <c r="AP369" i="222"/>
  <c r="AN369" i="222"/>
  <c r="AI369" i="222"/>
  <c r="AH369" i="222"/>
  <c r="AF369" i="222"/>
  <c r="AA369" i="222"/>
  <c r="Z369" i="222"/>
  <c r="X369" i="222"/>
  <c r="S369" i="222"/>
  <c r="R369" i="222"/>
  <c r="P369" i="222"/>
  <c r="K369" i="222"/>
  <c r="J369" i="222"/>
  <c r="H369" i="222"/>
  <c r="AY367" i="222"/>
  <c r="AX367" i="222"/>
  <c r="AV367" i="222"/>
  <c r="AQ367" i="222"/>
  <c r="AP367" i="222"/>
  <c r="AN367" i="222"/>
  <c r="AI367" i="222"/>
  <c r="AH367" i="222"/>
  <c r="AF367" i="222"/>
  <c r="AA367" i="222"/>
  <c r="Z367" i="222"/>
  <c r="X367" i="222"/>
  <c r="S367" i="222"/>
  <c r="R367" i="222"/>
  <c r="P367" i="222"/>
  <c r="K367" i="222"/>
  <c r="J367" i="222"/>
  <c r="H367" i="222"/>
  <c r="AY366" i="222"/>
  <c r="AX366" i="222"/>
  <c r="AV366" i="222"/>
  <c r="AQ366" i="222"/>
  <c r="AP366" i="222"/>
  <c r="AN366" i="222"/>
  <c r="AI366" i="222"/>
  <c r="AH366" i="222"/>
  <c r="AF366" i="222"/>
  <c r="AA366" i="222"/>
  <c r="Z366" i="222"/>
  <c r="X366" i="222"/>
  <c r="S366" i="222"/>
  <c r="R366" i="222"/>
  <c r="P366" i="222"/>
  <c r="K366" i="222"/>
  <c r="J366" i="222"/>
  <c r="H366" i="222"/>
  <c r="AX365" i="222"/>
  <c r="AY365" i="222"/>
  <c r="AP365" i="222"/>
  <c r="AQ365" i="222"/>
  <c r="AH365" i="222"/>
  <c r="AI365" i="222"/>
  <c r="Z365" i="222"/>
  <c r="AA365" i="222"/>
  <c r="R365" i="222"/>
  <c r="S365" i="222"/>
  <c r="J365" i="222"/>
  <c r="K365" i="222"/>
  <c r="AY364" i="222"/>
  <c r="AX364" i="222"/>
  <c r="AV364" i="222"/>
  <c r="AQ364" i="222"/>
  <c r="AP364" i="222"/>
  <c r="AN364" i="222"/>
  <c r="AI364" i="222"/>
  <c r="AH364" i="222"/>
  <c r="AF364" i="222"/>
  <c r="AA364" i="222"/>
  <c r="Z364" i="222"/>
  <c r="X364" i="222"/>
  <c r="S364" i="222"/>
  <c r="R364" i="222"/>
  <c r="P364" i="222"/>
  <c r="K364" i="222"/>
  <c r="J364" i="222"/>
  <c r="H364" i="222"/>
  <c r="AY363" i="222"/>
  <c r="AX363" i="222"/>
  <c r="AV363" i="222"/>
  <c r="AQ363" i="222"/>
  <c r="AP363" i="222"/>
  <c r="AN363" i="222"/>
  <c r="AI363" i="222"/>
  <c r="AH363" i="222"/>
  <c r="AF363" i="222"/>
  <c r="AA363" i="222"/>
  <c r="Z363" i="222"/>
  <c r="X363" i="222"/>
  <c r="S363" i="222"/>
  <c r="R363" i="222"/>
  <c r="P363" i="222"/>
  <c r="K363" i="222"/>
  <c r="J363" i="222"/>
  <c r="H363" i="222"/>
  <c r="AY362" i="222"/>
  <c r="AX362" i="222"/>
  <c r="AV362" i="222"/>
  <c r="AQ362" i="222"/>
  <c r="AP362" i="222"/>
  <c r="AN362" i="222"/>
  <c r="AI362" i="222"/>
  <c r="AH362" i="222"/>
  <c r="AF362" i="222"/>
  <c r="AA362" i="222"/>
  <c r="Z362" i="222"/>
  <c r="X362" i="222"/>
  <c r="S362" i="222"/>
  <c r="R362" i="222"/>
  <c r="P362" i="222"/>
  <c r="K362" i="222"/>
  <c r="J362" i="222"/>
  <c r="H362" i="222"/>
  <c r="AY361" i="222"/>
  <c r="AX361" i="222"/>
  <c r="AV361" i="222"/>
  <c r="AQ361" i="222"/>
  <c r="AP361" i="222"/>
  <c r="AN361" i="222"/>
  <c r="AI361" i="222"/>
  <c r="AH361" i="222"/>
  <c r="AF361" i="222"/>
  <c r="AA361" i="222"/>
  <c r="Z361" i="222"/>
  <c r="X361" i="222"/>
  <c r="S361" i="222"/>
  <c r="R361" i="222"/>
  <c r="P361" i="222"/>
  <c r="K361" i="222"/>
  <c r="J361" i="222"/>
  <c r="H361" i="222"/>
  <c r="AY360" i="222"/>
  <c r="AX360" i="222"/>
  <c r="AV360" i="222"/>
  <c r="AQ360" i="222"/>
  <c r="AP360" i="222"/>
  <c r="AN360" i="222"/>
  <c r="AI360" i="222"/>
  <c r="AH360" i="222"/>
  <c r="AF360" i="222"/>
  <c r="AA360" i="222"/>
  <c r="Z360" i="222"/>
  <c r="X360" i="222"/>
  <c r="S360" i="222"/>
  <c r="R360" i="222"/>
  <c r="P360" i="222"/>
  <c r="K360" i="222"/>
  <c r="J360" i="222"/>
  <c r="H360" i="222"/>
  <c r="AY359" i="222"/>
  <c r="AX359" i="222"/>
  <c r="AV359" i="222"/>
  <c r="AQ359" i="222"/>
  <c r="AP359" i="222"/>
  <c r="AN359" i="222"/>
  <c r="AI359" i="222"/>
  <c r="AH359" i="222"/>
  <c r="AF359" i="222"/>
  <c r="AA359" i="222"/>
  <c r="Z359" i="222"/>
  <c r="X359" i="222"/>
  <c r="S359" i="222"/>
  <c r="R359" i="222"/>
  <c r="P359" i="222"/>
  <c r="K359" i="222"/>
  <c r="J359" i="222"/>
  <c r="H359" i="222"/>
  <c r="AY358" i="222"/>
  <c r="AX358" i="222"/>
  <c r="AV358" i="222"/>
  <c r="AQ358" i="222"/>
  <c r="AP358" i="222"/>
  <c r="AN358" i="222"/>
  <c r="AI358" i="222"/>
  <c r="AH358" i="222"/>
  <c r="AF358" i="222"/>
  <c r="AA358" i="222"/>
  <c r="Z358" i="222"/>
  <c r="X358" i="222"/>
  <c r="S358" i="222"/>
  <c r="R358" i="222"/>
  <c r="P358" i="222"/>
  <c r="K358" i="222"/>
  <c r="J358" i="222"/>
  <c r="H358" i="222"/>
  <c r="AY357" i="222"/>
  <c r="AX357" i="222"/>
  <c r="AV357" i="222"/>
  <c r="AQ357" i="222"/>
  <c r="AP357" i="222"/>
  <c r="AN357" i="222"/>
  <c r="AI357" i="222"/>
  <c r="AH357" i="222"/>
  <c r="AF357" i="222"/>
  <c r="AA357" i="222"/>
  <c r="Z357" i="222"/>
  <c r="X357" i="222"/>
  <c r="S357" i="222"/>
  <c r="R357" i="222"/>
  <c r="P357" i="222"/>
  <c r="K357" i="222"/>
  <c r="J357" i="222"/>
  <c r="H357" i="222"/>
  <c r="AY356" i="222"/>
  <c r="AX356" i="222"/>
  <c r="AV356" i="222"/>
  <c r="AQ356" i="222"/>
  <c r="AP356" i="222"/>
  <c r="AN356" i="222"/>
  <c r="AI356" i="222"/>
  <c r="AH356" i="222"/>
  <c r="AF356" i="222"/>
  <c r="AA356" i="222"/>
  <c r="Z356" i="222"/>
  <c r="X356" i="222"/>
  <c r="S356" i="222"/>
  <c r="R356" i="222"/>
  <c r="P356" i="222"/>
  <c r="K356" i="222"/>
  <c r="J356" i="222"/>
  <c r="H356" i="222"/>
  <c r="AY355" i="222"/>
  <c r="AX355" i="222"/>
  <c r="AV355" i="222"/>
  <c r="AQ355" i="222"/>
  <c r="AP355" i="222"/>
  <c r="AN355" i="222"/>
  <c r="AI355" i="222"/>
  <c r="AH355" i="222"/>
  <c r="AF355" i="222"/>
  <c r="AA355" i="222"/>
  <c r="Z355" i="222"/>
  <c r="X355" i="222"/>
  <c r="S355" i="222"/>
  <c r="R355" i="222"/>
  <c r="P355" i="222"/>
  <c r="K355" i="222"/>
  <c r="J355" i="222"/>
  <c r="H355" i="222"/>
  <c r="AY354" i="222"/>
  <c r="AX354" i="222"/>
  <c r="AV354" i="222"/>
  <c r="AQ354" i="222"/>
  <c r="AP354" i="222"/>
  <c r="AN354" i="222"/>
  <c r="AI354" i="222"/>
  <c r="AH354" i="222"/>
  <c r="AF354" i="222"/>
  <c r="AA354" i="222"/>
  <c r="Z354" i="222"/>
  <c r="X354" i="222"/>
  <c r="S354" i="222"/>
  <c r="R354" i="222"/>
  <c r="P354" i="222"/>
  <c r="K354" i="222"/>
  <c r="J354" i="222"/>
  <c r="H354" i="222"/>
  <c r="AY353" i="222"/>
  <c r="AX353" i="222"/>
  <c r="AV353" i="222"/>
  <c r="AQ353" i="222"/>
  <c r="AP353" i="222"/>
  <c r="AN353" i="222"/>
  <c r="AI353" i="222"/>
  <c r="AH353" i="222"/>
  <c r="AF353" i="222"/>
  <c r="AA353" i="222"/>
  <c r="Z353" i="222"/>
  <c r="X353" i="222"/>
  <c r="S353" i="222"/>
  <c r="R353" i="222"/>
  <c r="P353" i="222"/>
  <c r="K353" i="222"/>
  <c r="J353" i="222"/>
  <c r="H353" i="222"/>
  <c r="AY352" i="222"/>
  <c r="AX352" i="222"/>
  <c r="AV352" i="222"/>
  <c r="AQ352" i="222"/>
  <c r="AP352" i="222"/>
  <c r="AN352" i="222"/>
  <c r="AI352" i="222"/>
  <c r="AH352" i="222"/>
  <c r="AF352" i="222"/>
  <c r="AA352" i="222"/>
  <c r="Z352" i="222"/>
  <c r="X352" i="222"/>
  <c r="S352" i="222"/>
  <c r="R352" i="222"/>
  <c r="P352" i="222"/>
  <c r="K352" i="222"/>
  <c r="J352" i="222"/>
  <c r="H352" i="222"/>
  <c r="AY351" i="222"/>
  <c r="AX351" i="222"/>
  <c r="AV351" i="222"/>
  <c r="AQ351" i="222"/>
  <c r="AP351" i="222"/>
  <c r="AN351" i="222"/>
  <c r="AI351" i="222"/>
  <c r="AH351" i="222"/>
  <c r="AF351" i="222"/>
  <c r="AA351" i="222"/>
  <c r="Z351" i="222"/>
  <c r="X351" i="222"/>
  <c r="S351" i="222"/>
  <c r="R351" i="222"/>
  <c r="P351" i="222"/>
  <c r="K351" i="222"/>
  <c r="J351" i="222"/>
  <c r="H351" i="222"/>
  <c r="AY349" i="222"/>
  <c r="AX349" i="222"/>
  <c r="AV349" i="222"/>
  <c r="AQ349" i="222"/>
  <c r="AP349" i="222"/>
  <c r="AN349" i="222"/>
  <c r="AI349" i="222"/>
  <c r="AH349" i="222"/>
  <c r="AF349" i="222"/>
  <c r="AA349" i="222"/>
  <c r="Z349" i="222"/>
  <c r="X349" i="222"/>
  <c r="S349" i="222"/>
  <c r="R349" i="222"/>
  <c r="P349" i="222"/>
  <c r="K349" i="222"/>
  <c r="J349" i="222"/>
  <c r="H349" i="222"/>
  <c r="AY348" i="222"/>
  <c r="AX348" i="222"/>
  <c r="AV348" i="222"/>
  <c r="AQ348" i="222"/>
  <c r="AP348" i="222"/>
  <c r="AN348" i="222"/>
  <c r="AI348" i="222"/>
  <c r="AH348" i="222"/>
  <c r="AF348" i="222"/>
  <c r="AA348" i="222"/>
  <c r="Z348" i="222"/>
  <c r="X348" i="222"/>
  <c r="S348" i="222"/>
  <c r="R348" i="222"/>
  <c r="P348" i="222"/>
  <c r="K348" i="222"/>
  <c r="J348" i="222"/>
  <c r="H348" i="222"/>
  <c r="AX347" i="222"/>
  <c r="AY347" i="222"/>
  <c r="AP347" i="222"/>
  <c r="AQ347" i="222"/>
  <c r="AH347" i="222"/>
  <c r="AI347" i="222"/>
  <c r="Z347" i="222"/>
  <c r="AA347" i="222"/>
  <c r="R347" i="222"/>
  <c r="S347" i="222"/>
  <c r="J347" i="222"/>
  <c r="K347" i="222"/>
  <c r="AY346" i="222"/>
  <c r="AX346" i="222"/>
  <c r="AV346" i="222"/>
  <c r="AQ346" i="222"/>
  <c r="AP346" i="222"/>
  <c r="AN346" i="222"/>
  <c r="AI346" i="222"/>
  <c r="AH346" i="222"/>
  <c r="AF346" i="222"/>
  <c r="AA346" i="222"/>
  <c r="Z346" i="222"/>
  <c r="X346" i="222"/>
  <c r="S346" i="222"/>
  <c r="R346" i="222"/>
  <c r="P346" i="222"/>
  <c r="K346" i="222"/>
  <c r="J346" i="222"/>
  <c r="H346" i="222"/>
  <c r="AY345" i="222"/>
  <c r="AX345" i="222"/>
  <c r="AV345" i="222"/>
  <c r="AQ345" i="222"/>
  <c r="AP345" i="222"/>
  <c r="AN345" i="222"/>
  <c r="AI345" i="222"/>
  <c r="AH345" i="222"/>
  <c r="AF345" i="222"/>
  <c r="AA345" i="222"/>
  <c r="Z345" i="222"/>
  <c r="X345" i="222"/>
  <c r="S345" i="222"/>
  <c r="R345" i="222"/>
  <c r="P345" i="222"/>
  <c r="K345" i="222"/>
  <c r="J345" i="222"/>
  <c r="H345" i="222"/>
  <c r="AY344" i="222"/>
  <c r="AX344" i="222"/>
  <c r="AV344" i="222"/>
  <c r="AQ344" i="222"/>
  <c r="AP344" i="222"/>
  <c r="AN344" i="222"/>
  <c r="AI344" i="222"/>
  <c r="AH344" i="222"/>
  <c r="AF344" i="222"/>
  <c r="AA344" i="222"/>
  <c r="Z344" i="222"/>
  <c r="X344" i="222"/>
  <c r="S344" i="222"/>
  <c r="R344" i="222"/>
  <c r="P344" i="222"/>
  <c r="K344" i="222"/>
  <c r="J344" i="222"/>
  <c r="H344" i="222"/>
  <c r="AY343" i="222"/>
  <c r="AX343" i="222"/>
  <c r="AV343" i="222"/>
  <c r="AQ343" i="222"/>
  <c r="AP343" i="222"/>
  <c r="AN343" i="222"/>
  <c r="AI343" i="222"/>
  <c r="AH343" i="222"/>
  <c r="AF343" i="222"/>
  <c r="AA343" i="222"/>
  <c r="Z343" i="222"/>
  <c r="X343" i="222"/>
  <c r="S343" i="222"/>
  <c r="R343" i="222"/>
  <c r="P343" i="222"/>
  <c r="K343" i="222"/>
  <c r="J343" i="222"/>
  <c r="H343" i="222"/>
  <c r="AY342" i="222"/>
  <c r="AX342" i="222"/>
  <c r="AV342" i="222"/>
  <c r="AQ342" i="222"/>
  <c r="AP342" i="222"/>
  <c r="AN342" i="222"/>
  <c r="AI342" i="222"/>
  <c r="AH342" i="222"/>
  <c r="AF342" i="222"/>
  <c r="AA342" i="222"/>
  <c r="Z342" i="222"/>
  <c r="X342" i="222"/>
  <c r="S342" i="222"/>
  <c r="R342" i="222"/>
  <c r="P342" i="222"/>
  <c r="K342" i="222"/>
  <c r="J342" i="222"/>
  <c r="H342" i="222"/>
  <c r="AY341" i="222"/>
  <c r="AX341" i="222"/>
  <c r="AV341" i="222"/>
  <c r="AQ341" i="222"/>
  <c r="AP341" i="222"/>
  <c r="AN341" i="222"/>
  <c r="AI341" i="222"/>
  <c r="AH341" i="222"/>
  <c r="AF341" i="222"/>
  <c r="AA341" i="222"/>
  <c r="Z341" i="222"/>
  <c r="X341" i="222"/>
  <c r="S341" i="222"/>
  <c r="R341" i="222"/>
  <c r="P341" i="222"/>
  <c r="K341" i="222"/>
  <c r="J341" i="222"/>
  <c r="H341" i="222"/>
  <c r="AY340" i="222"/>
  <c r="AX340" i="222"/>
  <c r="AV340" i="222"/>
  <c r="AQ340" i="222"/>
  <c r="AP340" i="222"/>
  <c r="AN340" i="222"/>
  <c r="AI340" i="222"/>
  <c r="AH340" i="222"/>
  <c r="AF340" i="222"/>
  <c r="AA340" i="222"/>
  <c r="Z340" i="222"/>
  <c r="X340" i="222"/>
  <c r="S340" i="222"/>
  <c r="R340" i="222"/>
  <c r="P340" i="222"/>
  <c r="K340" i="222"/>
  <c r="J340" i="222"/>
  <c r="H340" i="222"/>
  <c r="AY339" i="222"/>
  <c r="AX339" i="222"/>
  <c r="AV339" i="222"/>
  <c r="AQ339" i="222"/>
  <c r="AP339" i="222"/>
  <c r="AN339" i="222"/>
  <c r="AI339" i="222"/>
  <c r="AH339" i="222"/>
  <c r="AF339" i="222"/>
  <c r="AA339" i="222"/>
  <c r="Z339" i="222"/>
  <c r="X339" i="222"/>
  <c r="S339" i="222"/>
  <c r="R339" i="222"/>
  <c r="P339" i="222"/>
  <c r="K339" i="222"/>
  <c r="J339" i="222"/>
  <c r="H339" i="222"/>
  <c r="AY338" i="222"/>
  <c r="AX338" i="222"/>
  <c r="AV338" i="222"/>
  <c r="AQ338" i="222"/>
  <c r="AP338" i="222"/>
  <c r="AN338" i="222"/>
  <c r="AI338" i="222"/>
  <c r="AH338" i="222"/>
  <c r="AF338" i="222"/>
  <c r="AA338" i="222"/>
  <c r="Z338" i="222"/>
  <c r="X338" i="222"/>
  <c r="S338" i="222"/>
  <c r="R338" i="222"/>
  <c r="P338" i="222"/>
  <c r="K338" i="222"/>
  <c r="J338" i="222"/>
  <c r="H338" i="222"/>
  <c r="AY337" i="222"/>
  <c r="AX337" i="222"/>
  <c r="AV337" i="222"/>
  <c r="AQ337" i="222"/>
  <c r="AP337" i="222"/>
  <c r="AN337" i="222"/>
  <c r="AI337" i="222"/>
  <c r="AH337" i="222"/>
  <c r="AF337" i="222"/>
  <c r="AA337" i="222"/>
  <c r="Z337" i="222"/>
  <c r="X337" i="222"/>
  <c r="S337" i="222"/>
  <c r="R337" i="222"/>
  <c r="P337" i="222"/>
  <c r="K337" i="222"/>
  <c r="J337" i="222"/>
  <c r="H337" i="222"/>
  <c r="AY336" i="222"/>
  <c r="AX336" i="222"/>
  <c r="AV336" i="222"/>
  <c r="AQ336" i="222"/>
  <c r="AP336" i="222"/>
  <c r="AN336" i="222"/>
  <c r="AI336" i="222"/>
  <c r="AH336" i="222"/>
  <c r="AF336" i="222"/>
  <c r="AA336" i="222"/>
  <c r="Z336" i="222"/>
  <c r="X336" i="222"/>
  <c r="S336" i="222"/>
  <c r="R336" i="222"/>
  <c r="P336" i="222"/>
  <c r="K336" i="222"/>
  <c r="J336" i="222"/>
  <c r="H336" i="222"/>
  <c r="AY335" i="222"/>
  <c r="AX335" i="222"/>
  <c r="AV335" i="222"/>
  <c r="AQ335" i="222"/>
  <c r="AP335" i="222"/>
  <c r="AN335" i="222"/>
  <c r="AI335" i="222"/>
  <c r="AH335" i="222"/>
  <c r="AF335" i="222"/>
  <c r="AA335" i="222"/>
  <c r="Z335" i="222"/>
  <c r="X335" i="222"/>
  <c r="S335" i="222"/>
  <c r="R335" i="222"/>
  <c r="P335" i="222"/>
  <c r="K335" i="222"/>
  <c r="J335" i="222"/>
  <c r="H335" i="222"/>
  <c r="AY334" i="222"/>
  <c r="AX334" i="222"/>
  <c r="AV334" i="222"/>
  <c r="AQ334" i="222"/>
  <c r="AP334" i="222"/>
  <c r="AN334" i="222"/>
  <c r="AI334" i="222"/>
  <c r="AH334" i="222"/>
  <c r="AF334" i="222"/>
  <c r="AA334" i="222"/>
  <c r="Z334" i="222"/>
  <c r="X334" i="222"/>
  <c r="S334" i="222"/>
  <c r="R334" i="222"/>
  <c r="P334" i="222"/>
  <c r="K334" i="222"/>
  <c r="J334" i="222"/>
  <c r="H334" i="222"/>
  <c r="AY333" i="222"/>
  <c r="AX333" i="222"/>
  <c r="AV333" i="222"/>
  <c r="AQ333" i="222"/>
  <c r="AP333" i="222"/>
  <c r="AN333" i="222"/>
  <c r="AI333" i="222"/>
  <c r="AH333" i="222"/>
  <c r="AF333" i="222"/>
  <c r="AA333" i="222"/>
  <c r="Z333" i="222"/>
  <c r="X333" i="222"/>
  <c r="S333" i="222"/>
  <c r="R333" i="222"/>
  <c r="P333" i="222"/>
  <c r="K333" i="222"/>
  <c r="J333" i="222"/>
  <c r="H333" i="222"/>
  <c r="AY331" i="222"/>
  <c r="AX331" i="222"/>
  <c r="AV331" i="222"/>
  <c r="AQ331" i="222"/>
  <c r="AP331" i="222"/>
  <c r="AN331" i="222"/>
  <c r="AI331" i="222"/>
  <c r="AH331" i="222"/>
  <c r="AF331" i="222"/>
  <c r="AA331" i="222"/>
  <c r="Z331" i="222"/>
  <c r="X331" i="222"/>
  <c r="S331" i="222"/>
  <c r="R331" i="222"/>
  <c r="P331" i="222"/>
  <c r="K331" i="222"/>
  <c r="J331" i="222"/>
  <c r="H331" i="222"/>
  <c r="AY330" i="222"/>
  <c r="AX330" i="222"/>
  <c r="AV330" i="222"/>
  <c r="AQ330" i="222"/>
  <c r="AP330" i="222"/>
  <c r="AN330" i="222"/>
  <c r="AI330" i="222"/>
  <c r="AH330" i="222"/>
  <c r="AF330" i="222"/>
  <c r="AA330" i="222"/>
  <c r="Z330" i="222"/>
  <c r="X330" i="222"/>
  <c r="S330" i="222"/>
  <c r="R330" i="222"/>
  <c r="P330" i="222"/>
  <c r="K330" i="222"/>
  <c r="J330" i="222"/>
  <c r="H330" i="222"/>
  <c r="AX329" i="222"/>
  <c r="AY329" i="222"/>
  <c r="AP329" i="222"/>
  <c r="AQ329" i="222"/>
  <c r="AH329" i="222"/>
  <c r="AI329" i="222"/>
  <c r="Z329" i="222"/>
  <c r="AA329" i="222"/>
  <c r="R329" i="222"/>
  <c r="S329" i="222"/>
  <c r="J329" i="222"/>
  <c r="K329" i="222"/>
  <c r="AY328" i="222"/>
  <c r="AX328" i="222"/>
  <c r="AV328" i="222"/>
  <c r="AQ328" i="222"/>
  <c r="AP328" i="222"/>
  <c r="AN328" i="222"/>
  <c r="AI328" i="222"/>
  <c r="AH328" i="222"/>
  <c r="AF328" i="222"/>
  <c r="AA328" i="222"/>
  <c r="Z328" i="222"/>
  <c r="X328" i="222"/>
  <c r="S328" i="222"/>
  <c r="R328" i="222"/>
  <c r="P328" i="222"/>
  <c r="K328" i="222"/>
  <c r="J328" i="222"/>
  <c r="H328" i="222"/>
  <c r="AY327" i="222"/>
  <c r="AX327" i="222"/>
  <c r="AV327" i="222"/>
  <c r="AQ327" i="222"/>
  <c r="AP327" i="222"/>
  <c r="AN327" i="222"/>
  <c r="AI327" i="222"/>
  <c r="AH327" i="222"/>
  <c r="AF327" i="222"/>
  <c r="AA327" i="222"/>
  <c r="Z327" i="222"/>
  <c r="X327" i="222"/>
  <c r="S327" i="222"/>
  <c r="R327" i="222"/>
  <c r="P327" i="222"/>
  <c r="K327" i="222"/>
  <c r="J327" i="222"/>
  <c r="H327" i="222"/>
  <c r="AY326" i="222"/>
  <c r="AX326" i="222"/>
  <c r="AV326" i="222"/>
  <c r="AQ326" i="222"/>
  <c r="AP326" i="222"/>
  <c r="AN326" i="222"/>
  <c r="AI326" i="222"/>
  <c r="AH326" i="222"/>
  <c r="AF326" i="222"/>
  <c r="AA326" i="222"/>
  <c r="Z326" i="222"/>
  <c r="X326" i="222"/>
  <c r="S326" i="222"/>
  <c r="R326" i="222"/>
  <c r="P326" i="222"/>
  <c r="K326" i="222"/>
  <c r="J326" i="222"/>
  <c r="H326" i="222"/>
  <c r="AY325" i="222"/>
  <c r="AX325" i="222"/>
  <c r="AV325" i="222"/>
  <c r="AQ325" i="222"/>
  <c r="AP325" i="222"/>
  <c r="AN325" i="222"/>
  <c r="AI325" i="222"/>
  <c r="AH325" i="222"/>
  <c r="AF325" i="222"/>
  <c r="AA325" i="222"/>
  <c r="Z325" i="222"/>
  <c r="X325" i="222"/>
  <c r="S325" i="222"/>
  <c r="R325" i="222"/>
  <c r="P325" i="222"/>
  <c r="K325" i="222"/>
  <c r="J325" i="222"/>
  <c r="H325" i="222"/>
  <c r="AY324" i="222"/>
  <c r="AX324" i="222"/>
  <c r="AV324" i="222"/>
  <c r="AQ324" i="222"/>
  <c r="AP324" i="222"/>
  <c r="AN324" i="222"/>
  <c r="AI324" i="222"/>
  <c r="AH324" i="222"/>
  <c r="AF324" i="222"/>
  <c r="AA324" i="222"/>
  <c r="Z324" i="222"/>
  <c r="X324" i="222"/>
  <c r="S324" i="222"/>
  <c r="R324" i="222"/>
  <c r="P324" i="222"/>
  <c r="K324" i="222"/>
  <c r="J324" i="222"/>
  <c r="H324" i="222"/>
  <c r="AY323" i="222"/>
  <c r="AX323" i="222"/>
  <c r="AV323" i="222"/>
  <c r="AQ323" i="222"/>
  <c r="AP323" i="222"/>
  <c r="AN323" i="222"/>
  <c r="AI323" i="222"/>
  <c r="AH323" i="222"/>
  <c r="AF323" i="222"/>
  <c r="AA323" i="222"/>
  <c r="Z323" i="222"/>
  <c r="X323" i="222"/>
  <c r="S323" i="222"/>
  <c r="R323" i="222"/>
  <c r="P323" i="222"/>
  <c r="K323" i="222"/>
  <c r="J323" i="222"/>
  <c r="H323" i="222"/>
  <c r="AY322" i="222"/>
  <c r="AX322" i="222"/>
  <c r="AV322" i="222"/>
  <c r="AQ322" i="222"/>
  <c r="AP322" i="222"/>
  <c r="AN322" i="222"/>
  <c r="AI322" i="222"/>
  <c r="AH322" i="222"/>
  <c r="AF322" i="222"/>
  <c r="AA322" i="222"/>
  <c r="Z322" i="222"/>
  <c r="X322" i="222"/>
  <c r="S322" i="222"/>
  <c r="R322" i="222"/>
  <c r="P322" i="222"/>
  <c r="K322" i="222"/>
  <c r="J322" i="222"/>
  <c r="H322" i="222"/>
  <c r="AY321" i="222"/>
  <c r="AX321" i="222"/>
  <c r="AV321" i="222"/>
  <c r="AQ321" i="222"/>
  <c r="AP321" i="222"/>
  <c r="AN321" i="222"/>
  <c r="AI321" i="222"/>
  <c r="AH321" i="222"/>
  <c r="AF321" i="222"/>
  <c r="AA321" i="222"/>
  <c r="Z321" i="222"/>
  <c r="X321" i="222"/>
  <c r="S321" i="222"/>
  <c r="R321" i="222"/>
  <c r="P321" i="222"/>
  <c r="K321" i="222"/>
  <c r="J321" i="222"/>
  <c r="H321" i="222"/>
  <c r="AY320" i="222"/>
  <c r="AX320" i="222"/>
  <c r="AV320" i="222"/>
  <c r="AQ320" i="222"/>
  <c r="AP320" i="222"/>
  <c r="AN320" i="222"/>
  <c r="AI320" i="222"/>
  <c r="AH320" i="222"/>
  <c r="AF320" i="222"/>
  <c r="AA320" i="222"/>
  <c r="Z320" i="222"/>
  <c r="X320" i="222"/>
  <c r="S320" i="222"/>
  <c r="R320" i="222"/>
  <c r="P320" i="222"/>
  <c r="K320" i="222"/>
  <c r="J320" i="222"/>
  <c r="H320" i="222"/>
  <c r="AY319" i="222"/>
  <c r="AX319" i="222"/>
  <c r="AV319" i="222"/>
  <c r="AQ319" i="222"/>
  <c r="AP319" i="222"/>
  <c r="AN319" i="222"/>
  <c r="AI319" i="222"/>
  <c r="AH319" i="222"/>
  <c r="AF319" i="222"/>
  <c r="AA319" i="222"/>
  <c r="Z319" i="222"/>
  <c r="X319" i="222"/>
  <c r="S319" i="222"/>
  <c r="R319" i="222"/>
  <c r="P319" i="222"/>
  <c r="K319" i="222"/>
  <c r="J319" i="222"/>
  <c r="H319" i="222"/>
  <c r="AY318" i="222"/>
  <c r="AX318" i="222"/>
  <c r="AV318" i="222"/>
  <c r="AQ318" i="222"/>
  <c r="AP318" i="222"/>
  <c r="AN318" i="222"/>
  <c r="AI318" i="222"/>
  <c r="AH318" i="222"/>
  <c r="AF318" i="222"/>
  <c r="AA318" i="222"/>
  <c r="Z318" i="222"/>
  <c r="X318" i="222"/>
  <c r="S318" i="222"/>
  <c r="R318" i="222"/>
  <c r="P318" i="222"/>
  <c r="K318" i="222"/>
  <c r="J318" i="222"/>
  <c r="H318" i="222"/>
  <c r="AY317" i="222"/>
  <c r="AX317" i="222"/>
  <c r="AV317" i="222"/>
  <c r="AQ317" i="222"/>
  <c r="AP317" i="222"/>
  <c r="AN317" i="222"/>
  <c r="AI317" i="222"/>
  <c r="AH317" i="222"/>
  <c r="AF317" i="222"/>
  <c r="AA317" i="222"/>
  <c r="Z317" i="222"/>
  <c r="X317" i="222"/>
  <c r="S317" i="222"/>
  <c r="R317" i="222"/>
  <c r="P317" i="222"/>
  <c r="K317" i="222"/>
  <c r="J317" i="222"/>
  <c r="H317" i="222"/>
  <c r="AY316" i="222"/>
  <c r="AX316" i="222"/>
  <c r="AV316" i="222"/>
  <c r="AQ316" i="222"/>
  <c r="AP316" i="222"/>
  <c r="AN316" i="222"/>
  <c r="AI316" i="222"/>
  <c r="AH316" i="222"/>
  <c r="AF316" i="222"/>
  <c r="AA316" i="222"/>
  <c r="Z316" i="222"/>
  <c r="X316" i="222"/>
  <c r="S316" i="222"/>
  <c r="R316" i="222"/>
  <c r="P316" i="222"/>
  <c r="K316" i="222"/>
  <c r="J316" i="222"/>
  <c r="H316" i="222"/>
  <c r="AY315" i="222"/>
  <c r="AX315" i="222"/>
  <c r="AV315" i="222"/>
  <c r="AQ315" i="222"/>
  <c r="AP315" i="222"/>
  <c r="AN315" i="222"/>
  <c r="AI315" i="222"/>
  <c r="AH315" i="222"/>
  <c r="AF315" i="222"/>
  <c r="AA315" i="222"/>
  <c r="Z315" i="222"/>
  <c r="X315" i="222"/>
  <c r="S315" i="222"/>
  <c r="R315" i="222"/>
  <c r="P315" i="222"/>
  <c r="K315" i="222"/>
  <c r="J315" i="222"/>
  <c r="H315" i="222"/>
  <c r="AY313" i="222"/>
  <c r="AX313" i="222"/>
  <c r="AV313" i="222"/>
  <c r="AQ313" i="222"/>
  <c r="AP313" i="222"/>
  <c r="AN313" i="222"/>
  <c r="AI313" i="222"/>
  <c r="AH313" i="222"/>
  <c r="AF313" i="222"/>
  <c r="AA313" i="222"/>
  <c r="Z313" i="222"/>
  <c r="X313" i="222"/>
  <c r="S313" i="222"/>
  <c r="R313" i="222"/>
  <c r="P313" i="222"/>
  <c r="K313" i="222"/>
  <c r="J313" i="222"/>
  <c r="H313" i="222"/>
  <c r="AY312" i="222"/>
  <c r="AX312" i="222"/>
  <c r="AV312" i="222"/>
  <c r="AQ312" i="222"/>
  <c r="AP312" i="222"/>
  <c r="AN312" i="222"/>
  <c r="AI312" i="222"/>
  <c r="AH312" i="222"/>
  <c r="AF312" i="222"/>
  <c r="AA312" i="222"/>
  <c r="Z312" i="222"/>
  <c r="X312" i="222"/>
  <c r="S312" i="222"/>
  <c r="R312" i="222"/>
  <c r="P312" i="222"/>
  <c r="K312" i="222"/>
  <c r="J312" i="222"/>
  <c r="H312" i="222"/>
  <c r="AX311" i="222"/>
  <c r="AY311" i="222"/>
  <c r="AP311" i="222"/>
  <c r="AQ311" i="222"/>
  <c r="AH311" i="222"/>
  <c r="AI311" i="222"/>
  <c r="Z311" i="222"/>
  <c r="AA311" i="222"/>
  <c r="R311" i="222"/>
  <c r="S311" i="222"/>
  <c r="J311" i="222"/>
  <c r="K311" i="222"/>
  <c r="AY310" i="222"/>
  <c r="AX310" i="222"/>
  <c r="AV310" i="222"/>
  <c r="AQ310" i="222"/>
  <c r="AP310" i="222"/>
  <c r="AN310" i="222"/>
  <c r="AI310" i="222"/>
  <c r="AH310" i="222"/>
  <c r="AF310" i="222"/>
  <c r="AA310" i="222"/>
  <c r="Z310" i="222"/>
  <c r="X310" i="222"/>
  <c r="S310" i="222"/>
  <c r="R310" i="222"/>
  <c r="P310" i="222"/>
  <c r="K310" i="222"/>
  <c r="J310" i="222"/>
  <c r="H310" i="222"/>
  <c r="AY309" i="222"/>
  <c r="AX309" i="222"/>
  <c r="AV309" i="222"/>
  <c r="AQ309" i="222"/>
  <c r="AP309" i="222"/>
  <c r="AN309" i="222"/>
  <c r="AI309" i="222"/>
  <c r="AH309" i="222"/>
  <c r="AF309" i="222"/>
  <c r="AA309" i="222"/>
  <c r="Z309" i="222"/>
  <c r="X309" i="222"/>
  <c r="S309" i="222"/>
  <c r="R309" i="222"/>
  <c r="P309" i="222"/>
  <c r="K309" i="222"/>
  <c r="J309" i="222"/>
  <c r="H309" i="222"/>
  <c r="AY308" i="222"/>
  <c r="AX308" i="222"/>
  <c r="AV308" i="222"/>
  <c r="AQ308" i="222"/>
  <c r="AP308" i="222"/>
  <c r="AN308" i="222"/>
  <c r="AI308" i="222"/>
  <c r="AH308" i="222"/>
  <c r="AF308" i="222"/>
  <c r="AA308" i="222"/>
  <c r="Z308" i="222"/>
  <c r="X308" i="222"/>
  <c r="S308" i="222"/>
  <c r="R308" i="222"/>
  <c r="P308" i="222"/>
  <c r="K308" i="222"/>
  <c r="J308" i="222"/>
  <c r="H308" i="222"/>
  <c r="AY307" i="222"/>
  <c r="AX307" i="222"/>
  <c r="AV307" i="222"/>
  <c r="AQ307" i="222"/>
  <c r="AP307" i="222"/>
  <c r="AN307" i="222"/>
  <c r="AI307" i="222"/>
  <c r="AH307" i="222"/>
  <c r="AF307" i="222"/>
  <c r="AA307" i="222"/>
  <c r="Z307" i="222"/>
  <c r="X307" i="222"/>
  <c r="S307" i="222"/>
  <c r="R307" i="222"/>
  <c r="P307" i="222"/>
  <c r="K307" i="222"/>
  <c r="J307" i="222"/>
  <c r="H307" i="222"/>
  <c r="AY306" i="222"/>
  <c r="AX306" i="222"/>
  <c r="AV306" i="222"/>
  <c r="AQ306" i="222"/>
  <c r="AP306" i="222"/>
  <c r="AN306" i="222"/>
  <c r="AI306" i="222"/>
  <c r="AH306" i="222"/>
  <c r="AF306" i="222"/>
  <c r="AA306" i="222"/>
  <c r="Z306" i="222"/>
  <c r="X306" i="222"/>
  <c r="S306" i="222"/>
  <c r="R306" i="222"/>
  <c r="P306" i="222"/>
  <c r="K306" i="222"/>
  <c r="J306" i="222"/>
  <c r="H306" i="222"/>
  <c r="AY305" i="222"/>
  <c r="AX305" i="222"/>
  <c r="AV305" i="222"/>
  <c r="AQ305" i="222"/>
  <c r="AP305" i="222"/>
  <c r="AN305" i="222"/>
  <c r="AI305" i="222"/>
  <c r="AH305" i="222"/>
  <c r="AF305" i="222"/>
  <c r="AA305" i="222"/>
  <c r="Z305" i="222"/>
  <c r="X305" i="222"/>
  <c r="S305" i="222"/>
  <c r="R305" i="222"/>
  <c r="P305" i="222"/>
  <c r="K305" i="222"/>
  <c r="J305" i="222"/>
  <c r="H305" i="222"/>
  <c r="AY304" i="222"/>
  <c r="AX304" i="222"/>
  <c r="AV304" i="222"/>
  <c r="AQ304" i="222"/>
  <c r="AP304" i="222"/>
  <c r="AN304" i="222"/>
  <c r="AI304" i="222"/>
  <c r="AH304" i="222"/>
  <c r="AF304" i="222"/>
  <c r="AA304" i="222"/>
  <c r="Z304" i="222"/>
  <c r="X304" i="222"/>
  <c r="S304" i="222"/>
  <c r="R304" i="222"/>
  <c r="P304" i="222"/>
  <c r="K304" i="222"/>
  <c r="J304" i="222"/>
  <c r="H304" i="222"/>
  <c r="AY303" i="222"/>
  <c r="AX303" i="222"/>
  <c r="AV303" i="222"/>
  <c r="AQ303" i="222"/>
  <c r="AP303" i="222"/>
  <c r="AN303" i="222"/>
  <c r="AI303" i="222"/>
  <c r="AH303" i="222"/>
  <c r="AF303" i="222"/>
  <c r="AA303" i="222"/>
  <c r="Z303" i="222"/>
  <c r="X303" i="222"/>
  <c r="S303" i="222"/>
  <c r="R303" i="222"/>
  <c r="P303" i="222"/>
  <c r="K303" i="222"/>
  <c r="J303" i="222"/>
  <c r="H303" i="222"/>
  <c r="AY302" i="222"/>
  <c r="AX302" i="222"/>
  <c r="AV302" i="222"/>
  <c r="AQ302" i="222"/>
  <c r="AP302" i="222"/>
  <c r="AN302" i="222"/>
  <c r="AI302" i="222"/>
  <c r="AH302" i="222"/>
  <c r="AF302" i="222"/>
  <c r="AA302" i="222"/>
  <c r="Z302" i="222"/>
  <c r="X302" i="222"/>
  <c r="S302" i="222"/>
  <c r="R302" i="222"/>
  <c r="P302" i="222"/>
  <c r="K302" i="222"/>
  <c r="J302" i="222"/>
  <c r="H302" i="222"/>
  <c r="AY301" i="222"/>
  <c r="AX301" i="222"/>
  <c r="AV301" i="222"/>
  <c r="AQ301" i="222"/>
  <c r="AP301" i="222"/>
  <c r="AN301" i="222"/>
  <c r="AI301" i="222"/>
  <c r="AH301" i="222"/>
  <c r="AF301" i="222"/>
  <c r="AA301" i="222"/>
  <c r="Z301" i="222"/>
  <c r="X301" i="222"/>
  <c r="S301" i="222"/>
  <c r="R301" i="222"/>
  <c r="P301" i="222"/>
  <c r="K301" i="222"/>
  <c r="J301" i="222"/>
  <c r="H301" i="222"/>
  <c r="AY300" i="222"/>
  <c r="AX300" i="222"/>
  <c r="AV300" i="222"/>
  <c r="AQ300" i="222"/>
  <c r="AP300" i="222"/>
  <c r="AN300" i="222"/>
  <c r="AI300" i="222"/>
  <c r="AH300" i="222"/>
  <c r="AF300" i="222"/>
  <c r="AA300" i="222"/>
  <c r="Z300" i="222"/>
  <c r="X300" i="222"/>
  <c r="S300" i="222"/>
  <c r="R300" i="222"/>
  <c r="P300" i="222"/>
  <c r="K300" i="222"/>
  <c r="J300" i="222"/>
  <c r="H300" i="222"/>
  <c r="AY299" i="222"/>
  <c r="AX299" i="222"/>
  <c r="AV299" i="222"/>
  <c r="AQ299" i="222"/>
  <c r="AP299" i="222"/>
  <c r="AN299" i="222"/>
  <c r="AI299" i="222"/>
  <c r="AH299" i="222"/>
  <c r="AF299" i="222"/>
  <c r="AA299" i="222"/>
  <c r="Z299" i="222"/>
  <c r="X299" i="222"/>
  <c r="S299" i="222"/>
  <c r="R299" i="222"/>
  <c r="P299" i="222"/>
  <c r="K299" i="222"/>
  <c r="J299" i="222"/>
  <c r="H299" i="222"/>
  <c r="AY298" i="222"/>
  <c r="AX298" i="222"/>
  <c r="AV298" i="222"/>
  <c r="AQ298" i="222"/>
  <c r="AP298" i="222"/>
  <c r="AN298" i="222"/>
  <c r="AI298" i="222"/>
  <c r="AH298" i="222"/>
  <c r="AF298" i="222"/>
  <c r="AA298" i="222"/>
  <c r="Z298" i="222"/>
  <c r="X298" i="222"/>
  <c r="S298" i="222"/>
  <c r="R298" i="222"/>
  <c r="P298" i="222"/>
  <c r="K298" i="222"/>
  <c r="J298" i="222"/>
  <c r="H298" i="222"/>
  <c r="AY297" i="222"/>
  <c r="AX297" i="222"/>
  <c r="AV297" i="222"/>
  <c r="AQ297" i="222"/>
  <c r="AP297" i="222"/>
  <c r="AN297" i="222"/>
  <c r="AI297" i="222"/>
  <c r="AH297" i="222"/>
  <c r="AF297" i="222"/>
  <c r="AA297" i="222"/>
  <c r="Z297" i="222"/>
  <c r="X297" i="222"/>
  <c r="S297" i="222"/>
  <c r="R297" i="222"/>
  <c r="P297" i="222"/>
  <c r="K297" i="222"/>
  <c r="J297" i="222"/>
  <c r="H297" i="222"/>
  <c r="AY295" i="222"/>
  <c r="AX295" i="222"/>
  <c r="AV295" i="222"/>
  <c r="AQ295" i="222"/>
  <c r="AP295" i="222"/>
  <c r="AN295" i="222"/>
  <c r="AI295" i="222"/>
  <c r="AH295" i="222"/>
  <c r="AF295" i="222"/>
  <c r="AA295" i="222"/>
  <c r="Z295" i="222"/>
  <c r="X295" i="222"/>
  <c r="S295" i="222"/>
  <c r="R295" i="222"/>
  <c r="P295" i="222"/>
  <c r="K295" i="222"/>
  <c r="J295" i="222"/>
  <c r="H295" i="222"/>
  <c r="AY294" i="222"/>
  <c r="AX294" i="222"/>
  <c r="AV294" i="222"/>
  <c r="AQ294" i="222"/>
  <c r="AP294" i="222"/>
  <c r="AN294" i="222"/>
  <c r="AI294" i="222"/>
  <c r="AH294" i="222"/>
  <c r="AF294" i="222"/>
  <c r="AA294" i="222"/>
  <c r="Z294" i="222"/>
  <c r="X294" i="222"/>
  <c r="S294" i="222"/>
  <c r="R294" i="222"/>
  <c r="P294" i="222"/>
  <c r="K294" i="222"/>
  <c r="J294" i="222"/>
  <c r="H294" i="222"/>
  <c r="AX293" i="222"/>
  <c r="AY293" i="222"/>
  <c r="AP293" i="222"/>
  <c r="AH293" i="222"/>
  <c r="AI293" i="222"/>
  <c r="Z293" i="222"/>
  <c r="AA293" i="222"/>
  <c r="R293" i="222"/>
  <c r="S293" i="222"/>
  <c r="J293" i="222"/>
  <c r="K293" i="222"/>
  <c r="AY292" i="222"/>
  <c r="AX292" i="222"/>
  <c r="AV292" i="222"/>
  <c r="AQ292" i="222"/>
  <c r="AP292" i="222"/>
  <c r="AN292" i="222"/>
  <c r="AI292" i="222"/>
  <c r="AH292" i="222"/>
  <c r="AF292" i="222"/>
  <c r="AA292" i="222"/>
  <c r="Z292" i="222"/>
  <c r="X292" i="222"/>
  <c r="S292" i="222"/>
  <c r="R292" i="222"/>
  <c r="P292" i="222"/>
  <c r="K292" i="222"/>
  <c r="J292" i="222"/>
  <c r="H292" i="222"/>
  <c r="AY291" i="222"/>
  <c r="AX291" i="222"/>
  <c r="AV291" i="222"/>
  <c r="AQ291" i="222"/>
  <c r="AP291" i="222"/>
  <c r="AN291" i="222"/>
  <c r="AI291" i="222"/>
  <c r="AH291" i="222"/>
  <c r="AF291" i="222"/>
  <c r="AA291" i="222"/>
  <c r="Z291" i="222"/>
  <c r="X291" i="222"/>
  <c r="S291" i="222"/>
  <c r="R291" i="222"/>
  <c r="P291" i="222"/>
  <c r="K291" i="222"/>
  <c r="J291" i="222"/>
  <c r="H291" i="222"/>
  <c r="AY290" i="222"/>
  <c r="AX290" i="222"/>
  <c r="AV290" i="222"/>
  <c r="AQ290" i="222"/>
  <c r="AP290" i="222"/>
  <c r="AN290" i="222"/>
  <c r="AI290" i="222"/>
  <c r="AH290" i="222"/>
  <c r="AF290" i="222"/>
  <c r="AA290" i="222"/>
  <c r="Z290" i="222"/>
  <c r="X290" i="222"/>
  <c r="S290" i="222"/>
  <c r="R290" i="222"/>
  <c r="P290" i="222"/>
  <c r="K290" i="222"/>
  <c r="J290" i="222"/>
  <c r="H290" i="222"/>
  <c r="AY289" i="222"/>
  <c r="AX289" i="222"/>
  <c r="AV289" i="222"/>
  <c r="AQ289" i="222"/>
  <c r="AP289" i="222"/>
  <c r="AN289" i="222"/>
  <c r="AI289" i="222"/>
  <c r="AH289" i="222"/>
  <c r="AF289" i="222"/>
  <c r="AA289" i="222"/>
  <c r="Z289" i="222"/>
  <c r="X289" i="222"/>
  <c r="S289" i="222"/>
  <c r="R289" i="222"/>
  <c r="P289" i="222"/>
  <c r="K289" i="222"/>
  <c r="J289" i="222"/>
  <c r="H289" i="222"/>
  <c r="AY288" i="222"/>
  <c r="AX288" i="222"/>
  <c r="AV288" i="222"/>
  <c r="AQ288" i="222"/>
  <c r="AP288" i="222"/>
  <c r="AN288" i="222"/>
  <c r="AI288" i="222"/>
  <c r="AH288" i="222"/>
  <c r="AF288" i="222"/>
  <c r="AA288" i="222"/>
  <c r="Z288" i="222"/>
  <c r="X288" i="222"/>
  <c r="S288" i="222"/>
  <c r="R288" i="222"/>
  <c r="P288" i="222"/>
  <c r="K288" i="222"/>
  <c r="J288" i="222"/>
  <c r="H288" i="222"/>
  <c r="AY287" i="222"/>
  <c r="AX287" i="222"/>
  <c r="AV287" i="222"/>
  <c r="AQ287" i="222"/>
  <c r="AP287" i="222"/>
  <c r="AN287" i="222"/>
  <c r="AI287" i="222"/>
  <c r="AH287" i="222"/>
  <c r="AF287" i="222"/>
  <c r="AA287" i="222"/>
  <c r="Z287" i="222"/>
  <c r="X287" i="222"/>
  <c r="S287" i="222"/>
  <c r="R287" i="222"/>
  <c r="P287" i="222"/>
  <c r="K287" i="222"/>
  <c r="J287" i="222"/>
  <c r="H287" i="222"/>
  <c r="AY286" i="222"/>
  <c r="AX286" i="222"/>
  <c r="AV286" i="222"/>
  <c r="AQ286" i="222"/>
  <c r="AP286" i="222"/>
  <c r="AN286" i="222"/>
  <c r="AI286" i="222"/>
  <c r="AH286" i="222"/>
  <c r="AF286" i="222"/>
  <c r="AA286" i="222"/>
  <c r="Z286" i="222"/>
  <c r="X286" i="222"/>
  <c r="S286" i="222"/>
  <c r="R286" i="222"/>
  <c r="P286" i="222"/>
  <c r="K286" i="222"/>
  <c r="J286" i="222"/>
  <c r="H286" i="222"/>
  <c r="AY285" i="222"/>
  <c r="AX285" i="222"/>
  <c r="AV285" i="222"/>
  <c r="AQ285" i="222"/>
  <c r="AP285" i="222"/>
  <c r="AN285" i="222"/>
  <c r="AI285" i="222"/>
  <c r="AH285" i="222"/>
  <c r="AF285" i="222"/>
  <c r="AA285" i="222"/>
  <c r="Z285" i="222"/>
  <c r="X285" i="222"/>
  <c r="S285" i="222"/>
  <c r="R285" i="222"/>
  <c r="P285" i="222"/>
  <c r="K285" i="222"/>
  <c r="J285" i="222"/>
  <c r="H285" i="222"/>
  <c r="AY284" i="222"/>
  <c r="AX284" i="222"/>
  <c r="AV284" i="222"/>
  <c r="AQ284" i="222"/>
  <c r="AP284" i="222"/>
  <c r="AN284" i="222"/>
  <c r="AI284" i="222"/>
  <c r="AH284" i="222"/>
  <c r="AF284" i="222"/>
  <c r="AA284" i="222"/>
  <c r="Z284" i="222"/>
  <c r="X284" i="222"/>
  <c r="S284" i="222"/>
  <c r="R284" i="222"/>
  <c r="P284" i="222"/>
  <c r="K284" i="222"/>
  <c r="J284" i="222"/>
  <c r="H284" i="222"/>
  <c r="AY283" i="222"/>
  <c r="AX283" i="222"/>
  <c r="AV283" i="222"/>
  <c r="AQ283" i="222"/>
  <c r="AP283" i="222"/>
  <c r="AN283" i="222"/>
  <c r="AI283" i="222"/>
  <c r="AH283" i="222"/>
  <c r="AF283" i="222"/>
  <c r="AA283" i="222"/>
  <c r="Z283" i="222"/>
  <c r="X283" i="222"/>
  <c r="S283" i="222"/>
  <c r="R283" i="222"/>
  <c r="P283" i="222"/>
  <c r="K283" i="222"/>
  <c r="J283" i="222"/>
  <c r="H283" i="222"/>
  <c r="AY282" i="222"/>
  <c r="AX282" i="222"/>
  <c r="AV282" i="222"/>
  <c r="AQ282" i="222"/>
  <c r="AP282" i="222"/>
  <c r="AN282" i="222"/>
  <c r="AI282" i="222"/>
  <c r="AH282" i="222"/>
  <c r="AF282" i="222"/>
  <c r="AA282" i="222"/>
  <c r="Z282" i="222"/>
  <c r="X282" i="222"/>
  <c r="S282" i="222"/>
  <c r="R282" i="222"/>
  <c r="P282" i="222"/>
  <c r="K282" i="222"/>
  <c r="J282" i="222"/>
  <c r="H282" i="222"/>
  <c r="AY281" i="222"/>
  <c r="AX281" i="222"/>
  <c r="AV281" i="222"/>
  <c r="AQ281" i="222"/>
  <c r="AP281" i="222"/>
  <c r="AN281" i="222"/>
  <c r="AI281" i="222"/>
  <c r="AH281" i="222"/>
  <c r="AF281" i="222"/>
  <c r="AA281" i="222"/>
  <c r="Z281" i="222"/>
  <c r="X281" i="222"/>
  <c r="S281" i="222"/>
  <c r="R281" i="222"/>
  <c r="P281" i="222"/>
  <c r="K281" i="222"/>
  <c r="J281" i="222"/>
  <c r="H281" i="222"/>
  <c r="AY280" i="222"/>
  <c r="AX280" i="222"/>
  <c r="AV280" i="222"/>
  <c r="AQ280" i="222"/>
  <c r="AP280" i="222"/>
  <c r="AN280" i="222"/>
  <c r="AI280" i="222"/>
  <c r="AH280" i="222"/>
  <c r="AF280" i="222"/>
  <c r="AA280" i="222"/>
  <c r="Z280" i="222"/>
  <c r="X280" i="222"/>
  <c r="S280" i="222"/>
  <c r="R280" i="222"/>
  <c r="P280" i="222"/>
  <c r="K280" i="222"/>
  <c r="J280" i="222"/>
  <c r="H280" i="222"/>
  <c r="AY279" i="222"/>
  <c r="AX279" i="222"/>
  <c r="AV279" i="222"/>
  <c r="AQ279" i="222"/>
  <c r="AP279" i="222"/>
  <c r="AN279" i="222"/>
  <c r="AI279" i="222"/>
  <c r="AH279" i="222"/>
  <c r="AF279" i="222"/>
  <c r="AA279" i="222"/>
  <c r="Z279" i="222"/>
  <c r="X279" i="222"/>
  <c r="S279" i="222"/>
  <c r="R279" i="222"/>
  <c r="P279" i="222"/>
  <c r="K279" i="222"/>
  <c r="J279" i="222"/>
  <c r="H279" i="222"/>
  <c r="AY277" i="222"/>
  <c r="AX277" i="222"/>
  <c r="AV277" i="222"/>
  <c r="AQ277" i="222"/>
  <c r="AP277" i="222"/>
  <c r="AN277" i="222"/>
  <c r="AI277" i="222"/>
  <c r="AH277" i="222"/>
  <c r="AF277" i="222"/>
  <c r="AA277" i="222"/>
  <c r="Z277" i="222"/>
  <c r="X277" i="222"/>
  <c r="S277" i="222"/>
  <c r="R277" i="222"/>
  <c r="P277" i="222"/>
  <c r="K277" i="222"/>
  <c r="J277" i="222"/>
  <c r="H277" i="222"/>
  <c r="AY276" i="222"/>
  <c r="AX276" i="222"/>
  <c r="AV276" i="222"/>
  <c r="AQ276" i="222"/>
  <c r="AP276" i="222"/>
  <c r="AN276" i="222"/>
  <c r="AI276" i="222"/>
  <c r="AH276" i="222"/>
  <c r="AF276" i="222"/>
  <c r="AA276" i="222"/>
  <c r="Z276" i="222"/>
  <c r="X276" i="222"/>
  <c r="S276" i="222"/>
  <c r="R276" i="222"/>
  <c r="P276" i="222"/>
  <c r="K276" i="222"/>
  <c r="J276" i="222"/>
  <c r="H276" i="222"/>
  <c r="AX275" i="222"/>
  <c r="AY275" i="222"/>
  <c r="AP275" i="222"/>
  <c r="AQ275" i="222"/>
  <c r="AH275" i="222"/>
  <c r="AI275" i="222"/>
  <c r="Z275" i="222"/>
  <c r="AA275" i="222"/>
  <c r="R275" i="222"/>
  <c r="S275" i="222"/>
  <c r="J275" i="222"/>
  <c r="K275" i="222"/>
  <c r="AY274" i="222"/>
  <c r="AX274" i="222"/>
  <c r="AV274" i="222"/>
  <c r="AQ274" i="222"/>
  <c r="AP274" i="222"/>
  <c r="AN274" i="222"/>
  <c r="AI274" i="222"/>
  <c r="AH274" i="222"/>
  <c r="AF274" i="222"/>
  <c r="AA274" i="222"/>
  <c r="Z274" i="222"/>
  <c r="X274" i="222"/>
  <c r="S274" i="222"/>
  <c r="R274" i="222"/>
  <c r="P274" i="222"/>
  <c r="K274" i="222"/>
  <c r="J274" i="222"/>
  <c r="H274" i="222"/>
  <c r="AY273" i="222"/>
  <c r="AX273" i="222"/>
  <c r="AV273" i="222"/>
  <c r="AQ273" i="222"/>
  <c r="AP273" i="222"/>
  <c r="AN273" i="222"/>
  <c r="AI273" i="222"/>
  <c r="AH273" i="222"/>
  <c r="AF273" i="222"/>
  <c r="AA273" i="222"/>
  <c r="Z273" i="222"/>
  <c r="X273" i="222"/>
  <c r="S273" i="222"/>
  <c r="R273" i="222"/>
  <c r="P273" i="222"/>
  <c r="K273" i="222"/>
  <c r="J273" i="222"/>
  <c r="H273" i="222"/>
  <c r="AY272" i="222"/>
  <c r="AX272" i="222"/>
  <c r="AV272" i="222"/>
  <c r="AQ272" i="222"/>
  <c r="AP272" i="222"/>
  <c r="AN272" i="222"/>
  <c r="AI272" i="222"/>
  <c r="AH272" i="222"/>
  <c r="AF272" i="222"/>
  <c r="AA272" i="222"/>
  <c r="Z272" i="222"/>
  <c r="X272" i="222"/>
  <c r="S272" i="222"/>
  <c r="R272" i="222"/>
  <c r="P272" i="222"/>
  <c r="K272" i="222"/>
  <c r="J272" i="222"/>
  <c r="H272" i="222"/>
  <c r="AY271" i="222"/>
  <c r="AX271" i="222"/>
  <c r="AV271" i="222"/>
  <c r="AQ271" i="222"/>
  <c r="AP271" i="222"/>
  <c r="AN271" i="222"/>
  <c r="AI271" i="222"/>
  <c r="AH271" i="222"/>
  <c r="AF271" i="222"/>
  <c r="AA271" i="222"/>
  <c r="Z271" i="222"/>
  <c r="X271" i="222"/>
  <c r="S271" i="222"/>
  <c r="R271" i="222"/>
  <c r="P271" i="222"/>
  <c r="K271" i="222"/>
  <c r="J271" i="222"/>
  <c r="H271" i="222"/>
  <c r="AY270" i="222"/>
  <c r="AX270" i="222"/>
  <c r="AV270" i="222"/>
  <c r="AQ270" i="222"/>
  <c r="AP270" i="222"/>
  <c r="AN270" i="222"/>
  <c r="AI270" i="222"/>
  <c r="AH270" i="222"/>
  <c r="AF270" i="222"/>
  <c r="AA270" i="222"/>
  <c r="Z270" i="222"/>
  <c r="X270" i="222"/>
  <c r="S270" i="222"/>
  <c r="R270" i="222"/>
  <c r="P270" i="222"/>
  <c r="K270" i="222"/>
  <c r="J270" i="222"/>
  <c r="H270" i="222"/>
  <c r="AY269" i="222"/>
  <c r="AX269" i="222"/>
  <c r="AV269" i="222"/>
  <c r="AQ269" i="222"/>
  <c r="AP269" i="222"/>
  <c r="AN269" i="222"/>
  <c r="AI269" i="222"/>
  <c r="AH269" i="222"/>
  <c r="AF269" i="222"/>
  <c r="AA269" i="222"/>
  <c r="Z269" i="222"/>
  <c r="X269" i="222"/>
  <c r="S269" i="222"/>
  <c r="R269" i="222"/>
  <c r="P269" i="222"/>
  <c r="K269" i="222"/>
  <c r="J269" i="222"/>
  <c r="H269" i="222"/>
  <c r="AY268" i="222"/>
  <c r="AX268" i="222"/>
  <c r="AV268" i="222"/>
  <c r="AQ268" i="222"/>
  <c r="AP268" i="222"/>
  <c r="AN268" i="222"/>
  <c r="AI268" i="222"/>
  <c r="AH268" i="222"/>
  <c r="AF268" i="222"/>
  <c r="AA268" i="222"/>
  <c r="Z268" i="222"/>
  <c r="X268" i="222"/>
  <c r="S268" i="222"/>
  <c r="R268" i="222"/>
  <c r="P268" i="222"/>
  <c r="K268" i="222"/>
  <c r="J268" i="222"/>
  <c r="H268" i="222"/>
  <c r="AY267" i="222"/>
  <c r="AX267" i="222"/>
  <c r="AV267" i="222"/>
  <c r="AQ267" i="222"/>
  <c r="AP267" i="222"/>
  <c r="AN267" i="222"/>
  <c r="AI267" i="222"/>
  <c r="AH267" i="222"/>
  <c r="AF267" i="222"/>
  <c r="AA267" i="222"/>
  <c r="Z267" i="222"/>
  <c r="X267" i="222"/>
  <c r="S267" i="222"/>
  <c r="R267" i="222"/>
  <c r="P267" i="222"/>
  <c r="K267" i="222"/>
  <c r="J267" i="222"/>
  <c r="H267" i="222"/>
  <c r="AY266" i="222"/>
  <c r="AX266" i="222"/>
  <c r="AV266" i="222"/>
  <c r="AQ266" i="222"/>
  <c r="AP266" i="222"/>
  <c r="AN266" i="222"/>
  <c r="AI266" i="222"/>
  <c r="AH266" i="222"/>
  <c r="AF266" i="222"/>
  <c r="AA266" i="222"/>
  <c r="Z266" i="222"/>
  <c r="X266" i="222"/>
  <c r="S266" i="222"/>
  <c r="R266" i="222"/>
  <c r="P266" i="222"/>
  <c r="K266" i="222"/>
  <c r="J266" i="222"/>
  <c r="H266" i="222"/>
  <c r="AY265" i="222"/>
  <c r="AX265" i="222"/>
  <c r="AV265" i="222"/>
  <c r="AQ265" i="222"/>
  <c r="AP265" i="222"/>
  <c r="AN265" i="222"/>
  <c r="AI265" i="222"/>
  <c r="AH265" i="222"/>
  <c r="AF265" i="222"/>
  <c r="AA265" i="222"/>
  <c r="Z265" i="222"/>
  <c r="X265" i="222"/>
  <c r="S265" i="222"/>
  <c r="R265" i="222"/>
  <c r="P265" i="222"/>
  <c r="K265" i="222"/>
  <c r="J265" i="222"/>
  <c r="H265" i="222"/>
  <c r="AY264" i="222"/>
  <c r="AX264" i="222"/>
  <c r="AV264" i="222"/>
  <c r="AQ264" i="222"/>
  <c r="AP264" i="222"/>
  <c r="AN264" i="222"/>
  <c r="AI264" i="222"/>
  <c r="AH264" i="222"/>
  <c r="AF264" i="222"/>
  <c r="AA264" i="222"/>
  <c r="Z264" i="222"/>
  <c r="X264" i="222"/>
  <c r="S264" i="222"/>
  <c r="R264" i="222"/>
  <c r="P264" i="222"/>
  <c r="K264" i="222"/>
  <c r="J264" i="222"/>
  <c r="H264" i="222"/>
  <c r="AY263" i="222"/>
  <c r="AX263" i="222"/>
  <c r="AV263" i="222"/>
  <c r="AQ263" i="222"/>
  <c r="AP263" i="222"/>
  <c r="AN263" i="222"/>
  <c r="AI263" i="222"/>
  <c r="AH263" i="222"/>
  <c r="AF263" i="222"/>
  <c r="AA263" i="222"/>
  <c r="Z263" i="222"/>
  <c r="X263" i="222"/>
  <c r="S263" i="222"/>
  <c r="R263" i="222"/>
  <c r="P263" i="222"/>
  <c r="K263" i="222"/>
  <c r="J263" i="222"/>
  <c r="H263" i="222"/>
  <c r="AY262" i="222"/>
  <c r="AX262" i="222"/>
  <c r="AV262" i="222"/>
  <c r="AQ262" i="222"/>
  <c r="AP262" i="222"/>
  <c r="AN262" i="222"/>
  <c r="AI262" i="222"/>
  <c r="AH262" i="222"/>
  <c r="AF262" i="222"/>
  <c r="AA262" i="222"/>
  <c r="Z262" i="222"/>
  <c r="X262" i="222"/>
  <c r="S262" i="222"/>
  <c r="R262" i="222"/>
  <c r="P262" i="222"/>
  <c r="K262" i="222"/>
  <c r="J262" i="222"/>
  <c r="H262" i="222"/>
  <c r="AY261" i="222"/>
  <c r="AX261" i="222"/>
  <c r="AV261" i="222"/>
  <c r="AQ261" i="222"/>
  <c r="AP261" i="222"/>
  <c r="AN261" i="222"/>
  <c r="AI261" i="222"/>
  <c r="AH261" i="222"/>
  <c r="AF261" i="222"/>
  <c r="AA261" i="222"/>
  <c r="Z261" i="222"/>
  <c r="X261" i="222"/>
  <c r="S261" i="222"/>
  <c r="R261" i="222"/>
  <c r="P261" i="222"/>
  <c r="K261" i="222"/>
  <c r="J261" i="222"/>
  <c r="H261" i="222"/>
  <c r="AY259" i="222"/>
  <c r="AX259" i="222"/>
  <c r="AV259" i="222"/>
  <c r="AQ259" i="222"/>
  <c r="AP259" i="222"/>
  <c r="AN259" i="222"/>
  <c r="AI259" i="222"/>
  <c r="AH259" i="222"/>
  <c r="AF259" i="222"/>
  <c r="AA259" i="222"/>
  <c r="Z259" i="222"/>
  <c r="X259" i="222"/>
  <c r="S259" i="222"/>
  <c r="R259" i="222"/>
  <c r="P259" i="222"/>
  <c r="K259" i="222"/>
  <c r="J259" i="222"/>
  <c r="H259" i="222"/>
  <c r="AY258" i="222"/>
  <c r="AX258" i="222"/>
  <c r="AV258" i="222"/>
  <c r="AQ258" i="222"/>
  <c r="AP258" i="222"/>
  <c r="AN258" i="222"/>
  <c r="AI258" i="222"/>
  <c r="AH258" i="222"/>
  <c r="AF258" i="222"/>
  <c r="AA258" i="222"/>
  <c r="Z258" i="222"/>
  <c r="X258" i="222"/>
  <c r="S258" i="222"/>
  <c r="R258" i="222"/>
  <c r="P258" i="222"/>
  <c r="K258" i="222"/>
  <c r="J258" i="222"/>
  <c r="H258" i="222"/>
  <c r="AX257" i="222"/>
  <c r="AY257" i="222"/>
  <c r="AP257" i="222"/>
  <c r="AH257" i="222"/>
  <c r="AI257" i="222"/>
  <c r="Z257" i="222"/>
  <c r="AA257" i="222"/>
  <c r="R257" i="222"/>
  <c r="S257" i="222"/>
  <c r="J257" i="222"/>
  <c r="K257" i="222"/>
  <c r="AY256" i="222"/>
  <c r="AX256" i="222"/>
  <c r="AV256" i="222"/>
  <c r="AQ256" i="222"/>
  <c r="AP256" i="222"/>
  <c r="AN256" i="222"/>
  <c r="AI256" i="222"/>
  <c r="AH256" i="222"/>
  <c r="AF256" i="222"/>
  <c r="AA256" i="222"/>
  <c r="Z256" i="222"/>
  <c r="X256" i="222"/>
  <c r="S256" i="222"/>
  <c r="R256" i="222"/>
  <c r="P256" i="222"/>
  <c r="K256" i="222"/>
  <c r="J256" i="222"/>
  <c r="H256" i="222"/>
  <c r="AY255" i="222"/>
  <c r="AX255" i="222"/>
  <c r="AV255" i="222"/>
  <c r="AQ255" i="222"/>
  <c r="AP255" i="222"/>
  <c r="AN255" i="222"/>
  <c r="AI255" i="222"/>
  <c r="AH255" i="222"/>
  <c r="AF255" i="222"/>
  <c r="AA255" i="222"/>
  <c r="Z255" i="222"/>
  <c r="X255" i="222"/>
  <c r="S255" i="222"/>
  <c r="R255" i="222"/>
  <c r="P255" i="222"/>
  <c r="K255" i="222"/>
  <c r="J255" i="222"/>
  <c r="H255" i="222"/>
  <c r="AY254" i="222"/>
  <c r="AX254" i="222"/>
  <c r="AV254" i="222"/>
  <c r="AQ254" i="222"/>
  <c r="AP254" i="222"/>
  <c r="AN254" i="222"/>
  <c r="AI254" i="222"/>
  <c r="AH254" i="222"/>
  <c r="AF254" i="222"/>
  <c r="AA254" i="222"/>
  <c r="Z254" i="222"/>
  <c r="X254" i="222"/>
  <c r="S254" i="222"/>
  <c r="R254" i="222"/>
  <c r="P254" i="222"/>
  <c r="K254" i="222"/>
  <c r="J254" i="222"/>
  <c r="H254" i="222"/>
  <c r="AY253" i="222"/>
  <c r="AX253" i="222"/>
  <c r="AV253" i="222"/>
  <c r="AQ253" i="222"/>
  <c r="AP253" i="222"/>
  <c r="AN253" i="222"/>
  <c r="AI253" i="222"/>
  <c r="AH253" i="222"/>
  <c r="AF253" i="222"/>
  <c r="AA253" i="222"/>
  <c r="Z253" i="222"/>
  <c r="X253" i="222"/>
  <c r="S253" i="222"/>
  <c r="R253" i="222"/>
  <c r="P253" i="222"/>
  <c r="K253" i="222"/>
  <c r="J253" i="222"/>
  <c r="H253" i="222"/>
  <c r="AY252" i="222"/>
  <c r="AX252" i="222"/>
  <c r="AV252" i="222"/>
  <c r="AQ252" i="222"/>
  <c r="AP252" i="222"/>
  <c r="AN252" i="222"/>
  <c r="AI252" i="222"/>
  <c r="AH252" i="222"/>
  <c r="AF252" i="222"/>
  <c r="AA252" i="222"/>
  <c r="Z252" i="222"/>
  <c r="X252" i="222"/>
  <c r="S252" i="222"/>
  <c r="R252" i="222"/>
  <c r="P252" i="222"/>
  <c r="K252" i="222"/>
  <c r="J252" i="222"/>
  <c r="H252" i="222"/>
  <c r="AY251" i="222"/>
  <c r="AX251" i="222"/>
  <c r="AV251" i="222"/>
  <c r="AQ251" i="222"/>
  <c r="AP251" i="222"/>
  <c r="AN251" i="222"/>
  <c r="AI251" i="222"/>
  <c r="AH251" i="222"/>
  <c r="AF251" i="222"/>
  <c r="AA251" i="222"/>
  <c r="Z251" i="222"/>
  <c r="X251" i="222"/>
  <c r="S251" i="222"/>
  <c r="R251" i="222"/>
  <c r="P251" i="222"/>
  <c r="K251" i="222"/>
  <c r="J251" i="222"/>
  <c r="H251" i="222"/>
  <c r="AY250" i="222"/>
  <c r="AX250" i="222"/>
  <c r="AV250" i="222"/>
  <c r="AQ250" i="222"/>
  <c r="AP250" i="222"/>
  <c r="AN250" i="222"/>
  <c r="AI250" i="222"/>
  <c r="AH250" i="222"/>
  <c r="AF250" i="222"/>
  <c r="AA250" i="222"/>
  <c r="Z250" i="222"/>
  <c r="X250" i="222"/>
  <c r="S250" i="222"/>
  <c r="R250" i="222"/>
  <c r="P250" i="222"/>
  <c r="K250" i="222"/>
  <c r="J250" i="222"/>
  <c r="H250" i="222"/>
  <c r="AY249" i="222"/>
  <c r="AX249" i="222"/>
  <c r="AV249" i="222"/>
  <c r="AQ249" i="222"/>
  <c r="AP249" i="222"/>
  <c r="AN249" i="222"/>
  <c r="AI249" i="222"/>
  <c r="AH249" i="222"/>
  <c r="AF249" i="222"/>
  <c r="AA249" i="222"/>
  <c r="Z249" i="222"/>
  <c r="X249" i="222"/>
  <c r="S249" i="222"/>
  <c r="R249" i="222"/>
  <c r="P249" i="222"/>
  <c r="K249" i="222"/>
  <c r="J249" i="222"/>
  <c r="H249" i="222"/>
  <c r="AY248" i="222"/>
  <c r="AX248" i="222"/>
  <c r="AV248" i="222"/>
  <c r="AQ248" i="222"/>
  <c r="AP248" i="222"/>
  <c r="AN248" i="222"/>
  <c r="AI248" i="222"/>
  <c r="AH248" i="222"/>
  <c r="AF248" i="222"/>
  <c r="AA248" i="222"/>
  <c r="Z248" i="222"/>
  <c r="X248" i="222"/>
  <c r="S248" i="222"/>
  <c r="R248" i="222"/>
  <c r="P248" i="222"/>
  <c r="K248" i="222"/>
  <c r="J248" i="222"/>
  <c r="H248" i="222"/>
  <c r="AY247" i="222"/>
  <c r="AX247" i="222"/>
  <c r="AV247" i="222"/>
  <c r="AQ247" i="222"/>
  <c r="AP247" i="222"/>
  <c r="AN247" i="222"/>
  <c r="AI247" i="222"/>
  <c r="AH247" i="222"/>
  <c r="AF247" i="222"/>
  <c r="AA247" i="222"/>
  <c r="Z247" i="222"/>
  <c r="X247" i="222"/>
  <c r="S247" i="222"/>
  <c r="R247" i="222"/>
  <c r="P247" i="222"/>
  <c r="K247" i="222"/>
  <c r="J247" i="222"/>
  <c r="H247" i="222"/>
  <c r="AY246" i="222"/>
  <c r="AX246" i="222"/>
  <c r="AV246" i="222"/>
  <c r="AQ246" i="222"/>
  <c r="AP246" i="222"/>
  <c r="AN246" i="222"/>
  <c r="AI246" i="222"/>
  <c r="AH246" i="222"/>
  <c r="AF246" i="222"/>
  <c r="AA246" i="222"/>
  <c r="Z246" i="222"/>
  <c r="X246" i="222"/>
  <c r="S246" i="222"/>
  <c r="R246" i="222"/>
  <c r="P246" i="222"/>
  <c r="K246" i="222"/>
  <c r="J246" i="222"/>
  <c r="H246" i="222"/>
  <c r="AY245" i="222"/>
  <c r="AX245" i="222"/>
  <c r="AV245" i="222"/>
  <c r="AQ245" i="222"/>
  <c r="AP245" i="222"/>
  <c r="AN245" i="222"/>
  <c r="AI245" i="222"/>
  <c r="AH245" i="222"/>
  <c r="AF245" i="222"/>
  <c r="AA245" i="222"/>
  <c r="Z245" i="222"/>
  <c r="X245" i="222"/>
  <c r="S245" i="222"/>
  <c r="R245" i="222"/>
  <c r="P245" i="222"/>
  <c r="K245" i="222"/>
  <c r="J245" i="222"/>
  <c r="H245" i="222"/>
  <c r="AY244" i="222"/>
  <c r="AX244" i="222"/>
  <c r="AV244" i="222"/>
  <c r="AQ244" i="222"/>
  <c r="AP244" i="222"/>
  <c r="AN244" i="222"/>
  <c r="AI244" i="222"/>
  <c r="AH244" i="222"/>
  <c r="AF244" i="222"/>
  <c r="AA244" i="222"/>
  <c r="Z244" i="222"/>
  <c r="X244" i="222"/>
  <c r="S244" i="222"/>
  <c r="R244" i="222"/>
  <c r="P244" i="222"/>
  <c r="K244" i="222"/>
  <c r="J244" i="222"/>
  <c r="H244" i="222"/>
  <c r="AY243" i="222"/>
  <c r="AX243" i="222"/>
  <c r="AV243" i="222"/>
  <c r="AQ243" i="222"/>
  <c r="AP243" i="222"/>
  <c r="AN243" i="222"/>
  <c r="AI243" i="222"/>
  <c r="AH243" i="222"/>
  <c r="AF243" i="222"/>
  <c r="AA243" i="222"/>
  <c r="Z243" i="222"/>
  <c r="X243" i="222"/>
  <c r="S243" i="222"/>
  <c r="R243" i="222"/>
  <c r="P243" i="222"/>
  <c r="K243" i="222"/>
  <c r="J243" i="222"/>
  <c r="H243" i="222"/>
  <c r="AY241" i="222"/>
  <c r="AX241" i="222"/>
  <c r="AV241" i="222"/>
  <c r="AQ241" i="222"/>
  <c r="AP241" i="222"/>
  <c r="AN241" i="222"/>
  <c r="AI241" i="222"/>
  <c r="AH241" i="222"/>
  <c r="AF241" i="222"/>
  <c r="AA241" i="222"/>
  <c r="Z241" i="222"/>
  <c r="X241" i="222"/>
  <c r="S241" i="222"/>
  <c r="R241" i="222"/>
  <c r="P241" i="222"/>
  <c r="K241" i="222"/>
  <c r="J241" i="222"/>
  <c r="H241" i="222"/>
  <c r="AY240" i="222"/>
  <c r="AX240" i="222"/>
  <c r="AV240" i="222"/>
  <c r="AQ240" i="222"/>
  <c r="AP240" i="222"/>
  <c r="AN240" i="222"/>
  <c r="AI240" i="222"/>
  <c r="AH240" i="222"/>
  <c r="AF240" i="222"/>
  <c r="AA240" i="222"/>
  <c r="Z240" i="222"/>
  <c r="X240" i="222"/>
  <c r="S240" i="222"/>
  <c r="R240" i="222"/>
  <c r="P240" i="222"/>
  <c r="K240" i="222"/>
  <c r="J240" i="222"/>
  <c r="H240" i="222"/>
  <c r="AX239" i="222"/>
  <c r="AY239" i="222"/>
  <c r="AP239" i="222"/>
  <c r="AQ239" i="222"/>
  <c r="AH239" i="222"/>
  <c r="AI239" i="222"/>
  <c r="Z239" i="222"/>
  <c r="AA239" i="222"/>
  <c r="R239" i="222"/>
  <c r="S239" i="222"/>
  <c r="J239" i="222"/>
  <c r="K239" i="222"/>
  <c r="AY238" i="222"/>
  <c r="AX238" i="222"/>
  <c r="AV238" i="222"/>
  <c r="AQ238" i="222"/>
  <c r="AP238" i="222"/>
  <c r="AN238" i="222"/>
  <c r="AI238" i="222"/>
  <c r="AH238" i="222"/>
  <c r="AF238" i="222"/>
  <c r="AA238" i="222"/>
  <c r="Z238" i="222"/>
  <c r="X238" i="222"/>
  <c r="S238" i="222"/>
  <c r="R238" i="222"/>
  <c r="P238" i="222"/>
  <c r="K238" i="222"/>
  <c r="J238" i="222"/>
  <c r="H238" i="222"/>
  <c r="AY237" i="222"/>
  <c r="AX237" i="222"/>
  <c r="AV237" i="222"/>
  <c r="AQ237" i="222"/>
  <c r="AP237" i="222"/>
  <c r="AN237" i="222"/>
  <c r="AI237" i="222"/>
  <c r="AH237" i="222"/>
  <c r="AF237" i="222"/>
  <c r="AA237" i="222"/>
  <c r="Z237" i="222"/>
  <c r="X237" i="222"/>
  <c r="S237" i="222"/>
  <c r="R237" i="222"/>
  <c r="P237" i="222"/>
  <c r="K237" i="222"/>
  <c r="J237" i="222"/>
  <c r="H237" i="222"/>
  <c r="AY236" i="222"/>
  <c r="AX236" i="222"/>
  <c r="AV236" i="222"/>
  <c r="AQ236" i="222"/>
  <c r="AP236" i="222"/>
  <c r="AN236" i="222"/>
  <c r="AI236" i="222"/>
  <c r="AH236" i="222"/>
  <c r="AF236" i="222"/>
  <c r="AA236" i="222"/>
  <c r="Z236" i="222"/>
  <c r="X236" i="222"/>
  <c r="S236" i="222"/>
  <c r="R236" i="222"/>
  <c r="P236" i="222"/>
  <c r="K236" i="222"/>
  <c r="J236" i="222"/>
  <c r="H236" i="222"/>
  <c r="AY235" i="222"/>
  <c r="AX235" i="222"/>
  <c r="AV235" i="222"/>
  <c r="AQ235" i="222"/>
  <c r="AP235" i="222"/>
  <c r="AN235" i="222"/>
  <c r="AI235" i="222"/>
  <c r="AH235" i="222"/>
  <c r="AF235" i="222"/>
  <c r="AA235" i="222"/>
  <c r="Z235" i="222"/>
  <c r="X235" i="222"/>
  <c r="S235" i="222"/>
  <c r="R235" i="222"/>
  <c r="P235" i="222"/>
  <c r="K235" i="222"/>
  <c r="J235" i="222"/>
  <c r="H235" i="222"/>
  <c r="AY234" i="222"/>
  <c r="AX234" i="222"/>
  <c r="AV234" i="222"/>
  <c r="AQ234" i="222"/>
  <c r="AP234" i="222"/>
  <c r="AN234" i="222"/>
  <c r="AI234" i="222"/>
  <c r="AH234" i="222"/>
  <c r="AF234" i="222"/>
  <c r="AA234" i="222"/>
  <c r="Z234" i="222"/>
  <c r="X234" i="222"/>
  <c r="S234" i="222"/>
  <c r="R234" i="222"/>
  <c r="P234" i="222"/>
  <c r="K234" i="222"/>
  <c r="J234" i="222"/>
  <c r="H234" i="222"/>
  <c r="AY233" i="222"/>
  <c r="AX233" i="222"/>
  <c r="AV233" i="222"/>
  <c r="AQ233" i="222"/>
  <c r="AP233" i="222"/>
  <c r="AN233" i="222"/>
  <c r="AI233" i="222"/>
  <c r="AH233" i="222"/>
  <c r="AF233" i="222"/>
  <c r="AA233" i="222"/>
  <c r="Z233" i="222"/>
  <c r="X233" i="222"/>
  <c r="S233" i="222"/>
  <c r="R233" i="222"/>
  <c r="P233" i="222"/>
  <c r="K233" i="222"/>
  <c r="J233" i="222"/>
  <c r="H233" i="222"/>
  <c r="AY232" i="222"/>
  <c r="AX232" i="222"/>
  <c r="AV232" i="222"/>
  <c r="AQ232" i="222"/>
  <c r="AP232" i="222"/>
  <c r="AN232" i="222"/>
  <c r="AI232" i="222"/>
  <c r="AH232" i="222"/>
  <c r="AF232" i="222"/>
  <c r="AA232" i="222"/>
  <c r="Z232" i="222"/>
  <c r="X232" i="222"/>
  <c r="S232" i="222"/>
  <c r="R232" i="222"/>
  <c r="P232" i="222"/>
  <c r="K232" i="222"/>
  <c r="J232" i="222"/>
  <c r="H232" i="222"/>
  <c r="AY231" i="222"/>
  <c r="AX231" i="222"/>
  <c r="AV231" i="222"/>
  <c r="AQ231" i="222"/>
  <c r="AP231" i="222"/>
  <c r="AN231" i="222"/>
  <c r="AI231" i="222"/>
  <c r="AH231" i="222"/>
  <c r="AF231" i="222"/>
  <c r="AA231" i="222"/>
  <c r="Z231" i="222"/>
  <c r="X231" i="222"/>
  <c r="S231" i="222"/>
  <c r="R231" i="222"/>
  <c r="P231" i="222"/>
  <c r="K231" i="222"/>
  <c r="J231" i="222"/>
  <c r="H231" i="222"/>
  <c r="AY230" i="222"/>
  <c r="AX230" i="222"/>
  <c r="AV230" i="222"/>
  <c r="AQ230" i="222"/>
  <c r="AP230" i="222"/>
  <c r="AN230" i="222"/>
  <c r="AI230" i="222"/>
  <c r="AH230" i="222"/>
  <c r="AF230" i="222"/>
  <c r="AA230" i="222"/>
  <c r="Z230" i="222"/>
  <c r="X230" i="222"/>
  <c r="S230" i="222"/>
  <c r="R230" i="222"/>
  <c r="P230" i="222"/>
  <c r="K230" i="222"/>
  <c r="J230" i="222"/>
  <c r="H230" i="222"/>
  <c r="AY229" i="222"/>
  <c r="AX229" i="222"/>
  <c r="AV229" i="222"/>
  <c r="AQ229" i="222"/>
  <c r="AP229" i="222"/>
  <c r="AN229" i="222"/>
  <c r="AI229" i="222"/>
  <c r="AH229" i="222"/>
  <c r="AF229" i="222"/>
  <c r="AA229" i="222"/>
  <c r="Z229" i="222"/>
  <c r="X229" i="222"/>
  <c r="S229" i="222"/>
  <c r="R229" i="222"/>
  <c r="P229" i="222"/>
  <c r="K229" i="222"/>
  <c r="J229" i="222"/>
  <c r="H229" i="222"/>
  <c r="AY228" i="222"/>
  <c r="AX228" i="222"/>
  <c r="AV228" i="222"/>
  <c r="AQ228" i="222"/>
  <c r="AP228" i="222"/>
  <c r="AN228" i="222"/>
  <c r="AI228" i="222"/>
  <c r="AH228" i="222"/>
  <c r="AF228" i="222"/>
  <c r="AA228" i="222"/>
  <c r="Z228" i="222"/>
  <c r="X228" i="222"/>
  <c r="S228" i="222"/>
  <c r="R228" i="222"/>
  <c r="P228" i="222"/>
  <c r="K228" i="222"/>
  <c r="J228" i="222"/>
  <c r="H228" i="222"/>
  <c r="AY227" i="222"/>
  <c r="AX227" i="222"/>
  <c r="AV227" i="222"/>
  <c r="AQ227" i="222"/>
  <c r="AP227" i="222"/>
  <c r="AN227" i="222"/>
  <c r="AI227" i="222"/>
  <c r="AH227" i="222"/>
  <c r="AF227" i="222"/>
  <c r="AA227" i="222"/>
  <c r="Z227" i="222"/>
  <c r="X227" i="222"/>
  <c r="S227" i="222"/>
  <c r="R227" i="222"/>
  <c r="P227" i="222"/>
  <c r="K227" i="222"/>
  <c r="J227" i="222"/>
  <c r="H227" i="222"/>
  <c r="AY226" i="222"/>
  <c r="AX226" i="222"/>
  <c r="AV226" i="222"/>
  <c r="AQ226" i="222"/>
  <c r="AP226" i="222"/>
  <c r="AN226" i="222"/>
  <c r="AI226" i="222"/>
  <c r="AH226" i="222"/>
  <c r="AF226" i="222"/>
  <c r="AA226" i="222"/>
  <c r="Z226" i="222"/>
  <c r="X226" i="222"/>
  <c r="S226" i="222"/>
  <c r="R226" i="222"/>
  <c r="P226" i="222"/>
  <c r="K226" i="222"/>
  <c r="J226" i="222"/>
  <c r="H226" i="222"/>
  <c r="AY225" i="222"/>
  <c r="AX225" i="222"/>
  <c r="AV225" i="222"/>
  <c r="AQ225" i="222"/>
  <c r="AP225" i="222"/>
  <c r="AN225" i="222"/>
  <c r="AI225" i="222"/>
  <c r="AH225" i="222"/>
  <c r="AF225" i="222"/>
  <c r="AA225" i="222"/>
  <c r="Z225" i="222"/>
  <c r="X225" i="222"/>
  <c r="S225" i="222"/>
  <c r="R225" i="222"/>
  <c r="P225" i="222"/>
  <c r="K225" i="222"/>
  <c r="J225" i="222"/>
  <c r="H225" i="222"/>
  <c r="AY223" i="222"/>
  <c r="AX223" i="222"/>
  <c r="AV223" i="222"/>
  <c r="AQ223" i="222"/>
  <c r="AP223" i="222"/>
  <c r="AN223" i="222"/>
  <c r="AI223" i="222"/>
  <c r="AH223" i="222"/>
  <c r="AF223" i="222"/>
  <c r="AA223" i="222"/>
  <c r="Z223" i="222"/>
  <c r="X223" i="222"/>
  <c r="S223" i="222"/>
  <c r="R223" i="222"/>
  <c r="P223" i="222"/>
  <c r="K223" i="222"/>
  <c r="J223" i="222"/>
  <c r="H223" i="222"/>
  <c r="AY222" i="222"/>
  <c r="AX222" i="222"/>
  <c r="AV222" i="222"/>
  <c r="AQ222" i="222"/>
  <c r="AP222" i="222"/>
  <c r="AN222" i="222"/>
  <c r="AI222" i="222"/>
  <c r="AH222" i="222"/>
  <c r="AF222" i="222"/>
  <c r="AA222" i="222"/>
  <c r="Z222" i="222"/>
  <c r="X222" i="222"/>
  <c r="S222" i="222"/>
  <c r="R222" i="222"/>
  <c r="P222" i="222"/>
  <c r="K222" i="222"/>
  <c r="J222" i="222"/>
  <c r="H222" i="222"/>
  <c r="AX221" i="222"/>
  <c r="AY221" i="222"/>
  <c r="AP221" i="222"/>
  <c r="AH221" i="222"/>
  <c r="AI221" i="222"/>
  <c r="Z221" i="222"/>
  <c r="AA221" i="222"/>
  <c r="R221" i="222"/>
  <c r="S221" i="222"/>
  <c r="J221" i="222"/>
  <c r="K221" i="222"/>
  <c r="AY220" i="222"/>
  <c r="AX220" i="222"/>
  <c r="AV220" i="222"/>
  <c r="AQ220" i="222"/>
  <c r="AP220" i="222"/>
  <c r="AN220" i="222"/>
  <c r="AI220" i="222"/>
  <c r="AH220" i="222"/>
  <c r="AF220" i="222"/>
  <c r="AA220" i="222"/>
  <c r="Z220" i="222"/>
  <c r="X220" i="222"/>
  <c r="S220" i="222"/>
  <c r="R220" i="222"/>
  <c r="P220" i="222"/>
  <c r="K220" i="222"/>
  <c r="J220" i="222"/>
  <c r="H220" i="222"/>
  <c r="AY219" i="222"/>
  <c r="AX219" i="222"/>
  <c r="AV219" i="222"/>
  <c r="AQ219" i="222"/>
  <c r="AP219" i="222"/>
  <c r="AN219" i="222"/>
  <c r="AI219" i="222"/>
  <c r="AH219" i="222"/>
  <c r="AF219" i="222"/>
  <c r="AA219" i="222"/>
  <c r="Z219" i="222"/>
  <c r="X219" i="222"/>
  <c r="S219" i="222"/>
  <c r="R219" i="222"/>
  <c r="P219" i="222"/>
  <c r="K219" i="222"/>
  <c r="J219" i="222"/>
  <c r="H219" i="222"/>
  <c r="AY218" i="222"/>
  <c r="AX218" i="222"/>
  <c r="AV218" i="222"/>
  <c r="AQ218" i="222"/>
  <c r="AP218" i="222"/>
  <c r="AN218" i="222"/>
  <c r="AI218" i="222"/>
  <c r="AH218" i="222"/>
  <c r="AF218" i="222"/>
  <c r="AA218" i="222"/>
  <c r="Z218" i="222"/>
  <c r="X218" i="222"/>
  <c r="S218" i="222"/>
  <c r="R218" i="222"/>
  <c r="P218" i="222"/>
  <c r="K218" i="222"/>
  <c r="J218" i="222"/>
  <c r="H218" i="222"/>
  <c r="AY217" i="222"/>
  <c r="AX217" i="222"/>
  <c r="AV217" i="222"/>
  <c r="AQ217" i="222"/>
  <c r="AP217" i="222"/>
  <c r="AN217" i="222"/>
  <c r="AI217" i="222"/>
  <c r="AH217" i="222"/>
  <c r="AF217" i="222"/>
  <c r="AA217" i="222"/>
  <c r="Z217" i="222"/>
  <c r="X217" i="222"/>
  <c r="S217" i="222"/>
  <c r="R217" i="222"/>
  <c r="P217" i="222"/>
  <c r="K217" i="222"/>
  <c r="J217" i="222"/>
  <c r="H217" i="222"/>
  <c r="AY216" i="222"/>
  <c r="AX216" i="222"/>
  <c r="AV216" i="222"/>
  <c r="AQ216" i="222"/>
  <c r="AP216" i="222"/>
  <c r="AN216" i="222"/>
  <c r="AI216" i="222"/>
  <c r="AH216" i="222"/>
  <c r="AF216" i="222"/>
  <c r="AA216" i="222"/>
  <c r="Z216" i="222"/>
  <c r="X216" i="222"/>
  <c r="S216" i="222"/>
  <c r="R216" i="222"/>
  <c r="P216" i="222"/>
  <c r="K216" i="222"/>
  <c r="J216" i="222"/>
  <c r="H216" i="222"/>
  <c r="AY215" i="222"/>
  <c r="AX215" i="222"/>
  <c r="AV215" i="222"/>
  <c r="AQ215" i="222"/>
  <c r="AP215" i="222"/>
  <c r="AN215" i="222"/>
  <c r="AI215" i="222"/>
  <c r="AH215" i="222"/>
  <c r="AF215" i="222"/>
  <c r="AA215" i="222"/>
  <c r="Z215" i="222"/>
  <c r="X215" i="222"/>
  <c r="S215" i="222"/>
  <c r="R215" i="222"/>
  <c r="P215" i="222"/>
  <c r="K215" i="222"/>
  <c r="J215" i="222"/>
  <c r="H215" i="222"/>
  <c r="AY214" i="222"/>
  <c r="AX214" i="222"/>
  <c r="AV214" i="222"/>
  <c r="AQ214" i="222"/>
  <c r="AP214" i="222"/>
  <c r="AN214" i="222"/>
  <c r="AI214" i="222"/>
  <c r="AH214" i="222"/>
  <c r="AF214" i="222"/>
  <c r="AA214" i="222"/>
  <c r="Z214" i="222"/>
  <c r="X214" i="222"/>
  <c r="S214" i="222"/>
  <c r="R214" i="222"/>
  <c r="P214" i="222"/>
  <c r="K214" i="222"/>
  <c r="J214" i="222"/>
  <c r="H214" i="222"/>
  <c r="AY213" i="222"/>
  <c r="AX213" i="222"/>
  <c r="AV213" i="222"/>
  <c r="AQ213" i="222"/>
  <c r="AP213" i="222"/>
  <c r="AN213" i="222"/>
  <c r="AI213" i="222"/>
  <c r="AH213" i="222"/>
  <c r="AF213" i="222"/>
  <c r="AA213" i="222"/>
  <c r="Z213" i="222"/>
  <c r="X213" i="222"/>
  <c r="S213" i="222"/>
  <c r="R213" i="222"/>
  <c r="P213" i="222"/>
  <c r="K213" i="222"/>
  <c r="J213" i="222"/>
  <c r="H213" i="222"/>
  <c r="AY212" i="222"/>
  <c r="AX212" i="222"/>
  <c r="AV212" i="222"/>
  <c r="AQ212" i="222"/>
  <c r="AP212" i="222"/>
  <c r="AN212" i="222"/>
  <c r="AI212" i="222"/>
  <c r="AH212" i="222"/>
  <c r="AF212" i="222"/>
  <c r="AA212" i="222"/>
  <c r="Z212" i="222"/>
  <c r="X212" i="222"/>
  <c r="S212" i="222"/>
  <c r="R212" i="222"/>
  <c r="P212" i="222"/>
  <c r="K212" i="222"/>
  <c r="J212" i="222"/>
  <c r="H212" i="222"/>
  <c r="AY211" i="222"/>
  <c r="AX211" i="222"/>
  <c r="AV211" i="222"/>
  <c r="AQ211" i="222"/>
  <c r="AP211" i="222"/>
  <c r="AN211" i="222"/>
  <c r="AI211" i="222"/>
  <c r="AH211" i="222"/>
  <c r="AF211" i="222"/>
  <c r="AA211" i="222"/>
  <c r="Z211" i="222"/>
  <c r="X211" i="222"/>
  <c r="S211" i="222"/>
  <c r="R211" i="222"/>
  <c r="P211" i="222"/>
  <c r="K211" i="222"/>
  <c r="J211" i="222"/>
  <c r="H211" i="222"/>
  <c r="AY210" i="222"/>
  <c r="AX210" i="222"/>
  <c r="AV210" i="222"/>
  <c r="AQ210" i="222"/>
  <c r="AP210" i="222"/>
  <c r="AN210" i="222"/>
  <c r="AI210" i="222"/>
  <c r="AH210" i="222"/>
  <c r="AF210" i="222"/>
  <c r="AA210" i="222"/>
  <c r="Z210" i="222"/>
  <c r="X210" i="222"/>
  <c r="S210" i="222"/>
  <c r="R210" i="222"/>
  <c r="P210" i="222"/>
  <c r="K210" i="222"/>
  <c r="J210" i="222"/>
  <c r="H210" i="222"/>
  <c r="AY209" i="222"/>
  <c r="AX209" i="222"/>
  <c r="AV209" i="222"/>
  <c r="AQ209" i="222"/>
  <c r="AP209" i="222"/>
  <c r="AN209" i="222"/>
  <c r="AI209" i="222"/>
  <c r="AH209" i="222"/>
  <c r="AF209" i="222"/>
  <c r="AA209" i="222"/>
  <c r="Z209" i="222"/>
  <c r="X209" i="222"/>
  <c r="S209" i="222"/>
  <c r="R209" i="222"/>
  <c r="P209" i="222"/>
  <c r="K209" i="222"/>
  <c r="J209" i="222"/>
  <c r="H209" i="222"/>
  <c r="AY208" i="222"/>
  <c r="AX208" i="222"/>
  <c r="AV208" i="222"/>
  <c r="AQ208" i="222"/>
  <c r="AP208" i="222"/>
  <c r="AN208" i="222"/>
  <c r="AI208" i="222"/>
  <c r="AH208" i="222"/>
  <c r="AF208" i="222"/>
  <c r="AA208" i="222"/>
  <c r="Z208" i="222"/>
  <c r="X208" i="222"/>
  <c r="S208" i="222"/>
  <c r="R208" i="222"/>
  <c r="P208" i="222"/>
  <c r="K208" i="222"/>
  <c r="J208" i="222"/>
  <c r="H208" i="222"/>
  <c r="AY207" i="222"/>
  <c r="AX207" i="222"/>
  <c r="AV207" i="222"/>
  <c r="AQ207" i="222"/>
  <c r="AP207" i="222"/>
  <c r="AN207" i="222"/>
  <c r="AI207" i="222"/>
  <c r="AH207" i="222"/>
  <c r="AF207" i="222"/>
  <c r="AA207" i="222"/>
  <c r="Z207" i="222"/>
  <c r="X207" i="222"/>
  <c r="S207" i="222"/>
  <c r="R207" i="222"/>
  <c r="P207" i="222"/>
  <c r="K207" i="222"/>
  <c r="J207" i="222"/>
  <c r="H207" i="222"/>
  <c r="AY205" i="222"/>
  <c r="AX205" i="222"/>
  <c r="AV205" i="222"/>
  <c r="AQ205" i="222"/>
  <c r="AP205" i="222"/>
  <c r="AN205" i="222"/>
  <c r="AI205" i="222"/>
  <c r="AH205" i="222"/>
  <c r="AF205" i="222"/>
  <c r="AA205" i="222"/>
  <c r="Z205" i="222"/>
  <c r="X205" i="222"/>
  <c r="S205" i="222"/>
  <c r="R205" i="222"/>
  <c r="P205" i="222"/>
  <c r="K205" i="222"/>
  <c r="J205" i="222"/>
  <c r="H205" i="222"/>
  <c r="AY204" i="222"/>
  <c r="AX204" i="222"/>
  <c r="AV204" i="222"/>
  <c r="AQ204" i="222"/>
  <c r="AP204" i="222"/>
  <c r="AN204" i="222"/>
  <c r="AI204" i="222"/>
  <c r="AH204" i="222"/>
  <c r="AF204" i="222"/>
  <c r="AA204" i="222"/>
  <c r="Z204" i="222"/>
  <c r="X204" i="222"/>
  <c r="S204" i="222"/>
  <c r="R204" i="222"/>
  <c r="P204" i="222"/>
  <c r="K204" i="222"/>
  <c r="J204" i="222"/>
  <c r="H204" i="222"/>
  <c r="AX203" i="222"/>
  <c r="AY203" i="222"/>
  <c r="AP203" i="222"/>
  <c r="AQ203" i="222"/>
  <c r="AH203" i="222"/>
  <c r="AI203" i="222"/>
  <c r="Z203" i="222"/>
  <c r="X203" i="222"/>
  <c r="R203" i="222"/>
  <c r="S203" i="222"/>
  <c r="J203" i="222"/>
  <c r="K203" i="222"/>
  <c r="AY202" i="222"/>
  <c r="AX202" i="222"/>
  <c r="AV202" i="222"/>
  <c r="AQ202" i="222"/>
  <c r="AP202" i="222"/>
  <c r="AN202" i="222"/>
  <c r="AI202" i="222"/>
  <c r="AH202" i="222"/>
  <c r="AF202" i="222"/>
  <c r="AA202" i="222"/>
  <c r="Z202" i="222"/>
  <c r="X202" i="222"/>
  <c r="S202" i="222"/>
  <c r="R202" i="222"/>
  <c r="P202" i="222"/>
  <c r="K202" i="222"/>
  <c r="J202" i="222"/>
  <c r="H202" i="222"/>
  <c r="AY201" i="222"/>
  <c r="AX201" i="222"/>
  <c r="AV201" i="222"/>
  <c r="AQ201" i="222"/>
  <c r="AP201" i="222"/>
  <c r="AN201" i="222"/>
  <c r="AI201" i="222"/>
  <c r="AH201" i="222"/>
  <c r="AF201" i="222"/>
  <c r="AA201" i="222"/>
  <c r="Z201" i="222"/>
  <c r="X201" i="222"/>
  <c r="S201" i="222"/>
  <c r="R201" i="222"/>
  <c r="P201" i="222"/>
  <c r="K201" i="222"/>
  <c r="J201" i="222"/>
  <c r="H201" i="222"/>
  <c r="AY200" i="222"/>
  <c r="AX200" i="222"/>
  <c r="AV200" i="222"/>
  <c r="AQ200" i="222"/>
  <c r="AP200" i="222"/>
  <c r="AN200" i="222"/>
  <c r="AI200" i="222"/>
  <c r="AH200" i="222"/>
  <c r="AF200" i="222"/>
  <c r="AA200" i="222"/>
  <c r="Z200" i="222"/>
  <c r="X200" i="222"/>
  <c r="S200" i="222"/>
  <c r="R200" i="222"/>
  <c r="P200" i="222"/>
  <c r="K200" i="222"/>
  <c r="J200" i="222"/>
  <c r="H200" i="222"/>
  <c r="AY199" i="222"/>
  <c r="AX199" i="222"/>
  <c r="AV199" i="222"/>
  <c r="AQ199" i="222"/>
  <c r="AP199" i="222"/>
  <c r="AN199" i="222"/>
  <c r="AI199" i="222"/>
  <c r="AH199" i="222"/>
  <c r="AF199" i="222"/>
  <c r="AA199" i="222"/>
  <c r="Z199" i="222"/>
  <c r="X199" i="222"/>
  <c r="S199" i="222"/>
  <c r="R199" i="222"/>
  <c r="P199" i="222"/>
  <c r="K199" i="222"/>
  <c r="J199" i="222"/>
  <c r="H199" i="222"/>
  <c r="AY198" i="222"/>
  <c r="AX198" i="222"/>
  <c r="AV198" i="222"/>
  <c r="AQ198" i="222"/>
  <c r="AP198" i="222"/>
  <c r="AN198" i="222"/>
  <c r="AI198" i="222"/>
  <c r="AH198" i="222"/>
  <c r="AF198" i="222"/>
  <c r="AA198" i="222"/>
  <c r="Z198" i="222"/>
  <c r="X198" i="222"/>
  <c r="S198" i="222"/>
  <c r="R198" i="222"/>
  <c r="P198" i="222"/>
  <c r="K198" i="222"/>
  <c r="J198" i="222"/>
  <c r="H198" i="222"/>
  <c r="AY197" i="222"/>
  <c r="AX197" i="222"/>
  <c r="AV197" i="222"/>
  <c r="AQ197" i="222"/>
  <c r="AP197" i="222"/>
  <c r="AN197" i="222"/>
  <c r="AI197" i="222"/>
  <c r="AH197" i="222"/>
  <c r="AF197" i="222"/>
  <c r="AA197" i="222"/>
  <c r="Z197" i="222"/>
  <c r="X197" i="222"/>
  <c r="S197" i="222"/>
  <c r="R197" i="222"/>
  <c r="P197" i="222"/>
  <c r="K197" i="222"/>
  <c r="J197" i="222"/>
  <c r="H197" i="222"/>
  <c r="AY196" i="222"/>
  <c r="AX196" i="222"/>
  <c r="AV196" i="222"/>
  <c r="AQ196" i="222"/>
  <c r="AP196" i="222"/>
  <c r="AN196" i="222"/>
  <c r="AI196" i="222"/>
  <c r="AH196" i="222"/>
  <c r="AF196" i="222"/>
  <c r="AA196" i="222"/>
  <c r="Z196" i="222"/>
  <c r="X196" i="222"/>
  <c r="S196" i="222"/>
  <c r="R196" i="222"/>
  <c r="P196" i="222"/>
  <c r="K196" i="222"/>
  <c r="J196" i="222"/>
  <c r="H196" i="222"/>
  <c r="AY195" i="222"/>
  <c r="AX195" i="222"/>
  <c r="AV195" i="222"/>
  <c r="AQ195" i="222"/>
  <c r="AP195" i="222"/>
  <c r="AN195" i="222"/>
  <c r="AI195" i="222"/>
  <c r="AH195" i="222"/>
  <c r="AF195" i="222"/>
  <c r="AA195" i="222"/>
  <c r="Z195" i="222"/>
  <c r="X195" i="222"/>
  <c r="S195" i="222"/>
  <c r="R195" i="222"/>
  <c r="P195" i="222"/>
  <c r="K195" i="222"/>
  <c r="J195" i="222"/>
  <c r="H195" i="222"/>
  <c r="AY194" i="222"/>
  <c r="AX194" i="222"/>
  <c r="AV194" i="222"/>
  <c r="AQ194" i="222"/>
  <c r="AP194" i="222"/>
  <c r="AN194" i="222"/>
  <c r="AI194" i="222"/>
  <c r="AH194" i="222"/>
  <c r="AF194" i="222"/>
  <c r="AA194" i="222"/>
  <c r="Z194" i="222"/>
  <c r="X194" i="222"/>
  <c r="S194" i="222"/>
  <c r="R194" i="222"/>
  <c r="P194" i="222"/>
  <c r="K194" i="222"/>
  <c r="J194" i="222"/>
  <c r="H194" i="222"/>
  <c r="AY193" i="222"/>
  <c r="AX193" i="222"/>
  <c r="AV193" i="222"/>
  <c r="AQ193" i="222"/>
  <c r="AP193" i="222"/>
  <c r="AN193" i="222"/>
  <c r="AI193" i="222"/>
  <c r="AH193" i="222"/>
  <c r="AF193" i="222"/>
  <c r="AA193" i="222"/>
  <c r="Z193" i="222"/>
  <c r="X193" i="222"/>
  <c r="S193" i="222"/>
  <c r="R193" i="222"/>
  <c r="P193" i="222"/>
  <c r="K193" i="222"/>
  <c r="J193" i="222"/>
  <c r="H193" i="222"/>
  <c r="AY192" i="222"/>
  <c r="AX192" i="222"/>
  <c r="AV192" i="222"/>
  <c r="AQ192" i="222"/>
  <c r="AP192" i="222"/>
  <c r="AN192" i="222"/>
  <c r="AI192" i="222"/>
  <c r="AH192" i="222"/>
  <c r="AF192" i="222"/>
  <c r="AA192" i="222"/>
  <c r="Z192" i="222"/>
  <c r="X192" i="222"/>
  <c r="S192" i="222"/>
  <c r="R192" i="222"/>
  <c r="P192" i="222"/>
  <c r="K192" i="222"/>
  <c r="J192" i="222"/>
  <c r="H192" i="222"/>
  <c r="AY191" i="222"/>
  <c r="AX191" i="222"/>
  <c r="AV191" i="222"/>
  <c r="AQ191" i="222"/>
  <c r="AP191" i="222"/>
  <c r="AN191" i="222"/>
  <c r="AI191" i="222"/>
  <c r="AH191" i="222"/>
  <c r="AF191" i="222"/>
  <c r="AA191" i="222"/>
  <c r="Z191" i="222"/>
  <c r="X191" i="222"/>
  <c r="S191" i="222"/>
  <c r="R191" i="222"/>
  <c r="P191" i="222"/>
  <c r="K191" i="222"/>
  <c r="J191" i="222"/>
  <c r="H191" i="222"/>
  <c r="AY190" i="222"/>
  <c r="AX190" i="222"/>
  <c r="AV190" i="222"/>
  <c r="AQ190" i="222"/>
  <c r="AP190" i="222"/>
  <c r="AN190" i="222"/>
  <c r="AI190" i="222"/>
  <c r="AH190" i="222"/>
  <c r="AF190" i="222"/>
  <c r="AA190" i="222"/>
  <c r="Z190" i="222"/>
  <c r="X190" i="222"/>
  <c r="S190" i="222"/>
  <c r="R190" i="222"/>
  <c r="P190" i="222"/>
  <c r="K190" i="222"/>
  <c r="J190" i="222"/>
  <c r="H190" i="222"/>
  <c r="AY189" i="222"/>
  <c r="AX189" i="222"/>
  <c r="AV189" i="222"/>
  <c r="AQ189" i="222"/>
  <c r="AP189" i="222"/>
  <c r="AN189" i="222"/>
  <c r="AI189" i="222"/>
  <c r="AH189" i="222"/>
  <c r="AF189" i="222"/>
  <c r="AA189" i="222"/>
  <c r="Z189" i="222"/>
  <c r="X189" i="222"/>
  <c r="S189" i="222"/>
  <c r="R189" i="222"/>
  <c r="P189" i="222"/>
  <c r="K189" i="222"/>
  <c r="J189" i="222"/>
  <c r="H189" i="222"/>
  <c r="AY187" i="222"/>
  <c r="AX187" i="222"/>
  <c r="AV187" i="222"/>
  <c r="AQ187" i="222"/>
  <c r="AP187" i="222"/>
  <c r="AN187" i="222"/>
  <c r="AI187" i="222"/>
  <c r="AH187" i="222"/>
  <c r="AF187" i="222"/>
  <c r="AA187" i="222"/>
  <c r="Z187" i="222"/>
  <c r="X187" i="222"/>
  <c r="S187" i="222"/>
  <c r="R187" i="222"/>
  <c r="P187" i="222"/>
  <c r="K187" i="222"/>
  <c r="J187" i="222"/>
  <c r="H187" i="222"/>
  <c r="AY186" i="222"/>
  <c r="AX186" i="222"/>
  <c r="AV186" i="222"/>
  <c r="AQ186" i="222"/>
  <c r="AP186" i="222"/>
  <c r="AN186" i="222"/>
  <c r="AI186" i="222"/>
  <c r="AH186" i="222"/>
  <c r="AF186" i="222"/>
  <c r="AA186" i="222"/>
  <c r="Z186" i="222"/>
  <c r="X186" i="222"/>
  <c r="S186" i="222"/>
  <c r="R186" i="222"/>
  <c r="P186" i="222"/>
  <c r="K186" i="222"/>
  <c r="J186" i="222"/>
  <c r="H186" i="222"/>
  <c r="AX185" i="222"/>
  <c r="AY185" i="222"/>
  <c r="AP185" i="222"/>
  <c r="AQ185" i="222"/>
  <c r="AH185" i="222"/>
  <c r="AI185" i="222"/>
  <c r="Z185" i="222"/>
  <c r="X185" i="222"/>
  <c r="R185" i="222"/>
  <c r="S185" i="222"/>
  <c r="J185" i="222"/>
  <c r="K185" i="222"/>
  <c r="AY184" i="222"/>
  <c r="AX184" i="222"/>
  <c r="AV184" i="222"/>
  <c r="AQ184" i="222"/>
  <c r="AP184" i="222"/>
  <c r="AN184" i="222"/>
  <c r="AI184" i="222"/>
  <c r="AH184" i="222"/>
  <c r="AF184" i="222"/>
  <c r="AA184" i="222"/>
  <c r="Z184" i="222"/>
  <c r="X184" i="222"/>
  <c r="S184" i="222"/>
  <c r="R184" i="222"/>
  <c r="P184" i="222"/>
  <c r="K184" i="222"/>
  <c r="J184" i="222"/>
  <c r="H184" i="222"/>
  <c r="AY183" i="222"/>
  <c r="AX183" i="222"/>
  <c r="AV183" i="222"/>
  <c r="AQ183" i="222"/>
  <c r="AP183" i="222"/>
  <c r="AN183" i="222"/>
  <c r="AI183" i="222"/>
  <c r="AH183" i="222"/>
  <c r="AF183" i="222"/>
  <c r="AA183" i="222"/>
  <c r="Z183" i="222"/>
  <c r="X183" i="222"/>
  <c r="S183" i="222"/>
  <c r="R183" i="222"/>
  <c r="P183" i="222"/>
  <c r="K183" i="222"/>
  <c r="J183" i="222"/>
  <c r="H183" i="222"/>
  <c r="AY182" i="222"/>
  <c r="AX182" i="222"/>
  <c r="AV182" i="222"/>
  <c r="AQ182" i="222"/>
  <c r="AP182" i="222"/>
  <c r="AN182" i="222"/>
  <c r="AI182" i="222"/>
  <c r="AH182" i="222"/>
  <c r="AF182" i="222"/>
  <c r="AA182" i="222"/>
  <c r="Z182" i="222"/>
  <c r="X182" i="222"/>
  <c r="S182" i="222"/>
  <c r="R182" i="222"/>
  <c r="P182" i="222"/>
  <c r="K182" i="222"/>
  <c r="J182" i="222"/>
  <c r="H182" i="222"/>
  <c r="AY181" i="222"/>
  <c r="AX181" i="222"/>
  <c r="AV181" i="222"/>
  <c r="AQ181" i="222"/>
  <c r="AP181" i="222"/>
  <c r="AN181" i="222"/>
  <c r="AI181" i="222"/>
  <c r="AH181" i="222"/>
  <c r="AF181" i="222"/>
  <c r="AA181" i="222"/>
  <c r="Z181" i="222"/>
  <c r="X181" i="222"/>
  <c r="S181" i="222"/>
  <c r="R181" i="222"/>
  <c r="P181" i="222"/>
  <c r="K181" i="222"/>
  <c r="J181" i="222"/>
  <c r="H181" i="222"/>
  <c r="AY180" i="222"/>
  <c r="AX180" i="222"/>
  <c r="AV180" i="222"/>
  <c r="AQ180" i="222"/>
  <c r="AP180" i="222"/>
  <c r="AN180" i="222"/>
  <c r="AI180" i="222"/>
  <c r="AH180" i="222"/>
  <c r="AF180" i="222"/>
  <c r="AA180" i="222"/>
  <c r="Z180" i="222"/>
  <c r="X180" i="222"/>
  <c r="S180" i="222"/>
  <c r="R180" i="222"/>
  <c r="P180" i="222"/>
  <c r="K180" i="222"/>
  <c r="J180" i="222"/>
  <c r="H180" i="222"/>
  <c r="AY179" i="222"/>
  <c r="AX179" i="222"/>
  <c r="AV179" i="222"/>
  <c r="AQ179" i="222"/>
  <c r="AP179" i="222"/>
  <c r="AN179" i="222"/>
  <c r="AI179" i="222"/>
  <c r="AH179" i="222"/>
  <c r="AF179" i="222"/>
  <c r="AA179" i="222"/>
  <c r="Z179" i="222"/>
  <c r="X179" i="222"/>
  <c r="S179" i="222"/>
  <c r="R179" i="222"/>
  <c r="P179" i="222"/>
  <c r="K179" i="222"/>
  <c r="J179" i="222"/>
  <c r="H179" i="222"/>
  <c r="AY178" i="222"/>
  <c r="AX178" i="222"/>
  <c r="AV178" i="222"/>
  <c r="AQ178" i="222"/>
  <c r="AP178" i="222"/>
  <c r="AN178" i="222"/>
  <c r="AI178" i="222"/>
  <c r="AH178" i="222"/>
  <c r="AF178" i="222"/>
  <c r="AA178" i="222"/>
  <c r="Z178" i="222"/>
  <c r="X178" i="222"/>
  <c r="S178" i="222"/>
  <c r="R178" i="222"/>
  <c r="P178" i="222"/>
  <c r="K178" i="222"/>
  <c r="J178" i="222"/>
  <c r="H178" i="222"/>
  <c r="AY177" i="222"/>
  <c r="AX177" i="222"/>
  <c r="AV177" i="222"/>
  <c r="AQ177" i="222"/>
  <c r="AP177" i="222"/>
  <c r="AN177" i="222"/>
  <c r="AI177" i="222"/>
  <c r="AH177" i="222"/>
  <c r="AF177" i="222"/>
  <c r="AA177" i="222"/>
  <c r="Z177" i="222"/>
  <c r="X177" i="222"/>
  <c r="S177" i="222"/>
  <c r="R177" i="222"/>
  <c r="P177" i="222"/>
  <c r="K177" i="222"/>
  <c r="J177" i="222"/>
  <c r="H177" i="222"/>
  <c r="AY176" i="222"/>
  <c r="AX176" i="222"/>
  <c r="AV176" i="222"/>
  <c r="AQ176" i="222"/>
  <c r="AP176" i="222"/>
  <c r="AN176" i="222"/>
  <c r="AI176" i="222"/>
  <c r="AH176" i="222"/>
  <c r="AF176" i="222"/>
  <c r="AA176" i="222"/>
  <c r="Z176" i="222"/>
  <c r="X176" i="222"/>
  <c r="S176" i="222"/>
  <c r="R176" i="222"/>
  <c r="P176" i="222"/>
  <c r="K176" i="222"/>
  <c r="J176" i="222"/>
  <c r="H176" i="222"/>
  <c r="AY175" i="222"/>
  <c r="AX175" i="222"/>
  <c r="AV175" i="222"/>
  <c r="AQ175" i="222"/>
  <c r="AP175" i="222"/>
  <c r="AN175" i="222"/>
  <c r="AI175" i="222"/>
  <c r="AH175" i="222"/>
  <c r="AF175" i="222"/>
  <c r="AA175" i="222"/>
  <c r="Z175" i="222"/>
  <c r="X175" i="222"/>
  <c r="S175" i="222"/>
  <c r="R175" i="222"/>
  <c r="P175" i="222"/>
  <c r="K175" i="222"/>
  <c r="J175" i="222"/>
  <c r="H175" i="222"/>
  <c r="AY174" i="222"/>
  <c r="AX174" i="222"/>
  <c r="AV174" i="222"/>
  <c r="AQ174" i="222"/>
  <c r="AP174" i="222"/>
  <c r="AN174" i="222"/>
  <c r="AI174" i="222"/>
  <c r="AH174" i="222"/>
  <c r="AF174" i="222"/>
  <c r="AA174" i="222"/>
  <c r="Z174" i="222"/>
  <c r="X174" i="222"/>
  <c r="S174" i="222"/>
  <c r="R174" i="222"/>
  <c r="P174" i="222"/>
  <c r="K174" i="222"/>
  <c r="J174" i="222"/>
  <c r="H174" i="222"/>
  <c r="AY173" i="222"/>
  <c r="AX173" i="222"/>
  <c r="AV173" i="222"/>
  <c r="AQ173" i="222"/>
  <c r="AP173" i="222"/>
  <c r="AN173" i="222"/>
  <c r="AI173" i="222"/>
  <c r="AH173" i="222"/>
  <c r="AF173" i="222"/>
  <c r="AA173" i="222"/>
  <c r="Z173" i="222"/>
  <c r="X173" i="222"/>
  <c r="S173" i="222"/>
  <c r="R173" i="222"/>
  <c r="P173" i="222"/>
  <c r="K173" i="222"/>
  <c r="J173" i="222"/>
  <c r="H173" i="222"/>
  <c r="AY172" i="222"/>
  <c r="AX172" i="222"/>
  <c r="AV172" i="222"/>
  <c r="AQ172" i="222"/>
  <c r="AP172" i="222"/>
  <c r="AN172" i="222"/>
  <c r="AI172" i="222"/>
  <c r="AH172" i="222"/>
  <c r="AF172" i="222"/>
  <c r="AA172" i="222"/>
  <c r="Z172" i="222"/>
  <c r="X172" i="222"/>
  <c r="S172" i="222"/>
  <c r="R172" i="222"/>
  <c r="P172" i="222"/>
  <c r="K172" i="222"/>
  <c r="J172" i="222"/>
  <c r="H172" i="222"/>
  <c r="AY171" i="222"/>
  <c r="AX171" i="222"/>
  <c r="AV171" i="222"/>
  <c r="AQ171" i="222"/>
  <c r="AP171" i="222"/>
  <c r="AN171" i="222"/>
  <c r="AI171" i="222"/>
  <c r="AH171" i="222"/>
  <c r="AF171" i="222"/>
  <c r="AA171" i="222"/>
  <c r="Z171" i="222"/>
  <c r="X171" i="222"/>
  <c r="S171" i="222"/>
  <c r="R171" i="222"/>
  <c r="P171" i="222"/>
  <c r="K171" i="222"/>
  <c r="J171" i="222"/>
  <c r="H171" i="222"/>
  <c r="AY169" i="222"/>
  <c r="AX169" i="222"/>
  <c r="AV169" i="222"/>
  <c r="AQ169" i="222"/>
  <c r="AP169" i="222"/>
  <c r="AN169" i="222"/>
  <c r="AI169" i="222"/>
  <c r="AH169" i="222"/>
  <c r="AF169" i="222"/>
  <c r="AA169" i="222"/>
  <c r="Z169" i="222"/>
  <c r="X169" i="222"/>
  <c r="S169" i="222"/>
  <c r="R169" i="222"/>
  <c r="P169" i="222"/>
  <c r="K169" i="222"/>
  <c r="J169" i="222"/>
  <c r="H169" i="222"/>
  <c r="AY168" i="222"/>
  <c r="AX168" i="222"/>
  <c r="AV168" i="222"/>
  <c r="AQ168" i="222"/>
  <c r="AP168" i="222"/>
  <c r="AN168" i="222"/>
  <c r="AI168" i="222"/>
  <c r="AH168" i="222"/>
  <c r="AF168" i="222"/>
  <c r="AA168" i="222"/>
  <c r="Z168" i="222"/>
  <c r="X168" i="222"/>
  <c r="S168" i="222"/>
  <c r="R168" i="222"/>
  <c r="P168" i="222"/>
  <c r="K168" i="222"/>
  <c r="J168" i="222"/>
  <c r="H168" i="222"/>
  <c r="AX167" i="222"/>
  <c r="AP167" i="222"/>
  <c r="AQ167" i="222"/>
  <c r="AH167" i="222"/>
  <c r="Z167" i="222"/>
  <c r="X167" i="222"/>
  <c r="R167" i="222"/>
  <c r="J167" i="222"/>
  <c r="K167" i="222"/>
  <c r="AY166" i="222"/>
  <c r="AX166" i="222"/>
  <c r="AV166" i="222"/>
  <c r="AQ166" i="222"/>
  <c r="AP166" i="222"/>
  <c r="AN166" i="222"/>
  <c r="AI166" i="222"/>
  <c r="AH166" i="222"/>
  <c r="AF166" i="222"/>
  <c r="AA166" i="222"/>
  <c r="Z166" i="222"/>
  <c r="X166" i="222"/>
  <c r="S166" i="222"/>
  <c r="R166" i="222"/>
  <c r="P166" i="222"/>
  <c r="K166" i="222"/>
  <c r="J166" i="222"/>
  <c r="H166" i="222"/>
  <c r="AY165" i="222"/>
  <c r="AX165" i="222"/>
  <c r="AV165" i="222"/>
  <c r="AQ165" i="222"/>
  <c r="AP165" i="222"/>
  <c r="AN165" i="222"/>
  <c r="AI165" i="222"/>
  <c r="AH165" i="222"/>
  <c r="AF165" i="222"/>
  <c r="AA165" i="222"/>
  <c r="Z165" i="222"/>
  <c r="X165" i="222"/>
  <c r="S165" i="222"/>
  <c r="R165" i="222"/>
  <c r="P165" i="222"/>
  <c r="K165" i="222"/>
  <c r="J165" i="222"/>
  <c r="H165" i="222"/>
  <c r="AY164" i="222"/>
  <c r="AX164" i="222"/>
  <c r="AV164" i="222"/>
  <c r="AQ164" i="222"/>
  <c r="AP164" i="222"/>
  <c r="AN164" i="222"/>
  <c r="AI164" i="222"/>
  <c r="AH164" i="222"/>
  <c r="AF164" i="222"/>
  <c r="AA164" i="222"/>
  <c r="Z164" i="222"/>
  <c r="X164" i="222"/>
  <c r="S164" i="222"/>
  <c r="R164" i="222"/>
  <c r="P164" i="222"/>
  <c r="K164" i="222"/>
  <c r="J164" i="222"/>
  <c r="H164" i="222"/>
  <c r="AY163" i="222"/>
  <c r="AX163" i="222"/>
  <c r="AV163" i="222"/>
  <c r="AQ163" i="222"/>
  <c r="AP163" i="222"/>
  <c r="AN163" i="222"/>
  <c r="AI163" i="222"/>
  <c r="AH163" i="222"/>
  <c r="AF163" i="222"/>
  <c r="AA163" i="222"/>
  <c r="Z163" i="222"/>
  <c r="X163" i="222"/>
  <c r="S163" i="222"/>
  <c r="R163" i="222"/>
  <c r="P163" i="222"/>
  <c r="K163" i="222"/>
  <c r="J163" i="222"/>
  <c r="H163" i="222"/>
  <c r="AY162" i="222"/>
  <c r="AX162" i="222"/>
  <c r="AV162" i="222"/>
  <c r="AQ162" i="222"/>
  <c r="AP162" i="222"/>
  <c r="AN162" i="222"/>
  <c r="AI162" i="222"/>
  <c r="AH162" i="222"/>
  <c r="AF162" i="222"/>
  <c r="AA162" i="222"/>
  <c r="Z162" i="222"/>
  <c r="X162" i="222"/>
  <c r="S162" i="222"/>
  <c r="R162" i="222"/>
  <c r="P162" i="222"/>
  <c r="K162" i="222"/>
  <c r="J162" i="222"/>
  <c r="H162" i="222"/>
  <c r="AY161" i="222"/>
  <c r="AX161" i="222"/>
  <c r="AV161" i="222"/>
  <c r="AQ161" i="222"/>
  <c r="AP161" i="222"/>
  <c r="AN161" i="222"/>
  <c r="AI161" i="222"/>
  <c r="AH161" i="222"/>
  <c r="AF161" i="222"/>
  <c r="AA161" i="222"/>
  <c r="Z161" i="222"/>
  <c r="X161" i="222"/>
  <c r="S161" i="222"/>
  <c r="R161" i="222"/>
  <c r="P161" i="222"/>
  <c r="K161" i="222"/>
  <c r="J161" i="222"/>
  <c r="H161" i="222"/>
  <c r="AY160" i="222"/>
  <c r="AX160" i="222"/>
  <c r="AV160" i="222"/>
  <c r="AQ160" i="222"/>
  <c r="AP160" i="222"/>
  <c r="AN160" i="222"/>
  <c r="AI160" i="222"/>
  <c r="AH160" i="222"/>
  <c r="AF160" i="222"/>
  <c r="AA160" i="222"/>
  <c r="Z160" i="222"/>
  <c r="X160" i="222"/>
  <c r="S160" i="222"/>
  <c r="R160" i="222"/>
  <c r="P160" i="222"/>
  <c r="K160" i="222"/>
  <c r="J160" i="222"/>
  <c r="H160" i="222"/>
  <c r="AY159" i="222"/>
  <c r="AX159" i="222"/>
  <c r="AV159" i="222"/>
  <c r="AQ159" i="222"/>
  <c r="AP159" i="222"/>
  <c r="AN159" i="222"/>
  <c r="AI159" i="222"/>
  <c r="AH159" i="222"/>
  <c r="AF159" i="222"/>
  <c r="AA159" i="222"/>
  <c r="Z159" i="222"/>
  <c r="X159" i="222"/>
  <c r="S159" i="222"/>
  <c r="R159" i="222"/>
  <c r="P159" i="222"/>
  <c r="K159" i="222"/>
  <c r="J159" i="222"/>
  <c r="H159" i="222"/>
  <c r="AY158" i="222"/>
  <c r="AX158" i="222"/>
  <c r="AV158" i="222"/>
  <c r="AQ158" i="222"/>
  <c r="AP158" i="222"/>
  <c r="AN158" i="222"/>
  <c r="AI158" i="222"/>
  <c r="AH158" i="222"/>
  <c r="AF158" i="222"/>
  <c r="AA158" i="222"/>
  <c r="Z158" i="222"/>
  <c r="X158" i="222"/>
  <c r="S158" i="222"/>
  <c r="R158" i="222"/>
  <c r="P158" i="222"/>
  <c r="K158" i="222"/>
  <c r="J158" i="222"/>
  <c r="H158" i="222"/>
  <c r="AY157" i="222"/>
  <c r="AX157" i="222"/>
  <c r="AV157" i="222"/>
  <c r="AQ157" i="222"/>
  <c r="AP157" i="222"/>
  <c r="AN157" i="222"/>
  <c r="AI157" i="222"/>
  <c r="AH157" i="222"/>
  <c r="AF157" i="222"/>
  <c r="AA157" i="222"/>
  <c r="Z157" i="222"/>
  <c r="X157" i="222"/>
  <c r="S157" i="222"/>
  <c r="R157" i="222"/>
  <c r="P157" i="222"/>
  <c r="K157" i="222"/>
  <c r="J157" i="222"/>
  <c r="H157" i="222"/>
  <c r="AY156" i="222"/>
  <c r="AX156" i="222"/>
  <c r="AV156" i="222"/>
  <c r="AQ156" i="222"/>
  <c r="AP156" i="222"/>
  <c r="AN156" i="222"/>
  <c r="AI156" i="222"/>
  <c r="AH156" i="222"/>
  <c r="AF156" i="222"/>
  <c r="AA156" i="222"/>
  <c r="Z156" i="222"/>
  <c r="X156" i="222"/>
  <c r="S156" i="222"/>
  <c r="R156" i="222"/>
  <c r="P156" i="222"/>
  <c r="K156" i="222"/>
  <c r="J156" i="222"/>
  <c r="H156" i="222"/>
  <c r="AY155" i="222"/>
  <c r="AX155" i="222"/>
  <c r="AV155" i="222"/>
  <c r="AQ155" i="222"/>
  <c r="AP155" i="222"/>
  <c r="AN155" i="222"/>
  <c r="AI155" i="222"/>
  <c r="AH155" i="222"/>
  <c r="AF155" i="222"/>
  <c r="AA155" i="222"/>
  <c r="Z155" i="222"/>
  <c r="X155" i="222"/>
  <c r="S155" i="222"/>
  <c r="R155" i="222"/>
  <c r="P155" i="222"/>
  <c r="K155" i="222"/>
  <c r="J155" i="222"/>
  <c r="H155" i="222"/>
  <c r="AY154" i="222"/>
  <c r="AX154" i="222"/>
  <c r="AV154" i="222"/>
  <c r="AQ154" i="222"/>
  <c r="AP154" i="222"/>
  <c r="AN154" i="222"/>
  <c r="AI154" i="222"/>
  <c r="AH154" i="222"/>
  <c r="AF154" i="222"/>
  <c r="AA154" i="222"/>
  <c r="Z154" i="222"/>
  <c r="X154" i="222"/>
  <c r="S154" i="222"/>
  <c r="R154" i="222"/>
  <c r="P154" i="222"/>
  <c r="K154" i="222"/>
  <c r="J154" i="222"/>
  <c r="H154" i="222"/>
  <c r="AY153" i="222"/>
  <c r="AX153" i="222"/>
  <c r="AV153" i="222"/>
  <c r="AQ153" i="222"/>
  <c r="AP153" i="222"/>
  <c r="AN153" i="222"/>
  <c r="AI153" i="222"/>
  <c r="AH153" i="222"/>
  <c r="AF153" i="222"/>
  <c r="AA153" i="222"/>
  <c r="Z153" i="222"/>
  <c r="X153" i="222"/>
  <c r="S153" i="222"/>
  <c r="R153" i="222"/>
  <c r="P153" i="222"/>
  <c r="K153" i="222"/>
  <c r="J153" i="222"/>
  <c r="H153" i="222"/>
  <c r="AY151" i="222"/>
  <c r="AX151" i="222"/>
  <c r="AV151" i="222"/>
  <c r="AQ151" i="222"/>
  <c r="AP151" i="222"/>
  <c r="AN151" i="222"/>
  <c r="AI151" i="222"/>
  <c r="AH151" i="222"/>
  <c r="AF151" i="222"/>
  <c r="AA151" i="222"/>
  <c r="Z151" i="222"/>
  <c r="X151" i="222"/>
  <c r="S151" i="222"/>
  <c r="R151" i="222"/>
  <c r="P151" i="222"/>
  <c r="K151" i="222"/>
  <c r="J151" i="222"/>
  <c r="H151" i="222"/>
  <c r="AY150" i="222"/>
  <c r="AX150" i="222"/>
  <c r="AV150" i="222"/>
  <c r="AQ150" i="222"/>
  <c r="AP150" i="222"/>
  <c r="AN150" i="222"/>
  <c r="AI150" i="222"/>
  <c r="AH150" i="222"/>
  <c r="AF150" i="222"/>
  <c r="AA150" i="222"/>
  <c r="Z150" i="222"/>
  <c r="X150" i="222"/>
  <c r="S150" i="222"/>
  <c r="R150" i="222"/>
  <c r="P150" i="222"/>
  <c r="K150" i="222"/>
  <c r="J150" i="222"/>
  <c r="H150" i="222"/>
  <c r="AX149" i="222"/>
  <c r="AY149" i="222"/>
  <c r="AP149" i="222"/>
  <c r="AH149" i="222"/>
  <c r="AI149" i="222"/>
  <c r="Z149" i="222"/>
  <c r="X149" i="222"/>
  <c r="R149" i="222"/>
  <c r="S149" i="222"/>
  <c r="J149" i="222"/>
  <c r="K149" i="222"/>
  <c r="AY148" i="222"/>
  <c r="AX148" i="222"/>
  <c r="AV148" i="222"/>
  <c r="AQ148" i="222"/>
  <c r="AP148" i="222"/>
  <c r="AN148" i="222"/>
  <c r="AI148" i="222"/>
  <c r="AH148" i="222"/>
  <c r="AF148" i="222"/>
  <c r="AA148" i="222"/>
  <c r="Z148" i="222"/>
  <c r="X148" i="222"/>
  <c r="S148" i="222"/>
  <c r="R148" i="222"/>
  <c r="P148" i="222"/>
  <c r="K148" i="222"/>
  <c r="J148" i="222"/>
  <c r="H148" i="222"/>
  <c r="AY147" i="222"/>
  <c r="AX147" i="222"/>
  <c r="AV147" i="222"/>
  <c r="AQ147" i="222"/>
  <c r="AP147" i="222"/>
  <c r="AN147" i="222"/>
  <c r="AI147" i="222"/>
  <c r="AH147" i="222"/>
  <c r="AF147" i="222"/>
  <c r="AA147" i="222"/>
  <c r="Z147" i="222"/>
  <c r="X147" i="222"/>
  <c r="S147" i="222"/>
  <c r="R147" i="222"/>
  <c r="P147" i="222"/>
  <c r="K147" i="222"/>
  <c r="J147" i="222"/>
  <c r="H147" i="222"/>
  <c r="AY146" i="222"/>
  <c r="AX146" i="222"/>
  <c r="AV146" i="222"/>
  <c r="AQ146" i="222"/>
  <c r="AP146" i="222"/>
  <c r="AN146" i="222"/>
  <c r="AI146" i="222"/>
  <c r="AH146" i="222"/>
  <c r="AF146" i="222"/>
  <c r="AA146" i="222"/>
  <c r="Z146" i="222"/>
  <c r="X146" i="222"/>
  <c r="S146" i="222"/>
  <c r="R146" i="222"/>
  <c r="P146" i="222"/>
  <c r="K146" i="222"/>
  <c r="J146" i="222"/>
  <c r="H146" i="222"/>
  <c r="AY145" i="222"/>
  <c r="AX145" i="222"/>
  <c r="AV145" i="222"/>
  <c r="AQ145" i="222"/>
  <c r="AP145" i="222"/>
  <c r="AN145" i="222"/>
  <c r="AI145" i="222"/>
  <c r="AH145" i="222"/>
  <c r="AF145" i="222"/>
  <c r="AA145" i="222"/>
  <c r="Z145" i="222"/>
  <c r="X145" i="222"/>
  <c r="S145" i="222"/>
  <c r="R145" i="222"/>
  <c r="P145" i="222"/>
  <c r="K145" i="222"/>
  <c r="J145" i="222"/>
  <c r="H145" i="222"/>
  <c r="AY144" i="222"/>
  <c r="AX144" i="222"/>
  <c r="AV144" i="222"/>
  <c r="AQ144" i="222"/>
  <c r="AP144" i="222"/>
  <c r="AN144" i="222"/>
  <c r="AI144" i="222"/>
  <c r="AH144" i="222"/>
  <c r="AF144" i="222"/>
  <c r="AA144" i="222"/>
  <c r="Z144" i="222"/>
  <c r="X144" i="222"/>
  <c r="S144" i="222"/>
  <c r="R144" i="222"/>
  <c r="P144" i="222"/>
  <c r="K144" i="222"/>
  <c r="J144" i="222"/>
  <c r="H144" i="222"/>
  <c r="AY143" i="222"/>
  <c r="AX143" i="222"/>
  <c r="AV143" i="222"/>
  <c r="AQ143" i="222"/>
  <c r="AP143" i="222"/>
  <c r="AN143" i="222"/>
  <c r="AI143" i="222"/>
  <c r="AH143" i="222"/>
  <c r="AF143" i="222"/>
  <c r="AA143" i="222"/>
  <c r="Z143" i="222"/>
  <c r="X143" i="222"/>
  <c r="S143" i="222"/>
  <c r="R143" i="222"/>
  <c r="P143" i="222"/>
  <c r="K143" i="222"/>
  <c r="J143" i="222"/>
  <c r="H143" i="222"/>
  <c r="AY142" i="222"/>
  <c r="AX142" i="222"/>
  <c r="AV142" i="222"/>
  <c r="AQ142" i="222"/>
  <c r="AP142" i="222"/>
  <c r="AN142" i="222"/>
  <c r="AI142" i="222"/>
  <c r="AH142" i="222"/>
  <c r="AF142" i="222"/>
  <c r="AA142" i="222"/>
  <c r="Z142" i="222"/>
  <c r="X142" i="222"/>
  <c r="S142" i="222"/>
  <c r="R142" i="222"/>
  <c r="P142" i="222"/>
  <c r="K142" i="222"/>
  <c r="J142" i="222"/>
  <c r="H142" i="222"/>
  <c r="AY141" i="222"/>
  <c r="AX141" i="222"/>
  <c r="AV141" i="222"/>
  <c r="AQ141" i="222"/>
  <c r="AP141" i="222"/>
  <c r="AN141" i="222"/>
  <c r="AI141" i="222"/>
  <c r="AH141" i="222"/>
  <c r="AF141" i="222"/>
  <c r="AA141" i="222"/>
  <c r="Z141" i="222"/>
  <c r="X141" i="222"/>
  <c r="S141" i="222"/>
  <c r="R141" i="222"/>
  <c r="P141" i="222"/>
  <c r="K141" i="222"/>
  <c r="J141" i="222"/>
  <c r="H141" i="222"/>
  <c r="AY140" i="222"/>
  <c r="AX140" i="222"/>
  <c r="AV140" i="222"/>
  <c r="AQ140" i="222"/>
  <c r="AP140" i="222"/>
  <c r="AN140" i="222"/>
  <c r="AI140" i="222"/>
  <c r="AH140" i="222"/>
  <c r="AF140" i="222"/>
  <c r="AA140" i="222"/>
  <c r="Z140" i="222"/>
  <c r="X140" i="222"/>
  <c r="S140" i="222"/>
  <c r="R140" i="222"/>
  <c r="P140" i="222"/>
  <c r="K140" i="222"/>
  <c r="J140" i="222"/>
  <c r="H140" i="222"/>
  <c r="AY139" i="222"/>
  <c r="AX139" i="222"/>
  <c r="AV139" i="222"/>
  <c r="AQ139" i="222"/>
  <c r="AP139" i="222"/>
  <c r="AN139" i="222"/>
  <c r="AI139" i="222"/>
  <c r="AH139" i="222"/>
  <c r="AF139" i="222"/>
  <c r="AA139" i="222"/>
  <c r="Z139" i="222"/>
  <c r="X139" i="222"/>
  <c r="S139" i="222"/>
  <c r="R139" i="222"/>
  <c r="P139" i="222"/>
  <c r="K139" i="222"/>
  <c r="J139" i="222"/>
  <c r="H139" i="222"/>
  <c r="AY138" i="222"/>
  <c r="AX138" i="222"/>
  <c r="AV138" i="222"/>
  <c r="AQ138" i="222"/>
  <c r="AP138" i="222"/>
  <c r="AN138" i="222"/>
  <c r="AI138" i="222"/>
  <c r="AH138" i="222"/>
  <c r="AF138" i="222"/>
  <c r="AA138" i="222"/>
  <c r="Z138" i="222"/>
  <c r="X138" i="222"/>
  <c r="S138" i="222"/>
  <c r="R138" i="222"/>
  <c r="P138" i="222"/>
  <c r="K138" i="222"/>
  <c r="J138" i="222"/>
  <c r="H138" i="222"/>
  <c r="AY137" i="222"/>
  <c r="AX137" i="222"/>
  <c r="AV137" i="222"/>
  <c r="AQ137" i="222"/>
  <c r="AP137" i="222"/>
  <c r="AN137" i="222"/>
  <c r="AI137" i="222"/>
  <c r="AH137" i="222"/>
  <c r="AF137" i="222"/>
  <c r="AA137" i="222"/>
  <c r="Z137" i="222"/>
  <c r="X137" i="222"/>
  <c r="S137" i="222"/>
  <c r="R137" i="222"/>
  <c r="P137" i="222"/>
  <c r="K137" i="222"/>
  <c r="J137" i="222"/>
  <c r="H137" i="222"/>
  <c r="AY136" i="222"/>
  <c r="AX136" i="222"/>
  <c r="AV136" i="222"/>
  <c r="AQ136" i="222"/>
  <c r="AP136" i="222"/>
  <c r="AN136" i="222"/>
  <c r="AI136" i="222"/>
  <c r="AH136" i="222"/>
  <c r="AF136" i="222"/>
  <c r="AA136" i="222"/>
  <c r="Z136" i="222"/>
  <c r="X136" i="222"/>
  <c r="S136" i="222"/>
  <c r="R136" i="222"/>
  <c r="P136" i="222"/>
  <c r="K136" i="222"/>
  <c r="J136" i="222"/>
  <c r="H136" i="222"/>
  <c r="AY135" i="222"/>
  <c r="AX135" i="222"/>
  <c r="AV135" i="222"/>
  <c r="AQ135" i="222"/>
  <c r="AP135" i="222"/>
  <c r="AN135" i="222"/>
  <c r="AI135" i="222"/>
  <c r="AH135" i="222"/>
  <c r="AF135" i="222"/>
  <c r="AA135" i="222"/>
  <c r="Z135" i="222"/>
  <c r="X135" i="222"/>
  <c r="S135" i="222"/>
  <c r="R135" i="222"/>
  <c r="P135" i="222"/>
  <c r="K135" i="222"/>
  <c r="J135" i="222"/>
  <c r="H135" i="222"/>
  <c r="AY133" i="222"/>
  <c r="AX133" i="222"/>
  <c r="AV133" i="222"/>
  <c r="AQ133" i="222"/>
  <c r="AP133" i="222"/>
  <c r="AN133" i="222"/>
  <c r="AI133" i="222"/>
  <c r="AH133" i="222"/>
  <c r="AF133" i="222"/>
  <c r="AA133" i="222"/>
  <c r="Z133" i="222"/>
  <c r="X133" i="222"/>
  <c r="S133" i="222"/>
  <c r="R133" i="222"/>
  <c r="P133" i="222"/>
  <c r="K133" i="222"/>
  <c r="J133" i="222"/>
  <c r="H133" i="222"/>
  <c r="AY132" i="222"/>
  <c r="AX132" i="222"/>
  <c r="AV132" i="222"/>
  <c r="AQ132" i="222"/>
  <c r="AP132" i="222"/>
  <c r="AN132" i="222"/>
  <c r="AI132" i="222"/>
  <c r="AH132" i="222"/>
  <c r="AF132" i="222"/>
  <c r="AA132" i="222"/>
  <c r="Z132" i="222"/>
  <c r="X132" i="222"/>
  <c r="S132" i="222"/>
  <c r="R132" i="222"/>
  <c r="P132" i="222"/>
  <c r="K132" i="222"/>
  <c r="J132" i="222"/>
  <c r="H132" i="222"/>
  <c r="AX131" i="222"/>
  <c r="AP131" i="222"/>
  <c r="AN131" i="222"/>
  <c r="AH131" i="222"/>
  <c r="AI131" i="222"/>
  <c r="Z131" i="222"/>
  <c r="AA131" i="222"/>
  <c r="R131" i="222"/>
  <c r="S131" i="222"/>
  <c r="J131" i="222"/>
  <c r="K131" i="222"/>
  <c r="AY130" i="222"/>
  <c r="AX130" i="222"/>
  <c r="AV130" i="222"/>
  <c r="AQ130" i="222"/>
  <c r="AP130" i="222"/>
  <c r="AN130" i="222"/>
  <c r="AI130" i="222"/>
  <c r="AH130" i="222"/>
  <c r="AF130" i="222"/>
  <c r="AA130" i="222"/>
  <c r="Z130" i="222"/>
  <c r="X130" i="222"/>
  <c r="S130" i="222"/>
  <c r="R130" i="222"/>
  <c r="P130" i="222"/>
  <c r="K130" i="222"/>
  <c r="J130" i="222"/>
  <c r="H130" i="222"/>
  <c r="AY129" i="222"/>
  <c r="AX129" i="222"/>
  <c r="AV129" i="222"/>
  <c r="AQ129" i="222"/>
  <c r="AP129" i="222"/>
  <c r="AN129" i="222"/>
  <c r="AI129" i="222"/>
  <c r="AH129" i="222"/>
  <c r="AF129" i="222"/>
  <c r="AA129" i="222"/>
  <c r="Z129" i="222"/>
  <c r="X129" i="222"/>
  <c r="S129" i="222"/>
  <c r="R129" i="222"/>
  <c r="P129" i="222"/>
  <c r="K129" i="222"/>
  <c r="J129" i="222"/>
  <c r="H129" i="222"/>
  <c r="AY128" i="222"/>
  <c r="AX128" i="222"/>
  <c r="AV128" i="222"/>
  <c r="AQ128" i="222"/>
  <c r="AP128" i="222"/>
  <c r="AN128" i="222"/>
  <c r="AI128" i="222"/>
  <c r="AH128" i="222"/>
  <c r="AF128" i="222"/>
  <c r="AA128" i="222"/>
  <c r="Z128" i="222"/>
  <c r="X128" i="222"/>
  <c r="S128" i="222"/>
  <c r="R128" i="222"/>
  <c r="P128" i="222"/>
  <c r="K128" i="222"/>
  <c r="J128" i="222"/>
  <c r="H128" i="222"/>
  <c r="AY127" i="222"/>
  <c r="AX127" i="222"/>
  <c r="AV127" i="222"/>
  <c r="AQ127" i="222"/>
  <c r="AP127" i="222"/>
  <c r="AN127" i="222"/>
  <c r="AI127" i="222"/>
  <c r="AH127" i="222"/>
  <c r="AF127" i="222"/>
  <c r="AA127" i="222"/>
  <c r="Z127" i="222"/>
  <c r="X127" i="222"/>
  <c r="S127" i="222"/>
  <c r="R127" i="222"/>
  <c r="P127" i="222"/>
  <c r="K127" i="222"/>
  <c r="J127" i="222"/>
  <c r="H127" i="222"/>
  <c r="AY126" i="222"/>
  <c r="AX126" i="222"/>
  <c r="AV126" i="222"/>
  <c r="AQ126" i="222"/>
  <c r="AP126" i="222"/>
  <c r="AN126" i="222"/>
  <c r="AI126" i="222"/>
  <c r="AH126" i="222"/>
  <c r="AF126" i="222"/>
  <c r="AA126" i="222"/>
  <c r="Z126" i="222"/>
  <c r="X126" i="222"/>
  <c r="S126" i="222"/>
  <c r="R126" i="222"/>
  <c r="P126" i="222"/>
  <c r="K126" i="222"/>
  <c r="J126" i="222"/>
  <c r="H126" i="222"/>
  <c r="AY125" i="222"/>
  <c r="AX125" i="222"/>
  <c r="AV125" i="222"/>
  <c r="AQ125" i="222"/>
  <c r="AP125" i="222"/>
  <c r="AN125" i="222"/>
  <c r="AI125" i="222"/>
  <c r="AH125" i="222"/>
  <c r="AF125" i="222"/>
  <c r="AA125" i="222"/>
  <c r="Z125" i="222"/>
  <c r="X125" i="222"/>
  <c r="S125" i="222"/>
  <c r="R125" i="222"/>
  <c r="P125" i="222"/>
  <c r="K125" i="222"/>
  <c r="J125" i="222"/>
  <c r="H125" i="222"/>
  <c r="AY124" i="222"/>
  <c r="AX124" i="222"/>
  <c r="AV124" i="222"/>
  <c r="AQ124" i="222"/>
  <c r="AP124" i="222"/>
  <c r="AN124" i="222"/>
  <c r="AI124" i="222"/>
  <c r="AH124" i="222"/>
  <c r="AF124" i="222"/>
  <c r="AA124" i="222"/>
  <c r="Z124" i="222"/>
  <c r="X124" i="222"/>
  <c r="S124" i="222"/>
  <c r="R124" i="222"/>
  <c r="P124" i="222"/>
  <c r="K124" i="222"/>
  <c r="J124" i="222"/>
  <c r="H124" i="222"/>
  <c r="AY123" i="222"/>
  <c r="AX123" i="222"/>
  <c r="AV123" i="222"/>
  <c r="AQ123" i="222"/>
  <c r="AP123" i="222"/>
  <c r="AN123" i="222"/>
  <c r="AI123" i="222"/>
  <c r="AH123" i="222"/>
  <c r="AF123" i="222"/>
  <c r="AA123" i="222"/>
  <c r="Z123" i="222"/>
  <c r="X123" i="222"/>
  <c r="S123" i="222"/>
  <c r="R123" i="222"/>
  <c r="P123" i="222"/>
  <c r="K123" i="222"/>
  <c r="J123" i="222"/>
  <c r="H123" i="222"/>
  <c r="AY122" i="222"/>
  <c r="AX122" i="222"/>
  <c r="AV122" i="222"/>
  <c r="AQ122" i="222"/>
  <c r="AP122" i="222"/>
  <c r="AN122" i="222"/>
  <c r="AI122" i="222"/>
  <c r="AH122" i="222"/>
  <c r="AF122" i="222"/>
  <c r="AA122" i="222"/>
  <c r="Z122" i="222"/>
  <c r="X122" i="222"/>
  <c r="S122" i="222"/>
  <c r="R122" i="222"/>
  <c r="P122" i="222"/>
  <c r="K122" i="222"/>
  <c r="J122" i="222"/>
  <c r="H122" i="222"/>
  <c r="AY121" i="222"/>
  <c r="AX121" i="222"/>
  <c r="AV121" i="222"/>
  <c r="AQ121" i="222"/>
  <c r="AP121" i="222"/>
  <c r="AN121" i="222"/>
  <c r="AI121" i="222"/>
  <c r="AH121" i="222"/>
  <c r="AF121" i="222"/>
  <c r="AA121" i="222"/>
  <c r="Z121" i="222"/>
  <c r="X121" i="222"/>
  <c r="S121" i="222"/>
  <c r="R121" i="222"/>
  <c r="P121" i="222"/>
  <c r="K121" i="222"/>
  <c r="J121" i="222"/>
  <c r="H121" i="222"/>
  <c r="AY120" i="222"/>
  <c r="AX120" i="222"/>
  <c r="AV120" i="222"/>
  <c r="AQ120" i="222"/>
  <c r="AP120" i="222"/>
  <c r="AN120" i="222"/>
  <c r="AI120" i="222"/>
  <c r="AH120" i="222"/>
  <c r="AF120" i="222"/>
  <c r="AA120" i="222"/>
  <c r="Z120" i="222"/>
  <c r="X120" i="222"/>
  <c r="S120" i="222"/>
  <c r="R120" i="222"/>
  <c r="P120" i="222"/>
  <c r="K120" i="222"/>
  <c r="J120" i="222"/>
  <c r="H120" i="222"/>
  <c r="AY119" i="222"/>
  <c r="AX119" i="222"/>
  <c r="AV119" i="222"/>
  <c r="AQ119" i="222"/>
  <c r="AP119" i="222"/>
  <c r="AN119" i="222"/>
  <c r="AI119" i="222"/>
  <c r="AH119" i="222"/>
  <c r="AF119" i="222"/>
  <c r="AA119" i="222"/>
  <c r="Z119" i="222"/>
  <c r="X119" i="222"/>
  <c r="S119" i="222"/>
  <c r="R119" i="222"/>
  <c r="P119" i="222"/>
  <c r="K119" i="222"/>
  <c r="J119" i="222"/>
  <c r="H119" i="222"/>
  <c r="AY118" i="222"/>
  <c r="AX118" i="222"/>
  <c r="AV118" i="222"/>
  <c r="AQ118" i="222"/>
  <c r="AP118" i="222"/>
  <c r="AN118" i="222"/>
  <c r="AI118" i="222"/>
  <c r="AH118" i="222"/>
  <c r="AF118" i="222"/>
  <c r="AA118" i="222"/>
  <c r="Z118" i="222"/>
  <c r="X118" i="222"/>
  <c r="S118" i="222"/>
  <c r="R118" i="222"/>
  <c r="P118" i="222"/>
  <c r="K118" i="222"/>
  <c r="J118" i="222"/>
  <c r="H118" i="222"/>
  <c r="AY117" i="222"/>
  <c r="AX117" i="222"/>
  <c r="AV117" i="222"/>
  <c r="AQ117" i="222"/>
  <c r="AP117" i="222"/>
  <c r="AN117" i="222"/>
  <c r="AI117" i="222"/>
  <c r="AH117" i="222"/>
  <c r="AF117" i="222"/>
  <c r="AA117" i="222"/>
  <c r="Z117" i="222"/>
  <c r="X117" i="222"/>
  <c r="S117" i="222"/>
  <c r="R117" i="222"/>
  <c r="P117" i="222"/>
  <c r="K117" i="222"/>
  <c r="J117" i="222"/>
  <c r="H117" i="222"/>
  <c r="AY115" i="222"/>
  <c r="AX115" i="222"/>
  <c r="AV115" i="222"/>
  <c r="AQ115" i="222"/>
  <c r="AP115" i="222"/>
  <c r="AN115" i="222"/>
  <c r="AI115" i="222"/>
  <c r="AH115" i="222"/>
  <c r="AF115" i="222"/>
  <c r="AA115" i="222"/>
  <c r="Z115" i="222"/>
  <c r="X115" i="222"/>
  <c r="S115" i="222"/>
  <c r="R115" i="222"/>
  <c r="P115" i="222"/>
  <c r="K115" i="222"/>
  <c r="J115" i="222"/>
  <c r="H115" i="222"/>
  <c r="AY114" i="222"/>
  <c r="AX114" i="222"/>
  <c r="AV114" i="222"/>
  <c r="AQ114" i="222"/>
  <c r="AP114" i="222"/>
  <c r="AN114" i="222"/>
  <c r="AI114" i="222"/>
  <c r="AH114" i="222"/>
  <c r="AF114" i="222"/>
  <c r="AA114" i="222"/>
  <c r="Z114" i="222"/>
  <c r="X114" i="222"/>
  <c r="S114" i="222"/>
  <c r="R114" i="222"/>
  <c r="P114" i="222"/>
  <c r="K114" i="222"/>
  <c r="J114" i="222"/>
  <c r="H114" i="222"/>
  <c r="AX113" i="222"/>
  <c r="AY113" i="222"/>
  <c r="AP113" i="222"/>
  <c r="AH113" i="222"/>
  <c r="AI113" i="222"/>
  <c r="Z113" i="222"/>
  <c r="X113" i="222"/>
  <c r="R113" i="222"/>
  <c r="S113" i="222"/>
  <c r="J113" i="222"/>
  <c r="K113" i="222"/>
  <c r="AY112" i="222"/>
  <c r="AX112" i="222"/>
  <c r="AV112" i="222"/>
  <c r="AQ112" i="222"/>
  <c r="AP112" i="222"/>
  <c r="AN112" i="222"/>
  <c r="AI112" i="222"/>
  <c r="AH112" i="222"/>
  <c r="AF112" i="222"/>
  <c r="AA112" i="222"/>
  <c r="Z112" i="222"/>
  <c r="X112" i="222"/>
  <c r="S112" i="222"/>
  <c r="R112" i="222"/>
  <c r="P112" i="222"/>
  <c r="K112" i="222"/>
  <c r="J112" i="222"/>
  <c r="H112" i="222"/>
  <c r="AY111" i="222"/>
  <c r="AX111" i="222"/>
  <c r="AV111" i="222"/>
  <c r="AQ111" i="222"/>
  <c r="AP111" i="222"/>
  <c r="AN111" i="222"/>
  <c r="AI111" i="222"/>
  <c r="AH111" i="222"/>
  <c r="AF111" i="222"/>
  <c r="AA111" i="222"/>
  <c r="Z111" i="222"/>
  <c r="X111" i="222"/>
  <c r="S111" i="222"/>
  <c r="R111" i="222"/>
  <c r="P111" i="222"/>
  <c r="K111" i="222"/>
  <c r="J111" i="222"/>
  <c r="H111" i="222"/>
  <c r="AY110" i="222"/>
  <c r="AX110" i="222"/>
  <c r="AV110" i="222"/>
  <c r="AQ110" i="222"/>
  <c r="AP110" i="222"/>
  <c r="AN110" i="222"/>
  <c r="AI110" i="222"/>
  <c r="AH110" i="222"/>
  <c r="AF110" i="222"/>
  <c r="AA110" i="222"/>
  <c r="Z110" i="222"/>
  <c r="X110" i="222"/>
  <c r="S110" i="222"/>
  <c r="R110" i="222"/>
  <c r="P110" i="222"/>
  <c r="K110" i="222"/>
  <c r="J110" i="222"/>
  <c r="H110" i="222"/>
  <c r="AY109" i="222"/>
  <c r="AX109" i="222"/>
  <c r="AV109" i="222"/>
  <c r="AQ109" i="222"/>
  <c r="AP109" i="222"/>
  <c r="AN109" i="222"/>
  <c r="AI109" i="222"/>
  <c r="AH109" i="222"/>
  <c r="AF109" i="222"/>
  <c r="AA109" i="222"/>
  <c r="Z109" i="222"/>
  <c r="X109" i="222"/>
  <c r="S109" i="222"/>
  <c r="R109" i="222"/>
  <c r="P109" i="222"/>
  <c r="K109" i="222"/>
  <c r="J109" i="222"/>
  <c r="H109" i="222"/>
  <c r="AY108" i="222"/>
  <c r="AX108" i="222"/>
  <c r="AV108" i="222"/>
  <c r="AQ108" i="222"/>
  <c r="AP108" i="222"/>
  <c r="AN108" i="222"/>
  <c r="AI108" i="222"/>
  <c r="AH108" i="222"/>
  <c r="AF108" i="222"/>
  <c r="AA108" i="222"/>
  <c r="Z108" i="222"/>
  <c r="X108" i="222"/>
  <c r="S108" i="222"/>
  <c r="R108" i="222"/>
  <c r="P108" i="222"/>
  <c r="K108" i="222"/>
  <c r="J108" i="222"/>
  <c r="H108" i="222"/>
  <c r="AY107" i="222"/>
  <c r="AX107" i="222"/>
  <c r="AV107" i="222"/>
  <c r="AQ107" i="222"/>
  <c r="AP107" i="222"/>
  <c r="AN107" i="222"/>
  <c r="AI107" i="222"/>
  <c r="AH107" i="222"/>
  <c r="AF107" i="222"/>
  <c r="AA107" i="222"/>
  <c r="Z107" i="222"/>
  <c r="X107" i="222"/>
  <c r="S107" i="222"/>
  <c r="R107" i="222"/>
  <c r="P107" i="222"/>
  <c r="K107" i="222"/>
  <c r="J107" i="222"/>
  <c r="H107" i="222"/>
  <c r="AY106" i="222"/>
  <c r="AX106" i="222"/>
  <c r="AV106" i="222"/>
  <c r="AQ106" i="222"/>
  <c r="AP106" i="222"/>
  <c r="AN106" i="222"/>
  <c r="AI106" i="222"/>
  <c r="AH106" i="222"/>
  <c r="AF106" i="222"/>
  <c r="AA106" i="222"/>
  <c r="Z106" i="222"/>
  <c r="X106" i="222"/>
  <c r="S106" i="222"/>
  <c r="R106" i="222"/>
  <c r="P106" i="222"/>
  <c r="K106" i="222"/>
  <c r="J106" i="222"/>
  <c r="H106" i="222"/>
  <c r="AY105" i="222"/>
  <c r="AX105" i="222"/>
  <c r="AV105" i="222"/>
  <c r="AQ105" i="222"/>
  <c r="AP105" i="222"/>
  <c r="AN105" i="222"/>
  <c r="AI105" i="222"/>
  <c r="AH105" i="222"/>
  <c r="AF105" i="222"/>
  <c r="AA105" i="222"/>
  <c r="Z105" i="222"/>
  <c r="X105" i="222"/>
  <c r="S105" i="222"/>
  <c r="R105" i="222"/>
  <c r="P105" i="222"/>
  <c r="K105" i="222"/>
  <c r="J105" i="222"/>
  <c r="H105" i="222"/>
  <c r="AY104" i="222"/>
  <c r="AX104" i="222"/>
  <c r="AV104" i="222"/>
  <c r="AQ104" i="222"/>
  <c r="AP104" i="222"/>
  <c r="AN104" i="222"/>
  <c r="AI104" i="222"/>
  <c r="AH104" i="222"/>
  <c r="AF104" i="222"/>
  <c r="AA104" i="222"/>
  <c r="Z104" i="222"/>
  <c r="X104" i="222"/>
  <c r="S104" i="222"/>
  <c r="R104" i="222"/>
  <c r="P104" i="222"/>
  <c r="K104" i="222"/>
  <c r="J104" i="222"/>
  <c r="H104" i="222"/>
  <c r="AY103" i="222"/>
  <c r="AX103" i="222"/>
  <c r="AV103" i="222"/>
  <c r="AQ103" i="222"/>
  <c r="AP103" i="222"/>
  <c r="AN103" i="222"/>
  <c r="AI103" i="222"/>
  <c r="AH103" i="222"/>
  <c r="AF103" i="222"/>
  <c r="AA103" i="222"/>
  <c r="Z103" i="222"/>
  <c r="X103" i="222"/>
  <c r="S103" i="222"/>
  <c r="R103" i="222"/>
  <c r="P103" i="222"/>
  <c r="K103" i="222"/>
  <c r="J103" i="222"/>
  <c r="H103" i="222"/>
  <c r="AY102" i="222"/>
  <c r="AX102" i="222"/>
  <c r="AV102" i="222"/>
  <c r="AQ102" i="222"/>
  <c r="AP102" i="222"/>
  <c r="AN102" i="222"/>
  <c r="AI102" i="222"/>
  <c r="AH102" i="222"/>
  <c r="AF102" i="222"/>
  <c r="AA102" i="222"/>
  <c r="Z102" i="222"/>
  <c r="X102" i="222"/>
  <c r="S102" i="222"/>
  <c r="R102" i="222"/>
  <c r="P102" i="222"/>
  <c r="K102" i="222"/>
  <c r="J102" i="222"/>
  <c r="H102" i="222"/>
  <c r="AY101" i="222"/>
  <c r="AX101" i="222"/>
  <c r="AV101" i="222"/>
  <c r="AQ101" i="222"/>
  <c r="AP101" i="222"/>
  <c r="AN101" i="222"/>
  <c r="AI101" i="222"/>
  <c r="AH101" i="222"/>
  <c r="AF101" i="222"/>
  <c r="AA101" i="222"/>
  <c r="Z101" i="222"/>
  <c r="X101" i="222"/>
  <c r="S101" i="222"/>
  <c r="R101" i="222"/>
  <c r="P101" i="222"/>
  <c r="K101" i="222"/>
  <c r="J101" i="222"/>
  <c r="H101" i="222"/>
  <c r="AY100" i="222"/>
  <c r="AX100" i="222"/>
  <c r="AV100" i="222"/>
  <c r="AQ100" i="222"/>
  <c r="AP100" i="222"/>
  <c r="AN100" i="222"/>
  <c r="AI100" i="222"/>
  <c r="AH100" i="222"/>
  <c r="AF100" i="222"/>
  <c r="AA100" i="222"/>
  <c r="Z100" i="222"/>
  <c r="X100" i="222"/>
  <c r="S100" i="222"/>
  <c r="R100" i="222"/>
  <c r="P100" i="222"/>
  <c r="K100" i="222"/>
  <c r="J100" i="222"/>
  <c r="H100" i="222"/>
  <c r="AY99" i="222"/>
  <c r="AX99" i="222"/>
  <c r="AV99" i="222"/>
  <c r="AQ99" i="222"/>
  <c r="AP99" i="222"/>
  <c r="AN99" i="222"/>
  <c r="AI99" i="222"/>
  <c r="AH99" i="222"/>
  <c r="AF99" i="222"/>
  <c r="AA99" i="222"/>
  <c r="Z99" i="222"/>
  <c r="X99" i="222"/>
  <c r="S99" i="222"/>
  <c r="R99" i="222"/>
  <c r="P99" i="222"/>
  <c r="K99" i="222"/>
  <c r="J99" i="222"/>
  <c r="H99" i="222"/>
  <c r="AY97" i="222"/>
  <c r="AX97" i="222"/>
  <c r="AV97" i="222"/>
  <c r="AQ97" i="222"/>
  <c r="AP97" i="222"/>
  <c r="AN97" i="222"/>
  <c r="AI97" i="222"/>
  <c r="AH97" i="222"/>
  <c r="AF97" i="222"/>
  <c r="AA97" i="222"/>
  <c r="Z97" i="222"/>
  <c r="X97" i="222"/>
  <c r="S97" i="222"/>
  <c r="R97" i="222"/>
  <c r="P97" i="222"/>
  <c r="K97" i="222"/>
  <c r="J97" i="222"/>
  <c r="H97" i="222"/>
  <c r="AY96" i="222"/>
  <c r="AX96" i="222"/>
  <c r="AV96" i="222"/>
  <c r="AQ96" i="222"/>
  <c r="AP96" i="222"/>
  <c r="AN96" i="222"/>
  <c r="AI96" i="222"/>
  <c r="AH96" i="222"/>
  <c r="AF96" i="222"/>
  <c r="AA96" i="222"/>
  <c r="Z96" i="222"/>
  <c r="X96" i="222"/>
  <c r="S96" i="222"/>
  <c r="R96" i="222"/>
  <c r="P96" i="222"/>
  <c r="K96" i="222"/>
  <c r="J96" i="222"/>
  <c r="H96" i="222"/>
  <c r="AX95" i="222"/>
  <c r="AP95" i="222"/>
  <c r="AN95" i="222"/>
  <c r="AH95" i="222"/>
  <c r="AI95" i="222"/>
  <c r="Z95" i="222"/>
  <c r="AA95" i="222"/>
  <c r="R95" i="222"/>
  <c r="S95" i="222"/>
  <c r="J95" i="222"/>
  <c r="K95" i="222"/>
  <c r="AY94" i="222"/>
  <c r="AX94" i="222"/>
  <c r="AV94" i="222"/>
  <c r="AQ94" i="222"/>
  <c r="AP94" i="222"/>
  <c r="AN94" i="222"/>
  <c r="AI94" i="222"/>
  <c r="AH94" i="222"/>
  <c r="AF94" i="222"/>
  <c r="AA94" i="222"/>
  <c r="Z94" i="222"/>
  <c r="X94" i="222"/>
  <c r="S94" i="222"/>
  <c r="R94" i="222"/>
  <c r="P94" i="222"/>
  <c r="K94" i="222"/>
  <c r="J94" i="222"/>
  <c r="H94" i="222"/>
  <c r="AY93" i="222"/>
  <c r="AX93" i="222"/>
  <c r="AV93" i="222"/>
  <c r="AQ93" i="222"/>
  <c r="AP93" i="222"/>
  <c r="AN93" i="222"/>
  <c r="AI93" i="222"/>
  <c r="AH93" i="222"/>
  <c r="AF93" i="222"/>
  <c r="AA93" i="222"/>
  <c r="Z93" i="222"/>
  <c r="X93" i="222"/>
  <c r="S93" i="222"/>
  <c r="R93" i="222"/>
  <c r="P93" i="222"/>
  <c r="K93" i="222"/>
  <c r="J93" i="222"/>
  <c r="H93" i="222"/>
  <c r="AY92" i="222"/>
  <c r="AX92" i="222"/>
  <c r="AV92" i="222"/>
  <c r="AQ92" i="222"/>
  <c r="AP92" i="222"/>
  <c r="AN92" i="222"/>
  <c r="AI92" i="222"/>
  <c r="AH92" i="222"/>
  <c r="AF92" i="222"/>
  <c r="AA92" i="222"/>
  <c r="Z92" i="222"/>
  <c r="X92" i="222"/>
  <c r="S92" i="222"/>
  <c r="R92" i="222"/>
  <c r="P92" i="222"/>
  <c r="K92" i="222"/>
  <c r="J92" i="222"/>
  <c r="H92" i="222"/>
  <c r="AY91" i="222"/>
  <c r="AX91" i="222"/>
  <c r="AV91" i="222"/>
  <c r="AQ91" i="222"/>
  <c r="AP91" i="222"/>
  <c r="AN91" i="222"/>
  <c r="AI91" i="222"/>
  <c r="AH91" i="222"/>
  <c r="AF91" i="222"/>
  <c r="AA91" i="222"/>
  <c r="Z91" i="222"/>
  <c r="X91" i="222"/>
  <c r="S91" i="222"/>
  <c r="R91" i="222"/>
  <c r="P91" i="222"/>
  <c r="K91" i="222"/>
  <c r="J91" i="222"/>
  <c r="H91" i="222"/>
  <c r="AY90" i="222"/>
  <c r="AX90" i="222"/>
  <c r="AV90" i="222"/>
  <c r="AQ90" i="222"/>
  <c r="AP90" i="222"/>
  <c r="AN90" i="222"/>
  <c r="AI90" i="222"/>
  <c r="AH90" i="222"/>
  <c r="AF90" i="222"/>
  <c r="AA90" i="222"/>
  <c r="Z90" i="222"/>
  <c r="X90" i="222"/>
  <c r="S90" i="222"/>
  <c r="R90" i="222"/>
  <c r="P90" i="222"/>
  <c r="K90" i="222"/>
  <c r="J90" i="222"/>
  <c r="H90" i="222"/>
  <c r="AY89" i="222"/>
  <c r="AX89" i="222"/>
  <c r="AV89" i="222"/>
  <c r="AQ89" i="222"/>
  <c r="AP89" i="222"/>
  <c r="AN89" i="222"/>
  <c r="AI89" i="222"/>
  <c r="AH89" i="222"/>
  <c r="AF89" i="222"/>
  <c r="AA89" i="222"/>
  <c r="Z89" i="222"/>
  <c r="X89" i="222"/>
  <c r="S89" i="222"/>
  <c r="R89" i="222"/>
  <c r="P89" i="222"/>
  <c r="K89" i="222"/>
  <c r="J89" i="222"/>
  <c r="H89" i="222"/>
  <c r="AY88" i="222"/>
  <c r="AX88" i="222"/>
  <c r="AV88" i="222"/>
  <c r="AQ88" i="222"/>
  <c r="AP88" i="222"/>
  <c r="AN88" i="222"/>
  <c r="AI88" i="222"/>
  <c r="AH88" i="222"/>
  <c r="AF88" i="222"/>
  <c r="AA88" i="222"/>
  <c r="Z88" i="222"/>
  <c r="X88" i="222"/>
  <c r="S88" i="222"/>
  <c r="R88" i="222"/>
  <c r="P88" i="222"/>
  <c r="K88" i="222"/>
  <c r="J88" i="222"/>
  <c r="H88" i="222"/>
  <c r="AY87" i="222"/>
  <c r="AX87" i="222"/>
  <c r="AV87" i="222"/>
  <c r="AQ87" i="222"/>
  <c r="AP87" i="222"/>
  <c r="AN87" i="222"/>
  <c r="AI87" i="222"/>
  <c r="AH87" i="222"/>
  <c r="AF87" i="222"/>
  <c r="AA87" i="222"/>
  <c r="Z87" i="222"/>
  <c r="X87" i="222"/>
  <c r="S87" i="222"/>
  <c r="R87" i="222"/>
  <c r="P87" i="222"/>
  <c r="K87" i="222"/>
  <c r="J87" i="222"/>
  <c r="H87" i="222"/>
  <c r="AY86" i="222"/>
  <c r="AX86" i="222"/>
  <c r="AV86" i="222"/>
  <c r="AQ86" i="222"/>
  <c r="AP86" i="222"/>
  <c r="AN86" i="222"/>
  <c r="AI86" i="222"/>
  <c r="AH86" i="222"/>
  <c r="AF86" i="222"/>
  <c r="AA86" i="222"/>
  <c r="Z86" i="222"/>
  <c r="X86" i="222"/>
  <c r="S86" i="222"/>
  <c r="R86" i="222"/>
  <c r="P86" i="222"/>
  <c r="K86" i="222"/>
  <c r="J86" i="222"/>
  <c r="H86" i="222"/>
  <c r="AY85" i="222"/>
  <c r="AX85" i="222"/>
  <c r="AV85" i="222"/>
  <c r="AQ85" i="222"/>
  <c r="AP85" i="222"/>
  <c r="AN85" i="222"/>
  <c r="AI85" i="222"/>
  <c r="AH85" i="222"/>
  <c r="AF85" i="222"/>
  <c r="AA85" i="222"/>
  <c r="Z85" i="222"/>
  <c r="X85" i="222"/>
  <c r="S85" i="222"/>
  <c r="R85" i="222"/>
  <c r="P85" i="222"/>
  <c r="K85" i="222"/>
  <c r="J85" i="222"/>
  <c r="H85" i="222"/>
  <c r="AY84" i="222"/>
  <c r="AX84" i="222"/>
  <c r="AV84" i="222"/>
  <c r="AQ84" i="222"/>
  <c r="AP84" i="222"/>
  <c r="AN84" i="222"/>
  <c r="AI84" i="222"/>
  <c r="AH84" i="222"/>
  <c r="AF84" i="222"/>
  <c r="AA84" i="222"/>
  <c r="Z84" i="222"/>
  <c r="X84" i="222"/>
  <c r="S84" i="222"/>
  <c r="R84" i="222"/>
  <c r="P84" i="222"/>
  <c r="K84" i="222"/>
  <c r="J84" i="222"/>
  <c r="H84" i="222"/>
  <c r="AY83" i="222"/>
  <c r="AX83" i="222"/>
  <c r="AV83" i="222"/>
  <c r="AQ83" i="222"/>
  <c r="AP83" i="222"/>
  <c r="AN83" i="222"/>
  <c r="AI83" i="222"/>
  <c r="AH83" i="222"/>
  <c r="AF83" i="222"/>
  <c r="AA83" i="222"/>
  <c r="Z83" i="222"/>
  <c r="X83" i="222"/>
  <c r="S83" i="222"/>
  <c r="R83" i="222"/>
  <c r="P83" i="222"/>
  <c r="K83" i="222"/>
  <c r="J83" i="222"/>
  <c r="H83" i="222"/>
  <c r="AY82" i="222"/>
  <c r="AX82" i="222"/>
  <c r="AV82" i="222"/>
  <c r="AQ82" i="222"/>
  <c r="AP82" i="222"/>
  <c r="AN82" i="222"/>
  <c r="AI82" i="222"/>
  <c r="AH82" i="222"/>
  <c r="AF82" i="222"/>
  <c r="AA82" i="222"/>
  <c r="Z82" i="222"/>
  <c r="X82" i="222"/>
  <c r="S82" i="222"/>
  <c r="R82" i="222"/>
  <c r="P82" i="222"/>
  <c r="K82" i="222"/>
  <c r="J82" i="222"/>
  <c r="H82" i="222"/>
  <c r="AY81" i="222"/>
  <c r="AX81" i="222"/>
  <c r="AV81" i="222"/>
  <c r="AQ81" i="222"/>
  <c r="AP81" i="222"/>
  <c r="AN81" i="222"/>
  <c r="AI81" i="222"/>
  <c r="AH81" i="222"/>
  <c r="AF81" i="222"/>
  <c r="AA81" i="222"/>
  <c r="Z81" i="222"/>
  <c r="X81" i="222"/>
  <c r="S81" i="222"/>
  <c r="R81" i="222"/>
  <c r="P81" i="222"/>
  <c r="K81" i="222"/>
  <c r="J81" i="222"/>
  <c r="H81" i="222"/>
  <c r="AY79" i="222"/>
  <c r="AX79" i="222"/>
  <c r="AV79" i="222"/>
  <c r="AQ79" i="222"/>
  <c r="AP79" i="222"/>
  <c r="AN79" i="222"/>
  <c r="AI79" i="222"/>
  <c r="AH79" i="222"/>
  <c r="AF79" i="222"/>
  <c r="AA79" i="222"/>
  <c r="Z79" i="222"/>
  <c r="X79" i="222"/>
  <c r="S79" i="222"/>
  <c r="R79" i="222"/>
  <c r="P79" i="222"/>
  <c r="K79" i="222"/>
  <c r="J79" i="222"/>
  <c r="H79" i="222"/>
  <c r="AY78" i="222"/>
  <c r="AX78" i="222"/>
  <c r="AV78" i="222"/>
  <c r="AQ78" i="222"/>
  <c r="AP78" i="222"/>
  <c r="AN78" i="222"/>
  <c r="AI78" i="222"/>
  <c r="AH78" i="222"/>
  <c r="AF78" i="222"/>
  <c r="AA78" i="222"/>
  <c r="Z78" i="222"/>
  <c r="X78" i="222"/>
  <c r="S78" i="222"/>
  <c r="R78" i="222"/>
  <c r="P78" i="222"/>
  <c r="K78" i="222"/>
  <c r="J78" i="222"/>
  <c r="H78" i="222"/>
  <c r="AX77" i="222"/>
  <c r="AY77" i="222"/>
  <c r="AP77" i="222"/>
  <c r="AH77" i="222"/>
  <c r="AI77" i="222"/>
  <c r="Z77" i="222"/>
  <c r="X77" i="222"/>
  <c r="R77" i="222"/>
  <c r="S77" i="222"/>
  <c r="J77" i="222"/>
  <c r="K77" i="222"/>
  <c r="AY76" i="222"/>
  <c r="AX76" i="222"/>
  <c r="AV76" i="222"/>
  <c r="AQ76" i="222"/>
  <c r="AP76" i="222"/>
  <c r="AN76" i="222"/>
  <c r="AI76" i="222"/>
  <c r="AH76" i="222"/>
  <c r="AF76" i="222"/>
  <c r="AA76" i="222"/>
  <c r="Z76" i="222"/>
  <c r="X76" i="222"/>
  <c r="S76" i="222"/>
  <c r="R76" i="222"/>
  <c r="P76" i="222"/>
  <c r="K76" i="222"/>
  <c r="J76" i="222"/>
  <c r="H76" i="222"/>
  <c r="AY75" i="222"/>
  <c r="AX75" i="222"/>
  <c r="AV75" i="222"/>
  <c r="AQ75" i="222"/>
  <c r="AP75" i="222"/>
  <c r="AN75" i="222"/>
  <c r="AI75" i="222"/>
  <c r="AH75" i="222"/>
  <c r="AF75" i="222"/>
  <c r="AA75" i="222"/>
  <c r="Z75" i="222"/>
  <c r="X75" i="222"/>
  <c r="S75" i="222"/>
  <c r="R75" i="222"/>
  <c r="P75" i="222"/>
  <c r="K75" i="222"/>
  <c r="J75" i="222"/>
  <c r="H75" i="222"/>
  <c r="AY74" i="222"/>
  <c r="AX74" i="222"/>
  <c r="AV74" i="222"/>
  <c r="AQ74" i="222"/>
  <c r="AP74" i="222"/>
  <c r="AN74" i="222"/>
  <c r="AI74" i="222"/>
  <c r="AH74" i="222"/>
  <c r="AF74" i="222"/>
  <c r="AA74" i="222"/>
  <c r="Z74" i="222"/>
  <c r="X74" i="222"/>
  <c r="S74" i="222"/>
  <c r="R74" i="222"/>
  <c r="P74" i="222"/>
  <c r="K74" i="222"/>
  <c r="J74" i="222"/>
  <c r="H74" i="222"/>
  <c r="AY73" i="222"/>
  <c r="AX73" i="222"/>
  <c r="AV73" i="222"/>
  <c r="AQ73" i="222"/>
  <c r="AP73" i="222"/>
  <c r="AN73" i="222"/>
  <c r="AI73" i="222"/>
  <c r="AH73" i="222"/>
  <c r="AF73" i="222"/>
  <c r="AA73" i="222"/>
  <c r="Z73" i="222"/>
  <c r="X73" i="222"/>
  <c r="S73" i="222"/>
  <c r="R73" i="222"/>
  <c r="P73" i="222"/>
  <c r="K73" i="222"/>
  <c r="J73" i="222"/>
  <c r="H73" i="222"/>
  <c r="AY72" i="222"/>
  <c r="AX72" i="222"/>
  <c r="AV72" i="222"/>
  <c r="AQ72" i="222"/>
  <c r="AP72" i="222"/>
  <c r="AN72" i="222"/>
  <c r="AI72" i="222"/>
  <c r="AH72" i="222"/>
  <c r="AF72" i="222"/>
  <c r="AA72" i="222"/>
  <c r="Z72" i="222"/>
  <c r="X72" i="222"/>
  <c r="S72" i="222"/>
  <c r="R72" i="222"/>
  <c r="P72" i="222"/>
  <c r="K72" i="222"/>
  <c r="J72" i="222"/>
  <c r="H72" i="222"/>
  <c r="AY71" i="222"/>
  <c r="AX71" i="222"/>
  <c r="AV71" i="222"/>
  <c r="AQ71" i="222"/>
  <c r="AP71" i="222"/>
  <c r="AN71" i="222"/>
  <c r="AI71" i="222"/>
  <c r="AH71" i="222"/>
  <c r="AF71" i="222"/>
  <c r="AA71" i="222"/>
  <c r="Z71" i="222"/>
  <c r="X71" i="222"/>
  <c r="S71" i="222"/>
  <c r="R71" i="222"/>
  <c r="P71" i="222"/>
  <c r="K71" i="222"/>
  <c r="J71" i="222"/>
  <c r="H71" i="222"/>
  <c r="AY70" i="222"/>
  <c r="AX70" i="222"/>
  <c r="AV70" i="222"/>
  <c r="AQ70" i="222"/>
  <c r="AP70" i="222"/>
  <c r="AN70" i="222"/>
  <c r="AI70" i="222"/>
  <c r="AH70" i="222"/>
  <c r="AF70" i="222"/>
  <c r="AA70" i="222"/>
  <c r="Z70" i="222"/>
  <c r="X70" i="222"/>
  <c r="S70" i="222"/>
  <c r="R70" i="222"/>
  <c r="P70" i="222"/>
  <c r="K70" i="222"/>
  <c r="J70" i="222"/>
  <c r="H70" i="222"/>
  <c r="AY69" i="222"/>
  <c r="AX69" i="222"/>
  <c r="AV69" i="222"/>
  <c r="AQ69" i="222"/>
  <c r="AP69" i="222"/>
  <c r="AN69" i="222"/>
  <c r="AI69" i="222"/>
  <c r="AH69" i="222"/>
  <c r="AF69" i="222"/>
  <c r="AA69" i="222"/>
  <c r="Z69" i="222"/>
  <c r="X69" i="222"/>
  <c r="S69" i="222"/>
  <c r="R69" i="222"/>
  <c r="P69" i="222"/>
  <c r="K69" i="222"/>
  <c r="J69" i="222"/>
  <c r="H69" i="222"/>
  <c r="AY68" i="222"/>
  <c r="AX68" i="222"/>
  <c r="AV68" i="222"/>
  <c r="AQ68" i="222"/>
  <c r="AP68" i="222"/>
  <c r="AN68" i="222"/>
  <c r="AI68" i="222"/>
  <c r="AH68" i="222"/>
  <c r="AF68" i="222"/>
  <c r="AA68" i="222"/>
  <c r="Z68" i="222"/>
  <c r="X68" i="222"/>
  <c r="S68" i="222"/>
  <c r="R68" i="222"/>
  <c r="P68" i="222"/>
  <c r="K68" i="222"/>
  <c r="J68" i="222"/>
  <c r="H68" i="222"/>
  <c r="AY67" i="222"/>
  <c r="AX67" i="222"/>
  <c r="AV67" i="222"/>
  <c r="AQ67" i="222"/>
  <c r="AP67" i="222"/>
  <c r="AN67" i="222"/>
  <c r="AI67" i="222"/>
  <c r="AH67" i="222"/>
  <c r="AF67" i="222"/>
  <c r="AA67" i="222"/>
  <c r="Z67" i="222"/>
  <c r="X67" i="222"/>
  <c r="S67" i="222"/>
  <c r="R67" i="222"/>
  <c r="P67" i="222"/>
  <c r="K67" i="222"/>
  <c r="J67" i="222"/>
  <c r="H67" i="222"/>
  <c r="AY66" i="222"/>
  <c r="AX66" i="222"/>
  <c r="AV66" i="222"/>
  <c r="AQ66" i="222"/>
  <c r="AP66" i="222"/>
  <c r="AN66" i="222"/>
  <c r="AI66" i="222"/>
  <c r="AH66" i="222"/>
  <c r="AF66" i="222"/>
  <c r="AA66" i="222"/>
  <c r="Z66" i="222"/>
  <c r="X66" i="222"/>
  <c r="S66" i="222"/>
  <c r="R66" i="222"/>
  <c r="P66" i="222"/>
  <c r="K66" i="222"/>
  <c r="J66" i="222"/>
  <c r="H66" i="222"/>
  <c r="AY65" i="222"/>
  <c r="AX65" i="222"/>
  <c r="AV65" i="222"/>
  <c r="AQ65" i="222"/>
  <c r="AP65" i="222"/>
  <c r="AN65" i="222"/>
  <c r="AI65" i="222"/>
  <c r="AH65" i="222"/>
  <c r="AF65" i="222"/>
  <c r="AA65" i="222"/>
  <c r="Z65" i="222"/>
  <c r="X65" i="222"/>
  <c r="S65" i="222"/>
  <c r="R65" i="222"/>
  <c r="P65" i="222"/>
  <c r="K65" i="222"/>
  <c r="J65" i="222"/>
  <c r="H65" i="222"/>
  <c r="AY64" i="222"/>
  <c r="AX64" i="222"/>
  <c r="AV64" i="222"/>
  <c r="AQ64" i="222"/>
  <c r="AP64" i="222"/>
  <c r="AN64" i="222"/>
  <c r="AI64" i="222"/>
  <c r="AH64" i="222"/>
  <c r="AF64" i="222"/>
  <c r="AA64" i="222"/>
  <c r="Z64" i="222"/>
  <c r="X64" i="222"/>
  <c r="S64" i="222"/>
  <c r="R64" i="222"/>
  <c r="P64" i="222"/>
  <c r="K64" i="222"/>
  <c r="J64" i="222"/>
  <c r="H64" i="222"/>
  <c r="AY63" i="222"/>
  <c r="AX63" i="222"/>
  <c r="AV63" i="222"/>
  <c r="AQ63" i="222"/>
  <c r="AP63" i="222"/>
  <c r="AN63" i="222"/>
  <c r="AI63" i="222"/>
  <c r="AH63" i="222"/>
  <c r="AF63" i="222"/>
  <c r="AA63" i="222"/>
  <c r="Z63" i="222"/>
  <c r="X63" i="222"/>
  <c r="S63" i="222"/>
  <c r="R63" i="222"/>
  <c r="P63" i="222"/>
  <c r="K63" i="222"/>
  <c r="J63" i="222"/>
  <c r="H63" i="222"/>
  <c r="AY61" i="222"/>
  <c r="AX61" i="222"/>
  <c r="AV61" i="222"/>
  <c r="AQ61" i="222"/>
  <c r="AP61" i="222"/>
  <c r="AN61" i="222"/>
  <c r="AI61" i="222"/>
  <c r="AH61" i="222"/>
  <c r="AF61" i="222"/>
  <c r="AA61" i="222"/>
  <c r="Z61" i="222"/>
  <c r="X61" i="222"/>
  <c r="S61" i="222"/>
  <c r="R61" i="222"/>
  <c r="P61" i="222"/>
  <c r="K61" i="222"/>
  <c r="J61" i="222"/>
  <c r="H61" i="222"/>
  <c r="AY60" i="222"/>
  <c r="AX60" i="222"/>
  <c r="AV60" i="222"/>
  <c r="AQ60" i="222"/>
  <c r="AP60" i="222"/>
  <c r="AN60" i="222"/>
  <c r="AI60" i="222"/>
  <c r="AH60" i="222"/>
  <c r="AF60" i="222"/>
  <c r="AA60" i="222"/>
  <c r="Z60" i="222"/>
  <c r="X60" i="222"/>
  <c r="S60" i="222"/>
  <c r="R60" i="222"/>
  <c r="P60" i="222"/>
  <c r="K60" i="222"/>
  <c r="J60" i="222"/>
  <c r="H60" i="222"/>
  <c r="AX59" i="222"/>
  <c r="AP59" i="222"/>
  <c r="AN59" i="222"/>
  <c r="AH59" i="222"/>
  <c r="AI59" i="222"/>
  <c r="Z59" i="222"/>
  <c r="AA59" i="222"/>
  <c r="R59" i="222"/>
  <c r="S59" i="222"/>
  <c r="J59" i="222"/>
  <c r="K59" i="222"/>
  <c r="AY58" i="222"/>
  <c r="AX58" i="222"/>
  <c r="AV58" i="222"/>
  <c r="AQ58" i="222"/>
  <c r="AP58" i="222"/>
  <c r="AN58" i="222"/>
  <c r="AI58" i="222"/>
  <c r="AH58" i="222"/>
  <c r="AF58" i="222"/>
  <c r="AA58" i="222"/>
  <c r="Z58" i="222"/>
  <c r="X58" i="222"/>
  <c r="S58" i="222"/>
  <c r="R58" i="222"/>
  <c r="P58" i="222"/>
  <c r="K58" i="222"/>
  <c r="J58" i="222"/>
  <c r="H58" i="222"/>
  <c r="AY57" i="222"/>
  <c r="AX57" i="222"/>
  <c r="AV57" i="222"/>
  <c r="AQ57" i="222"/>
  <c r="AP57" i="222"/>
  <c r="AN57" i="222"/>
  <c r="AI57" i="222"/>
  <c r="AH57" i="222"/>
  <c r="AF57" i="222"/>
  <c r="AA57" i="222"/>
  <c r="Z57" i="222"/>
  <c r="X57" i="222"/>
  <c r="S57" i="222"/>
  <c r="R57" i="222"/>
  <c r="P57" i="222"/>
  <c r="K57" i="222"/>
  <c r="J57" i="222"/>
  <c r="H57" i="222"/>
  <c r="AY56" i="222"/>
  <c r="AX56" i="222"/>
  <c r="AV56" i="222"/>
  <c r="AQ56" i="222"/>
  <c r="AP56" i="222"/>
  <c r="AN56" i="222"/>
  <c r="AI56" i="222"/>
  <c r="AH56" i="222"/>
  <c r="AF56" i="222"/>
  <c r="AA56" i="222"/>
  <c r="Z56" i="222"/>
  <c r="X56" i="222"/>
  <c r="S56" i="222"/>
  <c r="R56" i="222"/>
  <c r="P56" i="222"/>
  <c r="K56" i="222"/>
  <c r="J56" i="222"/>
  <c r="H56" i="222"/>
  <c r="AY55" i="222"/>
  <c r="AX55" i="222"/>
  <c r="AV55" i="222"/>
  <c r="AQ55" i="222"/>
  <c r="AP55" i="222"/>
  <c r="AN55" i="222"/>
  <c r="AI55" i="222"/>
  <c r="AH55" i="222"/>
  <c r="AF55" i="222"/>
  <c r="AA55" i="222"/>
  <c r="Z55" i="222"/>
  <c r="X55" i="222"/>
  <c r="S55" i="222"/>
  <c r="R55" i="222"/>
  <c r="P55" i="222"/>
  <c r="K55" i="222"/>
  <c r="J55" i="222"/>
  <c r="H55" i="222"/>
  <c r="AY54" i="222"/>
  <c r="AX54" i="222"/>
  <c r="AV54" i="222"/>
  <c r="AQ54" i="222"/>
  <c r="AP54" i="222"/>
  <c r="AN54" i="222"/>
  <c r="AI54" i="222"/>
  <c r="AH54" i="222"/>
  <c r="AF54" i="222"/>
  <c r="AA54" i="222"/>
  <c r="Z54" i="222"/>
  <c r="X54" i="222"/>
  <c r="S54" i="222"/>
  <c r="R54" i="222"/>
  <c r="P54" i="222"/>
  <c r="K54" i="222"/>
  <c r="J54" i="222"/>
  <c r="H54" i="222"/>
  <c r="AY53" i="222"/>
  <c r="AX53" i="222"/>
  <c r="AV53" i="222"/>
  <c r="AQ53" i="222"/>
  <c r="AP53" i="222"/>
  <c r="AN53" i="222"/>
  <c r="AI53" i="222"/>
  <c r="AH53" i="222"/>
  <c r="AF53" i="222"/>
  <c r="AA53" i="222"/>
  <c r="Z53" i="222"/>
  <c r="X53" i="222"/>
  <c r="S53" i="222"/>
  <c r="R53" i="222"/>
  <c r="P53" i="222"/>
  <c r="K53" i="222"/>
  <c r="J53" i="222"/>
  <c r="H53" i="222"/>
  <c r="AY52" i="222"/>
  <c r="AX52" i="222"/>
  <c r="AV52" i="222"/>
  <c r="AQ52" i="222"/>
  <c r="AP52" i="222"/>
  <c r="AN52" i="222"/>
  <c r="AI52" i="222"/>
  <c r="AH52" i="222"/>
  <c r="AF52" i="222"/>
  <c r="AA52" i="222"/>
  <c r="Z52" i="222"/>
  <c r="X52" i="222"/>
  <c r="S52" i="222"/>
  <c r="R52" i="222"/>
  <c r="P52" i="222"/>
  <c r="K52" i="222"/>
  <c r="J52" i="222"/>
  <c r="H52" i="222"/>
  <c r="AY51" i="222"/>
  <c r="AX51" i="222"/>
  <c r="AV51" i="222"/>
  <c r="AQ51" i="222"/>
  <c r="AP51" i="222"/>
  <c r="AN51" i="222"/>
  <c r="AI51" i="222"/>
  <c r="AH51" i="222"/>
  <c r="AF51" i="222"/>
  <c r="AA51" i="222"/>
  <c r="Z51" i="222"/>
  <c r="X51" i="222"/>
  <c r="S51" i="222"/>
  <c r="R51" i="222"/>
  <c r="P51" i="222"/>
  <c r="K51" i="222"/>
  <c r="J51" i="222"/>
  <c r="H51" i="222"/>
  <c r="AY50" i="222"/>
  <c r="AX50" i="222"/>
  <c r="AV50" i="222"/>
  <c r="AQ50" i="222"/>
  <c r="AP50" i="222"/>
  <c r="AN50" i="222"/>
  <c r="AI50" i="222"/>
  <c r="AH50" i="222"/>
  <c r="AF50" i="222"/>
  <c r="AA50" i="222"/>
  <c r="Z50" i="222"/>
  <c r="X50" i="222"/>
  <c r="S50" i="222"/>
  <c r="R50" i="222"/>
  <c r="P50" i="222"/>
  <c r="K50" i="222"/>
  <c r="J50" i="222"/>
  <c r="H50" i="222"/>
  <c r="AY49" i="222"/>
  <c r="AX49" i="222"/>
  <c r="AV49" i="222"/>
  <c r="AQ49" i="222"/>
  <c r="AP49" i="222"/>
  <c r="AN49" i="222"/>
  <c r="AI49" i="222"/>
  <c r="AH49" i="222"/>
  <c r="AF49" i="222"/>
  <c r="AA49" i="222"/>
  <c r="Z49" i="222"/>
  <c r="X49" i="222"/>
  <c r="S49" i="222"/>
  <c r="R49" i="222"/>
  <c r="P49" i="222"/>
  <c r="K49" i="222"/>
  <c r="J49" i="222"/>
  <c r="H49" i="222"/>
  <c r="AY48" i="222"/>
  <c r="AX48" i="222"/>
  <c r="AV48" i="222"/>
  <c r="AQ48" i="222"/>
  <c r="AP48" i="222"/>
  <c r="AN48" i="222"/>
  <c r="AI48" i="222"/>
  <c r="AH48" i="222"/>
  <c r="AF48" i="222"/>
  <c r="AA48" i="222"/>
  <c r="Z48" i="222"/>
  <c r="X48" i="222"/>
  <c r="S48" i="222"/>
  <c r="R48" i="222"/>
  <c r="P48" i="222"/>
  <c r="K48" i="222"/>
  <c r="J48" i="222"/>
  <c r="H48" i="222"/>
  <c r="AY47" i="222"/>
  <c r="AX47" i="222"/>
  <c r="AV47" i="222"/>
  <c r="AQ47" i="222"/>
  <c r="AP47" i="222"/>
  <c r="AN47" i="222"/>
  <c r="AI47" i="222"/>
  <c r="AH47" i="222"/>
  <c r="AF47" i="222"/>
  <c r="AA47" i="222"/>
  <c r="Z47" i="222"/>
  <c r="X47" i="222"/>
  <c r="S47" i="222"/>
  <c r="R47" i="222"/>
  <c r="P47" i="222"/>
  <c r="K47" i="222"/>
  <c r="J47" i="222"/>
  <c r="H47" i="222"/>
  <c r="AY46" i="222"/>
  <c r="AX46" i="222"/>
  <c r="AV46" i="222"/>
  <c r="AQ46" i="222"/>
  <c r="AP46" i="222"/>
  <c r="AN46" i="222"/>
  <c r="AI46" i="222"/>
  <c r="AH46" i="222"/>
  <c r="AF46" i="222"/>
  <c r="AA46" i="222"/>
  <c r="Z46" i="222"/>
  <c r="X46" i="222"/>
  <c r="S46" i="222"/>
  <c r="R46" i="222"/>
  <c r="P46" i="222"/>
  <c r="K46" i="222"/>
  <c r="J46" i="222"/>
  <c r="H46" i="222"/>
  <c r="AY45" i="222"/>
  <c r="AX45" i="222"/>
  <c r="AV45" i="222"/>
  <c r="AQ45" i="222"/>
  <c r="AP45" i="222"/>
  <c r="AN45" i="222"/>
  <c r="AI45" i="222"/>
  <c r="AH45" i="222"/>
  <c r="AF45" i="222"/>
  <c r="AA45" i="222"/>
  <c r="Z45" i="222"/>
  <c r="X45" i="222"/>
  <c r="S45" i="222"/>
  <c r="R45" i="222"/>
  <c r="P45" i="222"/>
  <c r="K45" i="222"/>
  <c r="J45" i="222"/>
  <c r="H45" i="222"/>
  <c r="AY43" i="222"/>
  <c r="AX43" i="222"/>
  <c r="AV43" i="222"/>
  <c r="AQ43" i="222"/>
  <c r="AP43" i="222"/>
  <c r="AN43" i="222"/>
  <c r="AI43" i="222"/>
  <c r="AH43" i="222"/>
  <c r="AF43" i="222"/>
  <c r="AA43" i="222"/>
  <c r="Z43" i="222"/>
  <c r="X43" i="222"/>
  <c r="S43" i="222"/>
  <c r="R43" i="222"/>
  <c r="P43" i="222"/>
  <c r="K43" i="222"/>
  <c r="J43" i="222"/>
  <c r="H43" i="222"/>
  <c r="AY42" i="222"/>
  <c r="AX42" i="222"/>
  <c r="AV42" i="222"/>
  <c r="AQ42" i="222"/>
  <c r="AP42" i="222"/>
  <c r="AN42" i="222"/>
  <c r="AI42" i="222"/>
  <c r="AH42" i="222"/>
  <c r="AF42" i="222"/>
  <c r="AA42" i="222"/>
  <c r="Z42" i="222"/>
  <c r="X42" i="222"/>
  <c r="S42" i="222"/>
  <c r="R42" i="222"/>
  <c r="P42" i="222"/>
  <c r="K42" i="222"/>
  <c r="J42" i="222"/>
  <c r="H42" i="222"/>
  <c r="AX41" i="222"/>
  <c r="AP41" i="222"/>
  <c r="AH41" i="222"/>
  <c r="Z41" i="222"/>
  <c r="R41" i="222"/>
  <c r="J41" i="222"/>
  <c r="AY40" i="222"/>
  <c r="AX40" i="222"/>
  <c r="AV40" i="222"/>
  <c r="AQ40" i="222"/>
  <c r="AP40" i="222"/>
  <c r="AN40" i="222"/>
  <c r="AI40" i="222"/>
  <c r="AH40" i="222"/>
  <c r="AF40" i="222"/>
  <c r="AA40" i="222"/>
  <c r="Z40" i="222"/>
  <c r="X40" i="222"/>
  <c r="S40" i="222"/>
  <c r="R40" i="222"/>
  <c r="P40" i="222"/>
  <c r="K40" i="222"/>
  <c r="J40" i="222"/>
  <c r="H40" i="222"/>
  <c r="AY39" i="222"/>
  <c r="AX39" i="222"/>
  <c r="AV39" i="222"/>
  <c r="AQ39" i="222"/>
  <c r="AP39" i="222"/>
  <c r="AN39" i="222"/>
  <c r="AI39" i="222"/>
  <c r="AH39" i="222"/>
  <c r="AF39" i="222"/>
  <c r="AA39" i="222"/>
  <c r="Z39" i="222"/>
  <c r="X39" i="222"/>
  <c r="S39" i="222"/>
  <c r="R39" i="222"/>
  <c r="P39" i="222"/>
  <c r="K39" i="222"/>
  <c r="J39" i="222"/>
  <c r="H39" i="222"/>
  <c r="AY38" i="222"/>
  <c r="AX38" i="222"/>
  <c r="AV38" i="222"/>
  <c r="AQ38" i="222"/>
  <c r="AP38" i="222"/>
  <c r="AN38" i="222"/>
  <c r="AI38" i="222"/>
  <c r="AH38" i="222"/>
  <c r="AF38" i="222"/>
  <c r="AA38" i="222"/>
  <c r="Z38" i="222"/>
  <c r="X38" i="222"/>
  <c r="S38" i="222"/>
  <c r="R38" i="222"/>
  <c r="P38" i="222"/>
  <c r="K38" i="222"/>
  <c r="J38" i="222"/>
  <c r="H38" i="222"/>
  <c r="AY37" i="222"/>
  <c r="AX37" i="222"/>
  <c r="AV37" i="222"/>
  <c r="AQ37" i="222"/>
  <c r="AP37" i="222"/>
  <c r="AN37" i="222"/>
  <c r="AI37" i="222"/>
  <c r="AH37" i="222"/>
  <c r="AF37" i="222"/>
  <c r="AA37" i="222"/>
  <c r="Z37" i="222"/>
  <c r="X37" i="222"/>
  <c r="S37" i="222"/>
  <c r="R37" i="222"/>
  <c r="P37" i="222"/>
  <c r="K37" i="222"/>
  <c r="J37" i="222"/>
  <c r="H37" i="222"/>
  <c r="AY36" i="222"/>
  <c r="AX36" i="222"/>
  <c r="AV36" i="222"/>
  <c r="AQ36" i="222"/>
  <c r="AP36" i="222"/>
  <c r="AN36" i="222"/>
  <c r="AI36" i="222"/>
  <c r="AH36" i="222"/>
  <c r="AF36" i="222"/>
  <c r="AA36" i="222"/>
  <c r="Z36" i="222"/>
  <c r="X36" i="222"/>
  <c r="S36" i="222"/>
  <c r="R36" i="222"/>
  <c r="P36" i="222"/>
  <c r="K36" i="222"/>
  <c r="J36" i="222"/>
  <c r="H36" i="222"/>
  <c r="AY35" i="222"/>
  <c r="AX35" i="222"/>
  <c r="AV35" i="222"/>
  <c r="AQ35" i="222"/>
  <c r="AP35" i="222"/>
  <c r="AN35" i="222"/>
  <c r="AI35" i="222"/>
  <c r="AH35" i="222"/>
  <c r="AF35" i="222"/>
  <c r="AA35" i="222"/>
  <c r="Z35" i="222"/>
  <c r="X35" i="222"/>
  <c r="S35" i="222"/>
  <c r="R35" i="222"/>
  <c r="P35" i="222"/>
  <c r="K35" i="222"/>
  <c r="J35" i="222"/>
  <c r="H35" i="222"/>
  <c r="AY34" i="222"/>
  <c r="AX34" i="222"/>
  <c r="AV34" i="222"/>
  <c r="AQ34" i="222"/>
  <c r="AP34" i="222"/>
  <c r="AN34" i="222"/>
  <c r="AI34" i="222"/>
  <c r="AH34" i="222"/>
  <c r="AF34" i="222"/>
  <c r="AA34" i="222"/>
  <c r="Z34" i="222"/>
  <c r="X34" i="222"/>
  <c r="S34" i="222"/>
  <c r="R34" i="222"/>
  <c r="P34" i="222"/>
  <c r="K34" i="222"/>
  <c r="J34" i="222"/>
  <c r="H34" i="222"/>
  <c r="AY33" i="222"/>
  <c r="AX33" i="222"/>
  <c r="AV33" i="222"/>
  <c r="AQ33" i="222"/>
  <c r="AP33" i="222"/>
  <c r="AN33" i="222"/>
  <c r="AI33" i="222"/>
  <c r="AH33" i="222"/>
  <c r="AF33" i="222"/>
  <c r="AA33" i="222"/>
  <c r="Z33" i="222"/>
  <c r="X33" i="222"/>
  <c r="S33" i="222"/>
  <c r="R33" i="222"/>
  <c r="P33" i="222"/>
  <c r="K33" i="222"/>
  <c r="J33" i="222"/>
  <c r="H33" i="222"/>
  <c r="AY32" i="222"/>
  <c r="AX32" i="222"/>
  <c r="AV32" i="222"/>
  <c r="AQ32" i="222"/>
  <c r="AP32" i="222"/>
  <c r="AN32" i="222"/>
  <c r="AI32" i="222"/>
  <c r="AH32" i="222"/>
  <c r="AF32" i="222"/>
  <c r="AA32" i="222"/>
  <c r="Z32" i="222"/>
  <c r="X32" i="222"/>
  <c r="S32" i="222"/>
  <c r="R32" i="222"/>
  <c r="P32" i="222"/>
  <c r="K32" i="222"/>
  <c r="J32" i="222"/>
  <c r="H32" i="222"/>
  <c r="AY31" i="222"/>
  <c r="AX31" i="222"/>
  <c r="AV31" i="222"/>
  <c r="AQ31" i="222"/>
  <c r="AP31" i="222"/>
  <c r="AN31" i="222"/>
  <c r="AI31" i="222"/>
  <c r="AH31" i="222"/>
  <c r="AF31" i="222"/>
  <c r="AA31" i="222"/>
  <c r="Z31" i="222"/>
  <c r="X31" i="222"/>
  <c r="S31" i="222"/>
  <c r="R31" i="222"/>
  <c r="P31" i="222"/>
  <c r="K31" i="222"/>
  <c r="J31" i="222"/>
  <c r="H31" i="222"/>
  <c r="AY30" i="222"/>
  <c r="AX30" i="222"/>
  <c r="AV30" i="222"/>
  <c r="AQ30" i="222"/>
  <c r="AP30" i="222"/>
  <c r="AN30" i="222"/>
  <c r="AI30" i="222"/>
  <c r="AH30" i="222"/>
  <c r="AF30" i="222"/>
  <c r="AA30" i="222"/>
  <c r="Z30" i="222"/>
  <c r="X30" i="222"/>
  <c r="S30" i="222"/>
  <c r="R30" i="222"/>
  <c r="P30" i="222"/>
  <c r="K30" i="222"/>
  <c r="J30" i="222"/>
  <c r="H30" i="222"/>
  <c r="AY29" i="222"/>
  <c r="AX29" i="222"/>
  <c r="AV29" i="222"/>
  <c r="AQ29" i="222"/>
  <c r="AP29" i="222"/>
  <c r="AN29" i="222"/>
  <c r="AI29" i="222"/>
  <c r="AH29" i="222"/>
  <c r="AF29" i="222"/>
  <c r="AA29" i="222"/>
  <c r="Z29" i="222"/>
  <c r="X29" i="222"/>
  <c r="S29" i="222"/>
  <c r="R29" i="222"/>
  <c r="P29" i="222"/>
  <c r="K29" i="222"/>
  <c r="J29" i="222"/>
  <c r="H29" i="222"/>
  <c r="AY28" i="222"/>
  <c r="AX28" i="222"/>
  <c r="AV28" i="222"/>
  <c r="AQ28" i="222"/>
  <c r="AP28" i="222"/>
  <c r="AN28" i="222"/>
  <c r="AI28" i="222"/>
  <c r="AH28" i="222"/>
  <c r="AF28" i="222"/>
  <c r="AA28" i="222"/>
  <c r="Z28" i="222"/>
  <c r="X28" i="222"/>
  <c r="S28" i="222"/>
  <c r="R28" i="222"/>
  <c r="P28" i="222"/>
  <c r="K28" i="222"/>
  <c r="J28" i="222"/>
  <c r="H28" i="222"/>
  <c r="AY27" i="222"/>
  <c r="AX27" i="222"/>
  <c r="AV27" i="222"/>
  <c r="AQ27" i="222"/>
  <c r="AP27" i="222"/>
  <c r="AN27" i="222"/>
  <c r="AI27" i="222"/>
  <c r="AH27" i="222"/>
  <c r="AF27" i="222"/>
  <c r="AA27" i="222"/>
  <c r="Z27" i="222"/>
  <c r="X27" i="222"/>
  <c r="S27" i="222"/>
  <c r="R27" i="222"/>
  <c r="P27" i="222"/>
  <c r="K27" i="222"/>
  <c r="J27" i="222"/>
  <c r="H27" i="222"/>
  <c r="AY25" i="222"/>
  <c r="AX25" i="222"/>
  <c r="AV25" i="222"/>
  <c r="AQ25" i="222"/>
  <c r="AP25" i="222"/>
  <c r="AN25" i="222"/>
  <c r="AI25" i="222"/>
  <c r="AH25" i="222"/>
  <c r="AF25" i="222"/>
  <c r="AA25" i="222"/>
  <c r="Z25" i="222"/>
  <c r="X25" i="222"/>
  <c r="S25" i="222"/>
  <c r="R25" i="222"/>
  <c r="P25" i="222"/>
  <c r="K25" i="222"/>
  <c r="J25" i="222"/>
  <c r="H25" i="222"/>
  <c r="AY24" i="222"/>
  <c r="AX24" i="222"/>
  <c r="AV24" i="222"/>
  <c r="AQ24" i="222"/>
  <c r="AP24" i="222"/>
  <c r="AN24" i="222"/>
  <c r="AI24" i="222"/>
  <c r="AH24" i="222"/>
  <c r="AF24" i="222"/>
  <c r="AA24" i="222"/>
  <c r="Z24" i="222"/>
  <c r="X24" i="222"/>
  <c r="S24" i="222"/>
  <c r="R24" i="222"/>
  <c r="P24" i="222"/>
  <c r="K24" i="222"/>
  <c r="J24" i="222"/>
  <c r="H24" i="222"/>
  <c r="AX23" i="222"/>
  <c r="AP23" i="222"/>
  <c r="AN23" i="222"/>
  <c r="AH23" i="222"/>
  <c r="Z23" i="222"/>
  <c r="R23" i="222"/>
  <c r="J23" i="222"/>
  <c r="AY22" i="222"/>
  <c r="AX22" i="222"/>
  <c r="AV22" i="222"/>
  <c r="AQ22" i="222"/>
  <c r="AP22" i="222"/>
  <c r="AN22" i="222"/>
  <c r="AI22" i="222"/>
  <c r="AH22" i="222"/>
  <c r="AF22" i="222"/>
  <c r="AA22" i="222"/>
  <c r="Z22" i="222"/>
  <c r="X22" i="222"/>
  <c r="S22" i="222"/>
  <c r="R22" i="222"/>
  <c r="P22" i="222"/>
  <c r="K22" i="222"/>
  <c r="J22" i="222"/>
  <c r="H22" i="222"/>
  <c r="AY21" i="222"/>
  <c r="AX21" i="222"/>
  <c r="AV21" i="222"/>
  <c r="AQ21" i="222"/>
  <c r="AP21" i="222"/>
  <c r="AN21" i="222"/>
  <c r="AI21" i="222"/>
  <c r="AH21" i="222"/>
  <c r="AF21" i="222"/>
  <c r="AA21" i="222"/>
  <c r="Z21" i="222"/>
  <c r="X21" i="222"/>
  <c r="S21" i="222"/>
  <c r="R21" i="222"/>
  <c r="P21" i="222"/>
  <c r="K21" i="222"/>
  <c r="J21" i="222"/>
  <c r="H21" i="222"/>
  <c r="AY20" i="222"/>
  <c r="AX20" i="222"/>
  <c r="AV20" i="222"/>
  <c r="AQ20" i="222"/>
  <c r="AP20" i="222"/>
  <c r="AN20" i="222"/>
  <c r="AI20" i="222"/>
  <c r="AH20" i="222"/>
  <c r="AF20" i="222"/>
  <c r="AA20" i="222"/>
  <c r="Z20" i="222"/>
  <c r="X20" i="222"/>
  <c r="S20" i="222"/>
  <c r="R20" i="222"/>
  <c r="P20" i="222"/>
  <c r="K20" i="222"/>
  <c r="J20" i="222"/>
  <c r="H20" i="222"/>
  <c r="AY19" i="222"/>
  <c r="AX19" i="222"/>
  <c r="AV19" i="222"/>
  <c r="AQ19" i="222"/>
  <c r="AP19" i="222"/>
  <c r="AN19" i="222"/>
  <c r="AI19" i="222"/>
  <c r="AH19" i="222"/>
  <c r="AF19" i="222"/>
  <c r="AA19" i="222"/>
  <c r="Z19" i="222"/>
  <c r="X19" i="222"/>
  <c r="S19" i="222"/>
  <c r="R19" i="222"/>
  <c r="P19" i="222"/>
  <c r="K19" i="222"/>
  <c r="J19" i="222"/>
  <c r="H19" i="222"/>
  <c r="AY18" i="222"/>
  <c r="AX18" i="222"/>
  <c r="AV18" i="222"/>
  <c r="AQ18" i="222"/>
  <c r="AP18" i="222"/>
  <c r="AN18" i="222"/>
  <c r="AI18" i="222"/>
  <c r="AH18" i="222"/>
  <c r="AF18" i="222"/>
  <c r="AA18" i="222"/>
  <c r="Z18" i="222"/>
  <c r="X18" i="222"/>
  <c r="S18" i="222"/>
  <c r="R18" i="222"/>
  <c r="P18" i="222"/>
  <c r="K18" i="222"/>
  <c r="J18" i="222"/>
  <c r="H18" i="222"/>
  <c r="AY17" i="222"/>
  <c r="AX17" i="222"/>
  <c r="AV17" i="222"/>
  <c r="AQ17" i="222"/>
  <c r="AP17" i="222"/>
  <c r="AN17" i="222"/>
  <c r="AI17" i="222"/>
  <c r="AH17" i="222"/>
  <c r="AF17" i="222"/>
  <c r="AA17" i="222"/>
  <c r="Z17" i="222"/>
  <c r="X17" i="222"/>
  <c r="S17" i="222"/>
  <c r="R17" i="222"/>
  <c r="P17" i="222"/>
  <c r="K17" i="222"/>
  <c r="J17" i="222"/>
  <c r="H17" i="222"/>
  <c r="AY16" i="222"/>
  <c r="AX16" i="222"/>
  <c r="AV16" i="222"/>
  <c r="AQ16" i="222"/>
  <c r="AP16" i="222"/>
  <c r="AN16" i="222"/>
  <c r="AI16" i="222"/>
  <c r="AH16" i="222"/>
  <c r="AF16" i="222"/>
  <c r="AA16" i="222"/>
  <c r="Z16" i="222"/>
  <c r="X16" i="222"/>
  <c r="S16" i="222"/>
  <c r="R16" i="222"/>
  <c r="P16" i="222"/>
  <c r="K16" i="222"/>
  <c r="J16" i="222"/>
  <c r="H16" i="222"/>
  <c r="AY15" i="222"/>
  <c r="AX15" i="222"/>
  <c r="AV15" i="222"/>
  <c r="AQ15" i="222"/>
  <c r="AP15" i="222"/>
  <c r="AN15" i="222"/>
  <c r="AI15" i="222"/>
  <c r="AH15" i="222"/>
  <c r="AF15" i="222"/>
  <c r="AA15" i="222"/>
  <c r="Z15" i="222"/>
  <c r="X15" i="222"/>
  <c r="S15" i="222"/>
  <c r="R15" i="222"/>
  <c r="P15" i="222"/>
  <c r="K15" i="222"/>
  <c r="J15" i="222"/>
  <c r="H15" i="222"/>
  <c r="AY14" i="222"/>
  <c r="AX14" i="222"/>
  <c r="AV14" i="222"/>
  <c r="AQ14" i="222"/>
  <c r="AP14" i="222"/>
  <c r="AN14" i="222"/>
  <c r="AI14" i="222"/>
  <c r="AH14" i="222"/>
  <c r="AF14" i="222"/>
  <c r="AA14" i="222"/>
  <c r="Z14" i="222"/>
  <c r="X14" i="222"/>
  <c r="S14" i="222"/>
  <c r="R14" i="222"/>
  <c r="P14" i="222"/>
  <c r="K14" i="222"/>
  <c r="J14" i="222"/>
  <c r="H14" i="222"/>
  <c r="AY13" i="222"/>
  <c r="AX13" i="222"/>
  <c r="AV13" i="222"/>
  <c r="AQ13" i="222"/>
  <c r="AP13" i="222"/>
  <c r="AN13" i="222"/>
  <c r="AI13" i="222"/>
  <c r="AH13" i="222"/>
  <c r="AF13" i="222"/>
  <c r="AA13" i="222"/>
  <c r="Z13" i="222"/>
  <c r="X13" i="222"/>
  <c r="S13" i="222"/>
  <c r="R13" i="222"/>
  <c r="P13" i="222"/>
  <c r="K13" i="222"/>
  <c r="J13" i="222"/>
  <c r="H13" i="222"/>
  <c r="AY12" i="222"/>
  <c r="AX12" i="222"/>
  <c r="AV12" i="222"/>
  <c r="AQ12" i="222"/>
  <c r="AP12" i="222"/>
  <c r="AN12" i="222"/>
  <c r="AI12" i="222"/>
  <c r="AH12" i="222"/>
  <c r="AF12" i="222"/>
  <c r="AA12" i="222"/>
  <c r="Z12" i="222"/>
  <c r="X12" i="222"/>
  <c r="S12" i="222"/>
  <c r="R12" i="222"/>
  <c r="P12" i="222"/>
  <c r="K12" i="222"/>
  <c r="J12" i="222"/>
  <c r="H12" i="222"/>
  <c r="AY11" i="222"/>
  <c r="AX11" i="222"/>
  <c r="AV11" i="222"/>
  <c r="AQ11" i="222"/>
  <c r="AP11" i="222"/>
  <c r="AN11" i="222"/>
  <c r="AI11" i="222"/>
  <c r="AH11" i="222"/>
  <c r="AF11" i="222"/>
  <c r="AA11" i="222"/>
  <c r="Z11" i="222"/>
  <c r="X11" i="222"/>
  <c r="S11" i="222"/>
  <c r="R11" i="222"/>
  <c r="P11" i="222"/>
  <c r="K11" i="222"/>
  <c r="J11" i="222"/>
  <c r="H11" i="222"/>
  <c r="AY10" i="222"/>
  <c r="AX10" i="222"/>
  <c r="AV10" i="222"/>
  <c r="AQ10" i="222"/>
  <c r="AP10" i="222"/>
  <c r="AN10" i="222"/>
  <c r="AI10" i="222"/>
  <c r="AH10" i="222"/>
  <c r="AF10" i="222"/>
  <c r="AA10" i="222"/>
  <c r="Z10" i="222"/>
  <c r="X10" i="222"/>
  <c r="S10" i="222"/>
  <c r="R10" i="222"/>
  <c r="P10" i="222"/>
  <c r="K10" i="222"/>
  <c r="J10" i="222"/>
  <c r="H10" i="222"/>
  <c r="AY9" i="222"/>
  <c r="AX9" i="222"/>
  <c r="AV9" i="222"/>
  <c r="AQ9" i="222"/>
  <c r="AP9" i="222"/>
  <c r="AN9" i="222"/>
  <c r="AI9" i="222"/>
  <c r="AH9" i="222"/>
  <c r="AF9" i="222"/>
  <c r="AA9" i="222"/>
  <c r="Z9" i="222"/>
  <c r="X9" i="222"/>
  <c r="S9" i="222"/>
  <c r="R9" i="222"/>
  <c r="P9" i="222"/>
  <c r="K9" i="222"/>
  <c r="J9" i="222"/>
  <c r="H9" i="222"/>
  <c r="AY7" i="222"/>
  <c r="AX7" i="222"/>
  <c r="AV7" i="222"/>
  <c r="AQ7" i="222"/>
  <c r="AP7" i="222"/>
  <c r="AN7" i="222"/>
  <c r="AI7" i="222"/>
  <c r="AH7" i="222"/>
  <c r="AF7" i="222"/>
  <c r="AA7" i="222"/>
  <c r="Z7" i="222"/>
  <c r="X7" i="222"/>
  <c r="S7" i="222"/>
  <c r="R7" i="222"/>
  <c r="P7" i="222"/>
  <c r="K7" i="222"/>
  <c r="J7" i="222"/>
  <c r="H7" i="222"/>
  <c r="AY6" i="222"/>
  <c r="AX6" i="222"/>
  <c r="AV6" i="222"/>
  <c r="AQ6" i="222"/>
  <c r="AP6" i="222"/>
  <c r="AN6" i="222"/>
  <c r="AI6" i="222"/>
  <c r="AH6" i="222"/>
  <c r="AF6" i="222"/>
  <c r="AA6" i="222"/>
  <c r="Z6" i="222"/>
  <c r="X6" i="222"/>
  <c r="S6" i="222"/>
  <c r="R6" i="222"/>
  <c r="P6" i="222"/>
  <c r="K6" i="222"/>
  <c r="J6" i="222"/>
  <c r="H6" i="222"/>
  <c r="CK113" i="220"/>
  <c r="CH113" i="220"/>
  <c r="CL113" i="220"/>
  <c r="CC113" i="220"/>
  <c r="BZ113" i="220"/>
  <c r="CD113" i="220"/>
  <c r="BU113" i="220"/>
  <c r="BR113" i="220"/>
  <c r="BV113" i="220"/>
  <c r="BM113" i="220"/>
  <c r="BJ113" i="220"/>
  <c r="BK113" i="220"/>
  <c r="BE113" i="220"/>
  <c r="BB113" i="220"/>
  <c r="BF113" i="220"/>
  <c r="AW113" i="220"/>
  <c r="AT113" i="220"/>
  <c r="AU113" i="220"/>
  <c r="AO113" i="220"/>
  <c r="AL113" i="220"/>
  <c r="AP113" i="220"/>
  <c r="AG113" i="220"/>
  <c r="AD113" i="220"/>
  <c r="AH113" i="220"/>
  <c r="Y113" i="220"/>
  <c r="V113" i="220"/>
  <c r="Z113" i="220"/>
  <c r="Q113" i="220"/>
  <c r="N113" i="220"/>
  <c r="R113" i="220"/>
  <c r="I113" i="220"/>
  <c r="F113" i="220"/>
  <c r="J113" i="220"/>
  <c r="CL112" i="220"/>
  <c r="CK112" i="220"/>
  <c r="CI112" i="220"/>
  <c r="CD112" i="220"/>
  <c r="CC112" i="220"/>
  <c r="CA112" i="220"/>
  <c r="BV112" i="220"/>
  <c r="BU112" i="220"/>
  <c r="BS112" i="220"/>
  <c r="BN112" i="220"/>
  <c r="BM112" i="220"/>
  <c r="BK112" i="220"/>
  <c r="BF112" i="220"/>
  <c r="BE112" i="220"/>
  <c r="BC112" i="220"/>
  <c r="AX112" i="220"/>
  <c r="AW112" i="220"/>
  <c r="AU112" i="220"/>
  <c r="AP112" i="220"/>
  <c r="AO112" i="220"/>
  <c r="AM112" i="220"/>
  <c r="AH112" i="220"/>
  <c r="AG112" i="220"/>
  <c r="AE112" i="220"/>
  <c r="Z112" i="220"/>
  <c r="Y112" i="220"/>
  <c r="W112" i="220"/>
  <c r="R112" i="220"/>
  <c r="Q112" i="220"/>
  <c r="O112" i="220"/>
  <c r="J112" i="220"/>
  <c r="I112" i="220"/>
  <c r="G112" i="220"/>
  <c r="CL111" i="220"/>
  <c r="CK111" i="220"/>
  <c r="CI111" i="220"/>
  <c r="CD111" i="220"/>
  <c r="CC111" i="220"/>
  <c r="CA111" i="220"/>
  <c r="BV111" i="220"/>
  <c r="BU111" i="220"/>
  <c r="BS111" i="220"/>
  <c r="BN111" i="220"/>
  <c r="BM111" i="220"/>
  <c r="BK111" i="220"/>
  <c r="BF111" i="220"/>
  <c r="BE111" i="220"/>
  <c r="BC111" i="220"/>
  <c r="AX111" i="220"/>
  <c r="AW111" i="220"/>
  <c r="AU111" i="220"/>
  <c r="AP111" i="220"/>
  <c r="AO111" i="220"/>
  <c r="AM111" i="220"/>
  <c r="AH111" i="220"/>
  <c r="AG111" i="220"/>
  <c r="AE111" i="220"/>
  <c r="Z111" i="220"/>
  <c r="Y111" i="220"/>
  <c r="W111" i="220"/>
  <c r="R111" i="220"/>
  <c r="Q111" i="220"/>
  <c r="O111" i="220"/>
  <c r="J111" i="220"/>
  <c r="I111" i="220"/>
  <c r="G111" i="220"/>
  <c r="CL110" i="220"/>
  <c r="CK110" i="220"/>
  <c r="CI110" i="220"/>
  <c r="CD110" i="220"/>
  <c r="CC110" i="220"/>
  <c r="CA110" i="220"/>
  <c r="BV110" i="220"/>
  <c r="BU110" i="220"/>
  <c r="BS110" i="220"/>
  <c r="BN110" i="220"/>
  <c r="BM110" i="220"/>
  <c r="BK110" i="220"/>
  <c r="BF110" i="220"/>
  <c r="BE110" i="220"/>
  <c r="BC110" i="220"/>
  <c r="AX110" i="220"/>
  <c r="AW110" i="220"/>
  <c r="AU110" i="220"/>
  <c r="AP110" i="220"/>
  <c r="AO110" i="220"/>
  <c r="AM110" i="220"/>
  <c r="AH110" i="220"/>
  <c r="AG110" i="220"/>
  <c r="AE110" i="220"/>
  <c r="Z110" i="220"/>
  <c r="Y110" i="220"/>
  <c r="W110" i="220"/>
  <c r="R110" i="220"/>
  <c r="Q110" i="220"/>
  <c r="O110" i="220"/>
  <c r="J110" i="220"/>
  <c r="I110" i="220"/>
  <c r="G110" i="220"/>
  <c r="CL109" i="220"/>
  <c r="CK109" i="220"/>
  <c r="CI109" i="220"/>
  <c r="CD109" i="220"/>
  <c r="CC109" i="220"/>
  <c r="CA109" i="220"/>
  <c r="BV109" i="220"/>
  <c r="BU109" i="220"/>
  <c r="BS109" i="220"/>
  <c r="BN109" i="220"/>
  <c r="BM109" i="220"/>
  <c r="BK109" i="220"/>
  <c r="BF109" i="220"/>
  <c r="BE109" i="220"/>
  <c r="BC109" i="220"/>
  <c r="AX109" i="220"/>
  <c r="AW109" i="220"/>
  <c r="AU109" i="220"/>
  <c r="AP109" i="220"/>
  <c r="AO109" i="220"/>
  <c r="AM109" i="220"/>
  <c r="AH109" i="220"/>
  <c r="AG109" i="220"/>
  <c r="AE109" i="220"/>
  <c r="Z109" i="220"/>
  <c r="Y109" i="220"/>
  <c r="W109" i="220"/>
  <c r="R109" i="220"/>
  <c r="Q109" i="220"/>
  <c r="O109" i="220"/>
  <c r="J109" i="220"/>
  <c r="I109" i="220"/>
  <c r="G109" i="220"/>
  <c r="CL108" i="220"/>
  <c r="CK108" i="220"/>
  <c r="CI108" i="220"/>
  <c r="CD108" i="220"/>
  <c r="CC108" i="220"/>
  <c r="CA108" i="220"/>
  <c r="BV108" i="220"/>
  <c r="BU108" i="220"/>
  <c r="BS108" i="220"/>
  <c r="BN108" i="220"/>
  <c r="BM108" i="220"/>
  <c r="BK108" i="220"/>
  <c r="BF108" i="220"/>
  <c r="BE108" i="220"/>
  <c r="BC108" i="220"/>
  <c r="AX108" i="220"/>
  <c r="AW108" i="220"/>
  <c r="AU108" i="220"/>
  <c r="AP108" i="220"/>
  <c r="AO108" i="220"/>
  <c r="AM108" i="220"/>
  <c r="AH108" i="220"/>
  <c r="AG108" i="220"/>
  <c r="AE108" i="220"/>
  <c r="Z108" i="220"/>
  <c r="Y108" i="220"/>
  <c r="W108" i="220"/>
  <c r="R108" i="220"/>
  <c r="Q108" i="220"/>
  <c r="O108" i="220"/>
  <c r="J108" i="220"/>
  <c r="I108" i="220"/>
  <c r="G108" i="220"/>
  <c r="CL107" i="220"/>
  <c r="CK107" i="220"/>
  <c r="CI107" i="220"/>
  <c r="CD107" i="220"/>
  <c r="CC107" i="220"/>
  <c r="CA107" i="220"/>
  <c r="BV107" i="220"/>
  <c r="BU107" i="220"/>
  <c r="BS107" i="220"/>
  <c r="BN107" i="220"/>
  <c r="BM107" i="220"/>
  <c r="BK107" i="220"/>
  <c r="BF107" i="220"/>
  <c r="BE107" i="220"/>
  <c r="BC107" i="220"/>
  <c r="AX107" i="220"/>
  <c r="AW107" i="220"/>
  <c r="AU107" i="220"/>
  <c r="AP107" i="220"/>
  <c r="AO107" i="220"/>
  <c r="AM107" i="220"/>
  <c r="AH107" i="220"/>
  <c r="AG107" i="220"/>
  <c r="AE107" i="220"/>
  <c r="Z107" i="220"/>
  <c r="Y107" i="220"/>
  <c r="W107" i="220"/>
  <c r="R107" i="220"/>
  <c r="Q107" i="220"/>
  <c r="O107" i="220"/>
  <c r="J107" i="220"/>
  <c r="I107" i="220"/>
  <c r="G107" i="220"/>
  <c r="CL106" i="220"/>
  <c r="CK106" i="220"/>
  <c r="CI106" i="220"/>
  <c r="CD106" i="220"/>
  <c r="CC106" i="220"/>
  <c r="CA106" i="220"/>
  <c r="BV106" i="220"/>
  <c r="BU106" i="220"/>
  <c r="BS106" i="220"/>
  <c r="BN106" i="220"/>
  <c r="BM106" i="220"/>
  <c r="BK106" i="220"/>
  <c r="BF106" i="220"/>
  <c r="BE106" i="220"/>
  <c r="BC106" i="220"/>
  <c r="AX106" i="220"/>
  <c r="AW106" i="220"/>
  <c r="AU106" i="220"/>
  <c r="AP106" i="220"/>
  <c r="AO106" i="220"/>
  <c r="AM106" i="220"/>
  <c r="AH106" i="220"/>
  <c r="AG106" i="220"/>
  <c r="AE106" i="220"/>
  <c r="Z106" i="220"/>
  <c r="Y106" i="220"/>
  <c r="W106" i="220"/>
  <c r="R106" i="220"/>
  <c r="Q106" i="220"/>
  <c r="O106" i="220"/>
  <c r="J106" i="220"/>
  <c r="I106" i="220"/>
  <c r="G106" i="220"/>
  <c r="CL105" i="220"/>
  <c r="CK105" i="220"/>
  <c r="CI105" i="220"/>
  <c r="CD105" i="220"/>
  <c r="CC105" i="220"/>
  <c r="CA105" i="220"/>
  <c r="BV105" i="220"/>
  <c r="BU105" i="220"/>
  <c r="BS105" i="220"/>
  <c r="BN105" i="220"/>
  <c r="BM105" i="220"/>
  <c r="BK105" i="220"/>
  <c r="BF105" i="220"/>
  <c r="BE105" i="220"/>
  <c r="BC105" i="220"/>
  <c r="AX105" i="220"/>
  <c r="AW105" i="220"/>
  <c r="AU105" i="220"/>
  <c r="AP105" i="220"/>
  <c r="AO105" i="220"/>
  <c r="AM105" i="220"/>
  <c r="AH105" i="220"/>
  <c r="AG105" i="220"/>
  <c r="AE105" i="220"/>
  <c r="Z105" i="220"/>
  <c r="Y105" i="220"/>
  <c r="W105" i="220"/>
  <c r="R105" i="220"/>
  <c r="Q105" i="220"/>
  <c r="O105" i="220"/>
  <c r="J105" i="220"/>
  <c r="I105" i="220"/>
  <c r="G105" i="220"/>
  <c r="CL104" i="220"/>
  <c r="CK104" i="220"/>
  <c r="CI104" i="220"/>
  <c r="CD104" i="220"/>
  <c r="CC104" i="220"/>
  <c r="CA104" i="220"/>
  <c r="BV104" i="220"/>
  <c r="BU104" i="220"/>
  <c r="BS104" i="220"/>
  <c r="BN104" i="220"/>
  <c r="BM104" i="220"/>
  <c r="BK104" i="220"/>
  <c r="BF104" i="220"/>
  <c r="BE104" i="220"/>
  <c r="BC104" i="220"/>
  <c r="AX104" i="220"/>
  <c r="AW104" i="220"/>
  <c r="AU104" i="220"/>
  <c r="AP104" i="220"/>
  <c r="AO104" i="220"/>
  <c r="AM104" i="220"/>
  <c r="AH104" i="220"/>
  <c r="AG104" i="220"/>
  <c r="AE104" i="220"/>
  <c r="Z104" i="220"/>
  <c r="Y104" i="220"/>
  <c r="W104" i="220"/>
  <c r="R104" i="220"/>
  <c r="Q104" i="220"/>
  <c r="O104" i="220"/>
  <c r="J104" i="220"/>
  <c r="I104" i="220"/>
  <c r="G104" i="220"/>
  <c r="CL103" i="220"/>
  <c r="CK103" i="220"/>
  <c r="CI103" i="220"/>
  <c r="CD103" i="220"/>
  <c r="CC103" i="220"/>
  <c r="CA103" i="220"/>
  <c r="BV103" i="220"/>
  <c r="BU103" i="220"/>
  <c r="BS103" i="220"/>
  <c r="BN103" i="220"/>
  <c r="BM103" i="220"/>
  <c r="BK103" i="220"/>
  <c r="BF103" i="220"/>
  <c r="BE103" i="220"/>
  <c r="BC103" i="220"/>
  <c r="AX103" i="220"/>
  <c r="AW103" i="220"/>
  <c r="AU103" i="220"/>
  <c r="AP103" i="220"/>
  <c r="AO103" i="220"/>
  <c r="AM103" i="220"/>
  <c r="AH103" i="220"/>
  <c r="AG103" i="220"/>
  <c r="AE103" i="220"/>
  <c r="Z103" i="220"/>
  <c r="Y103" i="220"/>
  <c r="W103" i="220"/>
  <c r="R103" i="220"/>
  <c r="Q103" i="220"/>
  <c r="O103" i="220"/>
  <c r="J103" i="220"/>
  <c r="I103" i="220"/>
  <c r="G103" i="220"/>
  <c r="CL102" i="220"/>
  <c r="CK102" i="220"/>
  <c r="CI102" i="220"/>
  <c r="CD102" i="220"/>
  <c r="CC102" i="220"/>
  <c r="CA102" i="220"/>
  <c r="BV102" i="220"/>
  <c r="BU102" i="220"/>
  <c r="BS102" i="220"/>
  <c r="BN102" i="220"/>
  <c r="BM102" i="220"/>
  <c r="BK102" i="220"/>
  <c r="BF102" i="220"/>
  <c r="BE102" i="220"/>
  <c r="BC102" i="220"/>
  <c r="AX102" i="220"/>
  <c r="AW102" i="220"/>
  <c r="AU102" i="220"/>
  <c r="AP102" i="220"/>
  <c r="AO102" i="220"/>
  <c r="AM102" i="220"/>
  <c r="AH102" i="220"/>
  <c r="AG102" i="220"/>
  <c r="AE102" i="220"/>
  <c r="Z102" i="220"/>
  <c r="Y102" i="220"/>
  <c r="W102" i="220"/>
  <c r="R102" i="220"/>
  <c r="Q102" i="220"/>
  <c r="O102" i="220"/>
  <c r="J102" i="220"/>
  <c r="I102" i="220"/>
  <c r="G102" i="220"/>
  <c r="CL101" i="220"/>
  <c r="CK101" i="220"/>
  <c r="CI101" i="220"/>
  <c r="CD101" i="220"/>
  <c r="CC101" i="220"/>
  <c r="CA101" i="220"/>
  <c r="BV101" i="220"/>
  <c r="BU101" i="220"/>
  <c r="BS101" i="220"/>
  <c r="BN101" i="220"/>
  <c r="BM101" i="220"/>
  <c r="BK101" i="220"/>
  <c r="BF101" i="220"/>
  <c r="BE101" i="220"/>
  <c r="BC101" i="220"/>
  <c r="AX101" i="220"/>
  <c r="AW101" i="220"/>
  <c r="AU101" i="220"/>
  <c r="AP101" i="220"/>
  <c r="AO101" i="220"/>
  <c r="AM101" i="220"/>
  <c r="AH101" i="220"/>
  <c r="AG101" i="220"/>
  <c r="AE101" i="220"/>
  <c r="Z101" i="220"/>
  <c r="Y101" i="220"/>
  <c r="W101" i="220"/>
  <c r="R101" i="220"/>
  <c r="Q101" i="220"/>
  <c r="O101" i="220"/>
  <c r="J101" i="220"/>
  <c r="I101" i="220"/>
  <c r="G101" i="220"/>
  <c r="CL100" i="220"/>
  <c r="CK100" i="220"/>
  <c r="CI100" i="220"/>
  <c r="CD100" i="220"/>
  <c r="CC100" i="220"/>
  <c r="CA100" i="220"/>
  <c r="BV100" i="220"/>
  <c r="BU100" i="220"/>
  <c r="BS100" i="220"/>
  <c r="BN100" i="220"/>
  <c r="BM100" i="220"/>
  <c r="BK100" i="220"/>
  <c r="BF100" i="220"/>
  <c r="BE100" i="220"/>
  <c r="BC100" i="220"/>
  <c r="AX100" i="220"/>
  <c r="AW100" i="220"/>
  <c r="AU100" i="220"/>
  <c r="AP100" i="220"/>
  <c r="AO100" i="220"/>
  <c r="AM100" i="220"/>
  <c r="AH100" i="220"/>
  <c r="AG100" i="220"/>
  <c r="AE100" i="220"/>
  <c r="Z100" i="220"/>
  <c r="Y100" i="220"/>
  <c r="W100" i="220"/>
  <c r="R100" i="220"/>
  <c r="Q100" i="220"/>
  <c r="O100" i="220"/>
  <c r="J100" i="220"/>
  <c r="I100" i="220"/>
  <c r="G100" i="220"/>
  <c r="CL99" i="220"/>
  <c r="CK99" i="220"/>
  <c r="CI99" i="220"/>
  <c r="CD99" i="220"/>
  <c r="CC99" i="220"/>
  <c r="CA99" i="220"/>
  <c r="BV99" i="220"/>
  <c r="BU99" i="220"/>
  <c r="BS99" i="220"/>
  <c r="BN99" i="220"/>
  <c r="BM99" i="220"/>
  <c r="BK99" i="220"/>
  <c r="BF99" i="220"/>
  <c r="BE99" i="220"/>
  <c r="BC99" i="220"/>
  <c r="AX99" i="220"/>
  <c r="AW99" i="220"/>
  <c r="AU99" i="220"/>
  <c r="AP99" i="220"/>
  <c r="AO99" i="220"/>
  <c r="AM99" i="220"/>
  <c r="AH99" i="220"/>
  <c r="AG99" i="220"/>
  <c r="AE99" i="220"/>
  <c r="Z99" i="220"/>
  <c r="Y99" i="220"/>
  <c r="W99" i="220"/>
  <c r="R99" i="220"/>
  <c r="Q99" i="220"/>
  <c r="O99" i="220"/>
  <c r="J99" i="220"/>
  <c r="I99" i="220"/>
  <c r="G99" i="220"/>
  <c r="CL97" i="220"/>
  <c r="CK97" i="220"/>
  <c r="CI97" i="220"/>
  <c r="CD97" i="220"/>
  <c r="CC97" i="220"/>
  <c r="CA97" i="220"/>
  <c r="BV97" i="220"/>
  <c r="BU97" i="220"/>
  <c r="BS97" i="220"/>
  <c r="BN97" i="220"/>
  <c r="BM97" i="220"/>
  <c r="BK97" i="220"/>
  <c r="BF97" i="220"/>
  <c r="BE97" i="220"/>
  <c r="BC97" i="220"/>
  <c r="AX97" i="220"/>
  <c r="AW97" i="220"/>
  <c r="AU97" i="220"/>
  <c r="AP97" i="220"/>
  <c r="AO97" i="220"/>
  <c r="AM97" i="220"/>
  <c r="AH97" i="220"/>
  <c r="AG97" i="220"/>
  <c r="AE97" i="220"/>
  <c r="Z97" i="220"/>
  <c r="Y97" i="220"/>
  <c r="W97" i="220"/>
  <c r="R97" i="220"/>
  <c r="Q97" i="220"/>
  <c r="O97" i="220"/>
  <c r="J97" i="220"/>
  <c r="I97" i="220"/>
  <c r="G97" i="220"/>
  <c r="CL96" i="220"/>
  <c r="CK96" i="220"/>
  <c r="CI96" i="220"/>
  <c r="CD96" i="220"/>
  <c r="CC96" i="220"/>
  <c r="CA96" i="220"/>
  <c r="BV96" i="220"/>
  <c r="BU96" i="220"/>
  <c r="BS96" i="220"/>
  <c r="BN96" i="220"/>
  <c r="BM96" i="220"/>
  <c r="BK96" i="220"/>
  <c r="BF96" i="220"/>
  <c r="BE96" i="220"/>
  <c r="BC96" i="220"/>
  <c r="AX96" i="220"/>
  <c r="AW96" i="220"/>
  <c r="AU96" i="220"/>
  <c r="AP96" i="220"/>
  <c r="AO96" i="220"/>
  <c r="AM96" i="220"/>
  <c r="AH96" i="220"/>
  <c r="AG96" i="220"/>
  <c r="AE96" i="220"/>
  <c r="Z96" i="220"/>
  <c r="Y96" i="220"/>
  <c r="W96" i="220"/>
  <c r="R96" i="220"/>
  <c r="Q96" i="220"/>
  <c r="O96" i="220"/>
  <c r="J96" i="220"/>
  <c r="I96" i="220"/>
  <c r="G96" i="220"/>
  <c r="CK95" i="220"/>
  <c r="CI95" i="220"/>
  <c r="CC95" i="220"/>
  <c r="CA95" i="220"/>
  <c r="BU95" i="220"/>
  <c r="BS95" i="220"/>
  <c r="BM95" i="220"/>
  <c r="BK95" i="220"/>
  <c r="BE95" i="220"/>
  <c r="BC95" i="220"/>
  <c r="AW95" i="220"/>
  <c r="AU95" i="220"/>
  <c r="AO95" i="220"/>
  <c r="AM95" i="220"/>
  <c r="AG95" i="220"/>
  <c r="AE95" i="220"/>
  <c r="Y95" i="220"/>
  <c r="W95" i="220"/>
  <c r="Q95" i="220"/>
  <c r="O95" i="220"/>
  <c r="I95" i="220"/>
  <c r="G95" i="220"/>
  <c r="CL94" i="220"/>
  <c r="CK94" i="220"/>
  <c r="CI94" i="220"/>
  <c r="CD94" i="220"/>
  <c r="CC94" i="220"/>
  <c r="CA94" i="220"/>
  <c r="BV94" i="220"/>
  <c r="BU94" i="220"/>
  <c r="BS94" i="220"/>
  <c r="BN94" i="220"/>
  <c r="BM94" i="220"/>
  <c r="BK94" i="220"/>
  <c r="BF94" i="220"/>
  <c r="BE94" i="220"/>
  <c r="BC94" i="220"/>
  <c r="AX94" i="220"/>
  <c r="AW94" i="220"/>
  <c r="AU94" i="220"/>
  <c r="AP94" i="220"/>
  <c r="AO94" i="220"/>
  <c r="AM94" i="220"/>
  <c r="AH94" i="220"/>
  <c r="AG94" i="220"/>
  <c r="AE94" i="220"/>
  <c r="Z94" i="220"/>
  <c r="Y94" i="220"/>
  <c r="W94" i="220"/>
  <c r="R94" i="220"/>
  <c r="Q94" i="220"/>
  <c r="O94" i="220"/>
  <c r="J94" i="220"/>
  <c r="I94" i="220"/>
  <c r="G94" i="220"/>
  <c r="CL93" i="220"/>
  <c r="CK93" i="220"/>
  <c r="CI93" i="220"/>
  <c r="CD93" i="220"/>
  <c r="CC93" i="220"/>
  <c r="CA93" i="220"/>
  <c r="BV93" i="220"/>
  <c r="BU93" i="220"/>
  <c r="BS93" i="220"/>
  <c r="BN93" i="220"/>
  <c r="BM93" i="220"/>
  <c r="BK93" i="220"/>
  <c r="BF93" i="220"/>
  <c r="BE93" i="220"/>
  <c r="BC93" i="220"/>
  <c r="AX93" i="220"/>
  <c r="AW93" i="220"/>
  <c r="AU93" i="220"/>
  <c r="AP93" i="220"/>
  <c r="AO93" i="220"/>
  <c r="AM93" i="220"/>
  <c r="AH93" i="220"/>
  <c r="AG93" i="220"/>
  <c r="AE93" i="220"/>
  <c r="Z93" i="220"/>
  <c r="Y93" i="220"/>
  <c r="W93" i="220"/>
  <c r="R93" i="220"/>
  <c r="Q93" i="220"/>
  <c r="O93" i="220"/>
  <c r="J93" i="220"/>
  <c r="I93" i="220"/>
  <c r="G93" i="220"/>
  <c r="CL92" i="220"/>
  <c r="CK92" i="220"/>
  <c r="CI92" i="220"/>
  <c r="CD92" i="220"/>
  <c r="CC92" i="220"/>
  <c r="CA92" i="220"/>
  <c r="BV92" i="220"/>
  <c r="BU92" i="220"/>
  <c r="BS92" i="220"/>
  <c r="BN92" i="220"/>
  <c r="BM92" i="220"/>
  <c r="BK92" i="220"/>
  <c r="BF92" i="220"/>
  <c r="BE92" i="220"/>
  <c r="BC92" i="220"/>
  <c r="AX92" i="220"/>
  <c r="AW92" i="220"/>
  <c r="AU92" i="220"/>
  <c r="AP92" i="220"/>
  <c r="AO92" i="220"/>
  <c r="AM92" i="220"/>
  <c r="AH92" i="220"/>
  <c r="AG92" i="220"/>
  <c r="AE92" i="220"/>
  <c r="Z92" i="220"/>
  <c r="Y92" i="220"/>
  <c r="W92" i="220"/>
  <c r="R92" i="220"/>
  <c r="Q92" i="220"/>
  <c r="O92" i="220"/>
  <c r="J92" i="220"/>
  <c r="I92" i="220"/>
  <c r="G92" i="220"/>
  <c r="CL91" i="220"/>
  <c r="CK91" i="220"/>
  <c r="CI91" i="220"/>
  <c r="CD91" i="220"/>
  <c r="CC91" i="220"/>
  <c r="CA91" i="220"/>
  <c r="BV91" i="220"/>
  <c r="BU91" i="220"/>
  <c r="BS91" i="220"/>
  <c r="BN91" i="220"/>
  <c r="BM91" i="220"/>
  <c r="BK91" i="220"/>
  <c r="BF91" i="220"/>
  <c r="BE91" i="220"/>
  <c r="BC91" i="220"/>
  <c r="AX91" i="220"/>
  <c r="AW91" i="220"/>
  <c r="AU91" i="220"/>
  <c r="AP91" i="220"/>
  <c r="AO91" i="220"/>
  <c r="AM91" i="220"/>
  <c r="AH91" i="220"/>
  <c r="AG91" i="220"/>
  <c r="AE91" i="220"/>
  <c r="Z91" i="220"/>
  <c r="Y91" i="220"/>
  <c r="W91" i="220"/>
  <c r="R91" i="220"/>
  <c r="Q91" i="220"/>
  <c r="O91" i="220"/>
  <c r="J91" i="220"/>
  <c r="I91" i="220"/>
  <c r="G91" i="220"/>
  <c r="CL90" i="220"/>
  <c r="CK90" i="220"/>
  <c r="CI90" i="220"/>
  <c r="CD90" i="220"/>
  <c r="CC90" i="220"/>
  <c r="CA90" i="220"/>
  <c r="BV90" i="220"/>
  <c r="BU90" i="220"/>
  <c r="BS90" i="220"/>
  <c r="BN90" i="220"/>
  <c r="BM90" i="220"/>
  <c r="BK90" i="220"/>
  <c r="BF90" i="220"/>
  <c r="BE90" i="220"/>
  <c r="BC90" i="220"/>
  <c r="AX90" i="220"/>
  <c r="AW90" i="220"/>
  <c r="AU90" i="220"/>
  <c r="AP90" i="220"/>
  <c r="AO90" i="220"/>
  <c r="AM90" i="220"/>
  <c r="AH90" i="220"/>
  <c r="AG90" i="220"/>
  <c r="AE90" i="220"/>
  <c r="Z90" i="220"/>
  <c r="Y90" i="220"/>
  <c r="W90" i="220"/>
  <c r="R90" i="220"/>
  <c r="Q90" i="220"/>
  <c r="O90" i="220"/>
  <c r="J90" i="220"/>
  <c r="I90" i="220"/>
  <c r="G90" i="220"/>
  <c r="CL89" i="220"/>
  <c r="CK89" i="220"/>
  <c r="CI89" i="220"/>
  <c r="CD89" i="220"/>
  <c r="CC89" i="220"/>
  <c r="CA89" i="220"/>
  <c r="BV89" i="220"/>
  <c r="BU89" i="220"/>
  <c r="BS89" i="220"/>
  <c r="BN89" i="220"/>
  <c r="BM89" i="220"/>
  <c r="BK89" i="220"/>
  <c r="BF89" i="220"/>
  <c r="BE89" i="220"/>
  <c r="BC89" i="220"/>
  <c r="AX89" i="220"/>
  <c r="AW89" i="220"/>
  <c r="AU89" i="220"/>
  <c r="AP89" i="220"/>
  <c r="AO89" i="220"/>
  <c r="AM89" i="220"/>
  <c r="AH89" i="220"/>
  <c r="AG89" i="220"/>
  <c r="AE89" i="220"/>
  <c r="Z89" i="220"/>
  <c r="Y89" i="220"/>
  <c r="W89" i="220"/>
  <c r="R89" i="220"/>
  <c r="Q89" i="220"/>
  <c r="O89" i="220"/>
  <c r="J89" i="220"/>
  <c r="I89" i="220"/>
  <c r="G89" i="220"/>
  <c r="CL88" i="220"/>
  <c r="CK88" i="220"/>
  <c r="CI88" i="220"/>
  <c r="CD88" i="220"/>
  <c r="CC88" i="220"/>
  <c r="CA88" i="220"/>
  <c r="BV88" i="220"/>
  <c r="BU88" i="220"/>
  <c r="BS88" i="220"/>
  <c r="BN88" i="220"/>
  <c r="BM88" i="220"/>
  <c r="BK88" i="220"/>
  <c r="BF88" i="220"/>
  <c r="BE88" i="220"/>
  <c r="BC88" i="220"/>
  <c r="AX88" i="220"/>
  <c r="AW88" i="220"/>
  <c r="AU88" i="220"/>
  <c r="AP88" i="220"/>
  <c r="AO88" i="220"/>
  <c r="AM88" i="220"/>
  <c r="AH88" i="220"/>
  <c r="AG88" i="220"/>
  <c r="AE88" i="220"/>
  <c r="Z88" i="220"/>
  <c r="Y88" i="220"/>
  <c r="W88" i="220"/>
  <c r="R88" i="220"/>
  <c r="Q88" i="220"/>
  <c r="O88" i="220"/>
  <c r="J88" i="220"/>
  <c r="I88" i="220"/>
  <c r="G88" i="220"/>
  <c r="CL87" i="220"/>
  <c r="CK87" i="220"/>
  <c r="CI87" i="220"/>
  <c r="CD87" i="220"/>
  <c r="CC87" i="220"/>
  <c r="CA87" i="220"/>
  <c r="BV87" i="220"/>
  <c r="BU87" i="220"/>
  <c r="BS87" i="220"/>
  <c r="BN87" i="220"/>
  <c r="BM87" i="220"/>
  <c r="BK87" i="220"/>
  <c r="BF87" i="220"/>
  <c r="BE87" i="220"/>
  <c r="BC87" i="220"/>
  <c r="AX87" i="220"/>
  <c r="AW87" i="220"/>
  <c r="AU87" i="220"/>
  <c r="AP87" i="220"/>
  <c r="AO87" i="220"/>
  <c r="AM87" i="220"/>
  <c r="AH87" i="220"/>
  <c r="AG87" i="220"/>
  <c r="AE87" i="220"/>
  <c r="Z87" i="220"/>
  <c r="Y87" i="220"/>
  <c r="W87" i="220"/>
  <c r="R87" i="220"/>
  <c r="Q87" i="220"/>
  <c r="O87" i="220"/>
  <c r="J87" i="220"/>
  <c r="I87" i="220"/>
  <c r="G87" i="220"/>
  <c r="CL86" i="220"/>
  <c r="CK86" i="220"/>
  <c r="CI86" i="220"/>
  <c r="CD86" i="220"/>
  <c r="CC86" i="220"/>
  <c r="CA86" i="220"/>
  <c r="BV86" i="220"/>
  <c r="BU86" i="220"/>
  <c r="BS86" i="220"/>
  <c r="BN86" i="220"/>
  <c r="BM86" i="220"/>
  <c r="BK86" i="220"/>
  <c r="BF86" i="220"/>
  <c r="BE86" i="220"/>
  <c r="BC86" i="220"/>
  <c r="AX86" i="220"/>
  <c r="AW86" i="220"/>
  <c r="AU86" i="220"/>
  <c r="AP86" i="220"/>
  <c r="AO86" i="220"/>
  <c r="AM86" i="220"/>
  <c r="AH86" i="220"/>
  <c r="AG86" i="220"/>
  <c r="AE86" i="220"/>
  <c r="Z86" i="220"/>
  <c r="Y86" i="220"/>
  <c r="W86" i="220"/>
  <c r="R86" i="220"/>
  <c r="Q86" i="220"/>
  <c r="O86" i="220"/>
  <c r="J86" i="220"/>
  <c r="I86" i="220"/>
  <c r="G86" i="220"/>
  <c r="CL85" i="220"/>
  <c r="CK85" i="220"/>
  <c r="CI85" i="220"/>
  <c r="CD85" i="220"/>
  <c r="CC85" i="220"/>
  <c r="CA85" i="220"/>
  <c r="BV85" i="220"/>
  <c r="BU85" i="220"/>
  <c r="BS85" i="220"/>
  <c r="BN85" i="220"/>
  <c r="BM85" i="220"/>
  <c r="BK85" i="220"/>
  <c r="BF85" i="220"/>
  <c r="BE85" i="220"/>
  <c r="BC85" i="220"/>
  <c r="AX85" i="220"/>
  <c r="AW85" i="220"/>
  <c r="AU85" i="220"/>
  <c r="AP85" i="220"/>
  <c r="AO85" i="220"/>
  <c r="AM85" i="220"/>
  <c r="AH85" i="220"/>
  <c r="AG85" i="220"/>
  <c r="AE85" i="220"/>
  <c r="Z85" i="220"/>
  <c r="Y85" i="220"/>
  <c r="W85" i="220"/>
  <c r="R85" i="220"/>
  <c r="Q85" i="220"/>
  <c r="O85" i="220"/>
  <c r="J85" i="220"/>
  <c r="I85" i="220"/>
  <c r="G85" i="220"/>
  <c r="CL84" i="220"/>
  <c r="CK84" i="220"/>
  <c r="CI84" i="220"/>
  <c r="CD84" i="220"/>
  <c r="CC84" i="220"/>
  <c r="CA84" i="220"/>
  <c r="BV84" i="220"/>
  <c r="BU84" i="220"/>
  <c r="BS84" i="220"/>
  <c r="BN84" i="220"/>
  <c r="BM84" i="220"/>
  <c r="BK84" i="220"/>
  <c r="BF84" i="220"/>
  <c r="BE84" i="220"/>
  <c r="BC84" i="220"/>
  <c r="AX84" i="220"/>
  <c r="AW84" i="220"/>
  <c r="AU84" i="220"/>
  <c r="AP84" i="220"/>
  <c r="AO84" i="220"/>
  <c r="AM84" i="220"/>
  <c r="AH84" i="220"/>
  <c r="AG84" i="220"/>
  <c r="AE84" i="220"/>
  <c r="Z84" i="220"/>
  <c r="Y84" i="220"/>
  <c r="W84" i="220"/>
  <c r="R84" i="220"/>
  <c r="Q84" i="220"/>
  <c r="O84" i="220"/>
  <c r="J84" i="220"/>
  <c r="I84" i="220"/>
  <c r="G84" i="220"/>
  <c r="CL83" i="220"/>
  <c r="CK83" i="220"/>
  <c r="CI83" i="220"/>
  <c r="CD83" i="220"/>
  <c r="CC83" i="220"/>
  <c r="CA83" i="220"/>
  <c r="BV83" i="220"/>
  <c r="BU83" i="220"/>
  <c r="BS83" i="220"/>
  <c r="BN83" i="220"/>
  <c r="BM83" i="220"/>
  <c r="BK83" i="220"/>
  <c r="BF83" i="220"/>
  <c r="BE83" i="220"/>
  <c r="BC83" i="220"/>
  <c r="AX83" i="220"/>
  <c r="AW83" i="220"/>
  <c r="AU83" i="220"/>
  <c r="AP83" i="220"/>
  <c r="AO83" i="220"/>
  <c r="AM83" i="220"/>
  <c r="AH83" i="220"/>
  <c r="AG83" i="220"/>
  <c r="AE83" i="220"/>
  <c r="Z83" i="220"/>
  <c r="Y83" i="220"/>
  <c r="W83" i="220"/>
  <c r="R83" i="220"/>
  <c r="Q83" i="220"/>
  <c r="O83" i="220"/>
  <c r="J83" i="220"/>
  <c r="I83" i="220"/>
  <c r="G83" i="220"/>
  <c r="CL82" i="220"/>
  <c r="CK82" i="220"/>
  <c r="CI82" i="220"/>
  <c r="CD82" i="220"/>
  <c r="CC82" i="220"/>
  <c r="CA82" i="220"/>
  <c r="BV82" i="220"/>
  <c r="BU82" i="220"/>
  <c r="BS82" i="220"/>
  <c r="BN82" i="220"/>
  <c r="BM82" i="220"/>
  <c r="BK82" i="220"/>
  <c r="BF82" i="220"/>
  <c r="BE82" i="220"/>
  <c r="BC82" i="220"/>
  <c r="AX82" i="220"/>
  <c r="AW82" i="220"/>
  <c r="AU82" i="220"/>
  <c r="AP82" i="220"/>
  <c r="AO82" i="220"/>
  <c r="AM82" i="220"/>
  <c r="AH82" i="220"/>
  <c r="AG82" i="220"/>
  <c r="AE82" i="220"/>
  <c r="Z82" i="220"/>
  <c r="Y82" i="220"/>
  <c r="W82" i="220"/>
  <c r="R82" i="220"/>
  <c r="Q82" i="220"/>
  <c r="O82" i="220"/>
  <c r="J82" i="220"/>
  <c r="I82" i="220"/>
  <c r="G82" i="220"/>
  <c r="CL81" i="220"/>
  <c r="CK81" i="220"/>
  <c r="CI81" i="220"/>
  <c r="CD81" i="220"/>
  <c r="CC81" i="220"/>
  <c r="CA81" i="220"/>
  <c r="BV81" i="220"/>
  <c r="BU81" i="220"/>
  <c r="BS81" i="220"/>
  <c r="BN81" i="220"/>
  <c r="BM81" i="220"/>
  <c r="BK81" i="220"/>
  <c r="BF81" i="220"/>
  <c r="BE81" i="220"/>
  <c r="BC81" i="220"/>
  <c r="AX81" i="220"/>
  <c r="AW81" i="220"/>
  <c r="AU81" i="220"/>
  <c r="AP81" i="220"/>
  <c r="AO81" i="220"/>
  <c r="AM81" i="220"/>
  <c r="AH81" i="220"/>
  <c r="AG81" i="220"/>
  <c r="AE81" i="220"/>
  <c r="Z81" i="220"/>
  <c r="Y81" i="220"/>
  <c r="W81" i="220"/>
  <c r="R81" i="220"/>
  <c r="Q81" i="220"/>
  <c r="O81" i="220"/>
  <c r="J81" i="220"/>
  <c r="I81" i="220"/>
  <c r="G81" i="220"/>
  <c r="CL79" i="220"/>
  <c r="CK79" i="220"/>
  <c r="CI79" i="220"/>
  <c r="CD79" i="220"/>
  <c r="CC79" i="220"/>
  <c r="CA79" i="220"/>
  <c r="BV79" i="220"/>
  <c r="BU79" i="220"/>
  <c r="BS79" i="220"/>
  <c r="BN79" i="220"/>
  <c r="BM79" i="220"/>
  <c r="BK79" i="220"/>
  <c r="BF79" i="220"/>
  <c r="BE79" i="220"/>
  <c r="BC79" i="220"/>
  <c r="AX79" i="220"/>
  <c r="AW79" i="220"/>
  <c r="AU79" i="220"/>
  <c r="AP79" i="220"/>
  <c r="AO79" i="220"/>
  <c r="AM79" i="220"/>
  <c r="AH79" i="220"/>
  <c r="AG79" i="220"/>
  <c r="AE79" i="220"/>
  <c r="Z79" i="220"/>
  <c r="Y79" i="220"/>
  <c r="W79" i="220"/>
  <c r="R79" i="220"/>
  <c r="Q79" i="220"/>
  <c r="O79" i="220"/>
  <c r="J79" i="220"/>
  <c r="I79" i="220"/>
  <c r="G79" i="220"/>
  <c r="CL78" i="220"/>
  <c r="CK78" i="220"/>
  <c r="CI78" i="220"/>
  <c r="CD78" i="220"/>
  <c r="CC78" i="220"/>
  <c r="CA78" i="220"/>
  <c r="BV78" i="220"/>
  <c r="BU78" i="220"/>
  <c r="BS78" i="220"/>
  <c r="BN78" i="220"/>
  <c r="BM78" i="220"/>
  <c r="BK78" i="220"/>
  <c r="BF78" i="220"/>
  <c r="BE78" i="220"/>
  <c r="BC78" i="220"/>
  <c r="AX78" i="220"/>
  <c r="AW78" i="220"/>
  <c r="AU78" i="220"/>
  <c r="AP78" i="220"/>
  <c r="AO78" i="220"/>
  <c r="AM78" i="220"/>
  <c r="AH78" i="220"/>
  <c r="AG78" i="220"/>
  <c r="AE78" i="220"/>
  <c r="Z78" i="220"/>
  <c r="Y78" i="220"/>
  <c r="W78" i="220"/>
  <c r="R78" i="220"/>
  <c r="Q78" i="220"/>
  <c r="O78" i="220"/>
  <c r="J78" i="220"/>
  <c r="I78" i="220"/>
  <c r="G78" i="220"/>
  <c r="CK77" i="220"/>
  <c r="CH77" i="220"/>
  <c r="CL77" i="220"/>
  <c r="CC77" i="220"/>
  <c r="BZ77" i="220"/>
  <c r="CD77" i="220"/>
  <c r="BU77" i="220"/>
  <c r="BR77" i="220"/>
  <c r="BV77" i="220"/>
  <c r="BM77" i="220"/>
  <c r="BJ77" i="220"/>
  <c r="BN77" i="220"/>
  <c r="BE77" i="220"/>
  <c r="BB77" i="220"/>
  <c r="BF77" i="220"/>
  <c r="AW77" i="220"/>
  <c r="AT77" i="220"/>
  <c r="AX77" i="220"/>
  <c r="AO77" i="220"/>
  <c r="AL77" i="220"/>
  <c r="AP77" i="220"/>
  <c r="AG77" i="220"/>
  <c r="AD77" i="220"/>
  <c r="AH77" i="220"/>
  <c r="Y77" i="220"/>
  <c r="V77" i="220"/>
  <c r="Z77" i="220"/>
  <c r="Q77" i="220"/>
  <c r="N77" i="220"/>
  <c r="R77" i="220"/>
  <c r="I77" i="220"/>
  <c r="F77" i="220"/>
  <c r="J77" i="220"/>
  <c r="CL76" i="220"/>
  <c r="CK76" i="220"/>
  <c r="CI76" i="220"/>
  <c r="CD76" i="220"/>
  <c r="CC76" i="220"/>
  <c r="CA76" i="220"/>
  <c r="BV76" i="220"/>
  <c r="BU76" i="220"/>
  <c r="BS76" i="220"/>
  <c r="BN76" i="220"/>
  <c r="BM76" i="220"/>
  <c r="BK76" i="220"/>
  <c r="BF76" i="220"/>
  <c r="BE76" i="220"/>
  <c r="BC76" i="220"/>
  <c r="AX76" i="220"/>
  <c r="AW76" i="220"/>
  <c r="AU76" i="220"/>
  <c r="AP76" i="220"/>
  <c r="AO76" i="220"/>
  <c r="AM76" i="220"/>
  <c r="AH76" i="220"/>
  <c r="AG76" i="220"/>
  <c r="AE76" i="220"/>
  <c r="Z76" i="220"/>
  <c r="Y76" i="220"/>
  <c r="W76" i="220"/>
  <c r="R76" i="220"/>
  <c r="Q76" i="220"/>
  <c r="O76" i="220"/>
  <c r="J76" i="220"/>
  <c r="I76" i="220"/>
  <c r="G76" i="220"/>
  <c r="CL75" i="220"/>
  <c r="CK75" i="220"/>
  <c r="CI75" i="220"/>
  <c r="CD75" i="220"/>
  <c r="CC75" i="220"/>
  <c r="CA75" i="220"/>
  <c r="BV75" i="220"/>
  <c r="BU75" i="220"/>
  <c r="BS75" i="220"/>
  <c r="BN75" i="220"/>
  <c r="BM75" i="220"/>
  <c r="BK75" i="220"/>
  <c r="BF75" i="220"/>
  <c r="BE75" i="220"/>
  <c r="BC75" i="220"/>
  <c r="AX75" i="220"/>
  <c r="AW75" i="220"/>
  <c r="AU75" i="220"/>
  <c r="AP75" i="220"/>
  <c r="AO75" i="220"/>
  <c r="AM75" i="220"/>
  <c r="AH75" i="220"/>
  <c r="AG75" i="220"/>
  <c r="AE75" i="220"/>
  <c r="Z75" i="220"/>
  <c r="Y75" i="220"/>
  <c r="W75" i="220"/>
  <c r="R75" i="220"/>
  <c r="Q75" i="220"/>
  <c r="O75" i="220"/>
  <c r="J75" i="220"/>
  <c r="I75" i="220"/>
  <c r="G75" i="220"/>
  <c r="CL74" i="220"/>
  <c r="CK74" i="220"/>
  <c r="CI74" i="220"/>
  <c r="CD74" i="220"/>
  <c r="CC74" i="220"/>
  <c r="CA74" i="220"/>
  <c r="BV74" i="220"/>
  <c r="BU74" i="220"/>
  <c r="BS74" i="220"/>
  <c r="BN74" i="220"/>
  <c r="BM74" i="220"/>
  <c r="BK74" i="220"/>
  <c r="BF74" i="220"/>
  <c r="BE74" i="220"/>
  <c r="BC74" i="220"/>
  <c r="AX74" i="220"/>
  <c r="AW74" i="220"/>
  <c r="AU74" i="220"/>
  <c r="AP74" i="220"/>
  <c r="AO74" i="220"/>
  <c r="AM74" i="220"/>
  <c r="AH74" i="220"/>
  <c r="AG74" i="220"/>
  <c r="AE74" i="220"/>
  <c r="Z74" i="220"/>
  <c r="Y74" i="220"/>
  <c r="W74" i="220"/>
  <c r="R74" i="220"/>
  <c r="Q74" i="220"/>
  <c r="O74" i="220"/>
  <c r="J74" i="220"/>
  <c r="I74" i="220"/>
  <c r="G74" i="220"/>
  <c r="CL73" i="220"/>
  <c r="CK73" i="220"/>
  <c r="CI73" i="220"/>
  <c r="CD73" i="220"/>
  <c r="CC73" i="220"/>
  <c r="CA73" i="220"/>
  <c r="BV73" i="220"/>
  <c r="BU73" i="220"/>
  <c r="BS73" i="220"/>
  <c r="BN73" i="220"/>
  <c r="BM73" i="220"/>
  <c r="BK73" i="220"/>
  <c r="BF73" i="220"/>
  <c r="BE73" i="220"/>
  <c r="BC73" i="220"/>
  <c r="AX73" i="220"/>
  <c r="AW73" i="220"/>
  <c r="AU73" i="220"/>
  <c r="AP73" i="220"/>
  <c r="AO73" i="220"/>
  <c r="AM73" i="220"/>
  <c r="AH73" i="220"/>
  <c r="AG73" i="220"/>
  <c r="AE73" i="220"/>
  <c r="Z73" i="220"/>
  <c r="Y73" i="220"/>
  <c r="W73" i="220"/>
  <c r="R73" i="220"/>
  <c r="Q73" i="220"/>
  <c r="O73" i="220"/>
  <c r="J73" i="220"/>
  <c r="I73" i="220"/>
  <c r="G73" i="220"/>
  <c r="CL72" i="220"/>
  <c r="CK72" i="220"/>
  <c r="CI72" i="220"/>
  <c r="CD72" i="220"/>
  <c r="CC72" i="220"/>
  <c r="CA72" i="220"/>
  <c r="BV72" i="220"/>
  <c r="BU72" i="220"/>
  <c r="BS72" i="220"/>
  <c r="BN72" i="220"/>
  <c r="BM72" i="220"/>
  <c r="BK72" i="220"/>
  <c r="BF72" i="220"/>
  <c r="BE72" i="220"/>
  <c r="BC72" i="220"/>
  <c r="AX72" i="220"/>
  <c r="AW72" i="220"/>
  <c r="AU72" i="220"/>
  <c r="AP72" i="220"/>
  <c r="AO72" i="220"/>
  <c r="AM72" i="220"/>
  <c r="AH72" i="220"/>
  <c r="AG72" i="220"/>
  <c r="AE72" i="220"/>
  <c r="Z72" i="220"/>
  <c r="Y72" i="220"/>
  <c r="W72" i="220"/>
  <c r="R72" i="220"/>
  <c r="Q72" i="220"/>
  <c r="O72" i="220"/>
  <c r="J72" i="220"/>
  <c r="I72" i="220"/>
  <c r="G72" i="220"/>
  <c r="CL71" i="220"/>
  <c r="CK71" i="220"/>
  <c r="CI71" i="220"/>
  <c r="CD71" i="220"/>
  <c r="CC71" i="220"/>
  <c r="CA71" i="220"/>
  <c r="BV71" i="220"/>
  <c r="BU71" i="220"/>
  <c r="BS71" i="220"/>
  <c r="BN71" i="220"/>
  <c r="BM71" i="220"/>
  <c r="BK71" i="220"/>
  <c r="BF71" i="220"/>
  <c r="BE71" i="220"/>
  <c r="BC71" i="220"/>
  <c r="AX71" i="220"/>
  <c r="AW71" i="220"/>
  <c r="AU71" i="220"/>
  <c r="AP71" i="220"/>
  <c r="AO71" i="220"/>
  <c r="AM71" i="220"/>
  <c r="AH71" i="220"/>
  <c r="AG71" i="220"/>
  <c r="AE71" i="220"/>
  <c r="Z71" i="220"/>
  <c r="Y71" i="220"/>
  <c r="W71" i="220"/>
  <c r="R71" i="220"/>
  <c r="Q71" i="220"/>
  <c r="O71" i="220"/>
  <c r="J71" i="220"/>
  <c r="I71" i="220"/>
  <c r="G71" i="220"/>
  <c r="CL70" i="220"/>
  <c r="CK70" i="220"/>
  <c r="CI70" i="220"/>
  <c r="CD70" i="220"/>
  <c r="CC70" i="220"/>
  <c r="CA70" i="220"/>
  <c r="BV70" i="220"/>
  <c r="BU70" i="220"/>
  <c r="BS70" i="220"/>
  <c r="BN70" i="220"/>
  <c r="BM70" i="220"/>
  <c r="BK70" i="220"/>
  <c r="BF70" i="220"/>
  <c r="BE70" i="220"/>
  <c r="BC70" i="220"/>
  <c r="AX70" i="220"/>
  <c r="AW70" i="220"/>
  <c r="AU70" i="220"/>
  <c r="AP70" i="220"/>
  <c r="AO70" i="220"/>
  <c r="AM70" i="220"/>
  <c r="AH70" i="220"/>
  <c r="AG70" i="220"/>
  <c r="AE70" i="220"/>
  <c r="Z70" i="220"/>
  <c r="Y70" i="220"/>
  <c r="W70" i="220"/>
  <c r="R70" i="220"/>
  <c r="Q70" i="220"/>
  <c r="O70" i="220"/>
  <c r="J70" i="220"/>
  <c r="I70" i="220"/>
  <c r="G70" i="220"/>
  <c r="CL69" i="220"/>
  <c r="CK69" i="220"/>
  <c r="CI69" i="220"/>
  <c r="CD69" i="220"/>
  <c r="CC69" i="220"/>
  <c r="CA69" i="220"/>
  <c r="BV69" i="220"/>
  <c r="BU69" i="220"/>
  <c r="BS69" i="220"/>
  <c r="BN69" i="220"/>
  <c r="BM69" i="220"/>
  <c r="BK69" i="220"/>
  <c r="BF69" i="220"/>
  <c r="BE69" i="220"/>
  <c r="BC69" i="220"/>
  <c r="AX69" i="220"/>
  <c r="AW69" i="220"/>
  <c r="AU69" i="220"/>
  <c r="AP69" i="220"/>
  <c r="AO69" i="220"/>
  <c r="AM69" i="220"/>
  <c r="AH69" i="220"/>
  <c r="AG69" i="220"/>
  <c r="AE69" i="220"/>
  <c r="Z69" i="220"/>
  <c r="Y69" i="220"/>
  <c r="W69" i="220"/>
  <c r="R69" i="220"/>
  <c r="Q69" i="220"/>
  <c r="O69" i="220"/>
  <c r="J69" i="220"/>
  <c r="I69" i="220"/>
  <c r="G69" i="220"/>
  <c r="CL68" i="220"/>
  <c r="CK68" i="220"/>
  <c r="CI68" i="220"/>
  <c r="CD68" i="220"/>
  <c r="CC68" i="220"/>
  <c r="CA68" i="220"/>
  <c r="BV68" i="220"/>
  <c r="BU68" i="220"/>
  <c r="BS68" i="220"/>
  <c r="BN68" i="220"/>
  <c r="BM68" i="220"/>
  <c r="BK68" i="220"/>
  <c r="BF68" i="220"/>
  <c r="BE68" i="220"/>
  <c r="BC68" i="220"/>
  <c r="AX68" i="220"/>
  <c r="AW68" i="220"/>
  <c r="AU68" i="220"/>
  <c r="AP68" i="220"/>
  <c r="AO68" i="220"/>
  <c r="AM68" i="220"/>
  <c r="AH68" i="220"/>
  <c r="AG68" i="220"/>
  <c r="AE68" i="220"/>
  <c r="Z68" i="220"/>
  <c r="Y68" i="220"/>
  <c r="W68" i="220"/>
  <c r="R68" i="220"/>
  <c r="Q68" i="220"/>
  <c r="O68" i="220"/>
  <c r="J68" i="220"/>
  <c r="I68" i="220"/>
  <c r="G68" i="220"/>
  <c r="CL67" i="220"/>
  <c r="CK67" i="220"/>
  <c r="CI67" i="220"/>
  <c r="CD67" i="220"/>
  <c r="CC67" i="220"/>
  <c r="CA67" i="220"/>
  <c r="BV67" i="220"/>
  <c r="BU67" i="220"/>
  <c r="BS67" i="220"/>
  <c r="BN67" i="220"/>
  <c r="BM67" i="220"/>
  <c r="BK67" i="220"/>
  <c r="BF67" i="220"/>
  <c r="BE67" i="220"/>
  <c r="BC67" i="220"/>
  <c r="AX67" i="220"/>
  <c r="AW67" i="220"/>
  <c r="AU67" i="220"/>
  <c r="AP67" i="220"/>
  <c r="AO67" i="220"/>
  <c r="AM67" i="220"/>
  <c r="AH67" i="220"/>
  <c r="AG67" i="220"/>
  <c r="AE67" i="220"/>
  <c r="Z67" i="220"/>
  <c r="Y67" i="220"/>
  <c r="W67" i="220"/>
  <c r="R67" i="220"/>
  <c r="Q67" i="220"/>
  <c r="O67" i="220"/>
  <c r="J67" i="220"/>
  <c r="I67" i="220"/>
  <c r="G67" i="220"/>
  <c r="CL66" i="220"/>
  <c r="CK66" i="220"/>
  <c r="CI66" i="220"/>
  <c r="CD66" i="220"/>
  <c r="CC66" i="220"/>
  <c r="CA66" i="220"/>
  <c r="BV66" i="220"/>
  <c r="BU66" i="220"/>
  <c r="BS66" i="220"/>
  <c r="BN66" i="220"/>
  <c r="BM66" i="220"/>
  <c r="BK66" i="220"/>
  <c r="BF66" i="220"/>
  <c r="BE66" i="220"/>
  <c r="BC66" i="220"/>
  <c r="AX66" i="220"/>
  <c r="AW66" i="220"/>
  <c r="AU66" i="220"/>
  <c r="AP66" i="220"/>
  <c r="AO66" i="220"/>
  <c r="AM66" i="220"/>
  <c r="AH66" i="220"/>
  <c r="AG66" i="220"/>
  <c r="AE66" i="220"/>
  <c r="Z66" i="220"/>
  <c r="Y66" i="220"/>
  <c r="W66" i="220"/>
  <c r="R66" i="220"/>
  <c r="Q66" i="220"/>
  <c r="O66" i="220"/>
  <c r="J66" i="220"/>
  <c r="I66" i="220"/>
  <c r="G66" i="220"/>
  <c r="CL65" i="220"/>
  <c r="CK65" i="220"/>
  <c r="CI65" i="220"/>
  <c r="CD65" i="220"/>
  <c r="CC65" i="220"/>
  <c r="CA65" i="220"/>
  <c r="BV65" i="220"/>
  <c r="BU65" i="220"/>
  <c r="BS65" i="220"/>
  <c r="BN65" i="220"/>
  <c r="BM65" i="220"/>
  <c r="BK65" i="220"/>
  <c r="BF65" i="220"/>
  <c r="BE65" i="220"/>
  <c r="BC65" i="220"/>
  <c r="AX65" i="220"/>
  <c r="AW65" i="220"/>
  <c r="AU65" i="220"/>
  <c r="AP65" i="220"/>
  <c r="AO65" i="220"/>
  <c r="AM65" i="220"/>
  <c r="AH65" i="220"/>
  <c r="AG65" i="220"/>
  <c r="AE65" i="220"/>
  <c r="Z65" i="220"/>
  <c r="Y65" i="220"/>
  <c r="W65" i="220"/>
  <c r="R65" i="220"/>
  <c r="Q65" i="220"/>
  <c r="O65" i="220"/>
  <c r="J65" i="220"/>
  <c r="I65" i="220"/>
  <c r="G65" i="220"/>
  <c r="CL64" i="220"/>
  <c r="CK64" i="220"/>
  <c r="CI64" i="220"/>
  <c r="CD64" i="220"/>
  <c r="CC64" i="220"/>
  <c r="CA64" i="220"/>
  <c r="BV64" i="220"/>
  <c r="BU64" i="220"/>
  <c r="BS64" i="220"/>
  <c r="BN64" i="220"/>
  <c r="BM64" i="220"/>
  <c r="BK64" i="220"/>
  <c r="BF64" i="220"/>
  <c r="BE64" i="220"/>
  <c r="BC64" i="220"/>
  <c r="AX64" i="220"/>
  <c r="AW64" i="220"/>
  <c r="AU64" i="220"/>
  <c r="AP64" i="220"/>
  <c r="AO64" i="220"/>
  <c r="AM64" i="220"/>
  <c r="AH64" i="220"/>
  <c r="AG64" i="220"/>
  <c r="AE64" i="220"/>
  <c r="Z64" i="220"/>
  <c r="Y64" i="220"/>
  <c r="W64" i="220"/>
  <c r="R64" i="220"/>
  <c r="Q64" i="220"/>
  <c r="O64" i="220"/>
  <c r="J64" i="220"/>
  <c r="I64" i="220"/>
  <c r="G64" i="220"/>
  <c r="CL63" i="220"/>
  <c r="CK63" i="220"/>
  <c r="CI63" i="220"/>
  <c r="CD63" i="220"/>
  <c r="CC63" i="220"/>
  <c r="CA63" i="220"/>
  <c r="BV63" i="220"/>
  <c r="BU63" i="220"/>
  <c r="BS63" i="220"/>
  <c r="BN63" i="220"/>
  <c r="BM63" i="220"/>
  <c r="BK63" i="220"/>
  <c r="BF63" i="220"/>
  <c r="BE63" i="220"/>
  <c r="BC63" i="220"/>
  <c r="AX63" i="220"/>
  <c r="AW63" i="220"/>
  <c r="AU63" i="220"/>
  <c r="AP63" i="220"/>
  <c r="AO63" i="220"/>
  <c r="AM63" i="220"/>
  <c r="AH63" i="220"/>
  <c r="AG63" i="220"/>
  <c r="AE63" i="220"/>
  <c r="Z63" i="220"/>
  <c r="Y63" i="220"/>
  <c r="W63" i="220"/>
  <c r="R63" i="220"/>
  <c r="Q63" i="220"/>
  <c r="O63" i="220"/>
  <c r="J63" i="220"/>
  <c r="I63" i="220"/>
  <c r="G63" i="220"/>
  <c r="CL61" i="220"/>
  <c r="CK61" i="220"/>
  <c r="CI61" i="220"/>
  <c r="CD61" i="220"/>
  <c r="CC61" i="220"/>
  <c r="CA61" i="220"/>
  <c r="BV61" i="220"/>
  <c r="BU61" i="220"/>
  <c r="BS61" i="220"/>
  <c r="BN61" i="220"/>
  <c r="BM61" i="220"/>
  <c r="BK61" i="220"/>
  <c r="BF61" i="220"/>
  <c r="BE61" i="220"/>
  <c r="BC61" i="220"/>
  <c r="AX61" i="220"/>
  <c r="AW61" i="220"/>
  <c r="AU61" i="220"/>
  <c r="AP61" i="220"/>
  <c r="AO61" i="220"/>
  <c r="AM61" i="220"/>
  <c r="AH61" i="220"/>
  <c r="AG61" i="220"/>
  <c r="AE61" i="220"/>
  <c r="Z61" i="220"/>
  <c r="Y61" i="220"/>
  <c r="W61" i="220"/>
  <c r="R61" i="220"/>
  <c r="Q61" i="220"/>
  <c r="O61" i="220"/>
  <c r="J61" i="220"/>
  <c r="I61" i="220"/>
  <c r="G61" i="220"/>
  <c r="CL60" i="220"/>
  <c r="CK60" i="220"/>
  <c r="CI60" i="220"/>
  <c r="CD60" i="220"/>
  <c r="CC60" i="220"/>
  <c r="CA60" i="220"/>
  <c r="BV60" i="220"/>
  <c r="BU60" i="220"/>
  <c r="BS60" i="220"/>
  <c r="BN60" i="220"/>
  <c r="BM60" i="220"/>
  <c r="BK60" i="220"/>
  <c r="BF60" i="220"/>
  <c r="BE60" i="220"/>
  <c r="BC60" i="220"/>
  <c r="AX60" i="220"/>
  <c r="AW60" i="220"/>
  <c r="AU60" i="220"/>
  <c r="AP60" i="220"/>
  <c r="AO60" i="220"/>
  <c r="AM60" i="220"/>
  <c r="AH60" i="220"/>
  <c r="AG60" i="220"/>
  <c r="AE60" i="220"/>
  <c r="Z60" i="220"/>
  <c r="Y60" i="220"/>
  <c r="W60" i="220"/>
  <c r="R60" i="220"/>
  <c r="Q60" i="220"/>
  <c r="O60" i="220"/>
  <c r="J60" i="220"/>
  <c r="I60" i="220"/>
  <c r="G60" i="220"/>
  <c r="CK59" i="220"/>
  <c r="CH59" i="220"/>
  <c r="CL59" i="220"/>
  <c r="CC59" i="220"/>
  <c r="BZ59" i="220"/>
  <c r="CD59" i="220"/>
  <c r="BU59" i="220"/>
  <c r="BR59" i="220"/>
  <c r="BV59" i="220"/>
  <c r="BM59" i="220"/>
  <c r="BJ59" i="220"/>
  <c r="BN59" i="220"/>
  <c r="BE59" i="220"/>
  <c r="BB59" i="220"/>
  <c r="BF59" i="220"/>
  <c r="AW59" i="220"/>
  <c r="AT59" i="220"/>
  <c r="AX59" i="220"/>
  <c r="AO59" i="220"/>
  <c r="AL59" i="220"/>
  <c r="AP59" i="220"/>
  <c r="AG59" i="220"/>
  <c r="AD59" i="220"/>
  <c r="AH59" i="220"/>
  <c r="Y59" i="220"/>
  <c r="V59" i="220"/>
  <c r="Z59" i="220"/>
  <c r="Q59" i="220"/>
  <c r="N59" i="220"/>
  <c r="R59" i="220"/>
  <c r="I59" i="220"/>
  <c r="F59" i="220"/>
  <c r="J59" i="220"/>
  <c r="CL58" i="220"/>
  <c r="CK58" i="220"/>
  <c r="CI58" i="220"/>
  <c r="CD58" i="220"/>
  <c r="CC58" i="220"/>
  <c r="CA58" i="220"/>
  <c r="BV58" i="220"/>
  <c r="BU58" i="220"/>
  <c r="BS58" i="220"/>
  <c r="BN58" i="220"/>
  <c r="BM58" i="220"/>
  <c r="BK58" i="220"/>
  <c r="BF58" i="220"/>
  <c r="BE58" i="220"/>
  <c r="BC58" i="220"/>
  <c r="AX58" i="220"/>
  <c r="AW58" i="220"/>
  <c r="AU58" i="220"/>
  <c r="AP58" i="220"/>
  <c r="AO58" i="220"/>
  <c r="AM58" i="220"/>
  <c r="AH58" i="220"/>
  <c r="AG58" i="220"/>
  <c r="AE58" i="220"/>
  <c r="Z58" i="220"/>
  <c r="Y58" i="220"/>
  <c r="W58" i="220"/>
  <c r="R58" i="220"/>
  <c r="Q58" i="220"/>
  <c r="O58" i="220"/>
  <c r="J58" i="220"/>
  <c r="I58" i="220"/>
  <c r="G58" i="220"/>
  <c r="CL57" i="220"/>
  <c r="CK57" i="220"/>
  <c r="CI57" i="220"/>
  <c r="CD57" i="220"/>
  <c r="CC57" i="220"/>
  <c r="CA57" i="220"/>
  <c r="BV57" i="220"/>
  <c r="BU57" i="220"/>
  <c r="BS57" i="220"/>
  <c r="BN57" i="220"/>
  <c r="BM57" i="220"/>
  <c r="BK57" i="220"/>
  <c r="BF57" i="220"/>
  <c r="BE57" i="220"/>
  <c r="BC57" i="220"/>
  <c r="AX57" i="220"/>
  <c r="AW57" i="220"/>
  <c r="AU57" i="220"/>
  <c r="AP57" i="220"/>
  <c r="AO57" i="220"/>
  <c r="AM57" i="220"/>
  <c r="AH57" i="220"/>
  <c r="AG57" i="220"/>
  <c r="AE57" i="220"/>
  <c r="Z57" i="220"/>
  <c r="Y57" i="220"/>
  <c r="W57" i="220"/>
  <c r="R57" i="220"/>
  <c r="Q57" i="220"/>
  <c r="O57" i="220"/>
  <c r="J57" i="220"/>
  <c r="I57" i="220"/>
  <c r="G57" i="220"/>
  <c r="CL56" i="220"/>
  <c r="CK56" i="220"/>
  <c r="CI56" i="220"/>
  <c r="CD56" i="220"/>
  <c r="CC56" i="220"/>
  <c r="CA56" i="220"/>
  <c r="BV56" i="220"/>
  <c r="BU56" i="220"/>
  <c r="BS56" i="220"/>
  <c r="BN56" i="220"/>
  <c r="BM56" i="220"/>
  <c r="BK56" i="220"/>
  <c r="BF56" i="220"/>
  <c r="BE56" i="220"/>
  <c r="BC56" i="220"/>
  <c r="AX56" i="220"/>
  <c r="AW56" i="220"/>
  <c r="AU56" i="220"/>
  <c r="AP56" i="220"/>
  <c r="AO56" i="220"/>
  <c r="AM56" i="220"/>
  <c r="AH56" i="220"/>
  <c r="AG56" i="220"/>
  <c r="AE56" i="220"/>
  <c r="Z56" i="220"/>
  <c r="Y56" i="220"/>
  <c r="W56" i="220"/>
  <c r="R56" i="220"/>
  <c r="Q56" i="220"/>
  <c r="O56" i="220"/>
  <c r="J56" i="220"/>
  <c r="I56" i="220"/>
  <c r="G56" i="220"/>
  <c r="CL55" i="220"/>
  <c r="CK55" i="220"/>
  <c r="CI55" i="220"/>
  <c r="CD55" i="220"/>
  <c r="CC55" i="220"/>
  <c r="CA55" i="220"/>
  <c r="BV55" i="220"/>
  <c r="BU55" i="220"/>
  <c r="BS55" i="220"/>
  <c r="BN55" i="220"/>
  <c r="BM55" i="220"/>
  <c r="BK55" i="220"/>
  <c r="BF55" i="220"/>
  <c r="BE55" i="220"/>
  <c r="BC55" i="220"/>
  <c r="AX55" i="220"/>
  <c r="AW55" i="220"/>
  <c r="AU55" i="220"/>
  <c r="AP55" i="220"/>
  <c r="AO55" i="220"/>
  <c r="AM55" i="220"/>
  <c r="AH55" i="220"/>
  <c r="AG55" i="220"/>
  <c r="AE55" i="220"/>
  <c r="Z55" i="220"/>
  <c r="Y55" i="220"/>
  <c r="W55" i="220"/>
  <c r="R55" i="220"/>
  <c r="Q55" i="220"/>
  <c r="O55" i="220"/>
  <c r="J55" i="220"/>
  <c r="I55" i="220"/>
  <c r="G55" i="220"/>
  <c r="CL54" i="220"/>
  <c r="CK54" i="220"/>
  <c r="CI54" i="220"/>
  <c r="CD54" i="220"/>
  <c r="CC54" i="220"/>
  <c r="CA54" i="220"/>
  <c r="BV54" i="220"/>
  <c r="BU54" i="220"/>
  <c r="BS54" i="220"/>
  <c r="BN54" i="220"/>
  <c r="BM54" i="220"/>
  <c r="BK54" i="220"/>
  <c r="BF54" i="220"/>
  <c r="BE54" i="220"/>
  <c r="BC54" i="220"/>
  <c r="AX54" i="220"/>
  <c r="AW54" i="220"/>
  <c r="AU54" i="220"/>
  <c r="AP54" i="220"/>
  <c r="AO54" i="220"/>
  <c r="AM54" i="220"/>
  <c r="AH54" i="220"/>
  <c r="AG54" i="220"/>
  <c r="AE54" i="220"/>
  <c r="Z54" i="220"/>
  <c r="Y54" i="220"/>
  <c r="W54" i="220"/>
  <c r="R54" i="220"/>
  <c r="Q54" i="220"/>
  <c r="O54" i="220"/>
  <c r="J54" i="220"/>
  <c r="I54" i="220"/>
  <c r="G54" i="220"/>
  <c r="CL53" i="220"/>
  <c r="CK53" i="220"/>
  <c r="CI53" i="220"/>
  <c r="CD53" i="220"/>
  <c r="CC53" i="220"/>
  <c r="CA53" i="220"/>
  <c r="BV53" i="220"/>
  <c r="BU53" i="220"/>
  <c r="BS53" i="220"/>
  <c r="BN53" i="220"/>
  <c r="BM53" i="220"/>
  <c r="BK53" i="220"/>
  <c r="BF53" i="220"/>
  <c r="BE53" i="220"/>
  <c r="BC53" i="220"/>
  <c r="AX53" i="220"/>
  <c r="AW53" i="220"/>
  <c r="AU53" i="220"/>
  <c r="AP53" i="220"/>
  <c r="AO53" i="220"/>
  <c r="AM53" i="220"/>
  <c r="AH53" i="220"/>
  <c r="AG53" i="220"/>
  <c r="AE53" i="220"/>
  <c r="Z53" i="220"/>
  <c r="Y53" i="220"/>
  <c r="W53" i="220"/>
  <c r="R53" i="220"/>
  <c r="Q53" i="220"/>
  <c r="O53" i="220"/>
  <c r="J53" i="220"/>
  <c r="I53" i="220"/>
  <c r="G53" i="220"/>
  <c r="CL52" i="220"/>
  <c r="CK52" i="220"/>
  <c r="CI52" i="220"/>
  <c r="CD52" i="220"/>
  <c r="CC52" i="220"/>
  <c r="CA52" i="220"/>
  <c r="BV52" i="220"/>
  <c r="BU52" i="220"/>
  <c r="BS52" i="220"/>
  <c r="BN52" i="220"/>
  <c r="BM52" i="220"/>
  <c r="BK52" i="220"/>
  <c r="BF52" i="220"/>
  <c r="BE52" i="220"/>
  <c r="BC52" i="220"/>
  <c r="AX52" i="220"/>
  <c r="AW52" i="220"/>
  <c r="AU52" i="220"/>
  <c r="AP52" i="220"/>
  <c r="AO52" i="220"/>
  <c r="AM52" i="220"/>
  <c r="AH52" i="220"/>
  <c r="AG52" i="220"/>
  <c r="AE52" i="220"/>
  <c r="Z52" i="220"/>
  <c r="Y52" i="220"/>
  <c r="W52" i="220"/>
  <c r="R52" i="220"/>
  <c r="Q52" i="220"/>
  <c r="O52" i="220"/>
  <c r="J52" i="220"/>
  <c r="I52" i="220"/>
  <c r="G52" i="220"/>
  <c r="CL51" i="220"/>
  <c r="CK51" i="220"/>
  <c r="CI51" i="220"/>
  <c r="CD51" i="220"/>
  <c r="CC51" i="220"/>
  <c r="CA51" i="220"/>
  <c r="BV51" i="220"/>
  <c r="BU51" i="220"/>
  <c r="BS51" i="220"/>
  <c r="BN51" i="220"/>
  <c r="BM51" i="220"/>
  <c r="BK51" i="220"/>
  <c r="BF51" i="220"/>
  <c r="BE51" i="220"/>
  <c r="BC51" i="220"/>
  <c r="AX51" i="220"/>
  <c r="AW51" i="220"/>
  <c r="AU51" i="220"/>
  <c r="AP51" i="220"/>
  <c r="AO51" i="220"/>
  <c r="AM51" i="220"/>
  <c r="AH51" i="220"/>
  <c r="AG51" i="220"/>
  <c r="AE51" i="220"/>
  <c r="Z51" i="220"/>
  <c r="Y51" i="220"/>
  <c r="W51" i="220"/>
  <c r="R51" i="220"/>
  <c r="Q51" i="220"/>
  <c r="O51" i="220"/>
  <c r="J51" i="220"/>
  <c r="I51" i="220"/>
  <c r="G51" i="220"/>
  <c r="CL50" i="220"/>
  <c r="CK50" i="220"/>
  <c r="CI50" i="220"/>
  <c r="CD50" i="220"/>
  <c r="CC50" i="220"/>
  <c r="CA50" i="220"/>
  <c r="BV50" i="220"/>
  <c r="BU50" i="220"/>
  <c r="BS50" i="220"/>
  <c r="BN50" i="220"/>
  <c r="BM50" i="220"/>
  <c r="BK50" i="220"/>
  <c r="BF50" i="220"/>
  <c r="BE50" i="220"/>
  <c r="BC50" i="220"/>
  <c r="AX50" i="220"/>
  <c r="AW50" i="220"/>
  <c r="AU50" i="220"/>
  <c r="AP50" i="220"/>
  <c r="AO50" i="220"/>
  <c r="AM50" i="220"/>
  <c r="AH50" i="220"/>
  <c r="AG50" i="220"/>
  <c r="AE50" i="220"/>
  <c r="Z50" i="220"/>
  <c r="Y50" i="220"/>
  <c r="W50" i="220"/>
  <c r="R50" i="220"/>
  <c r="Q50" i="220"/>
  <c r="O50" i="220"/>
  <c r="J50" i="220"/>
  <c r="I50" i="220"/>
  <c r="G50" i="220"/>
  <c r="CL49" i="220"/>
  <c r="CK49" i="220"/>
  <c r="CI49" i="220"/>
  <c r="CD49" i="220"/>
  <c r="CC49" i="220"/>
  <c r="CA49" i="220"/>
  <c r="BV49" i="220"/>
  <c r="BU49" i="220"/>
  <c r="BS49" i="220"/>
  <c r="BN49" i="220"/>
  <c r="BM49" i="220"/>
  <c r="BK49" i="220"/>
  <c r="BF49" i="220"/>
  <c r="BE49" i="220"/>
  <c r="BC49" i="220"/>
  <c r="AX49" i="220"/>
  <c r="AW49" i="220"/>
  <c r="AU49" i="220"/>
  <c r="AP49" i="220"/>
  <c r="AO49" i="220"/>
  <c r="AM49" i="220"/>
  <c r="AH49" i="220"/>
  <c r="AG49" i="220"/>
  <c r="AE49" i="220"/>
  <c r="Z49" i="220"/>
  <c r="Y49" i="220"/>
  <c r="W49" i="220"/>
  <c r="R49" i="220"/>
  <c r="Q49" i="220"/>
  <c r="O49" i="220"/>
  <c r="J49" i="220"/>
  <c r="I49" i="220"/>
  <c r="G49" i="220"/>
  <c r="CL48" i="220"/>
  <c r="CK48" i="220"/>
  <c r="CI48" i="220"/>
  <c r="CD48" i="220"/>
  <c r="CC48" i="220"/>
  <c r="CA48" i="220"/>
  <c r="BV48" i="220"/>
  <c r="BU48" i="220"/>
  <c r="BS48" i="220"/>
  <c r="BN48" i="220"/>
  <c r="BM48" i="220"/>
  <c r="BK48" i="220"/>
  <c r="BF48" i="220"/>
  <c r="BE48" i="220"/>
  <c r="BC48" i="220"/>
  <c r="AX48" i="220"/>
  <c r="AW48" i="220"/>
  <c r="AU48" i="220"/>
  <c r="AP48" i="220"/>
  <c r="AO48" i="220"/>
  <c r="AM48" i="220"/>
  <c r="AH48" i="220"/>
  <c r="AG48" i="220"/>
  <c r="AE48" i="220"/>
  <c r="Z48" i="220"/>
  <c r="Y48" i="220"/>
  <c r="W48" i="220"/>
  <c r="R48" i="220"/>
  <c r="Q48" i="220"/>
  <c r="O48" i="220"/>
  <c r="J48" i="220"/>
  <c r="I48" i="220"/>
  <c r="G48" i="220"/>
  <c r="CL47" i="220"/>
  <c r="CK47" i="220"/>
  <c r="CI47" i="220"/>
  <c r="CD47" i="220"/>
  <c r="CC47" i="220"/>
  <c r="CA47" i="220"/>
  <c r="BV47" i="220"/>
  <c r="BU47" i="220"/>
  <c r="BS47" i="220"/>
  <c r="BN47" i="220"/>
  <c r="BM47" i="220"/>
  <c r="BK47" i="220"/>
  <c r="BF47" i="220"/>
  <c r="BE47" i="220"/>
  <c r="BC47" i="220"/>
  <c r="AX47" i="220"/>
  <c r="AW47" i="220"/>
  <c r="AU47" i="220"/>
  <c r="AP47" i="220"/>
  <c r="AO47" i="220"/>
  <c r="AM47" i="220"/>
  <c r="AH47" i="220"/>
  <c r="AG47" i="220"/>
  <c r="AE47" i="220"/>
  <c r="Z47" i="220"/>
  <c r="Y47" i="220"/>
  <c r="W47" i="220"/>
  <c r="R47" i="220"/>
  <c r="Q47" i="220"/>
  <c r="O47" i="220"/>
  <c r="J47" i="220"/>
  <c r="I47" i="220"/>
  <c r="G47" i="220"/>
  <c r="CL46" i="220"/>
  <c r="CK46" i="220"/>
  <c r="CI46" i="220"/>
  <c r="CD46" i="220"/>
  <c r="CC46" i="220"/>
  <c r="CA46" i="220"/>
  <c r="BV46" i="220"/>
  <c r="BU46" i="220"/>
  <c r="BS46" i="220"/>
  <c r="BN46" i="220"/>
  <c r="BM46" i="220"/>
  <c r="BK46" i="220"/>
  <c r="BF46" i="220"/>
  <c r="BE46" i="220"/>
  <c r="BC46" i="220"/>
  <c r="AX46" i="220"/>
  <c r="AW46" i="220"/>
  <c r="AU46" i="220"/>
  <c r="AP46" i="220"/>
  <c r="AO46" i="220"/>
  <c r="AM46" i="220"/>
  <c r="AH46" i="220"/>
  <c r="AG46" i="220"/>
  <c r="AE46" i="220"/>
  <c r="Z46" i="220"/>
  <c r="Y46" i="220"/>
  <c r="W46" i="220"/>
  <c r="R46" i="220"/>
  <c r="Q46" i="220"/>
  <c r="O46" i="220"/>
  <c r="J46" i="220"/>
  <c r="I46" i="220"/>
  <c r="G46" i="220"/>
  <c r="CL45" i="220"/>
  <c r="CK45" i="220"/>
  <c r="CI45" i="220"/>
  <c r="CD45" i="220"/>
  <c r="CC45" i="220"/>
  <c r="CA45" i="220"/>
  <c r="BV45" i="220"/>
  <c r="BU45" i="220"/>
  <c r="BS45" i="220"/>
  <c r="BN45" i="220"/>
  <c r="BM45" i="220"/>
  <c r="BK45" i="220"/>
  <c r="BF45" i="220"/>
  <c r="BE45" i="220"/>
  <c r="BC45" i="220"/>
  <c r="AX45" i="220"/>
  <c r="AW45" i="220"/>
  <c r="AU45" i="220"/>
  <c r="AP45" i="220"/>
  <c r="AO45" i="220"/>
  <c r="AM45" i="220"/>
  <c r="AH45" i="220"/>
  <c r="AG45" i="220"/>
  <c r="AE45" i="220"/>
  <c r="Z45" i="220"/>
  <c r="Y45" i="220"/>
  <c r="W45" i="220"/>
  <c r="R45" i="220"/>
  <c r="Q45" i="220"/>
  <c r="O45" i="220"/>
  <c r="J45" i="220"/>
  <c r="I45" i="220"/>
  <c r="G45" i="220"/>
  <c r="CL43" i="220"/>
  <c r="CK43" i="220"/>
  <c r="CI43" i="220"/>
  <c r="CD43" i="220"/>
  <c r="CC43" i="220"/>
  <c r="CA43" i="220"/>
  <c r="BV43" i="220"/>
  <c r="BU43" i="220"/>
  <c r="BS43" i="220"/>
  <c r="BN43" i="220"/>
  <c r="BM43" i="220"/>
  <c r="BK43" i="220"/>
  <c r="BF43" i="220"/>
  <c r="BE43" i="220"/>
  <c r="BC43" i="220"/>
  <c r="AX43" i="220"/>
  <c r="AW43" i="220"/>
  <c r="AU43" i="220"/>
  <c r="AP43" i="220"/>
  <c r="AO43" i="220"/>
  <c r="AM43" i="220"/>
  <c r="AH43" i="220"/>
  <c r="AG43" i="220"/>
  <c r="AE43" i="220"/>
  <c r="Z43" i="220"/>
  <c r="Y43" i="220"/>
  <c r="W43" i="220"/>
  <c r="R43" i="220"/>
  <c r="Q43" i="220"/>
  <c r="O43" i="220"/>
  <c r="J43" i="220"/>
  <c r="I43" i="220"/>
  <c r="G43" i="220"/>
  <c r="CL42" i="220"/>
  <c r="CK42" i="220"/>
  <c r="CI42" i="220"/>
  <c r="CD42" i="220"/>
  <c r="CC42" i="220"/>
  <c r="CA42" i="220"/>
  <c r="BV42" i="220"/>
  <c r="BU42" i="220"/>
  <c r="BS42" i="220"/>
  <c r="BN42" i="220"/>
  <c r="BM42" i="220"/>
  <c r="BK42" i="220"/>
  <c r="BF42" i="220"/>
  <c r="BE42" i="220"/>
  <c r="BC42" i="220"/>
  <c r="AX42" i="220"/>
  <c r="AW42" i="220"/>
  <c r="AU42" i="220"/>
  <c r="AP42" i="220"/>
  <c r="AO42" i="220"/>
  <c r="AM42" i="220"/>
  <c r="AH42" i="220"/>
  <c r="AG42" i="220"/>
  <c r="AE42" i="220"/>
  <c r="Z42" i="220"/>
  <c r="Y42" i="220"/>
  <c r="W42" i="220"/>
  <c r="R42" i="220"/>
  <c r="Q42" i="220"/>
  <c r="O42" i="220"/>
  <c r="J42" i="220"/>
  <c r="I42" i="220"/>
  <c r="G42" i="220"/>
  <c r="CK41" i="220"/>
  <c r="CH41" i="220"/>
  <c r="CI41" i="220"/>
  <c r="CC41" i="220"/>
  <c r="BZ41" i="220"/>
  <c r="CD41" i="220"/>
  <c r="BU41" i="220"/>
  <c r="BR41" i="220"/>
  <c r="BS41" i="220"/>
  <c r="BM41" i="220"/>
  <c r="BJ41" i="220"/>
  <c r="BN41" i="220"/>
  <c r="BE41" i="220"/>
  <c r="BB41" i="220"/>
  <c r="BC41" i="220"/>
  <c r="AW41" i="220"/>
  <c r="AT41" i="220"/>
  <c r="AX41" i="220"/>
  <c r="AO41" i="220"/>
  <c r="AL41" i="220"/>
  <c r="AM41" i="220"/>
  <c r="AG41" i="220"/>
  <c r="AD41" i="220"/>
  <c r="AH41" i="220"/>
  <c r="Y41" i="220"/>
  <c r="V41" i="220"/>
  <c r="W41" i="220"/>
  <c r="Q41" i="220"/>
  <c r="N41" i="220"/>
  <c r="R41" i="220"/>
  <c r="I41" i="220"/>
  <c r="F41" i="220"/>
  <c r="G41" i="220"/>
  <c r="CL40" i="220"/>
  <c r="CK40" i="220"/>
  <c r="CI40" i="220"/>
  <c r="CD40" i="220"/>
  <c r="CC40" i="220"/>
  <c r="CA40" i="220"/>
  <c r="BV40" i="220"/>
  <c r="BU40" i="220"/>
  <c r="BS40" i="220"/>
  <c r="BN40" i="220"/>
  <c r="BM40" i="220"/>
  <c r="BK40" i="220"/>
  <c r="BF40" i="220"/>
  <c r="BE40" i="220"/>
  <c r="BC40" i="220"/>
  <c r="AX40" i="220"/>
  <c r="AW40" i="220"/>
  <c r="AU40" i="220"/>
  <c r="AP40" i="220"/>
  <c r="AO40" i="220"/>
  <c r="AM40" i="220"/>
  <c r="AH40" i="220"/>
  <c r="AG40" i="220"/>
  <c r="AE40" i="220"/>
  <c r="Z40" i="220"/>
  <c r="Y40" i="220"/>
  <c r="W40" i="220"/>
  <c r="R40" i="220"/>
  <c r="Q40" i="220"/>
  <c r="O40" i="220"/>
  <c r="J40" i="220"/>
  <c r="I40" i="220"/>
  <c r="G40" i="220"/>
  <c r="CL39" i="220"/>
  <c r="CK39" i="220"/>
  <c r="CI39" i="220"/>
  <c r="CD39" i="220"/>
  <c r="CC39" i="220"/>
  <c r="CA39" i="220"/>
  <c r="BV39" i="220"/>
  <c r="BU39" i="220"/>
  <c r="BS39" i="220"/>
  <c r="BN39" i="220"/>
  <c r="BM39" i="220"/>
  <c r="BK39" i="220"/>
  <c r="BF39" i="220"/>
  <c r="BE39" i="220"/>
  <c r="BC39" i="220"/>
  <c r="AX39" i="220"/>
  <c r="AW39" i="220"/>
  <c r="AU39" i="220"/>
  <c r="AP39" i="220"/>
  <c r="AO39" i="220"/>
  <c r="AM39" i="220"/>
  <c r="AH39" i="220"/>
  <c r="AG39" i="220"/>
  <c r="AE39" i="220"/>
  <c r="Z39" i="220"/>
  <c r="Y39" i="220"/>
  <c r="W39" i="220"/>
  <c r="R39" i="220"/>
  <c r="Q39" i="220"/>
  <c r="O39" i="220"/>
  <c r="J39" i="220"/>
  <c r="I39" i="220"/>
  <c r="G39" i="220"/>
  <c r="CL38" i="220"/>
  <c r="CK38" i="220"/>
  <c r="CI38" i="220"/>
  <c r="CD38" i="220"/>
  <c r="CC38" i="220"/>
  <c r="CA38" i="220"/>
  <c r="BV38" i="220"/>
  <c r="BU38" i="220"/>
  <c r="BS38" i="220"/>
  <c r="BN38" i="220"/>
  <c r="BM38" i="220"/>
  <c r="BK38" i="220"/>
  <c r="BF38" i="220"/>
  <c r="BE38" i="220"/>
  <c r="BC38" i="220"/>
  <c r="AX38" i="220"/>
  <c r="AW38" i="220"/>
  <c r="AU38" i="220"/>
  <c r="AP38" i="220"/>
  <c r="AO38" i="220"/>
  <c r="AM38" i="220"/>
  <c r="AH38" i="220"/>
  <c r="AG38" i="220"/>
  <c r="AE38" i="220"/>
  <c r="Z38" i="220"/>
  <c r="Y38" i="220"/>
  <c r="W38" i="220"/>
  <c r="R38" i="220"/>
  <c r="Q38" i="220"/>
  <c r="O38" i="220"/>
  <c r="J38" i="220"/>
  <c r="I38" i="220"/>
  <c r="G38" i="220"/>
  <c r="CL37" i="220"/>
  <c r="CK37" i="220"/>
  <c r="CI37" i="220"/>
  <c r="CD37" i="220"/>
  <c r="CC37" i="220"/>
  <c r="CA37" i="220"/>
  <c r="BV37" i="220"/>
  <c r="BU37" i="220"/>
  <c r="BS37" i="220"/>
  <c r="BN37" i="220"/>
  <c r="BM37" i="220"/>
  <c r="BK37" i="220"/>
  <c r="BF37" i="220"/>
  <c r="BE37" i="220"/>
  <c r="BC37" i="220"/>
  <c r="AX37" i="220"/>
  <c r="AW37" i="220"/>
  <c r="AU37" i="220"/>
  <c r="AP37" i="220"/>
  <c r="AO37" i="220"/>
  <c r="AM37" i="220"/>
  <c r="AH37" i="220"/>
  <c r="AG37" i="220"/>
  <c r="AE37" i="220"/>
  <c r="Z37" i="220"/>
  <c r="Y37" i="220"/>
  <c r="W37" i="220"/>
  <c r="R37" i="220"/>
  <c r="Q37" i="220"/>
  <c r="O37" i="220"/>
  <c r="J37" i="220"/>
  <c r="I37" i="220"/>
  <c r="G37" i="220"/>
  <c r="CL36" i="220"/>
  <c r="CK36" i="220"/>
  <c r="CI36" i="220"/>
  <c r="CD36" i="220"/>
  <c r="CC36" i="220"/>
  <c r="CA36" i="220"/>
  <c r="BV36" i="220"/>
  <c r="BU36" i="220"/>
  <c r="BS36" i="220"/>
  <c r="BN36" i="220"/>
  <c r="BM36" i="220"/>
  <c r="BK36" i="220"/>
  <c r="BF36" i="220"/>
  <c r="BE36" i="220"/>
  <c r="BC36" i="220"/>
  <c r="AX36" i="220"/>
  <c r="AW36" i="220"/>
  <c r="AU36" i="220"/>
  <c r="AP36" i="220"/>
  <c r="AO36" i="220"/>
  <c r="AM36" i="220"/>
  <c r="AH36" i="220"/>
  <c r="AG36" i="220"/>
  <c r="AE36" i="220"/>
  <c r="Z36" i="220"/>
  <c r="Y36" i="220"/>
  <c r="W36" i="220"/>
  <c r="R36" i="220"/>
  <c r="Q36" i="220"/>
  <c r="O36" i="220"/>
  <c r="J36" i="220"/>
  <c r="I36" i="220"/>
  <c r="G36" i="220"/>
  <c r="CL35" i="220"/>
  <c r="CK35" i="220"/>
  <c r="CI35" i="220"/>
  <c r="CD35" i="220"/>
  <c r="CC35" i="220"/>
  <c r="CA35" i="220"/>
  <c r="BV35" i="220"/>
  <c r="BU35" i="220"/>
  <c r="BS35" i="220"/>
  <c r="BN35" i="220"/>
  <c r="BM35" i="220"/>
  <c r="BK35" i="220"/>
  <c r="BF35" i="220"/>
  <c r="BE35" i="220"/>
  <c r="BC35" i="220"/>
  <c r="AX35" i="220"/>
  <c r="AW35" i="220"/>
  <c r="AU35" i="220"/>
  <c r="AP35" i="220"/>
  <c r="AO35" i="220"/>
  <c r="AM35" i="220"/>
  <c r="AH35" i="220"/>
  <c r="AG35" i="220"/>
  <c r="AE35" i="220"/>
  <c r="Z35" i="220"/>
  <c r="Y35" i="220"/>
  <c r="W35" i="220"/>
  <c r="R35" i="220"/>
  <c r="Q35" i="220"/>
  <c r="O35" i="220"/>
  <c r="J35" i="220"/>
  <c r="I35" i="220"/>
  <c r="G35" i="220"/>
  <c r="CL34" i="220"/>
  <c r="CK34" i="220"/>
  <c r="CI34" i="220"/>
  <c r="CD34" i="220"/>
  <c r="CC34" i="220"/>
  <c r="CA34" i="220"/>
  <c r="BV34" i="220"/>
  <c r="BU34" i="220"/>
  <c r="BS34" i="220"/>
  <c r="BN34" i="220"/>
  <c r="BM34" i="220"/>
  <c r="BK34" i="220"/>
  <c r="BF34" i="220"/>
  <c r="BE34" i="220"/>
  <c r="BC34" i="220"/>
  <c r="AX34" i="220"/>
  <c r="AW34" i="220"/>
  <c r="AU34" i="220"/>
  <c r="AP34" i="220"/>
  <c r="AO34" i="220"/>
  <c r="AM34" i="220"/>
  <c r="AH34" i="220"/>
  <c r="AG34" i="220"/>
  <c r="AE34" i="220"/>
  <c r="Z34" i="220"/>
  <c r="Y34" i="220"/>
  <c r="W34" i="220"/>
  <c r="R34" i="220"/>
  <c r="Q34" i="220"/>
  <c r="O34" i="220"/>
  <c r="J34" i="220"/>
  <c r="I34" i="220"/>
  <c r="G34" i="220"/>
  <c r="CL33" i="220"/>
  <c r="CK33" i="220"/>
  <c r="CI33" i="220"/>
  <c r="CD33" i="220"/>
  <c r="CC33" i="220"/>
  <c r="CA33" i="220"/>
  <c r="BV33" i="220"/>
  <c r="BU33" i="220"/>
  <c r="BS33" i="220"/>
  <c r="BN33" i="220"/>
  <c r="BM33" i="220"/>
  <c r="BK33" i="220"/>
  <c r="BF33" i="220"/>
  <c r="BE33" i="220"/>
  <c r="BC33" i="220"/>
  <c r="AX33" i="220"/>
  <c r="AW33" i="220"/>
  <c r="AU33" i="220"/>
  <c r="AP33" i="220"/>
  <c r="AO33" i="220"/>
  <c r="AM33" i="220"/>
  <c r="AH33" i="220"/>
  <c r="AG33" i="220"/>
  <c r="AE33" i="220"/>
  <c r="Z33" i="220"/>
  <c r="Y33" i="220"/>
  <c r="W33" i="220"/>
  <c r="R33" i="220"/>
  <c r="Q33" i="220"/>
  <c r="O33" i="220"/>
  <c r="J33" i="220"/>
  <c r="I33" i="220"/>
  <c r="G33" i="220"/>
  <c r="CL32" i="220"/>
  <c r="CK32" i="220"/>
  <c r="CI32" i="220"/>
  <c r="CD32" i="220"/>
  <c r="CC32" i="220"/>
  <c r="CA32" i="220"/>
  <c r="BV32" i="220"/>
  <c r="BU32" i="220"/>
  <c r="BS32" i="220"/>
  <c r="BN32" i="220"/>
  <c r="BM32" i="220"/>
  <c r="BK32" i="220"/>
  <c r="BF32" i="220"/>
  <c r="BE32" i="220"/>
  <c r="BC32" i="220"/>
  <c r="AX32" i="220"/>
  <c r="AW32" i="220"/>
  <c r="AU32" i="220"/>
  <c r="AP32" i="220"/>
  <c r="AO32" i="220"/>
  <c r="AM32" i="220"/>
  <c r="AH32" i="220"/>
  <c r="AG32" i="220"/>
  <c r="AE32" i="220"/>
  <c r="Z32" i="220"/>
  <c r="Y32" i="220"/>
  <c r="W32" i="220"/>
  <c r="R32" i="220"/>
  <c r="Q32" i="220"/>
  <c r="O32" i="220"/>
  <c r="J32" i="220"/>
  <c r="I32" i="220"/>
  <c r="G32" i="220"/>
  <c r="CL31" i="220"/>
  <c r="CK31" i="220"/>
  <c r="CI31" i="220"/>
  <c r="CD31" i="220"/>
  <c r="CC31" i="220"/>
  <c r="CA31" i="220"/>
  <c r="BV31" i="220"/>
  <c r="BU31" i="220"/>
  <c r="BS31" i="220"/>
  <c r="BN31" i="220"/>
  <c r="BM31" i="220"/>
  <c r="BK31" i="220"/>
  <c r="BF31" i="220"/>
  <c r="BE31" i="220"/>
  <c r="BC31" i="220"/>
  <c r="AX31" i="220"/>
  <c r="AW31" i="220"/>
  <c r="AU31" i="220"/>
  <c r="AP31" i="220"/>
  <c r="AO31" i="220"/>
  <c r="AM31" i="220"/>
  <c r="AH31" i="220"/>
  <c r="AG31" i="220"/>
  <c r="AE31" i="220"/>
  <c r="Z31" i="220"/>
  <c r="Y31" i="220"/>
  <c r="W31" i="220"/>
  <c r="R31" i="220"/>
  <c r="Q31" i="220"/>
  <c r="O31" i="220"/>
  <c r="J31" i="220"/>
  <c r="I31" i="220"/>
  <c r="G31" i="220"/>
  <c r="CL30" i="220"/>
  <c r="CK30" i="220"/>
  <c r="CI30" i="220"/>
  <c r="CD30" i="220"/>
  <c r="CC30" i="220"/>
  <c r="CA30" i="220"/>
  <c r="BV30" i="220"/>
  <c r="BU30" i="220"/>
  <c r="BS30" i="220"/>
  <c r="BN30" i="220"/>
  <c r="BM30" i="220"/>
  <c r="BK30" i="220"/>
  <c r="BF30" i="220"/>
  <c r="BE30" i="220"/>
  <c r="BC30" i="220"/>
  <c r="AX30" i="220"/>
  <c r="AW30" i="220"/>
  <c r="AU30" i="220"/>
  <c r="AP30" i="220"/>
  <c r="AO30" i="220"/>
  <c r="AM30" i="220"/>
  <c r="AH30" i="220"/>
  <c r="AG30" i="220"/>
  <c r="AE30" i="220"/>
  <c r="Z30" i="220"/>
  <c r="Y30" i="220"/>
  <c r="W30" i="220"/>
  <c r="R30" i="220"/>
  <c r="Q30" i="220"/>
  <c r="O30" i="220"/>
  <c r="J30" i="220"/>
  <c r="I30" i="220"/>
  <c r="G30" i="220"/>
  <c r="CL29" i="220"/>
  <c r="CK29" i="220"/>
  <c r="CI29" i="220"/>
  <c r="CD29" i="220"/>
  <c r="CC29" i="220"/>
  <c r="CA29" i="220"/>
  <c r="BV29" i="220"/>
  <c r="BU29" i="220"/>
  <c r="BS29" i="220"/>
  <c r="BN29" i="220"/>
  <c r="BM29" i="220"/>
  <c r="BK29" i="220"/>
  <c r="BF29" i="220"/>
  <c r="BE29" i="220"/>
  <c r="BC29" i="220"/>
  <c r="AX29" i="220"/>
  <c r="AW29" i="220"/>
  <c r="AU29" i="220"/>
  <c r="AP29" i="220"/>
  <c r="AO29" i="220"/>
  <c r="AM29" i="220"/>
  <c r="AH29" i="220"/>
  <c r="AG29" i="220"/>
  <c r="AE29" i="220"/>
  <c r="Z29" i="220"/>
  <c r="Y29" i="220"/>
  <c r="W29" i="220"/>
  <c r="R29" i="220"/>
  <c r="Q29" i="220"/>
  <c r="O29" i="220"/>
  <c r="J29" i="220"/>
  <c r="I29" i="220"/>
  <c r="G29" i="220"/>
  <c r="CL28" i="220"/>
  <c r="CK28" i="220"/>
  <c r="CI28" i="220"/>
  <c r="CD28" i="220"/>
  <c r="CC28" i="220"/>
  <c r="CA28" i="220"/>
  <c r="BV28" i="220"/>
  <c r="BU28" i="220"/>
  <c r="BS28" i="220"/>
  <c r="BN28" i="220"/>
  <c r="BM28" i="220"/>
  <c r="BK28" i="220"/>
  <c r="BF28" i="220"/>
  <c r="BE28" i="220"/>
  <c r="BC28" i="220"/>
  <c r="AX28" i="220"/>
  <c r="AW28" i="220"/>
  <c r="AU28" i="220"/>
  <c r="AP28" i="220"/>
  <c r="AO28" i="220"/>
  <c r="AM28" i="220"/>
  <c r="AH28" i="220"/>
  <c r="AG28" i="220"/>
  <c r="AE28" i="220"/>
  <c r="Z28" i="220"/>
  <c r="Y28" i="220"/>
  <c r="W28" i="220"/>
  <c r="R28" i="220"/>
  <c r="Q28" i="220"/>
  <c r="O28" i="220"/>
  <c r="J28" i="220"/>
  <c r="I28" i="220"/>
  <c r="G28" i="220"/>
  <c r="CL27" i="220"/>
  <c r="CK27" i="220"/>
  <c r="CI27" i="220"/>
  <c r="CD27" i="220"/>
  <c r="CC27" i="220"/>
  <c r="CA27" i="220"/>
  <c r="BV27" i="220"/>
  <c r="BU27" i="220"/>
  <c r="BS27" i="220"/>
  <c r="BN27" i="220"/>
  <c r="BM27" i="220"/>
  <c r="BK27" i="220"/>
  <c r="BF27" i="220"/>
  <c r="BE27" i="220"/>
  <c r="BC27" i="220"/>
  <c r="AX27" i="220"/>
  <c r="AW27" i="220"/>
  <c r="AU27" i="220"/>
  <c r="AP27" i="220"/>
  <c r="AO27" i="220"/>
  <c r="AM27" i="220"/>
  <c r="AH27" i="220"/>
  <c r="AG27" i="220"/>
  <c r="AE27" i="220"/>
  <c r="Z27" i="220"/>
  <c r="Y27" i="220"/>
  <c r="W27" i="220"/>
  <c r="R27" i="220"/>
  <c r="Q27" i="220"/>
  <c r="O27" i="220"/>
  <c r="J27" i="220"/>
  <c r="I27" i="220"/>
  <c r="G27" i="220"/>
  <c r="CL25" i="220"/>
  <c r="CK25" i="220"/>
  <c r="CI25" i="220"/>
  <c r="CD25" i="220"/>
  <c r="CC25" i="220"/>
  <c r="CA25" i="220"/>
  <c r="BV25" i="220"/>
  <c r="BU25" i="220"/>
  <c r="BS25" i="220"/>
  <c r="BN25" i="220"/>
  <c r="BM25" i="220"/>
  <c r="BK25" i="220"/>
  <c r="BF25" i="220"/>
  <c r="BE25" i="220"/>
  <c r="BC25" i="220"/>
  <c r="AX25" i="220"/>
  <c r="AW25" i="220"/>
  <c r="AU25" i="220"/>
  <c r="AP25" i="220"/>
  <c r="AO25" i="220"/>
  <c r="AM25" i="220"/>
  <c r="AH25" i="220"/>
  <c r="AG25" i="220"/>
  <c r="AE25" i="220"/>
  <c r="Z25" i="220"/>
  <c r="Y25" i="220"/>
  <c r="W25" i="220"/>
  <c r="R25" i="220"/>
  <c r="Q25" i="220"/>
  <c r="O25" i="220"/>
  <c r="J25" i="220"/>
  <c r="I25" i="220"/>
  <c r="G25" i="220"/>
  <c r="CL24" i="220"/>
  <c r="CK24" i="220"/>
  <c r="CI24" i="220"/>
  <c r="CD24" i="220"/>
  <c r="CC24" i="220"/>
  <c r="CA24" i="220"/>
  <c r="BV24" i="220"/>
  <c r="BU24" i="220"/>
  <c r="BS24" i="220"/>
  <c r="BN24" i="220"/>
  <c r="BM24" i="220"/>
  <c r="BK24" i="220"/>
  <c r="BF24" i="220"/>
  <c r="BE24" i="220"/>
  <c r="BC24" i="220"/>
  <c r="AX24" i="220"/>
  <c r="AW24" i="220"/>
  <c r="AU24" i="220"/>
  <c r="AP24" i="220"/>
  <c r="AO24" i="220"/>
  <c r="AM24" i="220"/>
  <c r="AH24" i="220"/>
  <c r="AG24" i="220"/>
  <c r="AE24" i="220"/>
  <c r="Z24" i="220"/>
  <c r="Y24" i="220"/>
  <c r="W24" i="220"/>
  <c r="R24" i="220"/>
  <c r="Q24" i="220"/>
  <c r="O24" i="220"/>
  <c r="J24" i="220"/>
  <c r="I24" i="220"/>
  <c r="G24" i="220"/>
  <c r="CK23" i="220"/>
  <c r="CH23" i="220"/>
  <c r="CI23" i="220"/>
  <c r="CC23" i="220"/>
  <c r="BZ23" i="220"/>
  <c r="CA23" i="220"/>
  <c r="BU23" i="220"/>
  <c r="BR23" i="220"/>
  <c r="BS23" i="220"/>
  <c r="BM23" i="220"/>
  <c r="BJ23" i="220"/>
  <c r="BK23" i="220"/>
  <c r="BE23" i="220"/>
  <c r="BB23" i="220"/>
  <c r="BC23" i="220"/>
  <c r="AW23" i="220"/>
  <c r="AT23" i="220"/>
  <c r="AU23" i="220"/>
  <c r="AO23" i="220"/>
  <c r="AL23" i="220"/>
  <c r="AM23" i="220"/>
  <c r="AG23" i="220"/>
  <c r="AD23" i="220"/>
  <c r="AH23" i="220"/>
  <c r="Y23" i="220"/>
  <c r="V23" i="220"/>
  <c r="Z23" i="220"/>
  <c r="Q23" i="220"/>
  <c r="N23" i="220"/>
  <c r="R23" i="220"/>
  <c r="I23" i="220"/>
  <c r="F23" i="220"/>
  <c r="J23" i="220"/>
  <c r="CL22" i="220"/>
  <c r="CK22" i="220"/>
  <c r="CI22" i="220"/>
  <c r="CD22" i="220"/>
  <c r="CC22" i="220"/>
  <c r="CA22" i="220"/>
  <c r="BV22" i="220"/>
  <c r="BU22" i="220"/>
  <c r="BS22" i="220"/>
  <c r="BN22" i="220"/>
  <c r="BM22" i="220"/>
  <c r="BK22" i="220"/>
  <c r="BF22" i="220"/>
  <c r="BE22" i="220"/>
  <c r="BC22" i="220"/>
  <c r="AX22" i="220"/>
  <c r="AW22" i="220"/>
  <c r="AU22" i="220"/>
  <c r="AP22" i="220"/>
  <c r="AO22" i="220"/>
  <c r="AM22" i="220"/>
  <c r="AH22" i="220"/>
  <c r="AG22" i="220"/>
  <c r="AE22" i="220"/>
  <c r="Z22" i="220"/>
  <c r="Y22" i="220"/>
  <c r="W22" i="220"/>
  <c r="R22" i="220"/>
  <c r="Q22" i="220"/>
  <c r="O22" i="220"/>
  <c r="J22" i="220"/>
  <c r="I22" i="220"/>
  <c r="G22" i="220"/>
  <c r="CL21" i="220"/>
  <c r="CK21" i="220"/>
  <c r="CI21" i="220"/>
  <c r="CD21" i="220"/>
  <c r="CC21" i="220"/>
  <c r="CA21" i="220"/>
  <c r="BV21" i="220"/>
  <c r="BU21" i="220"/>
  <c r="BS21" i="220"/>
  <c r="BN21" i="220"/>
  <c r="BM21" i="220"/>
  <c r="BK21" i="220"/>
  <c r="BF21" i="220"/>
  <c r="BE21" i="220"/>
  <c r="BC21" i="220"/>
  <c r="AX21" i="220"/>
  <c r="AW21" i="220"/>
  <c r="AU21" i="220"/>
  <c r="AP21" i="220"/>
  <c r="AO21" i="220"/>
  <c r="AM21" i="220"/>
  <c r="AH21" i="220"/>
  <c r="AG21" i="220"/>
  <c r="AE21" i="220"/>
  <c r="Z21" i="220"/>
  <c r="Y21" i="220"/>
  <c r="W21" i="220"/>
  <c r="R21" i="220"/>
  <c r="Q21" i="220"/>
  <c r="O21" i="220"/>
  <c r="J21" i="220"/>
  <c r="I21" i="220"/>
  <c r="G21" i="220"/>
  <c r="CL20" i="220"/>
  <c r="CK20" i="220"/>
  <c r="CI20" i="220"/>
  <c r="CD20" i="220"/>
  <c r="CC20" i="220"/>
  <c r="CA20" i="220"/>
  <c r="BV20" i="220"/>
  <c r="BU20" i="220"/>
  <c r="BS20" i="220"/>
  <c r="BN20" i="220"/>
  <c r="BM20" i="220"/>
  <c r="BK20" i="220"/>
  <c r="BF20" i="220"/>
  <c r="BE20" i="220"/>
  <c r="BC20" i="220"/>
  <c r="AX20" i="220"/>
  <c r="AW20" i="220"/>
  <c r="AU20" i="220"/>
  <c r="AP20" i="220"/>
  <c r="AO20" i="220"/>
  <c r="AM20" i="220"/>
  <c r="AH20" i="220"/>
  <c r="AG20" i="220"/>
  <c r="AE20" i="220"/>
  <c r="Z20" i="220"/>
  <c r="Y20" i="220"/>
  <c r="W20" i="220"/>
  <c r="R20" i="220"/>
  <c r="Q20" i="220"/>
  <c r="O20" i="220"/>
  <c r="J20" i="220"/>
  <c r="I20" i="220"/>
  <c r="G20" i="220"/>
  <c r="CL19" i="220"/>
  <c r="CK19" i="220"/>
  <c r="CI19" i="220"/>
  <c r="CD19" i="220"/>
  <c r="CC19" i="220"/>
  <c r="CA19" i="220"/>
  <c r="BV19" i="220"/>
  <c r="BU19" i="220"/>
  <c r="BS19" i="220"/>
  <c r="BN19" i="220"/>
  <c r="BM19" i="220"/>
  <c r="BK19" i="220"/>
  <c r="BF19" i="220"/>
  <c r="BE19" i="220"/>
  <c r="BC19" i="220"/>
  <c r="AX19" i="220"/>
  <c r="AW19" i="220"/>
  <c r="AU19" i="220"/>
  <c r="AP19" i="220"/>
  <c r="AO19" i="220"/>
  <c r="AM19" i="220"/>
  <c r="AH19" i="220"/>
  <c r="AG19" i="220"/>
  <c r="AE19" i="220"/>
  <c r="Z19" i="220"/>
  <c r="Y19" i="220"/>
  <c r="W19" i="220"/>
  <c r="R19" i="220"/>
  <c r="Q19" i="220"/>
  <c r="O19" i="220"/>
  <c r="J19" i="220"/>
  <c r="I19" i="220"/>
  <c r="G19" i="220"/>
  <c r="CL18" i="220"/>
  <c r="CK18" i="220"/>
  <c r="CI18" i="220"/>
  <c r="CD18" i="220"/>
  <c r="CC18" i="220"/>
  <c r="CA18" i="220"/>
  <c r="BV18" i="220"/>
  <c r="BU18" i="220"/>
  <c r="BS18" i="220"/>
  <c r="BN18" i="220"/>
  <c r="BM18" i="220"/>
  <c r="BK18" i="220"/>
  <c r="BF18" i="220"/>
  <c r="BE18" i="220"/>
  <c r="BC18" i="220"/>
  <c r="AX18" i="220"/>
  <c r="AW18" i="220"/>
  <c r="AU18" i="220"/>
  <c r="AP18" i="220"/>
  <c r="AO18" i="220"/>
  <c r="AM18" i="220"/>
  <c r="AH18" i="220"/>
  <c r="AG18" i="220"/>
  <c r="AE18" i="220"/>
  <c r="Z18" i="220"/>
  <c r="Y18" i="220"/>
  <c r="W18" i="220"/>
  <c r="R18" i="220"/>
  <c r="Q18" i="220"/>
  <c r="O18" i="220"/>
  <c r="J18" i="220"/>
  <c r="I18" i="220"/>
  <c r="G18" i="220"/>
  <c r="CL17" i="220"/>
  <c r="CK17" i="220"/>
  <c r="CI17" i="220"/>
  <c r="CD17" i="220"/>
  <c r="CC17" i="220"/>
  <c r="CA17" i="220"/>
  <c r="BV17" i="220"/>
  <c r="BU17" i="220"/>
  <c r="BS17" i="220"/>
  <c r="BN17" i="220"/>
  <c r="BM17" i="220"/>
  <c r="BK17" i="220"/>
  <c r="BF17" i="220"/>
  <c r="BE17" i="220"/>
  <c r="BC17" i="220"/>
  <c r="AX17" i="220"/>
  <c r="AW17" i="220"/>
  <c r="AU17" i="220"/>
  <c r="AP17" i="220"/>
  <c r="AO17" i="220"/>
  <c r="AM17" i="220"/>
  <c r="AH17" i="220"/>
  <c r="AG17" i="220"/>
  <c r="AE17" i="220"/>
  <c r="Z17" i="220"/>
  <c r="Y17" i="220"/>
  <c r="W17" i="220"/>
  <c r="R17" i="220"/>
  <c r="Q17" i="220"/>
  <c r="O17" i="220"/>
  <c r="J17" i="220"/>
  <c r="I17" i="220"/>
  <c r="G17" i="220"/>
  <c r="CL16" i="220"/>
  <c r="CK16" i="220"/>
  <c r="CI16" i="220"/>
  <c r="CD16" i="220"/>
  <c r="CC16" i="220"/>
  <c r="CA16" i="220"/>
  <c r="BV16" i="220"/>
  <c r="BU16" i="220"/>
  <c r="BS16" i="220"/>
  <c r="BN16" i="220"/>
  <c r="BM16" i="220"/>
  <c r="BK16" i="220"/>
  <c r="BF16" i="220"/>
  <c r="BE16" i="220"/>
  <c r="BC16" i="220"/>
  <c r="AX16" i="220"/>
  <c r="AW16" i="220"/>
  <c r="AU16" i="220"/>
  <c r="AP16" i="220"/>
  <c r="AO16" i="220"/>
  <c r="AM16" i="220"/>
  <c r="AH16" i="220"/>
  <c r="AG16" i="220"/>
  <c r="AE16" i="220"/>
  <c r="Z16" i="220"/>
  <c r="Y16" i="220"/>
  <c r="W16" i="220"/>
  <c r="R16" i="220"/>
  <c r="Q16" i="220"/>
  <c r="O16" i="220"/>
  <c r="J16" i="220"/>
  <c r="I16" i="220"/>
  <c r="G16" i="220"/>
  <c r="CL15" i="220"/>
  <c r="CK15" i="220"/>
  <c r="CI15" i="220"/>
  <c r="CD15" i="220"/>
  <c r="CC15" i="220"/>
  <c r="CA15" i="220"/>
  <c r="BV15" i="220"/>
  <c r="BU15" i="220"/>
  <c r="BS15" i="220"/>
  <c r="BN15" i="220"/>
  <c r="BM15" i="220"/>
  <c r="BK15" i="220"/>
  <c r="BF15" i="220"/>
  <c r="BE15" i="220"/>
  <c r="BC15" i="220"/>
  <c r="AX15" i="220"/>
  <c r="AW15" i="220"/>
  <c r="AU15" i="220"/>
  <c r="AP15" i="220"/>
  <c r="AO15" i="220"/>
  <c r="AM15" i="220"/>
  <c r="AH15" i="220"/>
  <c r="AG15" i="220"/>
  <c r="AE15" i="220"/>
  <c r="Z15" i="220"/>
  <c r="Y15" i="220"/>
  <c r="W15" i="220"/>
  <c r="R15" i="220"/>
  <c r="Q15" i="220"/>
  <c r="O15" i="220"/>
  <c r="J15" i="220"/>
  <c r="I15" i="220"/>
  <c r="G15" i="220"/>
  <c r="CL14" i="220"/>
  <c r="CK14" i="220"/>
  <c r="CI14" i="220"/>
  <c r="CD14" i="220"/>
  <c r="CC14" i="220"/>
  <c r="CA14" i="220"/>
  <c r="BV14" i="220"/>
  <c r="BU14" i="220"/>
  <c r="BS14" i="220"/>
  <c r="BN14" i="220"/>
  <c r="BM14" i="220"/>
  <c r="BK14" i="220"/>
  <c r="BF14" i="220"/>
  <c r="BE14" i="220"/>
  <c r="BC14" i="220"/>
  <c r="AX14" i="220"/>
  <c r="AW14" i="220"/>
  <c r="AU14" i="220"/>
  <c r="AP14" i="220"/>
  <c r="AO14" i="220"/>
  <c r="AM14" i="220"/>
  <c r="AH14" i="220"/>
  <c r="AG14" i="220"/>
  <c r="AE14" i="220"/>
  <c r="Z14" i="220"/>
  <c r="Y14" i="220"/>
  <c r="W14" i="220"/>
  <c r="R14" i="220"/>
  <c r="Q14" i="220"/>
  <c r="O14" i="220"/>
  <c r="J14" i="220"/>
  <c r="I14" i="220"/>
  <c r="G14" i="220"/>
  <c r="CL13" i="220"/>
  <c r="CK13" i="220"/>
  <c r="CI13" i="220"/>
  <c r="CD13" i="220"/>
  <c r="CC13" i="220"/>
  <c r="CA13" i="220"/>
  <c r="BV13" i="220"/>
  <c r="BU13" i="220"/>
  <c r="BS13" i="220"/>
  <c r="BN13" i="220"/>
  <c r="BM13" i="220"/>
  <c r="BK13" i="220"/>
  <c r="BF13" i="220"/>
  <c r="BE13" i="220"/>
  <c r="BC13" i="220"/>
  <c r="AX13" i="220"/>
  <c r="AW13" i="220"/>
  <c r="AU13" i="220"/>
  <c r="AP13" i="220"/>
  <c r="AO13" i="220"/>
  <c r="AM13" i="220"/>
  <c r="AH13" i="220"/>
  <c r="AG13" i="220"/>
  <c r="AE13" i="220"/>
  <c r="Z13" i="220"/>
  <c r="Y13" i="220"/>
  <c r="W13" i="220"/>
  <c r="R13" i="220"/>
  <c r="Q13" i="220"/>
  <c r="O13" i="220"/>
  <c r="J13" i="220"/>
  <c r="I13" i="220"/>
  <c r="G13" i="220"/>
  <c r="CL12" i="220"/>
  <c r="CK12" i="220"/>
  <c r="CI12" i="220"/>
  <c r="CD12" i="220"/>
  <c r="CC12" i="220"/>
  <c r="CA12" i="220"/>
  <c r="BV12" i="220"/>
  <c r="BU12" i="220"/>
  <c r="BS12" i="220"/>
  <c r="BN12" i="220"/>
  <c r="BM12" i="220"/>
  <c r="BK12" i="220"/>
  <c r="BF12" i="220"/>
  <c r="BE12" i="220"/>
  <c r="BC12" i="220"/>
  <c r="AX12" i="220"/>
  <c r="AW12" i="220"/>
  <c r="AU12" i="220"/>
  <c r="AP12" i="220"/>
  <c r="AO12" i="220"/>
  <c r="AM12" i="220"/>
  <c r="AH12" i="220"/>
  <c r="AG12" i="220"/>
  <c r="AE12" i="220"/>
  <c r="Z12" i="220"/>
  <c r="Y12" i="220"/>
  <c r="W12" i="220"/>
  <c r="R12" i="220"/>
  <c r="Q12" i="220"/>
  <c r="O12" i="220"/>
  <c r="J12" i="220"/>
  <c r="I12" i="220"/>
  <c r="G12" i="220"/>
  <c r="CL11" i="220"/>
  <c r="CK11" i="220"/>
  <c r="CI11" i="220"/>
  <c r="CD11" i="220"/>
  <c r="CC11" i="220"/>
  <c r="CA11" i="220"/>
  <c r="BV11" i="220"/>
  <c r="BU11" i="220"/>
  <c r="BS11" i="220"/>
  <c r="BN11" i="220"/>
  <c r="BM11" i="220"/>
  <c r="BK11" i="220"/>
  <c r="BF11" i="220"/>
  <c r="BE11" i="220"/>
  <c r="BC11" i="220"/>
  <c r="AX11" i="220"/>
  <c r="AW11" i="220"/>
  <c r="AU11" i="220"/>
  <c r="AP11" i="220"/>
  <c r="AO11" i="220"/>
  <c r="AM11" i="220"/>
  <c r="AH11" i="220"/>
  <c r="AG11" i="220"/>
  <c r="AE11" i="220"/>
  <c r="Z11" i="220"/>
  <c r="Y11" i="220"/>
  <c r="W11" i="220"/>
  <c r="R11" i="220"/>
  <c r="Q11" i="220"/>
  <c r="O11" i="220"/>
  <c r="J11" i="220"/>
  <c r="I11" i="220"/>
  <c r="G11" i="220"/>
  <c r="CL10" i="220"/>
  <c r="CK10" i="220"/>
  <c r="CI10" i="220"/>
  <c r="CD10" i="220"/>
  <c r="CC10" i="220"/>
  <c r="CA10" i="220"/>
  <c r="BV10" i="220"/>
  <c r="BU10" i="220"/>
  <c r="BS10" i="220"/>
  <c r="BN10" i="220"/>
  <c r="BM10" i="220"/>
  <c r="BK10" i="220"/>
  <c r="BF10" i="220"/>
  <c r="BE10" i="220"/>
  <c r="BC10" i="220"/>
  <c r="AX10" i="220"/>
  <c r="AW10" i="220"/>
  <c r="AU10" i="220"/>
  <c r="AP10" i="220"/>
  <c r="AO10" i="220"/>
  <c r="AM10" i="220"/>
  <c r="AH10" i="220"/>
  <c r="AG10" i="220"/>
  <c r="AE10" i="220"/>
  <c r="Z10" i="220"/>
  <c r="Y10" i="220"/>
  <c r="W10" i="220"/>
  <c r="R10" i="220"/>
  <c r="Q10" i="220"/>
  <c r="O10" i="220"/>
  <c r="J10" i="220"/>
  <c r="I10" i="220"/>
  <c r="G10" i="220"/>
  <c r="CL9" i="220"/>
  <c r="CK9" i="220"/>
  <c r="CI9" i="220"/>
  <c r="CD9" i="220"/>
  <c r="CC9" i="220"/>
  <c r="CA9" i="220"/>
  <c r="BV9" i="220"/>
  <c r="BU9" i="220"/>
  <c r="BS9" i="220"/>
  <c r="BN9" i="220"/>
  <c r="BM9" i="220"/>
  <c r="BK9" i="220"/>
  <c r="BF9" i="220"/>
  <c r="BE9" i="220"/>
  <c r="BC9" i="220"/>
  <c r="AX9" i="220"/>
  <c r="AW9" i="220"/>
  <c r="AU9" i="220"/>
  <c r="AP9" i="220"/>
  <c r="AO9" i="220"/>
  <c r="AM9" i="220"/>
  <c r="AH9" i="220"/>
  <c r="AG9" i="220"/>
  <c r="AE9" i="220"/>
  <c r="Z9" i="220"/>
  <c r="Y9" i="220"/>
  <c r="W9" i="220"/>
  <c r="R9" i="220"/>
  <c r="Q9" i="220"/>
  <c r="O9" i="220"/>
  <c r="J9" i="220"/>
  <c r="I9" i="220"/>
  <c r="G9" i="220"/>
  <c r="CL7" i="220"/>
  <c r="CK7" i="220"/>
  <c r="CI7" i="220"/>
  <c r="CD7" i="220"/>
  <c r="CC7" i="220"/>
  <c r="CA7" i="220"/>
  <c r="BV7" i="220"/>
  <c r="BU7" i="220"/>
  <c r="BS7" i="220"/>
  <c r="BN7" i="220"/>
  <c r="BM7" i="220"/>
  <c r="BK7" i="220"/>
  <c r="BF7" i="220"/>
  <c r="BE7" i="220"/>
  <c r="BC7" i="220"/>
  <c r="AX7" i="220"/>
  <c r="AW7" i="220"/>
  <c r="AU7" i="220"/>
  <c r="AP7" i="220"/>
  <c r="AO7" i="220"/>
  <c r="AM7" i="220"/>
  <c r="AH7" i="220"/>
  <c r="AG7" i="220"/>
  <c r="AE7" i="220"/>
  <c r="Z7" i="220"/>
  <c r="Y7" i="220"/>
  <c r="W7" i="220"/>
  <c r="R7" i="220"/>
  <c r="Q7" i="220"/>
  <c r="O7" i="220"/>
  <c r="J7" i="220"/>
  <c r="I7" i="220"/>
  <c r="G7" i="220"/>
  <c r="CL6" i="220"/>
  <c r="CK6" i="220"/>
  <c r="CI6" i="220"/>
  <c r="CD6" i="220"/>
  <c r="CC6" i="220"/>
  <c r="CA6" i="220"/>
  <c r="BV6" i="220"/>
  <c r="BU6" i="220"/>
  <c r="BS6" i="220"/>
  <c r="BN6" i="220"/>
  <c r="BM6" i="220"/>
  <c r="BK6" i="220"/>
  <c r="BF6" i="220"/>
  <c r="BE6" i="220"/>
  <c r="BC6" i="220"/>
  <c r="AX6" i="220"/>
  <c r="AW6" i="220"/>
  <c r="AU6" i="220"/>
  <c r="AP6" i="220"/>
  <c r="AO6" i="220"/>
  <c r="AM6" i="220"/>
  <c r="AH6" i="220"/>
  <c r="AG6" i="220"/>
  <c r="AE6" i="220"/>
  <c r="Z6" i="220"/>
  <c r="Y6" i="220"/>
  <c r="W6" i="220"/>
  <c r="R6" i="220"/>
  <c r="Q6" i="220"/>
  <c r="O6" i="220"/>
  <c r="J6" i="220"/>
  <c r="I6" i="220"/>
  <c r="G6" i="220"/>
  <c r="G30" i="216"/>
  <c r="E30" i="216"/>
  <c r="G29" i="216"/>
  <c r="E29" i="216"/>
  <c r="G28" i="216"/>
  <c r="E28" i="216"/>
  <c r="G27" i="216"/>
  <c r="E27" i="216"/>
  <c r="G26" i="216"/>
  <c r="E26" i="216"/>
  <c r="G25" i="216"/>
  <c r="E25" i="216"/>
  <c r="G24" i="216"/>
  <c r="E24" i="216"/>
  <c r="G23" i="216"/>
  <c r="E23" i="216"/>
  <c r="G22" i="216"/>
  <c r="E22" i="216"/>
  <c r="G21" i="216"/>
  <c r="E21" i="216"/>
  <c r="G20" i="216"/>
  <c r="E20" i="216"/>
  <c r="K15" i="216"/>
  <c r="I15" i="216"/>
  <c r="G15" i="216"/>
  <c r="E15" i="216"/>
  <c r="K14" i="216"/>
  <c r="I14" i="216"/>
  <c r="G14" i="216"/>
  <c r="E14" i="216"/>
  <c r="K13" i="216"/>
  <c r="I13" i="216"/>
  <c r="G13" i="216"/>
  <c r="E13" i="216"/>
  <c r="K12" i="216"/>
  <c r="I12" i="216"/>
  <c r="G12" i="216"/>
  <c r="E12" i="216"/>
  <c r="K11" i="216"/>
  <c r="I11" i="216"/>
  <c r="G11" i="216"/>
  <c r="E11" i="216"/>
  <c r="K10" i="216"/>
  <c r="I10" i="216"/>
  <c r="G10" i="216"/>
  <c r="E10" i="216"/>
  <c r="K9" i="216"/>
  <c r="I9" i="216"/>
  <c r="G9" i="216"/>
  <c r="E9" i="216"/>
  <c r="K8" i="216"/>
  <c r="I8" i="216"/>
  <c r="G8" i="216"/>
  <c r="E8" i="216"/>
  <c r="K7" i="216"/>
  <c r="I7" i="216"/>
  <c r="G7" i="216"/>
  <c r="E7" i="216"/>
  <c r="K6" i="216"/>
  <c r="I6" i="216"/>
  <c r="G6" i="216"/>
  <c r="E6" i="216"/>
  <c r="K5" i="216"/>
  <c r="I5" i="216"/>
  <c r="G5" i="216"/>
  <c r="E5" i="216"/>
  <c r="G20" i="215"/>
  <c r="E20" i="215"/>
  <c r="G19" i="215"/>
  <c r="E19" i="215"/>
  <c r="G18" i="215"/>
  <c r="E18" i="215"/>
  <c r="G17" i="215"/>
  <c r="E17" i="215"/>
  <c r="G16" i="215"/>
  <c r="E16" i="215"/>
  <c r="G11" i="215"/>
  <c r="E11" i="215"/>
  <c r="E9" i="215"/>
  <c r="K8" i="215"/>
  <c r="I8" i="215"/>
  <c r="G8" i="215"/>
  <c r="E8" i="215"/>
  <c r="K7" i="215"/>
  <c r="I7" i="215"/>
  <c r="G7" i="215"/>
  <c r="E7" i="215"/>
  <c r="K6" i="215"/>
  <c r="I6" i="215"/>
  <c r="G6" i="215"/>
  <c r="E6" i="215"/>
  <c r="K5" i="215"/>
  <c r="I5" i="215"/>
  <c r="G5" i="215"/>
  <c r="E5" i="215"/>
  <c r="BF23" i="207"/>
  <c r="AX23" i="207"/>
  <c r="AU23" i="207"/>
  <c r="AV23" i="207"/>
  <c r="AP23" i="207"/>
  <c r="AM23" i="207"/>
  <c r="AN23" i="207"/>
  <c r="AH23" i="207"/>
  <c r="AE23" i="207"/>
  <c r="AI23" i="207"/>
  <c r="Z23" i="207"/>
  <c r="W23" i="207"/>
  <c r="X23" i="207"/>
  <c r="R23" i="207"/>
  <c r="O23" i="207"/>
  <c r="S23" i="207"/>
  <c r="J23" i="207"/>
  <c r="G23" i="207"/>
  <c r="BG22" i="207"/>
  <c r="BF22" i="207"/>
  <c r="AY22" i="207"/>
  <c r="AX22" i="207"/>
  <c r="AV22" i="207"/>
  <c r="AQ22" i="207"/>
  <c r="AP22" i="207"/>
  <c r="AN22" i="207"/>
  <c r="AI22" i="207"/>
  <c r="AH22" i="207"/>
  <c r="AF22" i="207"/>
  <c r="AA22" i="207"/>
  <c r="Z22" i="207"/>
  <c r="X22" i="207"/>
  <c r="S22" i="207"/>
  <c r="R22" i="207"/>
  <c r="P22" i="207"/>
  <c r="K22" i="207"/>
  <c r="J22" i="207"/>
  <c r="H22" i="207"/>
  <c r="BG21" i="207"/>
  <c r="BF21" i="207"/>
  <c r="AY21" i="207"/>
  <c r="AX21" i="207"/>
  <c r="AV21" i="207"/>
  <c r="AQ21" i="207"/>
  <c r="AP21" i="207"/>
  <c r="AN21" i="207"/>
  <c r="AI21" i="207"/>
  <c r="AH21" i="207"/>
  <c r="AF21" i="207"/>
  <c r="AA21" i="207"/>
  <c r="Z21" i="207"/>
  <c r="X21" i="207"/>
  <c r="S21" i="207"/>
  <c r="R21" i="207"/>
  <c r="P21" i="207"/>
  <c r="K21" i="207"/>
  <c r="J21" i="207"/>
  <c r="H21" i="207"/>
  <c r="BG20" i="207"/>
  <c r="BF20" i="207"/>
  <c r="AY20" i="207"/>
  <c r="AX20" i="207"/>
  <c r="AV20" i="207"/>
  <c r="AQ20" i="207"/>
  <c r="AP20" i="207"/>
  <c r="AN20" i="207"/>
  <c r="AI20" i="207"/>
  <c r="AH20" i="207"/>
  <c r="AF20" i="207"/>
  <c r="AA20" i="207"/>
  <c r="Z20" i="207"/>
  <c r="X20" i="207"/>
  <c r="S20" i="207"/>
  <c r="R20" i="207"/>
  <c r="P20" i="207"/>
  <c r="K20" i="207"/>
  <c r="J20" i="207"/>
  <c r="H20" i="207"/>
  <c r="BG19" i="207"/>
  <c r="BF19" i="207"/>
  <c r="AY19" i="207"/>
  <c r="AX19" i="207"/>
  <c r="AV19" i="207"/>
  <c r="AQ19" i="207"/>
  <c r="AP19" i="207"/>
  <c r="AN19" i="207"/>
  <c r="AI19" i="207"/>
  <c r="AH19" i="207"/>
  <c r="AF19" i="207"/>
  <c r="AA19" i="207"/>
  <c r="Z19" i="207"/>
  <c r="X19" i="207"/>
  <c r="S19" i="207"/>
  <c r="R19" i="207"/>
  <c r="P19" i="207"/>
  <c r="K19" i="207"/>
  <c r="J19" i="207"/>
  <c r="H19" i="207"/>
  <c r="BG18" i="207"/>
  <c r="BF18" i="207"/>
  <c r="AY18" i="207"/>
  <c r="AX18" i="207"/>
  <c r="AV18" i="207"/>
  <c r="AQ18" i="207"/>
  <c r="AP18" i="207"/>
  <c r="AN18" i="207"/>
  <c r="AI18" i="207"/>
  <c r="AH18" i="207"/>
  <c r="AF18" i="207"/>
  <c r="AA18" i="207"/>
  <c r="Z18" i="207"/>
  <c r="X18" i="207"/>
  <c r="S18" i="207"/>
  <c r="R18" i="207"/>
  <c r="P18" i="207"/>
  <c r="K18" i="207"/>
  <c r="J18" i="207"/>
  <c r="H18" i="207"/>
  <c r="BG17" i="207"/>
  <c r="BF17" i="207"/>
  <c r="AY17" i="207"/>
  <c r="AX17" i="207"/>
  <c r="AV17" i="207"/>
  <c r="AQ17" i="207"/>
  <c r="AP17" i="207"/>
  <c r="AN17" i="207"/>
  <c r="AI17" i="207"/>
  <c r="AH17" i="207"/>
  <c r="AF17" i="207"/>
  <c r="AA17" i="207"/>
  <c r="Z17" i="207"/>
  <c r="X17" i="207"/>
  <c r="S17" i="207"/>
  <c r="R17" i="207"/>
  <c r="P17" i="207"/>
  <c r="K17" i="207"/>
  <c r="J17" i="207"/>
  <c r="H17" i="207"/>
  <c r="BG16" i="207"/>
  <c r="BF16" i="207"/>
  <c r="AY16" i="207"/>
  <c r="AX16" i="207"/>
  <c r="AV16" i="207"/>
  <c r="AQ16" i="207"/>
  <c r="AP16" i="207"/>
  <c r="AN16" i="207"/>
  <c r="AI16" i="207"/>
  <c r="AH16" i="207"/>
  <c r="AF16" i="207"/>
  <c r="AA16" i="207"/>
  <c r="Z16" i="207"/>
  <c r="X16" i="207"/>
  <c r="S16" i="207"/>
  <c r="R16" i="207"/>
  <c r="P16" i="207"/>
  <c r="K16" i="207"/>
  <c r="J16" i="207"/>
  <c r="H16" i="207"/>
  <c r="BG15" i="207"/>
  <c r="BF15" i="207"/>
  <c r="AY15" i="207"/>
  <c r="AX15" i="207"/>
  <c r="AV15" i="207"/>
  <c r="AQ15" i="207"/>
  <c r="AP15" i="207"/>
  <c r="AN15" i="207"/>
  <c r="AI15" i="207"/>
  <c r="AH15" i="207"/>
  <c r="AF15" i="207"/>
  <c r="AA15" i="207"/>
  <c r="Z15" i="207"/>
  <c r="X15" i="207"/>
  <c r="S15" i="207"/>
  <c r="R15" i="207"/>
  <c r="P15" i="207"/>
  <c r="K15" i="207"/>
  <c r="J15" i="207"/>
  <c r="H15" i="207"/>
  <c r="BG14" i="207"/>
  <c r="BF14" i="207"/>
  <c r="AY14" i="207"/>
  <c r="AX14" i="207"/>
  <c r="AV14" i="207"/>
  <c r="AQ14" i="207"/>
  <c r="AP14" i="207"/>
  <c r="AN14" i="207"/>
  <c r="AI14" i="207"/>
  <c r="AH14" i="207"/>
  <c r="AF14" i="207"/>
  <c r="AA14" i="207"/>
  <c r="Z14" i="207"/>
  <c r="X14" i="207"/>
  <c r="S14" i="207"/>
  <c r="R14" i="207"/>
  <c r="P14" i="207"/>
  <c r="K14" i="207"/>
  <c r="J14" i="207"/>
  <c r="H14" i="207"/>
  <c r="BG13" i="207"/>
  <c r="BF13" i="207"/>
  <c r="AY13" i="207"/>
  <c r="AX13" i="207"/>
  <c r="AV13" i="207"/>
  <c r="AQ13" i="207"/>
  <c r="AP13" i="207"/>
  <c r="AN13" i="207"/>
  <c r="AI13" i="207"/>
  <c r="AH13" i="207"/>
  <c r="AF13" i="207"/>
  <c r="AA13" i="207"/>
  <c r="Z13" i="207"/>
  <c r="X13" i="207"/>
  <c r="S13" i="207"/>
  <c r="R13" i="207"/>
  <c r="P13" i="207"/>
  <c r="K13" i="207"/>
  <c r="J13" i="207"/>
  <c r="H13" i="207"/>
  <c r="BG12" i="207"/>
  <c r="BF12" i="207"/>
  <c r="AY12" i="207"/>
  <c r="AX12" i="207"/>
  <c r="AV12" i="207"/>
  <c r="AQ12" i="207"/>
  <c r="AP12" i="207"/>
  <c r="AN12" i="207"/>
  <c r="AI12" i="207"/>
  <c r="AH12" i="207"/>
  <c r="AF12" i="207"/>
  <c r="AA12" i="207"/>
  <c r="Z12" i="207"/>
  <c r="X12" i="207"/>
  <c r="S12" i="207"/>
  <c r="R12" i="207"/>
  <c r="P12" i="207"/>
  <c r="K12" i="207"/>
  <c r="J12" i="207"/>
  <c r="H12" i="207"/>
  <c r="BG11" i="207"/>
  <c r="BF11" i="207"/>
  <c r="AY11" i="207"/>
  <c r="AX11" i="207"/>
  <c r="AV11" i="207"/>
  <c r="AQ11" i="207"/>
  <c r="AP11" i="207"/>
  <c r="AN11" i="207"/>
  <c r="AI11" i="207"/>
  <c r="AH11" i="207"/>
  <c r="AF11" i="207"/>
  <c r="AA11" i="207"/>
  <c r="Z11" i="207"/>
  <c r="X11" i="207"/>
  <c r="S11" i="207"/>
  <c r="R11" i="207"/>
  <c r="P11" i="207"/>
  <c r="K11" i="207"/>
  <c r="J11" i="207"/>
  <c r="H11" i="207"/>
  <c r="BG10" i="207"/>
  <c r="BF10" i="207"/>
  <c r="AY10" i="207"/>
  <c r="AX10" i="207"/>
  <c r="AV10" i="207"/>
  <c r="AQ10" i="207"/>
  <c r="AP10" i="207"/>
  <c r="AN10" i="207"/>
  <c r="AI10" i="207"/>
  <c r="AH10" i="207"/>
  <c r="AF10" i="207"/>
  <c r="AA10" i="207"/>
  <c r="Z10" i="207"/>
  <c r="X10" i="207"/>
  <c r="S10" i="207"/>
  <c r="R10" i="207"/>
  <c r="P10" i="207"/>
  <c r="K10" i="207"/>
  <c r="J10" i="207"/>
  <c r="H10" i="207"/>
  <c r="BG9" i="207"/>
  <c r="BF9" i="207"/>
  <c r="AY9" i="207"/>
  <c r="AX9" i="207"/>
  <c r="AV9" i="207"/>
  <c r="AQ9" i="207"/>
  <c r="AP9" i="207"/>
  <c r="AN9" i="207"/>
  <c r="AI9" i="207"/>
  <c r="AH9" i="207"/>
  <c r="AF9" i="207"/>
  <c r="AA9" i="207"/>
  <c r="Z9" i="207"/>
  <c r="X9" i="207"/>
  <c r="S9" i="207"/>
  <c r="R9" i="207"/>
  <c r="P9" i="207"/>
  <c r="K9" i="207"/>
  <c r="J9" i="207"/>
  <c r="H9" i="207"/>
  <c r="BG7" i="207"/>
  <c r="BF7" i="207"/>
  <c r="AI7" i="207"/>
  <c r="AH7" i="207"/>
  <c r="AF7" i="207"/>
  <c r="AA7" i="207"/>
  <c r="Z7" i="207"/>
  <c r="X7" i="207"/>
  <c r="S7" i="207"/>
  <c r="R7" i="207"/>
  <c r="P7" i="207"/>
  <c r="K7" i="207"/>
  <c r="J7" i="207"/>
  <c r="H7" i="207"/>
  <c r="BG6" i="207"/>
  <c r="BF6" i="207"/>
  <c r="AI6" i="207"/>
  <c r="AH6" i="207"/>
  <c r="AF6" i="207"/>
  <c r="AA6" i="207"/>
  <c r="Z6" i="207"/>
  <c r="X6" i="207"/>
  <c r="S6" i="207"/>
  <c r="R6" i="207"/>
  <c r="P6" i="207"/>
  <c r="K6" i="207"/>
  <c r="J6" i="207"/>
  <c r="H6" i="207"/>
  <c r="BK23" i="207"/>
  <c r="BO23" i="207"/>
  <c r="AI473" i="222"/>
  <c r="AI491" i="222"/>
  <c r="AY473" i="222"/>
  <c r="AY491" i="222"/>
  <c r="AI1337" i="222"/>
  <c r="AI41" i="222"/>
  <c r="AY41" i="222"/>
  <c r="AY1337" i="222"/>
  <c r="S473" i="222"/>
  <c r="S491" i="222"/>
  <c r="K491" i="222"/>
  <c r="K473" i="222"/>
  <c r="AA473" i="222"/>
  <c r="X491" i="222"/>
  <c r="AA23" i="222"/>
  <c r="H1337" i="222"/>
  <c r="K23" i="222"/>
  <c r="K41" i="222"/>
  <c r="S1337" i="222"/>
  <c r="S23" i="222"/>
  <c r="S41" i="222"/>
  <c r="X41" i="222"/>
  <c r="X1337" i="222"/>
  <c r="H23" i="207"/>
  <c r="AF1193" i="222"/>
  <c r="P1193" i="222"/>
  <c r="K1157" i="222"/>
  <c r="P1139" i="222"/>
  <c r="AQ1121" i="222"/>
  <c r="AA1121" i="222"/>
  <c r="S1121" i="222"/>
  <c r="X1103" i="222"/>
  <c r="AN1085" i="222"/>
  <c r="H1085" i="222"/>
  <c r="H1067" i="222"/>
  <c r="AF1049" i="222"/>
  <c r="H1049" i="222"/>
  <c r="AF1031" i="222"/>
  <c r="X1031" i="222"/>
  <c r="H995" i="222"/>
  <c r="AV977" i="222"/>
  <c r="AN977" i="222"/>
  <c r="X977" i="222"/>
  <c r="P977" i="222"/>
  <c r="AF959" i="222"/>
  <c r="P959" i="222"/>
  <c r="H959" i="222"/>
  <c r="AF941" i="222"/>
  <c r="P941" i="222"/>
  <c r="AV923" i="222"/>
  <c r="AN923" i="222"/>
  <c r="AF923" i="222"/>
  <c r="P923" i="222"/>
  <c r="AV905" i="222"/>
  <c r="H905" i="222"/>
  <c r="AV869" i="222"/>
  <c r="X833" i="222"/>
  <c r="X815" i="222"/>
  <c r="AV797" i="222"/>
  <c r="X797" i="222"/>
  <c r="AV779" i="222"/>
  <c r="X779" i="222"/>
  <c r="H779" i="222"/>
  <c r="X761" i="222"/>
  <c r="AV743" i="222"/>
  <c r="AF743" i="222"/>
  <c r="P743" i="222"/>
  <c r="AV707" i="222"/>
  <c r="P707" i="222"/>
  <c r="AV689" i="222"/>
  <c r="AF689" i="222"/>
  <c r="P671" i="222"/>
  <c r="AN653" i="222"/>
  <c r="H653" i="222"/>
  <c r="AN635" i="222"/>
  <c r="X635" i="222"/>
  <c r="H635" i="222"/>
  <c r="AQ617" i="222"/>
  <c r="X617" i="222"/>
  <c r="H617" i="222"/>
  <c r="AN599" i="222"/>
  <c r="AA599" i="222"/>
  <c r="H599" i="222"/>
  <c r="AN581" i="222"/>
  <c r="AV545" i="222"/>
  <c r="AF545" i="222"/>
  <c r="AF509" i="222"/>
  <c r="AA491" i="222"/>
  <c r="H473" i="222"/>
  <c r="H401" i="222"/>
  <c r="AN365" i="222"/>
  <c r="H329" i="222"/>
  <c r="X293" i="222"/>
  <c r="X239" i="222"/>
  <c r="H203" i="222"/>
  <c r="AA167" i="222"/>
  <c r="AQ59" i="222"/>
  <c r="P59" i="222"/>
  <c r="BN113" i="220"/>
  <c r="CI77" i="220"/>
  <c r="BS77" i="220"/>
  <c r="CA41" i="220"/>
  <c r="BK41" i="220"/>
  <c r="BF41" i="220"/>
  <c r="AP41" i="220"/>
  <c r="BV23" i="220"/>
  <c r="BG23" i="207"/>
  <c r="AY23" i="207"/>
  <c r="AQ23" i="207"/>
  <c r="AF23" i="207"/>
  <c r="AA23" i="207"/>
  <c r="P23" i="207"/>
  <c r="K23" i="207"/>
  <c r="P77" i="222"/>
  <c r="P95" i="222"/>
  <c r="P131" i="222"/>
  <c r="AA185" i="222"/>
  <c r="P41" i="222"/>
  <c r="AQ131" i="222"/>
  <c r="H185" i="222"/>
  <c r="X419" i="222"/>
  <c r="P509" i="222"/>
  <c r="P527" i="222"/>
  <c r="AN563" i="222"/>
  <c r="P581" i="222"/>
  <c r="P599" i="222"/>
  <c r="AF599" i="222"/>
  <c r="AV599" i="222"/>
  <c r="P617" i="222"/>
  <c r="AF617" i="222"/>
  <c r="AV617" i="222"/>
  <c r="P635" i="222"/>
  <c r="AF635" i="222"/>
  <c r="AV635" i="222"/>
  <c r="AV671" i="222"/>
  <c r="AF725" i="222"/>
  <c r="AF761" i="222"/>
  <c r="H833" i="222"/>
  <c r="H851" i="222"/>
  <c r="AF851" i="222"/>
  <c r="H869" i="222"/>
  <c r="AN887" i="222"/>
  <c r="AN995" i="222"/>
  <c r="P1013" i="222"/>
  <c r="AN1013" i="222"/>
  <c r="P1031" i="222"/>
  <c r="AI1085" i="222"/>
  <c r="K1121" i="222"/>
  <c r="AV1121" i="222"/>
  <c r="AQ23" i="222"/>
  <c r="X95" i="222"/>
  <c r="X131" i="222"/>
  <c r="H167" i="222"/>
  <c r="X275" i="222"/>
  <c r="AN437" i="222"/>
  <c r="AN527" i="222"/>
  <c r="AF707" i="222"/>
  <c r="P761" i="222"/>
  <c r="AF797" i="222"/>
  <c r="H815" i="222"/>
  <c r="P887" i="222"/>
  <c r="AV941" i="222"/>
  <c r="AV959" i="222"/>
  <c r="AN1049" i="222"/>
  <c r="P1067" i="222"/>
  <c r="P1103" i="222"/>
  <c r="AF1121" i="222"/>
  <c r="AQ1139" i="222"/>
  <c r="P1157" i="222"/>
  <c r="AA77" i="222"/>
  <c r="H95" i="222"/>
  <c r="AA113" i="222"/>
  <c r="AF149" i="222"/>
  <c r="AN185" i="222"/>
  <c r="X221" i="222"/>
  <c r="H293" i="222"/>
  <c r="X23" i="222"/>
  <c r="H77" i="222"/>
  <c r="H113" i="222"/>
  <c r="H131" i="222"/>
  <c r="AN167" i="222"/>
  <c r="X527" i="222"/>
  <c r="X545" i="222"/>
  <c r="X563" i="222"/>
  <c r="AF653" i="222"/>
  <c r="AF671" i="222"/>
  <c r="P725" i="222"/>
  <c r="P779" i="222"/>
  <c r="AN779" i="222"/>
  <c r="AN815" i="222"/>
  <c r="P833" i="222"/>
  <c r="AN833" i="222"/>
  <c r="AN851" i="222"/>
  <c r="AV887" i="222"/>
  <c r="AV995" i="222"/>
  <c r="AV1013" i="222"/>
  <c r="AV1067" i="222"/>
  <c r="S1085" i="222"/>
  <c r="AV1103" i="222"/>
  <c r="AA1139" i="222"/>
  <c r="AV1139" i="222"/>
  <c r="H59" i="222"/>
  <c r="AF113" i="222"/>
  <c r="X257" i="222"/>
  <c r="AA509" i="222"/>
  <c r="H41" i="222"/>
  <c r="AF41" i="222"/>
  <c r="H221" i="222"/>
  <c r="X347" i="222"/>
  <c r="H527" i="222"/>
  <c r="H581" i="222"/>
  <c r="P689" i="222"/>
  <c r="AV725" i="222"/>
  <c r="X851" i="222"/>
  <c r="X869" i="222"/>
  <c r="AF905" i="222"/>
  <c r="AF995" i="222"/>
  <c r="AF1013" i="222"/>
  <c r="AY1031" i="222"/>
  <c r="K1139" i="222"/>
  <c r="AF1139" i="222"/>
  <c r="O23" i="220"/>
  <c r="AE59" i="220"/>
  <c r="G77" i="220"/>
  <c r="O113" i="220"/>
  <c r="AM77" i="220"/>
  <c r="W23" i="220"/>
  <c r="AX23" i="220"/>
  <c r="Z41" i="220"/>
  <c r="O59" i="220"/>
  <c r="Z95" i="220"/>
  <c r="AX113" i="220"/>
  <c r="G23" i="220"/>
  <c r="AE41" i="220"/>
  <c r="W77" i="220"/>
  <c r="AE113" i="220"/>
  <c r="CI59" i="220"/>
  <c r="BC77" i="220"/>
  <c r="CI113" i="220"/>
  <c r="X59" i="222"/>
  <c r="H149" i="222"/>
  <c r="AA149" i="222"/>
  <c r="AN203" i="222"/>
  <c r="H275" i="222"/>
  <c r="AN311" i="222"/>
  <c r="H347" i="222"/>
  <c r="X365" i="222"/>
  <c r="AN383" i="222"/>
  <c r="H419" i="222"/>
  <c r="X437" i="222"/>
  <c r="AN455" i="222"/>
  <c r="H491" i="222"/>
  <c r="AN509" i="222"/>
  <c r="P545" i="222"/>
  <c r="AV563" i="222"/>
  <c r="P653" i="222"/>
  <c r="AY653" i="222"/>
  <c r="X671" i="222"/>
  <c r="AN689" i="222"/>
  <c r="H725" i="222"/>
  <c r="AN761" i="222"/>
  <c r="P797" i="222"/>
  <c r="AV815" i="222"/>
  <c r="P851" i="222"/>
  <c r="H887" i="222"/>
  <c r="AF887" i="222"/>
  <c r="X923" i="222"/>
  <c r="AN941" i="222"/>
  <c r="H977" i="222"/>
  <c r="P995" i="222"/>
  <c r="X1013" i="222"/>
  <c r="X1049" i="222"/>
  <c r="AF1067" i="222"/>
  <c r="H1103" i="222"/>
  <c r="P1175" i="222"/>
  <c r="K1211" i="222"/>
  <c r="AA1211" i="222"/>
  <c r="AQ1211" i="222"/>
  <c r="K1229" i="222"/>
  <c r="AA1229" i="222"/>
  <c r="AQ1229" i="222"/>
  <c r="K1247" i="222"/>
  <c r="AA1247" i="222"/>
  <c r="AQ1247" i="222"/>
  <c r="K1265" i="222"/>
  <c r="AA1265" i="222"/>
  <c r="AQ1265" i="222"/>
  <c r="K1283" i="222"/>
  <c r="AA1283" i="222"/>
  <c r="AQ1283" i="222"/>
  <c r="K1301" i="222"/>
  <c r="AA1301" i="222"/>
  <c r="AQ1301" i="222"/>
  <c r="K1319" i="222"/>
  <c r="AA1319" i="222"/>
  <c r="AQ1319" i="222"/>
  <c r="K1337" i="222"/>
  <c r="AA1337" i="222"/>
  <c r="AQ1337" i="222"/>
  <c r="H23" i="222"/>
  <c r="AA41" i="222"/>
  <c r="AQ95" i="222"/>
  <c r="P113" i="222"/>
  <c r="AV527" i="222"/>
  <c r="H563" i="222"/>
  <c r="X581" i="222"/>
  <c r="H257" i="222"/>
  <c r="X311" i="222"/>
  <c r="AN329" i="222"/>
  <c r="H365" i="222"/>
  <c r="X383" i="222"/>
  <c r="AN401" i="222"/>
  <c r="H437" i="222"/>
  <c r="X455" i="222"/>
  <c r="AN473" i="222"/>
  <c r="H509" i="222"/>
  <c r="AF527" i="222"/>
  <c r="AN545" i="222"/>
  <c r="AF563" i="222"/>
  <c r="AV581" i="222"/>
  <c r="H671" i="222"/>
  <c r="X689" i="222"/>
  <c r="AN707" i="222"/>
  <c r="H743" i="222"/>
  <c r="X743" i="222"/>
  <c r="AN743" i="222"/>
  <c r="H761" i="222"/>
  <c r="AF779" i="222"/>
  <c r="AN797" i="222"/>
  <c r="AF815" i="222"/>
  <c r="AV833" i="222"/>
  <c r="P869" i="222"/>
  <c r="AN869" i="222"/>
  <c r="H923" i="222"/>
  <c r="X941" i="222"/>
  <c r="AN959" i="222"/>
  <c r="AF977" i="222"/>
  <c r="H1013" i="222"/>
  <c r="AN1031" i="222"/>
  <c r="AV1049" i="222"/>
  <c r="X1085" i="222"/>
  <c r="AF1103" i="222"/>
  <c r="AV1175" i="222"/>
  <c r="AV1193" i="222"/>
  <c r="P1211" i="222"/>
  <c r="AF1211" i="222"/>
  <c r="AV1211" i="222"/>
  <c r="P1229" i="222"/>
  <c r="AF1229" i="222"/>
  <c r="AV1229" i="222"/>
  <c r="P1247" i="222"/>
  <c r="AF1247" i="222"/>
  <c r="AV1247" i="222"/>
  <c r="P1265" i="222"/>
  <c r="AF1265" i="222"/>
  <c r="AV1265" i="222"/>
  <c r="P1283" i="222"/>
  <c r="AF1283" i="222"/>
  <c r="AV1283" i="222"/>
  <c r="P1301" i="222"/>
  <c r="AF1301" i="222"/>
  <c r="AV1301" i="222"/>
  <c r="P1319" i="222"/>
  <c r="AF1319" i="222"/>
  <c r="AV1319" i="222"/>
  <c r="P1337" i="222"/>
  <c r="AF1337" i="222"/>
  <c r="AV1337" i="222"/>
  <c r="P23" i="222"/>
  <c r="AF77" i="222"/>
  <c r="P149" i="222"/>
  <c r="AA203" i="222"/>
  <c r="H239" i="222"/>
  <c r="H311" i="222"/>
  <c r="X329" i="222"/>
  <c r="AN347" i="222"/>
  <c r="H383" i="222"/>
  <c r="X401" i="222"/>
  <c r="AN419" i="222"/>
  <c r="H455" i="222"/>
  <c r="X473" i="222"/>
  <c r="AN491" i="222"/>
  <c r="AV509" i="222"/>
  <c r="H545" i="222"/>
  <c r="P563" i="222"/>
  <c r="AF581" i="222"/>
  <c r="X653" i="222"/>
  <c r="H689" i="222"/>
  <c r="X707" i="222"/>
  <c r="AN725" i="222"/>
  <c r="AV761" i="222"/>
  <c r="H797" i="222"/>
  <c r="P815" i="222"/>
  <c r="AF833" i="222"/>
  <c r="AV851" i="222"/>
  <c r="P905" i="222"/>
  <c r="AN905" i="222"/>
  <c r="H941" i="222"/>
  <c r="X959" i="222"/>
  <c r="X995" i="222"/>
  <c r="H1031" i="222"/>
  <c r="P1049" i="222"/>
  <c r="AN1067" i="222"/>
  <c r="AV1085" i="222"/>
  <c r="X1067" i="222"/>
  <c r="X1157" i="222"/>
  <c r="AF1175" i="222"/>
  <c r="AN671" i="222"/>
  <c r="H707" i="222"/>
  <c r="X725" i="222"/>
  <c r="AN1103" i="222"/>
  <c r="AE23" i="220"/>
  <c r="J41" i="220"/>
  <c r="AU41" i="220"/>
  <c r="R95" i="220"/>
  <c r="BN95" i="220"/>
  <c r="CL95" i="220"/>
  <c r="BS113" i="220"/>
  <c r="CD23" i="220"/>
  <c r="BC113" i="220"/>
  <c r="O41" i="220"/>
  <c r="W59" i="220"/>
  <c r="AX95" i="220"/>
  <c r="AM113" i="220"/>
  <c r="CL41" i="220"/>
  <c r="CA59" i="220"/>
  <c r="O77" i="220"/>
  <c r="AE77" i="220"/>
  <c r="AU77" i="220"/>
  <c r="BK77" i="220"/>
  <c r="CA77" i="220"/>
  <c r="W113" i="220"/>
  <c r="CA113" i="220"/>
  <c r="AP23" i="220"/>
  <c r="CL23" i="220"/>
  <c r="BV41" i="220"/>
  <c r="BC59" i="220"/>
  <c r="G113" i="220"/>
  <c r="BF95" i="220"/>
  <c r="CD95" i="220"/>
  <c r="AM59" i="220"/>
  <c r="J95" i="220"/>
  <c r="BV95" i="220"/>
  <c r="AQ257" i="222"/>
  <c r="AN257" i="222"/>
  <c r="BF23" i="220"/>
  <c r="BK59" i="220"/>
  <c r="AH95" i="220"/>
  <c r="AU59" i="220"/>
  <c r="BN23" i="220"/>
  <c r="G59" i="220"/>
  <c r="BS59" i="220"/>
  <c r="AP95" i="220"/>
  <c r="AY23" i="222"/>
  <c r="AV23" i="222"/>
  <c r="AQ77" i="222"/>
  <c r="AN77" i="222"/>
  <c r="AQ113" i="222"/>
  <c r="AN113" i="222"/>
  <c r="AQ149" i="222"/>
  <c r="AN149" i="222"/>
  <c r="AQ221" i="222"/>
  <c r="AN221" i="222"/>
  <c r="AQ293" i="222"/>
  <c r="AN293" i="222"/>
  <c r="AI167" i="222"/>
  <c r="AF167" i="222"/>
  <c r="AQ41" i="222"/>
  <c r="AN41" i="222"/>
  <c r="AY95" i="222"/>
  <c r="AV95" i="222"/>
  <c r="AY131" i="222"/>
  <c r="AV131" i="222"/>
  <c r="AY59" i="222"/>
  <c r="AV59" i="222"/>
  <c r="AI23" i="222"/>
  <c r="AF23" i="222"/>
  <c r="AF59" i="222"/>
  <c r="AF95" i="222"/>
  <c r="AF131" i="222"/>
  <c r="S167" i="222"/>
  <c r="P167" i="222"/>
  <c r="AV41" i="222"/>
  <c r="AV77" i="222"/>
  <c r="AV113" i="222"/>
  <c r="AV149" i="222"/>
  <c r="AN239" i="222"/>
  <c r="AN275" i="222"/>
  <c r="AY167" i="222"/>
  <c r="AV167" i="222"/>
  <c r="P185" i="222"/>
  <c r="AF185" i="222"/>
  <c r="AV185" i="222"/>
  <c r="P203" i="222"/>
  <c r="AF203" i="222"/>
  <c r="AV203" i="222"/>
  <c r="P221" i="222"/>
  <c r="AF221" i="222"/>
  <c r="AV221" i="222"/>
  <c r="P239" i="222"/>
  <c r="AF239" i="222"/>
  <c r="AV239" i="222"/>
  <c r="P257" i="222"/>
  <c r="AF257" i="222"/>
  <c r="AV257" i="222"/>
  <c r="P275" i="222"/>
  <c r="AF275" i="222"/>
  <c r="AV275" i="222"/>
  <c r="P293" i="222"/>
  <c r="AF293" i="222"/>
  <c r="AV293" i="222"/>
  <c r="P311" i="222"/>
  <c r="AF311" i="222"/>
  <c r="AV311" i="222"/>
  <c r="P329" i="222"/>
  <c r="AF329" i="222"/>
  <c r="AV329" i="222"/>
  <c r="P347" i="222"/>
  <c r="AF347" i="222"/>
  <c r="AV347" i="222"/>
  <c r="P365" i="222"/>
  <c r="AF365" i="222"/>
  <c r="AV365" i="222"/>
  <c r="P383" i="222"/>
  <c r="AF383" i="222"/>
  <c r="AV383" i="222"/>
  <c r="P401" i="222"/>
  <c r="AF401" i="222"/>
  <c r="AV401" i="222"/>
  <c r="P419" i="222"/>
  <c r="AF419" i="222"/>
  <c r="AV419" i="222"/>
  <c r="P437" i="222"/>
  <c r="AF437" i="222"/>
  <c r="AV437" i="222"/>
  <c r="P455" i="222"/>
  <c r="AF455" i="222"/>
  <c r="AV455" i="222"/>
  <c r="P473" i="222"/>
  <c r="AF473" i="222"/>
  <c r="AV473" i="222"/>
  <c r="P491" i="222"/>
  <c r="AF491" i="222"/>
  <c r="AV491" i="222"/>
  <c r="AF869" i="222"/>
  <c r="AY1157" i="222"/>
  <c r="AV1157" i="222"/>
  <c r="X887" i="222"/>
  <c r="X905" i="222"/>
  <c r="AF1157" i="222"/>
  <c r="AN1157" i="222"/>
  <c r="H1175" i="222"/>
  <c r="X1175" i="222"/>
  <c r="AN1175" i="222"/>
  <c r="H1193" i="222"/>
  <c r="X1193" i="222"/>
  <c r="AN1193" i="222"/>
  <c r="BL23" i="207"/>
  <c r="BT21" i="207"/>
  <c r="BT17" i="207"/>
  <c r="BT18" i="207"/>
  <c r="BT19" i="207"/>
  <c r="BT6" i="207"/>
  <c r="BT24" i="207"/>
  <c r="BU24" i="207"/>
  <c r="BT16" i="207"/>
  <c r="BT14" i="207"/>
  <c r="BT20" i="207"/>
  <c r="BT12" i="207"/>
  <c r="BT9" i="207"/>
  <c r="BT15" i="207"/>
  <c r="BT13" i="207"/>
  <c r="BT10" i="207"/>
  <c r="BT11" i="207"/>
  <c r="BT7" i="207"/>
  <c r="BT22" i="207"/>
  <c r="BY7" i="264"/>
  <c r="BX7" i="264"/>
  <c r="BY8" i="264"/>
  <c r="BX8" i="264"/>
  <c r="BY6" i="264"/>
  <c r="BX6" i="264"/>
  <c r="BY11" i="264"/>
  <c r="BX11" i="264"/>
  <c r="BY10" i="264"/>
  <c r="BX10" i="264"/>
  <c r="BY9" i="264"/>
  <c r="BX9" i="264"/>
  <c r="BT5" i="207"/>
  <c r="BU14" i="207"/>
  <c r="BU21" i="207"/>
  <c r="BU8" i="207"/>
  <c r="BU22" i="207"/>
  <c r="BU16" i="207"/>
  <c r="BU13" i="207"/>
  <c r="BU6" i="207"/>
  <c r="BU11" i="207"/>
  <c r="BU10" i="207"/>
  <c r="BT23" i="207"/>
  <c r="BU23" i="207"/>
  <c r="BU9" i="207"/>
  <c r="BU20" i="207"/>
  <c r="BU5" i="207"/>
  <c r="BU15" i="207"/>
  <c r="BU18" i="207"/>
  <c r="BU19" i="207"/>
  <c r="BU17" i="207"/>
  <c r="BU7" i="207"/>
  <c r="BU12" i="207"/>
  <c r="CA8" i="264"/>
  <c r="BZ8" i="264"/>
  <c r="CA7" i="264"/>
  <c r="BZ7" i="264"/>
  <c r="CA6" i="264"/>
  <c r="BZ6" i="264"/>
  <c r="BW7" i="264"/>
  <c r="BV7" i="264"/>
  <c r="BW8" i="264"/>
  <c r="BV8" i="264"/>
  <c r="BW6" i="264"/>
  <c r="BV6" i="264"/>
  <c r="CA11" i="264"/>
  <c r="BZ11" i="264"/>
  <c r="CA9" i="264"/>
  <c r="BZ9" i="264"/>
  <c r="CA10" i="264"/>
  <c r="BZ10" i="264"/>
  <c r="BW10" i="264"/>
  <c r="BV10" i="264"/>
  <c r="BW11" i="264"/>
  <c r="BV11" i="264"/>
  <c r="BW9" i="264"/>
  <c r="BV9" i="264"/>
  <c r="E7" i="182"/>
  <c r="E6" i="182"/>
  <c r="E5" i="182"/>
  <c r="K19" i="178"/>
  <c r="K18" i="178"/>
  <c r="K17" i="178"/>
  <c r="K16" i="178"/>
  <c r="H22" i="178"/>
  <c r="H20" i="178"/>
  <c r="H19" i="178"/>
  <c r="H18" i="178"/>
  <c r="H17" i="178"/>
  <c r="H16" i="178"/>
  <c r="E19" i="178"/>
  <c r="E18" i="178"/>
  <c r="E17" i="178"/>
  <c r="E16" i="178"/>
  <c r="N8" i="178"/>
  <c r="N7" i="178"/>
  <c r="N6" i="178"/>
  <c r="N5" i="178"/>
  <c r="K11" i="178"/>
  <c r="K9" i="178"/>
  <c r="K8" i="178"/>
  <c r="K7" i="178"/>
  <c r="K6" i="178"/>
  <c r="K5" i="178"/>
  <c r="H8" i="178"/>
  <c r="H7" i="178"/>
  <c r="H6" i="178"/>
  <c r="H5" i="178"/>
  <c r="E8" i="178"/>
  <c r="E7" i="178"/>
  <c r="E6" i="178"/>
  <c r="E5" i="178"/>
</calcChain>
</file>

<file path=xl/sharedStrings.xml><?xml version="1.0" encoding="utf-8"?>
<sst xmlns="http://schemas.openxmlformats.org/spreadsheetml/2006/main" count="13302" uniqueCount="397">
  <si>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</si>
  <si>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</si>
  <si>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</si>
  <si>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</si>
  <si>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</si>
  <si>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</si>
  <si>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</si>
  <si>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</si>
  <si>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</si>
  <si>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</si>
  <si>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</si>
  <si>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</si>
  <si>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</si>
  <si>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</si>
  <si>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</si>
  <si>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</si>
  <si>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</si>
  <si>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</si>
  <si>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</si>
  <si>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</si>
  <si>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</si>
  <si>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</si>
  <si>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</si>
  <si>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</si>
  <si>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</si>
  <si>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</si>
  <si>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</si>
  <si>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</si>
  <si>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</si>
  <si>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</si>
  <si>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</si>
  <si>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</si>
  <si>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</si>
  <si>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</si>
  <si>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</si>
  <si>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</si>
  <si>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</si>
  <si>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</si>
  <si>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</si>
  <si>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</si>
  <si>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</si>
  <si>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</si>
  <si>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</si>
  <si>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</si>
  <si>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</si>
  <si>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</si>
  <si>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</si>
  <si>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</si>
  <si>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</si>
  <si>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</si>
  <si>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</si>
  <si>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</si>
  <si>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</si>
  <si>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</si>
  <si>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</si>
  <si>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</si>
  <si>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</si>
  <si>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</si>
  <si>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</si>
  <si>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</si>
  <si>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</si>
  <si>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</si>
  <si>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</si>
  <si>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該当者数(人)</t>
    <rPh sb="0" eb="3">
      <t>ガイトウシャ</t>
    </rPh>
    <rPh sb="3" eb="4">
      <t>スウ</t>
    </rPh>
    <phoneticPr fontId="3"/>
  </si>
  <si>
    <t>合計</t>
    <rPh sb="0" eb="2">
      <t>ゴウケイ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</si>
  <si>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</si>
  <si>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</si>
  <si>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</si>
  <si>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</si>
  <si>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</si>
  <si>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</si>
  <si>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</si>
  <si>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</si>
  <si>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</si>
  <si>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</si>
  <si>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</si>
  <si>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</si>
  <si>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</si>
  <si>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</si>
  <si>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</si>
  <si>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</si>
  <si>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</si>
  <si>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</si>
  <si>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</si>
  <si>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</si>
  <si>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</si>
  <si>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</si>
  <si>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</si>
  <si>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</si>
  <si>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</si>
  <si>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</si>
  <si>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</si>
  <si>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</si>
  <si>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</si>
  <si>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広域連合全体</t>
    <rPh sb="0" eb="6">
      <t>コウイキレンゴウゼンタイ</t>
    </rPh>
    <phoneticPr fontId="3"/>
  </si>
  <si>
    <t>広域連合全体</t>
    <rPh sb="0" eb="2">
      <t>コウイキ</t>
    </rPh>
    <rPh sb="2" eb="4">
      <t>レンゴウ</t>
    </rPh>
    <rPh sb="4" eb="6">
      <t>ゼンタイ</t>
    </rPh>
    <phoneticPr fontId="3"/>
  </si>
  <si>
    <t>脳梗塞</t>
    <rPh sb="0" eb="3">
      <t>ノウコウソク</t>
    </rPh>
    <phoneticPr fontId="3"/>
  </si>
  <si>
    <t>虚血性心疾患</t>
    <rPh sb="0" eb="3">
      <t>キョケツセイ</t>
    </rPh>
    <rPh sb="3" eb="6">
      <t>シンシッカン</t>
    </rPh>
    <phoneticPr fontId="3"/>
  </si>
  <si>
    <t>変形性膝関節症</t>
    <rPh sb="0" eb="3">
      <t>ヘンケイセイ</t>
    </rPh>
    <rPh sb="3" eb="7">
      <t>ヒザカンセツショウ</t>
    </rPh>
    <phoneticPr fontId="3"/>
  </si>
  <si>
    <t>変形性股関節症</t>
    <rPh sb="0" eb="3">
      <t>ヘンケイセイ</t>
    </rPh>
    <rPh sb="3" eb="4">
      <t>マタ</t>
    </rPh>
    <rPh sb="4" eb="7">
      <t>カンセツショウ</t>
    </rPh>
    <phoneticPr fontId="3"/>
  </si>
  <si>
    <t>変形性脊椎症</t>
    <rPh sb="0" eb="3">
      <t>ヘンケイセイ</t>
    </rPh>
    <rPh sb="3" eb="6">
      <t>セキツイショウ</t>
    </rPh>
    <phoneticPr fontId="3"/>
  </si>
  <si>
    <t>骨粗鬆症</t>
    <rPh sb="0" eb="4">
      <t>コツソショウショウ</t>
    </rPh>
    <phoneticPr fontId="3"/>
  </si>
  <si>
    <t>骨折</t>
    <rPh sb="0" eb="2">
      <t>コッセツ</t>
    </rPh>
    <phoneticPr fontId="3"/>
  </si>
  <si>
    <t>尿失禁</t>
    <rPh sb="0" eb="3">
      <t>ニョウシッキン</t>
    </rPh>
    <phoneticPr fontId="3"/>
  </si>
  <si>
    <t>低栄養</t>
    <rPh sb="0" eb="1">
      <t>テイ</t>
    </rPh>
    <rPh sb="1" eb="3">
      <t>エイヨウ</t>
    </rPh>
    <phoneticPr fontId="3"/>
  </si>
  <si>
    <t>嚥下障害</t>
    <rPh sb="0" eb="2">
      <t>エンゲ</t>
    </rPh>
    <rPh sb="2" eb="4">
      <t>ショウガイ</t>
    </rPh>
    <phoneticPr fontId="3"/>
  </si>
  <si>
    <t>誤嚥性肺炎</t>
    <rPh sb="0" eb="5">
      <t>ゴエンセイハイエン</t>
    </rPh>
    <phoneticPr fontId="3"/>
  </si>
  <si>
    <t>慢性閉塞性肺疾患</t>
    <rPh sb="0" eb="2">
      <t>マンセイ</t>
    </rPh>
    <rPh sb="2" eb="5">
      <t>ヘイソクセイ</t>
    </rPh>
    <rPh sb="5" eb="6">
      <t>ハイ</t>
    </rPh>
    <rPh sb="6" eb="8">
      <t>シッカン</t>
    </rPh>
    <phoneticPr fontId="3"/>
  </si>
  <si>
    <t>認知症</t>
    <rPh sb="0" eb="3">
      <t>ニンチショウ</t>
    </rPh>
    <phoneticPr fontId="3"/>
  </si>
  <si>
    <t>うつ病</t>
    <rPh sb="2" eb="3">
      <t>ビョウ</t>
    </rPh>
    <phoneticPr fontId="3"/>
  </si>
  <si>
    <t>貧血</t>
    <rPh sb="0" eb="2">
      <t>ヒンケツ</t>
    </rPh>
    <phoneticPr fontId="3"/>
  </si>
  <si>
    <t>疾病名</t>
    <rPh sb="0" eb="2">
      <t>シッペイ</t>
    </rPh>
    <rPh sb="2" eb="3">
      <t>メイ</t>
    </rPh>
    <phoneticPr fontId="3"/>
  </si>
  <si>
    <t>サルコペニア</t>
    <phoneticPr fontId="3"/>
  </si>
  <si>
    <t>市区町村</t>
    <rPh sb="0" eb="4">
      <t>シクチョウソン</t>
    </rPh>
    <phoneticPr fontId="3"/>
  </si>
  <si>
    <t>医療費(円)</t>
    <rPh sb="0" eb="2">
      <t>イリョウ</t>
    </rPh>
    <rPh sb="2" eb="3">
      <t>ヒ</t>
    </rPh>
    <phoneticPr fontId="3"/>
  </si>
  <si>
    <t>割合(%)
(総患者数に占める
割合)</t>
    <rPh sb="0" eb="2">
      <t>ワリアイ</t>
    </rPh>
    <rPh sb="7" eb="8">
      <t>ソウ</t>
    </rPh>
    <rPh sb="8" eb="11">
      <t>カンジャスウ</t>
    </rPh>
    <rPh sb="12" eb="13">
      <t>シ</t>
    </rPh>
    <rPh sb="16" eb="18">
      <t>ワリアイ</t>
    </rPh>
    <phoneticPr fontId="3"/>
  </si>
  <si>
    <t>割合(%)
(総医療費に占める
割合)</t>
    <rPh sb="0" eb="2">
      <t>ワリアイ</t>
    </rPh>
    <rPh sb="7" eb="8">
      <t>ソウ</t>
    </rPh>
    <rPh sb="8" eb="11">
      <t>イリョウヒ</t>
    </rPh>
    <rPh sb="12" eb="13">
      <t>シ</t>
    </rPh>
    <rPh sb="16" eb="18">
      <t>ワリアイ</t>
    </rPh>
    <phoneticPr fontId="3"/>
  </si>
  <si>
    <t>広域連合全体</t>
    <phoneticPr fontId="3"/>
  </si>
  <si>
    <t>該当者数(人)※</t>
    <rPh sb="0" eb="3">
      <t>ガイトウシャ</t>
    </rPh>
    <phoneticPr fontId="3"/>
  </si>
  <si>
    <t>全年齢</t>
    <rPh sb="0" eb="3">
      <t>ゼンネンレイ</t>
    </rPh>
    <phoneticPr fontId="3"/>
  </si>
  <si>
    <t>【グラフ用】</t>
  </si>
  <si>
    <t>現在歯(20本未満)</t>
    <rPh sb="0" eb="2">
      <t>ゲンザイ</t>
    </rPh>
    <rPh sb="2" eb="3">
      <t>ハ</t>
    </rPh>
    <rPh sb="6" eb="7">
      <t>ホン</t>
    </rPh>
    <rPh sb="7" eb="9">
      <t>ミマン</t>
    </rPh>
    <phoneticPr fontId="3"/>
  </si>
  <si>
    <t>【グラフラベル用】</t>
    <rPh sb="7" eb="8">
      <t>ヨウ</t>
    </rPh>
    <phoneticPr fontId="3"/>
  </si>
  <si>
    <t>70歳～74歳</t>
    <phoneticPr fontId="3"/>
  </si>
  <si>
    <t>75歳～79歳</t>
    <phoneticPr fontId="3"/>
  </si>
  <si>
    <t>80歳～84歳</t>
    <phoneticPr fontId="3"/>
  </si>
  <si>
    <t>85歳～89歳</t>
    <phoneticPr fontId="3"/>
  </si>
  <si>
    <t>90歳～94歳</t>
    <phoneticPr fontId="3"/>
  </si>
  <si>
    <t>95歳～</t>
    <phoneticPr fontId="3"/>
  </si>
  <si>
    <t>65歳～69歳</t>
  </si>
  <si>
    <t>対象疾病以外</t>
  </si>
  <si>
    <t>貧血</t>
  </si>
  <si>
    <t>うつ病</t>
  </si>
  <si>
    <t>認知症</t>
  </si>
  <si>
    <t>慢性閉塞性肺疾患</t>
  </si>
  <si>
    <t>誤嚥性肺炎</t>
  </si>
  <si>
    <t>嚥下障害</t>
  </si>
  <si>
    <t>低栄養</t>
  </si>
  <si>
    <t>尿失禁</t>
  </si>
  <si>
    <t>サルコペニア</t>
  </si>
  <si>
    <t>骨折</t>
  </si>
  <si>
    <t>骨粗鬆症</t>
  </si>
  <si>
    <t>変形性脊椎症</t>
  </si>
  <si>
    <t>変形性股関節症</t>
  </si>
  <si>
    <t>変形性膝関節症</t>
  </si>
  <si>
    <t>虚血性心疾患</t>
  </si>
  <si>
    <t>脳梗塞</t>
  </si>
  <si>
    <t>高齢者の疾病医療費合計</t>
    <rPh sb="0" eb="3">
      <t>コウレイシャ</t>
    </rPh>
    <rPh sb="4" eb="6">
      <t>シッペイ</t>
    </rPh>
    <rPh sb="6" eb="9">
      <t>イリョウヒ</t>
    </rPh>
    <rPh sb="9" eb="11">
      <t>ゴウケイ</t>
    </rPh>
    <phoneticPr fontId="3"/>
  </si>
  <si>
    <t>患者一人
当たりの
医療費(円)</t>
    <rPh sb="14" eb="15">
      <t>エン</t>
    </rPh>
    <phoneticPr fontId="51"/>
  </si>
  <si>
    <t>患者数(人)</t>
    <rPh sb="4" eb="5">
      <t>ニン</t>
    </rPh>
    <phoneticPr fontId="51"/>
  </si>
  <si>
    <t>【グラフ用】</t>
    <rPh sb="4" eb="5">
      <t>ヨウ</t>
    </rPh>
    <phoneticPr fontId="51"/>
  </si>
  <si>
    <t>総患者数(人)</t>
    <rPh sb="0" eb="1">
      <t>ソウ</t>
    </rPh>
    <rPh sb="1" eb="4">
      <t>カンジャスウ</t>
    </rPh>
    <rPh sb="5" eb="6">
      <t>ニン</t>
    </rPh>
    <phoneticPr fontId="3"/>
  </si>
  <si>
    <t>※該当者数…それぞれ以下に該当する者の人数。</t>
    <rPh sb="1" eb="4">
      <t>ガイトウシャ</t>
    </rPh>
    <rPh sb="4" eb="5">
      <t>スウ</t>
    </rPh>
    <rPh sb="10" eb="12">
      <t>イカ</t>
    </rPh>
    <rPh sb="13" eb="15">
      <t>ガイトウ</t>
    </rPh>
    <rPh sb="17" eb="18">
      <t>モノ</t>
    </rPh>
    <rPh sb="19" eb="21">
      <t>ニンズウ</t>
    </rPh>
    <phoneticPr fontId="3"/>
  </si>
  <si>
    <t>要支援1</t>
    <rPh sb="0" eb="1">
      <t>ヨウ</t>
    </rPh>
    <rPh sb="1" eb="3">
      <t>シエン</t>
    </rPh>
    <phoneticPr fontId="3"/>
  </si>
  <si>
    <t>要支援2</t>
    <rPh sb="0" eb="1">
      <t>ヨウ</t>
    </rPh>
    <rPh sb="1" eb="3">
      <t>シエン</t>
    </rPh>
    <phoneticPr fontId="3"/>
  </si>
  <si>
    <t>要介護1</t>
    <rPh sb="0" eb="1">
      <t>ヨウ</t>
    </rPh>
    <phoneticPr fontId="3"/>
  </si>
  <si>
    <t>非該当</t>
    <rPh sb="0" eb="3">
      <t>ヒガイトウ</t>
    </rPh>
    <phoneticPr fontId="3"/>
  </si>
  <si>
    <t>要介護2</t>
    <rPh sb="0" eb="1">
      <t>ヨウ</t>
    </rPh>
    <phoneticPr fontId="3"/>
  </si>
  <si>
    <t>要介護3</t>
    <rPh sb="0" eb="1">
      <t>ヨウ</t>
    </rPh>
    <phoneticPr fontId="3"/>
  </si>
  <si>
    <t>要介護4</t>
    <rPh sb="0" eb="1">
      <t>ヨウ</t>
    </rPh>
    <phoneticPr fontId="3"/>
  </si>
  <si>
    <t>要介護5</t>
    <rPh sb="0" eb="1">
      <t>ヨウ</t>
    </rPh>
    <phoneticPr fontId="3"/>
  </si>
  <si>
    <t>舌苔(中程度･多量)</t>
    <rPh sb="0" eb="1">
      <t>シタ</t>
    </rPh>
    <rPh sb="1" eb="2">
      <t>コケ</t>
    </rPh>
    <rPh sb="3" eb="6">
      <t>チュウテイド</t>
    </rPh>
    <rPh sb="7" eb="9">
      <t>タリョウ</t>
    </rPh>
    <phoneticPr fontId="3"/>
  </si>
  <si>
    <t>舌･口唇機能評価(要注意)</t>
    <rPh sb="0" eb="1">
      <t>シタ</t>
    </rPh>
    <rPh sb="2" eb="4">
      <t>クチクチビル</t>
    </rPh>
    <rPh sb="4" eb="6">
      <t>キノウ</t>
    </rPh>
    <rPh sb="6" eb="8">
      <t>ヒョウカ</t>
    </rPh>
    <rPh sb="9" eb="12">
      <t>ヨウチュウイ</t>
    </rPh>
    <phoneticPr fontId="3"/>
  </si>
  <si>
    <t>EAT-10(合計3点以上)</t>
    <rPh sb="7" eb="9">
      <t>ゴウケイ</t>
    </rPh>
    <rPh sb="10" eb="11">
      <t>テン</t>
    </rPh>
    <rPh sb="11" eb="13">
      <t>イジョウ</t>
    </rPh>
    <phoneticPr fontId="3"/>
  </si>
  <si>
    <t>　　　　　　･現在歯…20本未満</t>
    <rPh sb="7" eb="9">
      <t>ゲンザイ</t>
    </rPh>
    <rPh sb="9" eb="10">
      <t>ハ</t>
    </rPh>
    <rPh sb="13" eb="14">
      <t>ホン</t>
    </rPh>
    <rPh sb="14" eb="16">
      <t>ミマン</t>
    </rPh>
    <phoneticPr fontId="3"/>
  </si>
  <si>
    <t>　　　　　　･咬合の状態…要注意</t>
    <rPh sb="7" eb="9">
      <t>コウゴウ</t>
    </rPh>
    <rPh sb="10" eb="12">
      <t>ジョウタイ</t>
    </rPh>
    <rPh sb="13" eb="16">
      <t>ヨウチュウイ</t>
    </rPh>
    <phoneticPr fontId="3"/>
  </si>
  <si>
    <t>　　　　　　･舌苔…中程度･多量</t>
    <rPh sb="7" eb="8">
      <t>シタ</t>
    </rPh>
    <rPh sb="8" eb="9">
      <t>コケ</t>
    </rPh>
    <rPh sb="10" eb="13">
      <t>チュウテイド</t>
    </rPh>
    <rPh sb="14" eb="16">
      <t>タリョウ</t>
    </rPh>
    <phoneticPr fontId="3"/>
  </si>
  <si>
    <t>･咀嚼能力評価…要注意</t>
    <rPh sb="1" eb="3">
      <t>ソシャク</t>
    </rPh>
    <rPh sb="3" eb="5">
      <t>ノウリョク</t>
    </rPh>
    <rPh sb="5" eb="7">
      <t>ヒョウカ</t>
    </rPh>
    <rPh sb="8" eb="11">
      <t>ヨウチュウイ</t>
    </rPh>
    <phoneticPr fontId="3"/>
  </si>
  <si>
    <t>･舌･口唇機能評価…要注意</t>
    <rPh sb="1" eb="2">
      <t>シタ</t>
    </rPh>
    <rPh sb="3" eb="4">
      <t>クチ</t>
    </rPh>
    <rPh sb="4" eb="5">
      <t>クチビル</t>
    </rPh>
    <rPh sb="5" eb="7">
      <t>キノウ</t>
    </rPh>
    <rPh sb="7" eb="9">
      <t>ヒョウカ</t>
    </rPh>
    <rPh sb="10" eb="13">
      <t>ヨウチュウイ</t>
    </rPh>
    <phoneticPr fontId="3"/>
  </si>
  <si>
    <t>A</t>
    <phoneticPr fontId="3"/>
  </si>
  <si>
    <t>B</t>
    <phoneticPr fontId="3"/>
  </si>
  <si>
    <t>C</t>
    <phoneticPr fontId="3"/>
  </si>
  <si>
    <t>D</t>
    <phoneticPr fontId="3"/>
  </si>
  <si>
    <t>E</t>
    <phoneticPr fontId="3"/>
  </si>
  <si>
    <t>対象者数
(人)※</t>
    <rPh sb="0" eb="3">
      <t>タイショウシャ</t>
    </rPh>
    <rPh sb="3" eb="4">
      <t>スウ</t>
    </rPh>
    <rPh sb="6" eb="7">
      <t>ニン</t>
    </rPh>
    <phoneticPr fontId="3"/>
  </si>
  <si>
    <t>該当者数
(人)※</t>
    <rPh sb="0" eb="3">
      <t>ガイトウシャ</t>
    </rPh>
    <rPh sb="3" eb="4">
      <t>スウ</t>
    </rPh>
    <phoneticPr fontId="3"/>
  </si>
  <si>
    <t>合計</t>
  </si>
  <si>
    <t>3項目以上該当</t>
    <rPh sb="3" eb="5">
      <t>イジョウ</t>
    </rPh>
    <phoneticPr fontId="3"/>
  </si>
  <si>
    <t>対象者数
(人)※</t>
    <rPh sb="0" eb="2">
      <t>タイショウ</t>
    </rPh>
    <rPh sb="2" eb="3">
      <t>シャ</t>
    </rPh>
    <rPh sb="3" eb="4">
      <t>スウ</t>
    </rPh>
    <rPh sb="6" eb="7">
      <t>ニン</t>
    </rPh>
    <phoneticPr fontId="3"/>
  </si>
  <si>
    <t>総医療費
(円)</t>
    <rPh sb="0" eb="1">
      <t>ソウ</t>
    </rPh>
    <rPh sb="1" eb="3">
      <t>イリョウ</t>
    </rPh>
    <rPh sb="3" eb="4">
      <t>ヒ</t>
    </rPh>
    <rPh sb="6" eb="7">
      <t>エン</t>
    </rPh>
    <phoneticPr fontId="3"/>
  </si>
  <si>
    <t>医療費割合
(総医療費に占める
割合)</t>
    <rPh sb="0" eb="2">
      <t>イリョウ</t>
    </rPh>
    <rPh sb="2" eb="3">
      <t>ヒ</t>
    </rPh>
    <rPh sb="3" eb="5">
      <t>ワリアイ</t>
    </rPh>
    <rPh sb="7" eb="8">
      <t>ソウ</t>
    </rPh>
    <rPh sb="8" eb="11">
      <t>イリョウヒ</t>
    </rPh>
    <rPh sb="12" eb="13">
      <t>シ</t>
    </rPh>
    <rPh sb="16" eb="18">
      <t>ワリアイ</t>
    </rPh>
    <phoneticPr fontId="3"/>
  </si>
  <si>
    <t>患者割合
(総患者数に占める
割合)</t>
    <rPh sb="0" eb="2">
      <t>カンジャ</t>
    </rPh>
    <rPh sb="2" eb="4">
      <t>ワリアイ</t>
    </rPh>
    <rPh sb="6" eb="7">
      <t>ソウ</t>
    </rPh>
    <rPh sb="7" eb="10">
      <t>カンジャスウ</t>
    </rPh>
    <rPh sb="11" eb="12">
      <t>シ</t>
    </rPh>
    <rPh sb="15" eb="17">
      <t>ワリアイ</t>
    </rPh>
    <phoneticPr fontId="3"/>
  </si>
  <si>
    <t>患者一人
当たりの
医療費</t>
    <phoneticPr fontId="51"/>
  </si>
  <si>
    <t>患者一人当たりの高齢者の疾病医療費</t>
    <rPh sb="0" eb="2">
      <t>カンジャ</t>
    </rPh>
    <rPh sb="2" eb="4">
      <t>ヒトリ</t>
    </rPh>
    <rPh sb="4" eb="5">
      <t>ア</t>
    </rPh>
    <rPh sb="8" eb="11">
      <t>コウレイシャ</t>
    </rPh>
    <rPh sb="12" eb="14">
      <t>シッペイ</t>
    </rPh>
    <rPh sb="14" eb="17">
      <t>イリョウヒ</t>
    </rPh>
    <phoneticPr fontId="3"/>
  </si>
  <si>
    <t>咬合の状態(要注意)</t>
    <rPh sb="0" eb="1">
      <t>カ</t>
    </rPh>
    <rPh sb="1" eb="2">
      <t>ア</t>
    </rPh>
    <rPh sb="3" eb="5">
      <t>ジョウタイ</t>
    </rPh>
    <rPh sb="6" eb="7">
      <t>ヨウ</t>
    </rPh>
    <rPh sb="7" eb="9">
      <t>チュウイ</t>
    </rPh>
    <phoneticPr fontId="3"/>
  </si>
  <si>
    <t>咀嚼能力評価(要注意)</t>
    <rPh sb="0" eb="6">
      <t>ソシャクノウリョクヒョウカ</t>
    </rPh>
    <rPh sb="7" eb="10">
      <t>ヨウチュウイ</t>
    </rPh>
    <phoneticPr fontId="3"/>
  </si>
  <si>
    <t>非該当</t>
    <phoneticPr fontId="3"/>
  </si>
  <si>
    <t>総医療費
(円)</t>
    <phoneticPr fontId="3"/>
  </si>
  <si>
    <t>【グラフラベル用】</t>
    <rPh sb="7" eb="8">
      <t>ヨウ</t>
    </rPh>
    <phoneticPr fontId="3"/>
  </si>
  <si>
    <t>非該当</t>
    <rPh sb="0" eb="3">
      <t>ヒガイトウ</t>
    </rPh>
    <phoneticPr fontId="3"/>
  </si>
  <si>
    <t>A</t>
    <phoneticPr fontId="3"/>
  </si>
  <si>
    <t>B</t>
    <phoneticPr fontId="3"/>
  </si>
  <si>
    <t>C</t>
    <phoneticPr fontId="3"/>
  </si>
  <si>
    <t>D</t>
    <phoneticPr fontId="3"/>
  </si>
  <si>
    <t>E</t>
    <phoneticPr fontId="3"/>
  </si>
  <si>
    <t>株式会社データホライゾン　医療費分解技術を用いて疾病毎に点数をグルーピングし算出。</t>
    <phoneticPr fontId="3"/>
  </si>
  <si>
    <t>A</t>
    <phoneticPr fontId="30"/>
  </si>
  <si>
    <t>B</t>
    <phoneticPr fontId="30"/>
  </si>
  <si>
    <t>C</t>
    <phoneticPr fontId="30"/>
  </si>
  <si>
    <t>D</t>
    <phoneticPr fontId="30"/>
  </si>
  <si>
    <t>E</t>
    <phoneticPr fontId="30"/>
  </si>
  <si>
    <t>非該当</t>
    <rPh sb="0" eb="3">
      <t>ヒガイトウ</t>
    </rPh>
    <phoneticPr fontId="30"/>
  </si>
  <si>
    <t>該当者数
(人)</t>
    <rPh sb="0" eb="3">
      <t>ガイトウシャ</t>
    </rPh>
    <rPh sb="3" eb="4">
      <t>スウ</t>
    </rPh>
    <phoneticPr fontId="3"/>
  </si>
  <si>
    <t>該当項目</t>
  </si>
  <si>
    <t>問診</t>
  </si>
  <si>
    <t>1はい</t>
  </si>
  <si>
    <t>○</t>
  </si>
  <si>
    <t>該当者数(人)</t>
    <rPh sb="0" eb="3">
      <t>ガイトウシャ</t>
    </rPh>
    <phoneticPr fontId="3"/>
  </si>
  <si>
    <t>※該当者数…以下の項目について3項目以上該当する者の人数。</t>
    <rPh sb="1" eb="4">
      <t>ガイトウシャ</t>
    </rPh>
    <rPh sb="4" eb="5">
      <t>スウ</t>
    </rPh>
    <rPh sb="6" eb="8">
      <t>イカ</t>
    </rPh>
    <rPh sb="9" eb="11">
      <t>コウモク</t>
    </rPh>
    <rPh sb="16" eb="18">
      <t>コウモク</t>
    </rPh>
    <rPh sb="18" eb="20">
      <t>イジョウ</t>
    </rPh>
    <rPh sb="20" eb="22">
      <t>ガイトウ</t>
    </rPh>
    <rPh sb="24" eb="25">
      <t>モノ</t>
    </rPh>
    <rPh sb="26" eb="28">
      <t>ニンズウ</t>
    </rPh>
    <phoneticPr fontId="3"/>
  </si>
  <si>
    <t>　　　　　　詳細は、オーラルフレイル区分の定義の表のとおり。</t>
    <rPh sb="6" eb="8">
      <t>ショウサイ</t>
    </rPh>
    <rPh sb="18" eb="20">
      <t>クブン</t>
    </rPh>
    <rPh sb="21" eb="23">
      <t>テイギ</t>
    </rPh>
    <rPh sb="24" eb="25">
      <t>ヒョウ</t>
    </rPh>
    <phoneticPr fontId="3"/>
  </si>
  <si>
    <t>健診項目</t>
  </si>
  <si>
    <t>口腔機能</t>
  </si>
  <si>
    <t xml:space="preserve">BMI </t>
  </si>
  <si>
    <t>10＜BMI＜21.5</t>
  </si>
  <si>
    <t>総合判定</t>
  </si>
  <si>
    <t>11健診結果</t>
  </si>
  <si>
    <t xml:space="preserve">1問題なし </t>
  </si>
  <si>
    <t>2要指導</t>
  </si>
  <si>
    <t>健診結果</t>
  </si>
  <si>
    <t>2要注意</t>
  </si>
  <si>
    <t>第3
レベル</t>
    <phoneticPr fontId="3"/>
  </si>
  <si>
    <t>－</t>
    <phoneticPr fontId="3"/>
  </si>
  <si>
    <t>2項目
以上</t>
    <phoneticPr fontId="3"/>
  </si>
  <si>
    <t>○</t>
    <phoneticPr fontId="3"/>
  </si>
  <si>
    <t>3項目
以上</t>
    <phoneticPr fontId="3"/>
  </si>
  <si>
    <t>該当数※</t>
    <phoneticPr fontId="3"/>
  </si>
  <si>
    <t>オーラルフレイル区分※</t>
    <phoneticPr fontId="3"/>
  </si>
  <si>
    <t>第1･第2
レベル</t>
  </si>
  <si>
    <t>3要治療･要精密検査</t>
  </si>
  <si>
    <t>11(固いもの)</t>
  </si>
  <si>
    <t>12(むせ)</t>
  </si>
  <si>
    <t>13(口渇)</t>
  </si>
  <si>
    <t>15(体重減少)</t>
  </si>
  <si>
    <t>3(咬合の状態)</t>
  </si>
  <si>
    <t>5(口腔乾燥)</t>
  </si>
  <si>
    <t>6(咀嚼能力)</t>
  </si>
  <si>
    <t>7(舌･口唇機能)</t>
  </si>
  <si>
    <t>18(EAT-10)</t>
  </si>
  <si>
    <t>※対象者数…上記歯科健診データ期間の歯科健診受診者。ただし、除外対象者は含まれない。</t>
    <rPh sb="6" eb="8">
      <t>ジョウキ</t>
    </rPh>
    <rPh sb="8" eb="12">
      <t>シカケンシン</t>
    </rPh>
    <rPh sb="15" eb="17">
      <t>キカン</t>
    </rPh>
    <rPh sb="18" eb="20">
      <t>シカ</t>
    </rPh>
    <rPh sb="22" eb="25">
      <t>ジュシンシャ</t>
    </rPh>
    <phoneticPr fontId="3"/>
  </si>
  <si>
    <t>歯科健診受診者数…上記歯科健診データ期間の歯科健診受診者。ただし、除外対象者は含まれない。</t>
    <rPh sb="0" eb="2">
      <t>シカ</t>
    </rPh>
    <rPh sb="2" eb="4">
      <t>ケンシン</t>
    </rPh>
    <rPh sb="4" eb="6">
      <t>ジュシン</t>
    </rPh>
    <rPh sb="9" eb="11">
      <t>ジョウキ</t>
    </rPh>
    <rPh sb="11" eb="15">
      <t>シカケンシン</t>
    </rPh>
    <rPh sb="18" eb="20">
      <t>キカン</t>
    </rPh>
    <rPh sb="21" eb="23">
      <t>シカ</t>
    </rPh>
    <rPh sb="25" eb="28">
      <t>ジュシンシャ</t>
    </rPh>
    <phoneticPr fontId="3"/>
  </si>
  <si>
    <t>市区町村</t>
    <rPh sb="0" eb="4">
      <t>シクチョウソン</t>
    </rPh>
    <phoneticPr fontId="3"/>
  </si>
  <si>
    <t>総医療費…歯科健診3項目以上該当者の全医療費。</t>
  </si>
  <si>
    <t>株式会社データホライゾン　医療費分解技術を用いて疾病毎に点数をグルーピングし算出。</t>
  </si>
  <si>
    <t>合計3点以上</t>
    <phoneticPr fontId="3"/>
  </si>
  <si>
    <t>2中程度
または 3多量</t>
    <phoneticPr fontId="3"/>
  </si>
  <si>
    <t>3中等度
または 4重度</t>
    <phoneticPr fontId="3"/>
  </si>
  <si>
    <t>回答･結果</t>
    <phoneticPr fontId="3"/>
  </si>
  <si>
    <t>※該当数…該当項目について｢回答･結果｣に記載の回答に該当した数を示す。</t>
    <rPh sb="27" eb="29">
      <t>ガイトウ</t>
    </rPh>
    <rPh sb="33" eb="34">
      <t>シメ</t>
    </rPh>
    <phoneticPr fontId="3"/>
  </si>
  <si>
    <t>　　　　　　　　　　　　･グレー着色の該当項目については、考慮しない。</t>
    <rPh sb="16" eb="18">
      <t>チャクショク</t>
    </rPh>
    <phoneticPr fontId="3"/>
  </si>
  <si>
    <t>　　　　　　　　　　　　･2マス以上が結合されている部分については、いずれかの項目が該当条件であることを示す。</t>
    <rPh sb="16" eb="18">
      <t>イジョウ</t>
    </rPh>
    <rPh sb="39" eb="41">
      <t>コウモク</t>
    </rPh>
    <rPh sb="44" eb="46">
      <t>ジョウケン</t>
    </rPh>
    <rPh sb="52" eb="53">
      <t>シメ</t>
    </rPh>
    <phoneticPr fontId="3"/>
  </si>
  <si>
    <t>　　　　　　　　　　　　･A～Eには、重複して該当する場合がある。</t>
    <phoneticPr fontId="3"/>
  </si>
  <si>
    <t>A</t>
    <phoneticPr fontId="3"/>
  </si>
  <si>
    <t>B</t>
    <phoneticPr fontId="3"/>
  </si>
  <si>
    <t>C</t>
    <phoneticPr fontId="3"/>
  </si>
  <si>
    <t>D</t>
    <phoneticPr fontId="3"/>
  </si>
  <si>
    <t>E</t>
    <phoneticPr fontId="3"/>
  </si>
  <si>
    <t>割合(%)
(合計人数に
占める割合)</t>
    <rPh sb="0" eb="2">
      <t>ワリアイ</t>
    </rPh>
    <rPh sb="13" eb="14">
      <t>シ</t>
    </rPh>
    <rPh sb="16" eb="18">
      <t>ワリアイ</t>
    </rPh>
    <phoneticPr fontId="3"/>
  </si>
  <si>
    <t>※オーラルフレイル区分…表を縦方向に見て、○が付いている項目全てに該当する場合をオーラルフレイル区分(A～E)とし、</t>
    <phoneticPr fontId="3"/>
  </si>
  <si>
    <t>　　　　　　　　　　　　いずれにも該当しない場合を非該当とする。</t>
    <phoneticPr fontId="3"/>
  </si>
  <si>
    <t>※該当者数…歯科健診受診者のうち、各オーラルフレイル区分に該当する者の人数。</t>
    <rPh sb="1" eb="4">
      <t>ガイトウシャ</t>
    </rPh>
    <rPh sb="4" eb="5">
      <t>スウ</t>
    </rPh>
    <rPh sb="6" eb="13">
      <t>シカケンシンジュシンシャ</t>
    </rPh>
    <rPh sb="17" eb="18">
      <t>カク</t>
    </rPh>
    <rPh sb="26" eb="28">
      <t>クブン</t>
    </rPh>
    <rPh sb="29" eb="31">
      <t>ガイトウ</t>
    </rPh>
    <rPh sb="33" eb="34">
      <t>モノ</t>
    </rPh>
    <rPh sb="35" eb="37">
      <t>ニンズウ</t>
    </rPh>
    <phoneticPr fontId="3"/>
  </si>
  <si>
    <t>割合(%)
(健診受診者に占める
割合)</t>
    <rPh sb="7" eb="9">
      <t>ケンシン</t>
    </rPh>
    <rPh sb="9" eb="12">
      <t>ジュシンシャ</t>
    </rPh>
    <phoneticPr fontId="3"/>
  </si>
  <si>
    <t>口腔乾燥(中等度･重度)</t>
    <rPh sb="0" eb="4">
      <t>コウクウカンソウ</t>
    </rPh>
    <rPh sb="5" eb="7">
      <t>チュウトウ</t>
    </rPh>
    <rPh sb="7" eb="8">
      <t>ド</t>
    </rPh>
    <rPh sb="9" eb="11">
      <t>ジュウド</t>
    </rPh>
    <phoneticPr fontId="3"/>
  </si>
  <si>
    <t>　　　　　　･口腔乾燥…中等度･重度</t>
    <rPh sb="7" eb="9">
      <t>コウクウ</t>
    </rPh>
    <rPh sb="9" eb="11">
      <t>カンソウ</t>
    </rPh>
    <rPh sb="12" eb="14">
      <t>チュウトウ</t>
    </rPh>
    <rPh sb="14" eb="15">
      <t>ド</t>
    </rPh>
    <rPh sb="16" eb="18">
      <t>ジュウド</t>
    </rPh>
    <phoneticPr fontId="3"/>
  </si>
  <si>
    <t>･EAT-10…EAT-10の質問項目全てに値があり、合計3点以上</t>
    <rPh sb="27" eb="29">
      <t>ゴウケイ</t>
    </rPh>
    <rPh sb="30" eb="31">
      <t>テン</t>
    </rPh>
    <rPh sb="31" eb="33">
      <t>イジョウ</t>
    </rPh>
    <phoneticPr fontId="3"/>
  </si>
  <si>
    <t>年齢階層</t>
    <rPh sb="0" eb="4">
      <t>ネ</t>
    </rPh>
    <phoneticPr fontId="3"/>
  </si>
  <si>
    <t>性別</t>
    <rPh sb="0" eb="2">
      <t>セ</t>
    </rPh>
    <phoneticPr fontId="3"/>
  </si>
  <si>
    <t>男性</t>
    <rPh sb="0" eb="2">
      <t>ダ</t>
    </rPh>
    <phoneticPr fontId="3"/>
  </si>
  <si>
    <t>女性</t>
    <rPh sb="0" eb="2">
      <t>ジ</t>
    </rPh>
    <phoneticPr fontId="3"/>
  </si>
  <si>
    <t>年齢</t>
    <rPh sb="0" eb="2">
      <t>ネンレイ</t>
    </rPh>
    <phoneticPr fontId="3"/>
  </si>
  <si>
    <t>年齢</t>
    <rPh sb="0" eb="2">
      <t>ネンレイ</t>
    </rPh>
    <phoneticPr fontId="3"/>
  </si>
  <si>
    <t>男女計</t>
    <rPh sb="0" eb="3">
      <t>ダ</t>
    </rPh>
    <phoneticPr fontId="3"/>
  </si>
  <si>
    <t>広域連合全体(年齢階層別)</t>
    <rPh sb="0" eb="2">
      <t>コウイキ</t>
    </rPh>
    <rPh sb="2" eb="4">
      <t>レンゴウ</t>
    </rPh>
    <rPh sb="4" eb="6">
      <t>ゼンタイ</t>
    </rPh>
    <rPh sb="6" eb="13">
      <t>ネ</t>
    </rPh>
    <phoneticPr fontId="3"/>
  </si>
  <si>
    <t>該当割合(対象者に占める割合)</t>
    <rPh sb="0" eb="2">
      <t>ガイトウ</t>
    </rPh>
    <rPh sb="7" eb="8">
      <t>シャ</t>
    </rPh>
    <phoneticPr fontId="3"/>
  </si>
  <si>
    <t>現在歯
(20本未満)</t>
    <rPh sb="7" eb="8">
      <t>ホン</t>
    </rPh>
    <phoneticPr fontId="3"/>
  </si>
  <si>
    <t>咬合の状態
(要注意)</t>
    <rPh sb="0" eb="1">
      <t>カ</t>
    </rPh>
    <rPh sb="1" eb="2">
      <t>ア</t>
    </rPh>
    <rPh sb="3" eb="5">
      <t>ジョウタイ</t>
    </rPh>
    <rPh sb="7" eb="8">
      <t>ヨウ</t>
    </rPh>
    <rPh sb="8" eb="10">
      <t>チュウイ</t>
    </rPh>
    <phoneticPr fontId="3"/>
  </si>
  <si>
    <t>舌苔
(中程度･多量)</t>
    <rPh sb="0" eb="1">
      <t>シタ</t>
    </rPh>
    <rPh sb="1" eb="2">
      <t>コケ</t>
    </rPh>
    <rPh sb="4" eb="7">
      <t>チュウテイド</t>
    </rPh>
    <rPh sb="8" eb="10">
      <t>タリョウ</t>
    </rPh>
    <phoneticPr fontId="3"/>
  </si>
  <si>
    <t>口腔乾燥
(中等度･重度)</t>
    <rPh sb="0" eb="4">
      <t>コウクウカンソウ</t>
    </rPh>
    <rPh sb="6" eb="8">
      <t>チュウトウ</t>
    </rPh>
    <rPh sb="8" eb="9">
      <t>ド</t>
    </rPh>
    <rPh sb="10" eb="12">
      <t>ジュウド</t>
    </rPh>
    <phoneticPr fontId="3"/>
  </si>
  <si>
    <t>咀嚼能力評価
(要注意)</t>
    <rPh sb="0" eb="6">
      <t>ソシャクノウリョクヒョウカ</t>
    </rPh>
    <rPh sb="8" eb="11">
      <t>ヨウチュウイ</t>
    </rPh>
    <phoneticPr fontId="3"/>
  </si>
  <si>
    <t>EAT-10
(合計3点以上)</t>
    <rPh sb="8" eb="10">
      <t>ゴウケイ</t>
    </rPh>
    <rPh sb="11" eb="12">
      <t>テン</t>
    </rPh>
    <rPh sb="12" eb="14">
      <t>イジョウ</t>
    </rPh>
    <phoneticPr fontId="3"/>
  </si>
  <si>
    <t>舌･口唇機能評価
(要注意)</t>
    <rPh sb="0" eb="1">
      <t>シタ</t>
    </rPh>
    <rPh sb="2" eb="4">
      <t>クチクチビル</t>
    </rPh>
    <rPh sb="4" eb="6">
      <t>キノウ</t>
    </rPh>
    <rPh sb="6" eb="8">
      <t>ヒョウカ</t>
    </rPh>
    <rPh sb="10" eb="13">
      <t>ヨウチュウイ</t>
    </rPh>
    <phoneticPr fontId="3"/>
  </si>
  <si>
    <t>広域連合全体(年齢別)</t>
    <rPh sb="0" eb="2">
      <t>コウイキ</t>
    </rPh>
    <rPh sb="2" eb="4">
      <t>レンゴウ</t>
    </rPh>
    <rPh sb="4" eb="6">
      <t>ゼンタイ</t>
    </rPh>
    <phoneticPr fontId="3"/>
  </si>
  <si>
    <t>市区町村別</t>
    <rPh sb="0" eb="2">
      <t>シク</t>
    </rPh>
    <rPh sb="2" eb="4">
      <t>チョウソン</t>
    </rPh>
    <rPh sb="4" eb="5">
      <t>ベツ</t>
    </rPh>
    <phoneticPr fontId="3"/>
  </si>
  <si>
    <t>歯科健診3項目以上該当人数･割合</t>
    <rPh sb="0" eb="2">
      <t>シカ</t>
    </rPh>
    <rPh sb="2" eb="4">
      <t>ケンシン</t>
    </rPh>
    <rPh sb="5" eb="7">
      <t>コウモク</t>
    </rPh>
    <rPh sb="7" eb="9">
      <t>イジョウ</t>
    </rPh>
    <rPh sb="9" eb="11">
      <t>ガイトウ</t>
    </rPh>
    <rPh sb="11" eb="13">
      <t>ニンズウ</t>
    </rPh>
    <rPh sb="14" eb="16">
      <t>ワリアイ</t>
    </rPh>
    <phoneticPr fontId="3"/>
  </si>
  <si>
    <t>歯科健診3項目以上該当割合</t>
    <rPh sb="0" eb="2">
      <t>シカ</t>
    </rPh>
    <rPh sb="2" eb="4">
      <t>ケンシン</t>
    </rPh>
    <rPh sb="5" eb="7">
      <t>コウモク</t>
    </rPh>
    <rPh sb="7" eb="9">
      <t>イジョウ</t>
    </rPh>
    <rPh sb="9" eb="11">
      <t>ガイトウ</t>
    </rPh>
    <rPh sb="11" eb="13">
      <t>ワリアイ</t>
    </rPh>
    <phoneticPr fontId="3"/>
  </si>
  <si>
    <t>歯科健診3項目以上該当者</t>
    <rPh sb="0" eb="2">
      <t>シカ</t>
    </rPh>
    <rPh sb="2" eb="4">
      <t>ケンシン</t>
    </rPh>
    <rPh sb="5" eb="7">
      <t>コウモク</t>
    </rPh>
    <rPh sb="7" eb="9">
      <t>イジョウ</t>
    </rPh>
    <rPh sb="9" eb="12">
      <t>ガイトウシャ</t>
    </rPh>
    <phoneticPr fontId="3"/>
  </si>
  <si>
    <t>高齢者の疾病</t>
    <phoneticPr fontId="3"/>
  </si>
  <si>
    <t>広域連合全体(年齢階層別)</t>
    <rPh sb="0" eb="6">
      <t>コウイキレンゴウゼンタイ</t>
    </rPh>
    <rPh sb="6" eb="13">
      <t>ネ</t>
    </rPh>
    <phoneticPr fontId="3"/>
  </si>
  <si>
    <t>歯科健診3項目以上該当者 高齢者の疾病医療費割合(総医療費に占める割合)</t>
    <rPh sb="0" eb="2">
      <t>シカ</t>
    </rPh>
    <rPh sb="2" eb="4">
      <t>ケンシン</t>
    </rPh>
    <rPh sb="5" eb="7">
      <t>コウモク</t>
    </rPh>
    <rPh sb="7" eb="9">
      <t>イジョウ</t>
    </rPh>
    <rPh sb="9" eb="12">
      <t>ガイトウシャ</t>
    </rPh>
    <rPh sb="13" eb="16">
      <t>コウレイシャ</t>
    </rPh>
    <rPh sb="17" eb="19">
      <t>シッペイ</t>
    </rPh>
    <rPh sb="19" eb="22">
      <t>イリョウヒ</t>
    </rPh>
    <rPh sb="22" eb="24">
      <t>ワリアイ</t>
    </rPh>
    <phoneticPr fontId="3"/>
  </si>
  <si>
    <t>歯科健診3項目以上該当者 高齢者の疾病患者割合(総患者数に占める割合)</t>
    <rPh sb="0" eb="2">
      <t>シカ</t>
    </rPh>
    <rPh sb="2" eb="4">
      <t>ケンシン</t>
    </rPh>
    <rPh sb="5" eb="7">
      <t>コウモク</t>
    </rPh>
    <rPh sb="7" eb="9">
      <t>イジョウ</t>
    </rPh>
    <rPh sb="9" eb="12">
      <t>ガイトウシャ</t>
    </rPh>
    <rPh sb="13" eb="16">
      <t>コウレイシャ</t>
    </rPh>
    <rPh sb="17" eb="19">
      <t>シッペイ</t>
    </rPh>
    <rPh sb="19" eb="21">
      <t>カンジャ</t>
    </rPh>
    <rPh sb="21" eb="23">
      <t>ワリアイ</t>
    </rPh>
    <phoneticPr fontId="3"/>
  </si>
  <si>
    <t>広域連合全体(年齢別)</t>
    <rPh sb="0" eb="6">
      <t>コウイキレンゴウゼンタイ</t>
    </rPh>
    <phoneticPr fontId="3"/>
  </si>
  <si>
    <t>オーラルフレイル区分の定義</t>
    <rPh sb="8" eb="10">
      <t>クブン</t>
    </rPh>
    <rPh sb="11" eb="13">
      <t>テイギ</t>
    </rPh>
    <phoneticPr fontId="3"/>
  </si>
  <si>
    <t>該当割合(健診受診者に占める割合)</t>
    <rPh sb="0" eb="2">
      <t>ガイトウ</t>
    </rPh>
    <phoneticPr fontId="3"/>
  </si>
  <si>
    <t>広域連合全体(男女別)</t>
    <rPh sb="0" eb="2">
      <t>コウイキ</t>
    </rPh>
    <rPh sb="2" eb="4">
      <t>レンゴウ</t>
    </rPh>
    <rPh sb="4" eb="6">
      <t>ゼンタイ</t>
    </rPh>
    <rPh sb="6" eb="11">
      <t>ダ</t>
    </rPh>
    <phoneticPr fontId="3"/>
  </si>
  <si>
    <t>オーラルフレイル区分別</t>
    <rPh sb="8" eb="10">
      <t>クブン</t>
    </rPh>
    <rPh sb="10" eb="11">
      <t>ベツ</t>
    </rPh>
    <phoneticPr fontId="3"/>
  </si>
  <si>
    <t>オーラルフレイル区分別 高齢者の疾病医療費割合(総医療費に占める割合)</t>
    <rPh sb="8" eb="10">
      <t>クブン</t>
    </rPh>
    <rPh sb="10" eb="11">
      <t>ベツ</t>
    </rPh>
    <rPh sb="12" eb="15">
      <t>コウレイシャ</t>
    </rPh>
    <rPh sb="16" eb="18">
      <t>シッペイ</t>
    </rPh>
    <rPh sb="18" eb="21">
      <t>イリョウヒ</t>
    </rPh>
    <rPh sb="21" eb="23">
      <t>ワリアイ</t>
    </rPh>
    <phoneticPr fontId="3"/>
  </si>
  <si>
    <t>オーラルフレイル区分別 高齢者の疾病患者割合(総患者数に占める割合)</t>
    <rPh sb="8" eb="10">
      <t>クブン</t>
    </rPh>
    <rPh sb="10" eb="11">
      <t>ベツ</t>
    </rPh>
    <rPh sb="12" eb="15">
      <t>コウレイシャ</t>
    </rPh>
    <rPh sb="16" eb="18">
      <t>シッペイ</t>
    </rPh>
    <rPh sb="18" eb="20">
      <t>カンジャ</t>
    </rPh>
    <rPh sb="20" eb="22">
      <t>ワリアイ</t>
    </rPh>
    <phoneticPr fontId="3"/>
  </si>
  <si>
    <t>オーラルフレイル区分別 患者一人当たりの高齢者の疾病医療費</t>
    <rPh sb="8" eb="10">
      <t>クブン</t>
    </rPh>
    <rPh sb="10" eb="11">
      <t>ベツ</t>
    </rPh>
    <rPh sb="12" eb="14">
      <t>カンジャ</t>
    </rPh>
    <rPh sb="14" eb="16">
      <t>ヒトリ</t>
    </rPh>
    <rPh sb="16" eb="17">
      <t>ア</t>
    </rPh>
    <rPh sb="20" eb="23">
      <t>コウレイシャ</t>
    </rPh>
    <rPh sb="24" eb="26">
      <t>シッペイ</t>
    </rPh>
    <rPh sb="26" eb="29">
      <t>イリョウヒ</t>
    </rPh>
    <phoneticPr fontId="3"/>
  </si>
  <si>
    <t>オーラルフレイル区分別</t>
    <phoneticPr fontId="3"/>
  </si>
  <si>
    <t>市区町村別</t>
    <rPh sb="0" eb="5">
      <t>シクチョウソンベツ</t>
    </rPh>
    <phoneticPr fontId="3"/>
  </si>
  <si>
    <t>【グラフラベル用】</t>
    <rPh sb="7" eb="8">
      <t>ヨウ</t>
    </rPh>
    <phoneticPr fontId="3"/>
  </si>
  <si>
    <t>該当割合(対象者に占める割合)</t>
    <rPh sb="0" eb="2">
      <t>ガイトウ</t>
    </rPh>
    <phoneticPr fontId="3"/>
  </si>
  <si>
    <t>利用者数(人)</t>
    <rPh sb="0" eb="3">
      <t>リヨウシャ</t>
    </rPh>
    <rPh sb="3" eb="4">
      <t>スウ</t>
    </rPh>
    <rPh sb="5" eb="6">
      <t>ニン</t>
    </rPh>
    <phoneticPr fontId="3"/>
  </si>
  <si>
    <t>広域連合全体</t>
  </si>
  <si>
    <t>オーラルフレイル区分別 該当人数･割合</t>
    <rPh sb="8" eb="10">
      <t>クブン</t>
    </rPh>
    <rPh sb="10" eb="11">
      <t>ベツ</t>
    </rPh>
    <rPh sb="12" eb="14">
      <t>ガイトウ</t>
    </rPh>
    <rPh sb="14" eb="16">
      <t>ニンズウ</t>
    </rPh>
    <rPh sb="17" eb="19">
      <t>ワリアイ</t>
    </rPh>
    <phoneticPr fontId="3"/>
  </si>
  <si>
    <t>オーラルフレイル区分別 該当人数･割合</t>
    <phoneticPr fontId="3"/>
  </si>
  <si>
    <t>介護給付費(円)</t>
    <rPh sb="0" eb="2">
      <t>カイゴ</t>
    </rPh>
    <rPh sb="2" eb="4">
      <t>キュウフ</t>
    </rPh>
    <phoneticPr fontId="4"/>
  </si>
  <si>
    <t>利用者数(人)　</t>
    <rPh sb="0" eb="3">
      <t>リヨウシャ</t>
    </rPh>
    <phoneticPr fontId="4"/>
  </si>
  <si>
    <t>該当者
一人当たりの
介護給付費(円)</t>
    <rPh sb="0" eb="3">
      <t>ガイトウシャ</t>
    </rPh>
    <rPh sb="4" eb="7">
      <t>ヒトリア</t>
    </rPh>
    <rPh sb="11" eb="13">
      <t>カイゴ</t>
    </rPh>
    <rPh sb="13" eb="15">
      <t>キュウフ</t>
    </rPh>
    <rPh sb="15" eb="16">
      <t>ヒ</t>
    </rPh>
    <rPh sb="17" eb="18">
      <t>エン</t>
    </rPh>
    <phoneticPr fontId="3"/>
  </si>
  <si>
    <t>利用者割合(%)
(該当者数に
占める割合)</t>
    <rPh sb="0" eb="2">
      <t>リヨウ</t>
    </rPh>
    <rPh sb="2" eb="3">
      <t>シャ</t>
    </rPh>
    <rPh sb="3" eb="5">
      <t>ワリアイ</t>
    </rPh>
    <rPh sb="10" eb="13">
      <t>ガイトウシャ</t>
    </rPh>
    <rPh sb="13" eb="14">
      <t>スウ</t>
    </rPh>
    <rPh sb="16" eb="17">
      <t>シ</t>
    </rPh>
    <rPh sb="19" eb="21">
      <t>ワリアイ</t>
    </rPh>
    <phoneticPr fontId="3"/>
  </si>
  <si>
    <t>居宅
サービス</t>
    <rPh sb="0" eb="2">
      <t>キョタク</t>
    </rPh>
    <phoneticPr fontId="53"/>
  </si>
  <si>
    <t>施設
サービス</t>
    <rPh sb="0" eb="2">
      <t>シセツ</t>
    </rPh>
    <phoneticPr fontId="3"/>
  </si>
  <si>
    <t>特定入所者介護サービス等</t>
    <rPh sb="0" eb="5">
      <t>トクテイニュウショシャ</t>
    </rPh>
    <rPh sb="5" eb="7">
      <t>カイゴ</t>
    </rPh>
    <rPh sb="11" eb="12">
      <t>トウ</t>
    </rPh>
    <phoneticPr fontId="3"/>
  </si>
  <si>
    <t>大阪市</t>
    <phoneticPr fontId="3"/>
  </si>
  <si>
    <t>オーラルフレイル区分別 利用サービス別介護給付費の状況</t>
    <rPh sb="8" eb="10">
      <t>クブン</t>
    </rPh>
    <rPh sb="10" eb="11">
      <t>ベツ</t>
    </rPh>
    <rPh sb="12" eb="14">
      <t>リヨウ</t>
    </rPh>
    <rPh sb="18" eb="19">
      <t>ベツ</t>
    </rPh>
    <rPh sb="19" eb="24">
      <t>カイゴキュウフヒ</t>
    </rPh>
    <rPh sb="25" eb="27">
      <t>ジョウキョウ</t>
    </rPh>
    <phoneticPr fontId="3"/>
  </si>
  <si>
    <t>医療費(円)</t>
    <rPh sb="0" eb="3">
      <t>イリョウヒ</t>
    </rPh>
    <rPh sb="4" eb="5">
      <t>エン</t>
    </rPh>
    <phoneticPr fontId="3"/>
  </si>
  <si>
    <t>患者数(人)</t>
    <rPh sb="0" eb="3">
      <t>カンジャスウ</t>
    </rPh>
    <rPh sb="4" eb="5">
      <t>ニン</t>
    </rPh>
    <phoneticPr fontId="3"/>
  </si>
  <si>
    <t>患者割合(%)
(該当者に
占める割合)</t>
    <rPh sb="0" eb="2">
      <t>カンジャ</t>
    </rPh>
    <rPh sb="9" eb="12">
      <t>ガイトウシャ</t>
    </rPh>
    <phoneticPr fontId="3"/>
  </si>
  <si>
    <t>65歳～69歳</t>
    <phoneticPr fontId="3"/>
  </si>
  <si>
    <t>全年齢</t>
    <rPh sb="0" eb="3">
      <t>ゼ</t>
    </rPh>
    <phoneticPr fontId="3"/>
  </si>
  <si>
    <t>【グラフラベル用】</t>
    <rPh sb="0" eb="9">
      <t>(グラフラベルヨウ)</t>
    </rPh>
    <phoneticPr fontId="3"/>
  </si>
  <si>
    <t>医療費</t>
    <rPh sb="0" eb="3">
      <t>イリョウヒ</t>
    </rPh>
    <phoneticPr fontId="3"/>
  </si>
  <si>
    <t>患者割合(該当者に占める割合)</t>
    <rPh sb="0" eb="4">
      <t>カンジャワリアイ</t>
    </rPh>
    <phoneticPr fontId="3"/>
  </si>
  <si>
    <t>男性</t>
    <phoneticPr fontId="3"/>
  </si>
  <si>
    <t>女性</t>
    <phoneticPr fontId="3"/>
  </si>
  <si>
    <t>オーラルフレイル区分別 該当割合</t>
    <rPh sb="8" eb="10">
      <t>クブン</t>
    </rPh>
    <rPh sb="10" eb="11">
      <t>ベツ</t>
    </rPh>
    <rPh sb="12" eb="14">
      <t>ガイトウ</t>
    </rPh>
    <rPh sb="14" eb="16">
      <t>ワリアイ</t>
    </rPh>
    <phoneticPr fontId="3"/>
  </si>
  <si>
    <t>要支援1</t>
    <rPh sb="0" eb="3">
      <t>ヨウシエン</t>
    </rPh>
    <phoneticPr fontId="3"/>
  </si>
  <si>
    <t>要支援2</t>
    <rPh sb="0" eb="3">
      <t>ヨウシエン</t>
    </rPh>
    <phoneticPr fontId="3"/>
  </si>
  <si>
    <t>要介護1</t>
    <rPh sb="0" eb="3">
      <t>ヨウカイゴ</t>
    </rPh>
    <phoneticPr fontId="3"/>
  </si>
  <si>
    <t>要介護2</t>
    <rPh sb="0" eb="3">
      <t>ヨウカイゴ</t>
    </rPh>
    <phoneticPr fontId="3"/>
  </si>
  <si>
    <t>要介護3</t>
    <rPh sb="0" eb="3">
      <t>ヨウカイゴ</t>
    </rPh>
    <phoneticPr fontId="3"/>
  </si>
  <si>
    <t>要介護4</t>
    <rPh sb="0" eb="3">
      <t>ヨウカイゴ</t>
    </rPh>
    <phoneticPr fontId="3"/>
  </si>
  <si>
    <t>要介護5</t>
    <rPh sb="0" eb="3">
      <t>ヨウカイゴ</t>
    </rPh>
    <phoneticPr fontId="3"/>
  </si>
  <si>
    <t>大阪市</t>
    <rPh sb="0" eb="3">
      <t>オオサカシ</t>
    </rPh>
    <phoneticPr fontId="3"/>
  </si>
  <si>
    <t>都島区</t>
    <rPh sb="0" eb="1">
      <t>ト</t>
    </rPh>
    <rPh sb="1" eb="2">
      <t>シマ</t>
    </rPh>
    <rPh sb="2" eb="3">
      <t>ク</t>
    </rPh>
    <phoneticPr fontId="3"/>
  </si>
  <si>
    <t>介護給付費(円)</t>
  </si>
  <si>
    <t>介護給付費(円)</t>
    <rPh sb="2" eb="4">
      <t>キュウフ</t>
    </rPh>
    <rPh sb="4" eb="5">
      <t>ヒ</t>
    </rPh>
    <phoneticPr fontId="3"/>
  </si>
  <si>
    <t>医療費の状況</t>
    <rPh sb="0" eb="3">
      <t>イリョウヒ</t>
    </rPh>
    <rPh sb="4" eb="6">
      <t>ジョウキョウ</t>
    </rPh>
    <phoneticPr fontId="3"/>
  </si>
  <si>
    <t>割合(%)
(対象者に
占める
割合)</t>
    <rPh sb="7" eb="10">
      <t>タイショウシャ</t>
    </rPh>
    <phoneticPr fontId="3"/>
  </si>
  <si>
    <t>割合(%)
(対象者に
占める
割合)</t>
    <rPh sb="7" eb="10">
      <t>タイショウシャ</t>
    </rPh>
    <rPh sb="10" eb="11">
      <t>タイスウ</t>
    </rPh>
    <phoneticPr fontId="3"/>
  </si>
  <si>
    <t>割合(%)
(合計人数に
占める
割合)</t>
    <phoneticPr fontId="3"/>
  </si>
  <si>
    <t>歯科健診
受診者数
(人)</t>
    <rPh sb="0" eb="2">
      <t>シカ</t>
    </rPh>
    <rPh sb="2" eb="4">
      <t>ケンシン</t>
    </rPh>
    <rPh sb="5" eb="7">
      <t>ジュシン</t>
    </rPh>
    <rPh sb="7" eb="8">
      <t>シャ</t>
    </rPh>
    <rPh sb="8" eb="9">
      <t>スウ</t>
    </rPh>
    <rPh sb="10" eb="11">
      <t>タイスウ</t>
    </rPh>
    <rPh sb="11" eb="12">
      <t>ニン</t>
    </rPh>
    <phoneticPr fontId="3"/>
  </si>
  <si>
    <t>該当者数
(人)</t>
    <rPh sb="0" eb="3">
      <t>ガイトウシャ</t>
    </rPh>
    <phoneticPr fontId="3"/>
  </si>
  <si>
    <t>該当者
一人当たりの
医療費(円)</t>
    <rPh sb="0" eb="3">
      <t>ガイトウシャ</t>
    </rPh>
    <rPh sb="4" eb="6">
      <t>ヒトリ</t>
    </rPh>
    <rPh sb="6" eb="7">
      <t>ア</t>
    </rPh>
    <rPh sb="11" eb="14">
      <t>イリョウヒ</t>
    </rPh>
    <rPh sb="15" eb="16">
      <t>エン</t>
    </rPh>
    <phoneticPr fontId="3"/>
  </si>
  <si>
    <t>患者
一人当たりの
医療費(円)</t>
    <rPh sb="0" eb="2">
      <t>カンジャ</t>
    </rPh>
    <rPh sb="3" eb="5">
      <t>ヒトリ</t>
    </rPh>
    <rPh sb="5" eb="6">
      <t>ア</t>
    </rPh>
    <rPh sb="10" eb="13">
      <t>イリョウヒ</t>
    </rPh>
    <rPh sb="14" eb="15">
      <t>エン</t>
    </rPh>
    <phoneticPr fontId="3"/>
  </si>
  <si>
    <t>該当者
一人当たりの 介護給付費
(円)</t>
    <rPh sb="0" eb="3">
      <t>ガイトウシャ</t>
    </rPh>
    <rPh sb="4" eb="7">
      <t>ヒトリア</t>
    </rPh>
    <rPh sb="18" eb="19">
      <t>エン</t>
    </rPh>
    <phoneticPr fontId="3"/>
  </si>
  <si>
    <t>利用者
一人当たりの
介護給付費
(円)</t>
    <rPh sb="0" eb="2">
      <t>リヨウ</t>
    </rPh>
    <rPh sb="2" eb="3">
      <t>シャ</t>
    </rPh>
    <rPh sb="4" eb="6">
      <t>ヒトリ</t>
    </rPh>
    <rPh sb="15" eb="16">
      <t>エン</t>
    </rPh>
    <phoneticPr fontId="3"/>
  </si>
  <si>
    <t>該当者
一人当たりの
介護給付費
(円)</t>
    <rPh sb="0" eb="2">
      <t>ガイトウ</t>
    </rPh>
    <rPh sb="2" eb="3">
      <t>シャ</t>
    </rPh>
    <rPh sb="4" eb="7">
      <t>ヒトリア</t>
    </rPh>
    <rPh sb="18" eb="19">
      <t>エン</t>
    </rPh>
    <phoneticPr fontId="3"/>
  </si>
  <si>
    <t>利用者
一人当たりの
介護給付費
(円)</t>
    <rPh sb="0" eb="2">
      <t>リヨウ</t>
    </rPh>
    <rPh sb="2" eb="3">
      <t>シャ</t>
    </rPh>
    <rPh sb="4" eb="6">
      <t>ヒトリ</t>
    </rPh>
    <rPh sb="6" eb="7">
      <t>ア</t>
    </rPh>
    <rPh sb="11" eb="13">
      <t>カイゴ</t>
    </rPh>
    <rPh sb="13" eb="15">
      <t>キュウフ</t>
    </rPh>
    <rPh sb="15" eb="16">
      <t>ヒ</t>
    </rPh>
    <rPh sb="18" eb="19">
      <t>エン</t>
    </rPh>
    <phoneticPr fontId="3"/>
  </si>
  <si>
    <t>該当者
一人当たりの
歯科医療費(円)</t>
    <rPh sb="0" eb="3">
      <t>ガイトウシャ</t>
    </rPh>
    <rPh sb="4" eb="6">
      <t>ヒトリ</t>
    </rPh>
    <rPh sb="6" eb="7">
      <t>ア</t>
    </rPh>
    <rPh sb="17" eb="18">
      <t>エン</t>
    </rPh>
    <phoneticPr fontId="3"/>
  </si>
  <si>
    <t>歯科医療費</t>
    <rPh sb="0" eb="2">
      <t>シカ</t>
    </rPh>
    <rPh sb="2" eb="5">
      <t>イリョウヒ</t>
    </rPh>
    <phoneticPr fontId="3"/>
  </si>
  <si>
    <t>歯科患者割合(該当者に占める割合)</t>
    <phoneticPr fontId="3"/>
  </si>
  <si>
    <t>歯科患者
一人当たりの
歯科医療費(円)</t>
    <rPh sb="5" eb="7">
      <t>ヒトリ</t>
    </rPh>
    <rPh sb="7" eb="8">
      <t>ア</t>
    </rPh>
    <rPh sb="18" eb="19">
      <t>エン</t>
    </rPh>
    <phoneticPr fontId="3"/>
  </si>
  <si>
    <t>歯科患者
割合(%)
(該当者に
占める割合)</t>
    <rPh sb="12" eb="15">
      <t>ガイトウシャ</t>
    </rPh>
    <phoneticPr fontId="3"/>
  </si>
  <si>
    <t>歯科医療費の状況</t>
    <rPh sb="0" eb="2">
      <t>シカ</t>
    </rPh>
    <rPh sb="6" eb="8">
      <t>ジョウキョウ</t>
    </rPh>
    <phoneticPr fontId="3"/>
  </si>
  <si>
    <t>利用一月
当たりの
介護給付費(円)</t>
    <rPh sb="10" eb="12">
      <t>カイゴ</t>
    </rPh>
    <rPh sb="12" eb="14">
      <t>キュウフ</t>
    </rPh>
    <rPh sb="14" eb="15">
      <t>ヒ</t>
    </rPh>
    <phoneticPr fontId="4"/>
  </si>
  <si>
    <t>該当者
一人当たりの利用月数
(カ月)</t>
    <rPh sb="0" eb="2">
      <t>ガイトウ</t>
    </rPh>
    <rPh sb="2" eb="3">
      <t>モノ</t>
    </rPh>
    <rPh sb="4" eb="6">
      <t>ヒトリ</t>
    </rPh>
    <rPh sb="6" eb="7">
      <t>ア</t>
    </rPh>
    <phoneticPr fontId="4"/>
  </si>
  <si>
    <t>利用月数
(カ月)</t>
    <phoneticPr fontId="3"/>
  </si>
  <si>
    <t>該当者
一人当たりの
利用月数
(カ月)</t>
    <rPh sb="0" eb="2">
      <t>ガイトウ</t>
    </rPh>
    <rPh sb="2" eb="3">
      <t>モノ</t>
    </rPh>
    <rPh sb="4" eb="6">
      <t>ヒトリ</t>
    </rPh>
    <rPh sb="6" eb="7">
      <t>ア</t>
    </rPh>
    <phoneticPr fontId="4"/>
  </si>
  <si>
    <t>利用者割合(%)
(該当者数に
占める割合)</t>
    <rPh sb="0" eb="2">
      <t>リヨウ</t>
    </rPh>
    <rPh sb="2" eb="3">
      <t>シャ</t>
    </rPh>
    <rPh sb="3" eb="4">
      <t>ワリ</t>
    </rPh>
    <rPh sb="4" eb="5">
      <t>ア</t>
    </rPh>
    <rPh sb="10" eb="13">
      <t>ガイトウシャ</t>
    </rPh>
    <rPh sb="13" eb="14">
      <t>スウ</t>
    </rPh>
    <rPh sb="16" eb="17">
      <t>シ</t>
    </rPh>
    <rPh sb="19" eb="21">
      <t>ワリアイ</t>
    </rPh>
    <phoneticPr fontId="3"/>
  </si>
  <si>
    <t>歯科健診3項目以上該当者 要介護度別人数･割合</t>
    <rPh sb="0" eb="2">
      <t>シカ</t>
    </rPh>
    <rPh sb="2" eb="4">
      <t>ケンシン</t>
    </rPh>
    <rPh sb="5" eb="7">
      <t>コウモク</t>
    </rPh>
    <rPh sb="7" eb="9">
      <t>イジョウ</t>
    </rPh>
    <rPh sb="9" eb="12">
      <t>ガイトウシャ</t>
    </rPh>
    <rPh sb="13" eb="14">
      <t>ヨウ</t>
    </rPh>
    <rPh sb="17" eb="18">
      <t>ベツ</t>
    </rPh>
    <rPh sb="18" eb="20">
      <t>ニンズウ</t>
    </rPh>
    <rPh sb="21" eb="23">
      <t>ワリアイ</t>
    </rPh>
    <phoneticPr fontId="3"/>
  </si>
  <si>
    <t>歯科健診3項目以上該当者 要介護度別割合</t>
    <rPh sb="0" eb="2">
      <t>シカ</t>
    </rPh>
    <rPh sb="2" eb="4">
      <t>ケンシン</t>
    </rPh>
    <rPh sb="5" eb="7">
      <t>コウモク</t>
    </rPh>
    <rPh sb="7" eb="9">
      <t>イジョウ</t>
    </rPh>
    <rPh sb="9" eb="12">
      <t>ガイトウシャ</t>
    </rPh>
    <rPh sb="13" eb="14">
      <t>ヨウ</t>
    </rPh>
    <rPh sb="17" eb="18">
      <t>ベツ</t>
    </rPh>
    <rPh sb="18" eb="20">
      <t>ワリアイ</t>
    </rPh>
    <phoneticPr fontId="3"/>
  </si>
  <si>
    <t>オーラルフレイル区分別 要介護度別人数･介護給付費</t>
    <rPh sb="8" eb="10">
      <t>クブン</t>
    </rPh>
    <rPh sb="10" eb="11">
      <t>ベツ</t>
    </rPh>
    <rPh sb="12" eb="13">
      <t>ヨウ</t>
    </rPh>
    <rPh sb="16" eb="17">
      <t>ベツ</t>
    </rPh>
    <rPh sb="17" eb="19">
      <t>ニンズウ</t>
    </rPh>
    <phoneticPr fontId="3"/>
  </si>
  <si>
    <t>要介護度</t>
    <rPh sb="0" eb="1">
      <t>ヨウ</t>
    </rPh>
    <phoneticPr fontId="3"/>
  </si>
  <si>
    <t>オーラルフレイル区分別 要介護度別人数･介護給付費</t>
    <rPh sb="8" eb="10">
      <t>クブン</t>
    </rPh>
    <rPh sb="10" eb="11">
      <t>ベツ</t>
    </rPh>
    <rPh sb="12" eb="13">
      <t>ヨウ</t>
    </rPh>
    <rPh sb="16" eb="17">
      <t>ベツ</t>
    </rPh>
    <rPh sb="17" eb="19">
      <t>ニンズウ</t>
    </rPh>
    <rPh sb="20" eb="22">
      <t>カイゴ</t>
    </rPh>
    <rPh sb="22" eb="24">
      <t>キュウフ</t>
    </rPh>
    <rPh sb="24" eb="25">
      <t>ヒ</t>
    </rPh>
    <phoneticPr fontId="3"/>
  </si>
  <si>
    <t>歯科健診項目別 該当割合</t>
    <rPh sb="0" eb="2">
      <t>シカ</t>
    </rPh>
    <rPh sb="2" eb="4">
      <t>ケンシン</t>
    </rPh>
    <rPh sb="4" eb="6">
      <t>コウモク</t>
    </rPh>
    <rPh sb="6" eb="7">
      <t>ベツ</t>
    </rPh>
    <rPh sb="8" eb="10">
      <t>ガイトウ</t>
    </rPh>
    <rPh sb="10" eb="12">
      <t>ワリアイ</t>
    </rPh>
    <phoneticPr fontId="3"/>
  </si>
  <si>
    <t>歯科健診項目別 該当人数･割合</t>
    <rPh sb="0" eb="2">
      <t>シカ</t>
    </rPh>
    <rPh sb="2" eb="4">
      <t>ケンシン</t>
    </rPh>
    <rPh sb="4" eb="6">
      <t>コウモク</t>
    </rPh>
    <rPh sb="6" eb="7">
      <t>ベツ</t>
    </rPh>
    <rPh sb="8" eb="10">
      <t>ガイトウ</t>
    </rPh>
    <rPh sb="10" eb="12">
      <t>ニンズウ</t>
    </rPh>
    <rPh sb="13" eb="15">
      <t>ワリアイ</t>
    </rPh>
    <phoneticPr fontId="3"/>
  </si>
  <si>
    <t>高齢者の疾病患者割合(総患者数に占める割合)</t>
    <rPh sb="4" eb="5">
      <t>シツ</t>
    </rPh>
    <rPh sb="5" eb="6">
      <t>ビョウ</t>
    </rPh>
    <rPh sb="6" eb="8">
      <t>カンジャ</t>
    </rPh>
    <rPh sb="8" eb="10">
      <t>ワリアイ</t>
    </rPh>
    <rPh sb="11" eb="12">
      <t>ソウ</t>
    </rPh>
    <rPh sb="12" eb="15">
      <t>カンジャスウ</t>
    </rPh>
    <rPh sb="16" eb="17">
      <t>シ</t>
    </rPh>
    <rPh sb="19" eb="21">
      <t>ワリアイ</t>
    </rPh>
    <phoneticPr fontId="3"/>
  </si>
  <si>
    <t>高齢者の疾病医療費割合(総医療費に占める割合)</t>
    <rPh sb="6" eb="9">
      <t>イリョウヒ</t>
    </rPh>
    <rPh sb="9" eb="11">
      <t>ワリアイ</t>
    </rPh>
    <rPh sb="12" eb="13">
      <t>ソウ</t>
    </rPh>
    <rPh sb="13" eb="16">
      <t>イリョウヒ</t>
    </rPh>
    <rPh sb="17" eb="18">
      <t>シ</t>
    </rPh>
    <rPh sb="20" eb="22">
      <t>ワリアイ</t>
    </rPh>
    <phoneticPr fontId="3"/>
  </si>
  <si>
    <t>高齢者の疾病患者割合(総患者数に占める割合)</t>
    <rPh sb="6" eb="8">
      <t>カンジャ</t>
    </rPh>
    <rPh sb="8" eb="10">
      <t>ワリアイ</t>
    </rPh>
    <rPh sb="11" eb="12">
      <t>ソウ</t>
    </rPh>
    <rPh sb="12" eb="15">
      <t>カンジャスウ</t>
    </rPh>
    <rPh sb="16" eb="17">
      <t>シ</t>
    </rPh>
    <rPh sb="19" eb="21">
      <t>ワリアイ</t>
    </rPh>
    <phoneticPr fontId="3"/>
  </si>
  <si>
    <t>オーラルフレイル区分別 医療費の状況</t>
    <rPh sb="8" eb="10">
      <t>クブン</t>
    </rPh>
    <rPh sb="10" eb="11">
      <t>ベツ</t>
    </rPh>
    <rPh sb="12" eb="15">
      <t>イリョウヒ</t>
    </rPh>
    <rPh sb="16" eb="18">
      <t>ジョウキョウ</t>
    </rPh>
    <phoneticPr fontId="3"/>
  </si>
  <si>
    <t>オーラルフレイル区分別 歯科医療費の状況</t>
    <rPh sb="8" eb="10">
      <t>クブン</t>
    </rPh>
    <rPh sb="10" eb="11">
      <t>ベツ</t>
    </rPh>
    <rPh sb="12" eb="14">
      <t>シカ</t>
    </rPh>
    <rPh sb="14" eb="17">
      <t>イリョウヒ</t>
    </rPh>
    <rPh sb="18" eb="20">
      <t>ジョウキョウ</t>
    </rPh>
    <phoneticPr fontId="3"/>
  </si>
  <si>
    <t>※利用月数…サービス種類区分単位における介護給付費が存在した月数を利用者別に累計。</t>
    <rPh sb="1" eb="5">
      <t>リヨウツキスウ</t>
    </rPh>
    <rPh sb="10" eb="12">
      <t>シュルイ</t>
    </rPh>
    <rPh sb="12" eb="14">
      <t>クブン</t>
    </rPh>
    <rPh sb="14" eb="16">
      <t>タンイ</t>
    </rPh>
    <rPh sb="20" eb="22">
      <t>カイゴ</t>
    </rPh>
    <rPh sb="22" eb="25">
      <t>キュウフヒ</t>
    </rPh>
    <rPh sb="26" eb="28">
      <t>ソンザイ</t>
    </rPh>
    <rPh sb="30" eb="32">
      <t>ツキスウ</t>
    </rPh>
    <rPh sb="38" eb="40">
      <t>ルイケイ</t>
    </rPh>
    <phoneticPr fontId="4"/>
  </si>
  <si>
    <t>サービス種類区分</t>
    <rPh sb="4" eb="6">
      <t>シュルイ</t>
    </rPh>
    <rPh sb="6" eb="8">
      <t>クブン</t>
    </rPh>
    <phoneticPr fontId="3"/>
  </si>
  <si>
    <t>利用月数
(カ月)※</t>
    <phoneticPr fontId="3"/>
  </si>
  <si>
    <t>利用サービス別介護給付費の状況</t>
    <phoneticPr fontId="3"/>
  </si>
  <si>
    <t>※該当者数…歯科健診受診者のうち、各オーラルフレイル区分に該当する者の人数。詳細は、オーラルフレイル区分の定義の表のとおり。</t>
    <rPh sb="1" eb="4">
      <t>ガイトウシャ</t>
    </rPh>
    <rPh sb="4" eb="5">
      <t>スウ</t>
    </rPh>
    <rPh sb="6" eb="8">
      <t>シカ</t>
    </rPh>
    <rPh sb="8" eb="10">
      <t>ケンシン</t>
    </rPh>
    <rPh sb="10" eb="13">
      <t>ジュシンシャ</t>
    </rPh>
    <rPh sb="17" eb="18">
      <t>カク</t>
    </rPh>
    <rPh sb="26" eb="28">
      <t>クブン</t>
    </rPh>
    <rPh sb="29" eb="31">
      <t>ガイトウ</t>
    </rPh>
    <rPh sb="33" eb="34">
      <t>モノ</t>
    </rPh>
    <rPh sb="35" eb="37">
      <t>ニンズウ</t>
    </rPh>
    <phoneticPr fontId="3"/>
  </si>
  <si>
    <t>歯科
医療費
(円)</t>
    <rPh sb="8" eb="9">
      <t>エン</t>
    </rPh>
    <phoneticPr fontId="3"/>
  </si>
  <si>
    <t>歯科
患者数
(人)</t>
    <rPh sb="0" eb="2">
      <t>シカ</t>
    </rPh>
    <rPh sb="3" eb="6">
      <t>カンジャスウ</t>
    </rPh>
    <rPh sb="8" eb="9">
      <t>ニン</t>
    </rPh>
    <phoneticPr fontId="3"/>
  </si>
  <si>
    <t>総患者数…歯科健診3項目以上該当者のうち医療費がある者。</t>
    <phoneticPr fontId="3"/>
  </si>
  <si>
    <t>4(口腔衛生状況のうち舌苔
付着程度)</t>
    <phoneticPr fontId="3"/>
  </si>
  <si>
    <t>関節リウマチ</t>
  </si>
  <si>
    <t>総医療費…各オーラルフレイル区分該当者の全医療費。</t>
    <phoneticPr fontId="3"/>
  </si>
  <si>
    <t>総患者数…各オーラルフレイル区分該当者のうち医療費がある者の人数。</t>
    <phoneticPr fontId="3"/>
  </si>
  <si>
    <t>データ化範囲(分析対象)…歯科健診データは令和6年4月～令和7年3月健診分(12カ月分)。</t>
    <phoneticPr fontId="3"/>
  </si>
  <si>
    <t>年齢基準日…令和7年3月31日時点。</t>
    <phoneticPr fontId="3"/>
  </si>
  <si>
    <t>データ化範囲(分析対象)…入院(DPCを含む)、入院外、調剤の電子レセプト。対象診療年月は令和6年4月～令和7年3月診療分(12カ月分)。</t>
    <phoneticPr fontId="3"/>
  </si>
  <si>
    <t>データ化範囲(分析対象)…要介護(支援)者突合状況データおよび大阪市提供の介護データ。対象利用年月は令和6年4月～令和7年3月利用分(12カ月分)。</t>
    <phoneticPr fontId="3"/>
  </si>
  <si>
    <t>データ化範囲(分析対象)…歯科の電子レセプト。対象診療年月は令和6年4月～令和7年3月診療分(12カ月分)。</t>
    <phoneticPr fontId="3"/>
  </si>
  <si>
    <t>資格確認条件…令和7年3月31日時点で資格があれば分析対象としている。ただし、除外対象者は含まれない。</t>
    <phoneticPr fontId="3"/>
  </si>
  <si>
    <t>市区町村別</t>
    <rPh sb="0" eb="4">
      <t>シクチョウソン</t>
    </rPh>
    <rPh sb="4" eb="5">
      <t>ベツ</t>
    </rPh>
    <phoneticPr fontId="3"/>
  </si>
  <si>
    <t>【グラフ用】</t>
    <rPh sb="4" eb="5">
      <t>ヨウ</t>
    </rPh>
    <phoneticPr fontId="3"/>
  </si>
  <si>
    <t>対象者数
(人)</t>
    <rPh sb="0" eb="2">
      <t>タイショウ</t>
    </rPh>
    <phoneticPr fontId="3"/>
  </si>
  <si>
    <t>3項目以上該当</t>
    <rPh sb="1" eb="5">
      <t>コウモクイジョウ</t>
    </rPh>
    <rPh sb="5" eb="7">
      <t>ガイトウ</t>
    </rPh>
    <phoneticPr fontId="3"/>
  </si>
  <si>
    <t>該当割合(対象者に占める割合)</t>
    <rPh sb="0" eb="2">
      <t>ガイトウ</t>
    </rPh>
    <rPh sb="2" eb="4">
      <t>ワリアイ</t>
    </rPh>
    <rPh sb="5" eb="8">
      <t>タイショウシャ</t>
    </rPh>
    <rPh sb="9" eb="10">
      <t>シ</t>
    </rPh>
    <rPh sb="12" eb="14">
      <t>ワリアイ</t>
    </rPh>
    <phoneticPr fontId="3"/>
  </si>
  <si>
    <t>広域連合全体</t>
    <rPh sb="0" eb="4">
      <t>コウイキレンゴウ</t>
    </rPh>
    <rPh sb="4" eb="6">
      <t>ゼンタイ</t>
    </rPh>
    <phoneticPr fontId="3"/>
  </si>
  <si>
    <t>割合(%)
(対象者に
占める
割合)</t>
    <rPh sb="0" eb="2">
      <t>ワリアイ</t>
    </rPh>
    <rPh sb="7" eb="10">
      <t>タイショウシャ</t>
    </rPh>
    <rPh sb="12" eb="13">
      <t>シ</t>
    </rPh>
    <rPh sb="16" eb="18">
      <t>ワリアイ</t>
    </rPh>
    <phoneticPr fontId="3"/>
  </si>
  <si>
    <t>R6年度</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</si>
</sst>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_);[Red]\(&quot;¥&quot;#,##0\)"/>
    <numFmt numFmtId="177" formatCode="#,##0_ "/>
    <numFmt numFmtId="178" formatCode="0.0%"/>
    <numFmt numFmtId="179" formatCode="#,##0_ ;[Red]\-#,##0\ "/>
  </numFmts>
  <fonts count="54">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0"/>
      <color theme="1"/>
      <name val="ＭＳ 明朝"/>
      <family val="1"/>
      <charset val="128"/>
    </font>
    <font>
      <sz val="11"/>
      <color theme="1"/>
      <name val="ＭＳ 明朝"/>
      <family val="1"/>
      <charset val="128"/>
    </font>
    <font>
      <sz val="8"/>
      <color theme="1"/>
      <name val="ＭＳ 明朝"/>
      <family val="1"/>
      <charset val="128"/>
    </font>
    <font>
      <sz val="11"/>
      <color rgb="FF006100"/>
      <name val="ＭＳ Ｐゴシック"/>
      <family val="2"/>
      <charset val="128"/>
    </font>
    <font>
      <sz val="11"/>
      <color rgb="FF9C6500"/>
      <name val="ＭＳ Ｐゴシック"/>
      <family val="3"/>
      <charset val="128"/>
      <scheme val="minor"/>
    </font>
    <font>
      <sz val="10"/>
      <name val="ＭＳ 明朝"/>
      <family val="1"/>
      <charset val="128"/>
    </font>
    <font>
      <sz val="9"/>
      <name val="ＭＳ 明朝"/>
      <family val="1"/>
      <charset val="128"/>
    </font>
    <font>
      <sz val="11"/>
      <color rgb="FF000000"/>
      <name val="ＭＳ Ｐゴシック"/>
      <family val="3"/>
      <charset val="128"/>
    </font>
    <font>
      <sz val="11"/>
      <name val="ＭＳ 明朝"/>
      <family val="1"/>
      <charset val="128"/>
    </font>
    <font>
      <b/>
      <sz val="8"/>
      <color theme="1"/>
      <name val="ＭＳ 明朝"/>
      <family val="1"/>
      <charset val="128"/>
    </font>
    <font>
      <sz val="9"/>
      <color theme="1"/>
      <name val="ＭＳ 明朝"/>
      <family val="1"/>
      <charset val="128"/>
    </font>
    <font>
      <b/>
      <sz val="9"/>
      <name val="ＭＳ 明朝"/>
      <family val="1"/>
      <charset val="128"/>
    </font>
    <font>
      <b/>
      <sz val="9"/>
      <color theme="1"/>
      <name val="ＭＳ 明朝"/>
      <family val="1"/>
      <charset val="128"/>
    </font>
    <font>
      <sz val="8"/>
      <name val="ＭＳ 明朝"/>
      <family val="1"/>
      <charset val="128"/>
    </font>
    <font>
      <b/>
      <sz val="8"/>
      <name val="ＭＳ 明朝"/>
      <family val="1"/>
      <charset val="128"/>
    </font>
    <font>
      <sz val="6"/>
      <name val="ＭＳ Ｐゴシック"/>
      <family val="3"/>
      <charset val="128"/>
      <scheme val="minor"/>
    </font>
    <font>
      <sz val="11"/>
      <color rgb="FFFF0000"/>
      <name val="ＭＳ Ｐ明朝"/>
      <family val="1"/>
      <charset val="128"/>
    </font>
    <font>
      <sz val="11"/>
      <color theme="1"/>
      <name val="ＭＳ Ｐ明朝"/>
      <family val="1"/>
      <charset val="128"/>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113">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double">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style="hair">
        <color indexed="64"/>
      </right>
      <top style="double">
        <color indexed="64"/>
      </top>
      <bottom style="thin">
        <color indexed="64"/>
      </bottom>
      <diagonal/>
    </border>
    <border>
      <left style="thin">
        <color indexed="64"/>
      </left>
      <right/>
      <top style="double">
        <color indexed="64"/>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thin">
        <color indexed="64"/>
      </right>
      <top style="double">
        <color indexed="64"/>
      </top>
      <bottom/>
      <diagonal/>
    </border>
    <border>
      <left style="hair">
        <color indexed="64"/>
      </left>
      <right style="hair">
        <color indexed="64"/>
      </right>
      <top style="double">
        <color indexed="64"/>
      </top>
      <bottom style="hair">
        <color indexed="64"/>
      </bottom>
      <diagonal/>
    </border>
    <border>
      <left/>
      <right style="hair">
        <color indexed="64"/>
      </right>
      <top style="thin">
        <color indexed="64"/>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style="double">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double">
        <color indexed="64"/>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thin">
        <color indexed="64"/>
      </top>
      <bottom style="double">
        <color indexed="64"/>
      </bottom>
      <diagonal/>
    </border>
    <border>
      <left/>
      <right/>
      <top style="thin">
        <color auto="1"/>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bottom/>
      <diagonal/>
    </border>
    <border>
      <left/>
      <right/>
      <top style="double">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double">
        <color indexed="64"/>
      </top>
      <bottom style="hair">
        <color indexed="64"/>
      </bottom>
      <diagonal/>
    </border>
    <border>
      <left style="thin">
        <color indexed="64"/>
      </left>
      <right/>
      <top style="hair">
        <color indexed="64"/>
      </top>
      <bottom style="thin">
        <color indexed="64"/>
      </bottom>
      <diagonal/>
    </border>
    <border>
      <left/>
      <right style="thin">
        <color indexed="64"/>
      </right>
      <top style="double">
        <color indexed="64"/>
      </top>
      <bottom/>
      <diagonal/>
    </border>
    <border>
      <left style="hair">
        <color indexed="64"/>
      </left>
      <right style="thin">
        <color indexed="64"/>
      </right>
      <top/>
      <bottom/>
      <diagonal/>
    </border>
    <border>
      <left style="thin">
        <color indexed="64"/>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style="hair">
        <color indexed="64"/>
      </left>
      <right style="hair">
        <color indexed="64"/>
      </right>
      <top style="double">
        <color indexed="64"/>
      </top>
      <bottom/>
      <diagonal/>
    </border>
    <border>
      <left style="hair">
        <color auto="1"/>
      </left>
      <right style="hair">
        <color auto="1"/>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bottom style="double">
        <color indexed="64"/>
      </bottom>
      <diagonal/>
    </border>
    <border>
      <left style="hair">
        <color indexed="64"/>
      </left>
      <right/>
      <top style="thin">
        <color indexed="64"/>
      </top>
      <bottom style="double">
        <color indexed="64"/>
      </bottom>
      <diagonal/>
    </border>
    <border>
      <left style="thin">
        <color indexed="64"/>
      </left>
      <right/>
      <top/>
      <bottom style="hair">
        <color indexed="64"/>
      </bottom>
      <diagonal/>
    </border>
    <border>
      <left/>
      <right style="hair">
        <color indexed="64"/>
      </right>
      <top/>
      <bottom/>
      <diagonal/>
    </border>
    <border>
      <left style="hair">
        <color indexed="64"/>
      </left>
      <right/>
      <top/>
      <bottom/>
      <diagonal/>
    </border>
  </borders>
  <cellStyleXfs count="1917">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1" fillId="0" borderId="0">
      <alignment vertical="center"/>
    </xf>
    <xf numFmtId="38" fontId="31" fillId="0" borderId="0" applyFont="0" applyFill="0" applyBorder="0" applyAlignment="0" applyProtection="0">
      <alignment vertical="center"/>
    </xf>
    <xf numFmtId="0" fontId="11" fillId="0" borderId="0">
      <alignment vertical="center"/>
    </xf>
    <xf numFmtId="0" fontId="33"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4"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5" fillId="0" borderId="0"/>
    <xf numFmtId="0" fontId="28" fillId="7"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2" fillId="0" borderId="0"/>
    <xf numFmtId="0" fontId="12" fillId="0" borderId="0"/>
    <xf numFmtId="0" fontId="12" fillId="0" borderId="0"/>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39" fillId="41" borderId="0" applyBorder="0" applyProtection="0">
      <alignment vertical="center"/>
    </xf>
    <xf numFmtId="0" fontId="40" fillId="28" borderId="0" applyNumberFormat="0" applyBorder="0" applyAlignment="0" applyProtection="0">
      <alignment vertical="center"/>
    </xf>
    <xf numFmtId="0" fontId="40" fillId="28" borderId="0" applyNumberFormat="0" applyBorder="0" applyAlignment="0" applyProtection="0">
      <alignment vertical="center"/>
    </xf>
    <xf numFmtId="9" fontId="32"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41"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41"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42" fillId="0" borderId="0"/>
    <xf numFmtId="0" fontId="43" fillId="0" borderId="0">
      <alignment vertical="center"/>
    </xf>
    <xf numFmtId="0" fontId="10"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497">
    <xf numFmtId="0" fontId="0" fillId="0" borderId="0" xfId="0">
      <alignment vertical="center"/>
    </xf>
    <xf numFmtId="0" fontId="37" fillId="0" borderId="0" xfId="0" applyFont="1">
      <alignment vertical="center"/>
    </xf>
    <xf numFmtId="0" fontId="37" fillId="0" borderId="0" xfId="0" applyFont="1" applyAlignment="1">
      <alignment vertical="center"/>
    </xf>
    <xf numFmtId="0" fontId="37" fillId="0" borderId="0" xfId="0" applyFont="1" applyBorder="1">
      <alignment vertical="center"/>
    </xf>
    <xf numFmtId="0" fontId="36" fillId="0" borderId="0" xfId="1550" applyFont="1">
      <alignment vertical="center"/>
    </xf>
    <xf numFmtId="0" fontId="36" fillId="27" borderId="36" xfId="0" applyFont="1" applyFill="1" applyBorder="1" applyAlignment="1">
      <alignment horizontal="center" vertical="center" wrapText="1"/>
    </xf>
    <xf numFmtId="178" fontId="36" fillId="0" borderId="0" xfId="1386" applyNumberFormat="1" applyFont="1" applyFill="1" applyBorder="1">
      <alignment vertical="center"/>
    </xf>
    <xf numFmtId="0" fontId="37" fillId="0" borderId="0" xfId="0" applyFont="1" applyFill="1">
      <alignment vertical="center"/>
    </xf>
    <xf numFmtId="178" fontId="36" fillId="0" borderId="50" xfId="0" applyNumberFormat="1" applyFont="1" applyFill="1" applyBorder="1" applyAlignment="1">
      <alignment horizontal="right" vertical="center" shrinkToFit="1"/>
    </xf>
    <xf numFmtId="178" fontId="36" fillId="0" borderId="42" xfId="0" applyNumberFormat="1" applyFont="1" applyFill="1" applyBorder="1" applyAlignment="1">
      <alignment horizontal="right" vertical="center" shrinkToFit="1"/>
    </xf>
    <xf numFmtId="0" fontId="37" fillId="0" borderId="0" xfId="0" applyFont="1" applyAlignment="1">
      <alignment vertical="center" shrinkToFit="1"/>
    </xf>
    <xf numFmtId="0" fontId="37" fillId="0" borderId="0" xfId="1550" applyFont="1">
      <alignment vertical="center"/>
    </xf>
    <xf numFmtId="0" fontId="41" fillId="27" borderId="17" xfId="1550" applyFont="1" applyFill="1" applyBorder="1" applyAlignment="1">
      <alignment horizontal="center" vertical="center" wrapText="1"/>
    </xf>
    <xf numFmtId="0" fontId="38" fillId="0" borderId="0" xfId="1550" applyFont="1" applyAlignment="1">
      <alignment vertical="center"/>
    </xf>
    <xf numFmtId="0" fontId="45" fillId="0" borderId="0" xfId="1550" applyFont="1" applyAlignment="1">
      <alignment vertical="center"/>
    </xf>
    <xf numFmtId="0" fontId="41" fillId="27" borderId="28" xfId="1550" applyFont="1" applyFill="1" applyBorder="1" applyAlignment="1">
      <alignment horizontal="center" vertical="center" wrapText="1"/>
    </xf>
    <xf numFmtId="0" fontId="36" fillId="0" borderId="28" xfId="0" applyFont="1" applyFill="1" applyBorder="1">
      <alignment vertical="center"/>
    </xf>
    <xf numFmtId="0" fontId="36" fillId="0" borderId="3" xfId="1386" applyFont="1" applyFill="1" applyBorder="1" applyAlignment="1">
      <alignment vertical="center" shrinkToFit="1"/>
    </xf>
    <xf numFmtId="0" fontId="42" fillId="0" borderId="0" xfId="0" applyFont="1" applyFill="1" applyBorder="1">
      <alignment vertical="center"/>
    </xf>
    <xf numFmtId="0" fontId="46" fillId="0" borderId="0" xfId="0" applyFont="1" applyFill="1" applyBorder="1">
      <alignment vertical="center"/>
    </xf>
    <xf numFmtId="0" fontId="42" fillId="0" borderId="0" xfId="0" applyFont="1">
      <alignment vertical="center"/>
    </xf>
    <xf numFmtId="49" fontId="36" fillId="0" borderId="0" xfId="1550" applyNumberFormat="1" applyFont="1" applyBorder="1" applyAlignment="1">
      <alignment vertical="center" shrinkToFit="1"/>
    </xf>
    <xf numFmtId="177" fontId="36" fillId="0" borderId="0" xfId="1550" applyNumberFormat="1" applyFont="1" applyFill="1" applyBorder="1" applyAlignment="1">
      <alignment vertical="center" shrinkToFit="1"/>
    </xf>
    <xf numFmtId="178" fontId="36" fillId="0" borderId="0" xfId="1550" applyNumberFormat="1" applyFont="1" applyFill="1" applyBorder="1" applyAlignment="1">
      <alignment vertical="center" shrinkToFit="1"/>
    </xf>
    <xf numFmtId="0" fontId="47" fillId="0" borderId="0" xfId="0" applyFont="1" applyFill="1" applyBorder="1">
      <alignment vertical="center"/>
    </xf>
    <xf numFmtId="0" fontId="48" fillId="0" borderId="0" xfId="0" applyFont="1" applyFill="1" applyBorder="1">
      <alignment vertical="center"/>
    </xf>
    <xf numFmtId="0" fontId="42" fillId="27" borderId="30" xfId="1550" applyFont="1" applyFill="1" applyBorder="1" applyAlignment="1">
      <alignment horizontal="center" vertical="center" wrapText="1"/>
    </xf>
    <xf numFmtId="178" fontId="36" fillId="0" borderId="40" xfId="0" applyNumberFormat="1" applyFont="1" applyFill="1" applyBorder="1" applyAlignment="1">
      <alignment horizontal="right" vertical="center" shrinkToFit="1"/>
    </xf>
    <xf numFmtId="0" fontId="37" fillId="0" borderId="0" xfId="0" applyFont="1" applyFill="1" applyBorder="1">
      <alignment vertical="center"/>
    </xf>
    <xf numFmtId="178" fontId="36" fillId="0" borderId="48" xfId="0" applyNumberFormat="1" applyFont="1" applyFill="1" applyBorder="1" applyAlignment="1">
      <alignment horizontal="right" vertical="center" shrinkToFit="1"/>
    </xf>
    <xf numFmtId="0" fontId="38" fillId="27" borderId="29" xfId="0" applyFont="1" applyFill="1" applyBorder="1" applyAlignment="1">
      <alignment horizontal="center" vertical="center" wrapText="1"/>
    </xf>
    <xf numFmtId="0" fontId="36" fillId="0" borderId="3" xfId="1386" applyFont="1" applyFill="1" applyBorder="1">
      <alignment vertical="center"/>
    </xf>
    <xf numFmtId="0" fontId="38" fillId="27" borderId="32" xfId="0" applyFont="1" applyFill="1" applyBorder="1" applyAlignment="1">
      <alignment horizontal="center" vertical="center" wrapText="1"/>
    </xf>
    <xf numFmtId="0" fontId="46" fillId="0" borderId="0" xfId="1550" applyFont="1">
      <alignment vertical="center"/>
    </xf>
    <xf numFmtId="0" fontId="36" fillId="0" borderId="38" xfId="1553" applyNumberFormat="1" applyFont="1" applyFill="1" applyBorder="1" applyAlignment="1">
      <alignment horizontal="left" vertical="center" shrinkToFit="1"/>
    </xf>
    <xf numFmtId="0" fontId="36" fillId="0" borderId="51" xfId="1553" applyNumberFormat="1" applyFont="1" applyFill="1" applyBorder="1" applyAlignment="1">
      <alignment horizontal="left" vertical="center" shrinkToFit="1"/>
    </xf>
    <xf numFmtId="0" fontId="36" fillId="0" borderId="41" xfId="1553" applyNumberFormat="1" applyFont="1" applyFill="1" applyBorder="1" applyAlignment="1">
      <alignment horizontal="left" vertical="center" shrinkToFit="1"/>
    </xf>
    <xf numFmtId="0" fontId="36" fillId="0" borderId="47" xfId="1553" applyNumberFormat="1" applyFont="1" applyFill="1" applyBorder="1" applyAlignment="1">
      <alignment horizontal="left" vertical="center" shrinkToFit="1"/>
    </xf>
    <xf numFmtId="0" fontId="36" fillId="0" borderId="3" xfId="1553" applyNumberFormat="1" applyFont="1" applyFill="1" applyBorder="1" applyAlignment="1">
      <alignment horizontal="center" vertical="center" shrinkToFit="1"/>
    </xf>
    <xf numFmtId="0" fontId="36" fillId="0" borderId="4" xfId="1553" applyNumberFormat="1" applyFont="1" applyFill="1" applyBorder="1" applyAlignment="1">
      <alignment horizontal="center" vertical="center" shrinkToFit="1"/>
    </xf>
    <xf numFmtId="179" fontId="36" fillId="0" borderId="30" xfId="0" applyNumberFormat="1" applyFont="1" applyFill="1" applyBorder="1" applyAlignment="1">
      <alignment horizontal="right" vertical="center"/>
    </xf>
    <xf numFmtId="0" fontId="37" fillId="0" borderId="0" xfId="0" applyFont="1" applyFill="1" applyAlignment="1">
      <alignment vertical="center"/>
    </xf>
    <xf numFmtId="178" fontId="36" fillId="0" borderId="33" xfId="1550" applyNumberFormat="1" applyFont="1" applyFill="1" applyBorder="1" applyAlignment="1">
      <alignment horizontal="right" vertical="center" shrinkToFit="1"/>
    </xf>
    <xf numFmtId="178" fontId="36" fillId="0" borderId="24" xfId="1550" applyNumberFormat="1" applyFont="1" applyFill="1" applyBorder="1" applyAlignment="1">
      <alignment horizontal="right" vertical="center" shrinkToFit="1"/>
    </xf>
    <xf numFmtId="178" fontId="36" fillId="0" borderId="20" xfId="1550" applyNumberFormat="1" applyFont="1" applyFill="1" applyBorder="1" applyAlignment="1">
      <alignment horizontal="right" vertical="center" shrinkToFit="1"/>
    </xf>
    <xf numFmtId="178" fontId="36" fillId="0" borderId="27" xfId="1550" applyNumberFormat="1" applyFont="1" applyFill="1" applyBorder="1" applyAlignment="1">
      <alignment horizontal="right" vertical="center" shrinkToFit="1"/>
    </xf>
    <xf numFmtId="178" fontId="36" fillId="0" borderId="66" xfId="1550" applyNumberFormat="1" applyFont="1" applyFill="1" applyBorder="1" applyAlignment="1">
      <alignment horizontal="right" vertical="center" shrinkToFit="1"/>
    </xf>
    <xf numFmtId="178" fontId="36" fillId="0" borderId="56" xfId="0" applyNumberFormat="1" applyFont="1" applyFill="1" applyBorder="1" applyAlignment="1">
      <alignment horizontal="right" vertical="center" shrinkToFit="1"/>
    </xf>
    <xf numFmtId="178" fontId="36" fillId="0" borderId="57" xfId="0" applyNumberFormat="1" applyFont="1" applyFill="1" applyBorder="1" applyAlignment="1">
      <alignment horizontal="right" vertical="center" shrinkToFit="1"/>
    </xf>
    <xf numFmtId="178" fontId="36" fillId="0" borderId="58" xfId="0" applyNumberFormat="1" applyFont="1" applyFill="1" applyBorder="1" applyAlignment="1">
      <alignment horizontal="right" vertical="center" shrinkToFit="1"/>
    </xf>
    <xf numFmtId="178" fontId="36" fillId="0" borderId="63" xfId="0" applyNumberFormat="1" applyFont="1" applyFill="1" applyBorder="1" applyAlignment="1">
      <alignment horizontal="right" vertical="center" shrinkToFit="1"/>
    </xf>
    <xf numFmtId="178" fontId="36" fillId="0" borderId="59" xfId="0" applyNumberFormat="1" applyFont="1" applyFill="1" applyBorder="1" applyAlignment="1">
      <alignment horizontal="right" vertical="center" shrinkToFit="1"/>
    </xf>
    <xf numFmtId="179" fontId="36" fillId="0" borderId="31" xfId="1550" applyNumberFormat="1" applyFont="1" applyFill="1" applyBorder="1" applyAlignment="1">
      <alignment horizontal="right" vertical="center" shrinkToFit="1"/>
    </xf>
    <xf numFmtId="179" fontId="36" fillId="0" borderId="34" xfId="1550" applyNumberFormat="1" applyFont="1" applyFill="1" applyBorder="1" applyAlignment="1">
      <alignment horizontal="right" vertical="center" shrinkToFit="1"/>
    </xf>
    <xf numFmtId="179" fontId="36" fillId="0" borderId="53" xfId="1550" applyNumberFormat="1" applyFont="1" applyFill="1" applyBorder="1" applyAlignment="1">
      <alignment horizontal="right" vertical="center" shrinkToFit="1"/>
    </xf>
    <xf numFmtId="179" fontId="36" fillId="0" borderId="39" xfId="0" applyNumberFormat="1" applyFont="1" applyFill="1" applyBorder="1" applyAlignment="1">
      <alignment horizontal="right" vertical="center" shrinkToFit="1"/>
    </xf>
    <xf numFmtId="179" fontId="36" fillId="0" borderId="44" xfId="0" applyNumberFormat="1" applyFont="1" applyFill="1" applyBorder="1" applyAlignment="1">
      <alignment horizontal="right" vertical="center" shrinkToFit="1"/>
    </xf>
    <xf numFmtId="179" fontId="36" fillId="0" borderId="49" xfId="0" applyNumberFormat="1" applyFont="1" applyFill="1" applyBorder="1" applyAlignment="1">
      <alignment horizontal="right" vertical="center" shrinkToFit="1"/>
    </xf>
    <xf numFmtId="179" fontId="36" fillId="0" borderId="56" xfId="0" applyNumberFormat="1" applyFont="1" applyFill="1" applyBorder="1" applyAlignment="1">
      <alignment horizontal="right" vertical="center" shrinkToFit="1"/>
    </xf>
    <xf numFmtId="179" fontId="36" fillId="0" borderId="57" xfId="0" applyNumberFormat="1" applyFont="1" applyFill="1" applyBorder="1" applyAlignment="1">
      <alignment horizontal="right" vertical="center" shrinkToFit="1"/>
    </xf>
    <xf numFmtId="179" fontId="36" fillId="0" borderId="58" xfId="0" applyNumberFormat="1" applyFont="1" applyFill="1" applyBorder="1" applyAlignment="1">
      <alignment horizontal="right" vertical="center" shrinkToFit="1"/>
    </xf>
    <xf numFmtId="179" fontId="36" fillId="0" borderId="68" xfId="0" applyNumberFormat="1" applyFont="1" applyFill="1" applyBorder="1" applyAlignment="1">
      <alignment horizontal="right" vertical="center" shrinkToFit="1"/>
    </xf>
    <xf numFmtId="179" fontId="36" fillId="0" borderId="69" xfId="0" applyNumberFormat="1" applyFont="1" applyFill="1" applyBorder="1" applyAlignment="1">
      <alignment horizontal="right" vertical="center" shrinkToFit="1"/>
    </xf>
    <xf numFmtId="179" fontId="36" fillId="0" borderId="70" xfId="0" applyNumberFormat="1" applyFont="1" applyFill="1" applyBorder="1" applyAlignment="1">
      <alignment horizontal="right" vertical="center" shrinkToFit="1"/>
    </xf>
    <xf numFmtId="0" fontId="36" fillId="0" borderId="0" xfId="0" applyFont="1" applyAlignment="1">
      <alignment vertical="center"/>
    </xf>
    <xf numFmtId="0" fontId="36" fillId="0" borderId="0" xfId="0" applyFont="1" applyFill="1" applyAlignment="1">
      <alignment vertical="center"/>
    </xf>
    <xf numFmtId="0" fontId="44" fillId="0" borderId="0" xfId="1550" applyFont="1">
      <alignment vertical="center"/>
    </xf>
    <xf numFmtId="0" fontId="50" fillId="0" borderId="0" xfId="1550" applyFont="1" applyAlignment="1">
      <alignment vertical="center"/>
    </xf>
    <xf numFmtId="0" fontId="36" fillId="0" borderId="0" xfId="0" applyFont="1" applyBorder="1">
      <alignment vertical="center"/>
    </xf>
    <xf numFmtId="179" fontId="36" fillId="0" borderId="33" xfId="0" applyNumberFormat="1" applyFont="1" applyFill="1" applyBorder="1" applyAlignment="1">
      <alignment horizontal="right" vertical="center" shrinkToFit="1"/>
    </xf>
    <xf numFmtId="0" fontId="48" fillId="0" borderId="0" xfId="0" applyFont="1" applyFill="1" applyBorder="1" applyAlignment="1">
      <alignment vertical="center"/>
    </xf>
    <xf numFmtId="178" fontId="36" fillId="0" borderId="30" xfId="1550" applyNumberFormat="1" applyFont="1" applyFill="1" applyBorder="1" applyAlignment="1">
      <alignment horizontal="right" vertical="center" shrinkToFit="1"/>
    </xf>
    <xf numFmtId="0" fontId="46" fillId="0" borderId="0" xfId="1549" applyFont="1" applyAlignment="1">
      <alignment vertical="center"/>
    </xf>
    <xf numFmtId="178" fontId="36" fillId="0" borderId="43" xfId="1554" applyNumberFormat="1" applyFont="1" applyBorder="1" applyAlignment="1">
      <alignment horizontal="right" vertical="center"/>
    </xf>
    <xf numFmtId="179" fontId="36" fillId="0" borderId="43" xfId="1549" applyNumberFormat="1" applyFont="1" applyBorder="1" applyAlignment="1">
      <alignment horizontal="right" vertical="center" shrinkToFit="1"/>
    </xf>
    <xf numFmtId="0" fontId="36" fillId="0" borderId="43" xfId="0" applyFont="1" applyBorder="1" applyAlignment="1">
      <alignment horizontal="left" vertical="center"/>
    </xf>
    <xf numFmtId="0" fontId="36" fillId="0" borderId="35" xfId="1549" applyFont="1" applyBorder="1" applyAlignment="1">
      <alignment vertical="center"/>
    </xf>
    <xf numFmtId="178" fontId="36" fillId="0" borderId="41" xfId="1554" applyNumberFormat="1" applyFont="1" applyBorder="1" applyAlignment="1">
      <alignment horizontal="right" vertical="center"/>
    </xf>
    <xf numFmtId="179" fontId="36" fillId="0" borderId="41" xfId="1549" applyNumberFormat="1" applyFont="1" applyBorder="1" applyAlignment="1">
      <alignment horizontal="right" vertical="center" shrinkToFit="1"/>
    </xf>
    <xf numFmtId="0" fontId="36" fillId="0" borderId="41" xfId="0" applyFont="1" applyBorder="1" applyAlignment="1">
      <alignment horizontal="left" vertical="center"/>
    </xf>
    <xf numFmtId="0" fontId="36" fillId="0" borderId="37" xfId="1549" applyFont="1" applyBorder="1" applyAlignment="1">
      <alignment vertical="center"/>
    </xf>
    <xf numFmtId="178" fontId="36" fillId="0" borderId="38" xfId="1554" applyNumberFormat="1" applyFont="1" applyBorder="1" applyAlignment="1">
      <alignment horizontal="right" vertical="center"/>
    </xf>
    <xf numFmtId="179" fontId="36" fillId="0" borderId="38" xfId="1549" applyNumberFormat="1" applyFont="1" applyBorder="1" applyAlignment="1">
      <alignment horizontal="right" vertical="center" shrinkToFit="1"/>
    </xf>
    <xf numFmtId="0" fontId="36" fillId="0" borderId="38" xfId="0" applyNumberFormat="1" applyFont="1" applyBorder="1" applyAlignment="1">
      <alignment horizontal="left" vertical="center"/>
    </xf>
    <xf numFmtId="178" fontId="36" fillId="0" borderId="3" xfId="1554" applyNumberFormat="1" applyFont="1" applyBorder="1" applyAlignment="1">
      <alignment horizontal="right" vertical="center"/>
    </xf>
    <xf numFmtId="179" fontId="36" fillId="0" borderId="3" xfId="1549" applyNumberFormat="1" applyFont="1" applyBorder="1" applyAlignment="1">
      <alignment horizontal="right" vertical="center" shrinkToFit="1"/>
    </xf>
    <xf numFmtId="0" fontId="36" fillId="0" borderId="18" xfId="1549" applyFont="1" applyBorder="1" applyAlignment="1">
      <alignment vertical="center"/>
    </xf>
    <xf numFmtId="0" fontId="36" fillId="0" borderId="21" xfId="1549" applyFont="1" applyBorder="1" applyAlignment="1">
      <alignment vertical="center"/>
    </xf>
    <xf numFmtId="0" fontId="46" fillId="0" borderId="0" xfId="0" applyFont="1" applyFill="1" applyBorder="1" applyAlignment="1">
      <alignment vertical="center"/>
    </xf>
    <xf numFmtId="0" fontId="36" fillId="0" borderId="0" xfId="1550" applyNumberFormat="1" applyFont="1" applyBorder="1" applyAlignment="1">
      <alignment vertical="center" shrinkToFit="1"/>
    </xf>
    <xf numFmtId="0" fontId="36" fillId="0" borderId="0" xfId="1550" applyNumberFormat="1" applyFont="1" applyBorder="1" applyAlignment="1">
      <alignment horizontal="center" vertical="center" shrinkToFit="1"/>
    </xf>
    <xf numFmtId="0" fontId="41" fillId="27" borderId="55" xfId="1550" applyFont="1" applyFill="1" applyBorder="1" applyAlignment="1">
      <alignment horizontal="center" vertical="center" wrapText="1"/>
    </xf>
    <xf numFmtId="0" fontId="41" fillId="27" borderId="25" xfId="1550" applyFont="1" applyFill="1" applyBorder="1" applyAlignment="1">
      <alignment horizontal="center" vertical="center" wrapText="1"/>
    </xf>
    <xf numFmtId="0" fontId="36" fillId="0" borderId="7" xfId="1550" applyNumberFormat="1" applyFont="1" applyBorder="1" applyAlignment="1">
      <alignment horizontal="center" vertical="center" shrinkToFit="1"/>
    </xf>
    <xf numFmtId="0" fontId="36" fillId="0" borderId="27" xfId="1550" applyNumberFormat="1" applyFont="1" applyBorder="1" applyAlignment="1">
      <alignment horizontal="center" vertical="center" shrinkToFit="1"/>
    </xf>
    <xf numFmtId="179" fontId="36" fillId="0" borderId="27" xfId="1550" applyNumberFormat="1" applyFont="1" applyBorder="1" applyAlignment="1">
      <alignment horizontal="right" vertical="center" shrinkToFit="1"/>
    </xf>
    <xf numFmtId="179" fontId="36" fillId="0" borderId="27" xfId="1550" applyNumberFormat="1" applyFont="1" applyFill="1" applyBorder="1" applyAlignment="1">
      <alignment horizontal="right" vertical="center" shrinkToFit="1"/>
    </xf>
    <xf numFmtId="0" fontId="36" fillId="0" borderId="23" xfId="1550" applyNumberFormat="1" applyFont="1" applyFill="1" applyBorder="1" applyAlignment="1">
      <alignment vertical="center" shrinkToFit="1"/>
    </xf>
    <xf numFmtId="0" fontId="36" fillId="0" borderId="0" xfId="1550" applyNumberFormat="1" applyFont="1" applyFill="1" applyBorder="1" applyAlignment="1">
      <alignment vertical="center" shrinkToFit="1"/>
    </xf>
    <xf numFmtId="178" fontId="36" fillId="0" borderId="65" xfId="1550" applyNumberFormat="1" applyFont="1" applyFill="1" applyBorder="1" applyAlignment="1">
      <alignment horizontal="right" vertical="center" shrinkToFit="1"/>
    </xf>
    <xf numFmtId="0" fontId="44" fillId="0" borderId="0" xfId="1550" applyFont="1" applyFill="1">
      <alignment vertical="center"/>
    </xf>
    <xf numFmtId="179" fontId="36" fillId="0" borderId="5" xfId="1550" applyNumberFormat="1" applyFont="1" applyFill="1" applyBorder="1" applyAlignment="1">
      <alignment horizontal="right" vertical="center" shrinkToFit="1"/>
    </xf>
    <xf numFmtId="0" fontId="36" fillId="0" borderId="23" xfId="1549" applyFont="1" applyBorder="1" applyAlignment="1">
      <alignment vertical="center"/>
    </xf>
    <xf numFmtId="0" fontId="36" fillId="0" borderId="24" xfId="1549" applyFont="1" applyBorder="1" applyAlignment="1">
      <alignment vertical="center"/>
    </xf>
    <xf numFmtId="179" fontId="36" fillId="0" borderId="4" xfId="1549" applyNumberFormat="1" applyFont="1" applyBorder="1" applyAlignment="1">
      <alignment horizontal="right" vertical="center" shrinkToFit="1"/>
    </xf>
    <xf numFmtId="178" fontId="36" fillId="0" borderId="4" xfId="1554" applyNumberFormat="1" applyFont="1" applyBorder="1" applyAlignment="1">
      <alignment horizontal="right" vertical="center"/>
    </xf>
    <xf numFmtId="179" fontId="36" fillId="0" borderId="7" xfId="851" applyNumberFormat="1" applyFont="1" applyFill="1" applyBorder="1" applyAlignment="1">
      <alignment horizontal="right" vertical="center" shrinkToFit="1"/>
    </xf>
    <xf numFmtId="178" fontId="36" fillId="0" borderId="7" xfId="1554" applyNumberFormat="1" applyFont="1" applyBorder="1" applyAlignment="1">
      <alignment horizontal="right" vertical="center"/>
    </xf>
    <xf numFmtId="0" fontId="37" fillId="0" borderId="23" xfId="0" applyFont="1" applyBorder="1">
      <alignment vertical="center"/>
    </xf>
    <xf numFmtId="0" fontId="38" fillId="27" borderId="4" xfId="0" applyFont="1" applyFill="1" applyBorder="1" applyAlignment="1">
      <alignment horizontal="center" vertical="center" wrapText="1"/>
    </xf>
    <xf numFmtId="0" fontId="36" fillId="27" borderId="29" xfId="1549" applyFont="1" applyFill="1" applyBorder="1" applyAlignment="1">
      <alignment horizontal="center" vertical="center" wrapText="1"/>
    </xf>
    <xf numFmtId="0" fontId="38" fillId="27" borderId="65" xfId="1549" applyFont="1" applyFill="1" applyBorder="1" applyAlignment="1">
      <alignment horizontal="center" vertical="center" wrapText="1"/>
    </xf>
    <xf numFmtId="0" fontId="37" fillId="0" borderId="3" xfId="0" applyFont="1" applyBorder="1">
      <alignment vertical="center"/>
    </xf>
    <xf numFmtId="178" fontId="36" fillId="0" borderId="3" xfId="1916" applyNumberFormat="1" applyFont="1" applyFill="1" applyBorder="1" applyAlignment="1">
      <alignment horizontal="right" vertical="center"/>
    </xf>
    <xf numFmtId="179" fontId="36" fillId="0" borderId="3" xfId="1386" applyNumberFormat="1" applyFont="1" applyFill="1" applyBorder="1" applyAlignment="1">
      <alignment horizontal="right" vertical="center"/>
    </xf>
    <xf numFmtId="178" fontId="36" fillId="0" borderId="65" xfId="0" applyNumberFormat="1" applyFont="1" applyFill="1" applyBorder="1" applyAlignment="1">
      <alignment horizontal="right" vertical="center"/>
    </xf>
    <xf numFmtId="178" fontId="36" fillId="0" borderId="29" xfId="0" applyNumberFormat="1" applyFont="1" applyFill="1" applyBorder="1" applyAlignment="1">
      <alignment horizontal="right" vertical="center" shrinkToFit="1"/>
    </xf>
    <xf numFmtId="179" fontId="36" fillId="0" borderId="62" xfId="0" applyNumberFormat="1" applyFont="1" applyFill="1" applyBorder="1" applyAlignment="1">
      <alignment horizontal="right" vertical="center" shrinkToFit="1"/>
    </xf>
    <xf numFmtId="178" fontId="36" fillId="0" borderId="32" xfId="0" applyNumberFormat="1" applyFont="1" applyFill="1" applyBorder="1" applyAlignment="1">
      <alignment horizontal="right" vertical="center" shrinkToFit="1"/>
    </xf>
    <xf numFmtId="179" fontId="36" fillId="0" borderId="66" xfId="0" applyNumberFormat="1" applyFont="1" applyFill="1" applyBorder="1" applyAlignment="1">
      <alignment horizontal="right" vertical="center" shrinkToFit="1"/>
    </xf>
    <xf numFmtId="0" fontId="36" fillId="0" borderId="46" xfId="1553" applyNumberFormat="1" applyFont="1" applyFill="1" applyBorder="1" applyAlignment="1">
      <alignment horizontal="left" vertical="center" shrinkToFit="1"/>
    </xf>
    <xf numFmtId="179" fontId="36" fillId="0" borderId="80" xfId="0" applyNumberFormat="1" applyFont="1" applyFill="1" applyBorder="1" applyAlignment="1">
      <alignment horizontal="right" vertical="center" shrinkToFit="1"/>
    </xf>
    <xf numFmtId="178" fontId="36" fillId="0" borderId="61" xfId="0" applyNumberFormat="1" applyFont="1" applyFill="1" applyBorder="1" applyAlignment="1">
      <alignment horizontal="right" vertical="center" shrinkToFit="1"/>
    </xf>
    <xf numFmtId="179" fontId="36" fillId="0" borderId="71" xfId="0" applyNumberFormat="1" applyFont="1" applyFill="1" applyBorder="1" applyAlignment="1">
      <alignment horizontal="right" vertical="center" shrinkToFit="1"/>
    </xf>
    <xf numFmtId="0" fontId="37" fillId="0" borderId="0" xfId="0" applyFont="1" applyFill="1" applyAlignment="1">
      <alignment vertical="center" shrinkToFit="1"/>
    </xf>
    <xf numFmtId="178" fontId="36" fillId="0" borderId="81" xfId="0" applyNumberFormat="1" applyFont="1" applyFill="1" applyBorder="1" applyAlignment="1">
      <alignment horizontal="right" vertical="center" shrinkToFit="1"/>
    </xf>
    <xf numFmtId="179" fontId="36" fillId="0" borderId="61" xfId="0" applyNumberFormat="1" applyFont="1" applyFill="1" applyBorder="1" applyAlignment="1">
      <alignment horizontal="right" vertical="center" shrinkToFit="1"/>
    </xf>
    <xf numFmtId="0" fontId="36" fillId="0" borderId="5" xfId="1550" applyNumberFormat="1" applyFont="1" applyBorder="1" applyAlignment="1">
      <alignment horizontal="center" vertical="center" shrinkToFit="1"/>
    </xf>
    <xf numFmtId="0" fontId="37" fillId="0" borderId="82" xfId="0" applyFont="1" applyBorder="1">
      <alignment vertical="center"/>
    </xf>
    <xf numFmtId="178" fontId="36" fillId="0" borderId="30" xfId="0" applyNumberFormat="1" applyFont="1" applyFill="1" applyBorder="1" applyAlignment="1">
      <alignment horizontal="right" vertical="center" shrinkToFit="1"/>
    </xf>
    <xf numFmtId="178" fontId="36" fillId="0" borderId="82" xfId="1550" applyNumberFormat="1" applyFont="1" applyFill="1" applyBorder="1" applyAlignment="1">
      <alignment horizontal="right" vertical="center" shrinkToFit="1"/>
    </xf>
    <xf numFmtId="0" fontId="36" fillId="0" borderId="19" xfId="1550" applyNumberFormat="1" applyFont="1" applyBorder="1" applyAlignment="1">
      <alignment horizontal="center" vertical="center" shrinkToFit="1"/>
    </xf>
    <xf numFmtId="0" fontId="36" fillId="0" borderId="21" xfId="1550" applyNumberFormat="1" applyFont="1" applyBorder="1" applyAlignment="1">
      <alignment horizontal="center" vertical="center" shrinkToFit="1"/>
    </xf>
    <xf numFmtId="179" fontId="36" fillId="0" borderId="7" xfId="1550" applyNumberFormat="1" applyFont="1" applyFill="1" applyBorder="1" applyAlignment="1">
      <alignment horizontal="right" vertical="center" shrinkToFit="1"/>
    </xf>
    <xf numFmtId="0" fontId="38" fillId="27" borderId="30" xfId="1549" applyFont="1" applyFill="1" applyBorder="1" applyAlignment="1">
      <alignment horizontal="center" vertical="center" wrapText="1"/>
    </xf>
    <xf numFmtId="179" fontId="36" fillId="0" borderId="40" xfId="0" applyNumberFormat="1" applyFont="1" applyFill="1" applyBorder="1" applyAlignment="1">
      <alignment horizontal="right" vertical="center" shrinkToFit="1"/>
    </xf>
    <xf numFmtId="179" fontId="36" fillId="0" borderId="42" xfId="0" applyNumberFormat="1" applyFont="1" applyFill="1" applyBorder="1" applyAlignment="1">
      <alignment horizontal="right" vertical="center" shrinkToFit="1"/>
    </xf>
    <xf numFmtId="179" fontId="36" fillId="0" borderId="45" xfId="0" applyNumberFormat="1" applyFont="1" applyFill="1" applyBorder="1" applyAlignment="1">
      <alignment horizontal="right" vertical="center" shrinkToFit="1"/>
    </xf>
    <xf numFmtId="179" fontId="36" fillId="0" borderId="36" xfId="0" applyNumberFormat="1" applyFont="1" applyFill="1" applyBorder="1" applyAlignment="1">
      <alignment horizontal="right" vertical="center" shrinkToFit="1"/>
    </xf>
    <xf numFmtId="178" fontId="36" fillId="0" borderId="73" xfId="0" applyNumberFormat="1" applyFont="1" applyFill="1" applyBorder="1" applyAlignment="1">
      <alignment horizontal="right" vertical="center" shrinkToFit="1"/>
    </xf>
    <xf numFmtId="178" fontId="36" fillId="0" borderId="84" xfId="0" applyNumberFormat="1" applyFont="1" applyFill="1" applyBorder="1" applyAlignment="1">
      <alignment horizontal="right" vertical="center" shrinkToFit="1"/>
    </xf>
    <xf numFmtId="179" fontId="36" fillId="0" borderId="50" xfId="0" applyNumberFormat="1" applyFont="1" applyFill="1" applyBorder="1" applyAlignment="1">
      <alignment horizontal="right" vertical="center" shrinkToFit="1"/>
    </xf>
    <xf numFmtId="179" fontId="36" fillId="0" borderId="85" xfId="0" applyNumberFormat="1" applyFont="1" applyFill="1" applyBorder="1" applyAlignment="1">
      <alignment horizontal="right" vertical="center" shrinkToFit="1"/>
    </xf>
    <xf numFmtId="0" fontId="36" fillId="0" borderId="74" xfId="1550" applyNumberFormat="1" applyFont="1" applyBorder="1" applyAlignment="1">
      <alignment vertical="center" shrinkToFit="1"/>
    </xf>
    <xf numFmtId="178" fontId="36" fillId="0" borderId="64" xfId="0" applyNumberFormat="1" applyFont="1" applyFill="1" applyBorder="1" applyAlignment="1">
      <alignment horizontal="right" vertical="center" shrinkToFit="1"/>
    </xf>
    <xf numFmtId="179" fontId="36" fillId="0" borderId="88" xfId="0" applyNumberFormat="1" applyFont="1" applyFill="1" applyBorder="1" applyAlignment="1">
      <alignment horizontal="right" vertical="center" shrinkToFit="1"/>
    </xf>
    <xf numFmtId="0" fontId="36" fillId="0" borderId="23" xfId="1550" applyNumberFormat="1" applyFont="1" applyBorder="1" applyAlignment="1">
      <alignment vertical="center" shrinkToFit="1"/>
    </xf>
    <xf numFmtId="179" fontId="36" fillId="0" borderId="87" xfId="0" applyNumberFormat="1" applyFont="1" applyFill="1" applyBorder="1" applyAlignment="1">
      <alignment horizontal="right" vertical="center" shrinkToFit="1"/>
    </xf>
    <xf numFmtId="179" fontId="36" fillId="0" borderId="28" xfId="0" applyNumberFormat="1" applyFont="1" applyFill="1" applyBorder="1" applyAlignment="1">
      <alignment horizontal="right" vertical="center" shrinkToFit="1"/>
    </xf>
    <xf numFmtId="0" fontId="36" fillId="0" borderId="5" xfId="1549" applyFont="1" applyBorder="1" applyAlignment="1">
      <alignment horizontal="center" vertical="center"/>
    </xf>
    <xf numFmtId="0" fontId="36" fillId="0" borderId="6" xfId="1549" applyFont="1" applyBorder="1" applyAlignment="1">
      <alignment horizontal="center" vertical="center"/>
    </xf>
    <xf numFmtId="0" fontId="36" fillId="0" borderId="19" xfId="1550" applyNumberFormat="1" applyFont="1" applyBorder="1" applyAlignment="1">
      <alignment horizontal="center" vertical="center" shrinkToFit="1"/>
    </xf>
    <xf numFmtId="0" fontId="36" fillId="27" borderId="28" xfId="0" applyFont="1" applyFill="1" applyBorder="1" applyAlignment="1">
      <alignment horizontal="center" vertical="center"/>
    </xf>
    <xf numFmtId="0" fontId="36" fillId="27" borderId="4" xfId="0" applyFont="1" applyFill="1" applyBorder="1" applyAlignment="1">
      <alignment horizontal="center" vertical="center"/>
    </xf>
    <xf numFmtId="0" fontId="36" fillId="0" borderId="4" xfId="1386" applyFont="1" applyFill="1" applyBorder="1" applyAlignment="1">
      <alignment vertical="center" shrinkToFit="1"/>
    </xf>
    <xf numFmtId="179" fontId="36" fillId="0" borderId="30" xfId="0" applyNumberFormat="1" applyFont="1" applyFill="1" applyBorder="1" applyAlignment="1">
      <alignment horizontal="right" vertical="center" shrinkToFit="1"/>
    </xf>
    <xf numFmtId="0" fontId="36" fillId="27" borderId="31" xfId="0" applyFont="1" applyFill="1" applyBorder="1" applyAlignment="1">
      <alignment horizontal="center" vertical="center"/>
    </xf>
    <xf numFmtId="0" fontId="36" fillId="27" borderId="32" xfId="1549" applyFont="1" applyFill="1" applyBorder="1" applyAlignment="1">
      <alignment horizontal="center" vertical="center" wrapText="1"/>
    </xf>
    <xf numFmtId="0" fontId="38" fillId="27" borderId="66" xfId="1549" applyFont="1" applyFill="1" applyBorder="1" applyAlignment="1">
      <alignment horizontal="center" vertical="center" wrapText="1"/>
    </xf>
    <xf numFmtId="0" fontId="38" fillId="27" borderId="33" xfId="1549" applyFont="1" applyFill="1" applyBorder="1" applyAlignment="1">
      <alignment horizontal="center" vertical="center" wrapText="1"/>
    </xf>
    <xf numFmtId="179" fontId="36" fillId="0" borderId="48" xfId="0" applyNumberFormat="1" applyFont="1" applyFill="1" applyBorder="1" applyAlignment="1">
      <alignment horizontal="right" vertical="center" shrinkToFit="1"/>
    </xf>
    <xf numFmtId="179" fontId="36" fillId="0" borderId="75" xfId="0" applyNumberFormat="1" applyFont="1" applyFill="1" applyBorder="1" applyAlignment="1">
      <alignment horizontal="right" vertical="center" shrinkToFit="1"/>
    </xf>
    <xf numFmtId="179" fontId="36" fillId="0" borderId="94" xfId="0" applyNumberFormat="1" applyFont="1" applyFill="1" applyBorder="1" applyAlignment="1">
      <alignment horizontal="right" vertical="center" shrinkToFit="1"/>
    </xf>
    <xf numFmtId="179" fontId="36" fillId="0" borderId="52" xfId="0" applyNumberFormat="1" applyFont="1" applyFill="1" applyBorder="1" applyAlignment="1">
      <alignment horizontal="right" vertical="center" shrinkToFit="1"/>
    </xf>
    <xf numFmtId="179" fontId="36" fillId="0" borderId="18" xfId="0" applyNumberFormat="1" applyFont="1" applyFill="1" applyBorder="1" applyAlignment="1">
      <alignment horizontal="right" vertical="center" shrinkToFit="1"/>
    </xf>
    <xf numFmtId="179" fontId="36" fillId="0" borderId="95" xfId="0" applyNumberFormat="1" applyFont="1" applyFill="1" applyBorder="1" applyAlignment="1">
      <alignment horizontal="right" vertical="center" shrinkToFit="1"/>
    </xf>
    <xf numFmtId="179" fontId="36" fillId="0" borderId="24" xfId="0" applyNumberFormat="1" applyFont="1" applyFill="1" applyBorder="1" applyAlignment="1">
      <alignment horizontal="right" vertical="center" shrinkToFit="1"/>
    </xf>
    <xf numFmtId="179" fontId="36" fillId="0" borderId="96" xfId="0" applyNumberFormat="1" applyFont="1" applyFill="1" applyBorder="1" applyAlignment="1">
      <alignment horizontal="right" vertical="center" shrinkToFit="1"/>
    </xf>
    <xf numFmtId="0" fontId="48" fillId="0" borderId="0" xfId="1550" applyFont="1">
      <alignment vertical="center"/>
    </xf>
    <xf numFmtId="0" fontId="48" fillId="0" borderId="0" xfId="0" applyFont="1">
      <alignment vertical="center"/>
    </xf>
    <xf numFmtId="0" fontId="36" fillId="0" borderId="37" xfId="1386" applyFont="1" applyFill="1" applyBorder="1" applyAlignment="1">
      <alignment vertical="center" shrinkToFit="1"/>
    </xf>
    <xf numFmtId="0" fontId="46" fillId="0" borderId="0" xfId="0" applyFont="1">
      <alignment vertical="center"/>
    </xf>
    <xf numFmtId="179" fontId="36" fillId="0" borderId="21" xfId="1550" applyNumberFormat="1" applyFont="1" applyFill="1" applyBorder="1" applyAlignment="1">
      <alignment horizontal="right" vertical="center" shrinkToFit="1"/>
    </xf>
    <xf numFmtId="0" fontId="36" fillId="0" borderId="0" xfId="1549" applyFont="1" applyAlignment="1">
      <alignment vertical="center"/>
    </xf>
    <xf numFmtId="178" fontId="36" fillId="0" borderId="77" xfId="1550" applyNumberFormat="1" applyFont="1" applyFill="1" applyBorder="1" applyAlignment="1">
      <alignment horizontal="right" vertical="center" shrinkToFit="1"/>
    </xf>
    <xf numFmtId="0" fontId="52" fillId="0" borderId="0" xfId="0" applyFont="1">
      <alignment vertical="center"/>
    </xf>
    <xf numFmtId="0" fontId="41" fillId="0" borderId="3" xfId="1550" applyFont="1" applyBorder="1" applyAlignment="1">
      <alignment horizontal="center" vertical="center"/>
    </xf>
    <xf numFmtId="0" fontId="36" fillId="0" borderId="19" xfId="1550" applyNumberFormat="1" applyFont="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37" xfId="1386" applyFont="1" applyFill="1" applyBorder="1" applyAlignment="1">
      <alignment horizontal="center" vertical="center" shrinkToFit="1"/>
    </xf>
    <xf numFmtId="0" fontId="36" fillId="0" borderId="76" xfId="1386" applyFont="1" applyFill="1" applyBorder="1" applyAlignment="1">
      <alignment horizontal="center" vertical="center" shrinkToFit="1"/>
    </xf>
    <xf numFmtId="0" fontId="46" fillId="0" borderId="0" xfId="0" applyFont="1" applyAlignment="1">
      <alignment vertical="center"/>
    </xf>
    <xf numFmtId="0" fontId="48" fillId="0" borderId="0" xfId="0" applyFont="1" applyFill="1" applyAlignment="1">
      <alignment vertical="center"/>
    </xf>
    <xf numFmtId="0" fontId="48" fillId="0" borderId="0" xfId="0" applyFont="1" applyAlignment="1">
      <alignment vertical="center"/>
    </xf>
    <xf numFmtId="0" fontId="36" fillId="0" borderId="3" xfId="1386" applyFont="1" applyFill="1" applyBorder="1" applyAlignment="1">
      <alignment horizontal="center" vertical="center" shrinkToFit="1"/>
    </xf>
    <xf numFmtId="179" fontId="36" fillId="0" borderId="64" xfId="0" applyNumberFormat="1" applyFont="1" applyFill="1" applyBorder="1" applyAlignment="1">
      <alignment horizontal="right" vertical="center" shrinkToFit="1"/>
    </xf>
    <xf numFmtId="179" fontId="36" fillId="0" borderId="99" xfId="0" applyNumberFormat="1" applyFont="1" applyFill="1" applyBorder="1" applyAlignment="1">
      <alignment horizontal="right" vertical="center" shrinkToFit="1"/>
    </xf>
    <xf numFmtId="0" fontId="37" fillId="0" borderId="23" xfId="0" applyFont="1" applyFill="1" applyBorder="1">
      <alignment vertical="center"/>
    </xf>
    <xf numFmtId="0" fontId="36" fillId="0" borderId="19" xfId="1550" applyNumberFormat="1" applyFont="1" applyBorder="1" applyAlignment="1">
      <alignment horizontal="center" vertical="center" shrinkToFit="1"/>
    </xf>
    <xf numFmtId="0" fontId="36" fillId="0" borderId="5" xfId="1550" applyNumberFormat="1" applyFont="1" applyBorder="1" applyAlignment="1">
      <alignment horizontal="center" vertical="center" shrinkToFit="1"/>
    </xf>
    <xf numFmtId="0" fontId="36" fillId="0" borderId="91" xfId="1550" applyNumberFormat="1" applyFont="1" applyBorder="1" applyAlignment="1">
      <alignment horizontal="center" vertical="center" shrinkToFit="1"/>
    </xf>
    <xf numFmtId="0" fontId="36" fillId="0" borderId="3" xfId="1386" applyFont="1" applyFill="1" applyBorder="1" applyAlignment="1">
      <alignment horizontal="center" vertical="center" shrinkToFit="1"/>
    </xf>
    <xf numFmtId="0" fontId="36" fillId="0" borderId="3" xfId="1386" applyFont="1" applyFill="1" applyBorder="1" applyAlignment="1">
      <alignment vertical="center" shrinkToFit="1"/>
    </xf>
    <xf numFmtId="179" fontId="36" fillId="0" borderId="3" xfId="0" applyNumberFormat="1" applyFont="1" applyFill="1" applyBorder="1" applyAlignment="1">
      <alignment horizontal="right" vertical="center" shrinkToFit="1"/>
    </xf>
    <xf numFmtId="0" fontId="41" fillId="27" borderId="19" xfId="1550" applyFont="1" applyFill="1" applyBorder="1" applyAlignment="1">
      <alignment horizontal="center" vertical="center" wrapText="1"/>
    </xf>
    <xf numFmtId="0" fontId="41" fillId="0" borderId="4" xfId="0" applyFont="1" applyBorder="1" applyAlignment="1">
      <alignment horizontal="left" vertical="center" wrapText="1"/>
    </xf>
    <xf numFmtId="0" fontId="41" fillId="0" borderId="41" xfId="0" applyFont="1" applyBorder="1" applyAlignment="1">
      <alignment horizontal="left" vertical="center" wrapText="1"/>
    </xf>
    <xf numFmtId="0" fontId="41" fillId="0" borderId="35" xfId="0" applyFont="1" applyBorder="1" applyAlignment="1">
      <alignment horizontal="left" vertical="center"/>
    </xf>
    <xf numFmtId="0" fontId="41" fillId="0" borderId="35" xfId="0" applyFont="1" applyBorder="1" applyAlignment="1">
      <alignment horizontal="left" vertical="center" wrapText="1"/>
    </xf>
    <xf numFmtId="0" fontId="41" fillId="42" borderId="3" xfId="0" applyFont="1" applyFill="1" applyBorder="1" applyAlignment="1">
      <alignment horizontal="center" vertical="center" wrapText="1"/>
    </xf>
    <xf numFmtId="0" fontId="41" fillId="0" borderId="43" xfId="0" applyFont="1" applyBorder="1" applyAlignment="1">
      <alignment horizontal="left" vertical="center" wrapText="1"/>
    </xf>
    <xf numFmtId="0" fontId="47" fillId="0" borderId="0" xfId="0" applyFont="1">
      <alignment vertical="center"/>
    </xf>
    <xf numFmtId="0" fontId="41" fillId="43" borderId="28" xfId="0" applyFont="1" applyFill="1" applyBorder="1" applyAlignment="1">
      <alignment horizontal="center" vertical="center" wrapText="1"/>
    </xf>
    <xf numFmtId="0" fontId="41" fillId="43" borderId="29" xfId="0" applyFont="1" applyFill="1" applyBorder="1" applyAlignment="1">
      <alignment horizontal="center" vertical="center" wrapText="1"/>
    </xf>
    <xf numFmtId="0" fontId="41" fillId="43" borderId="30" xfId="0" applyFont="1" applyFill="1" applyBorder="1" applyAlignment="1">
      <alignment horizontal="center" vertical="center" wrapText="1"/>
    </xf>
    <xf numFmtId="0" fontId="41" fillId="43" borderId="32" xfId="0" applyFont="1" applyFill="1" applyBorder="1" applyAlignment="1">
      <alignment horizontal="center" vertical="center" wrapText="1"/>
    </xf>
    <xf numFmtId="0" fontId="41" fillId="43" borderId="33" xfId="0" applyFont="1" applyFill="1" applyBorder="1" applyAlignment="1">
      <alignment horizontal="center" vertical="center" wrapText="1"/>
    </xf>
    <xf numFmtId="0" fontId="41" fillId="43" borderId="58" xfId="0" applyFont="1" applyFill="1" applyBorder="1" applyAlignment="1">
      <alignment horizontal="center" vertical="center" wrapText="1"/>
    </xf>
    <xf numFmtId="0" fontId="41" fillId="43" borderId="45" xfId="0" applyFont="1" applyFill="1" applyBorder="1" applyAlignment="1">
      <alignment horizontal="center" vertical="center" wrapText="1"/>
    </xf>
    <xf numFmtId="0" fontId="41" fillId="0" borderId="3" xfId="0" applyFont="1" applyFill="1" applyBorder="1" applyAlignment="1">
      <alignment horizontal="center" vertical="center" wrapText="1"/>
    </xf>
    <xf numFmtId="178" fontId="36" fillId="0" borderId="3" xfId="0" applyNumberFormat="1" applyFont="1" applyFill="1" applyBorder="1" applyAlignment="1">
      <alignment horizontal="right" vertical="center" shrinkToFit="1"/>
    </xf>
    <xf numFmtId="0" fontId="36" fillId="0" borderId="0" xfId="1550" applyFont="1" applyAlignment="1">
      <alignment vertical="center"/>
    </xf>
    <xf numFmtId="0" fontId="36" fillId="0" borderId="0" xfId="1550" applyFont="1" applyAlignment="1">
      <alignment vertical="center" wrapText="1"/>
    </xf>
    <xf numFmtId="0" fontId="36" fillId="0" borderId="25" xfId="1550" applyFont="1" applyBorder="1">
      <alignment vertical="center"/>
    </xf>
    <xf numFmtId="0" fontId="36" fillId="27" borderId="3" xfId="0" applyFont="1" applyFill="1" applyBorder="1" applyAlignment="1">
      <alignment horizontal="center" vertical="center" shrinkToFit="1"/>
    </xf>
    <xf numFmtId="0" fontId="42" fillId="27" borderId="65" xfId="0" applyFont="1" applyFill="1" applyBorder="1" applyAlignment="1">
      <alignment horizontal="center" vertical="center" wrapText="1"/>
    </xf>
    <xf numFmtId="0" fontId="41" fillId="27" borderId="29" xfId="0" applyFont="1" applyFill="1" applyBorder="1" applyAlignment="1">
      <alignment horizontal="center" vertical="center" wrapText="1"/>
    </xf>
    <xf numFmtId="178" fontId="36" fillId="0" borderId="68" xfId="0" applyNumberFormat="1" applyFont="1" applyFill="1" applyBorder="1" applyAlignment="1">
      <alignment horizontal="right" vertical="center" shrinkToFit="1"/>
    </xf>
    <xf numFmtId="178" fontId="36" fillId="0" borderId="101" xfId="0" applyNumberFormat="1" applyFont="1" applyFill="1" applyBorder="1" applyAlignment="1">
      <alignment horizontal="right" vertical="center" shrinkToFit="1"/>
    </xf>
    <xf numFmtId="179" fontId="36" fillId="0" borderId="63" xfId="0" applyNumberFormat="1" applyFont="1" applyFill="1" applyBorder="1" applyAlignment="1">
      <alignment horizontal="right" vertical="center" shrinkToFit="1"/>
    </xf>
    <xf numFmtId="178" fontId="36" fillId="0" borderId="69" xfId="0" applyNumberFormat="1" applyFont="1" applyFill="1" applyBorder="1" applyAlignment="1">
      <alignment horizontal="right" vertical="center" shrinkToFit="1"/>
    </xf>
    <xf numFmtId="178" fontId="36" fillId="0" borderId="102" xfId="0" applyNumberFormat="1" applyFont="1" applyFill="1" applyBorder="1" applyAlignment="1">
      <alignment horizontal="right" vertical="center" shrinkToFit="1"/>
    </xf>
    <xf numFmtId="179" fontId="36" fillId="0" borderId="59" xfId="0" applyNumberFormat="1" applyFont="1" applyFill="1" applyBorder="1" applyAlignment="1">
      <alignment horizontal="right" vertical="center" shrinkToFit="1"/>
    </xf>
    <xf numFmtId="178" fontId="36" fillId="0" borderId="65" xfId="0" applyNumberFormat="1" applyFont="1" applyFill="1" applyBorder="1" applyAlignment="1">
      <alignment horizontal="right" vertical="center" shrinkToFit="1"/>
    </xf>
    <xf numFmtId="179" fontId="36" fillId="0" borderId="29" xfId="0" applyNumberFormat="1" applyFont="1" applyFill="1" applyBorder="1" applyAlignment="1">
      <alignment horizontal="right" vertical="center" shrinkToFit="1"/>
    </xf>
    <xf numFmtId="179" fontId="36" fillId="0" borderId="17" xfId="0" applyNumberFormat="1" applyFont="1" applyFill="1" applyBorder="1" applyAlignment="1">
      <alignment horizontal="right" vertical="center" shrinkToFit="1"/>
    </xf>
    <xf numFmtId="178" fontId="36" fillId="0" borderId="71" xfId="0" applyNumberFormat="1" applyFont="1" applyFill="1" applyBorder="1" applyAlignment="1">
      <alignment horizontal="right" vertical="center" shrinkToFit="1"/>
    </xf>
    <xf numFmtId="0" fontId="36" fillId="0" borderId="3" xfId="1386" applyFont="1" applyFill="1" applyBorder="1" applyAlignment="1">
      <alignment horizontal="center" vertical="center" shrinkToFit="1"/>
    </xf>
    <xf numFmtId="0" fontId="36" fillId="0" borderId="4" xfId="1386" applyFont="1" applyFill="1" applyBorder="1" applyAlignment="1">
      <alignment vertical="center" shrinkToFit="1"/>
    </xf>
    <xf numFmtId="0" fontId="36" fillId="0" borderId="4" xfId="1386" applyFont="1" applyFill="1" applyBorder="1" applyAlignment="1">
      <alignment horizontal="center" vertical="center" shrinkToFit="1"/>
    </xf>
    <xf numFmtId="0" fontId="36" fillId="0" borderId="3" xfId="1386" applyFont="1" applyFill="1" applyBorder="1" applyAlignment="1">
      <alignment vertical="center" shrinkToFit="1"/>
    </xf>
    <xf numFmtId="0" fontId="41" fillId="27" borderId="3" xfId="0" applyFont="1" applyFill="1" applyBorder="1" applyAlignment="1">
      <alignment horizontal="center" vertical="center" wrapText="1"/>
    </xf>
    <xf numFmtId="0" fontId="49" fillId="27" borderId="3" xfId="0" applyFont="1" applyFill="1" applyBorder="1" applyAlignment="1">
      <alignment horizontal="center" vertical="center" wrapText="1"/>
    </xf>
    <xf numFmtId="179" fontId="36" fillId="0" borderId="38" xfId="0" applyNumberFormat="1" applyFont="1" applyFill="1" applyBorder="1" applyAlignment="1">
      <alignment horizontal="right" vertical="center" shrinkToFit="1"/>
    </xf>
    <xf numFmtId="178" fontId="36" fillId="0" borderId="38" xfId="0" applyNumberFormat="1" applyFont="1" applyFill="1" applyBorder="1" applyAlignment="1">
      <alignment horizontal="right" vertical="center" shrinkToFit="1"/>
    </xf>
    <xf numFmtId="179" fontId="36" fillId="0" borderId="51" xfId="0" applyNumberFormat="1" applyFont="1" applyFill="1" applyBorder="1" applyAlignment="1">
      <alignment horizontal="right" vertical="center" shrinkToFit="1"/>
    </xf>
    <xf numFmtId="178" fontId="36" fillId="0" borderId="51" xfId="0" applyNumberFormat="1" applyFont="1" applyFill="1" applyBorder="1" applyAlignment="1">
      <alignment horizontal="right" vertical="center" shrinkToFit="1"/>
    </xf>
    <xf numFmtId="179" fontId="36" fillId="0" borderId="41" xfId="0" applyNumberFormat="1" applyFont="1" applyFill="1" applyBorder="1" applyAlignment="1">
      <alignment horizontal="right" vertical="center" shrinkToFit="1"/>
    </xf>
    <xf numFmtId="178" fontId="36" fillId="0" borderId="41" xfId="0" applyNumberFormat="1" applyFont="1" applyFill="1" applyBorder="1" applyAlignment="1">
      <alignment horizontal="right" vertical="center" shrinkToFit="1"/>
    </xf>
    <xf numFmtId="0" fontId="36" fillId="27" borderId="21" xfId="0" applyFont="1" applyFill="1" applyBorder="1" applyAlignment="1">
      <alignment horizontal="center" vertical="center" wrapText="1" shrinkToFit="1"/>
    </xf>
    <xf numFmtId="0" fontId="36" fillId="27" borderId="29" xfId="0" applyFont="1" applyFill="1" applyBorder="1" applyAlignment="1">
      <alignment horizontal="center" vertical="center" wrapText="1"/>
    </xf>
    <xf numFmtId="0" fontId="49" fillId="27" borderId="29" xfId="0" applyFont="1" applyFill="1" applyBorder="1" applyAlignment="1">
      <alignment horizontal="center" vertical="center" wrapText="1"/>
    </xf>
    <xf numFmtId="0" fontId="49" fillId="27" borderId="18" xfId="0" applyFont="1" applyFill="1" applyBorder="1" applyAlignment="1">
      <alignment horizontal="center" vertical="center" wrapText="1"/>
    </xf>
    <xf numFmtId="179" fontId="36" fillId="0" borderId="32" xfId="0" applyNumberFormat="1" applyFont="1" applyFill="1" applyBorder="1" applyAlignment="1">
      <alignment horizontal="right" vertical="center" shrinkToFit="1"/>
    </xf>
    <xf numFmtId="178" fontId="36" fillId="0" borderId="66" xfId="0" applyNumberFormat="1" applyFont="1" applyFill="1" applyBorder="1" applyAlignment="1">
      <alignment horizontal="right" vertical="center" shrinkToFit="1"/>
    </xf>
    <xf numFmtId="178" fontId="36" fillId="0" borderId="33" xfId="0" applyNumberFormat="1" applyFont="1" applyFill="1" applyBorder="1" applyAlignment="1">
      <alignment horizontal="right" vertical="center" shrinkToFit="1"/>
    </xf>
    <xf numFmtId="0" fontId="36" fillId="27" borderId="3" xfId="0" applyFont="1" applyFill="1" applyBorder="1" applyAlignment="1">
      <alignment horizontal="center" vertical="center"/>
    </xf>
    <xf numFmtId="0" fontId="36" fillId="0" borderId="19" xfId="1550" applyNumberFormat="1" applyFont="1" applyBorder="1" applyAlignment="1">
      <alignment horizontal="center" vertical="center" shrinkToFit="1"/>
    </xf>
    <xf numFmtId="0" fontId="36" fillId="0" borderId="21" xfId="1550" applyNumberFormat="1" applyFont="1" applyBorder="1" applyAlignment="1">
      <alignment horizontal="center" vertical="center" shrinkToFit="1"/>
    </xf>
    <xf numFmtId="0" fontId="41" fillId="27" borderId="29" xfId="1550" applyFont="1" applyFill="1" applyBorder="1" applyAlignment="1">
      <alignment horizontal="center" vertical="center" wrapText="1"/>
    </xf>
    <xf numFmtId="179" fontId="36" fillId="0" borderId="32" xfId="1550" applyNumberFormat="1" applyFont="1" applyFill="1" applyBorder="1" applyAlignment="1">
      <alignment horizontal="right" vertical="center" shrinkToFit="1"/>
    </xf>
    <xf numFmtId="179" fontId="36" fillId="0" borderId="81" xfId="1550" applyNumberFormat="1" applyFont="1" applyFill="1" applyBorder="1" applyAlignment="1">
      <alignment horizontal="right" vertical="center" shrinkToFit="1"/>
    </xf>
    <xf numFmtId="0" fontId="36" fillId="0" borderId="7" xfId="1386" applyFont="1" applyFill="1" applyBorder="1" applyAlignment="1">
      <alignment horizontal="center" vertical="center" shrinkToFit="1"/>
    </xf>
    <xf numFmtId="179" fontId="36" fillId="0" borderId="106" xfId="1550" applyNumberFormat="1" applyFont="1" applyFill="1" applyBorder="1" applyAlignment="1">
      <alignment horizontal="right" vertical="center" shrinkToFit="1"/>
    </xf>
    <xf numFmtId="0" fontId="47" fillId="0" borderId="82" xfId="0" applyFont="1" applyFill="1" applyBorder="1">
      <alignment vertical="center"/>
    </xf>
    <xf numFmtId="177" fontId="36" fillId="0" borderId="82" xfId="1550" applyNumberFormat="1" applyFont="1" applyFill="1" applyBorder="1" applyAlignment="1">
      <alignment vertical="center" shrinkToFit="1"/>
    </xf>
    <xf numFmtId="178" fontId="36" fillId="0" borderId="82" xfId="1550" applyNumberFormat="1" applyFont="1" applyFill="1" applyBorder="1" applyAlignment="1">
      <alignment vertical="center" shrinkToFit="1"/>
    </xf>
    <xf numFmtId="179" fontId="36" fillId="0" borderId="67" xfId="1550" applyNumberFormat="1" applyFont="1" applyFill="1" applyBorder="1" applyAlignment="1">
      <alignment horizontal="right" vertical="center" shrinkToFit="1"/>
    </xf>
    <xf numFmtId="179" fontId="36" fillId="0" borderId="29" xfId="1550" applyNumberFormat="1" applyFont="1" applyFill="1" applyBorder="1" applyAlignment="1">
      <alignment horizontal="right" vertical="center" shrinkToFit="1"/>
    </xf>
    <xf numFmtId="178" fontId="36" fillId="0" borderId="107" xfId="1550" applyNumberFormat="1" applyFont="1" applyFill="1" applyBorder="1" applyAlignment="1">
      <alignment horizontal="right" vertical="center" shrinkToFit="1"/>
    </xf>
    <xf numFmtId="179" fontId="36" fillId="0" borderId="83" xfId="0" applyNumberFormat="1" applyFont="1" applyFill="1" applyBorder="1" applyAlignment="1">
      <alignment horizontal="right" vertical="center" shrinkToFit="1"/>
    </xf>
    <xf numFmtId="178" fontId="36" fillId="0" borderId="109" xfId="0" applyNumberFormat="1" applyFont="1" applyFill="1" applyBorder="1" applyAlignment="1">
      <alignment horizontal="right" vertical="center" shrinkToFit="1"/>
    </xf>
    <xf numFmtId="179" fontId="36" fillId="0" borderId="81" xfId="0" applyNumberFormat="1" applyFont="1" applyFill="1" applyBorder="1" applyAlignment="1">
      <alignment horizontal="right" vertical="center" shrinkToFit="1"/>
    </xf>
    <xf numFmtId="178" fontId="36" fillId="0" borderId="77" xfId="0" applyNumberFormat="1" applyFont="1" applyFill="1" applyBorder="1" applyAlignment="1">
      <alignment horizontal="right" vertical="center" shrinkToFit="1"/>
    </xf>
    <xf numFmtId="0" fontId="36" fillId="0" borderId="110" xfId="1550" applyNumberFormat="1" applyFont="1" applyBorder="1" applyAlignment="1">
      <alignment vertical="center" shrinkToFit="1"/>
    </xf>
    <xf numFmtId="179" fontId="36" fillId="0" borderId="19" xfId="0" applyNumberFormat="1" applyFont="1" applyFill="1" applyBorder="1" applyAlignment="1">
      <alignment horizontal="right" vertical="center" shrinkToFit="1"/>
    </xf>
    <xf numFmtId="179" fontId="36" fillId="0" borderId="73" xfId="0" applyNumberFormat="1" applyFont="1" applyFill="1" applyBorder="1" applyAlignment="1">
      <alignment horizontal="right" vertical="center" shrinkToFit="1"/>
    </xf>
    <xf numFmtId="178" fontId="36" fillId="0" borderId="94" xfId="0" applyNumberFormat="1" applyFont="1" applyFill="1" applyBorder="1" applyAlignment="1">
      <alignment horizontal="right" vertical="center" shrinkToFit="1"/>
    </xf>
    <xf numFmtId="178" fontId="36" fillId="0" borderId="18" xfId="0" applyNumberFormat="1" applyFont="1" applyFill="1" applyBorder="1" applyAlignment="1">
      <alignment horizontal="right" vertical="center" shrinkToFit="1"/>
    </xf>
    <xf numFmtId="179" fontId="36" fillId="0" borderId="110" xfId="0" applyNumberFormat="1" applyFont="1" applyFill="1" applyBorder="1" applyAlignment="1">
      <alignment horizontal="right" vertical="center" shrinkToFit="1"/>
    </xf>
    <xf numFmtId="178" fontId="36" fillId="0" borderId="75" xfId="0" applyNumberFormat="1" applyFont="1" applyFill="1" applyBorder="1" applyAlignment="1">
      <alignment horizontal="right" vertical="center" shrinkToFit="1"/>
    </xf>
    <xf numFmtId="179" fontId="36" fillId="0" borderId="100" xfId="0" applyNumberFormat="1" applyFont="1" applyFill="1" applyBorder="1" applyAlignment="1">
      <alignment horizontal="right" vertical="center" shrinkToFit="1"/>
    </xf>
    <xf numFmtId="179" fontId="36" fillId="0" borderId="111" xfId="0" applyNumberFormat="1" applyFont="1" applyFill="1" applyBorder="1" applyAlignment="1">
      <alignment horizontal="right" vertical="center" shrinkToFit="1"/>
    </xf>
    <xf numFmtId="179" fontId="36" fillId="0" borderId="84" xfId="0" applyNumberFormat="1" applyFont="1" applyFill="1" applyBorder="1" applyAlignment="1">
      <alignment horizontal="right" vertical="center" shrinkToFit="1"/>
    </xf>
    <xf numFmtId="178" fontId="36" fillId="0" borderId="96" xfId="0" applyNumberFormat="1" applyFont="1" applyFill="1" applyBorder="1" applyAlignment="1">
      <alignment horizontal="right" vertical="center" shrinkToFit="1"/>
    </xf>
    <xf numFmtId="178" fontId="36" fillId="0" borderId="52" xfId="0" applyNumberFormat="1" applyFont="1" applyFill="1" applyBorder="1" applyAlignment="1">
      <alignment horizontal="right" vertical="center" shrinkToFit="1"/>
    </xf>
    <xf numFmtId="0" fontId="49" fillId="27" borderId="17" xfId="0" applyFont="1" applyFill="1" applyBorder="1" applyAlignment="1">
      <alignment horizontal="center" vertical="center" wrapText="1"/>
    </xf>
    <xf numFmtId="0" fontId="49" fillId="27" borderId="30" xfId="0" applyFont="1" applyFill="1" applyBorder="1" applyAlignment="1">
      <alignment horizontal="center" vertical="center" wrapText="1"/>
    </xf>
    <xf numFmtId="0" fontId="49" fillId="27" borderId="29" xfId="1550" applyFont="1" applyFill="1" applyBorder="1" applyAlignment="1">
      <alignment horizontal="center" vertical="center" wrapText="1"/>
    </xf>
    <xf numFmtId="0" fontId="49" fillId="27" borderId="18" xfId="1550" applyFont="1" applyFill="1" applyBorder="1" applyAlignment="1">
      <alignment horizontal="center" vertical="center" wrapText="1"/>
    </xf>
    <xf numFmtId="0" fontId="36" fillId="27" borderId="3" xfId="0" applyFont="1" applyFill="1" applyBorder="1" applyAlignment="1">
      <alignment horizontal="center" vertical="center" wrapText="1"/>
    </xf>
    <xf numFmtId="0" fontId="36" fillId="27" borderId="17" xfId="0" applyFont="1" applyFill="1" applyBorder="1" applyAlignment="1">
      <alignment horizontal="center" vertical="center" wrapText="1"/>
    </xf>
    <xf numFmtId="0" fontId="42" fillId="27" borderId="72" xfId="1550" applyFont="1" applyFill="1" applyBorder="1" applyAlignment="1">
      <alignment horizontal="center" vertical="center" wrapText="1"/>
    </xf>
    <xf numFmtId="179" fontId="36" fillId="0" borderId="103" xfId="0" applyNumberFormat="1" applyFont="1" applyFill="1" applyBorder="1" applyAlignment="1">
      <alignment horizontal="right" vertical="center" shrinkToFit="1"/>
    </xf>
    <xf numFmtId="178" fontId="36" fillId="0" borderId="26" xfId="0" applyNumberFormat="1" applyFont="1" applyFill="1" applyBorder="1" applyAlignment="1">
      <alignment horizontal="right" vertical="center" shrinkToFit="1"/>
    </xf>
    <xf numFmtId="0" fontId="42" fillId="27" borderId="3" xfId="0" applyFont="1" applyFill="1" applyBorder="1" applyAlignment="1">
      <alignment horizontal="center" vertical="center" wrapText="1"/>
    </xf>
    <xf numFmtId="178" fontId="36" fillId="0" borderId="43" xfId="0" applyNumberFormat="1" applyFont="1" applyFill="1" applyBorder="1" applyAlignment="1">
      <alignment horizontal="right" vertical="center" shrinkToFit="1"/>
    </xf>
    <xf numFmtId="179" fontId="36" fillId="0" borderId="43" xfId="0" applyNumberFormat="1" applyFont="1" applyFill="1" applyBorder="1" applyAlignment="1">
      <alignment horizontal="right" vertical="center" shrinkToFit="1"/>
    </xf>
    <xf numFmtId="0" fontId="48" fillId="0" borderId="0" xfId="0" applyFont="1" applyFill="1">
      <alignment vertical="center"/>
    </xf>
    <xf numFmtId="0" fontId="48" fillId="0" borderId="0" xfId="1550" applyFont="1" applyFill="1">
      <alignment vertical="center"/>
    </xf>
    <xf numFmtId="179" fontId="36" fillId="0" borderId="91" xfId="1550" applyNumberFormat="1" applyFont="1" applyFill="1" applyBorder="1" applyAlignment="1">
      <alignment horizontal="right" vertical="center" shrinkToFit="1"/>
    </xf>
    <xf numFmtId="179" fontId="36" fillId="0" borderId="28" xfId="1550" applyNumberFormat="1" applyFont="1" applyFill="1" applyBorder="1" applyAlignment="1">
      <alignment horizontal="right" vertical="center" shrinkToFit="1"/>
    </xf>
    <xf numFmtId="0" fontId="36" fillId="27" borderId="3" xfId="0" applyFont="1" applyFill="1" applyBorder="1" applyAlignment="1">
      <alignment horizontal="center" vertical="center"/>
    </xf>
    <xf numFmtId="0" fontId="36" fillId="0" borderId="3" xfId="1386" applyFont="1" applyFill="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4" xfId="1386" applyFont="1" applyFill="1" applyBorder="1" applyAlignment="1">
      <alignment vertical="center" shrinkToFit="1"/>
    </xf>
    <xf numFmtId="0" fontId="36" fillId="0" borderId="3" xfId="1386" applyFont="1" applyFill="1" applyBorder="1" applyAlignment="1">
      <alignment vertical="center" shrinkToFit="1"/>
    </xf>
    <xf numFmtId="0" fontId="36" fillId="0" borderId="104" xfId="0" applyFont="1" applyBorder="1" applyAlignment="1">
      <alignment vertical="center" shrinkToFit="1"/>
    </xf>
    <xf numFmtId="0" fontId="36" fillId="0" borderId="19" xfId="1550" applyNumberFormat="1" applyFont="1" applyBorder="1" applyAlignment="1">
      <alignment horizontal="center" vertical="center" shrinkToFit="1"/>
    </xf>
    <xf numFmtId="0" fontId="36" fillId="0" borderId="21" xfId="1550" applyNumberFormat="1" applyFont="1" applyBorder="1" applyAlignment="1">
      <alignment horizontal="center" vertical="center" shrinkToFit="1"/>
    </xf>
    <xf numFmtId="0" fontId="36" fillId="0" borderId="74" xfId="0" applyFont="1" applyBorder="1" applyAlignment="1">
      <alignment vertical="center" shrinkToFit="1"/>
    </xf>
    <xf numFmtId="0" fontId="36" fillId="0" borderId="103" xfId="0" applyFont="1" applyBorder="1" applyAlignment="1">
      <alignment vertical="center" shrinkToFit="1"/>
    </xf>
    <xf numFmtId="0" fontId="36" fillId="0" borderId="46" xfId="0" applyFont="1" applyBorder="1" applyAlignment="1">
      <alignment vertical="center" shrinkToFit="1"/>
    </xf>
    <xf numFmtId="178" fontId="36" fillId="0" borderId="112" xfId="0" applyNumberFormat="1" applyFont="1" applyFill="1" applyBorder="1" applyAlignment="1">
      <alignment horizontal="right" vertical="center" shrinkToFit="1"/>
    </xf>
    <xf numFmtId="178" fontId="36" fillId="0" borderId="99" xfId="0" applyNumberFormat="1" applyFont="1" applyFill="1" applyBorder="1" applyAlignment="1">
      <alignment horizontal="right" vertical="center" shrinkToFit="1"/>
    </xf>
    <xf numFmtId="178" fontId="36" fillId="0" borderId="3" xfId="1916" applyNumberFormat="1" applyFont="1" applyFill="1" applyBorder="1" applyAlignment="1">
      <alignment horizontal="right" vertical="center" shrinkToFit="1"/>
    </xf>
    <xf numFmtId="178" fontId="36" fillId="0" borderId="18" xfId="1916" applyNumberFormat="1" applyFont="1" applyFill="1" applyBorder="1" applyAlignment="1">
      <alignment horizontal="right" vertical="center" shrinkToFit="1"/>
    </xf>
    <xf numFmtId="0" fontId="38" fillId="0" borderId="3" xfId="0" applyFont="1" applyFill="1" applyBorder="1" applyAlignment="1">
      <alignment horizontal="center" vertical="center" wrapText="1"/>
    </xf>
    <xf numFmtId="0" fontId="36" fillId="0" borderId="3" xfId="1549" applyFont="1" applyFill="1" applyBorder="1" applyAlignment="1">
      <alignment horizontal="center" vertical="center" wrapText="1"/>
    </xf>
    <xf numFmtId="0" fontId="36" fillId="27" borderId="4" xfId="0" applyFont="1" applyFill="1" applyBorder="1" applyAlignment="1">
      <alignment horizontal="center" vertical="center" wrapText="1" shrinkToFit="1"/>
    </xf>
    <xf numFmtId="0" fontId="36" fillId="0" borderId="19" xfId="1550" applyNumberFormat="1" applyFont="1" applyFill="1" applyBorder="1" applyAlignment="1">
      <alignment horizontal="center" vertical="center" shrinkToFit="1"/>
    </xf>
    <xf numFmtId="179" fontId="37" fillId="0" borderId="0" xfId="1550" applyNumberFormat="1" applyFont="1" applyFill="1">
      <alignment vertical="center"/>
    </xf>
    <xf numFmtId="179" fontId="37" fillId="0" borderId="0" xfId="0" applyNumberFormat="1" applyFont="1" applyFill="1">
      <alignment vertical="center"/>
    </xf>
    <xf numFmtId="179" fontId="36" fillId="0" borderId="105" xfId="0" applyNumberFormat="1" applyFont="1" applyFill="1" applyBorder="1" applyAlignment="1">
      <alignment horizontal="right" vertical="center" shrinkToFit="1"/>
    </xf>
    <xf numFmtId="0" fontId="37" fillId="0" borderId="0" xfId="1550" applyFont="1" applyFill="1">
      <alignment vertical="center"/>
    </xf>
    <xf numFmtId="0" fontId="36" fillId="0" borderId="4" xfId="1550" applyNumberFormat="1" applyFont="1" applyFill="1" applyBorder="1" applyAlignment="1">
      <alignment horizontal="center" vertical="center" shrinkToFit="1"/>
    </xf>
    <xf numFmtId="0" fontId="36" fillId="0" borderId="7" xfId="1550" applyNumberFormat="1" applyFont="1" applyFill="1" applyBorder="1" applyAlignment="1">
      <alignment horizontal="center" vertical="center" shrinkToFit="1"/>
    </xf>
    <xf numFmtId="177" fontId="36" fillId="0" borderId="0" xfId="1550" applyNumberFormat="1" applyFont="1" applyFill="1" applyBorder="1" applyAlignment="1">
      <alignment horizontal="center" vertical="center" shrinkToFit="1"/>
    </xf>
    <xf numFmtId="0" fontId="37" fillId="0" borderId="0" xfId="1550" applyFont="1" applyAlignment="1">
      <alignment horizontal="center" vertical="center"/>
    </xf>
    <xf numFmtId="178" fontId="36" fillId="0" borderId="67" xfId="1550" applyNumberFormat="1" applyFont="1" applyFill="1" applyBorder="1" applyAlignment="1">
      <alignment horizontal="right" vertical="center" shrinkToFit="1"/>
    </xf>
    <xf numFmtId="179" fontId="36" fillId="0" borderId="86" xfId="0" applyNumberFormat="1" applyFont="1" applyFill="1" applyBorder="1" applyAlignment="1">
      <alignment horizontal="right" vertical="center" shrinkToFit="1"/>
    </xf>
    <xf numFmtId="0" fontId="36" fillId="0" borderId="5" xfId="1550" applyNumberFormat="1" applyFont="1" applyFill="1" applyBorder="1" applyAlignment="1">
      <alignment horizontal="center" vertical="center" shrinkToFit="1"/>
    </xf>
    <xf numFmtId="178" fontId="36" fillId="0" borderId="106" xfId="1550" applyNumberFormat="1" applyFont="1" applyFill="1" applyBorder="1" applyAlignment="1">
      <alignment horizontal="right" vertical="center" shrinkToFit="1"/>
    </xf>
    <xf numFmtId="0" fontId="37" fillId="0" borderId="23" xfId="1550" applyFont="1" applyFill="1" applyBorder="1">
      <alignment vertical="center"/>
    </xf>
    <xf numFmtId="0" fontId="36" fillId="0" borderId="0" xfId="1550" applyFont="1" applyFill="1">
      <alignment vertical="center"/>
    </xf>
    <xf numFmtId="20" fontId="37" fillId="0" borderId="0" xfId="1550" applyNumberFormat="1" applyFont="1">
      <alignment vertical="center"/>
    </xf>
    <xf numFmtId="179" fontId="36" fillId="0" borderId="62" xfId="1550" applyNumberFormat="1" applyFont="1" applyFill="1" applyBorder="1" applyAlignment="1">
      <alignment horizontal="right" vertical="center" shrinkToFit="1"/>
    </xf>
    <xf numFmtId="179" fontId="36" fillId="0" borderId="36" xfId="1550" applyNumberFormat="1" applyFont="1" applyFill="1" applyBorder="1" applyAlignment="1">
      <alignment horizontal="right" vertical="center" shrinkToFit="1"/>
    </xf>
    <xf numFmtId="179" fontId="36" fillId="0" borderId="3" xfId="1550" applyNumberFormat="1" applyFont="1" applyFill="1" applyBorder="1" applyAlignment="1">
      <alignment horizontal="right" vertical="center" shrinkToFit="1"/>
    </xf>
    <xf numFmtId="179" fontId="36" fillId="0" borderId="19" xfId="1550" applyNumberFormat="1" applyFont="1" applyFill="1" applyBorder="1" applyAlignment="1">
      <alignment horizontal="right" vertical="center" shrinkToFit="1"/>
    </xf>
    <xf numFmtId="179" fontId="36" fillId="0" borderId="93" xfId="0" applyNumberFormat="1" applyFont="1" applyFill="1" applyBorder="1" applyAlignment="1">
      <alignment horizontal="right" vertical="center" shrinkToFit="1"/>
    </xf>
    <xf numFmtId="179" fontId="36" fillId="0" borderId="4" xfId="1550" applyNumberFormat="1" applyFont="1" applyFill="1" applyBorder="1" applyAlignment="1">
      <alignment horizontal="right" vertical="center" shrinkToFit="1"/>
    </xf>
    <xf numFmtId="179" fontId="36" fillId="0" borderId="82" xfId="1550" applyNumberFormat="1" applyFont="1" applyFill="1" applyBorder="1" applyAlignment="1">
      <alignment horizontal="right" vertical="center" shrinkToFit="1"/>
    </xf>
    <xf numFmtId="179" fontId="36" fillId="0" borderId="65" xfId="1550" applyNumberFormat="1" applyFont="1" applyFill="1" applyBorder="1" applyAlignment="1">
      <alignment horizontal="right" vertical="center" shrinkToFit="1"/>
    </xf>
    <xf numFmtId="179" fontId="36" fillId="0" borderId="17" xfId="1550" applyNumberFormat="1" applyFont="1" applyFill="1" applyBorder="1" applyAlignment="1">
      <alignment horizontal="right" vertical="center" shrinkToFit="1"/>
    </xf>
    <xf numFmtId="179" fontId="36" fillId="0" borderId="65" xfId="0" applyNumberFormat="1" applyFont="1" applyFill="1" applyBorder="1" applyAlignment="1">
      <alignment horizontal="right" vertical="center" shrinkToFit="1"/>
    </xf>
    <xf numFmtId="179" fontId="36" fillId="0" borderId="89" xfId="0" applyNumberFormat="1" applyFont="1" applyFill="1" applyBorder="1" applyAlignment="1">
      <alignment horizontal="right" vertical="center" shrinkToFit="1"/>
    </xf>
    <xf numFmtId="179" fontId="36" fillId="0" borderId="90" xfId="0" applyNumberFormat="1" applyFont="1" applyFill="1" applyBorder="1" applyAlignment="1">
      <alignment horizontal="right" vertical="center" shrinkToFit="1"/>
    </xf>
    <xf numFmtId="0" fontId="36" fillId="0" borderId="3" xfId="0" applyFont="1" applyBorder="1" applyAlignment="1">
      <alignment horizontal="center" vertical="center" wrapText="1"/>
    </xf>
    <xf numFmtId="0" fontId="36" fillId="0" borderId="0" xfId="0" applyFont="1">
      <alignment vertical="center"/>
    </xf>
    <xf numFmtId="0" fontId="42" fillId="27" borderId="30" xfId="0" applyFont="1" applyFill="1" applyBorder="1" applyAlignment="1">
      <alignment horizontal="center" vertical="center" wrapText="1"/>
    </xf>
    <xf numFmtId="0" fontId="36" fillId="0" borderId="4" xfId="1386" applyFont="1" applyBorder="1" applyAlignment="1">
      <alignment horizontal="center" vertical="center" shrinkToFit="1"/>
    </xf>
    <xf numFmtId="0" fontId="36" fillId="0" borderId="4" xfId="1386" applyFont="1" applyBorder="1" applyAlignment="1">
      <alignment vertical="center" shrinkToFit="1"/>
    </xf>
    <xf numFmtId="178" fontId="36" fillId="0" borderId="40" xfId="0" applyNumberFormat="1" applyFont="1" applyBorder="1" applyAlignment="1">
      <alignment horizontal="right" vertical="center" shrinkToFit="1"/>
    </xf>
    <xf numFmtId="0" fontId="36" fillId="0" borderId="3" xfId="1386" applyFont="1" applyBorder="1" applyAlignment="1">
      <alignment vertical="center" shrinkToFit="1"/>
    </xf>
    <xf numFmtId="178" fontId="36" fillId="0" borderId="3" xfId="1386" applyNumberFormat="1" applyFont="1" applyBorder="1" applyAlignment="1">
      <alignment horizontal="right" vertical="center"/>
    </xf>
    <xf numFmtId="178" fontId="36" fillId="0" borderId="0" xfId="1386" applyNumberFormat="1" applyFont="1">
      <alignment vertical="center"/>
    </xf>
    <xf numFmtId="178" fontId="36" fillId="0" borderId="3" xfId="0" applyNumberFormat="1" applyFont="1" applyBorder="1" applyAlignment="1">
      <alignment horizontal="right" vertical="center"/>
    </xf>
    <xf numFmtId="179" fontId="36" fillId="0" borderId="3" xfId="0" applyNumberFormat="1" applyFont="1" applyBorder="1" applyAlignment="1">
      <alignment horizontal="right" vertical="center"/>
    </xf>
    <xf numFmtId="0" fontId="36" fillId="0" borderId="3" xfId="1386" applyFont="1" applyBorder="1" applyAlignment="1">
      <alignment horizontal="center" vertical="center" shrinkToFit="1"/>
    </xf>
    <xf numFmtId="178" fontId="36" fillId="0" borderId="30" xfId="0" applyNumberFormat="1" applyFont="1" applyBorder="1" applyAlignment="1">
      <alignment horizontal="right" vertical="center" shrinkToFit="1"/>
    </xf>
    <xf numFmtId="179" fontId="36" fillId="0" borderId="7" xfId="0" applyNumberFormat="1" applyFont="1" applyBorder="1" applyAlignment="1">
      <alignment horizontal="right" vertical="center" shrinkToFit="1"/>
    </xf>
    <xf numFmtId="179" fontId="36" fillId="0" borderId="53" xfId="0" applyNumberFormat="1" applyFont="1" applyBorder="1" applyAlignment="1">
      <alignment horizontal="right" vertical="center" shrinkToFit="1"/>
    </xf>
    <xf numFmtId="178" fontId="36" fillId="0" borderId="20" xfId="0" applyNumberFormat="1" applyFont="1" applyBorder="1" applyAlignment="1">
      <alignment horizontal="right" vertical="center" shrinkToFit="1"/>
    </xf>
    <xf numFmtId="0" fontId="36" fillId="0" borderId="3" xfId="0" applyFont="1" applyBorder="1" applyAlignment="1">
      <alignment vertical="center" shrinkToFit="1"/>
    </xf>
    <xf numFmtId="179" fontId="36" fillId="0" borderId="4" xfId="0" applyNumberFormat="1" applyFont="1" applyFill="1" applyBorder="1" applyAlignment="1">
      <alignment horizontal="right" vertical="center" shrinkToFit="1"/>
    </xf>
    <xf numFmtId="0" fontId="41" fillId="27" borderId="3" xfId="1550" applyFont="1" applyFill="1" applyBorder="1" applyAlignment="1">
      <alignment horizontal="center" vertical="center"/>
    </xf>
    <xf numFmtId="0" fontId="36" fillId="27" borderId="3" xfId="1550" applyFont="1" applyFill="1" applyBorder="1" applyAlignment="1">
      <alignment horizontal="center" vertical="center"/>
    </xf>
    <xf numFmtId="0" fontId="36" fillId="27" borderId="3" xfId="1550" applyNumberFormat="1" applyFont="1" applyFill="1" applyBorder="1" applyAlignment="1">
      <alignment horizontal="center" vertical="center" shrinkToFit="1"/>
    </xf>
    <xf numFmtId="0" fontId="36" fillId="27" borderId="19" xfId="1550" applyFont="1" applyFill="1" applyBorder="1" applyAlignment="1">
      <alignment horizontal="center" vertical="center"/>
    </xf>
    <xf numFmtId="0" fontId="36" fillId="27" borderId="3" xfId="1550" applyFont="1" applyFill="1" applyBorder="1" applyAlignment="1">
      <alignment horizontal="center" vertical="center" wrapText="1"/>
    </xf>
    <xf numFmtId="0" fontId="36" fillId="27" borderId="18" xfId="1550" applyFont="1" applyFill="1" applyBorder="1" applyAlignment="1">
      <alignment horizontal="center" vertical="center"/>
    </xf>
    <xf numFmtId="0" fontId="36" fillId="0" borderId="19" xfId="0" applyFont="1" applyBorder="1" applyAlignment="1">
      <alignment horizontal="center" vertical="center" wrapText="1"/>
    </xf>
    <xf numFmtId="0" fontId="36" fillId="0" borderId="18" xfId="0" applyFont="1" applyBorder="1" applyAlignment="1">
      <alignment horizontal="center" vertical="center" wrapText="1"/>
    </xf>
    <xf numFmtId="0" fontId="46" fillId="0" borderId="3" xfId="0" applyFont="1" applyBorder="1" applyAlignment="1">
      <alignment horizontal="center" vertical="center" wrapText="1"/>
    </xf>
    <xf numFmtId="0" fontId="36" fillId="0" borderId="5" xfId="1386" applyFont="1" applyBorder="1" applyAlignment="1">
      <alignment horizontal="center" vertical="center"/>
    </xf>
    <xf numFmtId="0" fontId="36" fillId="0" borderId="6" xfId="1386" applyFont="1" applyBorder="1" applyAlignment="1">
      <alignment horizontal="center" vertical="center"/>
    </xf>
    <xf numFmtId="0" fontId="36" fillId="27" borderId="4" xfId="0" applyFont="1" applyFill="1" applyBorder="1" applyAlignment="1">
      <alignment horizontal="center" vertical="center" shrinkToFit="1"/>
    </xf>
    <xf numFmtId="0" fontId="36" fillId="27" borderId="35" xfId="0" applyFont="1" applyFill="1" applyBorder="1" applyAlignment="1">
      <alignment horizontal="center" vertical="center" shrinkToFit="1"/>
    </xf>
    <xf numFmtId="0" fontId="36" fillId="27" borderId="4" xfId="0" applyFont="1" applyFill="1" applyBorder="1" applyAlignment="1">
      <alignment horizontal="center" vertical="center" wrapText="1"/>
    </xf>
    <xf numFmtId="0" fontId="36" fillId="27" borderId="35" xfId="0" applyFont="1" applyFill="1" applyBorder="1" applyAlignment="1">
      <alignment horizontal="center" vertical="center" wrapText="1"/>
    </xf>
    <xf numFmtId="0" fontId="36" fillId="27" borderId="19" xfId="0" applyFont="1" applyFill="1" applyBorder="1" applyAlignment="1">
      <alignment horizontal="center" vertical="center"/>
    </xf>
    <xf numFmtId="0" fontId="36" fillId="27" borderId="18" xfId="0" applyFont="1" applyFill="1" applyBorder="1" applyAlignment="1">
      <alignment horizontal="center" vertical="center"/>
    </xf>
    <xf numFmtId="179" fontId="36" fillId="0" borderId="4" xfId="1553" applyNumberFormat="1" applyFont="1" applyFill="1" applyBorder="1" applyAlignment="1">
      <alignment horizontal="right" vertical="center" shrinkToFit="1"/>
    </xf>
    <xf numFmtId="179" fontId="36" fillId="0" borderId="37" xfId="1553" applyNumberFormat="1" applyFont="1" applyFill="1" applyBorder="1" applyAlignment="1">
      <alignment horizontal="right" vertical="center" shrinkToFit="1"/>
    </xf>
    <xf numFmtId="179" fontId="36" fillId="0" borderId="35" xfId="1553" applyNumberFormat="1" applyFont="1" applyFill="1" applyBorder="1" applyAlignment="1">
      <alignment horizontal="right" vertical="center" shrinkToFit="1"/>
    </xf>
    <xf numFmtId="0" fontId="36" fillId="27" borderId="3" xfId="0" applyFont="1" applyFill="1" applyBorder="1" applyAlignment="1">
      <alignment horizontal="center" vertical="center" wrapText="1"/>
    </xf>
    <xf numFmtId="0" fontId="36" fillId="27" borderId="3" xfId="0" applyFont="1" applyFill="1" applyBorder="1" applyAlignment="1">
      <alignment horizontal="center" vertical="center"/>
    </xf>
    <xf numFmtId="0" fontId="36" fillId="0" borderId="91" xfId="0" applyFont="1" applyFill="1" applyBorder="1" applyAlignment="1">
      <alignment horizontal="center" vertical="center"/>
    </xf>
    <xf numFmtId="0" fontId="36" fillId="0" borderId="92" xfId="0" applyFont="1" applyFill="1" applyBorder="1" applyAlignment="1">
      <alignment horizontal="center" vertical="center"/>
    </xf>
    <xf numFmtId="0" fontId="36" fillId="0" borderId="78" xfId="0" applyFont="1" applyFill="1" applyBorder="1" applyAlignment="1">
      <alignment horizontal="center" vertical="center"/>
    </xf>
    <xf numFmtId="0" fontId="36" fillId="0" borderId="79" xfId="0" applyFont="1" applyFill="1" applyBorder="1" applyAlignment="1">
      <alignment horizontal="center" vertical="center"/>
    </xf>
    <xf numFmtId="0" fontId="36" fillId="0" borderId="5" xfId="0" applyFont="1" applyFill="1" applyBorder="1" applyAlignment="1">
      <alignment horizontal="center" vertical="center"/>
    </xf>
    <xf numFmtId="0" fontId="36" fillId="0" borderId="6" xfId="0" applyFont="1" applyFill="1" applyBorder="1" applyAlignment="1">
      <alignment horizontal="center" vertical="center"/>
    </xf>
    <xf numFmtId="0" fontId="36" fillId="27" borderId="21" xfId="0" applyFont="1" applyFill="1" applyBorder="1" applyAlignment="1">
      <alignment horizontal="center" vertical="center" wrapText="1"/>
    </xf>
    <xf numFmtId="0" fontId="36" fillId="27" borderId="24" xfId="0" applyFont="1" applyFill="1" applyBorder="1" applyAlignment="1">
      <alignment horizontal="center" vertical="center" wrapText="1"/>
    </xf>
    <xf numFmtId="0" fontId="36" fillId="27" borderId="22" xfId="0" applyFont="1" applyFill="1" applyBorder="1" applyAlignment="1">
      <alignment horizontal="center" vertical="center" wrapText="1"/>
    </xf>
    <xf numFmtId="0" fontId="36" fillId="27" borderId="26" xfId="0" applyFont="1" applyFill="1" applyBorder="1" applyAlignment="1">
      <alignment horizontal="center" vertical="center" wrapText="1"/>
    </xf>
    <xf numFmtId="0" fontId="36" fillId="27" borderId="19" xfId="0" applyFont="1" applyFill="1" applyBorder="1" applyAlignment="1">
      <alignment horizontal="center" vertical="center" wrapText="1"/>
    </xf>
    <xf numFmtId="0" fontId="36" fillId="27" borderId="17" xfId="0" applyFont="1" applyFill="1" applyBorder="1" applyAlignment="1">
      <alignment horizontal="center" vertical="center" wrapText="1"/>
    </xf>
    <xf numFmtId="0" fontId="36" fillId="27" borderId="18" xfId="0" applyFont="1" applyFill="1" applyBorder="1" applyAlignment="1">
      <alignment horizontal="center" vertical="center" wrapText="1"/>
    </xf>
    <xf numFmtId="0" fontId="36" fillId="27" borderId="19" xfId="1550" applyNumberFormat="1" applyFont="1" applyFill="1" applyBorder="1" applyAlignment="1">
      <alignment horizontal="center" vertical="center" shrinkToFit="1"/>
    </xf>
    <xf numFmtId="0" fontId="36" fillId="27" borderId="18" xfId="1550" applyNumberFormat="1" applyFont="1" applyFill="1" applyBorder="1" applyAlignment="1">
      <alignment horizontal="center" vertical="center" shrinkToFit="1"/>
    </xf>
    <xf numFmtId="0" fontId="36" fillId="27" borderId="4" xfId="1550" applyFont="1" applyFill="1" applyBorder="1" applyAlignment="1">
      <alignment horizontal="center" vertical="center"/>
    </xf>
    <xf numFmtId="0" fontId="36" fillId="27" borderId="35" xfId="1550" applyFont="1" applyFill="1" applyBorder="1" applyAlignment="1">
      <alignment horizontal="center" vertical="center"/>
    </xf>
    <xf numFmtId="0" fontId="41" fillId="44" borderId="3"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41" fillId="0" borderId="3" xfId="0" applyFont="1" applyBorder="1" applyAlignment="1">
      <alignment horizontal="left" vertical="center" wrapText="1"/>
    </xf>
    <xf numFmtId="0" fontId="41" fillId="0" borderId="4" xfId="0" applyFont="1" applyBorder="1" applyAlignment="1">
      <alignment horizontal="left" vertical="center"/>
    </xf>
    <xf numFmtId="0" fontId="41" fillId="0" borderId="37" xfId="0" applyFont="1" applyBorder="1" applyAlignment="1">
      <alignment horizontal="left" vertical="center"/>
    </xf>
    <xf numFmtId="0" fontId="41" fillId="0" borderId="35" xfId="0" applyFont="1" applyBorder="1" applyAlignment="1">
      <alignment horizontal="left" vertical="center"/>
    </xf>
    <xf numFmtId="0" fontId="41" fillId="43" borderId="31" xfId="0" applyFont="1" applyFill="1" applyBorder="1" applyAlignment="1">
      <alignment horizontal="center" vertical="center" wrapText="1"/>
    </xf>
    <xf numFmtId="0" fontId="41" fillId="43" borderId="100" xfId="0" applyFont="1" applyFill="1" applyBorder="1" applyAlignment="1">
      <alignment horizontal="center" vertical="center" wrapText="1"/>
    </xf>
    <xf numFmtId="0" fontId="41" fillId="43" borderId="55" xfId="0" applyFont="1" applyFill="1" applyBorder="1" applyAlignment="1">
      <alignment horizontal="center" vertical="center" wrapText="1"/>
    </xf>
    <xf numFmtId="0" fontId="41" fillId="43" borderId="32" xfId="0" applyFont="1" applyFill="1" applyBorder="1" applyAlignment="1">
      <alignment horizontal="center" vertical="center" wrapText="1"/>
    </xf>
    <xf numFmtId="0" fontId="41" fillId="43" borderId="84" xfId="0" applyFont="1" applyFill="1" applyBorder="1" applyAlignment="1">
      <alignment horizontal="center" vertical="center" wrapText="1"/>
    </xf>
    <xf numFmtId="0" fontId="41" fillId="43" borderId="73" xfId="0" applyFont="1" applyFill="1" applyBorder="1" applyAlignment="1">
      <alignment horizontal="center" vertical="center" wrapText="1"/>
    </xf>
    <xf numFmtId="0" fontId="41" fillId="0" borderId="3" xfId="0" applyFont="1" applyBorder="1" applyAlignment="1">
      <alignment horizontal="center" vertical="center" wrapText="1"/>
    </xf>
    <xf numFmtId="0" fontId="41" fillId="0" borderId="4" xfId="1550" applyFont="1" applyBorder="1" applyAlignment="1">
      <alignment horizontal="center" vertical="center"/>
    </xf>
    <xf numFmtId="0" fontId="41" fillId="0" borderId="37" xfId="1550" applyFont="1" applyBorder="1" applyAlignment="1">
      <alignment horizontal="center" vertical="center"/>
    </xf>
    <xf numFmtId="0" fontId="41" fillId="0" borderId="35" xfId="1550" applyFont="1" applyBorder="1" applyAlignment="1">
      <alignment horizontal="center" vertical="center"/>
    </xf>
    <xf numFmtId="0" fontId="41" fillId="43" borderId="33" xfId="0" applyFont="1" applyFill="1" applyBorder="1" applyAlignment="1">
      <alignment horizontal="center" vertical="center" wrapText="1"/>
    </xf>
    <xf numFmtId="0" fontId="41" fillId="43" borderId="99" xfId="0" applyFont="1" applyFill="1" applyBorder="1" applyAlignment="1">
      <alignment horizontal="center" vertical="center" wrapText="1"/>
    </xf>
    <xf numFmtId="0" fontId="41" fillId="43" borderId="72" xfId="0" applyFont="1" applyFill="1" applyBorder="1" applyAlignment="1">
      <alignment horizontal="center" vertical="center" wrapText="1"/>
    </xf>
    <xf numFmtId="0" fontId="41" fillId="45" borderId="4" xfId="0" applyFont="1" applyFill="1" applyBorder="1" applyAlignment="1">
      <alignment horizontal="center" vertical="center" wrapText="1"/>
    </xf>
    <xf numFmtId="0" fontId="41" fillId="45" borderId="37" xfId="0" applyFont="1" applyFill="1" applyBorder="1" applyAlignment="1">
      <alignment horizontal="center" vertical="center" wrapText="1"/>
    </xf>
    <xf numFmtId="0" fontId="41" fillId="45" borderId="35" xfId="0" applyFont="1" applyFill="1" applyBorder="1" applyAlignment="1">
      <alignment horizontal="center" vertical="center" wrapText="1"/>
    </xf>
    <xf numFmtId="0" fontId="41" fillId="0" borderId="97" xfId="0" applyFont="1" applyBorder="1" applyAlignment="1">
      <alignment horizontal="left" vertical="center" wrapText="1"/>
    </xf>
    <xf numFmtId="0" fontId="41" fillId="0" borderId="95" xfId="0" applyFont="1" applyBorder="1" applyAlignment="1">
      <alignment horizontal="left" vertical="center" wrapText="1"/>
    </xf>
    <xf numFmtId="0" fontId="41" fillId="0" borderId="21" xfId="0" applyFont="1" applyBorder="1" applyAlignment="1">
      <alignment horizontal="left" vertical="center" wrapText="1"/>
    </xf>
    <xf numFmtId="0" fontId="41" fillId="0" borderId="24" xfId="0" applyFont="1" applyBorder="1" applyAlignment="1">
      <alignment horizontal="left" vertical="center" wrapText="1"/>
    </xf>
    <xf numFmtId="0" fontId="41" fillId="45" borderId="32" xfId="0" applyFont="1" applyFill="1" applyBorder="1" applyAlignment="1">
      <alignment horizontal="center" vertical="center" wrapText="1"/>
    </xf>
    <xf numFmtId="0" fontId="41" fillId="45" borderId="73" xfId="0" applyFont="1" applyFill="1" applyBorder="1" applyAlignment="1">
      <alignment horizontal="center" vertical="center" wrapText="1"/>
    </xf>
    <xf numFmtId="0" fontId="41" fillId="45" borderId="31" xfId="0" applyFont="1" applyFill="1" applyBorder="1" applyAlignment="1">
      <alignment horizontal="center" vertical="center" wrapText="1"/>
    </xf>
    <xf numFmtId="0" fontId="41" fillId="45" borderId="55" xfId="0" applyFont="1" applyFill="1" applyBorder="1" applyAlignment="1">
      <alignment horizontal="center" vertical="center" wrapText="1"/>
    </xf>
    <xf numFmtId="0" fontId="41" fillId="0" borderId="4" xfId="0" applyFont="1" applyBorder="1" applyAlignment="1">
      <alignment horizontal="left" vertical="center" wrapText="1"/>
    </xf>
    <xf numFmtId="0" fontId="41" fillId="45" borderId="100" xfId="0" applyFont="1" applyFill="1" applyBorder="1" applyAlignment="1">
      <alignment horizontal="center" vertical="center" wrapText="1"/>
    </xf>
    <xf numFmtId="0" fontId="41" fillId="45" borderId="84" xfId="0" applyFont="1" applyFill="1" applyBorder="1" applyAlignment="1">
      <alignment horizontal="center" vertical="center" wrapText="1"/>
    </xf>
    <xf numFmtId="0" fontId="41" fillId="0" borderId="41" xfId="0" applyFont="1" applyBorder="1" applyAlignment="1">
      <alignment horizontal="left" vertical="center" wrapText="1"/>
    </xf>
    <xf numFmtId="0" fontId="41" fillId="0" borderId="35" xfId="0" applyFont="1" applyBorder="1" applyAlignment="1">
      <alignment horizontal="left" vertical="center" wrapText="1"/>
    </xf>
    <xf numFmtId="0" fontId="41" fillId="45" borderId="33" xfId="0" applyFont="1" applyFill="1" applyBorder="1" applyAlignment="1">
      <alignment horizontal="center" vertical="center" wrapText="1"/>
    </xf>
    <xf numFmtId="0" fontId="41" fillId="45" borderId="99" xfId="0" applyFont="1" applyFill="1" applyBorder="1" applyAlignment="1">
      <alignment horizontal="center" vertical="center" wrapText="1"/>
    </xf>
    <xf numFmtId="0" fontId="41" fillId="45" borderId="72" xfId="0" applyFont="1" applyFill="1" applyBorder="1" applyAlignment="1">
      <alignment horizontal="center" vertical="center" wrapText="1"/>
    </xf>
    <xf numFmtId="0" fontId="41" fillId="42" borderId="4" xfId="0" applyFont="1" applyFill="1" applyBorder="1" applyAlignment="1">
      <alignment horizontal="center" vertical="center" wrapText="1"/>
    </xf>
    <xf numFmtId="0" fontId="41" fillId="42" borderId="37" xfId="0" applyFont="1" applyFill="1" applyBorder="1" applyAlignment="1">
      <alignment horizontal="center" vertical="center" wrapText="1"/>
    </xf>
    <xf numFmtId="0" fontId="41" fillId="42" borderId="35" xfId="0" applyFont="1" applyFill="1" applyBorder="1" applyAlignment="1">
      <alignment horizontal="center" vertical="center" wrapText="1"/>
    </xf>
    <xf numFmtId="0" fontId="41" fillId="27" borderId="21" xfId="1550" applyFont="1" applyFill="1" applyBorder="1" applyAlignment="1">
      <alignment horizontal="center" vertical="center" shrinkToFit="1"/>
    </xf>
    <xf numFmtId="0" fontId="41" fillId="27" borderId="22" xfId="1550" applyFont="1" applyFill="1" applyBorder="1" applyAlignment="1">
      <alignment horizontal="center" vertical="center" shrinkToFit="1"/>
    </xf>
    <xf numFmtId="0" fontId="41" fillId="27" borderId="3" xfId="1550" applyFont="1" applyFill="1" applyBorder="1" applyAlignment="1">
      <alignment horizontal="center" vertical="center" wrapText="1"/>
    </xf>
    <xf numFmtId="0" fontId="41" fillId="27" borderId="4" xfId="1550" applyFont="1" applyFill="1" applyBorder="1" applyAlignment="1">
      <alignment horizontal="center" vertical="center" wrapText="1" shrinkToFit="1"/>
    </xf>
    <xf numFmtId="0" fontId="41" fillId="27" borderId="35" xfId="1550" applyFont="1" applyFill="1" applyBorder="1" applyAlignment="1">
      <alignment horizontal="center" vertical="center" wrapText="1" shrinkToFit="1"/>
    </xf>
    <xf numFmtId="0" fontId="36" fillId="27" borderId="4" xfId="1550" applyFont="1" applyFill="1" applyBorder="1" applyAlignment="1">
      <alignment horizontal="center" vertical="center" shrinkToFit="1"/>
    </xf>
    <xf numFmtId="0" fontId="36" fillId="27" borderId="35" xfId="1550" applyFont="1" applyFill="1" applyBorder="1" applyAlignment="1">
      <alignment horizontal="center" vertical="center" shrinkToFit="1"/>
    </xf>
    <xf numFmtId="0" fontId="36" fillId="0" borderId="5" xfId="1386" applyFont="1" applyFill="1" applyBorder="1" applyAlignment="1">
      <alignment horizontal="center" vertical="center"/>
    </xf>
    <xf numFmtId="0" fontId="36" fillId="0" borderId="6" xfId="1386" applyFont="1" applyFill="1" applyBorder="1" applyAlignment="1">
      <alignment horizontal="center" vertical="center"/>
    </xf>
    <xf numFmtId="0" fontId="36" fillId="27" borderId="17" xfId="1550" applyFont="1" applyFill="1" applyBorder="1" applyAlignment="1">
      <alignment horizontal="center" vertical="center"/>
    </xf>
    <xf numFmtId="0" fontId="36" fillId="27" borderId="17" xfId="1550" applyNumberFormat="1" applyFont="1" applyFill="1" applyBorder="1" applyAlignment="1">
      <alignment horizontal="center" vertical="center" shrinkToFit="1"/>
    </xf>
    <xf numFmtId="0" fontId="36" fillId="0" borderId="3" xfId="0" applyFont="1" applyBorder="1" applyAlignment="1">
      <alignment horizontal="center" vertical="center" wrapText="1"/>
    </xf>
    <xf numFmtId="0" fontId="36" fillId="0" borderId="4" xfId="0" applyFont="1" applyFill="1" applyBorder="1" applyAlignment="1">
      <alignment horizontal="center" vertical="center" shrinkToFit="1"/>
    </xf>
    <xf numFmtId="0" fontId="36" fillId="0" borderId="37" xfId="0" applyFont="1" applyFill="1" applyBorder="1" applyAlignment="1">
      <alignment horizontal="center" vertical="center" shrinkToFit="1"/>
    </xf>
    <xf numFmtId="0" fontId="36" fillId="0" borderId="35" xfId="0" applyFont="1" applyFill="1" applyBorder="1" applyAlignment="1">
      <alignment horizontal="center" vertical="center" shrinkToFit="1"/>
    </xf>
    <xf numFmtId="0" fontId="36" fillId="0" borderId="54" xfId="0" applyFont="1" applyFill="1" applyBorder="1" applyAlignment="1">
      <alignment horizontal="center" vertical="center"/>
    </xf>
    <xf numFmtId="0" fontId="36" fillId="0" borderId="98"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52" xfId="0" applyFont="1" applyFill="1" applyBorder="1" applyAlignment="1">
      <alignment horizontal="center" vertical="center"/>
    </xf>
    <xf numFmtId="0" fontId="36" fillId="0" borderId="22" xfId="0" applyFont="1" applyFill="1" applyBorder="1" applyAlignment="1">
      <alignment horizontal="center" vertical="center"/>
    </xf>
    <xf numFmtId="0" fontId="36" fillId="0" borderId="26" xfId="0" applyFont="1" applyFill="1" applyBorder="1" applyAlignment="1">
      <alignment horizontal="center" vertical="center"/>
    </xf>
    <xf numFmtId="0" fontId="36" fillId="0" borderId="108" xfId="0" applyFont="1" applyFill="1" applyBorder="1" applyAlignment="1">
      <alignment horizontal="center" vertical="center" shrinkToFit="1"/>
    </xf>
    <xf numFmtId="0" fontId="36" fillId="0" borderId="4" xfId="0" applyFont="1" applyFill="1" applyBorder="1" applyAlignment="1">
      <alignment vertical="center" shrinkToFit="1"/>
    </xf>
    <xf numFmtId="0" fontId="36" fillId="0" borderId="37" xfId="0" applyFont="1" applyFill="1" applyBorder="1" applyAlignment="1">
      <alignment vertical="center" shrinkToFit="1"/>
    </xf>
    <xf numFmtId="0" fontId="36" fillId="0" borderId="108" xfId="0" applyFont="1" applyFill="1" applyBorder="1" applyAlignment="1">
      <alignment vertical="center" shrinkToFit="1"/>
    </xf>
    <xf numFmtId="0" fontId="36" fillId="0" borderId="35" xfId="0" applyFont="1" applyFill="1" applyBorder="1" applyAlignment="1">
      <alignment vertical="center" shrinkToFit="1"/>
    </xf>
    <xf numFmtId="179" fontId="36" fillId="0" borderId="60" xfId="1553" applyNumberFormat="1" applyFont="1" applyFill="1" applyBorder="1" applyAlignment="1">
      <alignment horizontal="right" vertical="center" shrinkToFit="1"/>
    </xf>
    <xf numFmtId="0" fontId="36" fillId="0" borderId="3" xfId="1386" applyFont="1" applyFill="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37" xfId="1386" applyFont="1" applyFill="1" applyBorder="1" applyAlignment="1">
      <alignment horizontal="center" vertical="center" shrinkToFit="1"/>
    </xf>
    <xf numFmtId="0" fontId="36" fillId="0" borderId="35" xfId="1386" applyFont="1" applyFill="1" applyBorder="1" applyAlignment="1">
      <alignment horizontal="center" vertical="center" shrinkToFit="1"/>
    </xf>
    <xf numFmtId="0" fontId="36" fillId="27" borderId="17" xfId="0" applyFont="1" applyFill="1" applyBorder="1" applyAlignment="1">
      <alignment horizontal="center" vertical="center"/>
    </xf>
    <xf numFmtId="0" fontId="36" fillId="27" borderId="4" xfId="0" applyFont="1" applyFill="1" applyBorder="1" applyAlignment="1">
      <alignment horizontal="center" vertical="center" wrapText="1" shrinkToFit="1"/>
    </xf>
    <xf numFmtId="0" fontId="36" fillId="0" borderId="4" xfId="1386" applyFont="1" applyFill="1" applyBorder="1" applyAlignment="1">
      <alignment vertical="center" shrinkToFit="1"/>
    </xf>
    <xf numFmtId="0" fontId="36" fillId="0" borderId="37" xfId="1386" applyFont="1" applyFill="1" applyBorder="1" applyAlignment="1">
      <alignment vertical="center" shrinkToFit="1"/>
    </xf>
    <xf numFmtId="0" fontId="36" fillId="0" borderId="35" xfId="1386" applyFont="1" applyFill="1" applyBorder="1" applyAlignment="1">
      <alignment vertical="center" shrinkToFit="1"/>
    </xf>
    <xf numFmtId="0" fontId="36" fillId="0" borderId="3" xfId="1386" applyFont="1" applyFill="1" applyBorder="1" applyAlignment="1">
      <alignment vertical="center" shrinkToFit="1"/>
    </xf>
    <xf numFmtId="0" fontId="36" fillId="0" borderId="54" xfId="1386" applyFont="1" applyFill="1" applyBorder="1" applyAlignment="1">
      <alignment horizontal="center" vertical="center"/>
    </xf>
    <xf numFmtId="0" fontId="36" fillId="0" borderId="98" xfId="1386" applyFont="1" applyFill="1" applyBorder="1" applyAlignment="1">
      <alignment horizontal="center" vertical="center"/>
    </xf>
    <xf numFmtId="0" fontId="36" fillId="0" borderId="23" xfId="1386" applyFont="1" applyFill="1" applyBorder="1" applyAlignment="1">
      <alignment horizontal="center" vertical="center"/>
    </xf>
    <xf numFmtId="0" fontId="36" fillId="0" borderId="52" xfId="1386" applyFont="1" applyFill="1" applyBorder="1" applyAlignment="1">
      <alignment horizontal="center" vertical="center"/>
    </xf>
    <xf numFmtId="0" fontId="36" fillId="0" borderId="22" xfId="1386" applyFont="1" applyFill="1" applyBorder="1" applyAlignment="1">
      <alignment horizontal="center" vertical="center"/>
    </xf>
    <xf numFmtId="0" fontId="36" fillId="0" borderId="26" xfId="1386" applyFont="1" applyFill="1" applyBorder="1" applyAlignment="1">
      <alignment horizontal="center" vertical="center"/>
    </xf>
    <xf numFmtId="0" fontId="36" fillId="0" borderId="108" xfId="1386" applyFont="1" applyFill="1" applyBorder="1" applyAlignment="1">
      <alignment horizontal="center" vertical="center" shrinkToFit="1"/>
    </xf>
    <xf numFmtId="0" fontId="36" fillId="0" borderId="108" xfId="1386" applyFont="1" applyFill="1" applyBorder="1" applyAlignment="1">
      <alignment vertical="center" shrinkToFit="1"/>
    </xf>
    <xf numFmtId="179" fontId="36" fillId="0" borderId="4" xfId="1386" applyNumberFormat="1" applyFont="1" applyFill="1" applyBorder="1" applyAlignment="1">
      <alignment horizontal="right" vertical="center" shrinkToFit="1"/>
    </xf>
    <xf numFmtId="179" fontId="36" fillId="0" borderId="37" xfId="1386" applyNumberFormat="1" applyFont="1" applyFill="1" applyBorder="1" applyAlignment="1">
      <alignment horizontal="right" vertical="center" shrinkToFit="1"/>
    </xf>
    <xf numFmtId="179" fontId="36" fillId="0" borderId="35" xfId="1386" applyNumberFormat="1" applyFont="1" applyFill="1" applyBorder="1" applyAlignment="1">
      <alignment horizontal="right" vertical="center" shrinkToFit="1"/>
    </xf>
    <xf numFmtId="179" fontId="36" fillId="0" borderId="31" xfId="1386" applyNumberFormat="1" applyFont="1" applyFill="1" applyBorder="1" applyAlignment="1">
      <alignment horizontal="right" vertical="center" shrinkToFit="1"/>
    </xf>
    <xf numFmtId="179" fontId="36" fillId="0" borderId="100" xfId="1386" applyNumberFormat="1" applyFont="1" applyFill="1" applyBorder="1" applyAlignment="1">
      <alignment horizontal="right" vertical="center" shrinkToFit="1"/>
    </xf>
    <xf numFmtId="179" fontId="36" fillId="0" borderId="55" xfId="1386" applyNumberFormat="1" applyFont="1" applyFill="1" applyBorder="1" applyAlignment="1">
      <alignment horizontal="right" vertical="center" shrinkToFit="1"/>
    </xf>
    <xf numFmtId="179" fontId="36" fillId="0" borderId="21" xfId="1386" applyNumberFormat="1" applyFont="1" applyFill="1" applyBorder="1" applyAlignment="1">
      <alignment horizontal="right" vertical="center" shrinkToFit="1"/>
    </xf>
    <xf numFmtId="179" fontId="36" fillId="0" borderId="23" xfId="1386" applyNumberFormat="1" applyFont="1" applyFill="1" applyBorder="1" applyAlignment="1">
      <alignment horizontal="right" vertical="center" shrinkToFit="1"/>
    </xf>
    <xf numFmtId="179" fontId="36" fillId="0" borderId="22" xfId="1386" applyNumberFormat="1" applyFont="1" applyFill="1" applyBorder="1" applyAlignment="1">
      <alignment horizontal="right" vertical="center" shrinkToFit="1"/>
    </xf>
    <xf numFmtId="179" fontId="36" fillId="0" borderId="54" xfId="1386" applyNumberFormat="1" applyFont="1" applyFill="1" applyBorder="1" applyAlignment="1">
      <alignment horizontal="right" vertical="center" shrinkToFit="1"/>
    </xf>
    <xf numFmtId="0" fontId="36" fillId="0" borderId="54" xfId="1386" applyFont="1" applyFill="1" applyBorder="1" applyAlignment="1">
      <alignment horizontal="center" vertical="center" shrinkToFit="1"/>
    </xf>
    <xf numFmtId="0" fontId="36" fillId="0" borderId="98" xfId="1386" applyFont="1" applyFill="1" applyBorder="1" applyAlignment="1">
      <alignment horizontal="center" vertical="center" shrinkToFit="1"/>
    </xf>
    <xf numFmtId="0" fontId="36" fillId="0" borderId="23" xfId="1386" applyFont="1" applyFill="1" applyBorder="1" applyAlignment="1">
      <alignment horizontal="center" vertical="center" shrinkToFit="1"/>
    </xf>
    <xf numFmtId="0" fontId="36" fillId="0" borderId="52" xfId="1386" applyFont="1" applyFill="1" applyBorder="1" applyAlignment="1">
      <alignment horizontal="center" vertical="center" shrinkToFit="1"/>
    </xf>
    <xf numFmtId="0" fontId="36" fillId="0" borderId="22" xfId="1386" applyFont="1" applyFill="1" applyBorder="1" applyAlignment="1">
      <alignment horizontal="center" vertical="center" shrinkToFit="1"/>
    </xf>
    <xf numFmtId="0" fontId="36" fillId="0" borderId="26" xfId="1386" applyFont="1" applyFill="1" applyBorder="1" applyAlignment="1">
      <alignment horizontal="center" vertical="center" shrinkToFit="1"/>
    </xf>
  </cellXfs>
  <cellStyles count="1917">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3" xr:uid="{00000000-0005-0000-0000-000016000000}"/>
    <cellStyle name="20% - アクセント 1 4 3" xfId="1744"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5" xr:uid="{00000000-0005-0000-0000-000032000000}"/>
    <cellStyle name="20% - アクセント 2 4 3" xfId="1746"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7" xr:uid="{00000000-0005-0000-0000-00004E000000}"/>
    <cellStyle name="20% - アクセント 3 4 3" xfId="1748"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9" xr:uid="{00000000-0005-0000-0000-00006A000000}"/>
    <cellStyle name="20% - アクセント 4 4 3" xfId="1750"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51" xr:uid="{00000000-0005-0000-0000-000086000000}"/>
    <cellStyle name="20% - アクセント 5 4 3" xfId="1752"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3" xr:uid="{00000000-0005-0000-0000-0000A2000000}"/>
    <cellStyle name="20% - アクセント 6 4 3" xfId="1754"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5" xr:uid="{00000000-0005-0000-0000-0000BE000000}"/>
    <cellStyle name="40% - アクセント 1 4 3" xfId="1756"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7" xr:uid="{00000000-0005-0000-0000-0000DA000000}"/>
    <cellStyle name="40% - アクセント 2 4 3" xfId="1758"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9" xr:uid="{00000000-0005-0000-0000-0000F6000000}"/>
    <cellStyle name="40% - アクセント 3 4 3" xfId="1760"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61" xr:uid="{00000000-0005-0000-0000-000012010000}"/>
    <cellStyle name="40% - アクセント 4 4 3" xfId="1762"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3" xr:uid="{00000000-0005-0000-0000-00002E010000}"/>
    <cellStyle name="40% - アクセント 5 4 3" xfId="1764"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5" xr:uid="{00000000-0005-0000-0000-00004A010000}"/>
    <cellStyle name="40% - アクセント 6 4 3" xfId="1766"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7"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8" xr:uid="{00000000-0005-0000-0000-0000CA020000}"/>
    <cellStyle name="どちらでもない 2 3" xfId="1769"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6"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7" xr:uid="{00000000-0005-0000-0000-0000DE020000}"/>
    <cellStyle name="パーセント 2 2 3" xfId="1578"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79" xr:uid="{00000000-0005-0000-0000-0000E8020000}"/>
    <cellStyle name="パーセント 2 4 3" xfId="1580" xr:uid="{00000000-0005-0000-0000-0000E9020000}"/>
    <cellStyle name="パーセント 2 4 3 2" xfId="1581" xr:uid="{00000000-0005-0000-0000-0000EA020000}"/>
    <cellStyle name="パーセント 3" xfId="708" xr:uid="{00000000-0005-0000-0000-0000EB020000}"/>
    <cellStyle name="パーセント 3 2" xfId="1560" xr:uid="{00000000-0005-0000-0000-0000EC020000}"/>
    <cellStyle name="パーセント 3 3" xfId="1582" xr:uid="{00000000-0005-0000-0000-0000ED020000}"/>
    <cellStyle name="パーセント 3 3 2" xfId="1583" xr:uid="{00000000-0005-0000-0000-0000EE020000}"/>
    <cellStyle name="パーセント 3 3 2 2" xfId="1584" xr:uid="{00000000-0005-0000-0000-0000EF020000}"/>
    <cellStyle name="パーセント 3 3 3" xfId="1585" xr:uid="{00000000-0005-0000-0000-0000F0020000}"/>
    <cellStyle name="パーセント 3 3 3 2" xfId="1586" xr:uid="{00000000-0005-0000-0000-0000F1020000}"/>
    <cellStyle name="パーセント 3 3 4" xfId="1587" xr:uid="{00000000-0005-0000-0000-0000F2020000}"/>
    <cellStyle name="パーセント 3 4" xfId="1588" xr:uid="{00000000-0005-0000-0000-0000F3020000}"/>
    <cellStyle name="パーセント 3 4 2" xfId="1589" xr:uid="{00000000-0005-0000-0000-0000F4020000}"/>
    <cellStyle name="パーセント 3 5" xfId="1590" xr:uid="{00000000-0005-0000-0000-0000F5020000}"/>
    <cellStyle name="パーセント 3 5 2" xfId="1591" xr:uid="{00000000-0005-0000-0000-0000F6020000}"/>
    <cellStyle name="パーセント 4" xfId="709" xr:uid="{00000000-0005-0000-0000-0000F7020000}"/>
    <cellStyle name="パーセント 5" xfId="710" xr:uid="{00000000-0005-0000-0000-0000F8020000}"/>
    <cellStyle name="パーセント 5 2" xfId="1770" xr:uid="{00000000-0005-0000-0000-0000F9020000}"/>
    <cellStyle name="パーセント 6" xfId="1592" xr:uid="{00000000-0005-0000-0000-0000FA020000}"/>
    <cellStyle name="パーセント 7" xfId="1593"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71"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4" xr:uid="{00000000-0005-0000-0000-000010030000}"/>
    <cellStyle name="メモ 2 2 4 2" xfId="1595" xr:uid="{00000000-0005-0000-0000-000011030000}"/>
    <cellStyle name="メモ 2 2 5" xfId="1596" xr:uid="{00000000-0005-0000-0000-000012030000}"/>
    <cellStyle name="メモ 2 2 6" xfId="1597" xr:uid="{00000000-0005-0000-0000-000013030000}"/>
    <cellStyle name="メモ 2 2 6 2" xfId="1598" xr:uid="{00000000-0005-0000-0000-000014030000}"/>
    <cellStyle name="メモ 2 2 7" xfId="1772" xr:uid="{00000000-0005-0000-0000-000015030000}"/>
    <cellStyle name="メモ 2 3" xfId="1773" xr:uid="{00000000-0005-0000-0000-000016030000}"/>
    <cellStyle name="メモ 2 3 2" xfId="1774" xr:uid="{00000000-0005-0000-0000-000017030000}"/>
    <cellStyle name="メモ 2 3 2 2" xfId="1775" xr:uid="{00000000-0005-0000-0000-000018030000}"/>
    <cellStyle name="メモ 2 3 3" xfId="1776" xr:uid="{00000000-0005-0000-0000-000019030000}"/>
    <cellStyle name="メモ 2 3 4" xfId="1777" xr:uid="{00000000-0005-0000-0000-00001A030000}"/>
    <cellStyle name="メモ 2 4" xfId="1778" xr:uid="{00000000-0005-0000-0000-00001B030000}"/>
    <cellStyle name="メモ 2 4 2" xfId="1779" xr:uid="{00000000-0005-0000-0000-00001C030000}"/>
    <cellStyle name="メモ 2 4 2 2" xfId="1780" xr:uid="{00000000-0005-0000-0000-00001D030000}"/>
    <cellStyle name="メモ 2 4 3" xfId="1781" xr:uid="{00000000-0005-0000-0000-00001E030000}"/>
    <cellStyle name="メモ 2 4 4" xfId="1782" xr:uid="{00000000-0005-0000-0000-00001F030000}"/>
    <cellStyle name="メモ 2 5" xfId="1783" xr:uid="{00000000-0005-0000-0000-000020030000}"/>
    <cellStyle name="メモ 2 5 2" xfId="1784" xr:uid="{00000000-0005-0000-0000-000021030000}"/>
    <cellStyle name="メモ 2 5 2 2" xfId="1785" xr:uid="{00000000-0005-0000-0000-000022030000}"/>
    <cellStyle name="メモ 2 5 3" xfId="1786" xr:uid="{00000000-0005-0000-0000-000023030000}"/>
    <cellStyle name="メモ 2 5 4" xfId="1787" xr:uid="{00000000-0005-0000-0000-000024030000}"/>
    <cellStyle name="メモ 2 6" xfId="1788" xr:uid="{00000000-0005-0000-0000-000025030000}"/>
    <cellStyle name="メモ 2 6 2" xfId="1789" xr:uid="{00000000-0005-0000-0000-000026030000}"/>
    <cellStyle name="メモ 2 7" xfId="1790" xr:uid="{00000000-0005-0000-0000-000027030000}"/>
    <cellStyle name="メモ 2 8" xfId="1791" xr:uid="{00000000-0005-0000-0000-000028030000}"/>
    <cellStyle name="メモ 2 9" xfId="1792"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3" xr:uid="{00000000-0005-0000-0000-000035030000}"/>
    <cellStyle name="メモ 3 3" xfId="733" xr:uid="{00000000-0005-0000-0000-000036030000}"/>
    <cellStyle name="メモ 3 3 2" xfId="1397" xr:uid="{00000000-0005-0000-0000-000037030000}"/>
    <cellStyle name="メモ 3 3 2 2" xfId="1794" xr:uid="{00000000-0005-0000-0000-000038030000}"/>
    <cellStyle name="メモ 3 3 3" xfId="1795" xr:uid="{00000000-0005-0000-0000-000039030000}"/>
    <cellStyle name="メモ 3 3 4" xfId="1796" xr:uid="{00000000-0005-0000-0000-00003A030000}"/>
    <cellStyle name="メモ 3 4" xfId="1599" xr:uid="{00000000-0005-0000-0000-00003B030000}"/>
    <cellStyle name="メモ 3 4 2" xfId="1600" xr:uid="{00000000-0005-0000-0000-00003C030000}"/>
    <cellStyle name="メモ 3 4 2 2" xfId="1797" xr:uid="{00000000-0005-0000-0000-00003D030000}"/>
    <cellStyle name="メモ 3 4 3" xfId="1798" xr:uid="{00000000-0005-0000-0000-00003E030000}"/>
    <cellStyle name="メモ 3 4 4" xfId="1799" xr:uid="{00000000-0005-0000-0000-00003F030000}"/>
    <cellStyle name="メモ 3 5" xfId="1601" xr:uid="{00000000-0005-0000-0000-000040030000}"/>
    <cellStyle name="メモ 3 5 2" xfId="1800" xr:uid="{00000000-0005-0000-0000-000041030000}"/>
    <cellStyle name="メモ 3 6" xfId="1602" xr:uid="{00000000-0005-0000-0000-000042030000}"/>
    <cellStyle name="メモ 3 6 2" xfId="1603"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4" xr:uid="{00000000-0005-0000-0000-00004B030000}"/>
    <cellStyle name="メモ 4 4 2" xfId="1605" xr:uid="{00000000-0005-0000-0000-00004C030000}"/>
    <cellStyle name="メモ 4 5" xfId="1606" xr:uid="{00000000-0005-0000-0000-00004D030000}"/>
    <cellStyle name="メモ 4 6" xfId="1607" xr:uid="{00000000-0005-0000-0000-00004E030000}"/>
    <cellStyle name="メモ 4 6 2" xfId="1608" xr:uid="{00000000-0005-0000-0000-00004F030000}"/>
    <cellStyle name="メモ 4 7" xfId="1801" xr:uid="{00000000-0005-0000-0000-000050030000}"/>
    <cellStyle name="メモ 5" xfId="737" xr:uid="{00000000-0005-0000-0000-000051030000}"/>
    <cellStyle name="メモ 5 2" xfId="1802" xr:uid="{00000000-0005-0000-0000-000052030000}"/>
    <cellStyle name="メモ 5 3" xfId="1803"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4"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09" xr:uid="{00000000-0005-0000-0000-0000A0030000}"/>
    <cellStyle name="計算 2 2 4 2" xfId="1610" xr:uid="{00000000-0005-0000-0000-0000A1030000}"/>
    <cellStyle name="計算 2 2 5" xfId="1611" xr:uid="{00000000-0005-0000-0000-0000A2030000}"/>
    <cellStyle name="計算 2 2 6" xfId="1612" xr:uid="{00000000-0005-0000-0000-0000A3030000}"/>
    <cellStyle name="計算 2 2 6 2" xfId="1613" xr:uid="{00000000-0005-0000-0000-0000A4030000}"/>
    <cellStyle name="計算 2 3" xfId="1805" xr:uid="{00000000-0005-0000-0000-0000A5030000}"/>
    <cellStyle name="計算 2 3 2" xfId="1806" xr:uid="{00000000-0005-0000-0000-0000A6030000}"/>
    <cellStyle name="計算 2 3 2 2" xfId="1807" xr:uid="{00000000-0005-0000-0000-0000A7030000}"/>
    <cellStyle name="計算 2 3 3" xfId="1808" xr:uid="{00000000-0005-0000-0000-0000A8030000}"/>
    <cellStyle name="計算 2 4" xfId="1809" xr:uid="{00000000-0005-0000-0000-0000A9030000}"/>
    <cellStyle name="計算 2 4 2" xfId="1810" xr:uid="{00000000-0005-0000-0000-0000AA030000}"/>
    <cellStyle name="計算 2 4 2 2" xfId="1811" xr:uid="{00000000-0005-0000-0000-0000AB030000}"/>
    <cellStyle name="計算 2 4 3" xfId="1812" xr:uid="{00000000-0005-0000-0000-0000AC030000}"/>
    <cellStyle name="計算 2 5" xfId="1813" xr:uid="{00000000-0005-0000-0000-0000AD030000}"/>
    <cellStyle name="計算 2 5 2" xfId="1814" xr:uid="{00000000-0005-0000-0000-0000AE030000}"/>
    <cellStyle name="計算 2 6" xfId="1815"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6" xr:uid="{00000000-0005-0000-0000-0000BD030000}"/>
    <cellStyle name="計算 3 3 3" xfId="1817" xr:uid="{00000000-0005-0000-0000-0000BE030000}"/>
    <cellStyle name="計算 3 4" xfId="1614" xr:uid="{00000000-0005-0000-0000-0000BF030000}"/>
    <cellStyle name="計算 3 4 2" xfId="1615" xr:uid="{00000000-0005-0000-0000-0000C0030000}"/>
    <cellStyle name="計算 3 4 2 2" xfId="1818" xr:uid="{00000000-0005-0000-0000-0000C1030000}"/>
    <cellStyle name="計算 3 4 3" xfId="1819" xr:uid="{00000000-0005-0000-0000-0000C2030000}"/>
    <cellStyle name="計算 3 5" xfId="1616" xr:uid="{00000000-0005-0000-0000-0000C3030000}"/>
    <cellStyle name="計算 3 5 2" xfId="1820" xr:uid="{00000000-0005-0000-0000-0000C4030000}"/>
    <cellStyle name="計算 3 6" xfId="1617" xr:uid="{00000000-0005-0000-0000-0000C5030000}"/>
    <cellStyle name="計算 3 6 2" xfId="1618"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19" xr:uid="{00000000-0005-0000-0000-0000CE030000}"/>
    <cellStyle name="計算 4 4 2" xfId="1620" xr:uid="{00000000-0005-0000-0000-0000CF030000}"/>
    <cellStyle name="計算 4 5" xfId="1621" xr:uid="{00000000-0005-0000-0000-0000D0030000}"/>
    <cellStyle name="計算 4 6" xfId="1622" xr:uid="{00000000-0005-0000-0000-0000D1030000}"/>
    <cellStyle name="計算 4 6 2" xfId="1623"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2" xfId="851" xr:uid="{00000000-0005-0000-0000-0000F3030000}"/>
    <cellStyle name="桁区切り 2 2" xfId="852" xr:uid="{00000000-0005-0000-0000-0000F4030000}"/>
    <cellStyle name="桁区切り 2 2 2" xfId="853" xr:uid="{00000000-0005-0000-0000-0000F5030000}"/>
    <cellStyle name="桁区切り 2 2 2 2" xfId="1624" xr:uid="{00000000-0005-0000-0000-0000F6030000}"/>
    <cellStyle name="桁区切り 2 2 2 2 2" xfId="1625" xr:uid="{00000000-0005-0000-0000-0000F7030000}"/>
    <cellStyle name="桁区切り 2 2 2 3" xfId="1626" xr:uid="{00000000-0005-0000-0000-0000F8030000}"/>
    <cellStyle name="桁区切り 2 2 2 4" xfId="1821" xr:uid="{00000000-0005-0000-0000-0000F9030000}"/>
    <cellStyle name="桁区切り 2 2 3" xfId="1627" xr:uid="{00000000-0005-0000-0000-0000FA030000}"/>
    <cellStyle name="桁区切り 2 2 3 2" xfId="1628" xr:uid="{00000000-0005-0000-0000-0000FB030000}"/>
    <cellStyle name="桁区切り 2 2 3 2 2" xfId="1629" xr:uid="{00000000-0005-0000-0000-0000FC030000}"/>
    <cellStyle name="桁区切り 2 2 3 3" xfId="1630" xr:uid="{00000000-0005-0000-0000-0000FD030000}"/>
    <cellStyle name="桁区切り 2 2 3 3 2" xfId="1631" xr:uid="{00000000-0005-0000-0000-0000FE030000}"/>
    <cellStyle name="桁区切り 2 2 3 4" xfId="1632" xr:uid="{00000000-0005-0000-0000-0000FF030000}"/>
    <cellStyle name="桁区切り 2 2 4" xfId="1633" xr:uid="{00000000-0005-0000-0000-000000040000}"/>
    <cellStyle name="桁区切り 2 2 5" xfId="1822" xr:uid="{00000000-0005-0000-0000-000001040000}"/>
    <cellStyle name="桁区切り 2 3" xfId="854" xr:uid="{00000000-0005-0000-0000-000002040000}"/>
    <cellStyle name="桁区切り 2 3 2" xfId="1634" xr:uid="{00000000-0005-0000-0000-000003040000}"/>
    <cellStyle name="桁区切り 2 3 2 2" xfId="1635" xr:uid="{00000000-0005-0000-0000-000004040000}"/>
    <cellStyle name="桁区切り 2 3 3" xfId="1636" xr:uid="{00000000-0005-0000-0000-000005040000}"/>
    <cellStyle name="桁区切り 2 3 4" xfId="1823" xr:uid="{00000000-0005-0000-0000-000006040000}"/>
    <cellStyle name="桁区切り 2 4" xfId="1415" xr:uid="{00000000-0005-0000-0000-000007040000}"/>
    <cellStyle name="桁区切り 2 4 2" xfId="1824"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7" xr:uid="{00000000-0005-0000-0000-00001C040000}"/>
    <cellStyle name="桁区切り 3 3 2" xfId="1638" xr:uid="{00000000-0005-0000-0000-00001D040000}"/>
    <cellStyle name="桁区切り 3 3 2 2" xfId="1639" xr:uid="{00000000-0005-0000-0000-00001E040000}"/>
    <cellStyle name="桁区切り 3 3 3" xfId="1640" xr:uid="{00000000-0005-0000-0000-00001F040000}"/>
    <cellStyle name="桁区切り 3 4" xfId="1641" xr:uid="{00000000-0005-0000-0000-000020040000}"/>
    <cellStyle name="桁区切り 3 4 2" xfId="1642" xr:uid="{00000000-0005-0000-0000-000021040000}"/>
    <cellStyle name="桁区切り 3 5" xfId="1431" xr:uid="{00000000-0005-0000-0000-000022040000}"/>
    <cellStyle name="桁区切り 3 6" xfId="1825" xr:uid="{00000000-0005-0000-0000-000023040000}"/>
    <cellStyle name="桁区切り 4" xfId="857" xr:uid="{00000000-0005-0000-0000-000024040000}"/>
    <cellStyle name="桁区切り 4 2" xfId="1432" xr:uid="{00000000-0005-0000-0000-000025040000}"/>
    <cellStyle name="桁区切り 4 2 2" xfId="1643" xr:uid="{00000000-0005-0000-0000-000026040000}"/>
    <cellStyle name="桁区切り 4 2 2 2" xfId="1644" xr:uid="{00000000-0005-0000-0000-000027040000}"/>
    <cellStyle name="桁区切り 4 2 3" xfId="1645" xr:uid="{00000000-0005-0000-0000-000028040000}"/>
    <cellStyle name="桁区切り 4 2 4" xfId="1826" xr:uid="{00000000-0005-0000-0000-000029040000}"/>
    <cellStyle name="桁区切り 4 3" xfId="1646" xr:uid="{00000000-0005-0000-0000-00002A040000}"/>
    <cellStyle name="桁区切り 4 3 2" xfId="1647" xr:uid="{00000000-0005-0000-0000-00002B040000}"/>
    <cellStyle name="桁区切り 4 4" xfId="1648" xr:uid="{00000000-0005-0000-0000-00002C040000}"/>
    <cellStyle name="桁区切り 4 5" xfId="1827"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8" xr:uid="{00000000-0005-0000-0000-000033040000}"/>
    <cellStyle name="桁区切り 7" xfId="1435" xr:uid="{00000000-0005-0000-0000-000034040000}"/>
    <cellStyle name="桁区切り 7 2" xfId="1829" xr:uid="{00000000-0005-0000-0000-000035040000}"/>
    <cellStyle name="桁区切り 8" xfId="1436" xr:uid="{00000000-0005-0000-0000-000036040000}"/>
    <cellStyle name="桁区切り 8 2" xfId="1437" xr:uid="{00000000-0005-0000-0000-000037040000}"/>
    <cellStyle name="桁区切り 9" xfId="1649" xr:uid="{00000000-0005-0000-0000-000038040000}"/>
    <cellStyle name="桁区切り 9 2" xfId="1650" xr:uid="{00000000-0005-0000-0000-000039040000}"/>
    <cellStyle name="桁区切り 9 2 2" xfId="1651"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2" xr:uid="{00000000-0005-0000-0000-0000B5040000}"/>
    <cellStyle name="集計 2 2 4 2" xfId="1653" xr:uid="{00000000-0005-0000-0000-0000B6040000}"/>
    <cellStyle name="集計 2 2 5" xfId="1654" xr:uid="{00000000-0005-0000-0000-0000B7040000}"/>
    <cellStyle name="集計 2 2 5 2" xfId="1655" xr:uid="{00000000-0005-0000-0000-0000B8040000}"/>
    <cellStyle name="集計 2 2 6" xfId="1656" xr:uid="{00000000-0005-0000-0000-0000B9040000}"/>
    <cellStyle name="集計 2 3" xfId="1830" xr:uid="{00000000-0005-0000-0000-0000BA040000}"/>
    <cellStyle name="集計 2 3 2" xfId="1831" xr:uid="{00000000-0005-0000-0000-0000BB040000}"/>
    <cellStyle name="集計 2 3 2 2" xfId="1832" xr:uid="{00000000-0005-0000-0000-0000BC040000}"/>
    <cellStyle name="集計 2 3 3" xfId="1833" xr:uid="{00000000-0005-0000-0000-0000BD040000}"/>
    <cellStyle name="集計 2 4" xfId="1834" xr:uid="{00000000-0005-0000-0000-0000BE040000}"/>
    <cellStyle name="集計 2 4 2" xfId="1835" xr:uid="{00000000-0005-0000-0000-0000BF040000}"/>
    <cellStyle name="集計 2 4 2 2" xfId="1836" xr:uid="{00000000-0005-0000-0000-0000C0040000}"/>
    <cellStyle name="集計 2 4 3" xfId="1837" xr:uid="{00000000-0005-0000-0000-0000C1040000}"/>
    <cellStyle name="集計 2 5" xfId="1838" xr:uid="{00000000-0005-0000-0000-0000C2040000}"/>
    <cellStyle name="集計 2 5 2" xfId="1839" xr:uid="{00000000-0005-0000-0000-0000C3040000}"/>
    <cellStyle name="集計 2 6" xfId="1840"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41" xr:uid="{00000000-0005-0000-0000-0000D2040000}"/>
    <cellStyle name="集計 3 3 3" xfId="1842" xr:uid="{00000000-0005-0000-0000-0000D3040000}"/>
    <cellStyle name="集計 3 4" xfId="1657" xr:uid="{00000000-0005-0000-0000-0000D4040000}"/>
    <cellStyle name="集計 3 4 2" xfId="1658" xr:uid="{00000000-0005-0000-0000-0000D5040000}"/>
    <cellStyle name="集計 3 4 2 2" xfId="1843" xr:uid="{00000000-0005-0000-0000-0000D6040000}"/>
    <cellStyle name="集計 3 4 3" xfId="1844" xr:uid="{00000000-0005-0000-0000-0000D7040000}"/>
    <cellStyle name="集計 3 5" xfId="1659" xr:uid="{00000000-0005-0000-0000-0000D8040000}"/>
    <cellStyle name="集計 3 5 2" xfId="1660" xr:uid="{00000000-0005-0000-0000-0000D9040000}"/>
    <cellStyle name="集計 3 6" xfId="1661"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2" xr:uid="{00000000-0005-0000-0000-0000E2040000}"/>
    <cellStyle name="集計 4 4 2" xfId="1663" xr:uid="{00000000-0005-0000-0000-0000E3040000}"/>
    <cellStyle name="集計 4 5" xfId="1664" xr:uid="{00000000-0005-0000-0000-0000E4040000}"/>
    <cellStyle name="集計 4 5 2" xfId="1665" xr:uid="{00000000-0005-0000-0000-0000E5040000}"/>
    <cellStyle name="集計 4 6" xfId="1666"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7" xr:uid="{00000000-0005-0000-0000-0000FF040000}"/>
    <cellStyle name="出力 2 2 5" xfId="1668" xr:uid="{00000000-0005-0000-0000-000000050000}"/>
    <cellStyle name="出力 2 2 5 2" xfId="1669" xr:uid="{00000000-0005-0000-0000-000001050000}"/>
    <cellStyle name="出力 2 2 6" xfId="1670" xr:uid="{00000000-0005-0000-0000-000002050000}"/>
    <cellStyle name="出力 2 3" xfId="1845" xr:uid="{00000000-0005-0000-0000-000003050000}"/>
    <cellStyle name="出力 2 3 2" xfId="1846" xr:uid="{00000000-0005-0000-0000-000004050000}"/>
    <cellStyle name="出力 2 3 2 2" xfId="1847" xr:uid="{00000000-0005-0000-0000-000005050000}"/>
    <cellStyle name="出力 2 3 3" xfId="1848" xr:uid="{00000000-0005-0000-0000-000006050000}"/>
    <cellStyle name="出力 2 4" xfId="1849" xr:uid="{00000000-0005-0000-0000-000007050000}"/>
    <cellStyle name="出力 2 4 2" xfId="1850" xr:uid="{00000000-0005-0000-0000-000008050000}"/>
    <cellStyle name="出力 2 4 2 2" xfId="1851" xr:uid="{00000000-0005-0000-0000-000009050000}"/>
    <cellStyle name="出力 2 4 3" xfId="1852" xr:uid="{00000000-0005-0000-0000-00000A050000}"/>
    <cellStyle name="出力 2 5" xfId="1853" xr:uid="{00000000-0005-0000-0000-00000B050000}"/>
    <cellStyle name="出力 2 5 2" xfId="1854" xr:uid="{00000000-0005-0000-0000-00000C050000}"/>
    <cellStyle name="出力 2 6" xfId="1855"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6" xr:uid="{00000000-0005-0000-0000-00001B050000}"/>
    <cellStyle name="出力 3 3 3" xfId="1857" xr:uid="{00000000-0005-0000-0000-00001C050000}"/>
    <cellStyle name="出力 3 4" xfId="1567" xr:uid="{00000000-0005-0000-0000-00001D050000}"/>
    <cellStyle name="出力 3 4 2" xfId="1671" xr:uid="{00000000-0005-0000-0000-00001E050000}"/>
    <cellStyle name="出力 3 4 2 2" xfId="1858" xr:uid="{00000000-0005-0000-0000-00001F050000}"/>
    <cellStyle name="出力 3 4 3" xfId="1859" xr:uid="{00000000-0005-0000-0000-000020050000}"/>
    <cellStyle name="出力 3 5" xfId="1672" xr:uid="{00000000-0005-0000-0000-000021050000}"/>
    <cellStyle name="出力 3 5 2" xfId="1673" xr:uid="{00000000-0005-0000-0000-000022050000}"/>
    <cellStyle name="出力 3 6" xfId="1674"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5" xr:uid="{00000000-0005-0000-0000-00002C050000}"/>
    <cellStyle name="出力 4 5" xfId="1676" xr:uid="{00000000-0005-0000-0000-00002D050000}"/>
    <cellStyle name="出力 4 5 2" xfId="1677" xr:uid="{00000000-0005-0000-0000-00002E050000}"/>
    <cellStyle name="出力 4 6" xfId="1678"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79" xr:uid="{00000000-0005-0000-0000-000064050000}"/>
    <cellStyle name="入力 2 2 4 2" xfId="1680" xr:uid="{00000000-0005-0000-0000-000065050000}"/>
    <cellStyle name="入力 2 2 5" xfId="1681" xr:uid="{00000000-0005-0000-0000-000066050000}"/>
    <cellStyle name="入力 2 2 6" xfId="1682" xr:uid="{00000000-0005-0000-0000-000067050000}"/>
    <cellStyle name="入力 2 2 6 2" xfId="1683" xr:uid="{00000000-0005-0000-0000-000068050000}"/>
    <cellStyle name="入力 2 3" xfId="1860" xr:uid="{00000000-0005-0000-0000-000069050000}"/>
    <cellStyle name="入力 2 3 2" xfId="1861" xr:uid="{00000000-0005-0000-0000-00006A050000}"/>
    <cellStyle name="入力 2 3 2 2" xfId="1862" xr:uid="{00000000-0005-0000-0000-00006B050000}"/>
    <cellStyle name="入力 2 3 3" xfId="1863" xr:uid="{00000000-0005-0000-0000-00006C050000}"/>
    <cellStyle name="入力 2 4" xfId="1864" xr:uid="{00000000-0005-0000-0000-00006D050000}"/>
    <cellStyle name="入力 2 4 2" xfId="1865" xr:uid="{00000000-0005-0000-0000-00006E050000}"/>
    <cellStyle name="入力 2 4 2 2" xfId="1866" xr:uid="{00000000-0005-0000-0000-00006F050000}"/>
    <cellStyle name="入力 2 4 3" xfId="1867" xr:uid="{00000000-0005-0000-0000-000070050000}"/>
    <cellStyle name="入力 2 5" xfId="1868" xr:uid="{00000000-0005-0000-0000-000071050000}"/>
    <cellStyle name="入力 2 5 2" xfId="1869" xr:uid="{00000000-0005-0000-0000-000072050000}"/>
    <cellStyle name="入力 2 6" xfId="1870"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71" xr:uid="{00000000-0005-0000-0000-000081050000}"/>
    <cellStyle name="入力 3 3 3" xfId="1872" xr:uid="{00000000-0005-0000-0000-000082050000}"/>
    <cellStyle name="入力 3 4" xfId="1684" xr:uid="{00000000-0005-0000-0000-000083050000}"/>
    <cellStyle name="入力 3 4 2" xfId="1685" xr:uid="{00000000-0005-0000-0000-000084050000}"/>
    <cellStyle name="入力 3 4 2 2" xfId="1873" xr:uid="{00000000-0005-0000-0000-000085050000}"/>
    <cellStyle name="入力 3 4 3" xfId="1874" xr:uid="{00000000-0005-0000-0000-000086050000}"/>
    <cellStyle name="入力 3 5" xfId="1686" xr:uid="{00000000-0005-0000-0000-000087050000}"/>
    <cellStyle name="入力 3 5 2" xfId="1875" xr:uid="{00000000-0005-0000-0000-000088050000}"/>
    <cellStyle name="入力 3 6" xfId="1687" xr:uid="{00000000-0005-0000-0000-000089050000}"/>
    <cellStyle name="入力 3 6 2" xfId="1688"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89" xr:uid="{00000000-0005-0000-0000-000092050000}"/>
    <cellStyle name="入力 4 4 2" xfId="1690" xr:uid="{00000000-0005-0000-0000-000093050000}"/>
    <cellStyle name="入力 4 5" xfId="1691" xr:uid="{00000000-0005-0000-0000-000094050000}"/>
    <cellStyle name="入力 4 6" xfId="1692" xr:uid="{00000000-0005-0000-0000-000095050000}"/>
    <cellStyle name="入力 4 6 2" xfId="1693"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4"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6"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739" xr:uid="{00000000-0005-0000-0000-00003A060000}"/>
    <cellStyle name="標準 2 27" xfId="1877"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5" xr:uid="{00000000-0005-0000-0000-00004B060000}"/>
    <cellStyle name="標準 2 3 2 4" xfId="1878"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79" xr:uid="{00000000-0005-0000-0000-000059060000}"/>
    <cellStyle name="標準 2 3 4" xfId="1203" xr:uid="{00000000-0005-0000-0000-00005A060000}"/>
    <cellStyle name="標準 2 3 4 2" xfId="1696"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7"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741"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742"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740"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8" xr:uid="{00000000-0005-0000-0000-0000E0060000}"/>
    <cellStyle name="標準 3 2 2 2 2" xfId="1699" xr:uid="{00000000-0005-0000-0000-0000E1060000}"/>
    <cellStyle name="標準 3 2 2 2 2 2" xfId="1700" xr:uid="{00000000-0005-0000-0000-0000E2060000}"/>
    <cellStyle name="標準 3 2 2 2 3" xfId="1701" xr:uid="{00000000-0005-0000-0000-0000E3060000}"/>
    <cellStyle name="標準 3 2 2 3" xfId="1702" xr:uid="{00000000-0005-0000-0000-0000E4060000}"/>
    <cellStyle name="標準 3 2 2 4" xfId="1703" xr:uid="{00000000-0005-0000-0000-0000E5060000}"/>
    <cellStyle name="標準 3 2 2 5" xfId="1704" xr:uid="{00000000-0005-0000-0000-0000E6060000}"/>
    <cellStyle name="標準 3 2 3" xfId="1570" xr:uid="{00000000-0005-0000-0000-0000E7060000}"/>
    <cellStyle name="標準 3 2 3 2" xfId="1705" xr:uid="{00000000-0005-0000-0000-0000E8060000}"/>
    <cellStyle name="標準 3 2 3 2 2" xfId="1571" xr:uid="{00000000-0005-0000-0000-0000E9060000}"/>
    <cellStyle name="標準 3 2 3 2 2 2" xfId="1572" xr:uid="{00000000-0005-0000-0000-0000EA060000}"/>
    <cellStyle name="標準 3 2 3 3" xfId="1706" xr:uid="{00000000-0005-0000-0000-0000EB060000}"/>
    <cellStyle name="標準 3 2 3 3 2" xfId="1707" xr:uid="{00000000-0005-0000-0000-0000EC060000}"/>
    <cellStyle name="標準 3 2 3 4" xfId="1708" xr:uid="{00000000-0005-0000-0000-0000ED060000}"/>
    <cellStyle name="標準 3 2 4" xfId="1709" xr:uid="{00000000-0005-0000-0000-0000EE060000}"/>
    <cellStyle name="標準 3 2 5" xfId="1710" xr:uid="{00000000-0005-0000-0000-0000EF060000}"/>
    <cellStyle name="標準 3 2 5 2" xfId="1711"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2" xr:uid="{00000000-0005-0000-0000-0000FD060000}"/>
    <cellStyle name="標準 3 3 2 3" xfId="1880" xr:uid="{00000000-0005-0000-0000-0000FE060000}"/>
    <cellStyle name="標準 3 3 3" xfId="1713" xr:uid="{00000000-0005-0000-0000-0000FF060000}"/>
    <cellStyle name="標準 3 3 3 2" xfId="1714" xr:uid="{00000000-0005-0000-0000-000000070000}"/>
    <cellStyle name="標準 3 3 4" xfId="1715" xr:uid="{00000000-0005-0000-0000-000001070000}"/>
    <cellStyle name="標準 3 3 5" xfId="1881" xr:uid="{00000000-0005-0000-0000-000002070000}"/>
    <cellStyle name="標準 3 4" xfId="1321" xr:uid="{00000000-0005-0000-0000-000003070000}"/>
    <cellStyle name="標準 3 4 2" xfId="1716" xr:uid="{00000000-0005-0000-0000-000004070000}"/>
    <cellStyle name="標準 3 4 3" xfId="1882" xr:uid="{00000000-0005-0000-0000-000005070000}"/>
    <cellStyle name="標準 3 5" xfId="1322" xr:uid="{00000000-0005-0000-0000-000006070000}"/>
    <cellStyle name="標準 3 5 2" xfId="1717" xr:uid="{00000000-0005-0000-0000-000007070000}"/>
    <cellStyle name="標準 3 6" xfId="1323" xr:uid="{00000000-0005-0000-0000-000008070000}"/>
    <cellStyle name="標準 3 6 2" xfId="1718"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3" xr:uid="{00000000-0005-0000-0000-000011070000}"/>
    <cellStyle name="標準 4 2 3" xfId="1719" xr:uid="{00000000-0005-0000-0000-000012070000}"/>
    <cellStyle name="標準 4 2 3 2" xfId="1720" xr:uid="{00000000-0005-0000-0000-000013070000}"/>
    <cellStyle name="標準 4 2 3 3" xfId="1884" xr:uid="{00000000-0005-0000-0000-000014070000}"/>
    <cellStyle name="標準 4 2 4" xfId="1721" xr:uid="{00000000-0005-0000-0000-000015070000}"/>
    <cellStyle name="標準 4 2 4 2" xfId="1885" xr:uid="{00000000-0005-0000-0000-000016070000}"/>
    <cellStyle name="標準 4 2 5" xfId="1886" xr:uid="{00000000-0005-0000-0000-000017070000}"/>
    <cellStyle name="標準 4 3" xfId="1330" xr:uid="{00000000-0005-0000-0000-000018070000}"/>
    <cellStyle name="標準 4 3 2" xfId="1722" xr:uid="{00000000-0005-0000-0000-000019070000}"/>
    <cellStyle name="標準 4 3 2 2" xfId="1723" xr:uid="{00000000-0005-0000-0000-00001A070000}"/>
    <cellStyle name="標準 4 3 3" xfId="1724" xr:uid="{00000000-0005-0000-0000-00001B070000}"/>
    <cellStyle name="標準 4 3 3 2" xfId="1725" xr:uid="{00000000-0005-0000-0000-00001C070000}"/>
    <cellStyle name="標準 4 3 4" xfId="1726" xr:uid="{00000000-0005-0000-0000-00001D070000}"/>
    <cellStyle name="標準 4 3 5" xfId="1727" xr:uid="{00000000-0005-0000-0000-00001E070000}"/>
    <cellStyle name="標準 4 3 5 2" xfId="1728" xr:uid="{00000000-0005-0000-0000-00001F070000}"/>
    <cellStyle name="標準 4 4" xfId="1331" xr:uid="{00000000-0005-0000-0000-000020070000}"/>
    <cellStyle name="標準 4 4 2" xfId="1729" xr:uid="{00000000-0005-0000-0000-000021070000}"/>
    <cellStyle name="標準 4 5" xfId="1332" xr:uid="{00000000-0005-0000-0000-000022070000}"/>
    <cellStyle name="標準 4 5 2" xfId="1730" xr:uid="{00000000-0005-0000-0000-000023070000}"/>
    <cellStyle name="標準 4 5 3" xfId="1887" xr:uid="{00000000-0005-0000-0000-000024070000}"/>
    <cellStyle name="標準 4 6" xfId="1888" xr:uid="{00000000-0005-0000-0000-000025070000}"/>
    <cellStyle name="標準 4 7" xfId="1889"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1" xr:uid="{00000000-0005-0000-0000-00002A070000}"/>
    <cellStyle name="標準 5 2 3" xfId="1732" xr:uid="{00000000-0005-0000-0000-00002B070000}"/>
    <cellStyle name="標準 5 2 4" xfId="1890" xr:uid="{00000000-0005-0000-0000-00002C070000}"/>
    <cellStyle name="標準 5 3" xfId="1553" xr:uid="{00000000-0005-0000-0000-00002D070000}"/>
    <cellStyle name="標準 5 3 2" xfId="1733" xr:uid="{00000000-0005-0000-0000-00002E070000}"/>
    <cellStyle name="標準 5 3 3" xfId="1891" xr:uid="{00000000-0005-0000-0000-00002F070000}"/>
    <cellStyle name="標準 5 4" xfId="1734" xr:uid="{00000000-0005-0000-0000-000030070000}"/>
    <cellStyle name="標準 5 5" xfId="1892"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3" xr:uid="{00000000-0005-0000-0000-000036070000}"/>
    <cellStyle name="標準 6 2 3" xfId="1735" xr:uid="{00000000-0005-0000-0000-000037070000}"/>
    <cellStyle name="標準 6 2 4" xfId="1894" xr:uid="{00000000-0005-0000-0000-000038070000}"/>
    <cellStyle name="標準 6 3" xfId="1339" xr:uid="{00000000-0005-0000-0000-000039070000}"/>
    <cellStyle name="標準 6 3 2" xfId="1736" xr:uid="{00000000-0005-0000-0000-00003A070000}"/>
    <cellStyle name="標準 6 3 3" xfId="1737" xr:uid="{00000000-0005-0000-0000-00003B070000}"/>
    <cellStyle name="標準 6 3 3 2" xfId="1738" xr:uid="{00000000-0005-0000-0000-00003C070000}"/>
    <cellStyle name="標準 6 4" xfId="1895" xr:uid="{00000000-0005-0000-0000-00003D070000}"/>
    <cellStyle name="標準 6 5" xfId="1896" xr:uid="{00000000-0005-0000-0000-00003E070000}"/>
    <cellStyle name="標準 7" xfId="1340" xr:uid="{00000000-0005-0000-0000-00003F070000}"/>
    <cellStyle name="標準 7 2" xfId="1341" xr:uid="{00000000-0005-0000-0000-000040070000}"/>
    <cellStyle name="標準 7 2 2" xfId="1897" xr:uid="{00000000-0005-0000-0000-000041070000}"/>
    <cellStyle name="標準 7 2 2 2" xfId="1898" xr:uid="{00000000-0005-0000-0000-000042070000}"/>
    <cellStyle name="標準 7 2 2 3" xfId="1899" xr:uid="{00000000-0005-0000-0000-000043070000}"/>
    <cellStyle name="標準 7 2 3" xfId="1900" xr:uid="{00000000-0005-0000-0000-000044070000}"/>
    <cellStyle name="標準 7 2 3 2" xfId="1901" xr:uid="{00000000-0005-0000-0000-000045070000}"/>
    <cellStyle name="標準 7 2 3 3" xfId="1902" xr:uid="{00000000-0005-0000-0000-000046070000}"/>
    <cellStyle name="標準 7 2 4" xfId="1903" xr:uid="{00000000-0005-0000-0000-000047070000}"/>
    <cellStyle name="標準 7 2 5" xfId="1904" xr:uid="{00000000-0005-0000-0000-000048070000}"/>
    <cellStyle name="標準 7 3" xfId="1342" xr:uid="{00000000-0005-0000-0000-000049070000}"/>
    <cellStyle name="標準 7 3 2" xfId="1905" xr:uid="{00000000-0005-0000-0000-00004A070000}"/>
    <cellStyle name="標準 7 3 3" xfId="1906" xr:uid="{00000000-0005-0000-0000-00004B070000}"/>
    <cellStyle name="標準 7 4" xfId="1907" xr:uid="{00000000-0005-0000-0000-00004C070000}"/>
    <cellStyle name="標準 7 4 2" xfId="1908" xr:uid="{00000000-0005-0000-0000-00004D070000}"/>
    <cellStyle name="標準 7 4 3" xfId="1909" xr:uid="{00000000-0005-0000-0000-00004E070000}"/>
    <cellStyle name="標準 7 5" xfId="1910" xr:uid="{00000000-0005-0000-0000-00004F070000}"/>
    <cellStyle name="標準 7 6" xfId="1911" xr:uid="{00000000-0005-0000-0000-000050070000}"/>
    <cellStyle name="標準 8" xfId="1343" xr:uid="{00000000-0005-0000-0000-000051070000}"/>
    <cellStyle name="標準 8 2" xfId="1344" xr:uid="{00000000-0005-0000-0000-000052070000}"/>
    <cellStyle name="標準 8 2 2" xfId="1912" xr:uid="{00000000-0005-0000-0000-000053070000}"/>
    <cellStyle name="標準 8 2 3" xfId="1913"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4" xr:uid="{00000000-0005-0000-0000-00006E070000}"/>
    <cellStyle name="良い 2 4" xfId="1915"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0"/>
  <tableStyles count="0" defaultTableStyle="TableStyleMedium2" defaultPivotStyle="PivotStyleLight16"/>
  <colors>
    <mruColors>
      <color rgb="FFCBE0C7"/>
      <color rgb="FFC0504D"/>
      <color rgb="FF7F7F7F"/>
      <color rgb="FF000000"/>
      <color rgb="FFA6A6A6"/>
      <color rgb="FFFFC000"/>
      <color rgb="FFFFCCCC"/>
      <color rgb="FF99CCFF"/>
      <color rgb="FFD9D9D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621115705860522E-2"/>
          <c:y val="0.11759259259259257"/>
          <c:w val="0.86405861137861351"/>
          <c:h val="0.49888326300984531"/>
        </c:manualLayout>
      </c:layout>
      <c:barChart>
        <c:barDir val="col"/>
        <c:grouping val="clustered"/>
        <c:varyColors val="0"/>
        <c:ser>
          <c:idx val="3"/>
          <c:order val="0"/>
          <c:tx>
            <c:strRef>
              <c:f>年齢階層別_歯科健診項目別該当人数･割合!$R$38</c:f>
              <c:strCache>
                <c:ptCount val="1"/>
                <c:pt idx="0">
                  <c:v>該当割合(対象者に占める割合)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年齢階層別_歯科健診項目別該当人数･割合!$Q$38:$Q$44</c:f>
              <c:strCache>
                <c:ptCount val="7"/>
                <c:pt idx="0">
                  <c:v>現在歯
(20本未満)</c:v>
                </c:pt>
                <c:pt idx="1">
                  <c:v>咬合の状態
(要注意)</c:v>
                </c:pt>
                <c:pt idx="2">
                  <c:v>舌苔
(中程度･多量)</c:v>
                </c:pt>
                <c:pt idx="3">
                  <c:v>口腔乾燥
(中等度･重度)</c:v>
                </c:pt>
                <c:pt idx="4">
                  <c:v>咀嚼能力評価
(要注意)</c:v>
                </c:pt>
                <c:pt idx="5">
                  <c:v>舌･口唇機能評価
(要注意)</c:v>
                </c:pt>
                <c:pt idx="6">
                  <c:v>EAT-10
(合計3点以上)</c:v>
                </c:pt>
              </c:strCache>
            </c:strRef>
          </c:cat>
          <c:val>
            <c:numRef>
              <c:f>(年齢階層別_歯科健診項目別該当人数･割合!$E$12,年齢階層別_歯科健診項目別該当人数･割合!$H$12,年齢階層別_歯科健診項目別該当人数･割合!$K$12,年齢階層別_歯科健診項目別該当人数･割合!$N$12,年齢階層別_歯科健診項目別該当人数･割合!$E$23,年齢階層別_歯科健診項目別該当人数･割合!$H$23,年齢階層別_歯科健診項目別該当人数･割合!$K$23)</c:f>
              <c:numCache>
                <c:formatCode>0.0%</c:formatCode>
                <c:ptCount val="7"/>
                <c:pt idx="0">
                  <c:v>0.37275041971515127</c:v>
                </c:pt>
                <c:pt idx="1">
                  <c:v>0.13293354561730653</c:v>
                </c:pt>
                <c:pt idx="2">
                  <c:v>0.22300348781741927</c:v>
                </c:pt>
                <c:pt idx="3">
                  <c:v>2.2810202020827782E-2</c:v>
                </c:pt>
                <c:pt idx="4">
                  <c:v>6.9310304239277906E-2</c:v>
                </c:pt>
                <c:pt idx="5">
                  <c:v>0.17742644917884512</c:v>
                </c:pt>
                <c:pt idx="6">
                  <c:v>9.8712047528481783E-2</c:v>
                </c:pt>
              </c:numCache>
            </c:numRef>
          </c:val>
          <c:extLst>
            <c:ext xmlns:c16="http://schemas.microsoft.com/office/drawing/2014/chart" uri="{C3380CC4-5D6E-409C-BE32-E72D297353CC}">
              <c16:uniqueId val="{00000002-489D-48B4-A129-021BF3BDC3A5}"/>
            </c:ext>
          </c:extLst>
        </c:ser>
        <c:dLbls>
          <c:showLegendKey val="0"/>
          <c:showVal val="0"/>
          <c:showCatName val="0"/>
          <c:showSerName val="0"/>
          <c:showPercent val="0"/>
          <c:showBubbleSize val="0"/>
        </c:dLbls>
        <c:gapWidth val="150"/>
        <c:axId val="321099200"/>
        <c:axId val="321099760"/>
      </c:barChart>
      <c:catAx>
        <c:axId val="321099200"/>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321099760"/>
        <c:crosses val="autoZero"/>
        <c:auto val="1"/>
        <c:lblAlgn val="ctr"/>
        <c:lblOffset val="100"/>
        <c:noMultiLvlLbl val="0"/>
      </c:catAx>
      <c:valAx>
        <c:axId val="321099760"/>
        <c:scaling>
          <c:orientation val="minMax"/>
          <c:max val="0.45"/>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1.2598047546214994E-2"/>
              <c:y val="2.0708157524613222E-2"/>
            </c:manualLayout>
          </c:layout>
          <c:overlay val="0"/>
        </c:title>
        <c:numFmt formatCode="0.0%" sourceLinked="1"/>
        <c:majorTickMark val="out"/>
        <c:minorTickMark val="none"/>
        <c:tickLblPos val="nextTo"/>
        <c:spPr>
          <a:ln>
            <a:solidFill>
              <a:srgbClr val="7F7F7F"/>
            </a:solidFill>
          </a:ln>
        </c:spPr>
        <c:crossAx val="321099200"/>
        <c:crosses val="autoZero"/>
        <c:crossBetween val="between"/>
      </c:valAx>
      <c:spPr>
        <a:ln>
          <a:solidFill>
            <a:srgbClr val="7F7F7F"/>
          </a:solidFill>
        </a:ln>
      </c:spPr>
    </c:plotArea>
    <c:legend>
      <c:legendPos val="t"/>
      <c:layout>
        <c:manualLayout>
          <c:xMode val="edge"/>
          <c:yMode val="edge"/>
          <c:x val="0.17670021463144447"/>
          <c:y val="1.6933333333333335E-2"/>
          <c:w val="0.68656747043310229"/>
          <c:h val="7.3095555555555553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76326285553427E-2"/>
          <c:y val="0.12657270606186607"/>
          <c:w val="0.82809332763329868"/>
          <c:h val="0.74849846101504525"/>
        </c:manualLayout>
      </c:layout>
      <c:barChart>
        <c:barDir val="col"/>
        <c:grouping val="clustered"/>
        <c:varyColors val="0"/>
        <c:ser>
          <c:idx val="0"/>
          <c:order val="0"/>
          <c:tx>
            <c:strRef>
              <c:f>年齢階層別_オーラルフレイル区分別歯科医療費の状況!$U$23</c:f>
              <c:strCache>
                <c:ptCount val="1"/>
                <c:pt idx="0">
                  <c:v>歯科医療費</c:v>
                </c:pt>
              </c:strCache>
            </c:strRef>
          </c:tx>
          <c:spPr>
            <a:solidFill>
              <a:srgbClr val="FFC000"/>
            </a:solidFill>
            <a:ln>
              <a:noFill/>
            </a:ln>
          </c:spPr>
          <c:invertIfNegative val="0"/>
          <c:dLbls>
            <c:dLbl>
              <c:idx val="5"/>
              <c:layout>
                <c:manualLayout>
                  <c:x val="0"/>
                  <c:y val="9.02255461043265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6D-4FDD-8058-530699B1A3F7}"/>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年齢階層別_オーラルフレイル区分別歯科医療費の状況!$U$26:$U$31</c:f>
              <c:strCache>
                <c:ptCount val="6"/>
                <c:pt idx="0">
                  <c:v>A</c:v>
                </c:pt>
                <c:pt idx="1">
                  <c:v>B</c:v>
                </c:pt>
                <c:pt idx="2">
                  <c:v>C</c:v>
                </c:pt>
                <c:pt idx="3">
                  <c:v>D</c:v>
                </c:pt>
                <c:pt idx="4">
                  <c:v>E</c:v>
                </c:pt>
                <c:pt idx="5">
                  <c:v>非該当</c:v>
                </c:pt>
              </c:strCache>
            </c:strRef>
          </c:cat>
          <c:val>
            <c:numRef>
              <c:f>(年齢階層別_オーラルフレイル区分別歯科医療費の状況!$D$13,年齢階層別_オーラルフレイル区分別歯科医療費の状況!$J$13,年齢階層別_オーラルフレイル区分別歯科医療費の状況!$P$13,年齢階層別_オーラルフレイル区分別歯科医療費の状況!$V$13,年齢階層別_オーラルフレイル区分別歯科医療費の状況!$AB$13,年齢階層別_オーラルフレイル区分別歯科医療費の状況!$AH$13)</c:f>
              <c:numCache>
                <c:formatCode>#,##0_ ;[Red]\-#,##0\ </c:formatCode>
                <c:ptCount val="6"/>
                <c:pt idx="0">
                  <c:v>2609144000</c:v>
                </c:pt>
                <c:pt idx="1">
                  <c:v>1844407940</c:v>
                </c:pt>
                <c:pt idx="2">
                  <c:v>310784320</c:v>
                </c:pt>
                <c:pt idx="3">
                  <c:v>225108600</c:v>
                </c:pt>
                <c:pt idx="4">
                  <c:v>884328910</c:v>
                </c:pt>
                <c:pt idx="5">
                  <c:v>8778891120</c:v>
                </c:pt>
              </c:numCache>
            </c:numRef>
          </c:val>
          <c:extLst>
            <c:ext xmlns:c16="http://schemas.microsoft.com/office/drawing/2014/chart" uri="{C3380CC4-5D6E-409C-BE32-E72D297353CC}">
              <c16:uniqueId val="{00000003-060B-4004-9CBF-B5A7BE3F2276}"/>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年齢階層別_オーラルフレイル区分別歯科医療費の状況!$U$24</c:f>
              <c:strCache>
                <c:ptCount val="1"/>
                <c:pt idx="0">
                  <c:v>歯科患者割合(該当者に占める割合)</c:v>
                </c:pt>
              </c:strCache>
            </c:strRef>
          </c:tx>
          <c:spPr>
            <a:ln>
              <a:solidFill>
                <a:srgbClr val="D99694"/>
              </a:solidFill>
            </a:ln>
          </c:spPr>
          <c:marker>
            <c:symbol val="circle"/>
            <c:size val="5"/>
            <c:spPr>
              <a:solidFill>
                <a:srgbClr val="D99694"/>
              </a:solidFill>
              <a:ln>
                <a:solidFill>
                  <a:srgbClr val="D99694"/>
                </a:solidFill>
              </a:ln>
            </c:spPr>
          </c:marker>
          <c:dLbls>
            <c:numFmt formatCode="0.0%"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年齢階層別_オーラルフレイル区分別歯科医療費の状況!$U$26:$U$31</c:f>
              <c:strCache>
                <c:ptCount val="6"/>
                <c:pt idx="0">
                  <c:v>A</c:v>
                </c:pt>
                <c:pt idx="1">
                  <c:v>B</c:v>
                </c:pt>
                <c:pt idx="2">
                  <c:v>C</c:v>
                </c:pt>
                <c:pt idx="3">
                  <c:v>D</c:v>
                </c:pt>
                <c:pt idx="4">
                  <c:v>E</c:v>
                </c:pt>
                <c:pt idx="5">
                  <c:v>非該当</c:v>
                </c:pt>
              </c:strCache>
            </c:strRef>
          </c:cat>
          <c:val>
            <c:numRef>
              <c:f>(年齢階層別_オーラルフレイル区分別歯科医療費の状況!$H$13,年齢階層別_オーラルフレイル区分別歯科医療費の状況!$N$13,年齢階層別_オーラルフレイル区分別歯科医療費の状況!$T$13,年齢階層別_オーラルフレイル区分別歯科医療費の状況!$Z$13,年齢階層別_オーラルフレイル区分別歯科医療費の状況!$AF$13,年齢階層別_オーラルフレイル区分別歯科医療費の状況!$AL$13)</c:f>
              <c:numCache>
                <c:formatCode>0.0%</c:formatCode>
                <c:ptCount val="6"/>
                <c:pt idx="0">
                  <c:v>0.95325080355153868</c:v>
                </c:pt>
                <c:pt idx="1">
                  <c:v>0.95535754466495659</c:v>
                </c:pt>
                <c:pt idx="2">
                  <c:v>0.95414364640883975</c:v>
                </c:pt>
                <c:pt idx="3">
                  <c:v>0.95449374288964728</c:v>
                </c:pt>
                <c:pt idx="4">
                  <c:v>0.94586401039411006</c:v>
                </c:pt>
                <c:pt idx="5">
                  <c:v>0.94719633283379945</c:v>
                </c:pt>
              </c:numCache>
            </c:numRef>
          </c:val>
          <c:smooth val="0"/>
          <c:extLst>
            <c:ext xmlns:c16="http://schemas.microsoft.com/office/drawing/2014/chart" uri="{C3380CC4-5D6E-409C-BE32-E72D297353CC}">
              <c16:uniqueId val="{00000006-060B-4004-9CBF-B5A7BE3F2276}"/>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ja-JP" altLang="en-US"/>
                  <a:t>歯科</a:t>
                </a:r>
                <a:r>
                  <a:rPr lang="ja-JP"/>
                  <a:t>医療費</a:t>
                </a:r>
                <a:r>
                  <a:rPr lang="en-US"/>
                  <a:t>(</a:t>
                </a:r>
                <a:r>
                  <a:rPr lang="ja-JP"/>
                  <a:t>円</a:t>
                </a:r>
                <a:r>
                  <a:rPr lang="en-US"/>
                  <a:t>)</a:t>
                </a:r>
                <a:r>
                  <a:rPr lang="ja-JP" altLang="ja-JP" sz="1000" b="1" i="0" u="none" strike="noStrike" baseline="0">
                    <a:effectLst/>
                  </a:rPr>
                  <a:t>　</a:t>
                </a:r>
                <a:endParaRPr lang="en-US"/>
              </a:p>
            </c:rich>
          </c:tx>
          <c:layout>
            <c:manualLayout>
              <c:xMode val="edge"/>
              <c:yMode val="edge"/>
              <c:x val="3.1638063582892097E-2"/>
              <c:y val="3.0897171928282726E-2"/>
            </c:manualLayout>
          </c:layout>
          <c:overlay val="0"/>
        </c:title>
        <c:numFmt formatCode="#,##0_ ;[Red]\-#,##0\ " sourceLinked="1"/>
        <c:majorTickMark val="out"/>
        <c:minorTickMark val="none"/>
        <c:tickLblPos val="nextTo"/>
        <c:spPr>
          <a:ln>
            <a:solidFill>
              <a:srgbClr val="7F7F7F"/>
            </a:solidFill>
          </a:ln>
        </c:spPr>
        <c:crossAx val="349919744"/>
        <c:crosses val="autoZero"/>
        <c:crossBetween val="between"/>
      </c:valAx>
      <c:valAx>
        <c:axId val="349884352"/>
        <c:scaling>
          <c:orientation val="minMax"/>
          <c:max val="1"/>
          <c:min val="0"/>
        </c:scaling>
        <c:delete val="0"/>
        <c:axPos val="r"/>
        <c:title>
          <c:tx>
            <c:rich>
              <a:bodyPr rot="0" vert="horz"/>
              <a:lstStyle/>
              <a:p>
                <a:pPr>
                  <a:defRPr/>
                </a:pPr>
                <a:r>
                  <a:rPr lang="ja-JP" altLang="en-US"/>
                  <a:t>歯科患者割合</a:t>
                </a:r>
                <a:r>
                  <a:rPr lang="en-US"/>
                  <a:t>(%)</a:t>
                </a:r>
              </a:p>
            </c:rich>
          </c:tx>
          <c:layout>
            <c:manualLayout>
              <c:xMode val="edge"/>
              <c:yMode val="edge"/>
              <c:x val="0.90611955628108942"/>
              <c:y val="2.8390877282246634E-2"/>
            </c:manualLayout>
          </c:layout>
          <c:overlay val="0"/>
        </c:title>
        <c:numFmt formatCode="0.0%" sourceLinked="1"/>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solidFill>
            <a:srgbClr val="7F7F7F"/>
          </a:solidFill>
        </a:ln>
      </c:spPr>
    </c:plotArea>
    <c:legend>
      <c:legendPos val="t"/>
      <c:layout>
        <c:manualLayout>
          <c:xMode val="edge"/>
          <c:yMode val="edge"/>
          <c:x val="0.19584046827727039"/>
          <c:y val="2.5203131793079959E-2"/>
          <c:w val="0.60558930538464828"/>
          <c:h val="6.035816700053934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p>
        </c:rich>
      </c:tx>
      <c:layout>
        <c:manualLayout>
          <c:xMode val="edge"/>
          <c:yMode val="edge"/>
          <c:x val="0.93066497584541064"/>
          <c:y val="2.6206349206349205E-2"/>
        </c:manualLayout>
      </c:layout>
      <c:overlay val="0"/>
    </c:title>
    <c:autoTitleDeleted val="0"/>
    <c:plotArea>
      <c:layout>
        <c:manualLayout>
          <c:layoutTarget val="inner"/>
          <c:xMode val="edge"/>
          <c:yMode val="edge"/>
          <c:x val="0.1118599363346976"/>
          <c:y val="7.2786609996886034E-2"/>
          <c:w val="0.80779481103851036"/>
          <c:h val="0.92166103060674787"/>
        </c:manualLayout>
      </c:layout>
      <c:barChart>
        <c:barDir val="bar"/>
        <c:grouping val="clustered"/>
        <c:varyColors val="0"/>
        <c:ser>
          <c:idx val="0"/>
          <c:order val="0"/>
          <c:tx>
            <c:strRef>
              <c:f>年齢階層別_オーラルフレイル区分別高齢者の疾病!$BV$5</c:f>
              <c:strCache>
                <c:ptCount val="1"/>
                <c:pt idx="0">
                  <c:v>高齢者の疾病医療費割合(総医療費に占める割合)</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年齢階層別_オーラルフレイル区分別高齢者の疾病!$BV$6:$BV$11</c:f>
              <c:strCache>
                <c:ptCount val="6"/>
                <c:pt idx="0">
                  <c:v>E</c:v>
                </c:pt>
                <c:pt idx="1">
                  <c:v>B</c:v>
                </c:pt>
                <c:pt idx="2">
                  <c:v>D</c:v>
                </c:pt>
                <c:pt idx="3">
                  <c:v>A</c:v>
                </c:pt>
                <c:pt idx="4">
                  <c:v>C</c:v>
                </c:pt>
                <c:pt idx="5">
                  <c:v>非該当</c:v>
                </c:pt>
              </c:strCache>
            </c:strRef>
          </c:cat>
          <c:val>
            <c:numRef>
              <c:f>年齢階層別_オーラルフレイル区分別高齢者の疾病!$BW$6:$BW$11</c:f>
              <c:numCache>
                <c:formatCode>0.0%</c:formatCode>
                <c:ptCount val="6"/>
                <c:pt idx="0">
                  <c:v>0.22501784928564467</c:v>
                </c:pt>
                <c:pt idx="1">
                  <c:v>0.20782028514692494</c:v>
                </c:pt>
                <c:pt idx="2">
                  <c:v>0.20631481003624422</c:v>
                </c:pt>
                <c:pt idx="3">
                  <c:v>0.20449968976762375</c:v>
                </c:pt>
                <c:pt idx="4">
                  <c:v>0.20005753456974143</c:v>
                </c:pt>
                <c:pt idx="5">
                  <c:v>0.19217037171877444</c:v>
                </c:pt>
              </c:numCache>
            </c:numRef>
          </c:val>
          <c:extLst>
            <c:ext xmlns:c16="http://schemas.microsoft.com/office/drawing/2014/chart" uri="{C3380CC4-5D6E-409C-BE32-E72D297353CC}">
              <c16:uniqueId val="{00000016-1A02-46CE-B529-4C3E9720DAEB}"/>
            </c:ext>
          </c:extLst>
        </c:ser>
        <c:dLbls>
          <c:showLegendKey val="0"/>
          <c:showVal val="0"/>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min val="0"/>
        </c:scaling>
        <c:delete val="0"/>
        <c:axPos val="t"/>
        <c:majorGridlines>
          <c:spPr>
            <a:ln>
              <a:solidFill>
                <a:srgbClr val="D9D9D9"/>
              </a:solidFill>
            </a:ln>
          </c:spPr>
        </c:majorGridlines>
        <c:numFmt formatCode="0.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p>
        </c:rich>
      </c:tx>
      <c:layout>
        <c:manualLayout>
          <c:xMode val="edge"/>
          <c:yMode val="edge"/>
          <c:x val="0.92609794685990354"/>
          <c:y val="2.4190476190476189E-2"/>
        </c:manualLayout>
      </c:layout>
      <c:overlay val="0"/>
    </c:title>
    <c:autoTitleDeleted val="0"/>
    <c:plotArea>
      <c:layout>
        <c:manualLayout>
          <c:layoutTarget val="inner"/>
          <c:xMode val="edge"/>
          <c:yMode val="edge"/>
          <c:x val="0.1118599363346976"/>
          <c:y val="7.2786609996886034E-2"/>
          <c:w val="0.80779481103851036"/>
          <c:h val="0.92166103060674787"/>
        </c:manualLayout>
      </c:layout>
      <c:barChart>
        <c:barDir val="bar"/>
        <c:grouping val="clustered"/>
        <c:varyColors val="0"/>
        <c:ser>
          <c:idx val="0"/>
          <c:order val="0"/>
          <c:tx>
            <c:strRef>
              <c:f>年齢階層別_オーラルフレイル区分別高齢者の疾病!$BX$5</c:f>
              <c:strCache>
                <c:ptCount val="1"/>
                <c:pt idx="0">
                  <c:v>高齢者の疾病患者割合(総患者数に占める割合)</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年齢階層別_オーラルフレイル区分別高齢者の疾病!$BX$6:$BX$11</c:f>
              <c:strCache>
                <c:ptCount val="6"/>
                <c:pt idx="0">
                  <c:v>C</c:v>
                </c:pt>
                <c:pt idx="1">
                  <c:v>D</c:v>
                </c:pt>
                <c:pt idx="2">
                  <c:v>B</c:v>
                </c:pt>
                <c:pt idx="3">
                  <c:v>E</c:v>
                </c:pt>
                <c:pt idx="4">
                  <c:v>A</c:v>
                </c:pt>
                <c:pt idx="5">
                  <c:v>非該当</c:v>
                </c:pt>
              </c:strCache>
            </c:strRef>
          </c:cat>
          <c:val>
            <c:numRef>
              <c:f>年齢階層別_オーラルフレイル区分別高齢者の疾病!$BY$6:$BY$11</c:f>
              <c:numCache>
                <c:formatCode>0.0%</c:formatCode>
                <c:ptCount val="6"/>
                <c:pt idx="0">
                  <c:v>0.89593767390094603</c:v>
                </c:pt>
                <c:pt idx="1">
                  <c:v>0.89457601222307104</c:v>
                </c:pt>
                <c:pt idx="2">
                  <c:v>0.84564032697547686</c:v>
                </c:pt>
                <c:pt idx="3">
                  <c:v>0.84365393061045235</c:v>
                </c:pt>
                <c:pt idx="4">
                  <c:v>0.84145753671154522</c:v>
                </c:pt>
                <c:pt idx="5">
                  <c:v>0.77073270234986946</c:v>
                </c:pt>
              </c:numCache>
            </c:numRef>
          </c:val>
          <c:extLst>
            <c:ext xmlns:c16="http://schemas.microsoft.com/office/drawing/2014/chart" uri="{C3380CC4-5D6E-409C-BE32-E72D297353CC}">
              <c16:uniqueId val="{00000016-B04D-4F0C-A595-CF47E177BAF0}"/>
            </c:ext>
          </c:extLst>
        </c:ser>
        <c:dLbls>
          <c:dLblPos val="outEnd"/>
          <c:showLegendKey val="0"/>
          <c:showVal val="1"/>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min val="0"/>
        </c:scaling>
        <c:delete val="0"/>
        <c:axPos val="t"/>
        <c:majorGridlines>
          <c:spPr>
            <a:ln>
              <a:solidFill>
                <a:srgbClr val="D9D9D9"/>
              </a:solidFill>
            </a:ln>
          </c:spPr>
        </c:majorGridlines>
        <c:numFmt formatCode="0.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r>
              <a:rPr lang="ja-JP" altLang="en-US" sz="1000"/>
              <a:t>円</a:t>
            </a:r>
            <a:r>
              <a:rPr lang="en-US" altLang="ja-JP" sz="1000"/>
              <a:t>)</a:t>
            </a:r>
            <a:endParaRPr lang="ja-JP" altLang="en-US" sz="1000"/>
          </a:p>
        </c:rich>
      </c:tx>
      <c:layout>
        <c:manualLayout>
          <c:xMode val="edge"/>
          <c:yMode val="edge"/>
          <c:x val="0.92630893719806751"/>
          <c:y val="2.6206349206349205E-2"/>
        </c:manualLayout>
      </c:layout>
      <c:overlay val="0"/>
    </c:title>
    <c:autoTitleDeleted val="0"/>
    <c:plotArea>
      <c:layout>
        <c:manualLayout>
          <c:layoutTarget val="inner"/>
          <c:xMode val="edge"/>
          <c:yMode val="edge"/>
          <c:x val="0.11328187453627245"/>
          <c:y val="7.2786587301587297E-2"/>
          <c:w val="0.8062749814508986"/>
          <c:h val="0.92166103060674787"/>
        </c:manualLayout>
      </c:layout>
      <c:barChart>
        <c:barDir val="bar"/>
        <c:grouping val="clustered"/>
        <c:varyColors val="0"/>
        <c:ser>
          <c:idx val="0"/>
          <c:order val="0"/>
          <c:tx>
            <c:strRef>
              <c:f>年齢階層別_オーラルフレイル区分別高齢者の疾病!$BZ$5</c:f>
              <c:strCache>
                <c:ptCount val="1"/>
                <c:pt idx="0">
                  <c:v>患者一人当たりの高齢者の疾病医療費</c:v>
                </c:pt>
              </c:strCache>
            </c:strRef>
          </c:tx>
          <c:spPr>
            <a:solidFill>
              <a:srgbClr val="FFC000"/>
            </a:solidFill>
            <a:ln>
              <a:noFill/>
            </a:ln>
          </c:spPr>
          <c:invertIfNegative val="0"/>
          <c:dLbls>
            <c:numFmt formatCode="#,##0_);[Red]\(#,##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年齢階層別_オーラルフレイル区分別高齢者の疾病!$BZ$6:$BZ$11</c:f>
              <c:strCache>
                <c:ptCount val="6"/>
                <c:pt idx="0">
                  <c:v>D</c:v>
                </c:pt>
                <c:pt idx="1">
                  <c:v>C</c:v>
                </c:pt>
                <c:pt idx="2">
                  <c:v>E</c:v>
                </c:pt>
                <c:pt idx="3">
                  <c:v>B</c:v>
                </c:pt>
                <c:pt idx="4">
                  <c:v>A</c:v>
                </c:pt>
                <c:pt idx="5">
                  <c:v>非該当</c:v>
                </c:pt>
              </c:strCache>
            </c:strRef>
          </c:cat>
          <c:val>
            <c:numRef>
              <c:f>年齢階層別_オーラルフレイル区分別高齢者の疾病!$CA$6:$CA$11</c:f>
              <c:numCache>
                <c:formatCode>#,##0_ ;[Red]\-#,##0\ </c:formatCode>
                <c:ptCount val="6"/>
                <c:pt idx="0">
                  <c:v>285010.06618274981</c:v>
                </c:pt>
                <c:pt idx="1">
                  <c:v>266557.54937888199</c:v>
                </c:pt>
                <c:pt idx="2">
                  <c:v>255196.02355543987</c:v>
                </c:pt>
                <c:pt idx="3">
                  <c:v>203927.81053649104</c:v>
                </c:pt>
                <c:pt idx="4">
                  <c:v>196032.78966662849</c:v>
                </c:pt>
                <c:pt idx="5">
                  <c:v>159416.61358655954</c:v>
                </c:pt>
              </c:numCache>
            </c:numRef>
          </c:val>
          <c:extLst>
            <c:ext xmlns:c16="http://schemas.microsoft.com/office/drawing/2014/chart" uri="{C3380CC4-5D6E-409C-BE32-E72D297353CC}">
              <c16:uniqueId val="{00000016-F74D-472F-874E-9F875CC1BF47}"/>
            </c:ext>
          </c:extLst>
        </c:ser>
        <c:dLbls>
          <c:dLblPos val="outEnd"/>
          <c:showLegendKey val="0"/>
          <c:showVal val="1"/>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max val="320000"/>
        </c:scaling>
        <c:delete val="0"/>
        <c:axPos val="t"/>
        <c:majorGridlines>
          <c:spPr>
            <a:ln>
              <a:solidFill>
                <a:srgbClr val="D9D9D9"/>
              </a:solidFill>
            </a:ln>
          </c:spPr>
        </c:majorGridlines>
        <c:numFmt formatCode="#,##0_);[Red]\(#,##0\)" sourceLinked="0"/>
        <c:majorTickMark val="out"/>
        <c:minorTickMark val="none"/>
        <c:tickLblPos val="nextTo"/>
        <c:spPr>
          <a:ln>
            <a:solidFill>
              <a:srgbClr val="7F7F7F"/>
            </a:solidFill>
          </a:ln>
        </c:spPr>
        <c:crossAx val="320398608"/>
        <c:crosses val="autoZero"/>
        <c:crossBetween val="between"/>
        <c:majorUnit val="40000"/>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14679377380255E-2"/>
          <c:y val="0.11898338815159346"/>
          <c:w val="0.83819305578005099"/>
          <c:h val="0.7977593201754386"/>
        </c:manualLayout>
      </c:layout>
      <c:barChart>
        <c:barDir val="col"/>
        <c:grouping val="clustered"/>
        <c:varyColors val="0"/>
        <c:ser>
          <c:idx val="3"/>
          <c:order val="0"/>
          <c:tx>
            <c:strRef>
              <c:f>年齢階層別_歯科健診3項目以上該当人数･割合!$L$26</c:f>
              <c:strCache>
                <c:ptCount val="1"/>
                <c:pt idx="0">
                  <c:v>該当割合(対象者に占める割合)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年齢階層別_歯科健診3項目以上該当人数･割合!$B$5:$B$11</c:f>
              <c:strCache>
                <c:ptCount val="7"/>
                <c:pt idx="0">
                  <c:v>65歳～69歳</c:v>
                </c:pt>
                <c:pt idx="1">
                  <c:v>70歳～74歳</c:v>
                </c:pt>
                <c:pt idx="2">
                  <c:v>75歳～79歳</c:v>
                </c:pt>
                <c:pt idx="3">
                  <c:v>80歳～84歳</c:v>
                </c:pt>
                <c:pt idx="4">
                  <c:v>85歳～89歳</c:v>
                </c:pt>
                <c:pt idx="5">
                  <c:v>90歳～94歳</c:v>
                </c:pt>
                <c:pt idx="6">
                  <c:v>95歳～</c:v>
                </c:pt>
              </c:strCache>
            </c:strRef>
          </c:cat>
          <c:val>
            <c:numRef>
              <c:f>年齢階層別_歯科健診3項目以上該当人数･割合!$E$5:$E$11</c:f>
              <c:numCache>
                <c:formatCode>0.0%</c:formatCode>
                <c:ptCount val="7"/>
                <c:pt idx="0">
                  <c:v>0.13636363636363635</c:v>
                </c:pt>
                <c:pt idx="1">
                  <c:v>0.12037037037037036</c:v>
                </c:pt>
                <c:pt idx="2">
                  <c:v>6.1121253083236946E-2</c:v>
                </c:pt>
                <c:pt idx="3">
                  <c:v>8.594564408041698E-2</c:v>
                </c:pt>
                <c:pt idx="4">
                  <c:v>0.12910226147871773</c:v>
                </c:pt>
                <c:pt idx="5">
                  <c:v>0.17942942942942944</c:v>
                </c:pt>
                <c:pt idx="6">
                  <c:v>0.24796084828711257</c:v>
                </c:pt>
              </c:numCache>
            </c:numRef>
          </c:val>
          <c:extLst>
            <c:ext xmlns:c16="http://schemas.microsoft.com/office/drawing/2014/chart" uri="{C3380CC4-5D6E-409C-BE32-E72D297353CC}">
              <c16:uniqueId val="{00000002-EE39-4C9A-922D-9886B5935902}"/>
            </c:ext>
          </c:extLst>
        </c:ser>
        <c:dLbls>
          <c:showLegendKey val="0"/>
          <c:showVal val="0"/>
          <c:showCatName val="0"/>
          <c:showSerName val="0"/>
          <c:showPercent val="0"/>
          <c:showBubbleSize val="0"/>
        </c:dLbls>
        <c:gapWidth val="150"/>
        <c:axId val="321099200"/>
        <c:axId val="321099760"/>
      </c:barChart>
      <c:catAx>
        <c:axId val="321099200"/>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21099760"/>
        <c:crosses val="autoZero"/>
        <c:auto val="1"/>
        <c:lblAlgn val="ctr"/>
        <c:lblOffset val="100"/>
        <c:noMultiLvlLbl val="0"/>
      </c:catAx>
      <c:valAx>
        <c:axId val="32109976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2.6990635855610935E-2"/>
              <c:y val="2.5173611111111112E-2"/>
            </c:manualLayout>
          </c:layout>
          <c:overlay val="0"/>
        </c:title>
        <c:numFmt formatCode="0.0%" sourceLinked="1"/>
        <c:majorTickMark val="out"/>
        <c:minorTickMark val="none"/>
        <c:tickLblPos val="nextTo"/>
        <c:spPr>
          <a:ln>
            <a:solidFill>
              <a:srgbClr val="7F7F7F"/>
            </a:solidFill>
          </a:ln>
        </c:spPr>
        <c:crossAx val="321099200"/>
        <c:crosses val="autoZero"/>
        <c:crossBetween val="between"/>
      </c:valAx>
      <c:spPr>
        <a:ln>
          <a:solidFill>
            <a:srgbClr val="7F7F7F"/>
          </a:solidFill>
        </a:ln>
      </c:spPr>
    </c:plotArea>
    <c:legend>
      <c:legendPos val="t"/>
      <c:layout>
        <c:manualLayout>
          <c:xMode val="edge"/>
          <c:yMode val="edge"/>
          <c:x val="0.1587956483477633"/>
          <c:y val="1.9198444444444445E-2"/>
          <c:w val="0.66679117526121823"/>
          <c:h val="7.0769111111111116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市区町村別_歯科健診3項目以上該当人数･割合!$I$3:$J$3</c:f>
              <c:strCache>
                <c:ptCount val="1"/>
                <c:pt idx="0">
                  <c:v>該当割合(対象者に占める割合)</c:v>
                </c:pt>
              </c:strCache>
            </c:strRef>
          </c:tx>
          <c:spPr>
            <a:solidFill>
              <a:schemeClr val="accent4">
                <a:lumMod val="60000"/>
                <a:lumOff val="40000"/>
              </a:schemeClr>
            </a:solidFill>
            <a:ln>
              <a:noFill/>
            </a:ln>
          </c:spPr>
          <c:invertIfNegative val="0"/>
          <c:dLbls>
            <c:dLbl>
              <c:idx val="39"/>
              <c:layout>
                <c:manualLayout>
                  <c:x val="3.83454106280187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D3-4A84-BEBD-B5F15868AB27}"/>
                </c:ext>
              </c:extLst>
            </c:dLbl>
            <c:dLbl>
              <c:idx val="40"/>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D3-4A84-BEBD-B5F15868AB27}"/>
                </c:ext>
              </c:extLst>
            </c:dLbl>
            <c:dLbl>
              <c:idx val="41"/>
              <c:layout>
                <c:manualLayout>
                  <c:x val="7.66280193236709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1F-4744-ABF8-99C2F7D02F73}"/>
                </c:ext>
              </c:extLst>
            </c:dLbl>
            <c:dLbl>
              <c:idx val="42"/>
              <c:layout>
                <c:manualLayout>
                  <c:x val="7.66280193236720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1F-4744-ABF8-99C2F7D02F73}"/>
                </c:ext>
              </c:extLst>
            </c:dLbl>
            <c:dLbl>
              <c:idx val="43"/>
              <c:layout>
                <c:manualLayout>
                  <c:x val="1.07314010156896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1F-4744-ABF8-99C2F7D02F73}"/>
                </c:ext>
              </c:extLst>
            </c:dLbl>
            <c:dLbl>
              <c:idx val="44"/>
              <c:layout>
                <c:manualLayout>
                  <c:x val="1.45586956521738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1F-4744-ABF8-99C2F7D02F73}"/>
                </c:ext>
              </c:extLst>
            </c:dLbl>
            <c:dLbl>
              <c:idx val="45"/>
              <c:layout>
                <c:manualLayout>
                  <c:x val="1.8392149758454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1F-4744-ABF8-99C2F7D02F73}"/>
                </c:ext>
              </c:extLst>
            </c:dLbl>
            <c:dLbl>
              <c:idx val="46"/>
              <c:layout>
                <c:manualLayout>
                  <c:x val="1.99396135265699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D3-4A84-BEBD-B5F15868AB27}"/>
                </c:ext>
              </c:extLst>
            </c:dLbl>
            <c:dLbl>
              <c:idx val="47"/>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D3-4A84-BEBD-B5F15868AB27}"/>
                </c:ext>
              </c:extLst>
            </c:dLbl>
            <c:spPr>
              <a:noFill/>
              <a:ln>
                <a:noFill/>
              </a:ln>
              <a:effectLst/>
            </c:spPr>
            <c:txPr>
              <a:bodyPr wrap="square" lIns="38100" tIns="19050" rIns="38100" bIns="19050" anchor="ctr">
                <a:spAutoFit/>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市区町村別_歯科健診3項目以上該当人数･割合!$I$5:$I$78</c:f>
              <c:strCache>
                <c:ptCount val="74"/>
                <c:pt idx="0">
                  <c:v>大正区</c:v>
                </c:pt>
                <c:pt idx="1">
                  <c:v>鶴見区</c:v>
                </c:pt>
                <c:pt idx="2">
                  <c:v>東淀川区</c:v>
                </c:pt>
                <c:pt idx="3">
                  <c:v>浪速区</c:v>
                </c:pt>
                <c:pt idx="4">
                  <c:v>摂津市</c:v>
                </c:pt>
                <c:pt idx="5">
                  <c:v>西淀川区</c:v>
                </c:pt>
                <c:pt idx="6">
                  <c:v>堺市北区</c:v>
                </c:pt>
                <c:pt idx="7">
                  <c:v>堺市中区</c:v>
                </c:pt>
                <c:pt idx="8">
                  <c:v>堺市南区</c:v>
                </c:pt>
                <c:pt idx="9">
                  <c:v>西成区</c:v>
                </c:pt>
                <c:pt idx="10">
                  <c:v>東成区</c:v>
                </c:pt>
                <c:pt idx="11">
                  <c:v>泉佐野市</c:v>
                </c:pt>
                <c:pt idx="12">
                  <c:v>城東区</c:v>
                </c:pt>
                <c:pt idx="13">
                  <c:v>河南町</c:v>
                </c:pt>
                <c:pt idx="14">
                  <c:v>岸和田市</c:v>
                </c:pt>
                <c:pt idx="15">
                  <c:v>都島区</c:v>
                </c:pt>
                <c:pt idx="16">
                  <c:v>堺市東区</c:v>
                </c:pt>
                <c:pt idx="17">
                  <c:v>阿倍野区</c:v>
                </c:pt>
                <c:pt idx="18">
                  <c:v>岬町</c:v>
                </c:pt>
                <c:pt idx="19">
                  <c:v>泉南市</c:v>
                </c:pt>
                <c:pt idx="20">
                  <c:v>島本町</c:v>
                </c:pt>
                <c:pt idx="21">
                  <c:v>住吉区</c:v>
                </c:pt>
                <c:pt idx="22">
                  <c:v>堺市</c:v>
                </c:pt>
                <c:pt idx="23">
                  <c:v>大阪市</c:v>
                </c:pt>
                <c:pt idx="24">
                  <c:v>千早赤阪村</c:v>
                </c:pt>
                <c:pt idx="25">
                  <c:v>阪南市</c:v>
                </c:pt>
                <c:pt idx="26">
                  <c:v>貝塚市</c:v>
                </c:pt>
                <c:pt idx="27">
                  <c:v>天王寺区</c:v>
                </c:pt>
                <c:pt idx="28">
                  <c:v>生野区</c:v>
                </c:pt>
                <c:pt idx="29">
                  <c:v>豊中市</c:v>
                </c:pt>
                <c:pt idx="30">
                  <c:v>泉大津市</c:v>
                </c:pt>
                <c:pt idx="31">
                  <c:v>港区</c:v>
                </c:pt>
                <c:pt idx="32">
                  <c:v>八尾市</c:v>
                </c:pt>
                <c:pt idx="33">
                  <c:v>東住吉区</c:v>
                </c:pt>
                <c:pt idx="34">
                  <c:v>東大阪市</c:v>
                </c:pt>
                <c:pt idx="35">
                  <c:v>平野区</c:v>
                </c:pt>
                <c:pt idx="36">
                  <c:v>寝屋川市</c:v>
                </c:pt>
                <c:pt idx="37">
                  <c:v>和泉市</c:v>
                </c:pt>
                <c:pt idx="38">
                  <c:v>富田林市</c:v>
                </c:pt>
                <c:pt idx="39">
                  <c:v>高槻市</c:v>
                </c:pt>
                <c:pt idx="40">
                  <c:v>大阪狭山市</c:v>
                </c:pt>
                <c:pt idx="41">
                  <c:v>旭区</c:v>
                </c:pt>
                <c:pt idx="42">
                  <c:v>住之江区</c:v>
                </c:pt>
                <c:pt idx="43">
                  <c:v>柏原市</c:v>
                </c:pt>
                <c:pt idx="44">
                  <c:v>能勢町</c:v>
                </c:pt>
                <c:pt idx="45">
                  <c:v>太子町</c:v>
                </c:pt>
                <c:pt idx="46">
                  <c:v>中央区</c:v>
                </c:pt>
                <c:pt idx="47">
                  <c:v>四條畷市</c:v>
                </c:pt>
                <c:pt idx="48">
                  <c:v>熊取町</c:v>
                </c:pt>
                <c:pt idx="49">
                  <c:v>守口市</c:v>
                </c:pt>
                <c:pt idx="50">
                  <c:v>松原市</c:v>
                </c:pt>
                <c:pt idx="51">
                  <c:v>河内長野市</c:v>
                </c:pt>
                <c:pt idx="52">
                  <c:v>茨木市</c:v>
                </c:pt>
                <c:pt idx="53">
                  <c:v>羽曳野市</c:v>
                </c:pt>
                <c:pt idx="54">
                  <c:v>門真市</c:v>
                </c:pt>
                <c:pt idx="55">
                  <c:v>淀川区</c:v>
                </c:pt>
                <c:pt idx="56">
                  <c:v>堺市堺区</c:v>
                </c:pt>
                <c:pt idx="57">
                  <c:v>此花区</c:v>
                </c:pt>
                <c:pt idx="58">
                  <c:v>福島区</c:v>
                </c:pt>
                <c:pt idx="59">
                  <c:v>堺市西区</c:v>
                </c:pt>
                <c:pt idx="60">
                  <c:v>藤井寺市</c:v>
                </c:pt>
                <c:pt idx="61">
                  <c:v>堺市美原区</c:v>
                </c:pt>
                <c:pt idx="62">
                  <c:v>忠岡町</c:v>
                </c:pt>
                <c:pt idx="63">
                  <c:v>北区</c:v>
                </c:pt>
                <c:pt idx="64">
                  <c:v>池田市</c:v>
                </c:pt>
                <c:pt idx="65">
                  <c:v>吹田市</c:v>
                </c:pt>
                <c:pt idx="66">
                  <c:v>箕面市</c:v>
                </c:pt>
                <c:pt idx="67">
                  <c:v>高石市</c:v>
                </c:pt>
                <c:pt idx="68">
                  <c:v>枚方市</c:v>
                </c:pt>
                <c:pt idx="69">
                  <c:v>西区</c:v>
                </c:pt>
                <c:pt idx="70">
                  <c:v>田尻町</c:v>
                </c:pt>
                <c:pt idx="71">
                  <c:v>大東市</c:v>
                </c:pt>
                <c:pt idx="72">
                  <c:v>交野市</c:v>
                </c:pt>
                <c:pt idx="73">
                  <c:v>豊能町</c:v>
                </c:pt>
              </c:strCache>
            </c:strRef>
          </c:cat>
          <c:val>
            <c:numRef>
              <c:f>市区町村別_歯科健診3項目以上該当人数･割合!$J$5:$J$78</c:f>
              <c:numCache>
                <c:formatCode>0.0%</c:formatCode>
                <c:ptCount val="74"/>
                <c:pt idx="0">
                  <c:v>0.19644128113879003</c:v>
                </c:pt>
                <c:pt idx="1">
                  <c:v>0.14865749836280287</c:v>
                </c:pt>
                <c:pt idx="2">
                  <c:v>0.14083865086599817</c:v>
                </c:pt>
                <c:pt idx="3">
                  <c:v>0.13992537313432835</c:v>
                </c:pt>
                <c:pt idx="4">
                  <c:v>0.13845223700120918</c:v>
                </c:pt>
                <c:pt idx="5">
                  <c:v>0.13269339356295878</c:v>
                </c:pt>
                <c:pt idx="6">
                  <c:v>0.131797583081571</c:v>
                </c:pt>
                <c:pt idx="7">
                  <c:v>0.12964563526361278</c:v>
                </c:pt>
                <c:pt idx="8">
                  <c:v>0.12941677309493402</c:v>
                </c:pt>
                <c:pt idx="9">
                  <c:v>0.12569832402234637</c:v>
                </c:pt>
                <c:pt idx="10">
                  <c:v>0.12281690140845071</c:v>
                </c:pt>
                <c:pt idx="11">
                  <c:v>0.12223789374706159</c:v>
                </c:pt>
                <c:pt idx="12">
                  <c:v>0.11895910780669144</c:v>
                </c:pt>
                <c:pt idx="13">
                  <c:v>0.11827956989247312</c:v>
                </c:pt>
                <c:pt idx="14">
                  <c:v>0.11800573888091823</c:v>
                </c:pt>
                <c:pt idx="15">
                  <c:v>0.11588541666666667</c:v>
                </c:pt>
                <c:pt idx="16">
                  <c:v>0.11511511511511512</c:v>
                </c:pt>
                <c:pt idx="17">
                  <c:v>0.11155115511551156</c:v>
                </c:pt>
                <c:pt idx="18">
                  <c:v>0.1111111111111111</c:v>
                </c:pt>
                <c:pt idx="19">
                  <c:v>0.10801781737193764</c:v>
                </c:pt>
                <c:pt idx="20">
                  <c:v>0.10576923076923077</c:v>
                </c:pt>
                <c:pt idx="21">
                  <c:v>0.10536307546274323</c:v>
                </c:pt>
                <c:pt idx="22">
                  <c:v>0.10526771789984404</c:v>
                </c:pt>
                <c:pt idx="23">
                  <c:v>0.10507810403134897</c:v>
                </c:pt>
                <c:pt idx="24">
                  <c:v>0.10285714285714286</c:v>
                </c:pt>
                <c:pt idx="25">
                  <c:v>0.10138248847926268</c:v>
                </c:pt>
                <c:pt idx="26">
                  <c:v>0.10066707095209218</c:v>
                </c:pt>
                <c:pt idx="27">
                  <c:v>0.10020876826722339</c:v>
                </c:pt>
                <c:pt idx="28">
                  <c:v>9.8809523809523805E-2</c:v>
                </c:pt>
                <c:pt idx="29">
                  <c:v>9.675434548530995E-2</c:v>
                </c:pt>
                <c:pt idx="30">
                  <c:v>9.5870206489675522E-2</c:v>
                </c:pt>
                <c:pt idx="31">
                  <c:v>9.5508518327310277E-2</c:v>
                </c:pt>
                <c:pt idx="32">
                  <c:v>9.4587423719819583E-2</c:v>
                </c:pt>
                <c:pt idx="33">
                  <c:v>9.3763440860215055E-2</c:v>
                </c:pt>
                <c:pt idx="34">
                  <c:v>9.2944369063772042E-2</c:v>
                </c:pt>
                <c:pt idx="35">
                  <c:v>9.0710382513661203E-2</c:v>
                </c:pt>
                <c:pt idx="36">
                  <c:v>8.7992495309568486E-2</c:v>
                </c:pt>
                <c:pt idx="37">
                  <c:v>8.7314331593737457E-2</c:v>
                </c:pt>
                <c:pt idx="38">
                  <c:v>8.6711711711711714E-2</c:v>
                </c:pt>
                <c:pt idx="39">
                  <c:v>8.5143863769817973E-2</c:v>
                </c:pt>
                <c:pt idx="40">
                  <c:v>8.4942084942084939E-2</c:v>
                </c:pt>
                <c:pt idx="41">
                  <c:v>8.4337349397590355E-2</c:v>
                </c:pt>
                <c:pt idx="42">
                  <c:v>8.4252315835906491E-2</c:v>
                </c:pt>
                <c:pt idx="43">
                  <c:v>8.3115183246073296E-2</c:v>
                </c:pt>
                <c:pt idx="44">
                  <c:v>8.1730769230769232E-2</c:v>
                </c:pt>
                <c:pt idx="45">
                  <c:v>0.08</c:v>
                </c:pt>
                <c:pt idx="46">
                  <c:v>7.9656862745098034E-2</c:v>
                </c:pt>
                <c:pt idx="47">
                  <c:v>7.7490774907749083E-2</c:v>
                </c:pt>
                <c:pt idx="48">
                  <c:v>7.6832151300236406E-2</c:v>
                </c:pt>
                <c:pt idx="49">
                  <c:v>7.6128143300034451E-2</c:v>
                </c:pt>
                <c:pt idx="50">
                  <c:v>7.4863387978142071E-2</c:v>
                </c:pt>
                <c:pt idx="51">
                  <c:v>7.373020207536865E-2</c:v>
                </c:pt>
                <c:pt idx="52">
                  <c:v>7.2890025575447576E-2</c:v>
                </c:pt>
                <c:pt idx="53">
                  <c:v>7.110778443113773E-2</c:v>
                </c:pt>
                <c:pt idx="54">
                  <c:v>7.0823244552058115E-2</c:v>
                </c:pt>
                <c:pt idx="55">
                  <c:v>7.0121951219512202E-2</c:v>
                </c:pt>
                <c:pt idx="56">
                  <c:v>6.9504310344827583E-2</c:v>
                </c:pt>
                <c:pt idx="57">
                  <c:v>6.9444444444444448E-2</c:v>
                </c:pt>
                <c:pt idx="58">
                  <c:v>6.8212824010914053E-2</c:v>
                </c:pt>
                <c:pt idx="59">
                  <c:v>6.7183462532299745E-2</c:v>
                </c:pt>
                <c:pt idx="60">
                  <c:v>6.4156945917285255E-2</c:v>
                </c:pt>
                <c:pt idx="61">
                  <c:v>6.354515050167224E-2</c:v>
                </c:pt>
                <c:pt idx="62">
                  <c:v>6.2678062678062682E-2</c:v>
                </c:pt>
                <c:pt idx="63">
                  <c:v>6.2631949331456716E-2</c:v>
                </c:pt>
                <c:pt idx="64">
                  <c:v>5.8890147225368061E-2</c:v>
                </c:pt>
                <c:pt idx="65">
                  <c:v>5.8557513914656772E-2</c:v>
                </c:pt>
                <c:pt idx="66">
                  <c:v>5.6258472661545413E-2</c:v>
                </c:pt>
                <c:pt idx="67">
                  <c:v>5.5038103302286201E-2</c:v>
                </c:pt>
                <c:pt idx="68">
                  <c:v>5.501165501165501E-2</c:v>
                </c:pt>
                <c:pt idx="69">
                  <c:v>5.4263565891472867E-2</c:v>
                </c:pt>
                <c:pt idx="70">
                  <c:v>5.2023121387283239E-2</c:v>
                </c:pt>
                <c:pt idx="71">
                  <c:v>4.8702776513427401E-2</c:v>
                </c:pt>
                <c:pt idx="72">
                  <c:v>3.9499036608863197E-2</c:v>
                </c:pt>
                <c:pt idx="73">
                  <c:v>3.2753326509723645E-2</c:v>
                </c:pt>
              </c:numCache>
            </c:numRef>
          </c:val>
          <c:extLst>
            <c:ext xmlns:c16="http://schemas.microsoft.com/office/drawing/2014/chart" uri="{C3380CC4-5D6E-409C-BE32-E72D297353CC}">
              <c16:uniqueId val="{00000005-B81F-4744-ABF8-99C2F7D02F73}"/>
            </c:ext>
          </c:extLst>
        </c:ser>
        <c:dLbls>
          <c:dLblPos val="outEnd"/>
          <c:showLegendKey val="0"/>
          <c:showVal val="1"/>
          <c:showCatName val="0"/>
          <c:showSerName val="0"/>
          <c:showPercent val="0"/>
          <c:showBubbleSize val="0"/>
        </c:dLbls>
        <c:gapWidth val="150"/>
        <c:axId val="452380160"/>
        <c:axId val="44918131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6-B81F-4744-ABF8-99C2F7D02F73}"/>
              </c:ext>
            </c:extLst>
          </c:dPt>
          <c:dLbls>
            <c:dLbl>
              <c:idx val="0"/>
              <c:layout>
                <c:manualLayout>
                  <c:x val="0.3925150966183576"/>
                  <c:y val="-0.8982079365079365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81F-4744-ABF8-99C2F7D02F7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市区町村別_歯科健診3項目以上該当人数･割合!$L$5:$L$78</c:f>
              <c:numCache>
                <c:formatCode>0.0%</c:formatCode>
                <c:ptCount val="74"/>
                <c:pt idx="0">
                  <c:v>8.7901672046041671E-2</c:v>
                </c:pt>
                <c:pt idx="1">
                  <c:v>8.7901672046041671E-2</c:v>
                </c:pt>
                <c:pt idx="2">
                  <c:v>8.7901672046041671E-2</c:v>
                </c:pt>
                <c:pt idx="3">
                  <c:v>8.7901672046041671E-2</c:v>
                </c:pt>
                <c:pt idx="4">
                  <c:v>8.7901672046041671E-2</c:v>
                </c:pt>
                <c:pt idx="5">
                  <c:v>8.7901672046041671E-2</c:v>
                </c:pt>
                <c:pt idx="6">
                  <c:v>8.7901672046041671E-2</c:v>
                </c:pt>
                <c:pt idx="7">
                  <c:v>8.7901672046041671E-2</c:v>
                </c:pt>
                <c:pt idx="8">
                  <c:v>8.7901672046041671E-2</c:v>
                </c:pt>
                <c:pt idx="9">
                  <c:v>8.7901672046041671E-2</c:v>
                </c:pt>
                <c:pt idx="10">
                  <c:v>8.7901672046041671E-2</c:v>
                </c:pt>
                <c:pt idx="11">
                  <c:v>8.7901672046041671E-2</c:v>
                </c:pt>
                <c:pt idx="12">
                  <c:v>8.7901672046041671E-2</c:v>
                </c:pt>
                <c:pt idx="13">
                  <c:v>8.7901672046041671E-2</c:v>
                </c:pt>
                <c:pt idx="14">
                  <c:v>8.7901672046041671E-2</c:v>
                </c:pt>
                <c:pt idx="15">
                  <c:v>8.7901672046041671E-2</c:v>
                </c:pt>
                <c:pt idx="16">
                  <c:v>8.7901672046041671E-2</c:v>
                </c:pt>
                <c:pt idx="17">
                  <c:v>8.7901672046041671E-2</c:v>
                </c:pt>
                <c:pt idx="18">
                  <c:v>8.7901672046041671E-2</c:v>
                </c:pt>
                <c:pt idx="19">
                  <c:v>8.7901672046041671E-2</c:v>
                </c:pt>
                <c:pt idx="20">
                  <c:v>8.7901672046041671E-2</c:v>
                </c:pt>
                <c:pt idx="21">
                  <c:v>8.7901672046041671E-2</c:v>
                </c:pt>
                <c:pt idx="22">
                  <c:v>8.7901672046041671E-2</c:v>
                </c:pt>
                <c:pt idx="23">
                  <c:v>8.7901672046041671E-2</c:v>
                </c:pt>
                <c:pt idx="24">
                  <c:v>8.7901672046041671E-2</c:v>
                </c:pt>
                <c:pt idx="25">
                  <c:v>8.7901672046041671E-2</c:v>
                </c:pt>
                <c:pt idx="26">
                  <c:v>8.7901672046041671E-2</c:v>
                </c:pt>
                <c:pt idx="27">
                  <c:v>8.7901672046041671E-2</c:v>
                </c:pt>
                <c:pt idx="28">
                  <c:v>8.7901672046041671E-2</c:v>
                </c:pt>
                <c:pt idx="29">
                  <c:v>8.7901672046041671E-2</c:v>
                </c:pt>
                <c:pt idx="30">
                  <c:v>8.7901672046041671E-2</c:v>
                </c:pt>
                <c:pt idx="31">
                  <c:v>8.7901672046041671E-2</c:v>
                </c:pt>
                <c:pt idx="32">
                  <c:v>8.7901672046041671E-2</c:v>
                </c:pt>
                <c:pt idx="33">
                  <c:v>8.7901672046041671E-2</c:v>
                </c:pt>
                <c:pt idx="34">
                  <c:v>8.7901672046041671E-2</c:v>
                </c:pt>
                <c:pt idx="35">
                  <c:v>8.7901672046041671E-2</c:v>
                </c:pt>
                <c:pt idx="36">
                  <c:v>8.7901672046041671E-2</c:v>
                </c:pt>
                <c:pt idx="37">
                  <c:v>8.7901672046041671E-2</c:v>
                </c:pt>
                <c:pt idx="38">
                  <c:v>8.7901672046041671E-2</c:v>
                </c:pt>
                <c:pt idx="39">
                  <c:v>8.7901672046041671E-2</c:v>
                </c:pt>
                <c:pt idx="40">
                  <c:v>8.7901672046041671E-2</c:v>
                </c:pt>
                <c:pt idx="41">
                  <c:v>8.7901672046041671E-2</c:v>
                </c:pt>
                <c:pt idx="42">
                  <c:v>8.7901672046041671E-2</c:v>
                </c:pt>
                <c:pt idx="43">
                  <c:v>8.7901672046041671E-2</c:v>
                </c:pt>
                <c:pt idx="44">
                  <c:v>8.7901672046041671E-2</c:v>
                </c:pt>
                <c:pt idx="45">
                  <c:v>8.7901672046041671E-2</c:v>
                </c:pt>
                <c:pt idx="46">
                  <c:v>8.7901672046041671E-2</c:v>
                </c:pt>
                <c:pt idx="47">
                  <c:v>8.7901672046041671E-2</c:v>
                </c:pt>
                <c:pt idx="48">
                  <c:v>8.7901672046041671E-2</c:v>
                </c:pt>
                <c:pt idx="49">
                  <c:v>8.7901672046041671E-2</c:v>
                </c:pt>
                <c:pt idx="50">
                  <c:v>8.7901672046041671E-2</c:v>
                </c:pt>
                <c:pt idx="51">
                  <c:v>8.7901672046041671E-2</c:v>
                </c:pt>
                <c:pt idx="52">
                  <c:v>8.7901672046041671E-2</c:v>
                </c:pt>
                <c:pt idx="53">
                  <c:v>8.7901672046041671E-2</c:v>
                </c:pt>
                <c:pt idx="54">
                  <c:v>8.7901672046041671E-2</c:v>
                </c:pt>
                <c:pt idx="55">
                  <c:v>8.7901672046041671E-2</c:v>
                </c:pt>
                <c:pt idx="56">
                  <c:v>8.7901672046041671E-2</c:v>
                </c:pt>
                <c:pt idx="57">
                  <c:v>8.7901672046041671E-2</c:v>
                </c:pt>
                <c:pt idx="58">
                  <c:v>8.7901672046041671E-2</c:v>
                </c:pt>
                <c:pt idx="59">
                  <c:v>8.7901672046041671E-2</c:v>
                </c:pt>
                <c:pt idx="60">
                  <c:v>8.7901672046041671E-2</c:v>
                </c:pt>
                <c:pt idx="61">
                  <c:v>8.7901672046041671E-2</c:v>
                </c:pt>
                <c:pt idx="62">
                  <c:v>8.7901672046041671E-2</c:v>
                </c:pt>
                <c:pt idx="63">
                  <c:v>8.7901672046041671E-2</c:v>
                </c:pt>
                <c:pt idx="64">
                  <c:v>8.7901672046041671E-2</c:v>
                </c:pt>
                <c:pt idx="65">
                  <c:v>8.7901672046041671E-2</c:v>
                </c:pt>
                <c:pt idx="66">
                  <c:v>8.7901672046041671E-2</c:v>
                </c:pt>
                <c:pt idx="67">
                  <c:v>8.7901672046041671E-2</c:v>
                </c:pt>
                <c:pt idx="68">
                  <c:v>8.7901672046041671E-2</c:v>
                </c:pt>
                <c:pt idx="69">
                  <c:v>8.7901672046041671E-2</c:v>
                </c:pt>
                <c:pt idx="70">
                  <c:v>8.7901672046041671E-2</c:v>
                </c:pt>
                <c:pt idx="71">
                  <c:v>8.7901672046041671E-2</c:v>
                </c:pt>
                <c:pt idx="72">
                  <c:v>8.7901672046041671E-2</c:v>
                </c:pt>
                <c:pt idx="73">
                  <c:v>8.7901672046041671E-2</c:v>
                </c:pt>
              </c:numCache>
            </c:numRef>
          </c:xVal>
          <c:yVal>
            <c:numRef>
              <c:f>市区町村別_歯科健診3項目以上該当人数･割合!$M$5:$M$78</c:f>
              <c:numCache>
                <c:formatCode>#,##0_ ;[Red]\-#,##0\ </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8-B81F-4744-ABF8-99C2F7D02F73}"/>
            </c:ext>
          </c:extLst>
        </c:ser>
        <c:dLbls>
          <c:showLegendKey val="0"/>
          <c:showVal val="1"/>
          <c:showCatName val="0"/>
          <c:showSerName val="0"/>
          <c:showPercent val="0"/>
          <c:showBubbleSize val="0"/>
        </c:dLbls>
        <c:axId val="449182464"/>
        <c:axId val="449181888"/>
      </c:scatterChart>
      <c:catAx>
        <c:axId val="452380160"/>
        <c:scaling>
          <c:orientation val="maxMin"/>
        </c:scaling>
        <c:delete val="0"/>
        <c:axPos val="l"/>
        <c:numFmt formatCode="General" sourceLinked="0"/>
        <c:majorTickMark val="none"/>
        <c:minorTickMark val="none"/>
        <c:tickLblPos val="nextTo"/>
        <c:spPr>
          <a:ln>
            <a:solidFill>
              <a:srgbClr val="7F7F7F"/>
            </a:solidFill>
          </a:ln>
        </c:spPr>
        <c:crossAx val="449181312"/>
        <c:crossesAt val="0"/>
        <c:auto val="1"/>
        <c:lblAlgn val="ctr"/>
        <c:lblOffset val="100"/>
        <c:noMultiLvlLbl val="0"/>
      </c:catAx>
      <c:valAx>
        <c:axId val="449181312"/>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2380160"/>
        <c:crosses val="autoZero"/>
        <c:crossBetween val="between"/>
      </c:valAx>
      <c:valAx>
        <c:axId val="449181888"/>
        <c:scaling>
          <c:orientation val="minMax"/>
          <c:max val="50"/>
          <c:min val="0"/>
        </c:scaling>
        <c:delete val="1"/>
        <c:axPos val="r"/>
        <c:numFmt formatCode="#,##0_ ;[Red]\-#,##0\ " sourceLinked="1"/>
        <c:majorTickMark val="out"/>
        <c:minorTickMark val="none"/>
        <c:tickLblPos val="nextTo"/>
        <c:crossAx val="449182464"/>
        <c:crosses val="max"/>
        <c:crossBetween val="midCat"/>
      </c:valAx>
      <c:valAx>
        <c:axId val="449182464"/>
        <c:scaling>
          <c:orientation val="minMax"/>
        </c:scaling>
        <c:delete val="1"/>
        <c:axPos val="b"/>
        <c:numFmt formatCode="0.0%" sourceLinked="1"/>
        <c:majorTickMark val="out"/>
        <c:minorTickMark val="none"/>
        <c:tickLblPos val="nextTo"/>
        <c:crossAx val="449181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59055118110236227" l="0.70866141732283472" r="0.70866141732283472" t="0.59055118110236227" header="0.31496062992125984" footer="0.31496062992125984"/>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84013605442183E-2"/>
          <c:y val="9.6561769005847953E-2"/>
          <c:w val="0.87362854264429068"/>
          <c:h val="0.45926968503937016"/>
        </c:manualLayout>
      </c:layout>
      <c:barChart>
        <c:barDir val="col"/>
        <c:grouping val="clustered"/>
        <c:varyColors val="0"/>
        <c:ser>
          <c:idx val="0"/>
          <c:order val="0"/>
          <c:tx>
            <c:strRef>
              <c:f>年齢階層別_歯科健診3項目以上該当者高齢者の疾病!$AC$29</c:f>
              <c:strCache>
                <c:ptCount val="1"/>
                <c:pt idx="0">
                  <c:v>高齢者の疾病患者割合(総患者数に占める割合)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年齢階層別_歯科健診3項目以上該当者高齢者の疾病!$AC$31:$AC$47</c:f>
              <c:strCache>
                <c:ptCount val="17"/>
                <c:pt idx="0">
                  <c:v>脳梗塞</c:v>
                </c:pt>
                <c:pt idx="1">
                  <c:v>虚血性心疾患</c:v>
                </c:pt>
                <c:pt idx="2">
                  <c:v>関節リウマチ</c:v>
                </c:pt>
                <c:pt idx="3">
                  <c:v>変形性膝関節症</c:v>
                </c:pt>
                <c:pt idx="4">
                  <c:v>変形性股関節症</c:v>
                </c:pt>
                <c:pt idx="5">
                  <c:v>変形性脊椎症</c:v>
                </c:pt>
                <c:pt idx="6">
                  <c:v>骨粗鬆症</c:v>
                </c:pt>
                <c:pt idx="7">
                  <c:v>骨折</c:v>
                </c:pt>
                <c:pt idx="8">
                  <c:v>サルコペニア</c:v>
                </c:pt>
                <c:pt idx="9">
                  <c:v>尿失禁</c:v>
                </c:pt>
                <c:pt idx="10">
                  <c:v>低栄養</c:v>
                </c:pt>
                <c:pt idx="11">
                  <c:v>嚥下障害</c:v>
                </c:pt>
                <c:pt idx="12">
                  <c:v>誤嚥性肺炎</c:v>
                </c:pt>
                <c:pt idx="13">
                  <c:v>慢性閉塞性肺疾患</c:v>
                </c:pt>
                <c:pt idx="14">
                  <c:v>認知症</c:v>
                </c:pt>
                <c:pt idx="15">
                  <c:v>うつ病</c:v>
                </c:pt>
                <c:pt idx="16">
                  <c:v>貧血</c:v>
                </c:pt>
              </c:strCache>
            </c:strRef>
          </c:cat>
          <c:val>
            <c:numRef>
              <c:f>年齢階層別_歯科健診3項目以上該当者高齢者の疾病!$BN$6:$BN$22</c:f>
              <c:numCache>
                <c:formatCode>0.0%</c:formatCode>
                <c:ptCount val="17"/>
                <c:pt idx="0">
                  <c:v>0.23530671998857389</c:v>
                </c:pt>
                <c:pt idx="1">
                  <c:v>0.30257801899592945</c:v>
                </c:pt>
                <c:pt idx="2">
                  <c:v>8.4481896736413625E-2</c:v>
                </c:pt>
                <c:pt idx="3">
                  <c:v>0.29579375848032563</c:v>
                </c:pt>
                <c:pt idx="4">
                  <c:v>5.0417767621224026E-2</c:v>
                </c:pt>
                <c:pt idx="5">
                  <c:v>0.37070627722630867</c:v>
                </c:pt>
                <c:pt idx="6">
                  <c:v>0.39862886524316216</c:v>
                </c:pt>
                <c:pt idx="7">
                  <c:v>0.16603584946082983</c:v>
                </c:pt>
                <c:pt idx="8">
                  <c:v>1.1426122973648503E-3</c:v>
                </c:pt>
                <c:pt idx="9">
                  <c:v>1.1640362779404414E-2</c:v>
                </c:pt>
                <c:pt idx="10">
                  <c:v>5.9130186388631011E-2</c:v>
                </c:pt>
                <c:pt idx="11">
                  <c:v>1.7067771191887453E-2</c:v>
                </c:pt>
                <c:pt idx="12">
                  <c:v>1.9710062129543668E-2</c:v>
                </c:pt>
                <c:pt idx="13">
                  <c:v>0.15089623652074555</c:v>
                </c:pt>
                <c:pt idx="14">
                  <c:v>0.1338998785974434</c:v>
                </c:pt>
                <c:pt idx="15">
                  <c:v>7.6912090266371497E-2</c:v>
                </c:pt>
                <c:pt idx="16">
                  <c:v>0.13489966435763764</c:v>
                </c:pt>
              </c:numCache>
            </c:numRef>
          </c:val>
          <c:extLst>
            <c:ext xmlns:c16="http://schemas.microsoft.com/office/drawing/2014/chart" uri="{C3380CC4-5D6E-409C-BE32-E72D297353CC}">
              <c16:uniqueId val="{00000000-F51F-49DE-AA8B-1BEBD78713F5}"/>
            </c:ext>
          </c:extLst>
        </c:ser>
        <c:dLbls>
          <c:dLblPos val="outEnd"/>
          <c:showLegendKey val="0"/>
          <c:showVal val="1"/>
          <c:showCatName val="0"/>
          <c:showSerName val="0"/>
          <c:showPercent val="0"/>
          <c:showBubbleSize val="0"/>
        </c:dLbls>
        <c:gapWidth val="150"/>
        <c:axId val="350733824"/>
        <c:axId val="341962688"/>
      </c:barChart>
      <c:catAx>
        <c:axId val="350733824"/>
        <c:scaling>
          <c:orientation val="minMax"/>
        </c:scaling>
        <c:delete val="0"/>
        <c:axPos val="b"/>
        <c:numFmt formatCode="General" sourceLinked="1"/>
        <c:majorTickMark val="out"/>
        <c:minorTickMark val="none"/>
        <c:tickLblPos val="nextTo"/>
        <c:spPr>
          <a:ln w="9525">
            <a:solidFill>
              <a:srgbClr val="7F7F7F"/>
            </a:solidFill>
            <a:prstDash val="solid"/>
          </a:ln>
        </c:spPr>
        <c:txPr>
          <a:bodyPr rot="0" vert="wordArtVertRtl"/>
          <a:lstStyle/>
          <a:p>
            <a:pPr>
              <a:defRPr/>
            </a:pPr>
            <a:endParaRPr lang="ja-JP"/>
          </a:p>
        </c:txPr>
        <c:crossAx val="341962688"/>
        <c:crosses val="autoZero"/>
        <c:auto val="1"/>
        <c:lblAlgn val="ctr"/>
        <c:lblOffset val="100"/>
        <c:noMultiLvlLbl val="0"/>
      </c:catAx>
      <c:valAx>
        <c:axId val="341962688"/>
        <c:scaling>
          <c:orientation val="minMax"/>
        </c:scaling>
        <c:delete val="0"/>
        <c:axPos val="l"/>
        <c:majorGridlines>
          <c:spPr>
            <a:ln w="9525">
              <a:solidFill>
                <a:srgbClr val="D9D9D9"/>
              </a:solidFill>
              <a:prstDash val="solid"/>
            </a:ln>
          </c:spPr>
        </c:majorGridlines>
        <c:title>
          <c:tx>
            <c:rich>
              <a:bodyPr rot="0" vert="horz"/>
              <a:lstStyle/>
              <a:p>
                <a:pPr>
                  <a:defRPr/>
                </a:pPr>
                <a:r>
                  <a:rPr lang="en-US"/>
                  <a:t>(%)</a:t>
                </a:r>
                <a:endParaRPr lang="ja-JP"/>
              </a:p>
            </c:rich>
          </c:tx>
          <c:layout>
            <c:manualLayout>
              <c:xMode val="edge"/>
              <c:yMode val="edge"/>
              <c:x val="6.062547241118669E-3"/>
              <c:y val="1.7463450292397667E-3"/>
            </c:manualLayout>
          </c:layout>
          <c:overlay val="0"/>
        </c:title>
        <c:numFmt formatCode="0.0%" sourceLinked="1"/>
        <c:majorTickMark val="out"/>
        <c:minorTickMark val="none"/>
        <c:tickLblPos val="nextTo"/>
        <c:spPr>
          <a:ln w="9525">
            <a:solidFill>
              <a:srgbClr val="7F7F7F"/>
            </a:solidFill>
            <a:prstDash val="solid"/>
          </a:ln>
        </c:spPr>
        <c:crossAx val="350733824"/>
        <c:crosses val="autoZero"/>
        <c:crossBetween val="between"/>
        <c:majorUnit val="0.1"/>
      </c:valAx>
      <c:spPr>
        <a:ln>
          <a:solidFill>
            <a:srgbClr val="7F7F7F"/>
          </a:solidFill>
        </a:ln>
      </c:spPr>
    </c:plotArea>
    <c:legend>
      <c:legendPos val="t"/>
      <c:layout>
        <c:manualLayout>
          <c:xMode val="edge"/>
          <c:yMode val="edge"/>
          <c:x val="0.13197397518878101"/>
          <c:y val="1.7615582494605056E-2"/>
          <c:w val="0.74975202265372165"/>
          <c:h val="6.6622132994596309E-2"/>
        </c:manualLayout>
      </c:layout>
      <c:overlay val="0"/>
      <c:spPr>
        <a:ln>
          <a:solidFill>
            <a:srgbClr val="7F7F7F"/>
          </a:solidFill>
        </a:ln>
      </c:spPr>
    </c:legend>
    <c:plotVisOnly val="1"/>
    <c:dispBlanksAs val="gap"/>
    <c:showDLblsOverMax val="0"/>
  </c:chart>
  <c:spPr>
    <a:ln w="9525">
      <a:solidFill>
        <a:srgbClr val="7F7F7F"/>
      </a:solidFill>
      <a:prstDash val="solid"/>
    </a:ln>
  </c:spPr>
  <c:txPr>
    <a:bodyPr/>
    <a:lstStyle/>
    <a:p>
      <a:pPr>
        <a:defRPr sz="9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030758614556866E-2"/>
          <c:y val="0.25171868367939154"/>
          <c:w val="0.3011118229936583"/>
          <c:h val="0.53265975416439282"/>
        </c:manualLayout>
      </c:layout>
      <c:pieChart>
        <c:varyColors val="1"/>
        <c:ser>
          <c:idx val="0"/>
          <c:order val="0"/>
          <c:tx>
            <c:strRef>
              <c:f>年齢階層別_歯科健診3項目以上該当者高齢者の疾病!$BH$5</c:f>
              <c:strCache>
                <c:ptCount val="1"/>
                <c:pt idx="0">
                  <c:v>総医療費
(円)</c:v>
                </c:pt>
              </c:strCache>
            </c:strRef>
          </c:tx>
          <c:spPr>
            <a:ln>
              <a:solidFill>
                <a:schemeClr val="bg1">
                  <a:lumMod val="85000"/>
                </a:schemeClr>
              </a:solidFill>
            </a:ln>
          </c:spPr>
          <c:dPt>
            <c:idx val="0"/>
            <c:bubble3D val="0"/>
            <c:spPr>
              <a:solidFill>
                <a:schemeClr val="accent6">
                  <a:lumMod val="75000"/>
                </a:schemeClr>
              </a:solidFill>
              <a:ln>
                <a:solidFill>
                  <a:schemeClr val="accent6">
                    <a:lumMod val="75000"/>
                  </a:schemeClr>
                </a:solidFill>
              </a:ln>
            </c:spPr>
            <c:extLst>
              <c:ext xmlns:c16="http://schemas.microsoft.com/office/drawing/2014/chart" uri="{C3380CC4-5D6E-409C-BE32-E72D297353CC}">
                <c16:uniqueId val="{00000001-2BA3-416D-952D-D3894DD9C802}"/>
              </c:ext>
            </c:extLst>
          </c:dPt>
          <c:dPt>
            <c:idx val="1"/>
            <c:bubble3D val="0"/>
            <c:spPr>
              <a:solidFill>
                <a:schemeClr val="accent5">
                  <a:lumMod val="40000"/>
                  <a:lumOff val="60000"/>
                </a:schemeClr>
              </a:solidFill>
              <a:ln>
                <a:solidFill>
                  <a:schemeClr val="bg1">
                    <a:lumMod val="85000"/>
                  </a:schemeClr>
                </a:solidFill>
              </a:ln>
            </c:spPr>
            <c:extLst>
              <c:ext xmlns:c16="http://schemas.microsoft.com/office/drawing/2014/chart" uri="{C3380CC4-5D6E-409C-BE32-E72D297353CC}">
                <c16:uniqueId val="{00000003-2BA3-416D-952D-D3894DD9C802}"/>
              </c:ext>
            </c:extLst>
          </c:dPt>
          <c:dLbls>
            <c:dLbl>
              <c:idx val="0"/>
              <c:layout>
                <c:manualLayout>
                  <c:x val="1.2077196495563726E-2"/>
                  <c:y val="0.20272115955969353"/>
                </c:manualLayout>
              </c:layout>
              <c:numFmt formatCode="0.0%" sourceLinked="0"/>
              <c:spPr/>
              <c:txPr>
                <a:bodyPr/>
                <a:lstStyle/>
                <a:p>
                  <a:pPr>
                    <a:defRPr/>
                  </a:pPr>
                  <a:endParaRPr lang="ja-JP"/>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BA3-416D-952D-D3894DD9C802}"/>
                </c:ext>
              </c:extLst>
            </c:dLbl>
            <c:dLbl>
              <c:idx val="1"/>
              <c:layout>
                <c:manualLayout>
                  <c:x val="4.1890037445174728E-2"/>
                  <c:y val="0.100079285835019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BA3-416D-952D-D3894DD9C802}"/>
                </c:ext>
              </c:extLst>
            </c:dLbl>
            <c:numFmt formatCode="0.0%" sourceLinked="0"/>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(年齢階層別_歯科健診3項目以上該当者高齢者の疾病!$BR$5,年齢階層別_歯科健診3項目以上該当者高齢者の疾病!$BR$23)</c:f>
              <c:strCache>
                <c:ptCount val="2"/>
                <c:pt idx="0">
                  <c:v>高齢者の疾病医療費合計</c:v>
                </c:pt>
                <c:pt idx="1">
                  <c:v>対象疾病以外</c:v>
                </c:pt>
              </c:strCache>
            </c:strRef>
          </c:cat>
          <c:val>
            <c:numRef>
              <c:f>(年齢階層別_歯科健診3項目以上該当者高齢者の疾病!$BT$5,年齢階層別_歯科健診3項目以上該当者高齢者の疾病!$BT$23)</c:f>
              <c:numCache>
                <c:formatCode>#,##0_ ;[Red]\-#,##0\ </c:formatCode>
                <c:ptCount val="2"/>
                <c:pt idx="0">
                  <c:v>2958011806</c:v>
                </c:pt>
                <c:pt idx="1">
                  <c:v>10258326634</c:v>
                </c:pt>
              </c:numCache>
            </c:numRef>
          </c:val>
          <c:extLst>
            <c:ext xmlns:c16="http://schemas.microsoft.com/office/drawing/2014/chart" uri="{C3380CC4-5D6E-409C-BE32-E72D297353CC}">
              <c16:uniqueId val="{00000004-2BA3-416D-952D-D3894DD9C802}"/>
            </c:ext>
          </c:extLst>
        </c:ser>
        <c:dLbls>
          <c:showLegendKey val="0"/>
          <c:showVal val="0"/>
          <c:showCatName val="0"/>
          <c:showSerName val="0"/>
          <c:showPercent val="0"/>
          <c:showBubbleSize val="0"/>
          <c:showLeaderLines val="1"/>
        </c:dLbls>
        <c:firstSliceAng val="66"/>
      </c:pieChart>
    </c:plotArea>
    <c:plotVisOnly val="1"/>
    <c:dispBlanksAs val="gap"/>
    <c:showDLblsOverMax val="0"/>
  </c:chart>
  <c:spPr>
    <a:noFill/>
    <a:ln>
      <a:noFill/>
      <a:prstDash val="solid"/>
    </a:ln>
  </c:spPr>
  <c:txPr>
    <a:bodyPr/>
    <a:lstStyle/>
    <a:p>
      <a:pPr>
        <a:defRPr sz="8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ja-JP" altLang="en-US" sz="800"/>
              <a:t>上段：</a:t>
            </a:r>
            <a:r>
              <a:rPr lang="en-US" altLang="ja-JP" sz="800"/>
              <a:t>(</a:t>
            </a:r>
            <a:r>
              <a:rPr lang="ja-JP" altLang="en-US" sz="800"/>
              <a:t>円</a:t>
            </a:r>
            <a:r>
              <a:rPr lang="en-US" altLang="ja-JP" sz="800"/>
              <a:t>)</a:t>
            </a:r>
            <a:endParaRPr lang="ja-JP" altLang="en-US" sz="800"/>
          </a:p>
        </c:rich>
      </c:tx>
      <c:layout>
        <c:manualLayout>
          <c:xMode val="edge"/>
          <c:yMode val="edge"/>
          <c:x val="0.65303813023275459"/>
          <c:y val="0"/>
        </c:manualLayout>
      </c:layout>
      <c:overlay val="0"/>
    </c:title>
    <c:autoTitleDeleted val="0"/>
    <c:plotArea>
      <c:layout>
        <c:manualLayout>
          <c:layoutTarget val="inner"/>
          <c:xMode val="edge"/>
          <c:yMode val="edge"/>
          <c:x val="0.12687127885736374"/>
          <c:y val="0.26621620716917122"/>
          <c:w val="0.53983179655987179"/>
          <c:h val="0.65875106432315744"/>
        </c:manualLayout>
      </c:layout>
      <c:pieChart>
        <c:varyColors val="1"/>
        <c:ser>
          <c:idx val="0"/>
          <c:order val="0"/>
          <c:tx>
            <c:strRef>
              <c:f>年齢階層別_歯科健診3項目以上該当者高齢者の疾病!$BR$5</c:f>
              <c:strCache>
                <c:ptCount val="1"/>
                <c:pt idx="0">
                  <c:v>高齢者の疾病医療費合計</c:v>
                </c:pt>
              </c:strCache>
            </c:strRef>
          </c:tx>
          <c:dPt>
            <c:idx val="6"/>
            <c:bubble3D val="0"/>
            <c:spPr>
              <a:solidFill>
                <a:schemeClr val="accent6">
                  <a:lumMod val="60000"/>
                  <a:lumOff val="40000"/>
                </a:schemeClr>
              </a:solidFill>
            </c:spPr>
            <c:extLst>
              <c:ext xmlns:c16="http://schemas.microsoft.com/office/drawing/2014/chart" uri="{C3380CC4-5D6E-409C-BE32-E72D297353CC}">
                <c16:uniqueId val="{00000001-1B07-47AD-959B-8A3BC8354463}"/>
              </c:ext>
            </c:extLst>
          </c:dPt>
          <c:dPt>
            <c:idx val="11"/>
            <c:bubble3D val="0"/>
            <c:spPr>
              <a:solidFill>
                <a:srgbClr val="FFC000"/>
              </a:solidFill>
            </c:spPr>
            <c:extLst>
              <c:ext xmlns:c16="http://schemas.microsoft.com/office/drawing/2014/chart" uri="{C3380CC4-5D6E-409C-BE32-E72D297353CC}">
                <c16:uniqueId val="{00000003-1B07-47AD-959B-8A3BC8354463}"/>
              </c:ext>
            </c:extLst>
          </c:dPt>
          <c:dLbls>
            <c:dLbl>
              <c:idx val="0"/>
              <c:layout>
                <c:manualLayout>
                  <c:x val="-6.4843865011916954E-2"/>
                  <c:y val="0.16708279694379466"/>
                </c:manualLayout>
              </c:layout>
              <c:numFmt formatCode="0.0%" sourceLinked="0"/>
              <c:spPr>
                <a:noFill/>
                <a:ln>
                  <a:noFill/>
                </a:ln>
                <a:effectLst/>
              </c:spPr>
              <c:txPr>
                <a:bodyPr wrap="square" lIns="38100" tIns="19050" rIns="38100" bIns="19050" anchor="ctr">
                  <a:spAutoFit/>
                </a:bodyPr>
                <a:lstStyle/>
                <a:p>
                  <a:pPr>
                    <a:defRPr>
                      <a:solidFill>
                        <a:schemeClr val="bg1"/>
                      </a:solidFill>
                    </a:defRPr>
                  </a:pPr>
                  <a:endParaRPr lang="ja-JP"/>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1B07-47AD-959B-8A3BC8354463}"/>
                </c:ext>
              </c:extLst>
            </c:dLbl>
            <c:dLbl>
              <c:idx val="1"/>
              <c:layout>
                <c:manualLayout>
                  <c:x val="5.6087652716951944E-2"/>
                  <c:y val="-9.2038119499279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B07-47AD-959B-8A3BC8354463}"/>
                </c:ext>
              </c:extLst>
            </c:dLbl>
            <c:dLbl>
              <c:idx val="2"/>
              <c:layout>
                <c:manualLayout>
                  <c:x val="7.5095180323586683E-2"/>
                  <c:y val="-0.1361075057773276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B07-47AD-959B-8A3BC8354463}"/>
                </c:ext>
              </c:extLst>
            </c:dLbl>
            <c:dLbl>
              <c:idx val="3"/>
              <c:layout>
                <c:manualLayout>
                  <c:x val="9.5670437138709236E-2"/>
                  <c:y val="-0.161209008596315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B07-47AD-959B-8A3BC8354463}"/>
                </c:ext>
              </c:extLst>
            </c:dLbl>
            <c:dLbl>
              <c:idx val="4"/>
              <c:layout>
                <c:manualLayout>
                  <c:x val="0.12937382180612725"/>
                  <c:y val="-9.61997195598618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B07-47AD-959B-8A3BC8354463}"/>
                </c:ext>
              </c:extLst>
            </c:dLbl>
            <c:dLbl>
              <c:idx val="5"/>
              <c:layout>
                <c:manualLayout>
                  <c:x val="0.10461327307825585"/>
                  <c:y val="-9.9407897636245922E-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B07-47AD-959B-8A3BC8354463}"/>
                </c:ext>
              </c:extLst>
            </c:dLbl>
            <c:dLbl>
              <c:idx val="6"/>
              <c:layout>
                <c:manualLayout>
                  <c:x val="7.1025395763673435E-2"/>
                  <c:y val="-0.163629185885630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B07-47AD-959B-8A3BC8354463}"/>
                </c:ext>
              </c:extLst>
            </c:dLbl>
            <c:dLbl>
              <c:idx val="7"/>
              <c:layout>
                <c:manualLayout>
                  <c:x val="9.9362142729340644E-2"/>
                  <c:y val="1.865255900074351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1B07-47AD-959B-8A3BC8354463}"/>
                </c:ext>
              </c:extLst>
            </c:dLbl>
            <c:dLbl>
              <c:idx val="8"/>
              <c:layout>
                <c:manualLayout>
                  <c:x val="-0.12255556620873916"/>
                  <c:y val="0.205864662494204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B07-47AD-959B-8A3BC8354463}"/>
                </c:ext>
              </c:extLst>
            </c:dLbl>
            <c:dLbl>
              <c:idx val="9"/>
              <c:layout>
                <c:manualLayout>
                  <c:x val="-0.15319928944104255"/>
                  <c:y val="3.755464641141523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1B07-47AD-959B-8A3BC8354463}"/>
                </c:ext>
              </c:extLst>
            </c:dLbl>
            <c:dLbl>
              <c:idx val="10"/>
              <c:layout>
                <c:manualLayout>
                  <c:x val="-0.15575872099387661"/>
                  <c:y val="-8.73904976850343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B07-47AD-959B-8A3BC8354463}"/>
                </c:ext>
              </c:extLst>
            </c:dLbl>
            <c:dLbl>
              <c:idx val="11"/>
              <c:layout>
                <c:manualLayout>
                  <c:x val="-0.12833350068058744"/>
                  <c:y val="-0.213866330982676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B07-47AD-959B-8A3BC8354463}"/>
                </c:ext>
              </c:extLst>
            </c:dLbl>
            <c:dLbl>
              <c:idx val="12"/>
              <c:layout>
                <c:manualLayout>
                  <c:x val="-4.5088936886933398E-2"/>
                  <c:y val="-0.223266165499407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E-1B07-47AD-959B-8A3BC8354463}"/>
                </c:ext>
              </c:extLst>
            </c:dLbl>
            <c:dLbl>
              <c:idx val="13"/>
              <c:layout>
                <c:manualLayout>
                  <c:x val="5.3284825278142427E-2"/>
                  <c:y val="-0.148131733620353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B07-47AD-959B-8A3BC8354463}"/>
                </c:ext>
              </c:extLst>
            </c:dLbl>
            <c:dLbl>
              <c:idx val="14"/>
              <c:layout>
                <c:manualLayout>
                  <c:x val="9.0336413277758945E-2"/>
                  <c:y val="-0.1441454862359011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0-1B07-47AD-959B-8A3BC8354463}"/>
                </c:ext>
              </c:extLst>
            </c:dLbl>
            <c:dLbl>
              <c:idx val="15"/>
              <c:layout>
                <c:manualLayout>
                  <c:x val="0.12317975888406309"/>
                  <c:y val="-0.1038525448483866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B07-47AD-959B-8A3BC8354463}"/>
                </c:ext>
              </c:extLst>
            </c:dLbl>
            <c:dLbl>
              <c:idx val="16"/>
              <c:layout>
                <c:manualLayout>
                  <c:x val="0.14868227249014979"/>
                  <c:y val="3.27121193217544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F254-41EF-8822-C15A14AF3279}"/>
                </c:ext>
              </c:extLst>
            </c:dLbl>
            <c:numFmt formatCode="0.0%" sourceLinked="0"/>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年齢階層別_歯科健診3項目以上該当者高齢者の疾病!$BS$6:$BS$22</c:f>
              <c:strCache>
                <c:ptCount val="17"/>
                <c:pt idx="0">
                  <c:v>脳梗塞</c:v>
                </c:pt>
                <c:pt idx="1">
                  <c:v>虚血性心疾患</c:v>
                </c:pt>
                <c:pt idx="2">
                  <c:v>関節リウマチ</c:v>
                </c:pt>
                <c:pt idx="3">
                  <c:v>変形性膝関節症</c:v>
                </c:pt>
                <c:pt idx="4">
                  <c:v>変形性股関節症</c:v>
                </c:pt>
                <c:pt idx="5">
                  <c:v>変形性脊椎症</c:v>
                </c:pt>
                <c:pt idx="6">
                  <c:v>骨粗鬆症</c:v>
                </c:pt>
                <c:pt idx="7">
                  <c:v>骨折</c:v>
                </c:pt>
                <c:pt idx="8">
                  <c:v>サルコペニア</c:v>
                </c:pt>
                <c:pt idx="9">
                  <c:v>尿失禁</c:v>
                </c:pt>
                <c:pt idx="10">
                  <c:v>低栄養</c:v>
                </c:pt>
                <c:pt idx="11">
                  <c:v>嚥下障害</c:v>
                </c:pt>
                <c:pt idx="12">
                  <c:v>誤嚥性肺炎</c:v>
                </c:pt>
                <c:pt idx="13">
                  <c:v>慢性閉塞性肺疾患</c:v>
                </c:pt>
                <c:pt idx="14">
                  <c:v>認知症</c:v>
                </c:pt>
                <c:pt idx="15">
                  <c:v>うつ病</c:v>
                </c:pt>
                <c:pt idx="16">
                  <c:v>貧血</c:v>
                </c:pt>
              </c:strCache>
            </c:strRef>
          </c:cat>
          <c:val>
            <c:numRef>
              <c:f>年齢階層別_歯科健診3項目以上該当者高齢者の疾病!$BT$6:$BT$22</c:f>
              <c:numCache>
                <c:formatCode>#,##0_ ;[Red]\-#,##0\ </c:formatCode>
                <c:ptCount val="17"/>
                <c:pt idx="0">
                  <c:v>476690807</c:v>
                </c:pt>
                <c:pt idx="1">
                  <c:v>274896915</c:v>
                </c:pt>
                <c:pt idx="2">
                  <c:v>195634070</c:v>
                </c:pt>
                <c:pt idx="3">
                  <c:v>235536328</c:v>
                </c:pt>
                <c:pt idx="4">
                  <c:v>27175412</c:v>
                </c:pt>
                <c:pt idx="5">
                  <c:v>293603457</c:v>
                </c:pt>
                <c:pt idx="6">
                  <c:v>462781454</c:v>
                </c:pt>
                <c:pt idx="7">
                  <c:v>542416082</c:v>
                </c:pt>
                <c:pt idx="8">
                  <c:v>1283608</c:v>
                </c:pt>
                <c:pt idx="9">
                  <c:v>4166316</c:v>
                </c:pt>
                <c:pt idx="10">
                  <c:v>11986744</c:v>
                </c:pt>
                <c:pt idx="11">
                  <c:v>13098349</c:v>
                </c:pt>
                <c:pt idx="12">
                  <c:v>99439562</c:v>
                </c:pt>
                <c:pt idx="13">
                  <c:v>106177324</c:v>
                </c:pt>
                <c:pt idx="14">
                  <c:v>144525306</c:v>
                </c:pt>
                <c:pt idx="15">
                  <c:v>44179833</c:v>
                </c:pt>
                <c:pt idx="16">
                  <c:v>24420239</c:v>
                </c:pt>
              </c:numCache>
            </c:numRef>
          </c:val>
          <c:extLst>
            <c:ext xmlns:c16="http://schemas.microsoft.com/office/drawing/2014/chart" uri="{C3380CC4-5D6E-409C-BE32-E72D297353CC}">
              <c16:uniqueId val="{00000012-1B07-47AD-959B-8A3BC835446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prstDash val="solid"/>
    </a:ln>
  </c:spPr>
  <c:txPr>
    <a:bodyPr/>
    <a:lstStyle/>
    <a:p>
      <a:pPr>
        <a:defRPr sz="7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60162210681542"/>
          <c:y val="0.1386867501304121"/>
          <c:w val="0.49293934731038019"/>
          <c:h val="0.80212571726656234"/>
        </c:manualLayout>
      </c:layout>
      <c:pieChart>
        <c:varyColors val="1"/>
        <c:ser>
          <c:idx val="0"/>
          <c:order val="0"/>
          <c:tx>
            <c:strRef>
              <c:f>年齢階層別_歯科健診3項目以上該当者要介護度別人数･割合!$D$4</c:f>
              <c:strCache>
                <c:ptCount val="1"/>
                <c:pt idx="0">
                  <c:v>割合(%)
(合計人数に
占める
割合)</c:v>
                </c:pt>
              </c:strCache>
            </c:strRef>
          </c:tx>
          <c:spPr>
            <a:ln>
              <a:noFill/>
            </a:ln>
          </c:spPr>
          <c:dPt>
            <c:idx val="0"/>
            <c:bubble3D val="0"/>
            <c:spPr>
              <a:solidFill>
                <a:schemeClr val="accent1"/>
              </a:solidFill>
              <a:ln w="19050">
                <a:noFill/>
              </a:ln>
              <a:effectLst/>
            </c:spPr>
            <c:extLst>
              <c:ext xmlns:c16="http://schemas.microsoft.com/office/drawing/2014/chart" uri="{C3380CC4-5D6E-409C-BE32-E72D297353CC}">
                <c16:uniqueId val="{00000001-B958-4134-B540-E05EF589B7B8}"/>
              </c:ext>
            </c:extLst>
          </c:dPt>
          <c:dPt>
            <c:idx val="1"/>
            <c:bubble3D val="0"/>
            <c:spPr>
              <a:solidFill>
                <a:schemeClr val="accent2"/>
              </a:solidFill>
              <a:ln w="19050">
                <a:noFill/>
              </a:ln>
              <a:effectLst/>
            </c:spPr>
            <c:extLst>
              <c:ext xmlns:c16="http://schemas.microsoft.com/office/drawing/2014/chart" uri="{C3380CC4-5D6E-409C-BE32-E72D297353CC}">
                <c16:uniqueId val="{00000002-E485-467F-8933-FFB021266374}"/>
              </c:ext>
            </c:extLst>
          </c:dPt>
          <c:dPt>
            <c:idx val="2"/>
            <c:bubble3D val="0"/>
            <c:spPr>
              <a:solidFill>
                <a:schemeClr val="accent3"/>
              </a:solidFill>
              <a:ln w="19050">
                <a:noFill/>
              </a:ln>
              <a:effectLst/>
            </c:spPr>
            <c:extLst>
              <c:ext xmlns:c16="http://schemas.microsoft.com/office/drawing/2014/chart" uri="{C3380CC4-5D6E-409C-BE32-E72D297353CC}">
                <c16:uniqueId val="{00000001-E485-467F-8933-FFB021266374}"/>
              </c:ext>
            </c:extLst>
          </c:dPt>
          <c:dPt>
            <c:idx val="3"/>
            <c:bubble3D val="0"/>
            <c:spPr>
              <a:solidFill>
                <a:schemeClr val="accent4"/>
              </a:solidFill>
              <a:ln w="19050">
                <a:noFill/>
              </a:ln>
              <a:effectLst/>
            </c:spPr>
            <c:extLst>
              <c:ext xmlns:c16="http://schemas.microsoft.com/office/drawing/2014/chart" uri="{C3380CC4-5D6E-409C-BE32-E72D297353CC}">
                <c16:uniqueId val="{00000007-B958-4134-B540-E05EF589B7B8}"/>
              </c:ext>
            </c:extLst>
          </c:dPt>
          <c:dPt>
            <c:idx val="4"/>
            <c:bubble3D val="0"/>
            <c:spPr>
              <a:solidFill>
                <a:schemeClr val="accent5"/>
              </a:solidFill>
              <a:ln w="19050">
                <a:noFill/>
              </a:ln>
              <a:effectLst/>
            </c:spPr>
            <c:extLst>
              <c:ext xmlns:c16="http://schemas.microsoft.com/office/drawing/2014/chart" uri="{C3380CC4-5D6E-409C-BE32-E72D297353CC}">
                <c16:uniqueId val="{00000009-B958-4134-B540-E05EF589B7B8}"/>
              </c:ext>
            </c:extLst>
          </c:dPt>
          <c:dPt>
            <c:idx val="5"/>
            <c:bubble3D val="0"/>
            <c:spPr>
              <a:solidFill>
                <a:schemeClr val="accent6"/>
              </a:solidFill>
              <a:ln w="19050">
                <a:noFill/>
              </a:ln>
              <a:effectLst/>
            </c:spPr>
            <c:extLst>
              <c:ext xmlns:c16="http://schemas.microsoft.com/office/drawing/2014/chart" uri="{C3380CC4-5D6E-409C-BE32-E72D297353CC}">
                <c16:uniqueId val="{0000000B-B958-4134-B540-E05EF589B7B8}"/>
              </c:ext>
            </c:extLst>
          </c:dPt>
          <c:dPt>
            <c:idx val="6"/>
            <c:bubble3D val="0"/>
            <c:spPr>
              <a:solidFill>
                <a:schemeClr val="accent1">
                  <a:lumMod val="60000"/>
                </a:schemeClr>
              </a:solidFill>
              <a:ln w="19050">
                <a:noFill/>
              </a:ln>
              <a:effectLst/>
            </c:spPr>
            <c:extLst>
              <c:ext xmlns:c16="http://schemas.microsoft.com/office/drawing/2014/chart" uri="{C3380CC4-5D6E-409C-BE32-E72D297353CC}">
                <c16:uniqueId val="{00000004-E485-467F-8933-FFB021266374}"/>
              </c:ext>
            </c:extLst>
          </c:dPt>
          <c:dPt>
            <c:idx val="7"/>
            <c:bubble3D val="0"/>
            <c:spPr>
              <a:solidFill>
                <a:schemeClr val="accent2">
                  <a:lumMod val="60000"/>
                </a:schemeClr>
              </a:solidFill>
              <a:ln w="19050">
                <a:noFill/>
              </a:ln>
              <a:effectLst/>
            </c:spPr>
            <c:extLst>
              <c:ext xmlns:c16="http://schemas.microsoft.com/office/drawing/2014/chart" uri="{C3380CC4-5D6E-409C-BE32-E72D297353CC}">
                <c16:uniqueId val="{00000003-E485-467F-8933-FFB021266374}"/>
              </c:ext>
            </c:extLst>
          </c:dPt>
          <c:dLbls>
            <c:dLbl>
              <c:idx val="0"/>
              <c:layout>
                <c:manualLayout>
                  <c:x val="-0.17794803921568636"/>
                  <c:y val="-9.233659363588940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0998366013071896"/>
                      <c:h val="0.12388628064684401"/>
                    </c:manualLayout>
                  </c15:layout>
                </c:ext>
                <c:ext xmlns:c16="http://schemas.microsoft.com/office/drawing/2014/chart" uri="{C3380CC4-5D6E-409C-BE32-E72D297353CC}">
                  <c16:uniqueId val="{00000001-B958-4134-B540-E05EF589B7B8}"/>
                </c:ext>
              </c:extLst>
            </c:dLbl>
            <c:dLbl>
              <c:idx val="1"/>
              <c:layout>
                <c:manualLayout>
                  <c:x val="9.0662091503267969E-2"/>
                  <c:y val="-8.823213354199269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485-467F-8933-FFB021266374}"/>
                </c:ext>
              </c:extLst>
            </c:dLbl>
            <c:dLbl>
              <c:idx val="2"/>
              <c:layout>
                <c:manualLayout>
                  <c:x val="0.101075"/>
                  <c:y val="-1.892097026604068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485-467F-8933-FFB021266374}"/>
                </c:ext>
              </c:extLst>
            </c:dLbl>
            <c:dLbl>
              <c:idx val="3"/>
              <c:layout>
                <c:manualLayout>
                  <c:x val="0.10403153594771246"/>
                  <c:y val="5.8118935837245637E-2"/>
                </c:manualLayout>
              </c:layout>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958-4134-B540-E05EF589B7B8}"/>
                </c:ext>
              </c:extLst>
            </c:dLbl>
            <c:dLbl>
              <c:idx val="4"/>
              <c:layout>
                <c:manualLayout>
                  <c:x val="7.6354411764705851E-2"/>
                  <c:y val="0.1202162232655190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958-4134-B540-E05EF589B7B8}"/>
                </c:ext>
              </c:extLst>
            </c:dLbl>
            <c:dLbl>
              <c:idx val="5"/>
              <c:layout>
                <c:manualLayout>
                  <c:x val="-5.3186601307189545E-2"/>
                  <c:y val="-3.881820552947313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B958-4134-B540-E05EF589B7B8}"/>
                </c:ext>
              </c:extLst>
            </c:dLbl>
            <c:dLbl>
              <c:idx val="6"/>
              <c:layout>
                <c:manualLayout>
                  <c:x val="-2.5848366013071972E-2"/>
                  <c:y val="-2.992462180490349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485-467F-8933-FFB021266374}"/>
                </c:ext>
              </c:extLst>
            </c:dLbl>
            <c:dLbl>
              <c:idx val="7"/>
              <c:layout>
                <c:manualLayout>
                  <c:x val="0.1633668300653594"/>
                  <c:y val="-2.492201356285863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485-467F-8933-FFB02126637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年齢階層別_歯科健診3項目以上該当者要介護度別人数･割合!$V$4:$V$11</c15:sqref>
                  </c15:fullRef>
                </c:ext>
              </c:extLst>
              <c:f>年齢階層別_歯科健診3項目以上該当者要介護度別人数･割合!$V$4:$V$11</c:f>
              <c:strCache>
                <c:ptCount val="8"/>
                <c:pt idx="0">
                  <c:v>非該当</c:v>
                </c:pt>
                <c:pt idx="1">
                  <c:v>要支援1</c:v>
                </c:pt>
                <c:pt idx="2">
                  <c:v>要支援2</c:v>
                </c:pt>
                <c:pt idx="3">
                  <c:v>要介護1</c:v>
                </c:pt>
                <c:pt idx="4">
                  <c:v>要介護2</c:v>
                </c:pt>
                <c:pt idx="5">
                  <c:v>要介護3</c:v>
                </c:pt>
                <c:pt idx="6">
                  <c:v>要介護4</c:v>
                </c:pt>
                <c:pt idx="7">
                  <c:v>要介護5</c:v>
                </c:pt>
              </c:strCache>
            </c:strRef>
          </c:cat>
          <c:val>
            <c:numRef>
              <c:extLst>
                <c:ext xmlns:c15="http://schemas.microsoft.com/office/drawing/2012/chart" uri="{02D57815-91ED-43cb-92C2-25804820EDAC}">
                  <c15:fullRef>
                    <c15:sqref>(年齢階層別_歯科健診3項目以上該当者要介護度別人数･割合!$D$12,年齢階層別_歯科健診3項目以上該当者要介護度別人数･割合!$F$12,年齢階層別_歯科健診3項目以上該当者要介護度別人数･割合!$H$12,年齢階層別_歯科健診3項目以上該当者要介護度別人数･割合!$J$12,年齢階層別_歯科健診3項目以上該当者要介護度別人数･割合!$L$12,年齢階層別_歯科健診3項目以上該当者要介護度別人数･割合!$N$12,年齢階層別_歯科健診3項目以上該当者要介護度別人数･割合!$P$12,年齢階層別_歯科健診3項目以上該当者要介護度別人数･割合!$R$12,年齢階層別_歯科健診3項目以上該当者要介護度別人数･割合!$T$12)</c15:sqref>
                  </c15:fullRef>
                </c:ext>
              </c:extLst>
              <c:f>(年齢階層別_歯科健診3項目以上該当者要介護度別人数･割合!$D$12,年齢階層別_歯科健診3項目以上該当者要介護度別人数･割合!$F$12,年齢階層別_歯科健診3項目以上該当者要介護度別人数･割合!$H$12,年齢階層別_歯科健診3項目以上該当者要介護度別人数･割合!$J$12,年齢階層別_歯科健診3項目以上該当者要介護度別人数･割合!$L$12,年齢階層別_歯科健診3項目以上該当者要介護度別人数･割合!$N$12,年齢階層別_歯科健診3項目以上該当者要介護度別人数･割合!$P$12,年齢階層別_歯科健診3項目以上該当者要介護度別人数･割合!$R$12)</c:f>
              <c:numCache>
                <c:formatCode>0.0%</c:formatCode>
                <c:ptCount val="8"/>
                <c:pt idx="0">
                  <c:v>0.61470152935372468</c:v>
                </c:pt>
                <c:pt idx="1">
                  <c:v>8.5347804637395164E-2</c:v>
                </c:pt>
                <c:pt idx="2">
                  <c:v>6.91380646980055E-2</c:v>
                </c:pt>
                <c:pt idx="3">
                  <c:v>7.7665797448727883E-2</c:v>
                </c:pt>
                <c:pt idx="4">
                  <c:v>7.6256254845302698E-2</c:v>
                </c:pt>
                <c:pt idx="5">
                  <c:v>3.678906194939742E-2</c:v>
                </c:pt>
                <c:pt idx="6">
                  <c:v>2.6640355204736062E-2</c:v>
                </c:pt>
                <c:pt idx="7">
                  <c:v>1.346113186271055E-2</c:v>
                </c:pt>
              </c:numCache>
            </c:numRef>
          </c:val>
          <c:extLst>
            <c:ext xmlns:c15="http://schemas.microsoft.com/office/drawing/2012/chart" uri="{02D57815-91ED-43cb-92C2-25804820EDAC}">
              <c15:categoryFilterExceptions>
                <c15:categoryFilterException>
                  <c15:sqref>年齢階層別_歯科健診3項目以上該当者要介護度別人数･割合!$T$12</c15:sqref>
                  <c15:spPr xmlns:c15="http://schemas.microsoft.com/office/drawing/2012/chart">
                    <a:solidFill>
                      <a:schemeClr val="accent3">
                        <a:lumMod val="60000"/>
                      </a:schemeClr>
                    </a:solidFill>
                    <a:ln w="19050">
                      <a:noFill/>
                    </a:ln>
                    <a:effectLst/>
                  </c15:spPr>
                  <c15:bubble3D val="0"/>
                </c15:categoryFilterException>
              </c15:categoryFilterExceptions>
            </c:ext>
            <c:ext xmlns:c16="http://schemas.microsoft.com/office/drawing/2014/chart" uri="{C3380CC4-5D6E-409C-BE32-E72D297353CC}">
              <c16:uniqueId val="{00000000-E485-467F-8933-FFB02126637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rgbClr val="7F7F7F"/>
      </a:solid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367662640387E-2"/>
          <c:y val="0.11759259259259257"/>
          <c:w val="0.85707129234401969"/>
          <c:h val="0.75467669244047197"/>
        </c:manualLayout>
      </c:layout>
      <c:barChart>
        <c:barDir val="col"/>
        <c:grouping val="clustered"/>
        <c:varyColors val="0"/>
        <c:ser>
          <c:idx val="12"/>
          <c:order val="0"/>
          <c:tx>
            <c:strRef>
              <c:f>年齢階層別_オーラルフレイル区分別該当人数･割合!$O$34</c:f>
              <c:strCache>
                <c:ptCount val="1"/>
                <c:pt idx="0">
                  <c:v>該当割合(健診受診者に占める割合)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年齢階層別_オーラルフレイル区分別該当人数･割合!$N$34:$N$39</c:f>
              <c:strCache>
                <c:ptCount val="6"/>
                <c:pt idx="0">
                  <c:v>A</c:v>
                </c:pt>
                <c:pt idx="1">
                  <c:v>B</c:v>
                </c:pt>
                <c:pt idx="2">
                  <c:v>C</c:v>
                </c:pt>
                <c:pt idx="3">
                  <c:v>D</c:v>
                </c:pt>
                <c:pt idx="4">
                  <c:v>E</c:v>
                </c:pt>
                <c:pt idx="5">
                  <c:v>非該当</c:v>
                </c:pt>
              </c:strCache>
            </c:strRef>
          </c:cat>
          <c:val>
            <c:numRef>
              <c:f>(年齢階層別_オーラルフレイル区分別該当人数･割合!$E$12,年齢階層別_オーラルフレイル区分別該当人数･割合!$G$12,年齢階層別_オーラルフレイル区分別該当人数･割合!$I$12,年齢階層別_オーラルフレイル区分別該当人数･割合!$K$12,年齢階層別_オーラルフレイル区分別該当人数･割合!$E$23,年齢階層別_オーラルフレイル区分別該当人数･割合!$G$23)</c:f>
              <c:numCache>
                <c:formatCode>0.0%</c:formatCode>
                <c:ptCount val="6"/>
                <c:pt idx="0">
                  <c:v>0.19466729443250175</c:v>
                </c:pt>
                <c:pt idx="1">
                  <c:v>0.13766037455318147</c:v>
                </c:pt>
                <c:pt idx="2">
                  <c:v>2.2426108450678051E-2</c:v>
                </c:pt>
                <c:pt idx="3">
                  <c:v>1.6336366846529837E-2</c:v>
                </c:pt>
                <c:pt idx="4">
                  <c:v>5.7217551837144325E-2</c:v>
                </c:pt>
                <c:pt idx="5">
                  <c:v>0.77303787038700522</c:v>
                </c:pt>
              </c:numCache>
            </c:numRef>
          </c:val>
          <c:extLst>
            <c:ext xmlns:c16="http://schemas.microsoft.com/office/drawing/2014/chart" uri="{C3380CC4-5D6E-409C-BE32-E72D297353CC}">
              <c16:uniqueId val="{00000003-B952-42EA-AE31-FE38E9149D11}"/>
            </c:ext>
          </c:extLst>
        </c:ser>
        <c:dLbls>
          <c:showLegendKey val="0"/>
          <c:showVal val="0"/>
          <c:showCatName val="0"/>
          <c:showSerName val="0"/>
          <c:showPercent val="0"/>
          <c:showBubbleSize val="0"/>
        </c:dLbls>
        <c:gapWidth val="150"/>
        <c:axId val="325632368"/>
        <c:axId val="325632928"/>
      </c:barChart>
      <c:catAx>
        <c:axId val="325632368"/>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25632928"/>
        <c:crosses val="autoZero"/>
        <c:auto val="1"/>
        <c:lblAlgn val="ctr"/>
        <c:lblOffset val="100"/>
        <c:noMultiLvlLbl val="0"/>
      </c:catAx>
      <c:valAx>
        <c:axId val="325632928"/>
        <c:scaling>
          <c:orientation val="minMax"/>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7.7255449831344705E-3"/>
              <c:y val="1.3451481481481481E-2"/>
            </c:manualLayout>
          </c:layout>
          <c:overlay val="0"/>
        </c:title>
        <c:numFmt formatCode="0.0%" sourceLinked="1"/>
        <c:majorTickMark val="out"/>
        <c:minorTickMark val="none"/>
        <c:tickLblPos val="nextTo"/>
        <c:spPr>
          <a:ln>
            <a:solidFill>
              <a:srgbClr val="7F7F7F"/>
            </a:solidFill>
          </a:ln>
        </c:spPr>
        <c:crossAx val="325632368"/>
        <c:crosses val="autoZero"/>
        <c:crossBetween val="between"/>
      </c:valAx>
      <c:spPr>
        <a:ln>
          <a:solidFill>
            <a:srgbClr val="7F7F7F"/>
          </a:solidFill>
        </a:ln>
      </c:spPr>
    </c:plotArea>
    <c:legend>
      <c:legendPos val="t"/>
      <c:layout>
        <c:manualLayout>
          <c:xMode val="edge"/>
          <c:yMode val="edge"/>
          <c:x val="0.18634584403161658"/>
          <c:y val="1.6933333333333335E-2"/>
          <c:w val="0.65448182550470724"/>
          <c:h val="7.3095555555555553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76326285553427E-2"/>
          <c:y val="0.12657270606186607"/>
          <c:w val="0.82809332763329868"/>
          <c:h val="0.74849846101504525"/>
        </c:manualLayout>
      </c:layout>
      <c:barChart>
        <c:barDir val="col"/>
        <c:grouping val="clustered"/>
        <c:varyColors val="0"/>
        <c:ser>
          <c:idx val="0"/>
          <c:order val="0"/>
          <c:tx>
            <c:strRef>
              <c:f>年齢階層別_オーラルフレイル区分別医療費の状況!$U$23</c:f>
              <c:strCache>
                <c:ptCount val="1"/>
                <c:pt idx="0">
                  <c:v>医療費</c:v>
                </c:pt>
              </c:strCache>
            </c:strRef>
          </c:tx>
          <c:spPr>
            <a:solidFill>
              <a:srgbClr val="FFC000"/>
            </a:solidFill>
            <a:ln>
              <a:noFill/>
            </a:ln>
          </c:spPr>
          <c:invertIfNegative val="0"/>
          <c:dLbls>
            <c:dLbl>
              <c:idx val="5"/>
              <c:layout>
                <c:manualLayout>
                  <c:x val="0"/>
                  <c:y val="0.1378445843260544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BE-41C8-9B67-684D3ACD1416}"/>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年齢階層別_オーラルフレイル区分別医療費の状況!$U$26:$U$31</c:f>
              <c:strCache>
                <c:ptCount val="6"/>
                <c:pt idx="0">
                  <c:v>A</c:v>
                </c:pt>
                <c:pt idx="1">
                  <c:v>B</c:v>
                </c:pt>
                <c:pt idx="2">
                  <c:v>C</c:v>
                </c:pt>
                <c:pt idx="3">
                  <c:v>D</c:v>
                </c:pt>
                <c:pt idx="4">
                  <c:v>E</c:v>
                </c:pt>
                <c:pt idx="5">
                  <c:v>非該当</c:v>
                </c:pt>
              </c:strCache>
            </c:strRef>
          </c:cat>
          <c:val>
            <c:numRef>
              <c:f>(年齢階層別_オーラルフレイル区分別医療費の状況!$D$13,年齢階層別_オーラルフレイル区分別医療費の状況!$J$13,年齢階層別_オーラルフレイル区分別医療費の状況!$P$13,年齢階層別_オーラルフレイル区分別医療費の状況!$V$13,年齢階層別_オーラルフレイル区分別医療費の状況!$AB$13,年齢階層別_オーラルフレイル区分別医療費の状況!$AH$13)</c:f>
              <c:numCache>
                <c:formatCode>#,##0_ ;[Red]\-#,##0\ </c:formatCode>
                <c:ptCount val="6"/>
                <c:pt idx="0">
                  <c:v>25102779710</c:v>
                </c:pt>
                <c:pt idx="1">
                  <c:v>18272228610</c:v>
                </c:pt>
                <c:pt idx="2">
                  <c:v>4290342330</c:v>
                </c:pt>
                <c:pt idx="3">
                  <c:v>3235315850</c:v>
                </c:pt>
                <c:pt idx="4">
                  <c:v>8714536430</c:v>
                </c:pt>
                <c:pt idx="5">
                  <c:v>78360949200</c:v>
                </c:pt>
              </c:numCache>
            </c:numRef>
          </c:val>
          <c:extLst>
            <c:ext xmlns:c16="http://schemas.microsoft.com/office/drawing/2014/chart" uri="{C3380CC4-5D6E-409C-BE32-E72D297353CC}">
              <c16:uniqueId val="{00000003-4612-4834-A32A-2D5A0974FF84}"/>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年齢階層別_オーラルフレイル区分別医療費の状況!$U$24</c:f>
              <c:strCache>
                <c:ptCount val="1"/>
                <c:pt idx="0">
                  <c:v>患者割合(該当者に占める割合)</c:v>
                </c:pt>
              </c:strCache>
            </c:strRef>
          </c:tx>
          <c:spPr>
            <a:ln>
              <a:solidFill>
                <a:srgbClr val="D99694"/>
              </a:solidFill>
            </a:ln>
          </c:spPr>
          <c:marker>
            <c:symbol val="circle"/>
            <c:size val="5"/>
            <c:spPr>
              <a:solidFill>
                <a:srgbClr val="D99694"/>
              </a:solidFill>
              <a:ln>
                <a:solidFill>
                  <a:srgbClr val="D99694"/>
                </a:solidFill>
              </a:ln>
            </c:spPr>
          </c:marker>
          <c:dLbls>
            <c:numFmt formatCode="0.0%"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年齢階層別_オーラルフレイル区分別医療費の状況!$U$26:$U$31</c:f>
              <c:strCache>
                <c:ptCount val="6"/>
                <c:pt idx="0">
                  <c:v>A</c:v>
                </c:pt>
                <c:pt idx="1">
                  <c:v>B</c:v>
                </c:pt>
                <c:pt idx="2">
                  <c:v>C</c:v>
                </c:pt>
                <c:pt idx="3">
                  <c:v>D</c:v>
                </c:pt>
                <c:pt idx="4">
                  <c:v>E</c:v>
                </c:pt>
                <c:pt idx="5">
                  <c:v>非該当</c:v>
                </c:pt>
              </c:strCache>
            </c:strRef>
          </c:cat>
          <c:val>
            <c:numRef>
              <c:f>(年齢階層別_オーラルフレイル区分別医療費の状況!$H$13,年齢階層別_オーラルフレイル区分別医療費の状況!$N$13,年齢階層別_オーラルフレイル区分別医療費の状況!$T$13,年齢階層別_オーラルフレイル区分別医療費の状況!$Z$13,年齢階層別_オーラルフレイル区分別医療費の状況!$AF$13,年齢階層別_オーラルフレイル区分別医療費の状況!$AL$13)</c:f>
              <c:numCache>
                <c:formatCode>0.0%</c:formatCode>
                <c:ptCount val="6"/>
                <c:pt idx="0">
                  <c:v>0.99038920535913189</c:v>
                </c:pt>
                <c:pt idx="1">
                  <c:v>0.99095450249763739</c:v>
                </c:pt>
                <c:pt idx="2">
                  <c:v>0.99281767955801103</c:v>
                </c:pt>
                <c:pt idx="3">
                  <c:v>0.99279484262419415</c:v>
                </c:pt>
                <c:pt idx="4">
                  <c:v>0.98614118666089212</c:v>
                </c:pt>
                <c:pt idx="5">
                  <c:v>0.9821850732872266</c:v>
                </c:pt>
              </c:numCache>
            </c:numRef>
          </c:val>
          <c:smooth val="0"/>
          <c:extLst>
            <c:ext xmlns:c16="http://schemas.microsoft.com/office/drawing/2014/chart" uri="{C3380CC4-5D6E-409C-BE32-E72D297353CC}">
              <c16:uniqueId val="{00000006-4612-4834-A32A-2D5A0974FF84}"/>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max val="80000000000"/>
        </c:scaling>
        <c:delete val="0"/>
        <c:axPos val="l"/>
        <c:majorGridlines>
          <c:spPr>
            <a:ln>
              <a:solidFill>
                <a:srgbClr val="D9D9D9"/>
              </a:solidFill>
            </a:ln>
          </c:spPr>
        </c:majorGridlines>
        <c:title>
          <c:tx>
            <c:rich>
              <a:bodyPr rot="0" vert="horz"/>
              <a:lstStyle/>
              <a:p>
                <a:pPr>
                  <a:defRPr/>
                </a:pPr>
                <a:r>
                  <a:rPr lang="ja-JP"/>
                  <a:t>医療費</a:t>
                </a:r>
                <a:r>
                  <a:rPr lang="en-US"/>
                  <a:t>(</a:t>
                </a:r>
                <a:r>
                  <a:rPr lang="ja-JP"/>
                  <a:t>円</a:t>
                </a:r>
                <a:r>
                  <a:rPr lang="en-US"/>
                  <a:t>)</a:t>
                </a:r>
                <a:r>
                  <a:rPr lang="ja-JP" altLang="ja-JP" sz="1000" b="1" i="0" u="none" strike="noStrike" baseline="0">
                    <a:effectLst/>
                  </a:rPr>
                  <a:t>　</a:t>
                </a:r>
                <a:endParaRPr lang="en-US"/>
              </a:p>
            </c:rich>
          </c:tx>
          <c:layout>
            <c:manualLayout>
              <c:xMode val="edge"/>
              <c:yMode val="edge"/>
              <c:x val="3.1638063582892097E-2"/>
              <c:y val="3.0897171928282726E-2"/>
            </c:manualLayout>
          </c:layout>
          <c:overlay val="0"/>
        </c:title>
        <c:numFmt formatCode="#,##0_ ;[Red]\-#,##0\ " sourceLinked="1"/>
        <c:majorTickMark val="out"/>
        <c:minorTickMark val="none"/>
        <c:tickLblPos val="nextTo"/>
        <c:spPr>
          <a:ln>
            <a:solidFill>
              <a:srgbClr val="7F7F7F"/>
            </a:solidFill>
          </a:ln>
        </c:spPr>
        <c:crossAx val="349919744"/>
        <c:crosses val="autoZero"/>
        <c:crossBetween val="between"/>
      </c:valAx>
      <c:valAx>
        <c:axId val="349884352"/>
        <c:scaling>
          <c:orientation val="minMax"/>
          <c:max val="1"/>
          <c:min val="0"/>
        </c:scaling>
        <c:delete val="0"/>
        <c:axPos val="r"/>
        <c:title>
          <c:tx>
            <c:rich>
              <a:bodyPr rot="0" vert="horz"/>
              <a:lstStyle/>
              <a:p>
                <a:pPr>
                  <a:defRPr/>
                </a:pPr>
                <a:r>
                  <a:rPr lang="ja-JP" altLang="en-US"/>
                  <a:t>患者割合</a:t>
                </a:r>
                <a:r>
                  <a:rPr lang="en-US"/>
                  <a:t>(%)</a:t>
                </a:r>
              </a:p>
            </c:rich>
          </c:tx>
          <c:layout>
            <c:manualLayout>
              <c:xMode val="edge"/>
              <c:yMode val="edge"/>
              <c:x val="0.90611955628108942"/>
              <c:y val="2.8390877282246634E-2"/>
            </c:manualLayout>
          </c:layout>
          <c:overlay val="0"/>
        </c:title>
        <c:numFmt formatCode="0.0%" sourceLinked="1"/>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solidFill>
            <a:srgbClr val="7F7F7F"/>
          </a:solidFill>
        </a:ln>
      </c:spPr>
    </c:plotArea>
    <c:legend>
      <c:legendPos val="t"/>
      <c:layout>
        <c:manualLayout>
          <c:xMode val="edge"/>
          <c:yMode val="edge"/>
          <c:x val="0.19584046827727039"/>
          <c:y val="2.5203131793079959E-2"/>
          <c:w val="0.60558930538464828"/>
          <c:h val="6.035816700053934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11</xdr:col>
      <xdr:colOff>457200</xdr:colOff>
      <xdr:row>62</xdr:row>
      <xdr:rowOff>42300</xdr:rowOff>
    </xdr:to>
    <xdr:graphicFrame macro="">
      <xdr:nvGraphicFramePr>
        <xdr:cNvPr id="2" name="グラフ1">
          <a:extLst>
            <a:ext uri="{FF2B5EF4-FFF2-40B4-BE49-F238E27FC236}">
              <a16:creationId xmlns:a16="http://schemas.microsoft.com/office/drawing/2014/main" id="{93C023F9-0F70-447F-9863-1B4272FE4C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BD667950-A408-4EAB-8853-5FA2089CA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C34C70F3-6636-403F-943F-34624E1F7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352424</xdr:colOff>
      <xdr:row>25</xdr:row>
      <xdr:rowOff>0</xdr:rowOff>
    </xdr:from>
    <xdr:to>
      <xdr:col>9</xdr:col>
      <xdr:colOff>447674</xdr:colOff>
      <xdr:row>51</xdr:row>
      <xdr:rowOff>42300</xdr:rowOff>
    </xdr:to>
    <xdr:graphicFrame macro="">
      <xdr:nvGraphicFramePr>
        <xdr:cNvPr id="2" name="グラフ1">
          <a:extLst>
            <a:ext uri="{FF2B5EF4-FFF2-40B4-BE49-F238E27FC236}">
              <a16:creationId xmlns:a16="http://schemas.microsoft.com/office/drawing/2014/main" id="{3E7B2FC6-EC40-4E38-ACCF-267792235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221A0EF6-A8D0-4FBF-8D92-412B98D64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62</xdr:row>
      <xdr:rowOff>0</xdr:rowOff>
    </xdr:from>
    <xdr:to>
      <xdr:col>10</xdr:col>
      <xdr:colOff>278600</xdr:colOff>
      <xdr:row>83</xdr:row>
      <xdr:rowOff>7488</xdr:rowOff>
    </xdr:to>
    <xdr:graphicFrame macro="">
      <xdr:nvGraphicFramePr>
        <xdr:cNvPr id="2" name="グラフ 1">
          <a:extLst>
            <a:ext uri="{FF2B5EF4-FFF2-40B4-BE49-F238E27FC236}">
              <a16:creationId xmlns:a16="http://schemas.microsoft.com/office/drawing/2014/main" id="{438D1D82-C0D3-4A62-80D9-3AEF25E5A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352423</xdr:colOff>
      <xdr:row>34</xdr:row>
      <xdr:rowOff>450</xdr:rowOff>
    </xdr:from>
    <xdr:to>
      <xdr:col>13</xdr:col>
      <xdr:colOff>78105</xdr:colOff>
      <xdr:row>55</xdr:row>
      <xdr:rowOff>0</xdr:rowOff>
    </xdr:to>
    <xdr:grpSp>
      <xdr:nvGrpSpPr>
        <xdr:cNvPr id="8" name="グループ化 7">
          <a:extLst>
            <a:ext uri="{FF2B5EF4-FFF2-40B4-BE49-F238E27FC236}">
              <a16:creationId xmlns:a16="http://schemas.microsoft.com/office/drawing/2014/main" id="{6D07CD82-31EA-4B92-89C4-06506652B5C3}"/>
            </a:ext>
          </a:extLst>
        </xdr:cNvPr>
        <xdr:cNvGrpSpPr/>
      </xdr:nvGrpSpPr>
      <xdr:grpSpPr>
        <a:xfrm>
          <a:off x="352423" y="6325050"/>
          <a:ext cx="9174482" cy="3600000"/>
          <a:chOff x="50234850" y="4400549"/>
          <a:chExt cx="8288820" cy="3597065"/>
        </a:xfrm>
      </xdr:grpSpPr>
      <xdr:sp macro="" textlink="">
        <xdr:nvSpPr>
          <xdr:cNvPr id="3" name="正方形/長方形 2">
            <a:extLst>
              <a:ext uri="{FF2B5EF4-FFF2-40B4-BE49-F238E27FC236}">
                <a16:creationId xmlns:a16="http://schemas.microsoft.com/office/drawing/2014/main" id="{315F5B93-83A5-4C03-B52D-D46F7A0C9467}"/>
              </a:ext>
            </a:extLst>
          </xdr:cNvPr>
          <xdr:cNvSpPr/>
        </xdr:nvSpPr>
        <xdr:spPr>
          <a:xfrm>
            <a:off x="50234850" y="4400549"/>
            <a:ext cx="6700093" cy="3597065"/>
          </a:xfrm>
          <a:prstGeom prst="rect">
            <a:avLst/>
          </a:prstGeom>
          <a:solidFill>
            <a:schemeClr val="bg1"/>
          </a:solidFill>
          <a:ln w="9525">
            <a:solidFill>
              <a:srgbClr val="7F7F7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a:latin typeface="ＭＳ 明朝" panose="02020609040205080304" pitchFamily="17" charset="-128"/>
              <a:ea typeface="ＭＳ 明朝" panose="02020609040205080304" pitchFamily="17" charset="-128"/>
            </a:endParaRPr>
          </a:p>
        </xdr:txBody>
      </xdr:sp>
      <xdr:graphicFrame macro="">
        <xdr:nvGraphicFramePr>
          <xdr:cNvPr id="4" name="グラフ 3">
            <a:extLst>
              <a:ext uri="{FF2B5EF4-FFF2-40B4-BE49-F238E27FC236}">
                <a16:creationId xmlns:a16="http://schemas.microsoft.com/office/drawing/2014/main" id="{2771E1FA-DCFA-4FF8-B6C3-08CFD315A50F}"/>
              </a:ext>
            </a:extLst>
          </xdr:cNvPr>
          <xdr:cNvGraphicFramePr>
            <a:graphicFrameLocks/>
          </xdr:cNvGraphicFramePr>
        </xdr:nvGraphicFramePr>
        <xdr:xfrm>
          <a:off x="50263426" y="4781549"/>
          <a:ext cx="4867274" cy="2867026"/>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右矢印 5">
            <a:extLst>
              <a:ext uri="{FF2B5EF4-FFF2-40B4-BE49-F238E27FC236}">
                <a16:creationId xmlns:a16="http://schemas.microsoft.com/office/drawing/2014/main" id="{064026CA-C4FD-452E-94C1-B0D9729B3135}"/>
              </a:ext>
            </a:extLst>
          </xdr:cNvPr>
          <xdr:cNvSpPr/>
        </xdr:nvSpPr>
        <xdr:spPr>
          <a:xfrm>
            <a:off x="52073176" y="5897790"/>
            <a:ext cx="505664" cy="693510"/>
          </a:xfrm>
          <a:prstGeom prst="rightArrow">
            <a:avLst/>
          </a:prstGeom>
          <a:solidFill>
            <a:srgbClr val="BFBFBF"/>
          </a:solidFill>
          <a:ln>
            <a:solidFill>
              <a:srgbClr val="BFBFB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aphicFrame macro="">
        <xdr:nvGraphicFramePr>
          <xdr:cNvPr id="6" name="グラフ 5">
            <a:extLst>
              <a:ext uri="{FF2B5EF4-FFF2-40B4-BE49-F238E27FC236}">
                <a16:creationId xmlns:a16="http://schemas.microsoft.com/office/drawing/2014/main" id="{84FB34BE-F487-4FAD-B915-6EA17C8A0485}"/>
              </a:ext>
            </a:extLst>
          </xdr:cNvPr>
          <xdr:cNvGraphicFramePr>
            <a:graphicFrameLocks/>
          </xdr:cNvGraphicFramePr>
        </xdr:nvGraphicFramePr>
        <xdr:xfrm>
          <a:off x="52540064" y="4591049"/>
          <a:ext cx="5983606" cy="3219451"/>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8</xdr:col>
      <xdr:colOff>71625</xdr:colOff>
      <xdr:row>42</xdr:row>
      <xdr:rowOff>24000</xdr:rowOff>
    </xdr:to>
    <xdr:graphicFrame macro="">
      <xdr:nvGraphicFramePr>
        <xdr:cNvPr id="14" name="グラフ 13">
          <a:extLst>
            <a:ext uri="{FF2B5EF4-FFF2-40B4-BE49-F238E27FC236}">
              <a16:creationId xmlns:a16="http://schemas.microsoft.com/office/drawing/2014/main" id="{FD3AAFE1-B4BC-4AE3-8A74-0CF11BF08A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32</xdr:row>
      <xdr:rowOff>209549</xdr:rowOff>
    </xdr:from>
    <xdr:to>
      <xdr:col>10</xdr:col>
      <xdr:colOff>582375</xdr:colOff>
      <xdr:row>59</xdr:row>
      <xdr:rowOff>42299</xdr:rowOff>
    </xdr:to>
    <xdr:graphicFrame macro="">
      <xdr:nvGraphicFramePr>
        <xdr:cNvPr id="2" name="グラフ1">
          <a:extLst>
            <a:ext uri="{FF2B5EF4-FFF2-40B4-BE49-F238E27FC236}">
              <a16:creationId xmlns:a16="http://schemas.microsoft.com/office/drawing/2014/main" id="{9D53B571-A51C-4CB3-BF9C-66B5F3099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22</xdr:row>
      <xdr:rowOff>0</xdr:rowOff>
    </xdr:from>
    <xdr:to>
      <xdr:col>10</xdr:col>
      <xdr:colOff>135256</xdr:colOff>
      <xdr:row>51</xdr:row>
      <xdr:rowOff>95251</xdr:rowOff>
    </xdr:to>
    <xdr:graphicFrame macro="">
      <xdr:nvGraphicFramePr>
        <xdr:cNvPr id="2" name="グラフ 1">
          <a:extLst>
            <a:ext uri="{FF2B5EF4-FFF2-40B4-BE49-F238E27FC236}">
              <a16:creationId xmlns:a16="http://schemas.microsoft.com/office/drawing/2014/main" id="{4FE5B080-B273-4372-A3CE-5AE4AEE8EF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22</xdr:row>
      <xdr:rowOff>0</xdr:rowOff>
    </xdr:from>
    <xdr:to>
      <xdr:col>10</xdr:col>
      <xdr:colOff>135256</xdr:colOff>
      <xdr:row>51</xdr:row>
      <xdr:rowOff>95251</xdr:rowOff>
    </xdr:to>
    <xdr:graphicFrame macro="">
      <xdr:nvGraphicFramePr>
        <xdr:cNvPr id="2" name="グラフ 1">
          <a:extLst>
            <a:ext uri="{FF2B5EF4-FFF2-40B4-BE49-F238E27FC236}">
              <a16:creationId xmlns:a16="http://schemas.microsoft.com/office/drawing/2014/main" id="{C8C98F29-0EE8-4F74-B8FD-A4F5FF5BC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F4C071DE-63D7-4070-B88E-9B4653133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ED039-6C19-4F0D-B3AB-558602FED3A5}">
  <sheetPr codeName="Sheet45"/>
  <dimension ref="A1:R65"/>
  <sheetViews>
    <sheetView showGridLines="0" tabSelected="1" zoomScaleNormal="100" zoomScaleSheetLayoutView="100" workbookViewId="0"/>
  </sheetViews>
  <sheetFormatPr defaultColWidth="9" defaultRowHeight="13.5"/>
  <cols>
    <col min="1" max="1" width="4.625" style="11" customWidth="1"/>
    <col min="2" max="2" width="11.625" style="11" customWidth="1"/>
    <col min="3" max="14" width="9.625" style="11" customWidth="1"/>
    <col min="15" max="15" width="8.625" style="11" customWidth="1"/>
    <col min="16" max="16" width="9" style="11"/>
    <col min="17" max="17" width="21.625" style="11" customWidth="1"/>
    <col min="18" max="18" width="12.375" style="11" customWidth="1"/>
    <col min="19" max="16384" width="9" style="11"/>
  </cols>
  <sheetData>
    <row r="1" spans="1:16" ht="16.5" customHeight="1">
      <c r="A1" s="325"/>
      <c r="B1" s="2" t="s">
        <v>365</v>
      </c>
    </row>
    <row r="2" spans="1:16" ht="16.5" customHeight="1">
      <c r="B2" s="2" t="s">
        <v>271</v>
      </c>
    </row>
    <row r="3" spans="1:16" ht="16.5" customHeight="1">
      <c r="A3" s="2"/>
      <c r="B3" s="356" t="s">
        <v>264</v>
      </c>
      <c r="C3" s="357" t="s">
        <v>121</v>
      </c>
      <c r="D3" s="357"/>
      <c r="E3" s="357"/>
      <c r="F3" s="358" t="s">
        <v>184</v>
      </c>
      <c r="G3" s="358"/>
      <c r="H3" s="358"/>
      <c r="I3" s="358" t="s">
        <v>161</v>
      </c>
      <c r="J3" s="358"/>
      <c r="K3" s="358"/>
      <c r="L3" s="358" t="s">
        <v>261</v>
      </c>
      <c r="M3" s="358"/>
      <c r="N3" s="358"/>
    </row>
    <row r="4" spans="1:16" ht="45" customHeight="1">
      <c r="B4" s="356"/>
      <c r="C4" s="91" t="s">
        <v>178</v>
      </c>
      <c r="D4" s="92" t="s">
        <v>175</v>
      </c>
      <c r="E4" s="282" t="s">
        <v>337</v>
      </c>
      <c r="F4" s="91" t="s">
        <v>178</v>
      </c>
      <c r="G4" s="92" t="s">
        <v>175</v>
      </c>
      <c r="H4" s="282" t="s">
        <v>337</v>
      </c>
      <c r="I4" s="91" t="s">
        <v>178</v>
      </c>
      <c r="J4" s="92" t="s">
        <v>175</v>
      </c>
      <c r="K4" s="282" t="s">
        <v>337</v>
      </c>
      <c r="L4" s="91" t="s">
        <v>178</v>
      </c>
      <c r="M4" s="92" t="s">
        <v>175</v>
      </c>
      <c r="N4" s="282" t="s">
        <v>337</v>
      </c>
    </row>
    <row r="5" spans="1:16" s="314" customFormat="1" ht="13.5" customHeight="1">
      <c r="B5" s="310" t="s">
        <v>56</v>
      </c>
      <c r="C5" s="52">
        <v>132</v>
      </c>
      <c r="D5" s="326">
        <v>30</v>
      </c>
      <c r="E5" s="42">
        <f t="shared" ref="E5:E10" si="0">IFERROR(D5/C5,"-")</f>
        <v>0.22727272727272727</v>
      </c>
      <c r="F5" s="52">
        <v>132</v>
      </c>
      <c r="G5" s="326">
        <v>16</v>
      </c>
      <c r="H5" s="42">
        <f t="shared" ref="H5:H8" si="1">IFERROR(G5/F5,"-")</f>
        <v>0.12121212121212122</v>
      </c>
      <c r="I5" s="52">
        <v>132</v>
      </c>
      <c r="J5" s="326">
        <v>40</v>
      </c>
      <c r="K5" s="42">
        <f t="shared" ref="K5:K11" si="2">IFERROR(J5/I5,"-")</f>
        <v>0.30303030303030304</v>
      </c>
      <c r="L5" s="52">
        <v>132</v>
      </c>
      <c r="M5" s="326">
        <v>5</v>
      </c>
      <c r="N5" s="42">
        <f t="shared" ref="N5:N8" si="3">IFERROR(M5/L5,"-")</f>
        <v>3.787878787878788E-2</v>
      </c>
    </row>
    <row r="6" spans="1:16" s="314" customFormat="1" ht="13.5" customHeight="1">
      <c r="B6" s="310" t="s">
        <v>57</v>
      </c>
      <c r="C6" s="52">
        <v>324</v>
      </c>
      <c r="D6" s="326">
        <v>89</v>
      </c>
      <c r="E6" s="42">
        <f t="shared" si="0"/>
        <v>0.27469135802469136</v>
      </c>
      <c r="F6" s="52">
        <v>324</v>
      </c>
      <c r="G6" s="326">
        <v>44</v>
      </c>
      <c r="H6" s="42">
        <f t="shared" si="1"/>
        <v>0.13580246913580246</v>
      </c>
      <c r="I6" s="52">
        <v>324</v>
      </c>
      <c r="J6" s="326">
        <v>89</v>
      </c>
      <c r="K6" s="42">
        <f t="shared" si="2"/>
        <v>0.27469135802469136</v>
      </c>
      <c r="L6" s="52">
        <v>324</v>
      </c>
      <c r="M6" s="326">
        <v>11</v>
      </c>
      <c r="N6" s="42">
        <f t="shared" si="3"/>
        <v>3.3950617283950615E-2</v>
      </c>
    </row>
    <row r="7" spans="1:16" s="314" customFormat="1" ht="13.5" customHeight="1">
      <c r="B7" s="310" t="s">
        <v>58</v>
      </c>
      <c r="C7" s="52">
        <v>71759</v>
      </c>
      <c r="D7" s="326">
        <v>21169</v>
      </c>
      <c r="E7" s="42">
        <f t="shared" si="0"/>
        <v>0.29500132387575079</v>
      </c>
      <c r="F7" s="52">
        <v>71759</v>
      </c>
      <c r="G7" s="326">
        <v>8681</v>
      </c>
      <c r="H7" s="42">
        <f t="shared" si="1"/>
        <v>0.1209743725525718</v>
      </c>
      <c r="I7" s="52">
        <v>71759</v>
      </c>
      <c r="J7" s="326">
        <v>14609</v>
      </c>
      <c r="K7" s="42">
        <f t="shared" si="2"/>
        <v>0.20358421940105073</v>
      </c>
      <c r="L7" s="52">
        <v>71759</v>
      </c>
      <c r="M7" s="326">
        <v>1241</v>
      </c>
      <c r="N7" s="42">
        <f t="shared" si="3"/>
        <v>1.7293997965412006E-2</v>
      </c>
    </row>
    <row r="8" spans="1:16" s="314" customFormat="1" ht="13.5" customHeight="1">
      <c r="B8" s="310" t="s">
        <v>59</v>
      </c>
      <c r="C8" s="52">
        <v>53720</v>
      </c>
      <c r="D8" s="326">
        <v>20887</v>
      </c>
      <c r="E8" s="42">
        <f t="shared" si="0"/>
        <v>0.38881236038719286</v>
      </c>
      <c r="F8" s="52">
        <v>53720</v>
      </c>
      <c r="G8" s="326">
        <v>6933</v>
      </c>
      <c r="H8" s="42">
        <f t="shared" si="1"/>
        <v>0.12905807892777363</v>
      </c>
      <c r="I8" s="52">
        <v>53720</v>
      </c>
      <c r="J8" s="326">
        <v>11903</v>
      </c>
      <c r="K8" s="42">
        <f t="shared" si="2"/>
        <v>0.22157483246463142</v>
      </c>
      <c r="L8" s="52">
        <v>53720</v>
      </c>
      <c r="M8" s="326">
        <v>1188</v>
      </c>
      <c r="N8" s="42">
        <f t="shared" si="3"/>
        <v>2.2114668652271036E-2</v>
      </c>
    </row>
    <row r="9" spans="1:16" s="314" customFormat="1" ht="13.5" customHeight="1">
      <c r="B9" s="310" t="s">
        <v>60</v>
      </c>
      <c r="C9" s="291">
        <v>26266</v>
      </c>
      <c r="D9" s="327">
        <v>12521</v>
      </c>
      <c r="E9" s="71">
        <f>IFERROR(D9/C9,"-")</f>
        <v>0.47669991624152896</v>
      </c>
      <c r="F9" s="291">
        <v>26266</v>
      </c>
      <c r="G9" s="327">
        <v>4069</v>
      </c>
      <c r="H9" s="71">
        <f>IFERROR(G9/F9,"-")</f>
        <v>0.15491509936800427</v>
      </c>
      <c r="I9" s="291">
        <v>26266</v>
      </c>
      <c r="J9" s="327">
        <v>6696</v>
      </c>
      <c r="K9" s="71">
        <f t="shared" si="2"/>
        <v>0.25493032818091832</v>
      </c>
      <c r="L9" s="291">
        <v>26266</v>
      </c>
      <c r="M9" s="327">
        <v>814</v>
      </c>
      <c r="N9" s="71">
        <f>IFERROR(M9/L9,"-")</f>
        <v>3.0990634280057869E-2</v>
      </c>
    </row>
    <row r="10" spans="1:16" s="314" customFormat="1" ht="13.5" customHeight="1">
      <c r="B10" s="310" t="s">
        <v>61</v>
      </c>
      <c r="C10" s="52">
        <v>7992</v>
      </c>
      <c r="D10" s="326">
        <v>4616</v>
      </c>
      <c r="E10" s="71">
        <f t="shared" si="0"/>
        <v>0.57757757757757755</v>
      </c>
      <c r="F10" s="52">
        <v>7992</v>
      </c>
      <c r="G10" s="326">
        <v>1433</v>
      </c>
      <c r="H10" s="71">
        <f>IFERROR(G10/F10,"-")</f>
        <v>0.1793043043043043</v>
      </c>
      <c r="I10" s="52">
        <v>7992</v>
      </c>
      <c r="J10" s="326">
        <v>2297</v>
      </c>
      <c r="K10" s="71">
        <f t="shared" si="2"/>
        <v>0.28741241241241239</v>
      </c>
      <c r="L10" s="52">
        <v>7992</v>
      </c>
      <c r="M10" s="326">
        <v>369</v>
      </c>
      <c r="N10" s="71">
        <f>IFERROR(M10/L10,"-")</f>
        <v>4.6171171171171171E-2</v>
      </c>
    </row>
    <row r="11" spans="1:16" s="314" customFormat="1" ht="13.5" customHeight="1" thickBot="1">
      <c r="B11" s="315" t="s">
        <v>128</v>
      </c>
      <c r="C11" s="52">
        <v>1226</v>
      </c>
      <c r="D11" s="326">
        <v>857</v>
      </c>
      <c r="E11" s="42">
        <f>IFERROR(D11/C11,"-")</f>
        <v>0.69902120717781402</v>
      </c>
      <c r="F11" s="52">
        <v>1226</v>
      </c>
      <c r="G11" s="326">
        <v>282</v>
      </c>
      <c r="H11" s="42">
        <f>IFERROR(G11/F11,"-")</f>
        <v>0.23001631321370311</v>
      </c>
      <c r="I11" s="52">
        <v>1226</v>
      </c>
      <c r="J11" s="326">
        <v>363</v>
      </c>
      <c r="K11" s="42">
        <f t="shared" si="2"/>
        <v>0.29608482871125613</v>
      </c>
      <c r="L11" s="52">
        <v>1226</v>
      </c>
      <c r="M11" s="326">
        <v>54</v>
      </c>
      <c r="N11" s="42">
        <f>IFERROR(M11/L11,"-")</f>
        <v>4.4045676998368678E-2</v>
      </c>
    </row>
    <row r="12" spans="1:16" s="314" customFormat="1" ht="13.5" customHeight="1" thickTop="1">
      <c r="B12" s="316" t="s">
        <v>119</v>
      </c>
      <c r="C12" s="53">
        <f>SUM(C5:C11)</f>
        <v>161419</v>
      </c>
      <c r="D12" s="54">
        <f>SUM(D5:D11)</f>
        <v>60169</v>
      </c>
      <c r="E12" s="44">
        <f>IFERROR(D12/C12,"-")</f>
        <v>0.37275041971515127</v>
      </c>
      <c r="F12" s="53">
        <f>SUM(F5:F11)</f>
        <v>161419</v>
      </c>
      <c r="G12" s="54">
        <f>SUM(G5:G11)</f>
        <v>21458</v>
      </c>
      <c r="H12" s="44">
        <f>IFERROR(G12/F12,"-")</f>
        <v>0.13293354561730653</v>
      </c>
      <c r="I12" s="53">
        <f>SUM(I5:I11)</f>
        <v>161419</v>
      </c>
      <c r="J12" s="54">
        <f>SUM(J5:J11)</f>
        <v>35997</v>
      </c>
      <c r="K12" s="44">
        <f>IFERROR(J12/I12,"-")</f>
        <v>0.22300348781741927</v>
      </c>
      <c r="L12" s="53">
        <f>SUM(L5:L11)</f>
        <v>161419</v>
      </c>
      <c r="M12" s="54">
        <f>SUM(M5:M11)</f>
        <v>3682</v>
      </c>
      <c r="N12" s="44">
        <f>IFERROR(M12/L12,"-")</f>
        <v>2.2810202020827782E-2</v>
      </c>
    </row>
    <row r="13" spans="1:16" ht="13.5" customHeight="1">
      <c r="B13" s="94"/>
      <c r="C13" s="95"/>
      <c r="D13" s="96"/>
      <c r="E13" s="45"/>
      <c r="F13" s="95"/>
      <c r="G13" s="96"/>
      <c r="H13" s="45"/>
      <c r="I13" s="95"/>
      <c r="J13" s="96"/>
      <c r="K13" s="45"/>
      <c r="L13" s="95"/>
      <c r="M13" s="96"/>
      <c r="N13" s="45"/>
    </row>
    <row r="14" spans="1:16" ht="16.5" customHeight="1">
      <c r="A14" s="2"/>
      <c r="B14" s="356" t="s">
        <v>264</v>
      </c>
      <c r="C14" s="357" t="s">
        <v>185</v>
      </c>
      <c r="D14" s="357"/>
      <c r="E14" s="357"/>
      <c r="F14" s="357" t="s">
        <v>162</v>
      </c>
      <c r="G14" s="357"/>
      <c r="H14" s="359"/>
      <c r="I14" s="357" t="s">
        <v>163</v>
      </c>
      <c r="J14" s="357"/>
      <c r="K14" s="359"/>
      <c r="L14" s="97"/>
      <c r="M14" s="98"/>
      <c r="N14" s="98"/>
      <c r="O14" s="98"/>
      <c r="P14" s="98"/>
    </row>
    <row r="15" spans="1:16" ht="45" customHeight="1">
      <c r="B15" s="356"/>
      <c r="C15" s="91" t="s">
        <v>178</v>
      </c>
      <c r="D15" s="92" t="s">
        <v>175</v>
      </c>
      <c r="E15" s="282" t="s">
        <v>337</v>
      </c>
      <c r="F15" s="91" t="s">
        <v>178</v>
      </c>
      <c r="G15" s="92" t="s">
        <v>175</v>
      </c>
      <c r="H15" s="282" t="s">
        <v>337</v>
      </c>
      <c r="I15" s="91" t="s">
        <v>178</v>
      </c>
      <c r="J15" s="92" t="s">
        <v>175</v>
      </c>
      <c r="K15" s="282" t="s">
        <v>337</v>
      </c>
      <c r="L15" s="97"/>
      <c r="M15" s="98"/>
      <c r="N15" s="98"/>
      <c r="O15" s="98"/>
      <c r="P15" s="98"/>
    </row>
    <row r="16" spans="1:16" s="314" customFormat="1" ht="13.5" customHeight="1">
      <c r="B16" s="310" t="s">
        <v>56</v>
      </c>
      <c r="C16" s="52">
        <v>132</v>
      </c>
      <c r="D16" s="326">
        <v>17</v>
      </c>
      <c r="E16" s="42">
        <f t="shared" ref="E16:E19" si="4">IFERROR(D16/C16,"-")</f>
        <v>0.12878787878787878</v>
      </c>
      <c r="F16" s="52">
        <v>132</v>
      </c>
      <c r="G16" s="326">
        <v>33</v>
      </c>
      <c r="H16" s="46">
        <f t="shared" ref="H16:H22" si="5">IFERROR(G16/F16,"-")</f>
        <v>0.25</v>
      </c>
      <c r="I16" s="52">
        <v>132</v>
      </c>
      <c r="J16" s="326">
        <v>32</v>
      </c>
      <c r="K16" s="46">
        <f t="shared" ref="K16:K19" si="6">IFERROR(J16/I16,"-")</f>
        <v>0.24242424242424243</v>
      </c>
      <c r="L16" s="97"/>
      <c r="M16" s="98"/>
      <c r="N16" s="98"/>
      <c r="O16" s="98"/>
      <c r="P16" s="98"/>
    </row>
    <row r="17" spans="2:16" s="314" customFormat="1" ht="13.5" customHeight="1">
      <c r="B17" s="310" t="s">
        <v>57</v>
      </c>
      <c r="C17" s="52">
        <v>324</v>
      </c>
      <c r="D17" s="326">
        <v>23</v>
      </c>
      <c r="E17" s="42">
        <f t="shared" si="4"/>
        <v>7.098765432098765E-2</v>
      </c>
      <c r="F17" s="52">
        <v>324</v>
      </c>
      <c r="G17" s="326">
        <v>77</v>
      </c>
      <c r="H17" s="46">
        <f t="shared" si="5"/>
        <v>0.23765432098765432</v>
      </c>
      <c r="I17" s="52">
        <v>324</v>
      </c>
      <c r="J17" s="326">
        <v>58</v>
      </c>
      <c r="K17" s="46">
        <f t="shared" si="6"/>
        <v>0.17901234567901234</v>
      </c>
      <c r="L17" s="97"/>
      <c r="M17" s="98"/>
      <c r="N17" s="98"/>
      <c r="O17" s="98"/>
      <c r="P17" s="98"/>
    </row>
    <row r="18" spans="2:16" s="314" customFormat="1" ht="13.5" customHeight="1">
      <c r="B18" s="310" t="s">
        <v>58</v>
      </c>
      <c r="C18" s="52">
        <v>71759</v>
      </c>
      <c r="D18" s="326">
        <v>4176</v>
      </c>
      <c r="E18" s="42">
        <f t="shared" si="4"/>
        <v>5.819479089730905E-2</v>
      </c>
      <c r="F18" s="52">
        <v>71759</v>
      </c>
      <c r="G18" s="326">
        <v>10144</v>
      </c>
      <c r="H18" s="46">
        <f t="shared" si="5"/>
        <v>0.14136205911453614</v>
      </c>
      <c r="I18" s="52">
        <v>71759</v>
      </c>
      <c r="J18" s="326">
        <v>5387</v>
      </c>
      <c r="K18" s="46">
        <f t="shared" si="6"/>
        <v>7.5070722836159925E-2</v>
      </c>
      <c r="L18" s="97"/>
      <c r="M18" s="98"/>
      <c r="N18" s="98"/>
      <c r="O18" s="98"/>
      <c r="P18" s="98"/>
    </row>
    <row r="19" spans="2:16" s="314" customFormat="1" ht="13.5" customHeight="1">
      <c r="B19" s="310" t="s">
        <v>59</v>
      </c>
      <c r="C19" s="52">
        <v>53720</v>
      </c>
      <c r="D19" s="326">
        <v>3561</v>
      </c>
      <c r="E19" s="42">
        <f t="shared" si="4"/>
        <v>6.6288160833953835E-2</v>
      </c>
      <c r="F19" s="52">
        <v>53720</v>
      </c>
      <c r="G19" s="326">
        <v>9650</v>
      </c>
      <c r="H19" s="46">
        <f t="shared" si="5"/>
        <v>0.17963514519731943</v>
      </c>
      <c r="I19" s="52">
        <v>53720</v>
      </c>
      <c r="J19" s="326">
        <v>5524</v>
      </c>
      <c r="K19" s="46">
        <f t="shared" si="6"/>
        <v>0.10282948622486969</v>
      </c>
      <c r="L19" s="97"/>
      <c r="M19" s="98"/>
      <c r="N19" s="98"/>
      <c r="O19" s="98"/>
      <c r="P19" s="98"/>
    </row>
    <row r="20" spans="2:16" s="314" customFormat="1" ht="13.5" customHeight="1">
      <c r="B20" s="310" t="s">
        <v>60</v>
      </c>
      <c r="C20" s="291">
        <v>26266</v>
      </c>
      <c r="D20" s="327">
        <v>2322</v>
      </c>
      <c r="E20" s="71">
        <f>IFERROR(D20/C20,"-")</f>
        <v>8.8403258965963599E-2</v>
      </c>
      <c r="F20" s="291">
        <v>26266</v>
      </c>
      <c r="G20" s="327">
        <v>6064</v>
      </c>
      <c r="H20" s="99">
        <f t="shared" si="5"/>
        <v>0.2308688037767456</v>
      </c>
      <c r="I20" s="291">
        <v>26266</v>
      </c>
      <c r="J20" s="327">
        <v>3472</v>
      </c>
      <c r="K20" s="99">
        <f>IFERROR(J20/I20,"-")</f>
        <v>0.13218609609380949</v>
      </c>
      <c r="L20" s="97"/>
      <c r="M20" s="98"/>
      <c r="N20" s="98"/>
      <c r="O20" s="98"/>
      <c r="P20" s="98"/>
    </row>
    <row r="21" spans="2:16" s="314" customFormat="1" ht="13.5" customHeight="1">
      <c r="B21" s="310" t="s">
        <v>61</v>
      </c>
      <c r="C21" s="52">
        <v>7992</v>
      </c>
      <c r="D21" s="326">
        <v>890</v>
      </c>
      <c r="E21" s="71">
        <f>IFERROR(D21/C21,"-")</f>
        <v>0.11136136136136136</v>
      </c>
      <c r="F21" s="52">
        <v>7992</v>
      </c>
      <c r="G21" s="326">
        <v>2263</v>
      </c>
      <c r="H21" s="99">
        <f>IFERROR(G21/F21,"-")</f>
        <v>0.28315815815815815</v>
      </c>
      <c r="I21" s="52">
        <v>7992</v>
      </c>
      <c r="J21" s="326">
        <v>1210</v>
      </c>
      <c r="K21" s="99">
        <f>IFERROR(J21/I21,"-")</f>
        <v>0.1514014014014014</v>
      </c>
      <c r="L21" s="97"/>
      <c r="M21" s="98"/>
      <c r="N21" s="98"/>
      <c r="O21" s="98"/>
      <c r="P21" s="98"/>
    </row>
    <row r="22" spans="2:16" s="314" customFormat="1" ht="13.5" customHeight="1" thickBot="1">
      <c r="B22" s="315" t="s">
        <v>128</v>
      </c>
      <c r="C22" s="52">
        <v>1226</v>
      </c>
      <c r="D22" s="326">
        <v>199</v>
      </c>
      <c r="E22" s="42">
        <f>IFERROR(D22/C22,"-")</f>
        <v>0.16231647634584012</v>
      </c>
      <c r="F22" s="52">
        <v>1226</v>
      </c>
      <c r="G22" s="326">
        <v>409</v>
      </c>
      <c r="H22" s="46">
        <f t="shared" si="5"/>
        <v>0.33360522022838501</v>
      </c>
      <c r="I22" s="52">
        <v>1226</v>
      </c>
      <c r="J22" s="326">
        <v>251</v>
      </c>
      <c r="K22" s="46">
        <f>IFERROR(J22/I22,"-")</f>
        <v>0.20473083197389885</v>
      </c>
      <c r="L22" s="97"/>
      <c r="M22" s="98"/>
      <c r="N22" s="98"/>
      <c r="O22" s="98"/>
      <c r="P22" s="98"/>
    </row>
    <row r="23" spans="2:16" ht="13.5" customHeight="1" thickTop="1">
      <c r="B23" s="93" t="s">
        <v>119</v>
      </c>
      <c r="C23" s="53">
        <f>SUM(C16:C22)</f>
        <v>161419</v>
      </c>
      <c r="D23" s="54">
        <f>SUM(D16:D22)</f>
        <v>11188</v>
      </c>
      <c r="E23" s="44">
        <f>IFERROR(D23/C23,"-")</f>
        <v>6.9310304239277906E-2</v>
      </c>
      <c r="F23" s="53">
        <f>SUM(F16:F22)</f>
        <v>161419</v>
      </c>
      <c r="G23" s="54">
        <f>SUM(G16:G22)</f>
        <v>28640</v>
      </c>
      <c r="H23" s="319">
        <f>IFERROR(G23/F23,"-")</f>
        <v>0.17742644917884512</v>
      </c>
      <c r="I23" s="53">
        <f>SUM(I16:I22)</f>
        <v>161419</v>
      </c>
      <c r="J23" s="54">
        <f>SUM(J16:J22)</f>
        <v>15934</v>
      </c>
      <c r="K23" s="319">
        <f>IFERROR(J23/I23,"-")</f>
        <v>9.8712047528481783E-2</v>
      </c>
      <c r="L23" s="97"/>
      <c r="M23" s="98"/>
      <c r="N23" s="98"/>
      <c r="O23" s="98"/>
      <c r="P23" s="98"/>
    </row>
    <row r="24" spans="2:16" ht="13.5" customHeight="1">
      <c r="B24" s="24" t="s">
        <v>383</v>
      </c>
      <c r="C24" s="21"/>
      <c r="D24" s="22"/>
      <c r="E24" s="23"/>
    </row>
    <row r="25" spans="2:16" ht="13.5" customHeight="1">
      <c r="B25" s="70" t="s">
        <v>388</v>
      </c>
      <c r="C25" s="21"/>
      <c r="D25" s="22"/>
      <c r="E25" s="23"/>
    </row>
    <row r="26" spans="2:16" ht="13.5" customHeight="1">
      <c r="B26" s="70" t="s">
        <v>384</v>
      </c>
      <c r="C26" s="21"/>
      <c r="D26" s="22"/>
      <c r="E26" s="23"/>
    </row>
    <row r="27" spans="2:16" ht="13.5" customHeight="1">
      <c r="B27" s="88" t="s">
        <v>238</v>
      </c>
      <c r="C27" s="21"/>
      <c r="D27" s="22"/>
      <c r="E27" s="23"/>
    </row>
    <row r="28" spans="2:16" ht="13.5" customHeight="1">
      <c r="B28" s="20" t="s">
        <v>152</v>
      </c>
    </row>
    <row r="29" spans="2:16" ht="13.5" customHeight="1">
      <c r="B29" s="33" t="s">
        <v>164</v>
      </c>
      <c r="D29" s="33"/>
      <c r="F29" s="33" t="s">
        <v>167</v>
      </c>
    </row>
    <row r="30" spans="2:16" ht="13.5" customHeight="1">
      <c r="B30" s="33" t="s">
        <v>165</v>
      </c>
      <c r="D30" s="33"/>
      <c r="F30" s="33" t="s">
        <v>168</v>
      </c>
    </row>
    <row r="31" spans="2:16" ht="13.5" customHeight="1">
      <c r="B31" s="19" t="s">
        <v>166</v>
      </c>
      <c r="C31" s="66"/>
      <c r="D31" s="18"/>
      <c r="F31" s="33" t="s">
        <v>263</v>
      </c>
    </row>
    <row r="32" spans="2:16" ht="13.5" customHeight="1">
      <c r="B32" s="19" t="s">
        <v>262</v>
      </c>
      <c r="C32" s="66"/>
      <c r="D32" s="18"/>
    </row>
    <row r="33" spans="2:18" ht="13.5" customHeight="1">
      <c r="B33" s="19"/>
      <c r="C33" s="67"/>
      <c r="D33" s="18"/>
    </row>
    <row r="34" spans="2:18">
      <c r="B34" s="19"/>
      <c r="C34" s="67"/>
      <c r="D34" s="18"/>
    </row>
    <row r="35" spans="2:18" ht="16.5" customHeight="1">
      <c r="B35" s="2" t="s">
        <v>364</v>
      </c>
    </row>
    <row r="36" spans="2:18" ht="16.5" customHeight="1">
      <c r="B36" s="2" t="s">
        <v>95</v>
      </c>
    </row>
    <row r="37" spans="2:18" ht="13.5" customHeight="1">
      <c r="Q37" s="4" t="s">
        <v>122</v>
      </c>
    </row>
    <row r="38" spans="2:18" ht="13.5" customHeight="1">
      <c r="Q38" s="212" t="s">
        <v>273</v>
      </c>
      <c r="R38" s="211" t="s">
        <v>272</v>
      </c>
    </row>
    <row r="39" spans="2:18" ht="13.5" customHeight="1">
      <c r="Q39" s="212" t="s">
        <v>274</v>
      </c>
    </row>
    <row r="40" spans="2:18" ht="13.5" customHeight="1">
      <c r="Q40" s="212" t="s">
        <v>275</v>
      </c>
    </row>
    <row r="41" spans="2:18" ht="13.5" customHeight="1">
      <c r="Q41" s="212" t="s">
        <v>276</v>
      </c>
    </row>
    <row r="42" spans="2:18" ht="13.5" customHeight="1">
      <c r="Q42" s="212" t="s">
        <v>277</v>
      </c>
    </row>
    <row r="43" spans="2:18" ht="13.5" customHeight="1">
      <c r="Q43" s="212" t="s">
        <v>279</v>
      </c>
    </row>
    <row r="44" spans="2:18" ht="13.5" customHeight="1">
      <c r="Q44" s="212" t="s">
        <v>278</v>
      </c>
    </row>
    <row r="45" spans="2:18" ht="13.5" customHeight="1"/>
    <row r="46" spans="2:18" ht="13.5" customHeight="1"/>
    <row r="64" spans="2:2">
      <c r="B64" s="24" t="s">
        <v>383</v>
      </c>
    </row>
    <row r="65" spans="2:2">
      <c r="B65" s="70" t="s">
        <v>388</v>
      </c>
    </row>
  </sheetData>
  <mergeCells count="9">
    <mergeCell ref="B3:B4"/>
    <mergeCell ref="C3:E3"/>
    <mergeCell ref="F3:H3"/>
    <mergeCell ref="L3:N3"/>
    <mergeCell ref="B14:B15"/>
    <mergeCell ref="C14:E14"/>
    <mergeCell ref="I14:K14"/>
    <mergeCell ref="I3:K3"/>
    <mergeCell ref="F14:H14"/>
  </mergeCells>
  <phoneticPr fontId="3"/>
  <pageMargins left="0.70866141732283472" right="0.70866141732283472" top="0.59055118110236227" bottom="0.59055118110236227" header="0.31496062992125984" footer="0.31496062992125984"/>
  <pageSetup paperSize="8" scale="67" fitToHeight="0" pageOrder="overThenDown" orientation="landscape" r:id="rId1"/>
  <headerFooter>
    <oddHeader>&amp;R&amp;"ＭＳ 明朝,標準"&amp;12口腔フレイルに係る分析(歯科)</oddHeader>
  </headerFooter>
  <ignoredErrors>
    <ignoredError sqref="E5:E10 H5:H11 K5:K11 N5:N11 E16:E22 H16:H22 K16:K21" emptyCellReference="1"/>
    <ignoredError sqref="E12 H12 K12 E23 H23"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A6226-9FE1-4121-8797-8B57281D07F3}">
  <sheetPr codeName="Sheet70"/>
  <dimension ref="B1:K37"/>
  <sheetViews>
    <sheetView showGridLines="0" zoomScaleNormal="100" zoomScaleSheetLayoutView="100" workbookViewId="0"/>
  </sheetViews>
  <sheetFormatPr defaultColWidth="9" defaultRowHeight="13.5"/>
  <cols>
    <col min="1" max="1" width="4.625" style="11" customWidth="1"/>
    <col min="2" max="2" width="11.625" style="11" customWidth="1"/>
    <col min="3" max="11" width="10.625" style="11" customWidth="1"/>
    <col min="12" max="16384" width="9" style="11"/>
  </cols>
  <sheetData>
    <row r="1" spans="2:11" s="1" customFormat="1" ht="16.5" customHeight="1">
      <c r="B1" s="2" t="s">
        <v>303</v>
      </c>
    </row>
    <row r="2" spans="2:11" ht="16.5" customHeight="1">
      <c r="B2" s="2" t="s">
        <v>280</v>
      </c>
    </row>
    <row r="3" spans="2:11" ht="16.5" customHeight="1">
      <c r="B3" s="439" t="s">
        <v>269</v>
      </c>
      <c r="C3" s="438" t="s">
        <v>340</v>
      </c>
      <c r="D3" s="391" t="s">
        <v>169</v>
      </c>
      <c r="E3" s="392"/>
      <c r="F3" s="391" t="s">
        <v>170</v>
      </c>
      <c r="G3" s="392"/>
      <c r="H3" s="391" t="s">
        <v>171</v>
      </c>
      <c r="I3" s="392"/>
      <c r="J3" s="391" t="s">
        <v>172</v>
      </c>
      <c r="K3" s="392"/>
    </row>
    <row r="4" spans="2:11" ht="45" customHeight="1">
      <c r="B4" s="440"/>
      <c r="C4" s="438"/>
      <c r="D4" s="12" t="s">
        <v>207</v>
      </c>
      <c r="E4" s="26" t="s">
        <v>260</v>
      </c>
      <c r="F4" s="12" t="s">
        <v>207</v>
      </c>
      <c r="G4" s="26" t="s">
        <v>260</v>
      </c>
      <c r="H4" s="12" t="s">
        <v>207</v>
      </c>
      <c r="I4" s="26" t="s">
        <v>260</v>
      </c>
      <c r="J4" s="12" t="s">
        <v>207</v>
      </c>
      <c r="K4" s="26" t="s">
        <v>260</v>
      </c>
    </row>
    <row r="5" spans="2:11" ht="13.5" customHeight="1">
      <c r="B5" s="151" t="s">
        <v>65</v>
      </c>
      <c r="C5" s="172">
        <v>93</v>
      </c>
      <c r="D5" s="52">
        <v>17</v>
      </c>
      <c r="E5" s="130">
        <f>IFERROR(D5/$C5,"-")</f>
        <v>0.18279569892473119</v>
      </c>
      <c r="F5" s="291">
        <v>15</v>
      </c>
      <c r="G5" s="130">
        <f t="shared" ref="G5:G15" si="0">IFERROR(F5/$C5,"-")</f>
        <v>0.16129032258064516</v>
      </c>
      <c r="H5" s="291">
        <v>0</v>
      </c>
      <c r="I5" s="130">
        <f t="shared" ref="I5:I15" si="1">IFERROR(H5/$C5,"-")</f>
        <v>0</v>
      </c>
      <c r="J5" s="291">
        <v>0</v>
      </c>
      <c r="K5" s="43">
        <f t="shared" ref="K5:K15" si="2">IFERROR(J5/$C5,"-")</f>
        <v>0</v>
      </c>
    </row>
    <row r="6" spans="2:11" ht="13.5" customHeight="1">
      <c r="B6" s="151" t="s">
        <v>66</v>
      </c>
      <c r="C6" s="172">
        <v>11930</v>
      </c>
      <c r="D6" s="52">
        <v>1940</v>
      </c>
      <c r="E6" s="42">
        <f t="shared" ref="E6:E15" si="3">IFERROR(D6/$C6,"-")</f>
        <v>0.16261525565800503</v>
      </c>
      <c r="F6" s="326">
        <v>1341</v>
      </c>
      <c r="G6" s="42">
        <f t="shared" si="0"/>
        <v>0.1124056999161777</v>
      </c>
      <c r="H6" s="326">
        <v>165</v>
      </c>
      <c r="I6" s="42">
        <f t="shared" si="1"/>
        <v>1.3830678960603521E-2</v>
      </c>
      <c r="J6" s="326">
        <v>118</v>
      </c>
      <c r="K6" s="42">
        <f t="shared" si="2"/>
        <v>9.8910310142497904E-3</v>
      </c>
    </row>
    <row r="7" spans="2:11" ht="13.5" customHeight="1">
      <c r="B7" s="151" t="s">
        <v>67</v>
      </c>
      <c r="C7" s="172">
        <v>19113</v>
      </c>
      <c r="D7" s="52">
        <v>3292</v>
      </c>
      <c r="E7" s="42">
        <f t="shared" si="3"/>
        <v>0.17223879035211637</v>
      </c>
      <c r="F7" s="326">
        <v>2287</v>
      </c>
      <c r="G7" s="42">
        <f t="shared" si="0"/>
        <v>0.11965677810914038</v>
      </c>
      <c r="H7" s="326">
        <v>303</v>
      </c>
      <c r="I7" s="42">
        <f t="shared" si="1"/>
        <v>1.5853084288180819E-2</v>
      </c>
      <c r="J7" s="326">
        <v>215</v>
      </c>
      <c r="K7" s="42">
        <f t="shared" si="2"/>
        <v>1.124888819128342E-2</v>
      </c>
    </row>
    <row r="8" spans="2:11" ht="13.5" customHeight="1">
      <c r="B8" s="151" t="s">
        <v>68</v>
      </c>
      <c r="C8" s="172">
        <v>18538</v>
      </c>
      <c r="D8" s="52">
        <v>3055</v>
      </c>
      <c r="E8" s="42">
        <f t="shared" si="3"/>
        <v>0.16479663394109398</v>
      </c>
      <c r="F8" s="326">
        <v>2083</v>
      </c>
      <c r="G8" s="42">
        <f t="shared" si="0"/>
        <v>0.11236379328945949</v>
      </c>
      <c r="H8" s="326">
        <v>306</v>
      </c>
      <c r="I8" s="42">
        <f t="shared" si="1"/>
        <v>1.6506635019959002E-2</v>
      </c>
      <c r="J8" s="326">
        <v>206</v>
      </c>
      <c r="K8" s="42">
        <f t="shared" si="2"/>
        <v>1.111230985003776E-2</v>
      </c>
    </row>
    <row r="9" spans="2:11" ht="13.5" customHeight="1">
      <c r="B9" s="151" t="s">
        <v>69</v>
      </c>
      <c r="C9" s="172">
        <v>13073</v>
      </c>
      <c r="D9" s="52">
        <v>2336</v>
      </c>
      <c r="E9" s="42">
        <f t="shared" si="3"/>
        <v>0.17868890078788344</v>
      </c>
      <c r="F9" s="326">
        <v>1653</v>
      </c>
      <c r="G9" s="42">
        <f t="shared" si="0"/>
        <v>0.12644381549759046</v>
      </c>
      <c r="H9" s="326">
        <v>233</v>
      </c>
      <c r="I9" s="42">
        <f t="shared" si="1"/>
        <v>1.7822993957010633E-2</v>
      </c>
      <c r="J9" s="326">
        <v>173</v>
      </c>
      <c r="K9" s="42">
        <f t="shared" si="2"/>
        <v>1.3233381779239654E-2</v>
      </c>
    </row>
    <row r="10" spans="2:11" ht="13.5" customHeight="1">
      <c r="B10" s="151" t="s">
        <v>70</v>
      </c>
      <c r="C10" s="172">
        <v>9105</v>
      </c>
      <c r="D10" s="52">
        <v>1616</v>
      </c>
      <c r="E10" s="42">
        <f t="shared" si="3"/>
        <v>0.17748489840746842</v>
      </c>
      <c r="F10" s="326">
        <v>1112</v>
      </c>
      <c r="G10" s="42">
        <f t="shared" si="0"/>
        <v>0.12213069741900055</v>
      </c>
      <c r="H10" s="326">
        <v>169</v>
      </c>
      <c r="I10" s="42">
        <f t="shared" si="1"/>
        <v>1.8561230093355301E-2</v>
      </c>
      <c r="J10" s="326">
        <v>126</v>
      </c>
      <c r="K10" s="42">
        <f t="shared" si="2"/>
        <v>1.3838550247116969E-2</v>
      </c>
    </row>
    <row r="11" spans="2:11" ht="13.5" customHeight="1">
      <c r="B11" s="151" t="s">
        <v>71</v>
      </c>
      <c r="C11" s="172">
        <v>10785</v>
      </c>
      <c r="D11" s="52">
        <v>2142</v>
      </c>
      <c r="E11" s="42">
        <f t="shared" si="3"/>
        <v>0.19860917941585535</v>
      </c>
      <c r="F11" s="326">
        <v>1494</v>
      </c>
      <c r="G11" s="42">
        <f t="shared" si="0"/>
        <v>0.13852573018080669</v>
      </c>
      <c r="H11" s="326">
        <v>233</v>
      </c>
      <c r="I11" s="42">
        <f t="shared" si="1"/>
        <v>2.1604079740380158E-2</v>
      </c>
      <c r="J11" s="326">
        <v>163</v>
      </c>
      <c r="K11" s="42">
        <f t="shared" si="2"/>
        <v>1.5113583681038479E-2</v>
      </c>
    </row>
    <row r="12" spans="2:11" ht="13.5" customHeight="1">
      <c r="B12" s="151" t="s">
        <v>72</v>
      </c>
      <c r="C12" s="172">
        <v>12070</v>
      </c>
      <c r="D12" s="52">
        <v>2352</v>
      </c>
      <c r="E12" s="42">
        <f t="shared" si="3"/>
        <v>0.19486329743164871</v>
      </c>
      <c r="F12" s="326">
        <v>1666</v>
      </c>
      <c r="G12" s="42">
        <f t="shared" si="0"/>
        <v>0.13802816901408452</v>
      </c>
      <c r="H12" s="326">
        <v>266</v>
      </c>
      <c r="I12" s="42">
        <f t="shared" si="1"/>
        <v>2.203811101905551E-2</v>
      </c>
      <c r="J12" s="326">
        <v>190</v>
      </c>
      <c r="K12" s="42">
        <f t="shared" si="2"/>
        <v>1.5741507870753936E-2</v>
      </c>
    </row>
    <row r="13" spans="2:11" ht="13.5" customHeight="1">
      <c r="B13" s="151" t="s">
        <v>73</v>
      </c>
      <c r="C13" s="172">
        <v>10811</v>
      </c>
      <c r="D13" s="52">
        <v>2186</v>
      </c>
      <c r="E13" s="42">
        <f t="shared" si="3"/>
        <v>0.20220146147442419</v>
      </c>
      <c r="F13" s="326">
        <v>1544</v>
      </c>
      <c r="G13" s="42">
        <f t="shared" si="0"/>
        <v>0.14281750069373786</v>
      </c>
      <c r="H13" s="326">
        <v>257</v>
      </c>
      <c r="I13" s="42">
        <f t="shared" si="1"/>
        <v>2.3772083988530202E-2</v>
      </c>
      <c r="J13" s="326">
        <v>181</v>
      </c>
      <c r="K13" s="42">
        <f t="shared" si="2"/>
        <v>1.67422070113773E-2</v>
      </c>
    </row>
    <row r="14" spans="2:11" ht="13.5" customHeight="1">
      <c r="B14" s="151" t="s">
        <v>74</v>
      </c>
      <c r="C14" s="172">
        <v>11027</v>
      </c>
      <c r="D14" s="52">
        <v>2265</v>
      </c>
      <c r="E14" s="42">
        <f t="shared" si="3"/>
        <v>0.20540491520812551</v>
      </c>
      <c r="F14" s="326">
        <v>1598</v>
      </c>
      <c r="G14" s="42">
        <f t="shared" si="0"/>
        <v>0.14491702185544572</v>
      </c>
      <c r="H14" s="326">
        <v>246</v>
      </c>
      <c r="I14" s="42">
        <f t="shared" si="1"/>
        <v>2.2308878208034823E-2</v>
      </c>
      <c r="J14" s="326">
        <v>184</v>
      </c>
      <c r="K14" s="42">
        <f t="shared" si="2"/>
        <v>1.6686315407635804E-2</v>
      </c>
    </row>
    <row r="15" spans="2:11" ht="13.5" customHeight="1" thickBot="1">
      <c r="B15" s="151" t="s">
        <v>75</v>
      </c>
      <c r="C15" s="172">
        <v>9027</v>
      </c>
      <c r="D15" s="52">
        <v>1868</v>
      </c>
      <c r="E15" s="42">
        <f t="shared" si="3"/>
        <v>0.20693475130165059</v>
      </c>
      <c r="F15" s="326">
        <v>1315</v>
      </c>
      <c r="G15" s="42">
        <f t="shared" si="0"/>
        <v>0.14567408884457739</v>
      </c>
      <c r="H15" s="326">
        <v>224</v>
      </c>
      <c r="I15" s="42">
        <f t="shared" si="1"/>
        <v>2.4814445552232191E-2</v>
      </c>
      <c r="J15" s="326">
        <v>165</v>
      </c>
      <c r="K15" s="42">
        <f t="shared" si="2"/>
        <v>1.8278497839813893E-2</v>
      </c>
    </row>
    <row r="16" spans="2:11" ht="13.5" customHeight="1" thickTop="1">
      <c r="B16" s="93" t="s">
        <v>119</v>
      </c>
      <c r="C16" s="101">
        <f>市区町村別_オーラルフレイル区分別該当人数･割合!D79</f>
        <v>161419</v>
      </c>
      <c r="D16" s="53">
        <f>市区町村別_オーラルフレイル区分別該当人数･割合!E79</f>
        <v>31423</v>
      </c>
      <c r="E16" s="44">
        <f>市区町村別_オーラルフレイル区分別該当人数･割合!F79</f>
        <v>0.19466729443250175</v>
      </c>
      <c r="F16" s="54">
        <f>市区町村別_オーラルフレイル区分別該当人数･割合!G79</f>
        <v>22221</v>
      </c>
      <c r="G16" s="44">
        <f>市区町村別_オーラルフレイル区分別該当人数･割合!H79</f>
        <v>0.13766037455318147</v>
      </c>
      <c r="H16" s="54">
        <f>市区町村別_オーラルフレイル区分別該当人数･割合!I79</f>
        <v>3620</v>
      </c>
      <c r="I16" s="44">
        <f>市区町村別_オーラルフレイル区分別該当人数･割合!J79</f>
        <v>2.2426108450678051E-2</v>
      </c>
      <c r="J16" s="54">
        <f>市区町村別_オーラルフレイル区分別該当人数･割合!K79</f>
        <v>2637</v>
      </c>
      <c r="K16" s="44">
        <f>市区町村別_オーラルフレイル区分別該当人数･割合!L79</f>
        <v>1.6336366846529837E-2</v>
      </c>
    </row>
    <row r="17" spans="2:7" ht="13.5" customHeight="1">
      <c r="C17" s="22"/>
      <c r="D17" s="22"/>
      <c r="E17" s="23"/>
    </row>
    <row r="18" spans="2:7" ht="16.5" customHeight="1">
      <c r="B18" s="439" t="s">
        <v>268</v>
      </c>
      <c r="C18" s="438" t="s">
        <v>340</v>
      </c>
      <c r="D18" s="391" t="s">
        <v>173</v>
      </c>
      <c r="E18" s="392"/>
      <c r="F18" s="391" t="s">
        <v>156</v>
      </c>
      <c r="G18" s="392"/>
    </row>
    <row r="19" spans="2:7" ht="45" customHeight="1">
      <c r="B19" s="440"/>
      <c r="C19" s="438"/>
      <c r="D19" s="12" t="s">
        <v>207</v>
      </c>
      <c r="E19" s="26" t="s">
        <v>260</v>
      </c>
      <c r="F19" s="12" t="s">
        <v>207</v>
      </c>
      <c r="G19" s="26" t="s">
        <v>260</v>
      </c>
    </row>
    <row r="20" spans="2:7" ht="13.5" customHeight="1">
      <c r="B20" s="151" t="s">
        <v>65</v>
      </c>
      <c r="C20" s="172">
        <f>C5</f>
        <v>93</v>
      </c>
      <c r="D20" s="52">
        <v>6</v>
      </c>
      <c r="E20" s="130">
        <f>IFERROR(D20/$C20,"-")</f>
        <v>6.4516129032258063E-2</v>
      </c>
      <c r="F20" s="291">
        <v>74</v>
      </c>
      <c r="G20" s="71">
        <f t="shared" ref="G20:G30" si="4">IFERROR(F20/$C20,"-")</f>
        <v>0.79569892473118276</v>
      </c>
    </row>
    <row r="21" spans="2:7" ht="13.5" customHeight="1">
      <c r="B21" s="151" t="s">
        <v>66</v>
      </c>
      <c r="C21" s="172">
        <f t="shared" ref="C21:C30" si="5">C6</f>
        <v>11930</v>
      </c>
      <c r="D21" s="52">
        <v>479</v>
      </c>
      <c r="E21" s="42">
        <f t="shared" ref="E21:E30" si="6">IFERROR(D21/$C21,"-")</f>
        <v>4.0150880134115677E-2</v>
      </c>
      <c r="F21" s="326">
        <v>9690</v>
      </c>
      <c r="G21" s="42">
        <f t="shared" si="4"/>
        <v>0.81223805532271587</v>
      </c>
    </row>
    <row r="22" spans="2:7" ht="13.5" customHeight="1">
      <c r="B22" s="151" t="s">
        <v>67</v>
      </c>
      <c r="C22" s="172">
        <f t="shared" si="5"/>
        <v>19113</v>
      </c>
      <c r="D22" s="52">
        <v>769</v>
      </c>
      <c r="E22" s="42">
        <f t="shared" si="6"/>
        <v>4.0234395437660234E-2</v>
      </c>
      <c r="F22" s="326">
        <v>15356</v>
      </c>
      <c r="G22" s="42">
        <f t="shared" si="4"/>
        <v>0.80343221890859629</v>
      </c>
    </row>
    <row r="23" spans="2:7" ht="13.5" customHeight="1">
      <c r="B23" s="151" t="s">
        <v>68</v>
      </c>
      <c r="C23" s="172">
        <f t="shared" si="5"/>
        <v>18538</v>
      </c>
      <c r="D23" s="52">
        <v>779</v>
      </c>
      <c r="E23" s="42">
        <f t="shared" si="6"/>
        <v>4.2021793073686482E-2</v>
      </c>
      <c r="F23" s="326">
        <v>15010</v>
      </c>
      <c r="G23" s="42">
        <f t="shared" si="4"/>
        <v>0.8096882080051786</v>
      </c>
    </row>
    <row r="24" spans="2:7" ht="13.5" customHeight="1">
      <c r="B24" s="151" t="s">
        <v>69</v>
      </c>
      <c r="C24" s="172">
        <f t="shared" si="5"/>
        <v>13073</v>
      </c>
      <c r="D24" s="52">
        <v>554</v>
      </c>
      <c r="E24" s="42">
        <f t="shared" si="6"/>
        <v>4.2377419108085367E-2</v>
      </c>
      <c r="F24" s="326">
        <v>10425</v>
      </c>
      <c r="G24" s="42">
        <f t="shared" si="4"/>
        <v>0.7974451158877075</v>
      </c>
    </row>
    <row r="25" spans="2:7" ht="13.5" customHeight="1">
      <c r="B25" s="151" t="s">
        <v>70</v>
      </c>
      <c r="C25" s="172">
        <f t="shared" si="5"/>
        <v>9105</v>
      </c>
      <c r="D25" s="52">
        <v>406</v>
      </c>
      <c r="E25" s="42">
        <f t="shared" si="6"/>
        <v>4.459088412959912E-2</v>
      </c>
      <c r="F25" s="326">
        <v>7252</v>
      </c>
      <c r="G25" s="42">
        <f t="shared" si="4"/>
        <v>0.79648544755628781</v>
      </c>
    </row>
    <row r="26" spans="2:7" ht="13.5" customHeight="1">
      <c r="B26" s="151" t="s">
        <v>71</v>
      </c>
      <c r="C26" s="172">
        <f t="shared" si="5"/>
        <v>10785</v>
      </c>
      <c r="D26" s="52">
        <v>515</v>
      </c>
      <c r="E26" s="42">
        <f t="shared" si="6"/>
        <v>4.775150672229949E-2</v>
      </c>
      <c r="F26" s="326">
        <v>8362</v>
      </c>
      <c r="G26" s="42">
        <f t="shared" si="4"/>
        <v>0.77533611497450161</v>
      </c>
    </row>
    <row r="27" spans="2:7" ht="13.5" customHeight="1">
      <c r="B27" s="151" t="s">
        <v>72</v>
      </c>
      <c r="C27" s="172">
        <f t="shared" si="5"/>
        <v>12070</v>
      </c>
      <c r="D27" s="52">
        <v>618</v>
      </c>
      <c r="E27" s="42">
        <f t="shared" si="6"/>
        <v>5.1201325600662803E-2</v>
      </c>
      <c r="F27" s="326">
        <v>9389</v>
      </c>
      <c r="G27" s="42">
        <f t="shared" si="4"/>
        <v>0.77787903893951948</v>
      </c>
    </row>
    <row r="28" spans="2:7" ht="13.5" customHeight="1">
      <c r="B28" s="151" t="s">
        <v>73</v>
      </c>
      <c r="C28" s="172">
        <f t="shared" si="5"/>
        <v>10811</v>
      </c>
      <c r="D28" s="52">
        <v>601</v>
      </c>
      <c r="E28" s="42">
        <f t="shared" si="6"/>
        <v>5.5591527148274908E-2</v>
      </c>
      <c r="F28" s="326">
        <v>8291</v>
      </c>
      <c r="G28" s="42">
        <f t="shared" si="4"/>
        <v>0.76690407917861436</v>
      </c>
    </row>
    <row r="29" spans="2:7" ht="13.5" customHeight="1">
      <c r="B29" s="151" t="s">
        <v>74</v>
      </c>
      <c r="C29" s="172">
        <f t="shared" si="5"/>
        <v>11027</v>
      </c>
      <c r="D29" s="52">
        <v>655</v>
      </c>
      <c r="E29" s="42">
        <f t="shared" si="6"/>
        <v>5.9399655391312235E-2</v>
      </c>
      <c r="F29" s="326">
        <v>8397</v>
      </c>
      <c r="G29" s="42">
        <f t="shared" si="4"/>
        <v>0.76149451346694474</v>
      </c>
    </row>
    <row r="30" spans="2:7" ht="13.5" customHeight="1" thickBot="1">
      <c r="B30" s="151" t="s">
        <v>75</v>
      </c>
      <c r="C30" s="172">
        <f t="shared" si="5"/>
        <v>9027</v>
      </c>
      <c r="D30" s="52">
        <v>552</v>
      </c>
      <c r="E30" s="42">
        <f t="shared" si="6"/>
        <v>6.1149883682286472E-2</v>
      </c>
      <c r="F30" s="326">
        <v>6842</v>
      </c>
      <c r="G30" s="42">
        <f t="shared" si="4"/>
        <v>0.75794837709094942</v>
      </c>
    </row>
    <row r="31" spans="2:7" ht="13.5" customHeight="1" thickTop="1">
      <c r="B31" s="93" t="s">
        <v>119</v>
      </c>
      <c r="C31" s="101">
        <f>市区町村別_オーラルフレイル区分別該当人数･割合!D79</f>
        <v>161419</v>
      </c>
      <c r="D31" s="53">
        <f>市区町村別_オーラルフレイル区分別該当人数･割合!M79</f>
        <v>9236</v>
      </c>
      <c r="E31" s="44">
        <f>市区町村別_オーラルフレイル区分別該当人数･割合!N79</f>
        <v>5.7217551837144325E-2</v>
      </c>
      <c r="F31" s="54">
        <f>市区町村別_オーラルフレイル区分別該当人数･割合!O79</f>
        <v>124783</v>
      </c>
      <c r="G31" s="44">
        <f>市区町村別_オーラルフレイル区分別該当人数･割合!P79</f>
        <v>0.77303787038700522</v>
      </c>
    </row>
    <row r="32" spans="2:7" ht="13.5" customHeight="1">
      <c r="B32" s="24"/>
      <c r="C32" s="22"/>
      <c r="D32" s="22"/>
      <c r="E32" s="23"/>
    </row>
    <row r="33" spans="2:5" ht="13.5" customHeight="1">
      <c r="B33" s="70"/>
      <c r="C33" s="22"/>
      <c r="D33" s="22"/>
      <c r="E33" s="23"/>
    </row>
    <row r="34" spans="2:5" ht="13.5" customHeight="1">
      <c r="B34" s="25"/>
      <c r="C34" s="22"/>
      <c r="D34" s="22"/>
      <c r="E34" s="23"/>
    </row>
    <row r="35" spans="2:5" ht="13.5" customHeight="1">
      <c r="B35" s="19"/>
      <c r="C35" s="22"/>
      <c r="D35" s="22"/>
      <c r="E35" s="23"/>
    </row>
    <row r="36" spans="2:5" ht="13.5" customHeight="1">
      <c r="B36" s="20"/>
      <c r="C36" s="22"/>
      <c r="D36" s="22"/>
      <c r="E36" s="23"/>
    </row>
    <row r="37" spans="2:5" ht="13.5" customHeight="1">
      <c r="B37" s="33"/>
      <c r="C37" s="22"/>
      <c r="D37" s="22"/>
      <c r="E37" s="23"/>
    </row>
  </sheetData>
  <mergeCells count="10">
    <mergeCell ref="B3:B4"/>
    <mergeCell ref="B18:B19"/>
    <mergeCell ref="H3:I3"/>
    <mergeCell ref="J3:K3"/>
    <mergeCell ref="C18:C19"/>
    <mergeCell ref="D18:E18"/>
    <mergeCell ref="F18:G18"/>
    <mergeCell ref="C3:C4"/>
    <mergeCell ref="D3:E3"/>
    <mergeCell ref="F3:G3"/>
  </mergeCells>
  <phoneticPr fontId="3"/>
  <pageMargins left="0.70866141732283472" right="0.70866141732283472" top="0.59055118110236227" bottom="0.59055118110236227" header="0.31496062992125984" footer="0.31496062992125984"/>
  <pageSetup paperSize="8" scale="67" fitToHeight="0" pageOrder="overThenDown" orientation="landscape" r:id="rId1"/>
  <headerFooter>
    <oddHeader>&amp;R&amp;"ＭＳ 明朝,標準"&amp;12口腔フレイルに係る分析(歯科)</oddHeader>
  </headerFooter>
  <ignoredErrors>
    <ignoredError sqref="E5:E15 G5:G15 I5:I15 K5:K15 C20:C30 E20:E30 G20:G30"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B3CFE-FBBD-468D-83AF-3405B112D2CE}">
  <sheetPr codeName="Sheet72"/>
  <dimension ref="B1:P85"/>
  <sheetViews>
    <sheetView showGridLines="0" zoomScaleNormal="100" zoomScaleSheetLayoutView="85" workbookViewId="0"/>
  </sheetViews>
  <sheetFormatPr defaultColWidth="9" defaultRowHeight="13.5"/>
  <cols>
    <col min="1" max="1" width="4.625" style="11" customWidth="1"/>
    <col min="2" max="2" width="3.125" style="11" customWidth="1"/>
    <col min="3" max="3" width="13" style="11" customWidth="1"/>
    <col min="4" max="16" width="10.625" style="11" customWidth="1"/>
    <col min="17" max="16384" width="9" style="11"/>
  </cols>
  <sheetData>
    <row r="1" spans="2:16" s="1" customFormat="1" ht="16.5" customHeight="1">
      <c r="B1" s="2" t="s">
        <v>304</v>
      </c>
    </row>
    <row r="2" spans="2:16" ht="16.5" customHeight="1">
      <c r="B2" s="2" t="s">
        <v>281</v>
      </c>
    </row>
    <row r="3" spans="2:16" ht="16.5" customHeight="1">
      <c r="B3" s="441"/>
      <c r="C3" s="441" t="s">
        <v>240</v>
      </c>
      <c r="D3" s="438" t="s">
        <v>340</v>
      </c>
      <c r="E3" s="391" t="s">
        <v>169</v>
      </c>
      <c r="F3" s="392"/>
      <c r="G3" s="391" t="s">
        <v>170</v>
      </c>
      <c r="H3" s="392"/>
      <c r="I3" s="391" t="s">
        <v>171</v>
      </c>
      <c r="J3" s="392"/>
      <c r="K3" s="391" t="s">
        <v>172</v>
      </c>
      <c r="L3" s="392"/>
      <c r="M3" s="391" t="s">
        <v>173</v>
      </c>
      <c r="N3" s="392"/>
      <c r="O3" s="391" t="s">
        <v>156</v>
      </c>
      <c r="P3" s="392"/>
    </row>
    <row r="4" spans="2:16" ht="45" customHeight="1">
      <c r="B4" s="442"/>
      <c r="C4" s="442"/>
      <c r="D4" s="438"/>
      <c r="E4" s="12" t="s">
        <v>207</v>
      </c>
      <c r="F4" s="26" t="s">
        <v>260</v>
      </c>
      <c r="G4" s="12" t="s">
        <v>207</v>
      </c>
      <c r="H4" s="26" t="s">
        <v>260</v>
      </c>
      <c r="I4" s="12" t="s">
        <v>207</v>
      </c>
      <c r="J4" s="26" t="s">
        <v>260</v>
      </c>
      <c r="K4" s="12" t="s">
        <v>207</v>
      </c>
      <c r="L4" s="26" t="s">
        <v>260</v>
      </c>
      <c r="M4" s="12" t="s">
        <v>207</v>
      </c>
      <c r="N4" s="26" t="s">
        <v>260</v>
      </c>
      <c r="O4" s="12" t="s">
        <v>207</v>
      </c>
      <c r="P4" s="26" t="s">
        <v>260</v>
      </c>
    </row>
    <row r="5" spans="2:16" ht="13.5" customHeight="1">
      <c r="B5" s="179">
        <v>1</v>
      </c>
      <c r="C5" s="170" t="s">
        <v>49</v>
      </c>
      <c r="D5" s="172">
        <v>37258</v>
      </c>
      <c r="E5" s="52">
        <v>7186</v>
      </c>
      <c r="F5" s="42">
        <f>IFERROR(E5/$D5,"-")</f>
        <v>0.19287132964732406</v>
      </c>
      <c r="G5" s="327">
        <v>5504</v>
      </c>
      <c r="H5" s="42">
        <f>IFERROR(G5/$D5,"-")</f>
        <v>0.14772666273015192</v>
      </c>
      <c r="I5" s="327">
        <v>844</v>
      </c>
      <c r="J5" s="42">
        <f>IFERROR(I5/$D5,"-")</f>
        <v>2.2652853078533468E-2</v>
      </c>
      <c r="K5" s="327">
        <v>677</v>
      </c>
      <c r="L5" s="42">
        <f>IFERROR(K5/$D5,"-")</f>
        <v>1.8170594234795213E-2</v>
      </c>
      <c r="M5" s="326">
        <v>2652</v>
      </c>
      <c r="N5" s="42">
        <f>IFERROR(M5/$D5,"-")</f>
        <v>7.1179344033496156E-2</v>
      </c>
      <c r="O5" s="327">
        <v>28520</v>
      </c>
      <c r="P5" s="71">
        <f>IFERROR(O5/$D5,"-")</f>
        <v>0.76547318696655753</v>
      </c>
    </row>
    <row r="6" spans="2:16" ht="13.5" customHeight="1">
      <c r="B6" s="178">
        <v>2</v>
      </c>
      <c r="C6" s="154" t="s">
        <v>76</v>
      </c>
      <c r="D6" s="172">
        <v>1536</v>
      </c>
      <c r="E6" s="52">
        <v>266</v>
      </c>
      <c r="F6" s="42">
        <f t="shared" ref="F6:F69" si="0">IFERROR(E6/$D6,"-")</f>
        <v>0.17317708333333334</v>
      </c>
      <c r="G6" s="326">
        <v>205</v>
      </c>
      <c r="H6" s="42">
        <f t="shared" ref="H6:H69" si="1">IFERROR(G6/$D6,"-")</f>
        <v>0.13346354166666666</v>
      </c>
      <c r="I6" s="326">
        <v>30</v>
      </c>
      <c r="J6" s="42">
        <f t="shared" ref="J6:J69" si="2">IFERROR(I6/$D6,"-")</f>
        <v>1.953125E-2</v>
      </c>
      <c r="K6" s="326">
        <v>24</v>
      </c>
      <c r="L6" s="42">
        <f t="shared" ref="L6:L69" si="3">IFERROR(K6/$D6,"-")</f>
        <v>1.5625E-2</v>
      </c>
      <c r="M6" s="326">
        <v>115</v>
      </c>
      <c r="N6" s="42">
        <f t="shared" ref="N6:N69" si="4">IFERROR(M6/$D6,"-")</f>
        <v>7.4869791666666671E-2</v>
      </c>
      <c r="O6" s="326">
        <v>1200</v>
      </c>
      <c r="P6" s="71">
        <f t="shared" ref="P6:P69" si="5">IFERROR(O6/$D6,"-")</f>
        <v>0.78125</v>
      </c>
    </row>
    <row r="7" spans="2:16" ht="13.5" customHeight="1">
      <c r="B7" s="178">
        <v>3</v>
      </c>
      <c r="C7" s="154" t="s">
        <v>77</v>
      </c>
      <c r="D7" s="172">
        <v>733</v>
      </c>
      <c r="E7" s="52">
        <v>159</v>
      </c>
      <c r="F7" s="42">
        <f t="shared" si="0"/>
        <v>0.21691678035470668</v>
      </c>
      <c r="G7" s="326">
        <v>133</v>
      </c>
      <c r="H7" s="42">
        <f t="shared" si="1"/>
        <v>0.18144611186903137</v>
      </c>
      <c r="I7" s="326">
        <v>24</v>
      </c>
      <c r="J7" s="42">
        <f t="shared" si="2"/>
        <v>3.2742155525238743E-2</v>
      </c>
      <c r="K7" s="326">
        <v>18</v>
      </c>
      <c r="L7" s="42">
        <f t="shared" si="3"/>
        <v>2.4556616643929059E-2</v>
      </c>
      <c r="M7" s="326">
        <v>29</v>
      </c>
      <c r="N7" s="42">
        <f t="shared" si="4"/>
        <v>3.9563437926330151E-2</v>
      </c>
      <c r="O7" s="326">
        <v>558</v>
      </c>
      <c r="P7" s="71">
        <f t="shared" si="5"/>
        <v>0.76125511596180084</v>
      </c>
    </row>
    <row r="8" spans="2:16" ht="13.5" customHeight="1">
      <c r="B8" s="178">
        <v>4</v>
      </c>
      <c r="C8" s="154" t="s">
        <v>78</v>
      </c>
      <c r="D8" s="172">
        <v>504</v>
      </c>
      <c r="E8" s="52">
        <v>97</v>
      </c>
      <c r="F8" s="42">
        <f t="shared" si="0"/>
        <v>0.19246031746031747</v>
      </c>
      <c r="G8" s="326">
        <v>75</v>
      </c>
      <c r="H8" s="42">
        <f t="shared" si="1"/>
        <v>0.14880952380952381</v>
      </c>
      <c r="I8" s="326">
        <v>7</v>
      </c>
      <c r="J8" s="42">
        <f t="shared" si="2"/>
        <v>1.3888888888888888E-2</v>
      </c>
      <c r="K8" s="326">
        <v>7</v>
      </c>
      <c r="L8" s="42">
        <f t="shared" si="3"/>
        <v>1.3888888888888888E-2</v>
      </c>
      <c r="M8" s="326">
        <v>26</v>
      </c>
      <c r="N8" s="42">
        <f t="shared" si="4"/>
        <v>5.1587301587301584E-2</v>
      </c>
      <c r="O8" s="326">
        <v>395</v>
      </c>
      <c r="P8" s="71">
        <f t="shared" si="5"/>
        <v>0.78373015873015872</v>
      </c>
    </row>
    <row r="9" spans="2:16" ht="13.5" customHeight="1">
      <c r="B9" s="178">
        <v>5</v>
      </c>
      <c r="C9" s="154" t="s">
        <v>79</v>
      </c>
      <c r="D9" s="172">
        <v>1161</v>
      </c>
      <c r="E9" s="52">
        <v>224</v>
      </c>
      <c r="F9" s="42">
        <f t="shared" si="0"/>
        <v>0.19293712316968131</v>
      </c>
      <c r="G9" s="326">
        <v>174</v>
      </c>
      <c r="H9" s="42">
        <f t="shared" si="1"/>
        <v>0.14987080103359174</v>
      </c>
      <c r="I9" s="326">
        <v>31</v>
      </c>
      <c r="J9" s="42">
        <f t="shared" si="2"/>
        <v>2.6701119724375538E-2</v>
      </c>
      <c r="K9" s="326">
        <v>26</v>
      </c>
      <c r="L9" s="42">
        <f t="shared" si="3"/>
        <v>2.2394487510766579E-2</v>
      </c>
      <c r="M9" s="326">
        <v>42</v>
      </c>
      <c r="N9" s="42">
        <f t="shared" si="4"/>
        <v>3.6175710594315243E-2</v>
      </c>
      <c r="O9" s="326">
        <v>915</v>
      </c>
      <c r="P9" s="71">
        <f t="shared" si="5"/>
        <v>0.78811369509043927</v>
      </c>
    </row>
    <row r="10" spans="2:16" ht="13.5" customHeight="1">
      <c r="B10" s="178">
        <v>6</v>
      </c>
      <c r="C10" s="154" t="s">
        <v>80</v>
      </c>
      <c r="D10" s="172">
        <v>1937</v>
      </c>
      <c r="E10" s="52">
        <v>374</v>
      </c>
      <c r="F10" s="42">
        <f t="shared" si="0"/>
        <v>0.19308208569953536</v>
      </c>
      <c r="G10" s="326">
        <v>295</v>
      </c>
      <c r="H10" s="42">
        <f t="shared" si="1"/>
        <v>0.15229736706246774</v>
      </c>
      <c r="I10" s="326">
        <v>52</v>
      </c>
      <c r="J10" s="42">
        <f t="shared" si="2"/>
        <v>2.6845637583892617E-2</v>
      </c>
      <c r="K10" s="326">
        <v>47</v>
      </c>
      <c r="L10" s="42">
        <f t="shared" si="3"/>
        <v>2.4264326277749097E-2</v>
      </c>
      <c r="M10" s="326">
        <v>121</v>
      </c>
      <c r="N10" s="42">
        <f t="shared" si="4"/>
        <v>6.2467733608673207E-2</v>
      </c>
      <c r="O10" s="326">
        <v>1489</v>
      </c>
      <c r="P10" s="71">
        <f t="shared" si="5"/>
        <v>0.76871450696954058</v>
      </c>
    </row>
    <row r="11" spans="2:16" ht="13.5" customHeight="1">
      <c r="B11" s="178">
        <v>7</v>
      </c>
      <c r="C11" s="154" t="s">
        <v>81</v>
      </c>
      <c r="D11" s="172">
        <v>1405</v>
      </c>
      <c r="E11" s="52">
        <v>286</v>
      </c>
      <c r="F11" s="42">
        <f t="shared" si="0"/>
        <v>0.20355871886120996</v>
      </c>
      <c r="G11" s="326">
        <v>192</v>
      </c>
      <c r="H11" s="42">
        <f t="shared" si="1"/>
        <v>0.13665480427046264</v>
      </c>
      <c r="I11" s="326">
        <v>30</v>
      </c>
      <c r="J11" s="42">
        <f t="shared" si="2"/>
        <v>2.1352313167259787E-2</v>
      </c>
      <c r="K11" s="326">
        <v>23</v>
      </c>
      <c r="L11" s="42">
        <f t="shared" si="3"/>
        <v>1.6370106761565837E-2</v>
      </c>
      <c r="M11" s="326">
        <v>205</v>
      </c>
      <c r="N11" s="42">
        <f t="shared" si="4"/>
        <v>0.14590747330960854</v>
      </c>
      <c r="O11" s="326">
        <v>991</v>
      </c>
      <c r="P11" s="71">
        <f t="shared" si="5"/>
        <v>0.70533807829181494</v>
      </c>
    </row>
    <row r="12" spans="2:16" ht="13.5" customHeight="1">
      <c r="B12" s="178">
        <v>8</v>
      </c>
      <c r="C12" s="154" t="s">
        <v>50</v>
      </c>
      <c r="D12" s="172">
        <v>479</v>
      </c>
      <c r="E12" s="52">
        <v>106</v>
      </c>
      <c r="F12" s="42">
        <f t="shared" si="0"/>
        <v>0.22129436325678498</v>
      </c>
      <c r="G12" s="326">
        <v>70</v>
      </c>
      <c r="H12" s="42">
        <f t="shared" si="1"/>
        <v>0.14613778705636743</v>
      </c>
      <c r="I12" s="326">
        <v>16</v>
      </c>
      <c r="J12" s="42">
        <f t="shared" si="2"/>
        <v>3.3402922755741124E-2</v>
      </c>
      <c r="K12" s="326">
        <v>10</v>
      </c>
      <c r="L12" s="42">
        <f t="shared" si="3"/>
        <v>2.0876826722338204E-2</v>
      </c>
      <c r="M12" s="326">
        <v>27</v>
      </c>
      <c r="N12" s="42">
        <f t="shared" si="4"/>
        <v>5.6367432150313153E-2</v>
      </c>
      <c r="O12" s="326">
        <v>355</v>
      </c>
      <c r="P12" s="71">
        <f t="shared" si="5"/>
        <v>0.74112734864300622</v>
      </c>
    </row>
    <row r="13" spans="2:16" ht="13.5" customHeight="1">
      <c r="B13" s="178">
        <v>9</v>
      </c>
      <c r="C13" s="154" t="s">
        <v>82</v>
      </c>
      <c r="D13" s="172">
        <v>536</v>
      </c>
      <c r="E13" s="52">
        <v>123</v>
      </c>
      <c r="F13" s="42">
        <f t="shared" si="0"/>
        <v>0.2294776119402985</v>
      </c>
      <c r="G13" s="327">
        <v>101</v>
      </c>
      <c r="H13" s="42">
        <f t="shared" si="1"/>
        <v>0.18843283582089551</v>
      </c>
      <c r="I13" s="327">
        <v>19</v>
      </c>
      <c r="J13" s="42">
        <f t="shared" si="2"/>
        <v>3.5447761194029849E-2</v>
      </c>
      <c r="K13" s="327">
        <v>15</v>
      </c>
      <c r="L13" s="42">
        <f t="shared" si="3"/>
        <v>2.7985074626865673E-2</v>
      </c>
      <c r="M13" s="326">
        <v>43</v>
      </c>
      <c r="N13" s="42">
        <f t="shared" si="4"/>
        <v>8.0223880597014921E-2</v>
      </c>
      <c r="O13" s="327">
        <v>392</v>
      </c>
      <c r="P13" s="71">
        <f t="shared" si="5"/>
        <v>0.73134328358208955</v>
      </c>
    </row>
    <row r="14" spans="2:16" ht="13.5" customHeight="1">
      <c r="B14" s="178">
        <v>10</v>
      </c>
      <c r="C14" s="154" t="s">
        <v>51</v>
      </c>
      <c r="D14" s="172">
        <v>1771</v>
      </c>
      <c r="E14" s="52">
        <v>324</v>
      </c>
      <c r="F14" s="42">
        <f t="shared" si="0"/>
        <v>0.18294748729531338</v>
      </c>
      <c r="G14" s="326">
        <v>236</v>
      </c>
      <c r="H14" s="42">
        <f t="shared" si="1"/>
        <v>0.13325804630152457</v>
      </c>
      <c r="I14" s="326">
        <v>37</v>
      </c>
      <c r="J14" s="42">
        <f t="shared" si="2"/>
        <v>2.0892151326933936E-2</v>
      </c>
      <c r="K14" s="326">
        <v>26</v>
      </c>
      <c r="L14" s="42">
        <f t="shared" si="3"/>
        <v>1.4680971202710334E-2</v>
      </c>
      <c r="M14" s="326">
        <v>198</v>
      </c>
      <c r="N14" s="42">
        <f t="shared" si="4"/>
        <v>0.11180124223602485</v>
      </c>
      <c r="O14" s="326">
        <v>1339</v>
      </c>
      <c r="P14" s="71">
        <f t="shared" si="5"/>
        <v>0.7560700169395822</v>
      </c>
    </row>
    <row r="15" spans="2:16" ht="13.5" customHeight="1">
      <c r="B15" s="178">
        <v>11</v>
      </c>
      <c r="C15" s="154" t="s">
        <v>52</v>
      </c>
      <c r="D15" s="172">
        <v>2194</v>
      </c>
      <c r="E15" s="52">
        <v>493</v>
      </c>
      <c r="F15" s="42">
        <f t="shared" si="0"/>
        <v>0.22470373746581587</v>
      </c>
      <c r="G15" s="326">
        <v>337</v>
      </c>
      <c r="H15" s="42">
        <f t="shared" si="1"/>
        <v>0.1536007292616226</v>
      </c>
      <c r="I15" s="326">
        <v>56</v>
      </c>
      <c r="J15" s="42">
        <f t="shared" si="2"/>
        <v>2.5524156791248861E-2</v>
      </c>
      <c r="K15" s="326">
        <v>43</v>
      </c>
      <c r="L15" s="42">
        <f t="shared" si="3"/>
        <v>1.9598906107566091E-2</v>
      </c>
      <c r="M15" s="326">
        <v>226</v>
      </c>
      <c r="N15" s="42">
        <f t="shared" si="4"/>
        <v>0.10300820419325434</v>
      </c>
      <c r="O15" s="326">
        <v>1564</v>
      </c>
      <c r="P15" s="71">
        <f t="shared" si="5"/>
        <v>0.7128532360984503</v>
      </c>
    </row>
    <row r="16" spans="2:16" ht="13.5" customHeight="1">
      <c r="B16" s="178">
        <v>12</v>
      </c>
      <c r="C16" s="154" t="s">
        <v>83</v>
      </c>
      <c r="D16" s="172">
        <v>1775</v>
      </c>
      <c r="E16" s="52">
        <v>299</v>
      </c>
      <c r="F16" s="42">
        <f t="shared" si="0"/>
        <v>0.1684507042253521</v>
      </c>
      <c r="G16" s="326">
        <v>220</v>
      </c>
      <c r="H16" s="42">
        <f t="shared" si="1"/>
        <v>0.12394366197183099</v>
      </c>
      <c r="I16" s="326">
        <v>29</v>
      </c>
      <c r="J16" s="42">
        <f t="shared" si="2"/>
        <v>1.6338028169014085E-2</v>
      </c>
      <c r="K16" s="326">
        <v>20</v>
      </c>
      <c r="L16" s="42">
        <f t="shared" si="3"/>
        <v>1.1267605633802818E-2</v>
      </c>
      <c r="M16" s="326">
        <v>141</v>
      </c>
      <c r="N16" s="42">
        <f t="shared" si="4"/>
        <v>7.9436619718309856E-2</v>
      </c>
      <c r="O16" s="326">
        <v>1388</v>
      </c>
      <c r="P16" s="71">
        <f t="shared" si="5"/>
        <v>0.78197183098591549</v>
      </c>
    </row>
    <row r="17" spans="2:16" ht="13.5" customHeight="1">
      <c r="B17" s="178">
        <v>13</v>
      </c>
      <c r="C17" s="154" t="s">
        <v>84</v>
      </c>
      <c r="D17" s="172">
        <v>1680</v>
      </c>
      <c r="E17" s="52">
        <v>328</v>
      </c>
      <c r="F17" s="42">
        <f t="shared" si="0"/>
        <v>0.19523809523809524</v>
      </c>
      <c r="G17" s="326">
        <v>224</v>
      </c>
      <c r="H17" s="42">
        <f t="shared" si="1"/>
        <v>0.13333333333333333</v>
      </c>
      <c r="I17" s="326">
        <v>39</v>
      </c>
      <c r="J17" s="42">
        <f t="shared" si="2"/>
        <v>2.3214285714285715E-2</v>
      </c>
      <c r="K17" s="326">
        <v>30</v>
      </c>
      <c r="L17" s="42">
        <f t="shared" si="3"/>
        <v>1.7857142857142856E-2</v>
      </c>
      <c r="M17" s="326">
        <v>120</v>
      </c>
      <c r="N17" s="42">
        <f t="shared" si="4"/>
        <v>7.1428571428571425E-2</v>
      </c>
      <c r="O17" s="326">
        <v>1269</v>
      </c>
      <c r="P17" s="71">
        <f t="shared" si="5"/>
        <v>0.75535714285714284</v>
      </c>
    </row>
    <row r="18" spans="2:16" ht="13.5" customHeight="1">
      <c r="B18" s="178">
        <v>14</v>
      </c>
      <c r="C18" s="154" t="s">
        <v>85</v>
      </c>
      <c r="D18" s="172">
        <v>1660</v>
      </c>
      <c r="E18" s="52">
        <v>301</v>
      </c>
      <c r="F18" s="42">
        <f t="shared" si="0"/>
        <v>0.18132530120481927</v>
      </c>
      <c r="G18" s="326">
        <v>228</v>
      </c>
      <c r="H18" s="42">
        <f t="shared" si="1"/>
        <v>0.13734939759036144</v>
      </c>
      <c r="I18" s="326">
        <v>37</v>
      </c>
      <c r="J18" s="42">
        <f t="shared" si="2"/>
        <v>2.2289156626506025E-2</v>
      </c>
      <c r="K18" s="326">
        <v>30</v>
      </c>
      <c r="L18" s="42">
        <f t="shared" si="3"/>
        <v>1.8072289156626505E-2</v>
      </c>
      <c r="M18" s="326">
        <v>96</v>
      </c>
      <c r="N18" s="42">
        <f t="shared" si="4"/>
        <v>5.7831325301204821E-2</v>
      </c>
      <c r="O18" s="326">
        <v>1305</v>
      </c>
      <c r="P18" s="71">
        <f t="shared" si="5"/>
        <v>0.78614457831325302</v>
      </c>
    </row>
    <row r="19" spans="2:16" ht="13.5" customHeight="1">
      <c r="B19" s="178">
        <v>15</v>
      </c>
      <c r="C19" s="154" t="s">
        <v>86</v>
      </c>
      <c r="D19" s="172">
        <v>2152</v>
      </c>
      <c r="E19" s="52">
        <v>405</v>
      </c>
      <c r="F19" s="42">
        <f t="shared" si="0"/>
        <v>0.18819702602230484</v>
      </c>
      <c r="G19" s="326">
        <v>334</v>
      </c>
      <c r="H19" s="42">
        <f t="shared" si="1"/>
        <v>0.15520446096654275</v>
      </c>
      <c r="I19" s="326">
        <v>56</v>
      </c>
      <c r="J19" s="42">
        <f t="shared" si="2"/>
        <v>2.6022304832713755E-2</v>
      </c>
      <c r="K19" s="326">
        <v>49</v>
      </c>
      <c r="L19" s="42">
        <f t="shared" si="3"/>
        <v>2.2769516728624536E-2</v>
      </c>
      <c r="M19" s="326">
        <v>186</v>
      </c>
      <c r="N19" s="42">
        <f t="shared" si="4"/>
        <v>8.6431226765799257E-2</v>
      </c>
      <c r="O19" s="326">
        <v>1642</v>
      </c>
      <c r="P19" s="71">
        <f t="shared" si="5"/>
        <v>0.76301115241635686</v>
      </c>
    </row>
    <row r="20" spans="2:16" ht="13.5" customHeight="1">
      <c r="B20" s="178">
        <v>16</v>
      </c>
      <c r="C20" s="154" t="s">
        <v>53</v>
      </c>
      <c r="D20" s="172">
        <v>1515</v>
      </c>
      <c r="E20" s="52">
        <v>302</v>
      </c>
      <c r="F20" s="42">
        <f t="shared" si="0"/>
        <v>0.19933993399339933</v>
      </c>
      <c r="G20" s="326">
        <v>236</v>
      </c>
      <c r="H20" s="42">
        <f t="shared" si="1"/>
        <v>0.15577557755775578</v>
      </c>
      <c r="I20" s="326">
        <v>33</v>
      </c>
      <c r="J20" s="42">
        <f t="shared" si="2"/>
        <v>2.1782178217821781E-2</v>
      </c>
      <c r="K20" s="326">
        <v>25</v>
      </c>
      <c r="L20" s="42">
        <f t="shared" si="3"/>
        <v>1.65016501650165E-2</v>
      </c>
      <c r="M20" s="326">
        <v>121</v>
      </c>
      <c r="N20" s="42">
        <f t="shared" si="4"/>
        <v>7.9867986798679874E-2</v>
      </c>
      <c r="O20" s="326">
        <v>1152</v>
      </c>
      <c r="P20" s="71">
        <f t="shared" si="5"/>
        <v>0.76039603960396041</v>
      </c>
    </row>
    <row r="21" spans="2:16" ht="13.5" customHeight="1">
      <c r="B21" s="178">
        <v>17</v>
      </c>
      <c r="C21" s="154" t="s">
        <v>87</v>
      </c>
      <c r="D21" s="172">
        <v>2107</v>
      </c>
      <c r="E21" s="52">
        <v>406</v>
      </c>
      <c r="F21" s="42">
        <f t="shared" si="0"/>
        <v>0.19269102990033224</v>
      </c>
      <c r="G21" s="327">
        <v>325</v>
      </c>
      <c r="H21" s="42">
        <f t="shared" si="1"/>
        <v>0.15424774560987187</v>
      </c>
      <c r="I21" s="327">
        <v>50</v>
      </c>
      <c r="J21" s="42">
        <f t="shared" si="2"/>
        <v>2.3730422401518746E-2</v>
      </c>
      <c r="K21" s="327">
        <v>44</v>
      </c>
      <c r="L21" s="42">
        <f t="shared" si="3"/>
        <v>2.0882771713336499E-2</v>
      </c>
      <c r="M21" s="326">
        <v>109</v>
      </c>
      <c r="N21" s="42">
        <f t="shared" si="4"/>
        <v>5.1732320835310867E-2</v>
      </c>
      <c r="O21" s="327">
        <v>1637</v>
      </c>
      <c r="P21" s="71">
        <f t="shared" si="5"/>
        <v>0.77693402942572376</v>
      </c>
    </row>
    <row r="22" spans="2:16" ht="13.5" customHeight="1">
      <c r="B22" s="178">
        <v>18</v>
      </c>
      <c r="C22" s="154" t="s">
        <v>54</v>
      </c>
      <c r="D22" s="172">
        <v>2325</v>
      </c>
      <c r="E22" s="52">
        <v>424</v>
      </c>
      <c r="F22" s="42">
        <f t="shared" si="0"/>
        <v>0.18236559139784947</v>
      </c>
      <c r="G22" s="326">
        <v>326</v>
      </c>
      <c r="H22" s="42">
        <f t="shared" si="1"/>
        <v>0.14021505376344087</v>
      </c>
      <c r="I22" s="326">
        <v>56</v>
      </c>
      <c r="J22" s="42">
        <f t="shared" si="2"/>
        <v>2.4086021505376344E-2</v>
      </c>
      <c r="K22" s="326">
        <v>44</v>
      </c>
      <c r="L22" s="42">
        <f t="shared" si="3"/>
        <v>1.8924731182795699E-2</v>
      </c>
      <c r="M22" s="326">
        <v>143</v>
      </c>
      <c r="N22" s="42">
        <f t="shared" si="4"/>
        <v>6.1505376344086024E-2</v>
      </c>
      <c r="O22" s="326">
        <v>1812</v>
      </c>
      <c r="P22" s="71">
        <f t="shared" si="5"/>
        <v>0.77935483870967737</v>
      </c>
    </row>
    <row r="23" spans="2:16" ht="13.5" customHeight="1">
      <c r="B23" s="178">
        <v>19</v>
      </c>
      <c r="C23" s="154" t="s">
        <v>88</v>
      </c>
      <c r="D23" s="172">
        <v>716</v>
      </c>
      <c r="E23" s="52">
        <v>130</v>
      </c>
      <c r="F23" s="42">
        <f t="shared" si="0"/>
        <v>0.18156424581005587</v>
      </c>
      <c r="G23" s="326">
        <v>97</v>
      </c>
      <c r="H23" s="42">
        <f t="shared" si="1"/>
        <v>0.13547486033519554</v>
      </c>
      <c r="I23" s="326">
        <v>15</v>
      </c>
      <c r="J23" s="42">
        <f t="shared" si="2"/>
        <v>2.094972067039106E-2</v>
      </c>
      <c r="K23" s="326">
        <v>8</v>
      </c>
      <c r="L23" s="42">
        <f t="shared" si="3"/>
        <v>1.11731843575419E-2</v>
      </c>
      <c r="M23" s="326">
        <v>61</v>
      </c>
      <c r="N23" s="42">
        <f t="shared" si="4"/>
        <v>8.5195530726256977E-2</v>
      </c>
      <c r="O23" s="326">
        <v>553</v>
      </c>
      <c r="P23" s="71">
        <f t="shared" si="5"/>
        <v>0.77234636871508378</v>
      </c>
    </row>
    <row r="24" spans="2:16" ht="13.5" customHeight="1">
      <c r="B24" s="178">
        <v>20</v>
      </c>
      <c r="C24" s="154" t="s">
        <v>89</v>
      </c>
      <c r="D24" s="172">
        <v>2296</v>
      </c>
      <c r="E24" s="52">
        <v>444</v>
      </c>
      <c r="F24" s="42">
        <f t="shared" si="0"/>
        <v>0.19337979094076654</v>
      </c>
      <c r="G24" s="326">
        <v>327</v>
      </c>
      <c r="H24" s="42">
        <f t="shared" si="1"/>
        <v>0.14242160278745644</v>
      </c>
      <c r="I24" s="326">
        <v>55</v>
      </c>
      <c r="J24" s="42">
        <f t="shared" si="2"/>
        <v>2.3954703832752614E-2</v>
      </c>
      <c r="K24" s="326">
        <v>42</v>
      </c>
      <c r="L24" s="42">
        <f t="shared" si="3"/>
        <v>1.8292682926829267E-2</v>
      </c>
      <c r="M24" s="326">
        <v>101</v>
      </c>
      <c r="N24" s="42">
        <f t="shared" si="4"/>
        <v>4.3989547038327526E-2</v>
      </c>
      <c r="O24" s="326">
        <v>1796</v>
      </c>
      <c r="P24" s="71">
        <f t="shared" si="5"/>
        <v>0.78222996515679444</v>
      </c>
    </row>
    <row r="25" spans="2:16" ht="13.5" customHeight="1">
      <c r="B25" s="178">
        <v>21</v>
      </c>
      <c r="C25" s="154" t="s">
        <v>90</v>
      </c>
      <c r="D25" s="172">
        <v>1527</v>
      </c>
      <c r="E25" s="52">
        <v>322</v>
      </c>
      <c r="F25" s="42">
        <f t="shared" si="0"/>
        <v>0.2108709888670596</v>
      </c>
      <c r="G25" s="326">
        <v>279</v>
      </c>
      <c r="H25" s="42">
        <f t="shared" si="1"/>
        <v>0.18271119842829076</v>
      </c>
      <c r="I25" s="326">
        <v>40</v>
      </c>
      <c r="J25" s="42">
        <f t="shared" si="2"/>
        <v>2.6195153896529141E-2</v>
      </c>
      <c r="K25" s="326">
        <v>36</v>
      </c>
      <c r="L25" s="42">
        <f t="shared" si="3"/>
        <v>2.3575638506876228E-2</v>
      </c>
      <c r="M25" s="326">
        <v>162</v>
      </c>
      <c r="N25" s="42">
        <f t="shared" si="4"/>
        <v>0.10609037328094302</v>
      </c>
      <c r="O25" s="326">
        <v>1108</v>
      </c>
      <c r="P25" s="71">
        <f t="shared" si="5"/>
        <v>0.72560576293385726</v>
      </c>
    </row>
    <row r="26" spans="2:16" ht="13.5" customHeight="1">
      <c r="B26" s="178">
        <v>22</v>
      </c>
      <c r="C26" s="154" t="s">
        <v>55</v>
      </c>
      <c r="D26" s="172">
        <v>2267</v>
      </c>
      <c r="E26" s="52">
        <v>433</v>
      </c>
      <c r="F26" s="42">
        <f t="shared" si="0"/>
        <v>0.19100132333480371</v>
      </c>
      <c r="G26" s="326">
        <v>351</v>
      </c>
      <c r="H26" s="42">
        <f t="shared" si="1"/>
        <v>0.15483017203352448</v>
      </c>
      <c r="I26" s="326">
        <v>40</v>
      </c>
      <c r="J26" s="42">
        <f t="shared" si="2"/>
        <v>1.76444640494045E-2</v>
      </c>
      <c r="K26" s="326">
        <v>31</v>
      </c>
      <c r="L26" s="42">
        <f t="shared" si="3"/>
        <v>1.3674459638288486E-2</v>
      </c>
      <c r="M26" s="326">
        <v>114</v>
      </c>
      <c r="N26" s="42">
        <f t="shared" si="4"/>
        <v>5.0286722540802825E-2</v>
      </c>
      <c r="O26" s="326">
        <v>1778</v>
      </c>
      <c r="P26" s="71">
        <f t="shared" si="5"/>
        <v>0.78429642699602997</v>
      </c>
    </row>
    <row r="27" spans="2:16" ht="13.5" customHeight="1">
      <c r="B27" s="178">
        <v>23</v>
      </c>
      <c r="C27" s="154" t="s">
        <v>91</v>
      </c>
      <c r="D27" s="172">
        <v>2745</v>
      </c>
      <c r="E27" s="52">
        <v>502</v>
      </c>
      <c r="F27" s="42">
        <f t="shared" si="0"/>
        <v>0.18287795992714026</v>
      </c>
      <c r="G27" s="326">
        <v>383</v>
      </c>
      <c r="H27" s="42">
        <f t="shared" si="1"/>
        <v>0.13952641165755919</v>
      </c>
      <c r="I27" s="326">
        <v>45</v>
      </c>
      <c r="J27" s="42">
        <f t="shared" si="2"/>
        <v>1.6393442622950821E-2</v>
      </c>
      <c r="K27" s="326">
        <v>39</v>
      </c>
      <c r="L27" s="42">
        <f t="shared" si="3"/>
        <v>1.4207650273224045E-2</v>
      </c>
      <c r="M27" s="326">
        <v>181</v>
      </c>
      <c r="N27" s="42">
        <f t="shared" si="4"/>
        <v>6.5938069216757739E-2</v>
      </c>
      <c r="O27" s="326">
        <v>2126</v>
      </c>
      <c r="P27" s="71">
        <f t="shared" si="5"/>
        <v>0.77449908925318767</v>
      </c>
    </row>
    <row r="28" spans="2:16" ht="13.5" customHeight="1">
      <c r="B28" s="178">
        <v>24</v>
      </c>
      <c r="C28" s="154" t="s">
        <v>92</v>
      </c>
      <c r="D28" s="172">
        <v>1421</v>
      </c>
      <c r="E28" s="52">
        <v>274</v>
      </c>
      <c r="F28" s="42">
        <f t="shared" si="0"/>
        <v>0.1928219563687544</v>
      </c>
      <c r="G28" s="326">
        <v>233</v>
      </c>
      <c r="H28" s="42">
        <f t="shared" si="1"/>
        <v>0.16396903589021816</v>
      </c>
      <c r="I28" s="326">
        <v>28</v>
      </c>
      <c r="J28" s="42">
        <f t="shared" si="2"/>
        <v>1.9704433497536946E-2</v>
      </c>
      <c r="K28" s="326">
        <v>25</v>
      </c>
      <c r="L28" s="42">
        <f t="shared" si="3"/>
        <v>1.7593244194229415E-2</v>
      </c>
      <c r="M28" s="326">
        <v>46</v>
      </c>
      <c r="N28" s="42">
        <f t="shared" si="4"/>
        <v>3.2371569317382123E-2</v>
      </c>
      <c r="O28" s="326">
        <v>1125</v>
      </c>
      <c r="P28" s="71">
        <f t="shared" si="5"/>
        <v>0.79169598874032376</v>
      </c>
    </row>
    <row r="29" spans="2:16" ht="13.5" customHeight="1">
      <c r="B29" s="178">
        <v>25</v>
      </c>
      <c r="C29" s="154" t="s">
        <v>93</v>
      </c>
      <c r="D29" s="172">
        <v>816</v>
      </c>
      <c r="E29" s="52">
        <v>164</v>
      </c>
      <c r="F29" s="42">
        <f t="shared" si="0"/>
        <v>0.20098039215686275</v>
      </c>
      <c r="G29" s="327">
        <v>123</v>
      </c>
      <c r="H29" s="42">
        <f t="shared" si="1"/>
        <v>0.15073529411764705</v>
      </c>
      <c r="I29" s="327">
        <v>19</v>
      </c>
      <c r="J29" s="42">
        <f t="shared" si="2"/>
        <v>2.3284313725490197E-2</v>
      </c>
      <c r="K29" s="327">
        <v>15</v>
      </c>
      <c r="L29" s="42">
        <f t="shared" si="3"/>
        <v>1.8382352941176471E-2</v>
      </c>
      <c r="M29" s="326">
        <v>39</v>
      </c>
      <c r="N29" s="42">
        <f t="shared" si="4"/>
        <v>4.779411764705882E-2</v>
      </c>
      <c r="O29" s="327">
        <v>631</v>
      </c>
      <c r="P29" s="71">
        <f t="shared" si="5"/>
        <v>0.77328431372549022</v>
      </c>
    </row>
    <row r="30" spans="2:16" ht="13.5" customHeight="1">
      <c r="B30" s="178">
        <v>26</v>
      </c>
      <c r="C30" s="154" t="s">
        <v>29</v>
      </c>
      <c r="D30" s="172">
        <v>11542</v>
      </c>
      <c r="E30" s="52">
        <v>2202</v>
      </c>
      <c r="F30" s="42">
        <f t="shared" si="0"/>
        <v>0.19078149367527292</v>
      </c>
      <c r="G30" s="326">
        <v>1638</v>
      </c>
      <c r="H30" s="42">
        <f t="shared" si="1"/>
        <v>0.14191647894645643</v>
      </c>
      <c r="I30" s="326">
        <v>249</v>
      </c>
      <c r="J30" s="42">
        <f t="shared" si="2"/>
        <v>2.1573384162190262E-2</v>
      </c>
      <c r="K30" s="326">
        <v>189</v>
      </c>
      <c r="L30" s="42">
        <f t="shared" si="3"/>
        <v>1.637497833997574E-2</v>
      </c>
      <c r="M30" s="326">
        <v>856</v>
      </c>
      <c r="N30" s="42">
        <f t="shared" si="4"/>
        <v>7.4163923063593831E-2</v>
      </c>
      <c r="O30" s="326">
        <v>8871</v>
      </c>
      <c r="P30" s="71">
        <f t="shared" si="5"/>
        <v>0.76858430081441687</v>
      </c>
    </row>
    <row r="31" spans="2:16" ht="13.5" customHeight="1">
      <c r="B31" s="178">
        <v>27</v>
      </c>
      <c r="C31" s="154" t="s">
        <v>30</v>
      </c>
      <c r="D31" s="172">
        <v>1856</v>
      </c>
      <c r="E31" s="52">
        <v>359</v>
      </c>
      <c r="F31" s="42">
        <f t="shared" si="0"/>
        <v>0.19342672413793102</v>
      </c>
      <c r="G31" s="326">
        <v>246</v>
      </c>
      <c r="H31" s="42">
        <f t="shared" si="1"/>
        <v>0.13254310344827586</v>
      </c>
      <c r="I31" s="326">
        <v>44</v>
      </c>
      <c r="J31" s="42">
        <f t="shared" si="2"/>
        <v>2.3706896551724137E-2</v>
      </c>
      <c r="K31" s="326">
        <v>31</v>
      </c>
      <c r="L31" s="42">
        <f t="shared" si="3"/>
        <v>1.670258620689655E-2</v>
      </c>
      <c r="M31" s="326">
        <v>94</v>
      </c>
      <c r="N31" s="42">
        <f t="shared" si="4"/>
        <v>5.0646551724137928E-2</v>
      </c>
      <c r="O31" s="326">
        <v>1459</v>
      </c>
      <c r="P31" s="71">
        <f t="shared" si="5"/>
        <v>0.78609913793103448</v>
      </c>
    </row>
    <row r="32" spans="2:16" ht="13.5" customHeight="1">
      <c r="B32" s="178">
        <v>28</v>
      </c>
      <c r="C32" s="154" t="s">
        <v>31</v>
      </c>
      <c r="D32" s="172">
        <v>1157</v>
      </c>
      <c r="E32" s="52">
        <v>249</v>
      </c>
      <c r="F32" s="42">
        <f t="shared" si="0"/>
        <v>0.21521175453759722</v>
      </c>
      <c r="G32" s="326">
        <v>185</v>
      </c>
      <c r="H32" s="42">
        <f t="shared" si="1"/>
        <v>0.15989628349178911</v>
      </c>
      <c r="I32" s="326">
        <v>25</v>
      </c>
      <c r="J32" s="42">
        <f t="shared" si="2"/>
        <v>2.1607605877268798E-2</v>
      </c>
      <c r="K32" s="326">
        <v>18</v>
      </c>
      <c r="L32" s="42">
        <f t="shared" si="3"/>
        <v>1.5557476231633534E-2</v>
      </c>
      <c r="M32" s="326">
        <v>92</v>
      </c>
      <c r="N32" s="42">
        <f t="shared" si="4"/>
        <v>7.9515989628349174E-2</v>
      </c>
      <c r="O32" s="326">
        <v>862</v>
      </c>
      <c r="P32" s="71">
        <f t="shared" si="5"/>
        <v>0.74503025064822814</v>
      </c>
    </row>
    <row r="33" spans="2:16" ht="13.5" customHeight="1">
      <c r="B33" s="178">
        <v>29</v>
      </c>
      <c r="C33" s="154" t="s">
        <v>32</v>
      </c>
      <c r="D33" s="172">
        <v>999</v>
      </c>
      <c r="E33" s="52">
        <v>184</v>
      </c>
      <c r="F33" s="42">
        <f t="shared" si="0"/>
        <v>0.1841841841841842</v>
      </c>
      <c r="G33" s="326">
        <v>138</v>
      </c>
      <c r="H33" s="42">
        <f t="shared" si="1"/>
        <v>0.13813813813813813</v>
      </c>
      <c r="I33" s="326">
        <v>22</v>
      </c>
      <c r="J33" s="42">
        <f t="shared" si="2"/>
        <v>2.2022022022022022E-2</v>
      </c>
      <c r="K33" s="326">
        <v>16</v>
      </c>
      <c r="L33" s="42">
        <f t="shared" si="3"/>
        <v>1.6016016016016016E-2</v>
      </c>
      <c r="M33" s="326">
        <v>68</v>
      </c>
      <c r="N33" s="42">
        <f t="shared" si="4"/>
        <v>6.8068068068068074E-2</v>
      </c>
      <c r="O33" s="326">
        <v>770</v>
      </c>
      <c r="P33" s="71">
        <f t="shared" si="5"/>
        <v>0.77077077077077072</v>
      </c>
    </row>
    <row r="34" spans="2:16" ht="13.5" customHeight="1">
      <c r="B34" s="191">
        <v>30</v>
      </c>
      <c r="C34" s="192" t="s">
        <v>33</v>
      </c>
      <c r="D34" s="329">
        <v>1935</v>
      </c>
      <c r="E34" s="291">
        <v>353</v>
      </c>
      <c r="F34" s="71">
        <f t="shared" si="0"/>
        <v>0.18242894056847545</v>
      </c>
      <c r="G34" s="327">
        <v>243</v>
      </c>
      <c r="H34" s="71">
        <f t="shared" si="1"/>
        <v>0.12558139534883722</v>
      </c>
      <c r="I34" s="327">
        <v>37</v>
      </c>
      <c r="J34" s="71">
        <f t="shared" si="2"/>
        <v>1.9121447028423774E-2</v>
      </c>
      <c r="K34" s="327">
        <v>29</v>
      </c>
      <c r="L34" s="71">
        <f t="shared" si="3"/>
        <v>1.4987080103359173E-2</v>
      </c>
      <c r="M34" s="327">
        <v>79</v>
      </c>
      <c r="N34" s="71">
        <f t="shared" si="4"/>
        <v>4.0826873385012917E-2</v>
      </c>
      <c r="O34" s="327">
        <v>1542</v>
      </c>
      <c r="P34" s="71">
        <f t="shared" si="5"/>
        <v>0.79689922480620157</v>
      </c>
    </row>
    <row r="35" spans="2:16" ht="13.5" customHeight="1">
      <c r="B35" s="178">
        <v>31</v>
      </c>
      <c r="C35" s="154" t="s">
        <v>34</v>
      </c>
      <c r="D35" s="172">
        <v>2349</v>
      </c>
      <c r="E35" s="52">
        <v>452</v>
      </c>
      <c r="F35" s="42">
        <f t="shared" si="0"/>
        <v>0.19242230736483609</v>
      </c>
      <c r="G35" s="326">
        <v>393</v>
      </c>
      <c r="H35" s="42">
        <f t="shared" si="1"/>
        <v>0.1673052362707535</v>
      </c>
      <c r="I35" s="326">
        <v>54</v>
      </c>
      <c r="J35" s="42">
        <f t="shared" si="2"/>
        <v>2.2988505747126436E-2</v>
      </c>
      <c r="K35" s="326">
        <v>50</v>
      </c>
      <c r="L35" s="42">
        <f t="shared" si="3"/>
        <v>2.1285653469561516E-2</v>
      </c>
      <c r="M35" s="326">
        <v>215</v>
      </c>
      <c r="N35" s="42">
        <f t="shared" si="4"/>
        <v>9.1528309919114523E-2</v>
      </c>
      <c r="O35" s="326">
        <v>1780</v>
      </c>
      <c r="P35" s="71">
        <f t="shared" si="5"/>
        <v>0.75776926351638996</v>
      </c>
    </row>
    <row r="36" spans="2:16" ht="13.5" customHeight="1">
      <c r="B36" s="178">
        <v>32</v>
      </c>
      <c r="C36" s="154" t="s">
        <v>35</v>
      </c>
      <c r="D36" s="172">
        <v>2648</v>
      </c>
      <c r="E36" s="52">
        <v>508</v>
      </c>
      <c r="F36" s="42">
        <f t="shared" si="0"/>
        <v>0.19184290030211482</v>
      </c>
      <c r="G36" s="326">
        <v>359</v>
      </c>
      <c r="H36" s="42">
        <f t="shared" si="1"/>
        <v>0.13557401812688821</v>
      </c>
      <c r="I36" s="326">
        <v>56</v>
      </c>
      <c r="J36" s="42">
        <f t="shared" si="2"/>
        <v>2.1148036253776436E-2</v>
      </c>
      <c r="K36" s="326">
        <v>37</v>
      </c>
      <c r="L36" s="42">
        <f t="shared" si="3"/>
        <v>1.3972809667673716E-2</v>
      </c>
      <c r="M36" s="326">
        <v>280</v>
      </c>
      <c r="N36" s="42">
        <f t="shared" si="4"/>
        <v>0.10574018126888217</v>
      </c>
      <c r="O36" s="326">
        <v>1971</v>
      </c>
      <c r="P36" s="71">
        <f t="shared" si="5"/>
        <v>0.74433534743202412</v>
      </c>
    </row>
    <row r="37" spans="2:16" ht="13.5" customHeight="1">
      <c r="B37" s="178">
        <v>33</v>
      </c>
      <c r="C37" s="154" t="s">
        <v>36</v>
      </c>
      <c r="D37" s="172">
        <v>598</v>
      </c>
      <c r="E37" s="52">
        <v>97</v>
      </c>
      <c r="F37" s="42">
        <f t="shared" si="0"/>
        <v>0.16220735785953178</v>
      </c>
      <c r="G37" s="327">
        <v>74</v>
      </c>
      <c r="H37" s="42">
        <f t="shared" si="1"/>
        <v>0.12374581939799331</v>
      </c>
      <c r="I37" s="327">
        <v>11</v>
      </c>
      <c r="J37" s="42">
        <f t="shared" si="2"/>
        <v>1.839464882943144E-2</v>
      </c>
      <c r="K37" s="327">
        <v>8</v>
      </c>
      <c r="L37" s="42">
        <f t="shared" si="3"/>
        <v>1.3377926421404682E-2</v>
      </c>
      <c r="M37" s="326">
        <v>28</v>
      </c>
      <c r="N37" s="42">
        <f t="shared" si="4"/>
        <v>4.6822742474916385E-2</v>
      </c>
      <c r="O37" s="327">
        <v>487</v>
      </c>
      <c r="P37" s="71">
        <f t="shared" si="5"/>
        <v>0.81438127090301005</v>
      </c>
    </row>
    <row r="38" spans="2:16" ht="13.5" customHeight="1">
      <c r="B38" s="178">
        <v>34</v>
      </c>
      <c r="C38" s="154" t="s">
        <v>37</v>
      </c>
      <c r="D38" s="172">
        <v>2788</v>
      </c>
      <c r="E38" s="52">
        <v>582</v>
      </c>
      <c r="F38" s="42">
        <f t="shared" si="0"/>
        <v>0.20875179340028693</v>
      </c>
      <c r="G38" s="326">
        <v>330</v>
      </c>
      <c r="H38" s="42">
        <f t="shared" si="1"/>
        <v>0.11836441893830703</v>
      </c>
      <c r="I38" s="326">
        <v>72</v>
      </c>
      <c r="J38" s="42">
        <f t="shared" si="2"/>
        <v>2.5824964131994262E-2</v>
      </c>
      <c r="K38" s="326">
        <v>42</v>
      </c>
      <c r="L38" s="42">
        <f t="shared" si="3"/>
        <v>1.5064562410329985E-2</v>
      </c>
      <c r="M38" s="326">
        <v>239</v>
      </c>
      <c r="N38" s="42">
        <f t="shared" si="4"/>
        <v>8.5724533715925394E-2</v>
      </c>
      <c r="O38" s="326">
        <v>2059</v>
      </c>
      <c r="P38" s="71">
        <f t="shared" si="5"/>
        <v>0.73852223816355811</v>
      </c>
    </row>
    <row r="39" spans="2:16" ht="13.5" customHeight="1">
      <c r="B39" s="178">
        <v>35</v>
      </c>
      <c r="C39" s="154" t="s">
        <v>0</v>
      </c>
      <c r="D39" s="172">
        <v>6501</v>
      </c>
      <c r="E39" s="52">
        <v>1228</v>
      </c>
      <c r="F39" s="42">
        <f t="shared" si="0"/>
        <v>0.18889401630518382</v>
      </c>
      <c r="G39" s="326">
        <v>917</v>
      </c>
      <c r="H39" s="42">
        <f t="shared" si="1"/>
        <v>0.14105522227349637</v>
      </c>
      <c r="I39" s="326">
        <v>157</v>
      </c>
      <c r="J39" s="42">
        <f t="shared" si="2"/>
        <v>2.4150130749115522E-2</v>
      </c>
      <c r="K39" s="326">
        <v>102</v>
      </c>
      <c r="L39" s="42">
        <f t="shared" si="3"/>
        <v>1.5689893862482696E-2</v>
      </c>
      <c r="M39" s="326">
        <v>383</v>
      </c>
      <c r="N39" s="42">
        <f t="shared" si="4"/>
        <v>5.891401322873404E-2</v>
      </c>
      <c r="O39" s="326">
        <v>5040</v>
      </c>
      <c r="P39" s="71">
        <f t="shared" si="5"/>
        <v>0.77526534379326262</v>
      </c>
    </row>
    <row r="40" spans="2:16" ht="13.5" customHeight="1">
      <c r="B40" s="178">
        <v>36</v>
      </c>
      <c r="C40" s="154" t="s">
        <v>1</v>
      </c>
      <c r="D40" s="172">
        <v>1766</v>
      </c>
      <c r="E40" s="52">
        <v>309</v>
      </c>
      <c r="F40" s="42">
        <f t="shared" si="0"/>
        <v>0.17497168742921856</v>
      </c>
      <c r="G40" s="326">
        <v>221</v>
      </c>
      <c r="H40" s="42">
        <f t="shared" si="1"/>
        <v>0.12514156285390712</v>
      </c>
      <c r="I40" s="326">
        <v>43</v>
      </c>
      <c r="J40" s="42">
        <f t="shared" si="2"/>
        <v>2.4348810872027182E-2</v>
      </c>
      <c r="K40" s="326">
        <v>30</v>
      </c>
      <c r="L40" s="42">
        <f t="shared" si="3"/>
        <v>1.698754246885617E-2</v>
      </c>
      <c r="M40" s="326">
        <v>57</v>
      </c>
      <c r="N40" s="42">
        <f t="shared" si="4"/>
        <v>3.2276330690826728E-2</v>
      </c>
      <c r="O40" s="326">
        <v>1428</v>
      </c>
      <c r="P40" s="71">
        <f t="shared" si="5"/>
        <v>0.80860702151755381</v>
      </c>
    </row>
    <row r="41" spans="2:16" ht="13.5" customHeight="1">
      <c r="B41" s="184">
        <v>37</v>
      </c>
      <c r="C41" s="17" t="s">
        <v>2</v>
      </c>
      <c r="D41" s="329">
        <v>8624</v>
      </c>
      <c r="E41" s="291">
        <v>1704</v>
      </c>
      <c r="F41" s="71">
        <f t="shared" si="0"/>
        <v>0.19758812615955473</v>
      </c>
      <c r="G41" s="327">
        <v>968</v>
      </c>
      <c r="H41" s="71">
        <f t="shared" si="1"/>
        <v>0.11224489795918367</v>
      </c>
      <c r="I41" s="327">
        <v>198</v>
      </c>
      <c r="J41" s="71">
        <f t="shared" si="2"/>
        <v>2.2959183673469389E-2</v>
      </c>
      <c r="K41" s="327">
        <v>125</v>
      </c>
      <c r="L41" s="71">
        <f t="shared" si="3"/>
        <v>1.449443413729128E-2</v>
      </c>
      <c r="M41" s="327">
        <v>319</v>
      </c>
      <c r="N41" s="71">
        <f t="shared" si="4"/>
        <v>3.6989795918367346E-2</v>
      </c>
      <c r="O41" s="327">
        <v>6738</v>
      </c>
      <c r="P41" s="71">
        <f t="shared" si="5"/>
        <v>0.78130797773654914</v>
      </c>
    </row>
    <row r="42" spans="2:16" ht="13.5" customHeight="1">
      <c r="B42" s="184">
        <v>38</v>
      </c>
      <c r="C42" s="17" t="s">
        <v>38</v>
      </c>
      <c r="D42" s="329">
        <v>1356</v>
      </c>
      <c r="E42" s="291">
        <v>228</v>
      </c>
      <c r="F42" s="71">
        <f t="shared" si="0"/>
        <v>0.16814159292035399</v>
      </c>
      <c r="G42" s="327">
        <v>169</v>
      </c>
      <c r="H42" s="71">
        <f t="shared" si="1"/>
        <v>0.12463126843657817</v>
      </c>
      <c r="I42" s="327">
        <v>27</v>
      </c>
      <c r="J42" s="71">
        <f t="shared" si="2"/>
        <v>1.9911504424778761E-2</v>
      </c>
      <c r="K42" s="327">
        <v>20</v>
      </c>
      <c r="L42" s="71">
        <f t="shared" si="3"/>
        <v>1.4749262536873156E-2</v>
      </c>
      <c r="M42" s="327">
        <v>100</v>
      </c>
      <c r="N42" s="71">
        <f t="shared" si="4"/>
        <v>7.3746312684365781E-2</v>
      </c>
      <c r="O42" s="327">
        <v>1063</v>
      </c>
      <c r="P42" s="71">
        <f t="shared" si="5"/>
        <v>0.78392330383480824</v>
      </c>
    </row>
    <row r="43" spans="2:16" ht="13.5" customHeight="1">
      <c r="B43" s="178">
        <v>39</v>
      </c>
      <c r="C43" s="154" t="s">
        <v>6</v>
      </c>
      <c r="D43" s="172">
        <v>6812</v>
      </c>
      <c r="E43" s="52">
        <v>1420</v>
      </c>
      <c r="F43" s="42">
        <f t="shared" si="0"/>
        <v>0.20845566647093364</v>
      </c>
      <c r="G43" s="326">
        <v>1002</v>
      </c>
      <c r="H43" s="42">
        <f t="shared" si="1"/>
        <v>0.14709336465061656</v>
      </c>
      <c r="I43" s="326">
        <v>171</v>
      </c>
      <c r="J43" s="42">
        <f t="shared" si="2"/>
        <v>2.5102759835584264E-2</v>
      </c>
      <c r="K43" s="326">
        <v>138</v>
      </c>
      <c r="L43" s="42">
        <f t="shared" si="3"/>
        <v>2.0258367586611863E-2</v>
      </c>
      <c r="M43" s="326">
        <v>369</v>
      </c>
      <c r="N43" s="42">
        <f t="shared" si="4"/>
        <v>5.4169113329418671E-2</v>
      </c>
      <c r="O43" s="326">
        <v>5193</v>
      </c>
      <c r="P43" s="71">
        <f t="shared" si="5"/>
        <v>0.7623311802701116</v>
      </c>
    </row>
    <row r="44" spans="2:16" ht="13.5" customHeight="1">
      <c r="B44" s="178">
        <v>40</v>
      </c>
      <c r="C44" s="154" t="s">
        <v>39</v>
      </c>
      <c r="D44" s="172">
        <v>1649</v>
      </c>
      <c r="E44" s="52">
        <v>368</v>
      </c>
      <c r="F44" s="42">
        <f t="shared" si="0"/>
        <v>0.22316555488174653</v>
      </c>
      <c r="G44" s="326">
        <v>198</v>
      </c>
      <c r="H44" s="42">
        <f t="shared" si="1"/>
        <v>0.12007277137659188</v>
      </c>
      <c r="I44" s="326">
        <v>61</v>
      </c>
      <c r="J44" s="42">
        <f t="shared" si="2"/>
        <v>3.6992116434202547E-2</v>
      </c>
      <c r="K44" s="326">
        <v>35</v>
      </c>
      <c r="L44" s="42">
        <f t="shared" si="3"/>
        <v>2.1224984839296544E-2</v>
      </c>
      <c r="M44" s="326">
        <v>107</v>
      </c>
      <c r="N44" s="42">
        <f t="shared" si="4"/>
        <v>6.4887810794420867E-2</v>
      </c>
      <c r="O44" s="326">
        <v>1222</v>
      </c>
      <c r="P44" s="71">
        <f t="shared" si="5"/>
        <v>0.7410551849605822</v>
      </c>
    </row>
    <row r="45" spans="2:16" ht="13.5" customHeight="1">
      <c r="B45" s="178">
        <v>41</v>
      </c>
      <c r="C45" s="154" t="s">
        <v>10</v>
      </c>
      <c r="D45" s="172">
        <v>2903</v>
      </c>
      <c r="E45" s="52">
        <v>535</v>
      </c>
      <c r="F45" s="42">
        <f t="shared" si="0"/>
        <v>0.18429211160868067</v>
      </c>
      <c r="G45" s="327">
        <v>378</v>
      </c>
      <c r="H45" s="42">
        <f t="shared" si="1"/>
        <v>0.13021012745435756</v>
      </c>
      <c r="I45" s="327">
        <v>42</v>
      </c>
      <c r="J45" s="42">
        <f t="shared" si="2"/>
        <v>1.4467791939373063E-2</v>
      </c>
      <c r="K45" s="327">
        <v>29</v>
      </c>
      <c r="L45" s="42">
        <f t="shared" si="3"/>
        <v>9.9896658629004473E-3</v>
      </c>
      <c r="M45" s="326">
        <v>154</v>
      </c>
      <c r="N45" s="42">
        <f t="shared" si="4"/>
        <v>5.3048570444367893E-2</v>
      </c>
      <c r="O45" s="327">
        <v>2273</v>
      </c>
      <c r="P45" s="71">
        <f t="shared" si="5"/>
        <v>0.78298312090940403</v>
      </c>
    </row>
    <row r="46" spans="2:16" ht="13.5" customHeight="1">
      <c r="B46" s="178">
        <v>42</v>
      </c>
      <c r="C46" s="154" t="s">
        <v>11</v>
      </c>
      <c r="D46" s="172">
        <v>6435</v>
      </c>
      <c r="E46" s="52">
        <v>1267</v>
      </c>
      <c r="F46" s="42">
        <f t="shared" si="0"/>
        <v>0.19689199689199688</v>
      </c>
      <c r="G46" s="326">
        <v>837</v>
      </c>
      <c r="H46" s="42">
        <f t="shared" si="1"/>
        <v>0.13006993006993006</v>
      </c>
      <c r="I46" s="326">
        <v>136</v>
      </c>
      <c r="J46" s="42">
        <f t="shared" si="2"/>
        <v>2.1134421134421134E-2</v>
      </c>
      <c r="K46" s="326">
        <v>90</v>
      </c>
      <c r="L46" s="42">
        <f t="shared" si="3"/>
        <v>1.3986013986013986E-2</v>
      </c>
      <c r="M46" s="326">
        <v>214</v>
      </c>
      <c r="N46" s="42">
        <f t="shared" si="4"/>
        <v>3.3255633255633257E-2</v>
      </c>
      <c r="O46" s="326">
        <v>5066</v>
      </c>
      <c r="P46" s="71">
        <f t="shared" si="5"/>
        <v>0.7872571872571873</v>
      </c>
    </row>
    <row r="47" spans="2:16" ht="13.5" customHeight="1">
      <c r="B47" s="178">
        <v>43</v>
      </c>
      <c r="C47" s="154" t="s">
        <v>7</v>
      </c>
      <c r="D47" s="172">
        <v>9384</v>
      </c>
      <c r="E47" s="52">
        <v>1869</v>
      </c>
      <c r="F47" s="42">
        <f t="shared" si="0"/>
        <v>0.19916879795396419</v>
      </c>
      <c r="G47" s="326">
        <v>1033</v>
      </c>
      <c r="H47" s="42">
        <f t="shared" si="1"/>
        <v>0.11008098891730606</v>
      </c>
      <c r="I47" s="326">
        <v>238</v>
      </c>
      <c r="J47" s="42">
        <f t="shared" si="2"/>
        <v>2.5362318840579712E-2</v>
      </c>
      <c r="K47" s="326">
        <v>136</v>
      </c>
      <c r="L47" s="42">
        <f t="shared" si="3"/>
        <v>1.4492753623188406E-2</v>
      </c>
      <c r="M47" s="326">
        <v>438</v>
      </c>
      <c r="N47" s="42">
        <f t="shared" si="4"/>
        <v>4.6675191815856776E-2</v>
      </c>
      <c r="O47" s="326">
        <v>7282</v>
      </c>
      <c r="P47" s="71">
        <f t="shared" si="5"/>
        <v>0.77600170502983801</v>
      </c>
    </row>
    <row r="48" spans="2:16" ht="13.5" customHeight="1">
      <c r="B48" s="178">
        <v>44</v>
      </c>
      <c r="C48" s="154" t="s">
        <v>17</v>
      </c>
      <c r="D48" s="172">
        <v>7538</v>
      </c>
      <c r="E48" s="52">
        <v>1476</v>
      </c>
      <c r="F48" s="42">
        <f t="shared" si="0"/>
        <v>0.19580790660652694</v>
      </c>
      <c r="G48" s="326">
        <v>1098</v>
      </c>
      <c r="H48" s="42">
        <f t="shared" si="1"/>
        <v>0.14566197930485539</v>
      </c>
      <c r="I48" s="326">
        <v>153</v>
      </c>
      <c r="J48" s="42">
        <f t="shared" si="2"/>
        <v>2.0297161050676572E-2</v>
      </c>
      <c r="K48" s="326">
        <v>128</v>
      </c>
      <c r="L48" s="42">
        <f t="shared" si="3"/>
        <v>1.6980631467232686E-2</v>
      </c>
      <c r="M48" s="326">
        <v>445</v>
      </c>
      <c r="N48" s="42">
        <f t="shared" si="4"/>
        <v>5.9034226585301143E-2</v>
      </c>
      <c r="O48" s="326">
        <v>5818</v>
      </c>
      <c r="P48" s="71">
        <f t="shared" si="5"/>
        <v>0.77182276465906074</v>
      </c>
    </row>
    <row r="49" spans="2:16" ht="13.5" customHeight="1">
      <c r="B49" s="178">
        <v>45</v>
      </c>
      <c r="C49" s="154" t="s">
        <v>40</v>
      </c>
      <c r="D49" s="172">
        <v>2127</v>
      </c>
      <c r="E49" s="52">
        <v>423</v>
      </c>
      <c r="F49" s="42">
        <f t="shared" si="0"/>
        <v>0.19887165021156558</v>
      </c>
      <c r="G49" s="326">
        <v>321</v>
      </c>
      <c r="H49" s="42">
        <f t="shared" si="1"/>
        <v>0.15091678420310295</v>
      </c>
      <c r="I49" s="326">
        <v>56</v>
      </c>
      <c r="J49" s="42">
        <f t="shared" si="2"/>
        <v>2.6328161730136343E-2</v>
      </c>
      <c r="K49" s="326">
        <v>39</v>
      </c>
      <c r="L49" s="42">
        <f t="shared" si="3"/>
        <v>1.8335684062059238E-2</v>
      </c>
      <c r="M49" s="326">
        <v>140</v>
      </c>
      <c r="N49" s="42">
        <f t="shared" si="4"/>
        <v>6.5820404325340851E-2</v>
      </c>
      <c r="O49" s="326">
        <v>1629</v>
      </c>
      <c r="P49" s="71">
        <f t="shared" si="5"/>
        <v>0.76586741889985899</v>
      </c>
    </row>
    <row r="50" spans="2:16" ht="13.5" customHeight="1">
      <c r="B50" s="178">
        <v>46</v>
      </c>
      <c r="C50" s="154" t="s">
        <v>20</v>
      </c>
      <c r="D50" s="172">
        <v>2664</v>
      </c>
      <c r="E50" s="52">
        <v>545</v>
      </c>
      <c r="F50" s="42">
        <f t="shared" si="0"/>
        <v>0.20457957957957959</v>
      </c>
      <c r="G50" s="326">
        <v>452</v>
      </c>
      <c r="H50" s="42">
        <f t="shared" si="1"/>
        <v>0.16966966966966968</v>
      </c>
      <c r="I50" s="326">
        <v>63</v>
      </c>
      <c r="J50" s="42">
        <f t="shared" si="2"/>
        <v>2.364864864864865E-2</v>
      </c>
      <c r="K50" s="326">
        <v>49</v>
      </c>
      <c r="L50" s="42">
        <f t="shared" si="3"/>
        <v>1.8393393393393392E-2</v>
      </c>
      <c r="M50" s="326">
        <v>122</v>
      </c>
      <c r="N50" s="42">
        <f t="shared" si="4"/>
        <v>4.5795795795795798E-2</v>
      </c>
      <c r="O50" s="326">
        <v>2057</v>
      </c>
      <c r="P50" s="71">
        <f t="shared" si="5"/>
        <v>0.77214714714714716</v>
      </c>
    </row>
    <row r="51" spans="2:16" ht="13.5" customHeight="1">
      <c r="B51" s="178">
        <v>47</v>
      </c>
      <c r="C51" s="154" t="s">
        <v>12</v>
      </c>
      <c r="D51" s="172">
        <v>5330</v>
      </c>
      <c r="E51" s="52">
        <v>1077</v>
      </c>
      <c r="F51" s="42">
        <f t="shared" si="0"/>
        <v>0.20206378986866791</v>
      </c>
      <c r="G51" s="326">
        <v>832</v>
      </c>
      <c r="H51" s="42">
        <f t="shared" si="1"/>
        <v>0.15609756097560976</v>
      </c>
      <c r="I51" s="326">
        <v>106</v>
      </c>
      <c r="J51" s="42">
        <f t="shared" si="2"/>
        <v>1.9887429643527205E-2</v>
      </c>
      <c r="K51" s="326">
        <v>82</v>
      </c>
      <c r="L51" s="42">
        <f t="shared" si="3"/>
        <v>1.5384615384615385E-2</v>
      </c>
      <c r="M51" s="326">
        <v>296</v>
      </c>
      <c r="N51" s="42">
        <f t="shared" si="4"/>
        <v>5.5534709193245782E-2</v>
      </c>
      <c r="O51" s="326">
        <v>4084</v>
      </c>
      <c r="P51" s="71">
        <f t="shared" si="5"/>
        <v>0.76622889305816133</v>
      </c>
    </row>
    <row r="52" spans="2:16" ht="13.5" customHeight="1">
      <c r="B52" s="178">
        <v>48</v>
      </c>
      <c r="C52" s="154" t="s">
        <v>21</v>
      </c>
      <c r="D52" s="172">
        <v>3662</v>
      </c>
      <c r="E52" s="52">
        <v>706</v>
      </c>
      <c r="F52" s="42">
        <f t="shared" si="0"/>
        <v>0.19279082468596395</v>
      </c>
      <c r="G52" s="326">
        <v>526</v>
      </c>
      <c r="H52" s="42">
        <f t="shared" si="1"/>
        <v>0.14363735663571819</v>
      </c>
      <c r="I52" s="326">
        <v>73</v>
      </c>
      <c r="J52" s="42">
        <f t="shared" si="2"/>
        <v>1.9934462042599674E-2</v>
      </c>
      <c r="K52" s="326">
        <v>62</v>
      </c>
      <c r="L52" s="42">
        <f t="shared" si="3"/>
        <v>1.6930638995084655E-2</v>
      </c>
      <c r="M52" s="326">
        <v>162</v>
      </c>
      <c r="N52" s="42">
        <f t="shared" si="4"/>
        <v>4.4238121245221189E-2</v>
      </c>
      <c r="O52" s="326">
        <v>2861</v>
      </c>
      <c r="P52" s="71">
        <f t="shared" si="5"/>
        <v>0.78126706717640637</v>
      </c>
    </row>
    <row r="53" spans="2:16" ht="13.5" customHeight="1">
      <c r="B53" s="178">
        <v>49</v>
      </c>
      <c r="C53" s="154" t="s">
        <v>22</v>
      </c>
      <c r="D53" s="172">
        <v>1830</v>
      </c>
      <c r="E53" s="52">
        <v>354</v>
      </c>
      <c r="F53" s="42">
        <f t="shared" si="0"/>
        <v>0.19344262295081968</v>
      </c>
      <c r="G53" s="327">
        <v>245</v>
      </c>
      <c r="H53" s="42">
        <f t="shared" si="1"/>
        <v>0.13387978142076504</v>
      </c>
      <c r="I53" s="327">
        <v>41</v>
      </c>
      <c r="J53" s="42">
        <f t="shared" si="2"/>
        <v>2.2404371584699455E-2</v>
      </c>
      <c r="K53" s="327">
        <v>32</v>
      </c>
      <c r="L53" s="42">
        <f t="shared" si="3"/>
        <v>1.7486338797814208E-2</v>
      </c>
      <c r="M53" s="326">
        <v>84</v>
      </c>
      <c r="N53" s="42">
        <f t="shared" si="4"/>
        <v>4.5901639344262293E-2</v>
      </c>
      <c r="O53" s="327">
        <v>1425</v>
      </c>
      <c r="P53" s="71">
        <f t="shared" si="5"/>
        <v>0.77868852459016391</v>
      </c>
    </row>
    <row r="54" spans="2:16" ht="13.5" customHeight="1">
      <c r="B54" s="178">
        <v>50</v>
      </c>
      <c r="C54" s="154" t="s">
        <v>13</v>
      </c>
      <c r="D54" s="172">
        <v>2197</v>
      </c>
      <c r="E54" s="52">
        <v>422</v>
      </c>
      <c r="F54" s="42">
        <f t="shared" si="0"/>
        <v>0.19208010923987257</v>
      </c>
      <c r="G54" s="326">
        <v>240</v>
      </c>
      <c r="H54" s="42">
        <f t="shared" si="1"/>
        <v>0.10923987255348203</v>
      </c>
      <c r="I54" s="326">
        <v>44</v>
      </c>
      <c r="J54" s="42">
        <f t="shared" si="2"/>
        <v>2.0027309968138372E-2</v>
      </c>
      <c r="K54" s="326">
        <v>21</v>
      </c>
      <c r="L54" s="42">
        <f t="shared" si="3"/>
        <v>9.5584888484296776E-3</v>
      </c>
      <c r="M54" s="326">
        <v>64</v>
      </c>
      <c r="N54" s="42">
        <f t="shared" si="4"/>
        <v>2.9130632680928539E-2</v>
      </c>
      <c r="O54" s="326">
        <v>1741</v>
      </c>
      <c r="P54" s="71">
        <f t="shared" si="5"/>
        <v>0.79244424214838416</v>
      </c>
    </row>
    <row r="55" spans="2:16" ht="13.5" customHeight="1">
      <c r="B55" s="178">
        <v>51</v>
      </c>
      <c r="C55" s="154" t="s">
        <v>41</v>
      </c>
      <c r="D55" s="172">
        <v>4982</v>
      </c>
      <c r="E55" s="52">
        <v>1010</v>
      </c>
      <c r="F55" s="42">
        <f t="shared" si="0"/>
        <v>0.20272982737856282</v>
      </c>
      <c r="G55" s="326">
        <v>745</v>
      </c>
      <c r="H55" s="42">
        <f t="shared" si="1"/>
        <v>0.1495383380168607</v>
      </c>
      <c r="I55" s="326">
        <v>109</v>
      </c>
      <c r="J55" s="42">
        <f t="shared" si="2"/>
        <v>2.1878763548775593E-2</v>
      </c>
      <c r="K55" s="326">
        <v>84</v>
      </c>
      <c r="L55" s="42">
        <f t="shared" si="3"/>
        <v>1.6860698514652751E-2</v>
      </c>
      <c r="M55" s="326">
        <v>310</v>
      </c>
      <c r="N55" s="42">
        <f t="shared" si="4"/>
        <v>6.2224006423123243E-2</v>
      </c>
      <c r="O55" s="326">
        <v>3789</v>
      </c>
      <c r="P55" s="71">
        <f t="shared" si="5"/>
        <v>0.76053793657165802</v>
      </c>
    </row>
    <row r="56" spans="2:16" ht="13.5" customHeight="1">
      <c r="B56" s="178">
        <v>52</v>
      </c>
      <c r="C56" s="154" t="s">
        <v>3</v>
      </c>
      <c r="D56" s="172">
        <v>4426</v>
      </c>
      <c r="E56" s="52">
        <v>850</v>
      </c>
      <c r="F56" s="42">
        <f t="shared" si="0"/>
        <v>0.19204699502937189</v>
      </c>
      <c r="G56" s="326">
        <v>502</v>
      </c>
      <c r="H56" s="42">
        <f t="shared" si="1"/>
        <v>0.11342069588793494</v>
      </c>
      <c r="I56" s="326">
        <v>100</v>
      </c>
      <c r="J56" s="42">
        <f t="shared" si="2"/>
        <v>2.2593764121102575E-2</v>
      </c>
      <c r="K56" s="326">
        <v>57</v>
      </c>
      <c r="L56" s="42">
        <f t="shared" si="3"/>
        <v>1.2878445549028467E-2</v>
      </c>
      <c r="M56" s="326">
        <v>133</v>
      </c>
      <c r="N56" s="42">
        <f t="shared" si="4"/>
        <v>3.0049706281066426E-2</v>
      </c>
      <c r="O56" s="326">
        <v>3518</v>
      </c>
      <c r="P56" s="71">
        <f t="shared" si="5"/>
        <v>0.79484862178038862</v>
      </c>
    </row>
    <row r="57" spans="2:16" ht="13.5" customHeight="1">
      <c r="B57" s="178">
        <v>53</v>
      </c>
      <c r="C57" s="154" t="s">
        <v>18</v>
      </c>
      <c r="D57" s="172">
        <v>1528</v>
      </c>
      <c r="E57" s="52">
        <v>242</v>
      </c>
      <c r="F57" s="42">
        <f t="shared" si="0"/>
        <v>0.15837696335078533</v>
      </c>
      <c r="G57" s="326">
        <v>183</v>
      </c>
      <c r="H57" s="42">
        <f t="shared" si="1"/>
        <v>0.11976439790575916</v>
      </c>
      <c r="I57" s="326">
        <v>27</v>
      </c>
      <c r="J57" s="42">
        <f t="shared" si="2"/>
        <v>1.7670157068062829E-2</v>
      </c>
      <c r="K57" s="326">
        <v>24</v>
      </c>
      <c r="L57" s="42">
        <f t="shared" si="3"/>
        <v>1.5706806282722512E-2</v>
      </c>
      <c r="M57" s="326">
        <v>67</v>
      </c>
      <c r="N57" s="42">
        <f t="shared" si="4"/>
        <v>4.3848167539267013E-2</v>
      </c>
      <c r="O57" s="326">
        <v>1244</v>
      </c>
      <c r="P57" s="71">
        <f t="shared" si="5"/>
        <v>0.81413612565445026</v>
      </c>
    </row>
    <row r="58" spans="2:16" ht="13.5" customHeight="1">
      <c r="B58" s="178">
        <v>54</v>
      </c>
      <c r="C58" s="154" t="s">
        <v>23</v>
      </c>
      <c r="D58" s="172">
        <v>2672</v>
      </c>
      <c r="E58" s="52">
        <v>582</v>
      </c>
      <c r="F58" s="42">
        <f t="shared" si="0"/>
        <v>0.21781437125748504</v>
      </c>
      <c r="G58" s="326">
        <v>340</v>
      </c>
      <c r="H58" s="42">
        <f t="shared" si="1"/>
        <v>0.12724550898203593</v>
      </c>
      <c r="I58" s="326">
        <v>51</v>
      </c>
      <c r="J58" s="42">
        <f t="shared" si="2"/>
        <v>1.908682634730539E-2</v>
      </c>
      <c r="K58" s="326">
        <v>32</v>
      </c>
      <c r="L58" s="42">
        <f t="shared" si="3"/>
        <v>1.1976047904191617E-2</v>
      </c>
      <c r="M58" s="326">
        <v>117</v>
      </c>
      <c r="N58" s="42">
        <f t="shared" si="4"/>
        <v>4.3787425149700597E-2</v>
      </c>
      <c r="O58" s="326">
        <v>2030</v>
      </c>
      <c r="P58" s="71">
        <f t="shared" si="5"/>
        <v>0.7597305389221557</v>
      </c>
    </row>
    <row r="59" spans="2:16" ht="13.5" customHeight="1">
      <c r="B59" s="178">
        <v>55</v>
      </c>
      <c r="C59" s="154" t="s">
        <v>14</v>
      </c>
      <c r="D59" s="172">
        <v>1652</v>
      </c>
      <c r="E59" s="52">
        <v>303</v>
      </c>
      <c r="F59" s="42">
        <f t="shared" si="0"/>
        <v>0.18341404358353511</v>
      </c>
      <c r="G59" s="326">
        <v>214</v>
      </c>
      <c r="H59" s="42">
        <f t="shared" si="1"/>
        <v>0.12953995157384987</v>
      </c>
      <c r="I59" s="326">
        <v>36</v>
      </c>
      <c r="J59" s="42">
        <f t="shared" si="2"/>
        <v>2.1791767554479417E-2</v>
      </c>
      <c r="K59" s="326">
        <v>24</v>
      </c>
      <c r="L59" s="42">
        <f t="shared" si="3"/>
        <v>1.4527845036319613E-2</v>
      </c>
      <c r="M59" s="326">
        <v>74</v>
      </c>
      <c r="N59" s="42">
        <f t="shared" si="4"/>
        <v>4.4794188861985475E-2</v>
      </c>
      <c r="O59" s="326">
        <v>1318</v>
      </c>
      <c r="P59" s="71">
        <f t="shared" si="5"/>
        <v>0.79782082324455206</v>
      </c>
    </row>
    <row r="60" spans="2:16" ht="13.5" customHeight="1">
      <c r="B60" s="178">
        <v>56</v>
      </c>
      <c r="C60" s="154" t="s">
        <v>8</v>
      </c>
      <c r="D60" s="172">
        <v>1654</v>
      </c>
      <c r="E60" s="52">
        <v>366</v>
      </c>
      <c r="F60" s="42">
        <f t="shared" si="0"/>
        <v>0.22128174123337363</v>
      </c>
      <c r="G60" s="326">
        <v>251</v>
      </c>
      <c r="H60" s="42">
        <f t="shared" si="1"/>
        <v>0.15175332527206772</v>
      </c>
      <c r="I60" s="326">
        <v>42</v>
      </c>
      <c r="J60" s="42">
        <f t="shared" si="2"/>
        <v>2.539298669891173E-2</v>
      </c>
      <c r="K60" s="326">
        <v>34</v>
      </c>
      <c r="L60" s="42">
        <f t="shared" si="3"/>
        <v>2.0556227327690448E-2</v>
      </c>
      <c r="M60" s="326">
        <v>155</v>
      </c>
      <c r="N60" s="42">
        <f t="shared" si="4"/>
        <v>9.3712212817412335E-2</v>
      </c>
      <c r="O60" s="326">
        <v>1196</v>
      </c>
      <c r="P60" s="71">
        <f t="shared" si="5"/>
        <v>0.72309552599758165</v>
      </c>
    </row>
    <row r="61" spans="2:16" ht="13.5" customHeight="1">
      <c r="B61" s="178">
        <v>57</v>
      </c>
      <c r="C61" s="154" t="s">
        <v>42</v>
      </c>
      <c r="D61" s="172">
        <v>1181</v>
      </c>
      <c r="E61" s="52">
        <v>201</v>
      </c>
      <c r="F61" s="42">
        <f t="shared" si="0"/>
        <v>0.17019475021168501</v>
      </c>
      <c r="G61" s="327">
        <v>149</v>
      </c>
      <c r="H61" s="42">
        <f t="shared" si="1"/>
        <v>0.12616426756985605</v>
      </c>
      <c r="I61" s="327">
        <v>23</v>
      </c>
      <c r="J61" s="42">
        <f t="shared" si="2"/>
        <v>1.9475021168501271E-2</v>
      </c>
      <c r="K61" s="327">
        <v>19</v>
      </c>
      <c r="L61" s="42">
        <f t="shared" si="3"/>
        <v>1.6088060965283656E-2</v>
      </c>
      <c r="M61" s="326">
        <v>35</v>
      </c>
      <c r="N61" s="42">
        <f t="shared" si="4"/>
        <v>2.9635901778154106E-2</v>
      </c>
      <c r="O61" s="327">
        <v>961</v>
      </c>
      <c r="P61" s="71">
        <f t="shared" si="5"/>
        <v>0.81371718882303135</v>
      </c>
    </row>
    <row r="62" spans="2:16" ht="13.5" customHeight="1">
      <c r="B62" s="178">
        <v>58</v>
      </c>
      <c r="C62" s="154" t="s">
        <v>24</v>
      </c>
      <c r="D62" s="172">
        <v>1886</v>
      </c>
      <c r="E62" s="52">
        <v>393</v>
      </c>
      <c r="F62" s="42">
        <f t="shared" si="0"/>
        <v>0.20837751855779427</v>
      </c>
      <c r="G62" s="326">
        <v>282</v>
      </c>
      <c r="H62" s="42">
        <f t="shared" si="1"/>
        <v>0.14952279957582185</v>
      </c>
      <c r="I62" s="326">
        <v>44</v>
      </c>
      <c r="J62" s="42">
        <f t="shared" si="2"/>
        <v>2.3329798515376459E-2</v>
      </c>
      <c r="K62" s="326">
        <v>30</v>
      </c>
      <c r="L62" s="42">
        <f t="shared" si="3"/>
        <v>1.5906680805938492E-2</v>
      </c>
      <c r="M62" s="326">
        <v>71</v>
      </c>
      <c r="N62" s="42">
        <f t="shared" si="4"/>
        <v>3.7645811240721104E-2</v>
      </c>
      <c r="O62" s="326">
        <v>1455</v>
      </c>
      <c r="P62" s="71">
        <f t="shared" si="5"/>
        <v>0.77147401908801694</v>
      </c>
    </row>
    <row r="63" spans="2:16" ht="13.5" customHeight="1">
      <c r="B63" s="178">
        <v>59</v>
      </c>
      <c r="C63" s="154" t="s">
        <v>19</v>
      </c>
      <c r="D63" s="172">
        <v>10318</v>
      </c>
      <c r="E63" s="52">
        <v>1922</v>
      </c>
      <c r="F63" s="42">
        <f t="shared" si="0"/>
        <v>0.18627641015700716</v>
      </c>
      <c r="G63" s="326">
        <v>1530</v>
      </c>
      <c r="H63" s="42">
        <f t="shared" si="1"/>
        <v>0.14828455126962589</v>
      </c>
      <c r="I63" s="326">
        <v>232</v>
      </c>
      <c r="J63" s="42">
        <f t="shared" si="2"/>
        <v>2.2484977708858305E-2</v>
      </c>
      <c r="K63" s="326">
        <v>185</v>
      </c>
      <c r="L63" s="42">
        <f t="shared" si="3"/>
        <v>1.7929831362667185E-2</v>
      </c>
      <c r="M63" s="326">
        <v>610</v>
      </c>
      <c r="N63" s="42">
        <f t="shared" si="4"/>
        <v>5.9119984493118824E-2</v>
      </c>
      <c r="O63" s="326">
        <v>8062</v>
      </c>
      <c r="P63" s="71">
        <f t="shared" si="5"/>
        <v>0.78135297538282611</v>
      </c>
    </row>
    <row r="64" spans="2:16" ht="13.5" customHeight="1">
      <c r="B64" s="191">
        <v>60</v>
      </c>
      <c r="C64" s="192" t="s">
        <v>43</v>
      </c>
      <c r="D64" s="329">
        <v>898</v>
      </c>
      <c r="E64" s="291">
        <v>162</v>
      </c>
      <c r="F64" s="71">
        <f t="shared" si="0"/>
        <v>0.18040089086859687</v>
      </c>
      <c r="G64" s="327">
        <v>124</v>
      </c>
      <c r="H64" s="71">
        <f t="shared" si="1"/>
        <v>0.13808463251670378</v>
      </c>
      <c r="I64" s="327">
        <v>19</v>
      </c>
      <c r="J64" s="71">
        <f t="shared" si="2"/>
        <v>2.1158129175946547E-2</v>
      </c>
      <c r="K64" s="327">
        <v>15</v>
      </c>
      <c r="L64" s="71">
        <f t="shared" si="3"/>
        <v>1.670378619153675E-2</v>
      </c>
      <c r="M64" s="327">
        <v>64</v>
      </c>
      <c r="N64" s="71">
        <f t="shared" si="4"/>
        <v>7.126948775055679E-2</v>
      </c>
      <c r="O64" s="327">
        <v>703</v>
      </c>
      <c r="P64" s="71">
        <f t="shared" si="5"/>
        <v>0.78285077951002224</v>
      </c>
    </row>
    <row r="65" spans="2:16" ht="13.5" customHeight="1">
      <c r="B65" s="178">
        <v>61</v>
      </c>
      <c r="C65" s="154" t="s">
        <v>15</v>
      </c>
      <c r="D65" s="172">
        <v>1084</v>
      </c>
      <c r="E65" s="52">
        <v>222</v>
      </c>
      <c r="F65" s="42">
        <f t="shared" si="0"/>
        <v>0.20479704797047971</v>
      </c>
      <c r="G65" s="326">
        <v>144</v>
      </c>
      <c r="H65" s="42">
        <f t="shared" si="1"/>
        <v>0.13284132841328414</v>
      </c>
      <c r="I65" s="326">
        <v>18</v>
      </c>
      <c r="J65" s="42">
        <f t="shared" si="2"/>
        <v>1.6605166051660517E-2</v>
      </c>
      <c r="K65" s="326">
        <v>12</v>
      </c>
      <c r="L65" s="42">
        <f t="shared" si="3"/>
        <v>1.107011070110701E-2</v>
      </c>
      <c r="M65" s="326">
        <v>57</v>
      </c>
      <c r="N65" s="42">
        <f t="shared" si="4"/>
        <v>5.2583025830258305E-2</v>
      </c>
      <c r="O65" s="326">
        <v>831</v>
      </c>
      <c r="P65" s="71">
        <f t="shared" si="5"/>
        <v>0.76660516605166051</v>
      </c>
    </row>
    <row r="66" spans="2:16" ht="13.5" customHeight="1">
      <c r="B66" s="178">
        <v>62</v>
      </c>
      <c r="C66" s="154" t="s">
        <v>16</v>
      </c>
      <c r="D66" s="172">
        <v>1038</v>
      </c>
      <c r="E66" s="52">
        <v>157</v>
      </c>
      <c r="F66" s="42">
        <f t="shared" si="0"/>
        <v>0.15125240847784199</v>
      </c>
      <c r="G66" s="326">
        <v>84</v>
      </c>
      <c r="H66" s="42">
        <f t="shared" si="1"/>
        <v>8.0924855491329481E-2</v>
      </c>
      <c r="I66" s="326">
        <v>18</v>
      </c>
      <c r="J66" s="42">
        <f t="shared" si="2"/>
        <v>1.7341040462427744E-2</v>
      </c>
      <c r="K66" s="326">
        <v>10</v>
      </c>
      <c r="L66" s="42">
        <f t="shared" si="3"/>
        <v>9.6339113680154135E-3</v>
      </c>
      <c r="M66" s="326">
        <v>31</v>
      </c>
      <c r="N66" s="42">
        <f t="shared" si="4"/>
        <v>2.9865125240847785E-2</v>
      </c>
      <c r="O66" s="326">
        <v>863</v>
      </c>
      <c r="P66" s="71">
        <f t="shared" si="5"/>
        <v>0.83140655105973027</v>
      </c>
    </row>
    <row r="67" spans="2:16" ht="13.5" customHeight="1">
      <c r="B67" s="178">
        <v>63</v>
      </c>
      <c r="C67" s="154" t="s">
        <v>25</v>
      </c>
      <c r="D67" s="172">
        <v>1036</v>
      </c>
      <c r="E67" s="52">
        <v>200</v>
      </c>
      <c r="F67" s="42">
        <f t="shared" si="0"/>
        <v>0.19305019305019305</v>
      </c>
      <c r="G67" s="326">
        <v>164</v>
      </c>
      <c r="H67" s="42">
        <f t="shared" si="1"/>
        <v>0.15830115830115829</v>
      </c>
      <c r="I67" s="326">
        <v>25</v>
      </c>
      <c r="J67" s="42">
        <f t="shared" si="2"/>
        <v>2.4131274131274132E-2</v>
      </c>
      <c r="K67" s="326">
        <v>19</v>
      </c>
      <c r="L67" s="42">
        <f t="shared" si="3"/>
        <v>1.8339768339768341E-2</v>
      </c>
      <c r="M67" s="326">
        <v>57</v>
      </c>
      <c r="N67" s="42">
        <f t="shared" si="4"/>
        <v>5.501930501930502E-2</v>
      </c>
      <c r="O67" s="326">
        <v>797</v>
      </c>
      <c r="P67" s="71">
        <f t="shared" si="5"/>
        <v>0.76930501930501927</v>
      </c>
    </row>
    <row r="68" spans="2:16" ht="13.5" customHeight="1">
      <c r="B68" s="178">
        <v>64</v>
      </c>
      <c r="C68" s="154" t="s">
        <v>44</v>
      </c>
      <c r="D68" s="172">
        <v>651</v>
      </c>
      <c r="E68" s="52">
        <v>126</v>
      </c>
      <c r="F68" s="42">
        <f t="shared" si="0"/>
        <v>0.19354838709677419</v>
      </c>
      <c r="G68" s="326">
        <v>96</v>
      </c>
      <c r="H68" s="42">
        <f t="shared" si="1"/>
        <v>0.14746543778801843</v>
      </c>
      <c r="I68" s="326">
        <v>14</v>
      </c>
      <c r="J68" s="42">
        <f t="shared" si="2"/>
        <v>2.1505376344086023E-2</v>
      </c>
      <c r="K68" s="326">
        <v>9</v>
      </c>
      <c r="L68" s="42">
        <f t="shared" si="3"/>
        <v>1.3824884792626729E-2</v>
      </c>
      <c r="M68" s="326">
        <v>53</v>
      </c>
      <c r="N68" s="42">
        <f t="shared" si="4"/>
        <v>8.1413210445468509E-2</v>
      </c>
      <c r="O68" s="326">
        <v>497</v>
      </c>
      <c r="P68" s="71">
        <f t="shared" si="5"/>
        <v>0.76344086021505375</v>
      </c>
    </row>
    <row r="69" spans="2:16" ht="13.5" customHeight="1">
      <c r="B69" s="178">
        <v>65</v>
      </c>
      <c r="C69" s="154" t="s">
        <v>9</v>
      </c>
      <c r="D69" s="172">
        <v>728</v>
      </c>
      <c r="E69" s="52">
        <v>154</v>
      </c>
      <c r="F69" s="42">
        <f t="shared" si="0"/>
        <v>0.21153846153846154</v>
      </c>
      <c r="G69" s="326">
        <v>96</v>
      </c>
      <c r="H69" s="42">
        <f t="shared" si="1"/>
        <v>0.13186813186813187</v>
      </c>
      <c r="I69" s="326">
        <v>17</v>
      </c>
      <c r="J69" s="42">
        <f t="shared" si="2"/>
        <v>2.3351648351648352E-2</v>
      </c>
      <c r="K69" s="326">
        <v>9</v>
      </c>
      <c r="L69" s="42">
        <f t="shared" si="3"/>
        <v>1.2362637362637362E-2</v>
      </c>
      <c r="M69" s="326">
        <v>54</v>
      </c>
      <c r="N69" s="42">
        <f t="shared" si="4"/>
        <v>7.4175824175824176E-2</v>
      </c>
      <c r="O69" s="326">
        <v>546</v>
      </c>
      <c r="P69" s="71">
        <f t="shared" si="5"/>
        <v>0.75</v>
      </c>
    </row>
    <row r="70" spans="2:16" ht="13.5" customHeight="1">
      <c r="B70" s="178">
        <v>66</v>
      </c>
      <c r="C70" s="154" t="s">
        <v>4</v>
      </c>
      <c r="D70" s="172">
        <v>977</v>
      </c>
      <c r="E70" s="52">
        <v>176</v>
      </c>
      <c r="F70" s="42">
        <f t="shared" ref="F70:F79" si="6">IFERROR(E70/$D70,"-")</f>
        <v>0.18014329580348004</v>
      </c>
      <c r="G70" s="326">
        <v>114</v>
      </c>
      <c r="H70" s="42">
        <f t="shared" ref="H70:H79" si="7">IFERROR(G70/$D70,"-")</f>
        <v>0.11668372569089049</v>
      </c>
      <c r="I70" s="326">
        <v>14</v>
      </c>
      <c r="J70" s="42">
        <f t="shared" ref="J70:J79" si="8">IFERROR(I70/$D70,"-")</f>
        <v>1.4329580348004094E-2</v>
      </c>
      <c r="K70" s="326">
        <v>11</v>
      </c>
      <c r="L70" s="42">
        <f t="shared" ref="L70:L79" si="9">IFERROR(K70/$D70,"-")</f>
        <v>1.1258955987717503E-2</v>
      </c>
      <c r="M70" s="326">
        <v>25</v>
      </c>
      <c r="N70" s="42">
        <f t="shared" ref="N70:N79" si="10">IFERROR(M70/$D70,"-")</f>
        <v>2.5588536335721598E-2</v>
      </c>
      <c r="O70" s="326">
        <v>788</v>
      </c>
      <c r="P70" s="71">
        <f t="shared" ref="P70:P79" si="11">IFERROR(O70/$D70,"-")</f>
        <v>0.80655066530194475</v>
      </c>
    </row>
    <row r="71" spans="2:16" ht="13.5" customHeight="1">
      <c r="B71" s="178">
        <v>67</v>
      </c>
      <c r="C71" s="154" t="s">
        <v>5</v>
      </c>
      <c r="D71" s="172">
        <v>208</v>
      </c>
      <c r="E71" s="52">
        <v>46</v>
      </c>
      <c r="F71" s="42">
        <f t="shared" si="6"/>
        <v>0.22115384615384615</v>
      </c>
      <c r="G71" s="327">
        <v>12</v>
      </c>
      <c r="H71" s="42">
        <f t="shared" si="7"/>
        <v>5.7692307692307696E-2</v>
      </c>
      <c r="I71" s="327">
        <v>0</v>
      </c>
      <c r="J71" s="42">
        <f t="shared" si="8"/>
        <v>0</v>
      </c>
      <c r="K71" s="327">
        <v>0</v>
      </c>
      <c r="L71" s="42">
        <f t="shared" si="9"/>
        <v>0</v>
      </c>
      <c r="M71" s="326">
        <v>6</v>
      </c>
      <c r="N71" s="42">
        <f t="shared" si="10"/>
        <v>2.8846153846153848E-2</v>
      </c>
      <c r="O71" s="327">
        <v>158</v>
      </c>
      <c r="P71" s="71">
        <f t="shared" si="11"/>
        <v>0.75961538461538458</v>
      </c>
    </row>
    <row r="72" spans="2:16" ht="13.5" customHeight="1">
      <c r="B72" s="178">
        <v>68</v>
      </c>
      <c r="C72" s="154" t="s">
        <v>45</v>
      </c>
      <c r="D72" s="172">
        <v>351</v>
      </c>
      <c r="E72" s="52">
        <v>57</v>
      </c>
      <c r="F72" s="42">
        <f t="shared" si="6"/>
        <v>0.1623931623931624</v>
      </c>
      <c r="G72" s="326">
        <v>40</v>
      </c>
      <c r="H72" s="42">
        <f t="shared" si="7"/>
        <v>0.11396011396011396</v>
      </c>
      <c r="I72" s="326">
        <v>13</v>
      </c>
      <c r="J72" s="42">
        <f t="shared" si="8"/>
        <v>3.7037037037037035E-2</v>
      </c>
      <c r="K72" s="326">
        <v>8</v>
      </c>
      <c r="L72" s="42">
        <f t="shared" si="9"/>
        <v>2.2792022792022793E-2</v>
      </c>
      <c r="M72" s="326">
        <v>17</v>
      </c>
      <c r="N72" s="42">
        <f t="shared" si="10"/>
        <v>4.843304843304843E-2</v>
      </c>
      <c r="O72" s="326">
        <v>284</v>
      </c>
      <c r="P72" s="71">
        <f t="shared" si="11"/>
        <v>0.80911680911680917</v>
      </c>
    </row>
    <row r="73" spans="2:16" ht="13.5" customHeight="1">
      <c r="B73" s="178">
        <v>69</v>
      </c>
      <c r="C73" s="154" t="s">
        <v>46</v>
      </c>
      <c r="D73" s="172">
        <v>846</v>
      </c>
      <c r="E73" s="52">
        <v>189</v>
      </c>
      <c r="F73" s="42">
        <f t="shared" si="6"/>
        <v>0.22340425531914893</v>
      </c>
      <c r="G73" s="326">
        <v>119</v>
      </c>
      <c r="H73" s="42">
        <f t="shared" si="7"/>
        <v>0.14066193853427897</v>
      </c>
      <c r="I73" s="326">
        <v>27</v>
      </c>
      <c r="J73" s="42">
        <f t="shared" si="8"/>
        <v>3.1914893617021274E-2</v>
      </c>
      <c r="K73" s="326">
        <v>16</v>
      </c>
      <c r="L73" s="42">
        <f t="shared" si="9"/>
        <v>1.8912529550827423E-2</v>
      </c>
      <c r="M73" s="326">
        <v>48</v>
      </c>
      <c r="N73" s="42">
        <f t="shared" si="10"/>
        <v>5.6737588652482268E-2</v>
      </c>
      <c r="O73" s="326">
        <v>630</v>
      </c>
      <c r="P73" s="71">
        <f t="shared" si="11"/>
        <v>0.74468085106382975</v>
      </c>
    </row>
    <row r="74" spans="2:16" ht="13.5" customHeight="1">
      <c r="B74" s="178">
        <v>70</v>
      </c>
      <c r="C74" s="154" t="s">
        <v>47</v>
      </c>
      <c r="D74" s="172">
        <v>173</v>
      </c>
      <c r="E74" s="52">
        <v>37</v>
      </c>
      <c r="F74" s="42">
        <f t="shared" si="6"/>
        <v>0.2138728323699422</v>
      </c>
      <c r="G74" s="326">
        <v>28</v>
      </c>
      <c r="H74" s="42">
        <f t="shared" si="7"/>
        <v>0.16184971098265896</v>
      </c>
      <c r="I74" s="326">
        <v>4</v>
      </c>
      <c r="J74" s="42">
        <f t="shared" si="8"/>
        <v>2.3121387283236993E-2</v>
      </c>
      <c r="K74" s="326">
        <v>4</v>
      </c>
      <c r="L74" s="42">
        <f t="shared" si="9"/>
        <v>2.3121387283236993E-2</v>
      </c>
      <c r="M74" s="326">
        <v>4</v>
      </c>
      <c r="N74" s="42">
        <f t="shared" si="10"/>
        <v>2.3121387283236993E-2</v>
      </c>
      <c r="O74" s="326">
        <v>134</v>
      </c>
      <c r="P74" s="71">
        <f t="shared" si="11"/>
        <v>0.77456647398843925</v>
      </c>
    </row>
    <row r="75" spans="2:16" ht="13.5" customHeight="1">
      <c r="B75" s="178">
        <v>71</v>
      </c>
      <c r="C75" s="154" t="s">
        <v>48</v>
      </c>
      <c r="D75" s="172">
        <v>135</v>
      </c>
      <c r="E75" s="52">
        <v>28</v>
      </c>
      <c r="F75" s="42">
        <f t="shared" si="6"/>
        <v>0.2074074074074074</v>
      </c>
      <c r="G75" s="326">
        <v>19</v>
      </c>
      <c r="H75" s="42">
        <f t="shared" si="7"/>
        <v>0.14074074074074075</v>
      </c>
      <c r="I75" s="326">
        <v>6</v>
      </c>
      <c r="J75" s="42">
        <f t="shared" si="8"/>
        <v>4.4444444444444446E-2</v>
      </c>
      <c r="K75" s="326">
        <v>3</v>
      </c>
      <c r="L75" s="42">
        <f t="shared" si="9"/>
        <v>2.2222222222222223E-2</v>
      </c>
      <c r="M75" s="326">
        <v>11</v>
      </c>
      <c r="N75" s="42">
        <f t="shared" si="10"/>
        <v>8.1481481481481488E-2</v>
      </c>
      <c r="O75" s="326">
        <v>102</v>
      </c>
      <c r="P75" s="71">
        <f t="shared" si="11"/>
        <v>0.75555555555555554</v>
      </c>
    </row>
    <row r="76" spans="2:16" ht="13.5" customHeight="1">
      <c r="B76" s="178">
        <v>72</v>
      </c>
      <c r="C76" s="154" t="s">
        <v>26</v>
      </c>
      <c r="D76" s="172">
        <v>175</v>
      </c>
      <c r="E76" s="52">
        <v>25</v>
      </c>
      <c r="F76" s="42">
        <f t="shared" si="6"/>
        <v>0.14285714285714285</v>
      </c>
      <c r="G76" s="326">
        <v>18</v>
      </c>
      <c r="H76" s="42">
        <f t="shared" si="7"/>
        <v>0.10285714285714286</v>
      </c>
      <c r="I76" s="326">
        <v>3</v>
      </c>
      <c r="J76" s="42">
        <f t="shared" si="8"/>
        <v>1.7142857142857144E-2</v>
      </c>
      <c r="K76" s="326">
        <v>2</v>
      </c>
      <c r="L76" s="42">
        <f t="shared" si="9"/>
        <v>1.1428571428571429E-2</v>
      </c>
      <c r="M76" s="326">
        <v>8</v>
      </c>
      <c r="N76" s="42">
        <f t="shared" si="10"/>
        <v>4.5714285714285714E-2</v>
      </c>
      <c r="O76" s="326">
        <v>145</v>
      </c>
      <c r="P76" s="71">
        <f t="shared" si="11"/>
        <v>0.82857142857142863</v>
      </c>
    </row>
    <row r="77" spans="2:16" ht="13.5" customHeight="1">
      <c r="B77" s="178">
        <v>73</v>
      </c>
      <c r="C77" s="154" t="s">
        <v>27</v>
      </c>
      <c r="D77" s="172">
        <v>279</v>
      </c>
      <c r="E77" s="52">
        <v>45</v>
      </c>
      <c r="F77" s="42">
        <f t="shared" si="6"/>
        <v>0.16129032258064516</v>
      </c>
      <c r="G77" s="326">
        <v>37</v>
      </c>
      <c r="H77" s="42">
        <f t="shared" si="7"/>
        <v>0.13261648745519714</v>
      </c>
      <c r="I77" s="326">
        <v>1</v>
      </c>
      <c r="J77" s="42">
        <f t="shared" si="8"/>
        <v>3.5842293906810036E-3</v>
      </c>
      <c r="K77" s="326">
        <v>1</v>
      </c>
      <c r="L77" s="42">
        <f t="shared" si="9"/>
        <v>3.5842293906810036E-3</v>
      </c>
      <c r="M77" s="326">
        <v>18</v>
      </c>
      <c r="N77" s="42">
        <f t="shared" si="10"/>
        <v>6.4516129032258063E-2</v>
      </c>
      <c r="O77" s="326">
        <v>224</v>
      </c>
      <c r="P77" s="71">
        <f t="shared" si="11"/>
        <v>0.80286738351254483</v>
      </c>
    </row>
    <row r="78" spans="2:16" ht="13.5" customHeight="1" thickBot="1">
      <c r="B78" s="178">
        <v>74</v>
      </c>
      <c r="C78" s="154" t="s">
        <v>28</v>
      </c>
      <c r="D78" s="172">
        <v>175</v>
      </c>
      <c r="E78" s="52">
        <v>29</v>
      </c>
      <c r="F78" s="174">
        <f t="shared" si="6"/>
        <v>0.1657142857142857</v>
      </c>
      <c r="G78" s="326">
        <v>21</v>
      </c>
      <c r="H78" s="174">
        <f t="shared" si="7"/>
        <v>0.12</v>
      </c>
      <c r="I78" s="326">
        <v>3</v>
      </c>
      <c r="J78" s="174">
        <f t="shared" si="8"/>
        <v>1.7142857142857144E-2</v>
      </c>
      <c r="K78" s="326">
        <v>3</v>
      </c>
      <c r="L78" s="174">
        <f t="shared" si="9"/>
        <v>1.7142857142857144E-2</v>
      </c>
      <c r="M78" s="326">
        <v>10</v>
      </c>
      <c r="N78" s="174">
        <f t="shared" si="10"/>
        <v>5.7142857142857141E-2</v>
      </c>
      <c r="O78" s="326">
        <v>138</v>
      </c>
      <c r="P78" s="71">
        <f t="shared" si="11"/>
        <v>0.78857142857142859</v>
      </c>
    </row>
    <row r="79" spans="2:16" ht="13.5" customHeight="1" thickTop="1">
      <c r="B79" s="443" t="s">
        <v>94</v>
      </c>
      <c r="C79" s="444"/>
      <c r="D79" s="101">
        <f>SUM(D5,D30,D38:D78)</f>
        <v>161419</v>
      </c>
      <c r="E79" s="53">
        <f>SUM(E5,E30,E38:E78)</f>
        <v>31423</v>
      </c>
      <c r="F79" s="44">
        <f t="shared" si="6"/>
        <v>0.19466729443250175</v>
      </c>
      <c r="G79" s="53">
        <f>SUM(G5,G30,G38:G78)</f>
        <v>22221</v>
      </c>
      <c r="H79" s="44">
        <f t="shared" si="7"/>
        <v>0.13766037455318147</v>
      </c>
      <c r="I79" s="53">
        <f>SUM(I5,I30,I38:I78)</f>
        <v>3620</v>
      </c>
      <c r="J79" s="44">
        <f t="shared" si="8"/>
        <v>2.2426108450678051E-2</v>
      </c>
      <c r="K79" s="53">
        <f>SUM(K5,K30,K38:K78)</f>
        <v>2637</v>
      </c>
      <c r="L79" s="44">
        <f t="shared" si="9"/>
        <v>1.6336366846529837E-2</v>
      </c>
      <c r="M79" s="53">
        <f>SUM(M5,M30,M38:M78)</f>
        <v>9236</v>
      </c>
      <c r="N79" s="44">
        <f t="shared" si="10"/>
        <v>5.7217551837144325E-2</v>
      </c>
      <c r="O79" s="53">
        <f>SUM(O5,O30,O38:O78)</f>
        <v>124783</v>
      </c>
      <c r="P79" s="44">
        <f t="shared" si="11"/>
        <v>0.77303787038700522</v>
      </c>
    </row>
    <row r="80" spans="2:16" ht="13.5" customHeight="1">
      <c r="D80" s="22"/>
      <c r="E80" s="22"/>
      <c r="F80" s="23"/>
    </row>
    <row r="81" spans="4:6" ht="13.5" customHeight="1">
      <c r="D81" s="22"/>
      <c r="E81" s="22"/>
      <c r="F81" s="23"/>
    </row>
    <row r="82" spans="4:6" ht="13.5" customHeight="1">
      <c r="D82" s="22"/>
      <c r="E82" s="22"/>
      <c r="F82" s="23"/>
    </row>
    <row r="83" spans="4:6" ht="13.5" customHeight="1">
      <c r="D83" s="22"/>
      <c r="E83" s="22"/>
      <c r="F83" s="23"/>
    </row>
    <row r="84" spans="4:6" ht="13.5" customHeight="1">
      <c r="D84" s="22"/>
      <c r="E84" s="22"/>
      <c r="F84" s="23"/>
    </row>
    <row r="85" spans="4:6" ht="13.5" customHeight="1">
      <c r="D85" s="22"/>
      <c r="E85" s="22"/>
      <c r="F85" s="23"/>
    </row>
  </sheetData>
  <mergeCells count="10">
    <mergeCell ref="B3:B4"/>
    <mergeCell ref="B79:C79"/>
    <mergeCell ref="C3:C4"/>
    <mergeCell ref="M3:N3"/>
    <mergeCell ref="O3:P3"/>
    <mergeCell ref="D3:D4"/>
    <mergeCell ref="E3:F3"/>
    <mergeCell ref="G3:H3"/>
    <mergeCell ref="I3:J3"/>
    <mergeCell ref="K3:L3"/>
  </mergeCells>
  <phoneticPr fontId="3"/>
  <pageMargins left="0.70866141732283472" right="0.70866141732283472" top="0.59055118110236227" bottom="0.59055118110236227" header="0.31496062992125984" footer="0.31496062992125984"/>
  <pageSetup paperSize="8" scale="67" fitToHeight="0" pageOrder="overThenDown" orientation="landscape" r:id="rId1"/>
  <headerFooter>
    <oddHeader>&amp;R&amp;"ＭＳ 明朝,標準"&amp;12口腔フレイルに係る分析(歯科)</oddHeader>
  </headerFooter>
  <ignoredErrors>
    <ignoredError sqref="F5:F78 H5:H78 J5:J78 L5:L78 N5:N78 P5:P78" emptyCellReference="1"/>
    <ignoredError sqref="F79:O7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8441F-D306-40DF-9B7C-952B87DD3A7C}">
  <sheetPr codeName="Sheet5"/>
  <dimension ref="B1:AL57"/>
  <sheetViews>
    <sheetView showGridLines="0" zoomScaleNormal="100" zoomScaleSheetLayoutView="55" workbookViewId="0"/>
  </sheetViews>
  <sheetFormatPr defaultColWidth="9" defaultRowHeight="13.5"/>
  <cols>
    <col min="1" max="1" width="4.625" style="11" customWidth="1"/>
    <col min="2" max="2" width="26.625" style="11" customWidth="1"/>
    <col min="3" max="38" width="9.625" style="11" customWidth="1"/>
    <col min="39" max="16384" width="9" style="11"/>
  </cols>
  <sheetData>
    <row r="1" spans="2:38" s="1" customFormat="1" ht="16.5" customHeight="1">
      <c r="B1" s="1" t="s">
        <v>297</v>
      </c>
    </row>
    <row r="2" spans="2:38" s="1" customFormat="1" ht="16.5" customHeight="1">
      <c r="B2" s="1" t="s">
        <v>336</v>
      </c>
    </row>
    <row r="3" spans="2:38" ht="16.5" customHeight="1">
      <c r="B3" s="2" t="s">
        <v>271</v>
      </c>
    </row>
    <row r="4" spans="2:38" ht="16.5" customHeight="1">
      <c r="B4" s="377" t="s">
        <v>264</v>
      </c>
      <c r="C4" s="359" t="s">
        <v>169</v>
      </c>
      <c r="D4" s="445"/>
      <c r="E4" s="445"/>
      <c r="F4" s="445"/>
      <c r="G4" s="445"/>
      <c r="H4" s="361"/>
      <c r="I4" s="359" t="s">
        <v>170</v>
      </c>
      <c r="J4" s="445"/>
      <c r="K4" s="445"/>
      <c r="L4" s="445"/>
      <c r="M4" s="445"/>
      <c r="N4" s="361"/>
      <c r="O4" s="359" t="s">
        <v>171</v>
      </c>
      <c r="P4" s="445"/>
      <c r="Q4" s="445"/>
      <c r="R4" s="445"/>
      <c r="S4" s="445"/>
      <c r="T4" s="361"/>
      <c r="U4" s="359" t="s">
        <v>172</v>
      </c>
      <c r="V4" s="445"/>
      <c r="W4" s="445"/>
      <c r="X4" s="445"/>
      <c r="Y4" s="445"/>
      <c r="Z4" s="361"/>
      <c r="AA4" s="359" t="s">
        <v>173</v>
      </c>
      <c r="AB4" s="445"/>
      <c r="AC4" s="445"/>
      <c r="AD4" s="445"/>
      <c r="AE4" s="445"/>
      <c r="AF4" s="361"/>
      <c r="AG4" s="359" t="s">
        <v>156</v>
      </c>
      <c r="AH4" s="445"/>
      <c r="AI4" s="445"/>
      <c r="AJ4" s="445"/>
      <c r="AK4" s="445"/>
      <c r="AL4" s="361"/>
    </row>
    <row r="5" spans="2:38" ht="51.75" customHeight="1">
      <c r="B5" s="377"/>
      <c r="C5" s="12" t="s">
        <v>118</v>
      </c>
      <c r="D5" s="249" t="s">
        <v>314</v>
      </c>
      <c r="E5" s="249" t="s">
        <v>315</v>
      </c>
      <c r="F5" s="278" t="s">
        <v>342</v>
      </c>
      <c r="G5" s="278" t="s">
        <v>343</v>
      </c>
      <c r="H5" s="279" t="s">
        <v>316</v>
      </c>
      <c r="I5" s="12" t="s">
        <v>118</v>
      </c>
      <c r="J5" s="249" t="s">
        <v>314</v>
      </c>
      <c r="K5" s="249" t="s">
        <v>315</v>
      </c>
      <c r="L5" s="278" t="s">
        <v>342</v>
      </c>
      <c r="M5" s="278" t="s">
        <v>343</v>
      </c>
      <c r="N5" s="279" t="s">
        <v>316</v>
      </c>
      <c r="O5" s="12" t="s">
        <v>118</v>
      </c>
      <c r="P5" s="249" t="s">
        <v>314</v>
      </c>
      <c r="Q5" s="249" t="s">
        <v>315</v>
      </c>
      <c r="R5" s="278" t="s">
        <v>342</v>
      </c>
      <c r="S5" s="278" t="s">
        <v>343</v>
      </c>
      <c r="T5" s="279" t="s">
        <v>316</v>
      </c>
      <c r="U5" s="12" t="s">
        <v>118</v>
      </c>
      <c r="V5" s="249" t="s">
        <v>314</v>
      </c>
      <c r="W5" s="249" t="s">
        <v>315</v>
      </c>
      <c r="X5" s="278" t="s">
        <v>342</v>
      </c>
      <c r="Y5" s="278" t="s">
        <v>343</v>
      </c>
      <c r="Z5" s="279" t="s">
        <v>316</v>
      </c>
      <c r="AA5" s="12" t="s">
        <v>118</v>
      </c>
      <c r="AB5" s="249" t="s">
        <v>314</v>
      </c>
      <c r="AC5" s="249" t="s">
        <v>315</v>
      </c>
      <c r="AD5" s="278" t="s">
        <v>342</v>
      </c>
      <c r="AE5" s="278" t="s">
        <v>343</v>
      </c>
      <c r="AF5" s="279" t="s">
        <v>316</v>
      </c>
      <c r="AG5" s="12" t="s">
        <v>118</v>
      </c>
      <c r="AH5" s="249" t="s">
        <v>314</v>
      </c>
      <c r="AI5" s="249" t="s">
        <v>315</v>
      </c>
      <c r="AJ5" s="278" t="s">
        <v>342</v>
      </c>
      <c r="AK5" s="278" t="s">
        <v>343</v>
      </c>
      <c r="AL5" s="279" t="s">
        <v>316</v>
      </c>
    </row>
    <row r="6" spans="2:38" ht="13.5" customHeight="1">
      <c r="B6" s="229" t="s">
        <v>317</v>
      </c>
      <c r="C6" s="172">
        <f>年齢階層別_オーラルフレイル区分別該当人数･割合!D5</f>
        <v>38</v>
      </c>
      <c r="D6" s="250">
        <v>52758880</v>
      </c>
      <c r="E6" s="250">
        <v>38</v>
      </c>
      <c r="F6" s="250">
        <f>IFERROR(D6/C6,"-")</f>
        <v>1388391.5789473683</v>
      </c>
      <c r="G6" s="250">
        <f>IFERROR(D6/E6,"-")</f>
        <v>1388391.5789473683</v>
      </c>
      <c r="H6" s="42">
        <f>IFERROR(E6/C6,"-")</f>
        <v>1</v>
      </c>
      <c r="I6" s="172">
        <f>年齢階層別_オーラルフレイル区分別該当人数･割合!F5</f>
        <v>26</v>
      </c>
      <c r="J6" s="250">
        <v>37232460</v>
      </c>
      <c r="K6" s="250">
        <v>26</v>
      </c>
      <c r="L6" s="250">
        <f t="shared" ref="L6:L12" si="0">IFERROR(J6/I6,"-")</f>
        <v>1432017.6923076923</v>
      </c>
      <c r="M6" s="250">
        <f t="shared" ref="M6:M12" si="1">IFERROR(J6/K6,"-")</f>
        <v>1432017.6923076923</v>
      </c>
      <c r="N6" s="42">
        <f t="shared" ref="N6:N12" si="2">IFERROR(K6/I6,"-")</f>
        <v>1</v>
      </c>
      <c r="O6" s="172">
        <f>年齢階層別_オーラルフレイル区分別該当人数･割合!H5</f>
        <v>6</v>
      </c>
      <c r="P6" s="250">
        <v>18678010</v>
      </c>
      <c r="Q6" s="250">
        <v>6</v>
      </c>
      <c r="R6" s="250">
        <f t="shared" ref="R6:R12" si="3">IFERROR(P6/O6,"-")</f>
        <v>3113001.6666666665</v>
      </c>
      <c r="S6" s="250">
        <f t="shared" ref="S6:S12" si="4">IFERROR(P6/Q6,"-")</f>
        <v>3113001.6666666665</v>
      </c>
      <c r="T6" s="42">
        <f t="shared" ref="T6:T12" si="5">IFERROR(Q6/O6,"-")</f>
        <v>1</v>
      </c>
      <c r="U6" s="172">
        <f>年齢階層別_オーラルフレイル区分別該当人数･割合!J5</f>
        <v>4</v>
      </c>
      <c r="V6" s="250">
        <v>17324040</v>
      </c>
      <c r="W6" s="250">
        <v>4</v>
      </c>
      <c r="X6" s="250">
        <f t="shared" ref="X6:X12" si="6">IFERROR(V6/U6,"-")</f>
        <v>4331010</v>
      </c>
      <c r="Y6" s="250">
        <f t="shared" ref="Y6:Y12" si="7">IFERROR(V6/W6,"-")</f>
        <v>4331010</v>
      </c>
      <c r="Z6" s="42">
        <f t="shared" ref="Z6:Z12" si="8">IFERROR(W6/U6,"-")</f>
        <v>1</v>
      </c>
      <c r="AA6" s="172">
        <f>年齢階層別_オーラルフレイル区分別該当人数･割合!D16</f>
        <v>15</v>
      </c>
      <c r="AB6" s="250">
        <v>15823320</v>
      </c>
      <c r="AC6" s="250">
        <v>15</v>
      </c>
      <c r="AD6" s="250">
        <f t="shared" ref="AD6:AD12" si="9">IFERROR(AB6/AA6,"-")</f>
        <v>1054888</v>
      </c>
      <c r="AE6" s="250">
        <f t="shared" ref="AE6:AE12" si="10">IFERROR(AB6/AC6,"-")</f>
        <v>1054888</v>
      </c>
      <c r="AF6" s="42">
        <f t="shared" ref="AF6:AF12" si="11">IFERROR(AC6/AA6,"-")</f>
        <v>1</v>
      </c>
      <c r="AG6" s="172">
        <f>年齢階層別_オーラルフレイル区分別該当人数･割合!F16</f>
        <v>87</v>
      </c>
      <c r="AH6" s="250">
        <v>87240400</v>
      </c>
      <c r="AI6" s="250">
        <v>85</v>
      </c>
      <c r="AJ6" s="250">
        <f t="shared" ref="AJ6:AJ12" si="12">IFERROR(AH6/AG6,"-")</f>
        <v>1002763.2183908046</v>
      </c>
      <c r="AK6" s="250">
        <f t="shared" ref="AK6:AK12" si="13">IFERROR(AH6/AI6,"-")</f>
        <v>1026357.6470588235</v>
      </c>
      <c r="AL6" s="42">
        <f t="shared" ref="AL6:AL12" si="14">IFERROR(AI6/AG6,"-")</f>
        <v>0.97701149425287359</v>
      </c>
    </row>
    <row r="7" spans="2:38" ht="13.5" customHeight="1">
      <c r="B7" s="229" t="s">
        <v>123</v>
      </c>
      <c r="C7" s="172">
        <f>年齢階層別_オーラルフレイル区分別該当人数･割合!D6</f>
        <v>67</v>
      </c>
      <c r="D7" s="250">
        <v>91458990</v>
      </c>
      <c r="E7" s="250">
        <v>67</v>
      </c>
      <c r="F7" s="250">
        <f t="shared" ref="F7:F12" si="15">IFERROR(D7/C7,"-")</f>
        <v>1365059.5522388059</v>
      </c>
      <c r="G7" s="250">
        <f t="shared" ref="G7:G12" si="16">IFERROR(D7/E7,"-")</f>
        <v>1365059.5522388059</v>
      </c>
      <c r="H7" s="42">
        <f t="shared" ref="H7:H12" si="17">IFERROR(E7/C7,"-")</f>
        <v>1</v>
      </c>
      <c r="I7" s="172">
        <f>年齢階層別_オーラルフレイル区分別該当人数･割合!F6</f>
        <v>48</v>
      </c>
      <c r="J7" s="250">
        <v>67511160</v>
      </c>
      <c r="K7" s="250">
        <v>48</v>
      </c>
      <c r="L7" s="250">
        <f t="shared" si="0"/>
        <v>1406482.5</v>
      </c>
      <c r="M7" s="250">
        <f t="shared" si="1"/>
        <v>1406482.5</v>
      </c>
      <c r="N7" s="42">
        <f t="shared" si="2"/>
        <v>1</v>
      </c>
      <c r="O7" s="172">
        <f>年齢階層別_オーラルフレイル区分別該当人数･割合!H6</f>
        <v>2</v>
      </c>
      <c r="P7" s="250">
        <v>861570</v>
      </c>
      <c r="Q7" s="250">
        <v>2</v>
      </c>
      <c r="R7" s="250">
        <f t="shared" si="3"/>
        <v>430785</v>
      </c>
      <c r="S7" s="250">
        <f t="shared" si="4"/>
        <v>430785</v>
      </c>
      <c r="T7" s="42">
        <f t="shared" si="5"/>
        <v>1</v>
      </c>
      <c r="U7" s="172">
        <f>年齢階層別_オーラルフレイル区分別該当人数･割合!J6</f>
        <v>1</v>
      </c>
      <c r="V7" s="250">
        <v>408570</v>
      </c>
      <c r="W7" s="250">
        <v>1</v>
      </c>
      <c r="X7" s="250">
        <f t="shared" si="6"/>
        <v>408570</v>
      </c>
      <c r="Y7" s="250">
        <f t="shared" si="7"/>
        <v>408570</v>
      </c>
      <c r="Z7" s="42">
        <f t="shared" si="8"/>
        <v>1</v>
      </c>
      <c r="AA7" s="172">
        <f>年齢階層別_オーラルフレイル区分別該当人数･割合!D17</f>
        <v>28</v>
      </c>
      <c r="AB7" s="250">
        <v>49728840</v>
      </c>
      <c r="AC7" s="250">
        <v>28</v>
      </c>
      <c r="AD7" s="250">
        <f t="shared" si="9"/>
        <v>1776030</v>
      </c>
      <c r="AE7" s="250">
        <f t="shared" si="10"/>
        <v>1776030</v>
      </c>
      <c r="AF7" s="42">
        <f t="shared" si="11"/>
        <v>1</v>
      </c>
      <c r="AG7" s="172">
        <f>年齢階層別_オーラルフレイル区分別該当人数･割合!F17</f>
        <v>245</v>
      </c>
      <c r="AH7" s="250">
        <v>288294010</v>
      </c>
      <c r="AI7" s="250">
        <v>244</v>
      </c>
      <c r="AJ7" s="250">
        <f t="shared" si="12"/>
        <v>1176710.2448979593</v>
      </c>
      <c r="AK7" s="250">
        <f t="shared" si="13"/>
        <v>1181532.8278688525</v>
      </c>
      <c r="AL7" s="42">
        <f t="shared" si="14"/>
        <v>0.99591836734693873</v>
      </c>
    </row>
    <row r="8" spans="2:38" ht="13.5" customHeight="1">
      <c r="B8" s="229" t="s">
        <v>124</v>
      </c>
      <c r="C8" s="172">
        <f>年齢階層別_オーラルフレイル区分別該当人数･割合!D7</f>
        <v>12239</v>
      </c>
      <c r="D8" s="250">
        <v>8255381260</v>
      </c>
      <c r="E8" s="250">
        <v>12042</v>
      </c>
      <c r="F8" s="250">
        <f t="shared" si="15"/>
        <v>674514.36065037991</v>
      </c>
      <c r="G8" s="250">
        <f t="shared" si="16"/>
        <v>685549.01677462214</v>
      </c>
      <c r="H8" s="42">
        <f t="shared" si="17"/>
        <v>0.9839039137184411</v>
      </c>
      <c r="I8" s="172">
        <f>年齢階層別_オーラルフレイル区分別該当人数･割合!F7</f>
        <v>8476</v>
      </c>
      <c r="J8" s="250">
        <v>5843362960</v>
      </c>
      <c r="K8" s="250">
        <v>8347</v>
      </c>
      <c r="L8" s="250">
        <f t="shared" si="0"/>
        <v>689401.00991033507</v>
      </c>
      <c r="M8" s="250">
        <f t="shared" si="1"/>
        <v>700055.46423864865</v>
      </c>
      <c r="N8" s="42">
        <f t="shared" si="2"/>
        <v>0.98478055686644639</v>
      </c>
      <c r="O8" s="172">
        <f>年齢階層別_オーラルフレイル区分別該当人数･割合!H7</f>
        <v>1176</v>
      </c>
      <c r="P8" s="250">
        <v>1303442400</v>
      </c>
      <c r="Q8" s="250">
        <v>1158</v>
      </c>
      <c r="R8" s="250">
        <f t="shared" si="3"/>
        <v>1108369.387755102</v>
      </c>
      <c r="S8" s="250">
        <f t="shared" si="4"/>
        <v>1125597.9274611399</v>
      </c>
      <c r="T8" s="42">
        <f t="shared" si="5"/>
        <v>0.98469387755102045</v>
      </c>
      <c r="U8" s="172">
        <f>年齢階層別_オーラルフレイル区分別該当人数･割合!J7</f>
        <v>838</v>
      </c>
      <c r="V8" s="250">
        <v>938929990</v>
      </c>
      <c r="W8" s="250">
        <v>825</v>
      </c>
      <c r="X8" s="250">
        <f t="shared" si="6"/>
        <v>1120441.5155131265</v>
      </c>
      <c r="Y8" s="250">
        <f t="shared" si="7"/>
        <v>1138096.9575757575</v>
      </c>
      <c r="Z8" s="42">
        <f t="shared" si="8"/>
        <v>0.98448687350835318</v>
      </c>
      <c r="AA8" s="172">
        <f>年齢階層別_オーラルフレイル区分別該当人数･割合!D18</f>
        <v>2987</v>
      </c>
      <c r="AB8" s="250">
        <v>2384417340</v>
      </c>
      <c r="AC8" s="250">
        <v>2914</v>
      </c>
      <c r="AD8" s="250">
        <f t="shared" si="9"/>
        <v>798264.9280214262</v>
      </c>
      <c r="AE8" s="250">
        <f t="shared" si="10"/>
        <v>818262.64241592318</v>
      </c>
      <c r="AF8" s="42">
        <f t="shared" si="11"/>
        <v>0.9755607633076665</v>
      </c>
      <c r="AG8" s="172">
        <f>年齢階層別_オーラルフレイル区分別該当人数･割合!F18</f>
        <v>57733</v>
      </c>
      <c r="AH8" s="250">
        <v>30910678800</v>
      </c>
      <c r="AI8" s="250">
        <v>56249</v>
      </c>
      <c r="AJ8" s="250">
        <f t="shared" si="12"/>
        <v>535407.45847262396</v>
      </c>
      <c r="AK8" s="250">
        <f t="shared" si="13"/>
        <v>549532.94814130024</v>
      </c>
      <c r="AL8" s="42">
        <f t="shared" si="14"/>
        <v>0.97429546359967434</v>
      </c>
    </row>
    <row r="9" spans="2:38" ht="13.5" customHeight="1">
      <c r="B9" s="229" t="s">
        <v>125</v>
      </c>
      <c r="C9" s="172">
        <f>年齢階層別_オーラルフレイル区分別該当人数･割合!D8</f>
        <v>10813</v>
      </c>
      <c r="D9" s="250">
        <v>9006049430</v>
      </c>
      <c r="E9" s="250">
        <v>10737</v>
      </c>
      <c r="F9" s="250">
        <f t="shared" si="15"/>
        <v>832890.9118653473</v>
      </c>
      <c r="G9" s="250">
        <f t="shared" si="16"/>
        <v>838786.38632765203</v>
      </c>
      <c r="H9" s="42">
        <f t="shared" si="17"/>
        <v>0.99297142328678445</v>
      </c>
      <c r="I9" s="172">
        <f>年齢階層別_オーラルフレイル区分別該当人数･割合!F8</f>
        <v>7617</v>
      </c>
      <c r="J9" s="250">
        <v>6528525300</v>
      </c>
      <c r="K9" s="250">
        <v>7568</v>
      </c>
      <c r="L9" s="250">
        <f t="shared" si="0"/>
        <v>857099.29105947225</v>
      </c>
      <c r="M9" s="250">
        <f t="shared" si="1"/>
        <v>862648.6918604651</v>
      </c>
      <c r="N9" s="42">
        <f t="shared" si="2"/>
        <v>0.99356702113693052</v>
      </c>
      <c r="O9" s="172">
        <f>年齢階層別_オーラルフレイル区分別該当人数･割合!H8</f>
        <v>1226</v>
      </c>
      <c r="P9" s="250">
        <v>1524168880</v>
      </c>
      <c r="Q9" s="250">
        <v>1222</v>
      </c>
      <c r="R9" s="250">
        <f t="shared" si="3"/>
        <v>1243204.6329526918</v>
      </c>
      <c r="S9" s="250">
        <f t="shared" si="4"/>
        <v>1247274.0425531915</v>
      </c>
      <c r="T9" s="42">
        <f t="shared" si="5"/>
        <v>0.99673735725938006</v>
      </c>
      <c r="U9" s="172">
        <f>年齢階層別_オーラルフレイル区分別該当人数･割合!J8</f>
        <v>883</v>
      </c>
      <c r="V9" s="250">
        <v>1145682410</v>
      </c>
      <c r="W9" s="250">
        <v>881</v>
      </c>
      <c r="X9" s="250">
        <f t="shared" si="6"/>
        <v>1297488.5730464326</v>
      </c>
      <c r="Y9" s="250">
        <f t="shared" si="7"/>
        <v>1300434.0635641317</v>
      </c>
      <c r="Z9" s="42">
        <f t="shared" si="8"/>
        <v>0.9977349943374858</v>
      </c>
      <c r="AA9" s="172">
        <f>年齢階層別_オーラルフレイル区分別該当人数･割合!D19</f>
        <v>2941</v>
      </c>
      <c r="AB9" s="250">
        <v>2966704150</v>
      </c>
      <c r="AC9" s="250">
        <v>2905</v>
      </c>
      <c r="AD9" s="250">
        <f t="shared" si="9"/>
        <v>1008739.9353961238</v>
      </c>
      <c r="AE9" s="250">
        <f t="shared" si="10"/>
        <v>1021240.6712564544</v>
      </c>
      <c r="AF9" s="42">
        <f t="shared" si="11"/>
        <v>0.98775926555593341</v>
      </c>
      <c r="AG9" s="172">
        <f>年齢階層別_オーラルフレイル区分別該当人数･割合!F19</f>
        <v>41281</v>
      </c>
      <c r="AH9" s="250">
        <v>27877759010</v>
      </c>
      <c r="AI9" s="250">
        <v>40750</v>
      </c>
      <c r="AJ9" s="250">
        <f t="shared" si="12"/>
        <v>675316.94992853852</v>
      </c>
      <c r="AK9" s="250">
        <f t="shared" si="13"/>
        <v>684116.78552147234</v>
      </c>
      <c r="AL9" s="42">
        <f t="shared" si="14"/>
        <v>0.98713693951212422</v>
      </c>
    </row>
    <row r="10" spans="2:38" ht="13.5" customHeight="1">
      <c r="B10" s="229" t="s">
        <v>126</v>
      </c>
      <c r="C10" s="172">
        <f>年齢階層別_オーラルフレイル区分別該当人数･割合!D9</f>
        <v>5898</v>
      </c>
      <c r="D10" s="250">
        <v>5410318830</v>
      </c>
      <c r="E10" s="250">
        <v>5874</v>
      </c>
      <c r="F10" s="250">
        <f t="shared" si="15"/>
        <v>917314.14547304169</v>
      </c>
      <c r="G10" s="250">
        <f t="shared" si="16"/>
        <v>921062.10929519916</v>
      </c>
      <c r="H10" s="42">
        <f t="shared" si="17"/>
        <v>0.99593082400813837</v>
      </c>
      <c r="I10" s="172">
        <f>年齢階層別_オーラルフレイル区分別該当人数･割合!F9</f>
        <v>4270</v>
      </c>
      <c r="J10" s="250">
        <v>4017885330</v>
      </c>
      <c r="K10" s="250">
        <v>4252</v>
      </c>
      <c r="L10" s="250">
        <f t="shared" si="0"/>
        <v>940956.75175644027</v>
      </c>
      <c r="M10" s="250">
        <f t="shared" si="1"/>
        <v>944940.10583254939</v>
      </c>
      <c r="N10" s="42">
        <f t="shared" si="2"/>
        <v>0.99578454332552691</v>
      </c>
      <c r="O10" s="172">
        <f>年齢階層別_オーラルフレイル区分別該当人数･割合!H9</f>
        <v>820</v>
      </c>
      <c r="P10" s="250">
        <v>1014483330</v>
      </c>
      <c r="Q10" s="250">
        <v>818</v>
      </c>
      <c r="R10" s="250">
        <f t="shared" si="3"/>
        <v>1237174.7926829269</v>
      </c>
      <c r="S10" s="250">
        <f t="shared" si="4"/>
        <v>1240199.6699266504</v>
      </c>
      <c r="T10" s="42">
        <f t="shared" si="5"/>
        <v>0.9975609756097561</v>
      </c>
      <c r="U10" s="172">
        <f>年齢階層別_オーラルフレイル区分別該当人数･割合!J9</f>
        <v>615</v>
      </c>
      <c r="V10" s="250">
        <v>796581460</v>
      </c>
      <c r="W10" s="250">
        <v>613</v>
      </c>
      <c r="X10" s="250">
        <f t="shared" si="6"/>
        <v>1295254.406504065</v>
      </c>
      <c r="Y10" s="250">
        <f t="shared" si="7"/>
        <v>1299480.3588907016</v>
      </c>
      <c r="Z10" s="42">
        <f t="shared" si="8"/>
        <v>0.99674796747967476</v>
      </c>
      <c r="AA10" s="172">
        <f>年齢階層別_オーラルフレイル区分別該当人数･割合!D20</f>
        <v>2189</v>
      </c>
      <c r="AB10" s="250">
        <v>2186682920</v>
      </c>
      <c r="AC10" s="250">
        <v>2171</v>
      </c>
      <c r="AD10" s="250">
        <f t="shared" si="9"/>
        <v>998941.48926450429</v>
      </c>
      <c r="AE10" s="250">
        <f t="shared" si="10"/>
        <v>1007223.8231229848</v>
      </c>
      <c r="AF10" s="42">
        <f t="shared" si="11"/>
        <v>0.99177706715395153</v>
      </c>
      <c r="AG10" s="172">
        <f>年齢階層別_オーラルフレイル区分別該当人数･割合!F20</f>
        <v>19178</v>
      </c>
      <c r="AH10" s="250">
        <v>14298247570</v>
      </c>
      <c r="AI10" s="250">
        <v>19014</v>
      </c>
      <c r="AJ10" s="250">
        <f t="shared" si="12"/>
        <v>745554.67567003856</v>
      </c>
      <c r="AK10" s="250">
        <f t="shared" si="13"/>
        <v>751985.25139370991</v>
      </c>
      <c r="AL10" s="42">
        <f t="shared" si="14"/>
        <v>0.99144853477943473</v>
      </c>
    </row>
    <row r="11" spans="2:38" ht="13.5" customHeight="1">
      <c r="B11" s="229" t="s">
        <v>127</v>
      </c>
      <c r="C11" s="172">
        <f>年齢階層別_オーラルフレイル区分別該当人数･割合!D10</f>
        <v>2005</v>
      </c>
      <c r="D11" s="250">
        <v>1945138210</v>
      </c>
      <c r="E11" s="250">
        <v>2001</v>
      </c>
      <c r="F11" s="250">
        <f t="shared" si="15"/>
        <v>970143.74563591019</v>
      </c>
      <c r="G11" s="250">
        <f t="shared" si="16"/>
        <v>972083.06346826581</v>
      </c>
      <c r="H11" s="42">
        <f t="shared" si="17"/>
        <v>0.99800498753117206</v>
      </c>
      <c r="I11" s="172">
        <f>年齢階層別_オーラルフレイル区分別該当人数･割合!F10</f>
        <v>1502</v>
      </c>
      <c r="J11" s="250">
        <v>1520580290</v>
      </c>
      <c r="K11" s="250">
        <v>1498</v>
      </c>
      <c r="L11" s="250">
        <f t="shared" si="0"/>
        <v>1012370.3661784288</v>
      </c>
      <c r="M11" s="250">
        <f t="shared" si="1"/>
        <v>1015073.6248331108</v>
      </c>
      <c r="N11" s="42">
        <f t="shared" si="2"/>
        <v>0.99733688415446076</v>
      </c>
      <c r="O11" s="172">
        <f>年齢階層別_オーラルフレイル区分別該当人数･割合!H10</f>
        <v>329</v>
      </c>
      <c r="P11" s="250">
        <v>377709660</v>
      </c>
      <c r="Q11" s="250">
        <v>327</v>
      </c>
      <c r="R11" s="250">
        <f t="shared" si="3"/>
        <v>1148053.6778115502</v>
      </c>
      <c r="S11" s="250">
        <f t="shared" si="4"/>
        <v>1155075.4128440367</v>
      </c>
      <c r="T11" s="42">
        <f t="shared" si="5"/>
        <v>0.99392097264437695</v>
      </c>
      <c r="U11" s="172">
        <f>年齢階層別_オーラルフレイル区分別該当人数･割合!J10</f>
        <v>248</v>
      </c>
      <c r="V11" s="250">
        <v>298510740</v>
      </c>
      <c r="W11" s="250">
        <v>246</v>
      </c>
      <c r="X11" s="250">
        <f t="shared" si="6"/>
        <v>1203672.3387096773</v>
      </c>
      <c r="Y11" s="250">
        <f t="shared" si="7"/>
        <v>1213458.2926829269</v>
      </c>
      <c r="Z11" s="42">
        <f t="shared" si="8"/>
        <v>0.99193548387096775</v>
      </c>
      <c r="AA11" s="172">
        <f>年齢階層別_オーラルフレイル区分別該当人数･割合!D21</f>
        <v>872</v>
      </c>
      <c r="AB11" s="250">
        <v>905217170</v>
      </c>
      <c r="AC11" s="250">
        <v>871</v>
      </c>
      <c r="AD11" s="250">
        <f t="shared" si="9"/>
        <v>1038093.0848623853</v>
      </c>
      <c r="AE11" s="250">
        <f t="shared" si="10"/>
        <v>1039284.9253731343</v>
      </c>
      <c r="AF11" s="42">
        <f t="shared" si="11"/>
        <v>0.99885321100917435</v>
      </c>
      <c r="AG11" s="172">
        <f>年齢階層別_オーラルフレイル区分別該当人数･割合!F21</f>
        <v>5503</v>
      </c>
      <c r="AH11" s="250">
        <v>4270565930</v>
      </c>
      <c r="AI11" s="250">
        <v>5467</v>
      </c>
      <c r="AJ11" s="250">
        <f t="shared" si="12"/>
        <v>776043.23641650006</v>
      </c>
      <c r="AK11" s="250">
        <f t="shared" si="13"/>
        <v>781153.45344796043</v>
      </c>
      <c r="AL11" s="42">
        <f t="shared" si="14"/>
        <v>0.99345811375613302</v>
      </c>
    </row>
    <row r="12" spans="2:38" ht="13.5" customHeight="1" thickBot="1">
      <c r="B12" s="180" t="s">
        <v>128</v>
      </c>
      <c r="C12" s="290">
        <f>年齢階層別_オーラルフレイル区分別該当人数･割合!D11</f>
        <v>363</v>
      </c>
      <c r="D12" s="251">
        <v>341674110</v>
      </c>
      <c r="E12" s="251">
        <v>362</v>
      </c>
      <c r="F12" s="251">
        <f t="shared" si="15"/>
        <v>941250.99173553719</v>
      </c>
      <c r="G12" s="251">
        <f t="shared" si="16"/>
        <v>943851.13259668509</v>
      </c>
      <c r="H12" s="174">
        <f t="shared" si="17"/>
        <v>0.99724517906336085</v>
      </c>
      <c r="I12" s="290">
        <f>年齢階層別_オーラルフレイル区分別該当人数･割合!F11</f>
        <v>282</v>
      </c>
      <c r="J12" s="251">
        <v>257131110</v>
      </c>
      <c r="K12" s="251">
        <v>281</v>
      </c>
      <c r="L12" s="251">
        <f t="shared" si="0"/>
        <v>911812.44680851069</v>
      </c>
      <c r="M12" s="251">
        <f t="shared" si="1"/>
        <v>915057.33096085407</v>
      </c>
      <c r="N12" s="174">
        <f t="shared" si="2"/>
        <v>0.99645390070921991</v>
      </c>
      <c r="O12" s="290">
        <f>年齢階層別_オーラルフレイル区分別該当人数･割合!H11</f>
        <v>61</v>
      </c>
      <c r="P12" s="251">
        <v>50998480</v>
      </c>
      <c r="Q12" s="251">
        <v>61</v>
      </c>
      <c r="R12" s="251">
        <f t="shared" si="3"/>
        <v>836040.65573770495</v>
      </c>
      <c r="S12" s="251">
        <f t="shared" si="4"/>
        <v>836040.65573770495</v>
      </c>
      <c r="T12" s="174">
        <f t="shared" si="5"/>
        <v>1</v>
      </c>
      <c r="U12" s="290">
        <f>年齢階層別_オーラルフレイル区分別該当人数･割合!J11</f>
        <v>48</v>
      </c>
      <c r="V12" s="251">
        <v>37878640</v>
      </c>
      <c r="W12" s="251">
        <v>48</v>
      </c>
      <c r="X12" s="251">
        <f t="shared" si="6"/>
        <v>789138.33333333337</v>
      </c>
      <c r="Y12" s="251">
        <f t="shared" si="7"/>
        <v>789138.33333333337</v>
      </c>
      <c r="Z12" s="174">
        <f t="shared" si="8"/>
        <v>1</v>
      </c>
      <c r="AA12" s="290">
        <f>年齢階層別_オーラルフレイル区分別該当人数･割合!D22</f>
        <v>204</v>
      </c>
      <c r="AB12" s="251">
        <v>205962690</v>
      </c>
      <c r="AC12" s="251">
        <v>204</v>
      </c>
      <c r="AD12" s="251">
        <f t="shared" si="9"/>
        <v>1009621.0294117647</v>
      </c>
      <c r="AE12" s="251">
        <f t="shared" si="10"/>
        <v>1009621.0294117647</v>
      </c>
      <c r="AF12" s="174">
        <f t="shared" si="11"/>
        <v>1</v>
      </c>
      <c r="AG12" s="290">
        <f>年齢階層別_オーラルフレイル区分別該当人数･割合!F22</f>
        <v>756</v>
      </c>
      <c r="AH12" s="251">
        <v>628163480</v>
      </c>
      <c r="AI12" s="251">
        <v>751</v>
      </c>
      <c r="AJ12" s="251">
        <f t="shared" si="12"/>
        <v>830904.07407407404</v>
      </c>
      <c r="AK12" s="251">
        <f t="shared" si="13"/>
        <v>836436.05858854856</v>
      </c>
      <c r="AL12" s="174">
        <f t="shared" si="14"/>
        <v>0.99338624338624337</v>
      </c>
    </row>
    <row r="13" spans="2:38" ht="13.5" customHeight="1" thickTop="1">
      <c r="B13" s="252" t="s">
        <v>318</v>
      </c>
      <c r="C13" s="101">
        <f>市区町村別_オーラルフレイル区分別医療費の状況!D80</f>
        <v>31423</v>
      </c>
      <c r="D13" s="253">
        <f>市区町村別_オーラルフレイル区分別医療費の状況!E80</f>
        <v>25102779710</v>
      </c>
      <c r="E13" s="253">
        <f>市区町村別_オーラルフレイル区分別医療費の状況!F80</f>
        <v>31121</v>
      </c>
      <c r="F13" s="253">
        <f>市区町村別_オーラルフレイル区分別医療費の状況!G80</f>
        <v>798866.42618464178</v>
      </c>
      <c r="G13" s="253">
        <f>市区町村別_オーラルフレイル区分別医療費の状況!H80</f>
        <v>806618.67260049481</v>
      </c>
      <c r="H13" s="44">
        <f>市区町村別_オーラルフレイル区分別医療費の状況!I80</f>
        <v>0.99038920535913189</v>
      </c>
      <c r="I13" s="101">
        <f>市区町村別_オーラルフレイル区分別医療費の状況!J80</f>
        <v>22221</v>
      </c>
      <c r="J13" s="253">
        <f>市区町村別_オーラルフレイル区分別医療費の状況!K80</f>
        <v>18272228610</v>
      </c>
      <c r="K13" s="253">
        <f>市区町村別_オーラルフレイル区分別医療費の状況!L80</f>
        <v>22020</v>
      </c>
      <c r="L13" s="253">
        <f>市区町村別_オーラルフレイル区分別医療費の状況!M80</f>
        <v>822295.5137032537</v>
      </c>
      <c r="M13" s="253">
        <f>市区町村別_オーラルフレイル区分別医療費の状況!N80</f>
        <v>829801.48092643055</v>
      </c>
      <c r="N13" s="44">
        <f>市区町村別_オーラルフレイル区分別医療費の状況!O80</f>
        <v>0.99095450249763739</v>
      </c>
      <c r="O13" s="101">
        <f>市区町村別_オーラルフレイル区分別医療費の状況!P80</f>
        <v>3620</v>
      </c>
      <c r="P13" s="253">
        <f>市区町村別_オーラルフレイル区分別医療費の状況!Q80</f>
        <v>4290342330</v>
      </c>
      <c r="Q13" s="253">
        <f>市区町村別_オーラルフレイル区分別医療費の状況!R80</f>
        <v>3594</v>
      </c>
      <c r="R13" s="253">
        <f>市区町村別_オーラルフレイル区分別医療費の状況!S80</f>
        <v>1185177.4392265193</v>
      </c>
      <c r="S13" s="253">
        <f>市区町村別_オーラルフレイル区分別医療費の状況!T80</f>
        <v>1193751.3439065109</v>
      </c>
      <c r="T13" s="44">
        <f>市区町村別_オーラルフレイル区分別医療費の状況!U80</f>
        <v>0.99281767955801103</v>
      </c>
      <c r="U13" s="101">
        <f>市区町村別_オーラルフレイル区分別医療費の状況!V80</f>
        <v>2637</v>
      </c>
      <c r="V13" s="253">
        <f>市区町村別_オーラルフレイル区分別医療費の状況!W80</f>
        <v>3235315850</v>
      </c>
      <c r="W13" s="253">
        <f>市区町村別_オーラルフレイル区分別医療費の状況!X80</f>
        <v>2618</v>
      </c>
      <c r="X13" s="253">
        <f>市区町村別_オーラルフレイル区分別医療費の状況!Y80</f>
        <v>1226892.6241941601</v>
      </c>
      <c r="Y13" s="253">
        <f>市区町村別_オーラルフレイル区分別医療費の状況!Z80</f>
        <v>1235796.7341482048</v>
      </c>
      <c r="Z13" s="44">
        <f>市区町村別_オーラルフレイル区分別医療費の状況!AA80</f>
        <v>0.99279484262419415</v>
      </c>
      <c r="AA13" s="101">
        <f>市区町村別_オーラルフレイル区分別医療費の状況!AB80</f>
        <v>9236</v>
      </c>
      <c r="AB13" s="253">
        <f>市区町村別_オーラルフレイル区分別医療費の状況!AC80</f>
        <v>8714536430</v>
      </c>
      <c r="AC13" s="253">
        <f>市区町村別_オーラルフレイル区分別医療費の状況!AD80</f>
        <v>9108</v>
      </c>
      <c r="AD13" s="253">
        <f>市区町村別_オーラルフレイル区分別医療費の状況!AE80</f>
        <v>943540.10718925938</v>
      </c>
      <c r="AE13" s="253">
        <f>市区町村別_オーラルフレイル区分別医療費の状況!AF80</f>
        <v>956800.22288098373</v>
      </c>
      <c r="AF13" s="44">
        <f>市区町村別_オーラルフレイル区分別医療費の状況!AG80</f>
        <v>0.98614118666089212</v>
      </c>
      <c r="AG13" s="101">
        <f>市区町村別_オーラルフレイル区分別医療費の状況!AH80</f>
        <v>124783</v>
      </c>
      <c r="AH13" s="253">
        <f>市区町村別_オーラルフレイル区分別医療費の状況!AI80</f>
        <v>78360949200</v>
      </c>
      <c r="AI13" s="253">
        <f>市区町村別_オーラルフレイル区分別医療費の状況!AJ80</f>
        <v>122560</v>
      </c>
      <c r="AJ13" s="253">
        <f>市区町村別_オーラルフレイル区分別医療費の状況!AK80</f>
        <v>627977.76299656206</v>
      </c>
      <c r="AK13" s="253">
        <f>市区町村別_オーラルフレイル区分別医療費の状況!AL80</f>
        <v>639368.05809399474</v>
      </c>
      <c r="AL13" s="44">
        <f>市区町村別_オーラルフレイル区分別医療費の状況!AM80</f>
        <v>0.9821850732872266</v>
      </c>
    </row>
    <row r="14" spans="2:38" ht="13.5" customHeight="1">
      <c r="B14" s="24" t="s">
        <v>385</v>
      </c>
      <c r="C14" s="22"/>
      <c r="D14" s="317"/>
      <c r="E14" s="22"/>
      <c r="F14" s="22"/>
      <c r="G14" s="22"/>
      <c r="H14" s="23"/>
      <c r="I14" s="22"/>
      <c r="J14" s="22"/>
      <c r="K14" s="22"/>
      <c r="L14" s="22"/>
      <c r="M14" s="22"/>
      <c r="N14" s="23"/>
      <c r="O14" s="22"/>
      <c r="P14" s="22"/>
      <c r="Q14" s="22"/>
      <c r="R14" s="22"/>
      <c r="S14" s="22"/>
      <c r="T14" s="23"/>
      <c r="U14" s="22"/>
      <c r="V14" s="22"/>
      <c r="W14" s="22"/>
      <c r="X14" s="22"/>
      <c r="Y14" s="22"/>
      <c r="Z14" s="23"/>
      <c r="AA14" s="22"/>
      <c r="AB14" s="22"/>
      <c r="AC14" s="22"/>
      <c r="AD14" s="22"/>
      <c r="AE14" s="22"/>
      <c r="AF14" s="23"/>
      <c r="AG14" s="22"/>
      <c r="AH14" s="22"/>
      <c r="AI14" s="22"/>
      <c r="AJ14" s="22"/>
      <c r="AK14" s="22"/>
      <c r="AL14" s="23"/>
    </row>
    <row r="15" spans="2:38" ht="13.5" customHeight="1">
      <c r="B15" s="24" t="s">
        <v>383</v>
      </c>
      <c r="C15" s="22"/>
      <c r="D15" s="317"/>
      <c r="E15" s="22"/>
      <c r="F15" s="22"/>
      <c r="G15" s="22"/>
      <c r="H15" s="23"/>
      <c r="I15" s="22"/>
      <c r="J15" s="22"/>
      <c r="K15" s="22"/>
      <c r="L15" s="22"/>
      <c r="M15" s="22"/>
      <c r="N15" s="23"/>
      <c r="O15" s="22"/>
      <c r="P15" s="22"/>
      <c r="Q15" s="22"/>
      <c r="R15" s="22"/>
      <c r="S15" s="22"/>
      <c r="T15" s="23"/>
      <c r="U15" s="22"/>
      <c r="V15" s="22"/>
      <c r="W15" s="22"/>
      <c r="X15" s="22"/>
      <c r="Y15" s="22"/>
      <c r="Z15" s="23"/>
      <c r="AA15" s="22"/>
      <c r="AB15" s="22"/>
      <c r="AC15" s="22"/>
      <c r="AD15" s="22"/>
      <c r="AE15" s="22"/>
      <c r="AF15" s="23"/>
      <c r="AG15" s="22"/>
      <c r="AH15" s="22"/>
      <c r="AI15" s="22"/>
      <c r="AJ15" s="22"/>
      <c r="AK15" s="22"/>
      <c r="AL15" s="23"/>
    </row>
    <row r="16" spans="2:38" ht="13.5" customHeight="1">
      <c r="B16" s="70" t="s">
        <v>388</v>
      </c>
      <c r="C16" s="22"/>
      <c r="D16" s="317"/>
      <c r="E16" s="22"/>
      <c r="F16" s="22"/>
      <c r="G16" s="22"/>
      <c r="H16" s="23"/>
      <c r="I16" s="22"/>
      <c r="J16" s="22"/>
      <c r="K16" s="22"/>
      <c r="L16" s="22"/>
      <c r="M16" s="22"/>
      <c r="N16" s="23"/>
      <c r="O16" s="22"/>
      <c r="P16" s="22"/>
      <c r="Q16" s="22"/>
      <c r="R16" s="22"/>
      <c r="S16" s="22"/>
      <c r="T16" s="23"/>
      <c r="U16" s="22"/>
      <c r="V16" s="22"/>
      <c r="W16" s="22"/>
      <c r="X16" s="22"/>
      <c r="Y16" s="22"/>
      <c r="Z16" s="23"/>
      <c r="AA16" s="22"/>
      <c r="AB16" s="22"/>
      <c r="AC16" s="22"/>
      <c r="AD16" s="22"/>
      <c r="AE16" s="22"/>
      <c r="AF16" s="23"/>
      <c r="AG16" s="22"/>
      <c r="AH16" s="22"/>
      <c r="AI16" s="22"/>
      <c r="AJ16" s="22"/>
      <c r="AK16" s="22"/>
      <c r="AL16" s="23"/>
    </row>
    <row r="17" spans="2:38" ht="13.5" customHeight="1">
      <c r="B17" s="25" t="s">
        <v>384</v>
      </c>
      <c r="C17" s="22"/>
      <c r="D17" s="317"/>
      <c r="E17" s="22"/>
      <c r="F17" s="22"/>
      <c r="G17" s="22"/>
      <c r="H17" s="23"/>
      <c r="I17" s="22"/>
      <c r="J17" s="22"/>
      <c r="K17" s="22"/>
      <c r="L17" s="22"/>
      <c r="M17" s="22"/>
      <c r="N17" s="23"/>
      <c r="O17" s="22"/>
      <c r="P17" s="22"/>
      <c r="Q17" s="22"/>
      <c r="R17" s="22"/>
      <c r="S17" s="22"/>
      <c r="T17" s="23"/>
      <c r="U17" s="22"/>
      <c r="V17" s="22"/>
      <c r="W17" s="22"/>
      <c r="X17" s="22"/>
      <c r="Y17" s="22"/>
      <c r="Z17" s="23"/>
      <c r="AA17" s="22"/>
      <c r="AB17" s="22"/>
      <c r="AC17" s="22"/>
      <c r="AD17" s="22"/>
      <c r="AE17" s="22"/>
      <c r="AF17" s="23"/>
      <c r="AG17" s="22"/>
      <c r="AH17" s="22"/>
      <c r="AI17" s="22"/>
      <c r="AJ17" s="22"/>
      <c r="AK17" s="22"/>
      <c r="AL17" s="23"/>
    </row>
    <row r="18" spans="2:38" ht="13.5" customHeight="1">
      <c r="B18" s="20" t="s">
        <v>375</v>
      </c>
      <c r="C18" s="22"/>
      <c r="D18" s="317"/>
      <c r="E18" s="22"/>
      <c r="F18" s="22"/>
      <c r="G18" s="22"/>
      <c r="H18" s="23"/>
      <c r="I18" s="22"/>
      <c r="J18" s="22"/>
      <c r="K18" s="22"/>
      <c r="L18" s="22"/>
      <c r="M18" s="22"/>
      <c r="N18" s="23"/>
      <c r="O18" s="22"/>
      <c r="P18" s="22"/>
      <c r="Q18" s="22"/>
      <c r="R18" s="22"/>
      <c r="S18" s="22"/>
      <c r="T18" s="23"/>
      <c r="U18" s="22"/>
      <c r="V18" s="22"/>
      <c r="W18" s="22"/>
      <c r="X18" s="22"/>
      <c r="Y18" s="22"/>
      <c r="Z18" s="23"/>
      <c r="AA18" s="22"/>
      <c r="AB18" s="22"/>
      <c r="AC18" s="22"/>
      <c r="AD18" s="22"/>
      <c r="AE18" s="22"/>
      <c r="AF18" s="23"/>
      <c r="AG18" s="22"/>
      <c r="AH18" s="22"/>
      <c r="AI18" s="22"/>
      <c r="AJ18" s="22"/>
      <c r="AK18" s="22"/>
      <c r="AL18" s="23"/>
    </row>
    <row r="19" spans="2:38" ht="13.5" customHeight="1">
      <c r="B19" s="33"/>
      <c r="D19" s="318"/>
    </row>
    <row r="20" spans="2:38" ht="13.5" customHeight="1">
      <c r="D20" s="318"/>
    </row>
    <row r="21" spans="2:38" ht="16.5" customHeight="1">
      <c r="B21" s="2" t="s">
        <v>369</v>
      </c>
      <c r="D21" s="318"/>
    </row>
    <row r="22" spans="2:38" ht="16.5" customHeight="1">
      <c r="B22" s="2" t="s">
        <v>95</v>
      </c>
      <c r="D22" s="318"/>
      <c r="U22" s="4" t="s">
        <v>319</v>
      </c>
    </row>
    <row r="23" spans="2:38">
      <c r="U23" s="4" t="s">
        <v>320</v>
      </c>
    </row>
    <row r="24" spans="2:38">
      <c r="U24" s="4" t="s">
        <v>321</v>
      </c>
    </row>
    <row r="25" spans="2:38">
      <c r="U25" s="4"/>
    </row>
    <row r="26" spans="2:38">
      <c r="U26" s="4" t="s">
        <v>169</v>
      </c>
    </row>
    <row r="27" spans="2:38">
      <c r="U27" s="4" t="s">
        <v>170</v>
      </c>
    </row>
    <row r="28" spans="2:38">
      <c r="U28" s="4" t="s">
        <v>171</v>
      </c>
    </row>
    <row r="29" spans="2:38">
      <c r="U29" s="4" t="s">
        <v>172</v>
      </c>
    </row>
    <row r="30" spans="2:38">
      <c r="U30" s="4" t="s">
        <v>173</v>
      </c>
    </row>
    <row r="31" spans="2:38">
      <c r="U31" s="4" t="s">
        <v>156</v>
      </c>
    </row>
    <row r="52" spans="2:2" ht="13.5" customHeight="1"/>
    <row r="53" spans="2:2" ht="13.5" customHeight="1">
      <c r="B53" s="24" t="s">
        <v>385</v>
      </c>
    </row>
    <row r="54" spans="2:2" ht="13.5" customHeight="1">
      <c r="B54" s="24" t="s">
        <v>383</v>
      </c>
    </row>
    <row r="55" spans="2:2" ht="13.5" customHeight="1">
      <c r="B55" s="70" t="s">
        <v>388</v>
      </c>
    </row>
    <row r="56" spans="2:2">
      <c r="B56" s="25"/>
    </row>
    <row r="57" spans="2:2">
      <c r="B57" s="20"/>
    </row>
  </sheetData>
  <mergeCells count="7">
    <mergeCell ref="AG4:AL4"/>
    <mergeCell ref="B4:B5"/>
    <mergeCell ref="C4:H4"/>
    <mergeCell ref="I4:N4"/>
    <mergeCell ref="O4:T4"/>
    <mergeCell ref="U4:Z4"/>
    <mergeCell ref="AA4:AF4"/>
  </mergeCells>
  <phoneticPr fontId="3"/>
  <pageMargins left="0.70866141732283472" right="0.70866141732283472" top="0.59055118110236227" bottom="0.59055118110236227" header="0.31496062992125984" footer="0.31496062992125984"/>
  <pageSetup paperSize="8" scale="67" fitToHeight="0" pageOrder="overThenDown" orientation="landscape" r:id="rId1"/>
  <headerFooter>
    <oddHeader>&amp;R&amp;"ＭＳ 明朝,標準"&amp;12口腔フレイルに係る分析(歯科)</oddHeader>
  </headerFooter>
  <ignoredErrors>
    <ignoredError sqref="C6:C12 F6:I6 L6:O6 R6:U6 X6:AA6 AD6:AG6 AJ6:AL6 F7:I7 L7:O7 R7:U7 X7:AA7 AD7:AG7 AJ7:AL7 F8:I8 L8:O8 R8:U8 X8:AA8 AD8:AG8 AJ8:AL8 F9:I9 L9:O9 R9:U9 X9:AA9 AD9:AG9 AJ9:AL9 F10:I10 L10:O10 R10:U10 X10:AA10 AD10:AG10 AJ10:AL10 F11:I11 L11:O11 R11:U11 X11:AA11 AD11:AG11 AJ11:AL11 F12:I12 L12:O12 R12:U12 X12:AA12 AD12:AG12 AJ12:AL12" emptyCellReferenc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FE567-925B-4576-ACD3-D8E169336CA6}">
  <sheetPr codeName="Sheet6"/>
  <dimension ref="B1:AL13"/>
  <sheetViews>
    <sheetView showGridLines="0" zoomScaleNormal="100" zoomScaleSheetLayoutView="55" workbookViewId="0"/>
  </sheetViews>
  <sheetFormatPr defaultColWidth="9" defaultRowHeight="13.5"/>
  <cols>
    <col min="1" max="1" width="4.625" style="11" customWidth="1"/>
    <col min="2" max="2" width="26.625" style="11" customWidth="1"/>
    <col min="3" max="38" width="9.625" style="11" customWidth="1"/>
    <col min="39" max="16384" width="9" style="11"/>
  </cols>
  <sheetData>
    <row r="1" spans="2:38" s="1" customFormat="1" ht="16.5" customHeight="1">
      <c r="B1" s="1" t="s">
        <v>297</v>
      </c>
    </row>
    <row r="2" spans="2:38" s="1" customFormat="1" ht="16.5" customHeight="1">
      <c r="B2" s="1" t="s">
        <v>336</v>
      </c>
    </row>
    <row r="3" spans="2:38" ht="16.5" customHeight="1">
      <c r="B3" s="2" t="s">
        <v>292</v>
      </c>
    </row>
    <row r="4" spans="2:38" ht="16.5" customHeight="1">
      <c r="B4" s="377" t="s">
        <v>265</v>
      </c>
      <c r="C4" s="359" t="s">
        <v>169</v>
      </c>
      <c r="D4" s="445"/>
      <c r="E4" s="445"/>
      <c r="F4" s="445"/>
      <c r="G4" s="445"/>
      <c r="H4" s="361"/>
      <c r="I4" s="359" t="s">
        <v>170</v>
      </c>
      <c r="J4" s="445"/>
      <c r="K4" s="445"/>
      <c r="L4" s="445"/>
      <c r="M4" s="445"/>
      <c r="N4" s="361"/>
      <c r="O4" s="359" t="s">
        <v>171</v>
      </c>
      <c r="P4" s="445"/>
      <c r="Q4" s="445"/>
      <c r="R4" s="445"/>
      <c r="S4" s="445"/>
      <c r="T4" s="361"/>
      <c r="U4" s="359" t="s">
        <v>172</v>
      </c>
      <c r="V4" s="445"/>
      <c r="W4" s="445"/>
      <c r="X4" s="445"/>
      <c r="Y4" s="445"/>
      <c r="Z4" s="361"/>
      <c r="AA4" s="359" t="s">
        <v>173</v>
      </c>
      <c r="AB4" s="445"/>
      <c r="AC4" s="445"/>
      <c r="AD4" s="445"/>
      <c r="AE4" s="445"/>
      <c r="AF4" s="361"/>
      <c r="AG4" s="359" t="s">
        <v>156</v>
      </c>
      <c r="AH4" s="445"/>
      <c r="AI4" s="445"/>
      <c r="AJ4" s="445"/>
      <c r="AK4" s="445"/>
      <c r="AL4" s="361"/>
    </row>
    <row r="5" spans="2:38" ht="51.75" customHeight="1">
      <c r="B5" s="377"/>
      <c r="C5" s="12" t="s">
        <v>207</v>
      </c>
      <c r="D5" s="249" t="s">
        <v>314</v>
      </c>
      <c r="E5" s="249" t="s">
        <v>315</v>
      </c>
      <c r="F5" s="278" t="s">
        <v>342</v>
      </c>
      <c r="G5" s="278" t="s">
        <v>343</v>
      </c>
      <c r="H5" s="279" t="s">
        <v>316</v>
      </c>
      <c r="I5" s="12" t="s">
        <v>207</v>
      </c>
      <c r="J5" s="249" t="s">
        <v>314</v>
      </c>
      <c r="K5" s="249" t="s">
        <v>315</v>
      </c>
      <c r="L5" s="278" t="s">
        <v>342</v>
      </c>
      <c r="M5" s="278" t="s">
        <v>343</v>
      </c>
      <c r="N5" s="279" t="s">
        <v>316</v>
      </c>
      <c r="O5" s="12" t="s">
        <v>207</v>
      </c>
      <c r="P5" s="249" t="s">
        <v>314</v>
      </c>
      <c r="Q5" s="249" t="s">
        <v>315</v>
      </c>
      <c r="R5" s="278" t="s">
        <v>342</v>
      </c>
      <c r="S5" s="278" t="s">
        <v>343</v>
      </c>
      <c r="T5" s="279" t="s">
        <v>316</v>
      </c>
      <c r="U5" s="12" t="s">
        <v>207</v>
      </c>
      <c r="V5" s="249" t="s">
        <v>314</v>
      </c>
      <c r="W5" s="249" t="s">
        <v>315</v>
      </c>
      <c r="X5" s="278" t="s">
        <v>342</v>
      </c>
      <c r="Y5" s="278" t="s">
        <v>343</v>
      </c>
      <c r="Z5" s="279" t="s">
        <v>316</v>
      </c>
      <c r="AA5" s="12" t="s">
        <v>207</v>
      </c>
      <c r="AB5" s="249" t="s">
        <v>314</v>
      </c>
      <c r="AC5" s="249" t="s">
        <v>315</v>
      </c>
      <c r="AD5" s="278" t="s">
        <v>342</v>
      </c>
      <c r="AE5" s="278" t="s">
        <v>343</v>
      </c>
      <c r="AF5" s="279" t="s">
        <v>316</v>
      </c>
      <c r="AG5" s="12" t="s">
        <v>207</v>
      </c>
      <c r="AH5" s="249" t="s">
        <v>314</v>
      </c>
      <c r="AI5" s="249" t="s">
        <v>315</v>
      </c>
      <c r="AJ5" s="278" t="s">
        <v>342</v>
      </c>
      <c r="AK5" s="278" t="s">
        <v>343</v>
      </c>
      <c r="AL5" s="279" t="s">
        <v>316</v>
      </c>
    </row>
    <row r="6" spans="2:38" ht="13.5" customHeight="1">
      <c r="B6" s="229" t="s">
        <v>322</v>
      </c>
      <c r="C6" s="172">
        <f>男女別_オーラルフレイル区分別該当人数･割合!D5</f>
        <v>11300</v>
      </c>
      <c r="D6" s="250">
        <v>10213174870</v>
      </c>
      <c r="E6" s="250">
        <v>11182</v>
      </c>
      <c r="F6" s="250">
        <f>IFERROR(D6/C6,"-")</f>
        <v>903820.7849557522</v>
      </c>
      <c r="G6" s="250">
        <f>IFERROR(D6/E6,"-")</f>
        <v>913358.51099982113</v>
      </c>
      <c r="H6" s="42">
        <f t="shared" ref="H6:H7" si="0">IFERROR(E6/C6,"-")</f>
        <v>0.98955752212389381</v>
      </c>
      <c r="I6" s="172">
        <f>男女別_オーラルフレイル区分別該当人数･割合!F5</f>
        <v>7886</v>
      </c>
      <c r="J6" s="250">
        <v>7302968120</v>
      </c>
      <c r="K6" s="250">
        <v>7807</v>
      </c>
      <c r="L6" s="250">
        <f>IFERROR(J6/I6,"-")</f>
        <v>926067.47654070507</v>
      </c>
      <c r="M6" s="250">
        <f>IFERROR(J6/K6,"-")</f>
        <v>935438.46804150124</v>
      </c>
      <c r="N6" s="42">
        <f t="shared" ref="N6:N7" si="1">IFERROR(K6/I6,"-")</f>
        <v>0.98998224702003546</v>
      </c>
      <c r="O6" s="172">
        <f>男女別_オーラルフレイル区分別該当人数･割合!H5</f>
        <v>1246</v>
      </c>
      <c r="P6" s="250">
        <v>1783492380</v>
      </c>
      <c r="Q6" s="250">
        <v>1236</v>
      </c>
      <c r="R6" s="250">
        <f>IFERROR(P6/O6,"-")</f>
        <v>1431374.30176565</v>
      </c>
      <c r="S6" s="250">
        <f>IFERROR(P6/Q6,"-")</f>
        <v>1442955</v>
      </c>
      <c r="T6" s="42">
        <f t="shared" ref="T6:T7" si="2">IFERROR(Q6/O6,"-")</f>
        <v>0.99197431781701439</v>
      </c>
      <c r="U6" s="172">
        <f>男女別_オーラルフレイル区分別該当人数･割合!J5</f>
        <v>917</v>
      </c>
      <c r="V6" s="250">
        <v>1334059410</v>
      </c>
      <c r="W6" s="250">
        <v>909</v>
      </c>
      <c r="X6" s="250">
        <f>IFERROR(V6/U6,"-")</f>
        <v>1454808.5169029443</v>
      </c>
      <c r="Y6" s="250">
        <f>IFERROR(V6/W6,"-")</f>
        <v>1467612.1122112211</v>
      </c>
      <c r="Z6" s="42">
        <f t="shared" ref="Z6:Z7" si="3">IFERROR(W6/U6,"-")</f>
        <v>0.99127589967284624</v>
      </c>
      <c r="AA6" s="172">
        <f>男女別_オーラルフレイル区分別該当人数･割合!D11</f>
        <v>4043</v>
      </c>
      <c r="AB6" s="250">
        <v>3997934610</v>
      </c>
      <c r="AC6" s="250">
        <v>3982</v>
      </c>
      <c r="AD6" s="250">
        <f>IFERROR(AB6/AA6,"-")</f>
        <v>988853.477615632</v>
      </c>
      <c r="AE6" s="250">
        <f>IFERROR(AB6/AC6,"-")</f>
        <v>1004001.6599698644</v>
      </c>
      <c r="AF6" s="42">
        <f t="shared" ref="AF6:AF7" si="4">IFERROR(AC6/AA6,"-")</f>
        <v>0.9849121939154093</v>
      </c>
      <c r="AG6" s="172">
        <f>男女別_オーラルフレイル区分別該当人数･割合!F11</f>
        <v>51843</v>
      </c>
      <c r="AH6" s="250">
        <v>36528451280</v>
      </c>
      <c r="AI6" s="250">
        <v>50852</v>
      </c>
      <c r="AJ6" s="250">
        <f>IFERROR(AH6/AG6,"-")</f>
        <v>704597.5595548097</v>
      </c>
      <c r="AK6" s="250">
        <f>IFERROR(AH6/AI6,"-")</f>
        <v>718328.70447573345</v>
      </c>
      <c r="AL6" s="42">
        <f t="shared" ref="AL6:AL7" si="5">IFERROR(AI6/AG6,"-")</f>
        <v>0.98088459386995352</v>
      </c>
    </row>
    <row r="7" spans="2:38" ht="13.5" customHeight="1" thickBot="1">
      <c r="B7" s="180" t="s">
        <v>323</v>
      </c>
      <c r="C7" s="290">
        <f>男女別_オーラルフレイル区分別該当人数･割合!D6</f>
        <v>20123</v>
      </c>
      <c r="D7" s="251">
        <v>14889604840</v>
      </c>
      <c r="E7" s="251">
        <v>19939</v>
      </c>
      <c r="F7" s="251">
        <f t="shared" ref="F7" si="6">IFERROR(D7/C7,"-")</f>
        <v>739929.67450181383</v>
      </c>
      <c r="G7" s="251">
        <f>IFERROR(D7/E7,"-")</f>
        <v>746757.85345303174</v>
      </c>
      <c r="H7" s="174">
        <f t="shared" si="0"/>
        <v>0.99085623415991653</v>
      </c>
      <c r="I7" s="290">
        <f>男女別_オーラルフレイル区分別該当人数･割合!F6</f>
        <v>14335</v>
      </c>
      <c r="J7" s="251">
        <v>10969260490</v>
      </c>
      <c r="K7" s="251">
        <v>14213</v>
      </c>
      <c r="L7" s="251">
        <f t="shared" ref="L7" si="7">IFERROR(J7/I7,"-")</f>
        <v>765208.26578304847</v>
      </c>
      <c r="M7" s="251">
        <f>IFERROR(J7/K7,"-")</f>
        <v>771776.57707732357</v>
      </c>
      <c r="N7" s="174">
        <f t="shared" si="1"/>
        <v>0.99148936170212765</v>
      </c>
      <c r="O7" s="290">
        <f>男女別_オーラルフレイル区分別該当人数･割合!H6</f>
        <v>2374</v>
      </c>
      <c r="P7" s="251">
        <v>2506849950</v>
      </c>
      <c r="Q7" s="251">
        <v>2358</v>
      </c>
      <c r="R7" s="251">
        <f t="shared" ref="R7" si="8">IFERROR(P7/O7,"-")</f>
        <v>1055960.3833192922</v>
      </c>
      <c r="S7" s="251">
        <f>IFERROR(P7/Q7,"-")</f>
        <v>1063125.5089058524</v>
      </c>
      <c r="T7" s="174">
        <f t="shared" si="2"/>
        <v>0.9932603201347936</v>
      </c>
      <c r="U7" s="290">
        <f>男女別_オーラルフレイル区分別該当人数･割合!J6</f>
        <v>1720</v>
      </c>
      <c r="V7" s="251">
        <v>1901256440</v>
      </c>
      <c r="W7" s="251">
        <v>1709</v>
      </c>
      <c r="X7" s="251">
        <f t="shared" ref="X7" si="9">IFERROR(V7/U7,"-")</f>
        <v>1105381.6511627906</v>
      </c>
      <c r="Y7" s="251">
        <f>IFERROR(V7/W7,"-")</f>
        <v>1112496.4540667057</v>
      </c>
      <c r="Z7" s="174">
        <f t="shared" si="3"/>
        <v>0.99360465116279073</v>
      </c>
      <c r="AA7" s="290">
        <f>男女別_オーラルフレイル区分別該当人数･割合!D12</f>
        <v>5193</v>
      </c>
      <c r="AB7" s="251">
        <v>4716601820</v>
      </c>
      <c r="AC7" s="251">
        <v>5126</v>
      </c>
      <c r="AD7" s="251">
        <f t="shared" ref="AD7" si="10">IFERROR(AB7/AA7,"-")</f>
        <v>908261.47121124587</v>
      </c>
      <c r="AE7" s="251">
        <f>IFERROR(AB7/AC7,"-")</f>
        <v>920133.01209520095</v>
      </c>
      <c r="AF7" s="174">
        <f t="shared" si="4"/>
        <v>0.98709801656075491</v>
      </c>
      <c r="AG7" s="290">
        <f>男女別_オーラルフレイル区分別該当人数･割合!F12</f>
        <v>72940</v>
      </c>
      <c r="AH7" s="251">
        <v>41832497920</v>
      </c>
      <c r="AI7" s="251">
        <v>71708</v>
      </c>
      <c r="AJ7" s="251">
        <f t="shared" ref="AJ7" si="11">IFERROR(AH7/AG7,"-")</f>
        <v>573519.30244036193</v>
      </c>
      <c r="AK7" s="251">
        <f>IFERROR(AH7/AI7,"-")</f>
        <v>583372.81642215652</v>
      </c>
      <c r="AL7" s="174">
        <f t="shared" si="5"/>
        <v>0.98310940499040311</v>
      </c>
    </row>
    <row r="8" spans="2:38" ht="13.5" customHeight="1" thickTop="1">
      <c r="B8" s="252" t="s">
        <v>270</v>
      </c>
      <c r="C8" s="101">
        <f>市区町村別_オーラルフレイル区分別医療費の状況!D80</f>
        <v>31423</v>
      </c>
      <c r="D8" s="253">
        <f>市区町村別_オーラルフレイル区分別医療費の状況!E80</f>
        <v>25102779710</v>
      </c>
      <c r="E8" s="253">
        <f>市区町村別_オーラルフレイル区分別医療費の状況!F80</f>
        <v>31121</v>
      </c>
      <c r="F8" s="253">
        <f>市区町村別_オーラルフレイル区分別医療費の状況!G80</f>
        <v>798866.42618464178</v>
      </c>
      <c r="G8" s="253">
        <f>市区町村別_オーラルフレイル区分別医療費の状況!H80</f>
        <v>806618.67260049481</v>
      </c>
      <c r="H8" s="44">
        <f>市区町村別_オーラルフレイル区分別医療費の状況!I80</f>
        <v>0.99038920535913189</v>
      </c>
      <c r="I8" s="101">
        <f>市区町村別_オーラルフレイル区分別医療費の状況!J80</f>
        <v>22221</v>
      </c>
      <c r="J8" s="253">
        <f>市区町村別_オーラルフレイル区分別医療費の状況!K80</f>
        <v>18272228610</v>
      </c>
      <c r="K8" s="253">
        <f>市区町村別_オーラルフレイル区分別医療費の状況!L80</f>
        <v>22020</v>
      </c>
      <c r="L8" s="253">
        <f>市区町村別_オーラルフレイル区分別医療費の状況!M80</f>
        <v>822295.5137032537</v>
      </c>
      <c r="M8" s="253">
        <f>市区町村別_オーラルフレイル区分別医療費の状況!N80</f>
        <v>829801.48092643055</v>
      </c>
      <c r="N8" s="44">
        <f>市区町村別_オーラルフレイル区分別医療費の状況!O80</f>
        <v>0.99095450249763739</v>
      </c>
      <c r="O8" s="101">
        <f>市区町村別_オーラルフレイル区分別医療費の状況!P80</f>
        <v>3620</v>
      </c>
      <c r="P8" s="253">
        <f>市区町村別_オーラルフレイル区分別医療費の状況!Q80</f>
        <v>4290342330</v>
      </c>
      <c r="Q8" s="253">
        <f>市区町村別_オーラルフレイル区分別医療費の状況!R80</f>
        <v>3594</v>
      </c>
      <c r="R8" s="253">
        <f>市区町村別_オーラルフレイル区分別医療費の状況!S80</f>
        <v>1185177.4392265193</v>
      </c>
      <c r="S8" s="253">
        <f>市区町村別_オーラルフレイル区分別医療費の状況!T80</f>
        <v>1193751.3439065109</v>
      </c>
      <c r="T8" s="44">
        <f>市区町村別_オーラルフレイル区分別医療費の状況!U80</f>
        <v>0.99281767955801103</v>
      </c>
      <c r="U8" s="101">
        <f>市区町村別_オーラルフレイル区分別医療費の状況!V80</f>
        <v>2637</v>
      </c>
      <c r="V8" s="253">
        <f>市区町村別_オーラルフレイル区分別医療費の状況!W80</f>
        <v>3235315850</v>
      </c>
      <c r="W8" s="253">
        <f>市区町村別_オーラルフレイル区分別医療費の状況!X80</f>
        <v>2618</v>
      </c>
      <c r="X8" s="253">
        <f>市区町村別_オーラルフレイル区分別医療費の状況!Y80</f>
        <v>1226892.6241941601</v>
      </c>
      <c r="Y8" s="253">
        <f>市区町村別_オーラルフレイル区分別医療費の状況!Z80</f>
        <v>1235796.7341482048</v>
      </c>
      <c r="Z8" s="44">
        <f>市区町村別_オーラルフレイル区分別医療費の状況!AA80</f>
        <v>0.99279484262419415</v>
      </c>
      <c r="AA8" s="101">
        <f>市区町村別_オーラルフレイル区分別医療費の状況!AB80</f>
        <v>9236</v>
      </c>
      <c r="AB8" s="253">
        <f>市区町村別_オーラルフレイル区分別医療費の状況!AC80</f>
        <v>8714536430</v>
      </c>
      <c r="AC8" s="253">
        <f>市区町村別_オーラルフレイル区分別医療費の状況!AD80</f>
        <v>9108</v>
      </c>
      <c r="AD8" s="253">
        <f>市区町村別_オーラルフレイル区分別医療費の状況!AE80</f>
        <v>943540.10718925938</v>
      </c>
      <c r="AE8" s="253">
        <f>市区町村別_オーラルフレイル区分別医療費の状況!AF80</f>
        <v>956800.22288098373</v>
      </c>
      <c r="AF8" s="44">
        <f>市区町村別_オーラルフレイル区分別医療費の状況!AG80</f>
        <v>0.98614118666089212</v>
      </c>
      <c r="AG8" s="101">
        <f>市区町村別_オーラルフレイル区分別医療費の状況!AH80</f>
        <v>124783</v>
      </c>
      <c r="AH8" s="253">
        <f>市区町村別_オーラルフレイル区分別医療費の状況!AI80</f>
        <v>78360949200</v>
      </c>
      <c r="AI8" s="253">
        <f>市区町村別_オーラルフレイル区分別医療費の状況!AJ80</f>
        <v>122560</v>
      </c>
      <c r="AJ8" s="253">
        <f>市区町村別_オーラルフレイル区分別医療費の状況!AK80</f>
        <v>627977.76299656206</v>
      </c>
      <c r="AK8" s="253">
        <f>市区町村別_オーラルフレイル区分別医療費の状況!AL80</f>
        <v>639368.05809399474</v>
      </c>
      <c r="AL8" s="44">
        <f>市区町村別_オーラルフレイル区分別医療費の状況!AM80</f>
        <v>0.9821850732872266</v>
      </c>
    </row>
    <row r="9" spans="2:38" ht="13.5" customHeight="1">
      <c r="B9" s="254"/>
      <c r="C9" s="255"/>
      <c r="D9" s="255"/>
      <c r="E9" s="255"/>
      <c r="F9" s="255"/>
      <c r="G9" s="255"/>
      <c r="H9" s="256"/>
      <c r="I9" s="255"/>
      <c r="J9" s="255"/>
      <c r="K9" s="255"/>
      <c r="L9" s="255"/>
      <c r="M9" s="255"/>
      <c r="N9" s="256"/>
      <c r="O9" s="255"/>
      <c r="P9" s="255"/>
      <c r="Q9" s="255"/>
      <c r="R9" s="255"/>
      <c r="S9" s="255"/>
      <c r="T9" s="256"/>
      <c r="U9" s="255"/>
      <c r="V9" s="255"/>
      <c r="W9" s="255"/>
      <c r="X9" s="255"/>
      <c r="Y9" s="255"/>
      <c r="Z9" s="256"/>
      <c r="AA9" s="255"/>
      <c r="AB9" s="255"/>
      <c r="AC9" s="255"/>
      <c r="AD9" s="255"/>
      <c r="AE9" s="255"/>
      <c r="AF9" s="256"/>
      <c r="AG9" s="255"/>
      <c r="AH9" s="255"/>
      <c r="AI9" s="255"/>
      <c r="AJ9" s="255"/>
      <c r="AK9" s="255"/>
      <c r="AL9" s="256"/>
    </row>
    <row r="10" spans="2:38" ht="13.5" customHeight="1">
      <c r="B10" s="70"/>
      <c r="C10" s="22"/>
      <c r="D10" s="22"/>
      <c r="E10" s="22"/>
      <c r="F10" s="22"/>
      <c r="G10" s="22"/>
      <c r="H10" s="23"/>
      <c r="I10" s="22"/>
      <c r="J10" s="22"/>
      <c r="K10" s="22"/>
      <c r="L10" s="22"/>
      <c r="M10" s="22"/>
      <c r="N10" s="23"/>
      <c r="O10" s="22"/>
      <c r="P10" s="22"/>
      <c r="Q10" s="22"/>
      <c r="R10" s="22"/>
      <c r="S10" s="22"/>
      <c r="T10" s="23"/>
      <c r="U10" s="22"/>
      <c r="V10" s="22"/>
      <c r="W10" s="22"/>
      <c r="X10" s="22"/>
      <c r="Y10" s="22"/>
      <c r="Z10" s="23"/>
      <c r="AA10" s="22"/>
      <c r="AB10" s="22"/>
      <c r="AC10" s="22"/>
      <c r="AD10" s="22"/>
      <c r="AE10" s="22"/>
      <c r="AF10" s="23"/>
      <c r="AG10" s="22"/>
      <c r="AH10" s="22"/>
      <c r="AI10" s="22"/>
      <c r="AJ10" s="22"/>
      <c r="AK10" s="22"/>
      <c r="AL10" s="23"/>
    </row>
    <row r="11" spans="2:38" ht="13.5" customHeight="1">
      <c r="B11" s="25"/>
      <c r="C11" s="22"/>
      <c r="D11" s="22"/>
      <c r="E11" s="22"/>
      <c r="F11" s="22"/>
      <c r="G11" s="22"/>
      <c r="H11" s="23"/>
      <c r="I11" s="22"/>
      <c r="J11" s="22"/>
      <c r="K11" s="22"/>
      <c r="L11" s="22"/>
      <c r="M11" s="22"/>
      <c r="N11" s="23"/>
      <c r="O11" s="22"/>
      <c r="P11" s="22"/>
      <c r="Q11" s="22"/>
      <c r="R11" s="22"/>
      <c r="S11" s="22"/>
      <c r="T11" s="23"/>
      <c r="U11" s="22"/>
      <c r="V11" s="22"/>
      <c r="W11" s="22"/>
      <c r="X11" s="22"/>
      <c r="Y11" s="22"/>
      <c r="Z11" s="23"/>
      <c r="AA11" s="22"/>
      <c r="AB11" s="22"/>
      <c r="AC11" s="22"/>
      <c r="AD11" s="22"/>
      <c r="AE11" s="22"/>
      <c r="AF11" s="23"/>
      <c r="AG11" s="22"/>
      <c r="AH11" s="22"/>
      <c r="AI11" s="22"/>
      <c r="AJ11" s="22"/>
      <c r="AK11" s="22"/>
      <c r="AL11" s="23"/>
    </row>
    <row r="12" spans="2:38" ht="13.5" customHeight="1">
      <c r="B12" s="20"/>
      <c r="C12" s="22"/>
      <c r="D12" s="22"/>
      <c r="E12" s="22"/>
      <c r="F12" s="22"/>
      <c r="G12" s="22"/>
      <c r="H12" s="23"/>
      <c r="I12" s="22"/>
      <c r="J12" s="22"/>
      <c r="K12" s="22"/>
      <c r="L12" s="22"/>
      <c r="M12" s="22"/>
      <c r="N12" s="23"/>
      <c r="O12" s="22"/>
      <c r="P12" s="22"/>
      <c r="Q12" s="22"/>
      <c r="R12" s="22"/>
      <c r="S12" s="22"/>
      <c r="T12" s="23"/>
      <c r="U12" s="22"/>
      <c r="V12" s="22"/>
      <c r="W12" s="22"/>
      <c r="X12" s="22"/>
      <c r="Y12" s="22"/>
      <c r="Z12" s="23"/>
      <c r="AA12" s="22"/>
      <c r="AB12" s="22"/>
      <c r="AC12" s="22"/>
      <c r="AD12" s="22"/>
      <c r="AE12" s="22"/>
      <c r="AF12" s="23"/>
      <c r="AG12" s="22"/>
      <c r="AH12" s="22"/>
      <c r="AI12" s="22"/>
      <c r="AJ12" s="22"/>
      <c r="AK12" s="22"/>
      <c r="AL12" s="23"/>
    </row>
    <row r="13" spans="2:38">
      <c r="B13" s="33"/>
    </row>
  </sheetData>
  <mergeCells count="7">
    <mergeCell ref="AG4:AL4"/>
    <mergeCell ref="B4:B5"/>
    <mergeCell ref="C4:H4"/>
    <mergeCell ref="I4:N4"/>
    <mergeCell ref="O4:T4"/>
    <mergeCell ref="U4:Z4"/>
    <mergeCell ref="AA4:AF4"/>
  </mergeCells>
  <phoneticPr fontId="3"/>
  <pageMargins left="0.70866141732283472" right="0.70866141732283472" top="0.59055118110236227" bottom="0.59055118110236227" header="0.31496062992125984" footer="0.31496062992125984"/>
  <pageSetup paperSize="8" scale="67" fitToHeight="0" pageOrder="overThenDown" orientation="landscape" r:id="rId1"/>
  <headerFooter>
    <oddHeader>&amp;R&amp;"ＭＳ 明朝,標準"&amp;12口腔フレイルに係る分析(歯科)</oddHeader>
  </headerFooter>
  <colBreaks count="1" manualBreakCount="1">
    <brk id="20" max="6" man="1"/>
  </colBreaks>
  <ignoredErrors>
    <ignoredError sqref="C6:C7 F6:I6 L6:O6 R6:U6 X6:AA6 AD6:AG6 AJ6:AL6 F7:I7 L7:O7 R7:U7 X7:AA7 AD7:AG7 AJ7:AL7" emptyCellReferenc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2F174-117F-47F1-8CF2-FDC95B285CF3}">
  <sheetPr codeName="Sheet8"/>
  <dimension ref="B1:AM86"/>
  <sheetViews>
    <sheetView showGridLines="0" zoomScaleNormal="100" zoomScaleSheetLayoutView="100" workbookViewId="0"/>
  </sheetViews>
  <sheetFormatPr defaultColWidth="9" defaultRowHeight="13.5"/>
  <cols>
    <col min="1" max="1" width="4.625" style="11" customWidth="1"/>
    <col min="2" max="2" width="3.125" style="11" customWidth="1"/>
    <col min="3" max="3" width="24.125" style="11" customWidth="1"/>
    <col min="4" max="39" width="9.625" style="11" customWidth="1"/>
    <col min="40" max="16384" width="9" style="11"/>
  </cols>
  <sheetData>
    <row r="1" spans="2:39" s="1" customFormat="1" ht="16.5" customHeight="1">
      <c r="B1" s="1" t="s">
        <v>297</v>
      </c>
    </row>
    <row r="2" spans="2:39" s="1" customFormat="1" ht="16.5" customHeight="1">
      <c r="B2" s="1" t="s">
        <v>336</v>
      </c>
    </row>
    <row r="3" spans="2:39" ht="16.5" customHeight="1">
      <c r="B3" s="2" t="s">
        <v>281</v>
      </c>
      <c r="AH3" s="311"/>
    </row>
    <row r="4" spans="2:39" ht="16.5" customHeight="1">
      <c r="B4" s="393"/>
      <c r="C4" s="393" t="s">
        <v>113</v>
      </c>
      <c r="D4" s="391" t="s">
        <v>169</v>
      </c>
      <c r="E4" s="446"/>
      <c r="F4" s="446"/>
      <c r="G4" s="446"/>
      <c r="H4" s="446"/>
      <c r="I4" s="392"/>
      <c r="J4" s="391" t="s">
        <v>170</v>
      </c>
      <c r="K4" s="446"/>
      <c r="L4" s="446"/>
      <c r="M4" s="446"/>
      <c r="N4" s="446"/>
      <c r="O4" s="392"/>
      <c r="P4" s="391" t="s">
        <v>171</v>
      </c>
      <c r="Q4" s="446"/>
      <c r="R4" s="446"/>
      <c r="S4" s="446"/>
      <c r="T4" s="446"/>
      <c r="U4" s="392"/>
      <c r="V4" s="391" t="s">
        <v>172</v>
      </c>
      <c r="W4" s="446"/>
      <c r="X4" s="446"/>
      <c r="Y4" s="446"/>
      <c r="Z4" s="446"/>
      <c r="AA4" s="392"/>
      <c r="AB4" s="391" t="s">
        <v>173</v>
      </c>
      <c r="AC4" s="446"/>
      <c r="AD4" s="446"/>
      <c r="AE4" s="446"/>
      <c r="AF4" s="446"/>
      <c r="AG4" s="392"/>
      <c r="AH4" s="391" t="s">
        <v>156</v>
      </c>
      <c r="AI4" s="446"/>
      <c r="AJ4" s="446"/>
      <c r="AK4" s="446"/>
      <c r="AL4" s="446"/>
      <c r="AM4" s="392"/>
    </row>
    <row r="5" spans="2:39" ht="51.75" customHeight="1">
      <c r="B5" s="394"/>
      <c r="C5" s="394"/>
      <c r="D5" s="12" t="s">
        <v>207</v>
      </c>
      <c r="E5" s="249" t="s">
        <v>314</v>
      </c>
      <c r="F5" s="249" t="s">
        <v>315</v>
      </c>
      <c r="G5" s="278" t="s">
        <v>342</v>
      </c>
      <c r="H5" s="278" t="s">
        <v>343</v>
      </c>
      <c r="I5" s="279" t="s">
        <v>316</v>
      </c>
      <c r="J5" s="12" t="s">
        <v>207</v>
      </c>
      <c r="K5" s="249" t="s">
        <v>314</v>
      </c>
      <c r="L5" s="249" t="s">
        <v>315</v>
      </c>
      <c r="M5" s="278" t="s">
        <v>342</v>
      </c>
      <c r="N5" s="278" t="s">
        <v>343</v>
      </c>
      <c r="O5" s="279" t="s">
        <v>316</v>
      </c>
      <c r="P5" s="12" t="s">
        <v>207</v>
      </c>
      <c r="Q5" s="249" t="s">
        <v>314</v>
      </c>
      <c r="R5" s="249" t="s">
        <v>315</v>
      </c>
      <c r="S5" s="278" t="s">
        <v>342</v>
      </c>
      <c r="T5" s="278" t="s">
        <v>343</v>
      </c>
      <c r="U5" s="279" t="s">
        <v>316</v>
      </c>
      <c r="V5" s="12" t="s">
        <v>207</v>
      </c>
      <c r="W5" s="249" t="s">
        <v>314</v>
      </c>
      <c r="X5" s="249" t="s">
        <v>315</v>
      </c>
      <c r="Y5" s="278" t="s">
        <v>342</v>
      </c>
      <c r="Z5" s="278" t="s">
        <v>343</v>
      </c>
      <c r="AA5" s="279" t="s">
        <v>316</v>
      </c>
      <c r="AB5" s="12" t="s">
        <v>207</v>
      </c>
      <c r="AC5" s="249" t="s">
        <v>314</v>
      </c>
      <c r="AD5" s="249" t="s">
        <v>315</v>
      </c>
      <c r="AE5" s="278" t="s">
        <v>342</v>
      </c>
      <c r="AF5" s="278" t="s">
        <v>343</v>
      </c>
      <c r="AG5" s="279" t="s">
        <v>316</v>
      </c>
      <c r="AH5" s="12" t="s">
        <v>207</v>
      </c>
      <c r="AI5" s="249" t="s">
        <v>314</v>
      </c>
      <c r="AJ5" s="249" t="s">
        <v>315</v>
      </c>
      <c r="AK5" s="278" t="s">
        <v>342</v>
      </c>
      <c r="AL5" s="278" t="s">
        <v>343</v>
      </c>
      <c r="AM5" s="279" t="s">
        <v>316</v>
      </c>
    </row>
    <row r="6" spans="2:39" ht="13.5" customHeight="1">
      <c r="B6" s="229">
        <v>1</v>
      </c>
      <c r="C6" s="228" t="s">
        <v>49</v>
      </c>
      <c r="D6" s="52">
        <f>市区町村別_オーラルフレイル区分別該当人数･割合!E5</f>
        <v>7186</v>
      </c>
      <c r="E6" s="332">
        <v>6283095940</v>
      </c>
      <c r="F6" s="333">
        <v>7124</v>
      </c>
      <c r="G6" s="250">
        <f>IFERROR(E6/D6,"-")</f>
        <v>874352.3434455886</v>
      </c>
      <c r="H6" s="250">
        <f>IFERROR(E6/F6,"-")</f>
        <v>881961.81078046036</v>
      </c>
      <c r="I6" s="42">
        <f>IFERROR(F6/D6,"-")</f>
        <v>0.99137211244085721</v>
      </c>
      <c r="J6" s="52">
        <f>市区町村別_オーラルフレイル区分別該当人数･割合!G5</f>
        <v>5504</v>
      </c>
      <c r="K6" s="332">
        <v>4903682880</v>
      </c>
      <c r="L6" s="333">
        <v>5460</v>
      </c>
      <c r="M6" s="250">
        <f>IFERROR(K6/J6,"-")</f>
        <v>890930.75581395347</v>
      </c>
      <c r="N6" s="250">
        <f>IFERROR(K6/L6,"-")</f>
        <v>898110.41758241761</v>
      </c>
      <c r="O6" s="42">
        <f>IFERROR(L6/J6,"-")</f>
        <v>0.99200581395348841</v>
      </c>
      <c r="P6" s="52">
        <f>市区町村別_オーラルフレイル区分別該当人数･割合!I5</f>
        <v>844</v>
      </c>
      <c r="Q6" s="332">
        <v>988808810</v>
      </c>
      <c r="R6" s="333">
        <v>836</v>
      </c>
      <c r="S6" s="250">
        <f>IFERROR(Q6/P6,"-")</f>
        <v>1171574.4194312796</v>
      </c>
      <c r="T6" s="250">
        <f>IFERROR(Q6/R6,"-")</f>
        <v>1182785.6578947369</v>
      </c>
      <c r="U6" s="42">
        <f>IFERROR(R6/P6,"-")</f>
        <v>0.99052132701421802</v>
      </c>
      <c r="V6" s="52">
        <f>市区町村別_オーラルフレイル区分別該当人数･割合!K5</f>
        <v>677</v>
      </c>
      <c r="W6" s="332">
        <v>821952730</v>
      </c>
      <c r="X6" s="333">
        <v>671</v>
      </c>
      <c r="Y6" s="250">
        <f>IFERROR(W6/V6,"-")</f>
        <v>1214110.3840472673</v>
      </c>
      <c r="Z6" s="250">
        <f>IFERROR(W6/X6,"-")</f>
        <v>1224966.8107302533</v>
      </c>
      <c r="AA6" s="42">
        <f>IFERROR(X6/V6,"-")</f>
        <v>0.99113737075332353</v>
      </c>
      <c r="AB6" s="52">
        <f>市区町村別_オーラルフレイル区分別該当人数･割合!M5</f>
        <v>2652</v>
      </c>
      <c r="AC6" s="332">
        <v>2425920490</v>
      </c>
      <c r="AD6" s="333">
        <v>2616</v>
      </c>
      <c r="AE6" s="250">
        <f>IFERROR(AC6/AB6,"-")</f>
        <v>914751.31598793366</v>
      </c>
      <c r="AF6" s="250">
        <f>IFERROR(AC6/AD6,"-")</f>
        <v>927339.63685015286</v>
      </c>
      <c r="AG6" s="42">
        <f>IFERROR(AD6/AB6,"-")</f>
        <v>0.98642533936651589</v>
      </c>
      <c r="AH6" s="52">
        <f>市区町村別_オーラルフレイル区分別該当人数･割合!O5</f>
        <v>28520</v>
      </c>
      <c r="AI6" s="332">
        <v>19391895510</v>
      </c>
      <c r="AJ6" s="333">
        <v>28049</v>
      </c>
      <c r="AK6" s="250">
        <f>IFERROR(AI6/AH6,"-")</f>
        <v>679940.23527349229</v>
      </c>
      <c r="AL6" s="250">
        <f>IFERROR(AI6/AJ6,"-")</f>
        <v>691357.82059966482</v>
      </c>
      <c r="AM6" s="42">
        <f>IFERROR(AJ6/AH6,"-")</f>
        <v>0.98348527349228609</v>
      </c>
    </row>
    <row r="7" spans="2:39" ht="13.5" customHeight="1">
      <c r="B7" s="229">
        <v>2</v>
      </c>
      <c r="C7" s="228" t="s">
        <v>76</v>
      </c>
      <c r="D7" s="52">
        <f>市区町村別_オーラルフレイル区分別該当人数･割合!E6</f>
        <v>266</v>
      </c>
      <c r="E7" s="332">
        <v>212029950</v>
      </c>
      <c r="F7" s="333">
        <v>263</v>
      </c>
      <c r="G7" s="250">
        <f>IFERROR(E7/D7,"-")</f>
        <v>797105.07518796995</v>
      </c>
      <c r="H7" s="250">
        <f t="shared" ref="H7:H70" si="0">IFERROR(E7/F7,"-")</f>
        <v>806197.52851711027</v>
      </c>
      <c r="I7" s="42">
        <f t="shared" ref="I7:I70" si="1">IFERROR(F7/D7,"-")</f>
        <v>0.98872180451127822</v>
      </c>
      <c r="J7" s="52">
        <f>市区町村別_オーラルフレイル区分別該当人数･割合!G6</f>
        <v>205</v>
      </c>
      <c r="K7" s="332">
        <v>171831460</v>
      </c>
      <c r="L7" s="333">
        <v>202</v>
      </c>
      <c r="M7" s="250">
        <f>IFERROR(K7/J7,"-")</f>
        <v>838202.24390243902</v>
      </c>
      <c r="N7" s="250">
        <f t="shared" ref="N7:N70" si="2">IFERROR(K7/L7,"-")</f>
        <v>850650.79207920795</v>
      </c>
      <c r="O7" s="42">
        <f t="shared" ref="O7:O29" si="3">IFERROR(L7/J7,"-")</f>
        <v>0.98536585365853657</v>
      </c>
      <c r="P7" s="52">
        <f>市区町村別_オーラルフレイル区分別該当人数･割合!I6</f>
        <v>30</v>
      </c>
      <c r="Q7" s="332">
        <v>46761420</v>
      </c>
      <c r="R7" s="333">
        <v>30</v>
      </c>
      <c r="S7" s="250">
        <f>IFERROR(Q7/P7,"-")</f>
        <v>1558714</v>
      </c>
      <c r="T7" s="250">
        <f t="shared" ref="T7:T70" si="4">IFERROR(Q7/R7,"-")</f>
        <v>1558714</v>
      </c>
      <c r="U7" s="42">
        <f t="shared" ref="U7:U29" si="5">IFERROR(R7/P7,"-")</f>
        <v>1</v>
      </c>
      <c r="V7" s="52">
        <f>市区町村別_オーラルフレイル区分別該当人数･割合!K6</f>
        <v>24</v>
      </c>
      <c r="W7" s="332">
        <v>39496000</v>
      </c>
      <c r="X7" s="333">
        <v>24</v>
      </c>
      <c r="Y7" s="250">
        <f>IFERROR(W7/V7,"-")</f>
        <v>1645666.6666666667</v>
      </c>
      <c r="Z7" s="250">
        <f t="shared" ref="Z7:Z70" si="6">IFERROR(W7/X7,"-")</f>
        <v>1645666.6666666667</v>
      </c>
      <c r="AA7" s="42">
        <f t="shared" ref="AA7:AA29" si="7">IFERROR(X7/V7,"-")</f>
        <v>1</v>
      </c>
      <c r="AB7" s="52">
        <f>市区町村別_オーラルフレイル区分別該当人数･割合!M6</f>
        <v>115</v>
      </c>
      <c r="AC7" s="332">
        <v>98174290</v>
      </c>
      <c r="AD7" s="333">
        <v>115</v>
      </c>
      <c r="AE7" s="250">
        <f>IFERROR(AC7/AB7,"-")</f>
        <v>853689.47826086951</v>
      </c>
      <c r="AF7" s="250">
        <f t="shared" ref="AF7:AF70" si="8">IFERROR(AC7/AD7,"-")</f>
        <v>853689.47826086951</v>
      </c>
      <c r="AG7" s="42">
        <f t="shared" ref="AG7:AG29" si="9">IFERROR(AD7/AB7,"-")</f>
        <v>1</v>
      </c>
      <c r="AH7" s="52">
        <f>市区町村別_オーラルフレイル区分別該当人数･割合!O6</f>
        <v>1200</v>
      </c>
      <c r="AI7" s="332">
        <v>853417610</v>
      </c>
      <c r="AJ7" s="333">
        <v>1178</v>
      </c>
      <c r="AK7" s="250">
        <f>IFERROR(AI7/AH7,"-")</f>
        <v>711181.34166666667</v>
      </c>
      <c r="AL7" s="250">
        <f t="shared" ref="AL7:AL70" si="10">IFERROR(AI7/AJ7,"-")</f>
        <v>724463.16638370114</v>
      </c>
      <c r="AM7" s="42">
        <f t="shared" ref="AM7:AM29" si="11">IFERROR(AJ7/AH7,"-")</f>
        <v>0.98166666666666669</v>
      </c>
    </row>
    <row r="8" spans="2:39" ht="13.5" customHeight="1">
      <c r="B8" s="229">
        <v>3</v>
      </c>
      <c r="C8" s="228" t="s">
        <v>77</v>
      </c>
      <c r="D8" s="52">
        <f>市区町村別_オーラルフレイル区分別該当人数･割合!E7</f>
        <v>159</v>
      </c>
      <c r="E8" s="332">
        <v>177472090</v>
      </c>
      <c r="F8" s="333">
        <v>155</v>
      </c>
      <c r="G8" s="250">
        <f t="shared" ref="G8:G71" si="12">IFERROR(E8/D8,"-")</f>
        <v>1116176.6666666667</v>
      </c>
      <c r="H8" s="250">
        <f t="shared" si="0"/>
        <v>1144981.2258064516</v>
      </c>
      <c r="I8" s="42">
        <f t="shared" si="1"/>
        <v>0.97484276729559749</v>
      </c>
      <c r="J8" s="52">
        <f>市区町村別_オーラルフレイル区分別該当人数･割合!G7</f>
        <v>133</v>
      </c>
      <c r="K8" s="332">
        <v>159050860</v>
      </c>
      <c r="L8" s="333">
        <v>130</v>
      </c>
      <c r="M8" s="250">
        <f t="shared" ref="M8:M71" si="13">IFERROR(K8/J8,"-")</f>
        <v>1195871.1278195488</v>
      </c>
      <c r="N8" s="250">
        <f t="shared" si="2"/>
        <v>1223468.1538461538</v>
      </c>
      <c r="O8" s="42">
        <f t="shared" si="3"/>
        <v>0.97744360902255634</v>
      </c>
      <c r="P8" s="52">
        <f>市区町村別_オーラルフレイル区分別該当人数･割合!I7</f>
        <v>24</v>
      </c>
      <c r="Q8" s="332">
        <v>38102340</v>
      </c>
      <c r="R8" s="333">
        <v>23</v>
      </c>
      <c r="S8" s="250">
        <f t="shared" ref="S8:S71" si="14">IFERROR(Q8/P8,"-")</f>
        <v>1587597.5</v>
      </c>
      <c r="T8" s="250">
        <f t="shared" si="4"/>
        <v>1656623.4782608696</v>
      </c>
      <c r="U8" s="42">
        <f t="shared" si="5"/>
        <v>0.95833333333333337</v>
      </c>
      <c r="V8" s="52">
        <f>市区町村別_オーラルフレイル区分別該当人数･割合!K7</f>
        <v>18</v>
      </c>
      <c r="W8" s="332">
        <v>29628030</v>
      </c>
      <c r="X8" s="333">
        <v>17</v>
      </c>
      <c r="Y8" s="250">
        <f t="shared" ref="Y8:Y71" si="15">IFERROR(W8/V8,"-")</f>
        <v>1646001.6666666667</v>
      </c>
      <c r="Z8" s="250">
        <f t="shared" si="6"/>
        <v>1742825.294117647</v>
      </c>
      <c r="AA8" s="42">
        <f t="shared" si="7"/>
        <v>0.94444444444444442</v>
      </c>
      <c r="AB8" s="52">
        <f>市区町村別_オーラルフレイル区分別該当人数･割合!M7</f>
        <v>29</v>
      </c>
      <c r="AC8" s="332">
        <v>32098140</v>
      </c>
      <c r="AD8" s="333">
        <v>29</v>
      </c>
      <c r="AE8" s="250">
        <f t="shared" ref="AE8:AE71" si="16">IFERROR(AC8/AB8,"-")</f>
        <v>1106832.4137931035</v>
      </c>
      <c r="AF8" s="250">
        <f t="shared" si="8"/>
        <v>1106832.4137931035</v>
      </c>
      <c r="AG8" s="42">
        <f t="shared" si="9"/>
        <v>1</v>
      </c>
      <c r="AH8" s="52">
        <f>市区町村別_オーラルフレイル区分別該当人数･割合!O7</f>
        <v>558</v>
      </c>
      <c r="AI8" s="332">
        <v>401895210</v>
      </c>
      <c r="AJ8" s="333">
        <v>547</v>
      </c>
      <c r="AK8" s="250">
        <f t="shared" ref="AK8:AK71" si="17">IFERROR(AI8/AH8,"-")</f>
        <v>720242.31182795693</v>
      </c>
      <c r="AL8" s="250">
        <f t="shared" si="10"/>
        <v>734726.1608775137</v>
      </c>
      <c r="AM8" s="42">
        <f t="shared" si="11"/>
        <v>0.98028673835125446</v>
      </c>
    </row>
    <row r="9" spans="2:39" ht="13.5" customHeight="1">
      <c r="B9" s="229">
        <v>4</v>
      </c>
      <c r="C9" s="228" t="s">
        <v>78</v>
      </c>
      <c r="D9" s="52">
        <f>市区町村別_オーラルフレイル区分別該当人数･割合!E8</f>
        <v>97</v>
      </c>
      <c r="E9" s="332">
        <v>107389410</v>
      </c>
      <c r="F9" s="333">
        <v>97</v>
      </c>
      <c r="G9" s="250">
        <f t="shared" si="12"/>
        <v>1107107.3195876288</v>
      </c>
      <c r="H9" s="250">
        <f t="shared" si="0"/>
        <v>1107107.3195876288</v>
      </c>
      <c r="I9" s="42">
        <f t="shared" si="1"/>
        <v>1</v>
      </c>
      <c r="J9" s="52">
        <f>市区町村別_オーラルフレイル区分別該当人数･割合!G8</f>
        <v>75</v>
      </c>
      <c r="K9" s="332">
        <v>85611300</v>
      </c>
      <c r="L9" s="333">
        <v>75</v>
      </c>
      <c r="M9" s="250">
        <f t="shared" si="13"/>
        <v>1141484</v>
      </c>
      <c r="N9" s="250">
        <f t="shared" si="2"/>
        <v>1141484</v>
      </c>
      <c r="O9" s="42">
        <f t="shared" si="3"/>
        <v>1</v>
      </c>
      <c r="P9" s="52">
        <f>市区町村別_オーラルフレイル区分別該当人数･割合!I8</f>
        <v>7</v>
      </c>
      <c r="Q9" s="332">
        <v>10144220</v>
      </c>
      <c r="R9" s="333">
        <v>7</v>
      </c>
      <c r="S9" s="250">
        <f t="shared" si="14"/>
        <v>1449174.2857142857</v>
      </c>
      <c r="T9" s="250">
        <f t="shared" si="4"/>
        <v>1449174.2857142857</v>
      </c>
      <c r="U9" s="42">
        <f t="shared" si="5"/>
        <v>1</v>
      </c>
      <c r="V9" s="52">
        <f>市区町村別_オーラルフレイル区分別該当人数･割合!K8</f>
        <v>7</v>
      </c>
      <c r="W9" s="332">
        <v>10144220</v>
      </c>
      <c r="X9" s="333">
        <v>7</v>
      </c>
      <c r="Y9" s="250">
        <f t="shared" si="15"/>
        <v>1449174.2857142857</v>
      </c>
      <c r="Z9" s="250">
        <f t="shared" si="6"/>
        <v>1449174.2857142857</v>
      </c>
      <c r="AA9" s="42">
        <f t="shared" si="7"/>
        <v>1</v>
      </c>
      <c r="AB9" s="52">
        <f>市区町村別_オーラルフレイル区分別該当人数･割合!M8</f>
        <v>26</v>
      </c>
      <c r="AC9" s="332">
        <v>38702860</v>
      </c>
      <c r="AD9" s="333">
        <v>26</v>
      </c>
      <c r="AE9" s="250">
        <f t="shared" si="16"/>
        <v>1488571.5384615385</v>
      </c>
      <c r="AF9" s="250">
        <f t="shared" si="8"/>
        <v>1488571.5384615385</v>
      </c>
      <c r="AG9" s="42">
        <f t="shared" si="9"/>
        <v>1</v>
      </c>
      <c r="AH9" s="52">
        <f>市区町村別_オーラルフレイル区分別該当人数･割合!O8</f>
        <v>395</v>
      </c>
      <c r="AI9" s="332">
        <v>284746000</v>
      </c>
      <c r="AJ9" s="333">
        <v>390</v>
      </c>
      <c r="AK9" s="250">
        <f t="shared" si="17"/>
        <v>720875.94936708861</v>
      </c>
      <c r="AL9" s="250">
        <f t="shared" si="10"/>
        <v>730117.94871794875</v>
      </c>
      <c r="AM9" s="42">
        <f t="shared" si="11"/>
        <v>0.98734177215189878</v>
      </c>
    </row>
    <row r="10" spans="2:39" ht="13.5" customHeight="1">
      <c r="B10" s="229">
        <v>5</v>
      </c>
      <c r="C10" s="228" t="s">
        <v>79</v>
      </c>
      <c r="D10" s="52">
        <f>市区町村別_オーラルフレイル区分別該当人数･割合!E9</f>
        <v>224</v>
      </c>
      <c r="E10" s="332">
        <v>166480580</v>
      </c>
      <c r="F10" s="333">
        <v>222</v>
      </c>
      <c r="G10" s="250">
        <f t="shared" si="12"/>
        <v>743216.875</v>
      </c>
      <c r="H10" s="250">
        <f t="shared" si="0"/>
        <v>749912.52252252249</v>
      </c>
      <c r="I10" s="42">
        <f t="shared" si="1"/>
        <v>0.9910714285714286</v>
      </c>
      <c r="J10" s="52">
        <f>市区町村別_オーラルフレイル区分別該当人数･割合!G9</f>
        <v>174</v>
      </c>
      <c r="K10" s="332">
        <v>124144000</v>
      </c>
      <c r="L10" s="333">
        <v>172</v>
      </c>
      <c r="M10" s="250">
        <f t="shared" si="13"/>
        <v>713471.26436781604</v>
      </c>
      <c r="N10" s="250">
        <f t="shared" si="2"/>
        <v>721767.4418604651</v>
      </c>
      <c r="O10" s="42">
        <f t="shared" si="3"/>
        <v>0.9885057471264368</v>
      </c>
      <c r="P10" s="52">
        <f>市区町村別_オーラルフレイル区分別該当人数･割合!I9</f>
        <v>31</v>
      </c>
      <c r="Q10" s="332">
        <v>29967810</v>
      </c>
      <c r="R10" s="333">
        <v>31</v>
      </c>
      <c r="S10" s="250">
        <f t="shared" si="14"/>
        <v>966703.54838709673</v>
      </c>
      <c r="T10" s="250">
        <f t="shared" si="4"/>
        <v>966703.54838709673</v>
      </c>
      <c r="U10" s="42">
        <f t="shared" si="5"/>
        <v>1</v>
      </c>
      <c r="V10" s="52">
        <f>市区町村別_オーラルフレイル区分別該当人数･割合!K9</f>
        <v>26</v>
      </c>
      <c r="W10" s="332">
        <v>24075520</v>
      </c>
      <c r="X10" s="333">
        <v>26</v>
      </c>
      <c r="Y10" s="250">
        <f t="shared" si="15"/>
        <v>925981.5384615385</v>
      </c>
      <c r="Z10" s="250">
        <f t="shared" si="6"/>
        <v>925981.5384615385</v>
      </c>
      <c r="AA10" s="42">
        <f t="shared" si="7"/>
        <v>1</v>
      </c>
      <c r="AB10" s="52">
        <f>市区町村別_オーラルフレイル区分別該当人数･割合!M9</f>
        <v>42</v>
      </c>
      <c r="AC10" s="332">
        <v>25153790</v>
      </c>
      <c r="AD10" s="333">
        <v>41</v>
      </c>
      <c r="AE10" s="250">
        <f t="shared" si="16"/>
        <v>598899.76190476189</v>
      </c>
      <c r="AF10" s="250">
        <f t="shared" si="8"/>
        <v>613507.07317073166</v>
      </c>
      <c r="AG10" s="42">
        <f t="shared" si="9"/>
        <v>0.97619047619047616</v>
      </c>
      <c r="AH10" s="52">
        <f>市区町村別_オーラルフレイル区分別該当人数･割合!O9</f>
        <v>915</v>
      </c>
      <c r="AI10" s="332">
        <v>672931830</v>
      </c>
      <c r="AJ10" s="333">
        <v>905</v>
      </c>
      <c r="AK10" s="250">
        <f t="shared" si="17"/>
        <v>735444.62295081967</v>
      </c>
      <c r="AL10" s="250">
        <f t="shared" si="10"/>
        <v>743571.08287292812</v>
      </c>
      <c r="AM10" s="42">
        <f t="shared" si="11"/>
        <v>0.98907103825136611</v>
      </c>
    </row>
    <row r="11" spans="2:39" ht="13.5" customHeight="1">
      <c r="B11" s="229">
        <v>6</v>
      </c>
      <c r="C11" s="228" t="s">
        <v>80</v>
      </c>
      <c r="D11" s="52">
        <f>市区町村別_オーラルフレイル区分別該当人数･割合!E10</f>
        <v>374</v>
      </c>
      <c r="E11" s="332">
        <v>343312550</v>
      </c>
      <c r="F11" s="333">
        <v>372</v>
      </c>
      <c r="G11" s="250">
        <f t="shared" si="12"/>
        <v>917947.99465240643</v>
      </c>
      <c r="H11" s="250">
        <f t="shared" si="0"/>
        <v>922883.19892473123</v>
      </c>
      <c r="I11" s="42">
        <f t="shared" si="1"/>
        <v>0.99465240641711228</v>
      </c>
      <c r="J11" s="52">
        <f>市区町村別_オーラルフレイル区分別該当人数･割合!G10</f>
        <v>295</v>
      </c>
      <c r="K11" s="332">
        <v>262380940</v>
      </c>
      <c r="L11" s="333">
        <v>293</v>
      </c>
      <c r="M11" s="250">
        <f t="shared" si="13"/>
        <v>889426.91525423725</v>
      </c>
      <c r="N11" s="250">
        <f t="shared" si="2"/>
        <v>895498.08873720141</v>
      </c>
      <c r="O11" s="42">
        <f t="shared" si="3"/>
        <v>0.99322033898305084</v>
      </c>
      <c r="P11" s="52">
        <f>市区町村別_オーラルフレイル区分別該当人数･割合!I10</f>
        <v>52</v>
      </c>
      <c r="Q11" s="332">
        <v>44241620</v>
      </c>
      <c r="R11" s="333">
        <v>52</v>
      </c>
      <c r="S11" s="250">
        <f t="shared" si="14"/>
        <v>850800.38461538462</v>
      </c>
      <c r="T11" s="250">
        <f t="shared" si="4"/>
        <v>850800.38461538462</v>
      </c>
      <c r="U11" s="42">
        <f t="shared" si="5"/>
        <v>1</v>
      </c>
      <c r="V11" s="52">
        <f>市区町村別_オーラルフレイル区分別該当人数･割合!K10</f>
        <v>47</v>
      </c>
      <c r="W11" s="332">
        <v>38111220</v>
      </c>
      <c r="X11" s="333">
        <v>47</v>
      </c>
      <c r="Y11" s="250">
        <f t="shared" si="15"/>
        <v>810877.02127659577</v>
      </c>
      <c r="Z11" s="250">
        <f t="shared" si="6"/>
        <v>810877.02127659577</v>
      </c>
      <c r="AA11" s="42">
        <f t="shared" si="7"/>
        <v>1</v>
      </c>
      <c r="AB11" s="52">
        <f>市区町村別_オーラルフレイル区分別該当人数･割合!M10</f>
        <v>121</v>
      </c>
      <c r="AC11" s="332">
        <v>127423730</v>
      </c>
      <c r="AD11" s="333">
        <v>119</v>
      </c>
      <c r="AE11" s="250">
        <f t="shared" si="16"/>
        <v>1053088.6776859504</v>
      </c>
      <c r="AF11" s="250">
        <f t="shared" si="8"/>
        <v>1070787.6470588236</v>
      </c>
      <c r="AG11" s="42">
        <f t="shared" si="9"/>
        <v>0.98347107438016534</v>
      </c>
      <c r="AH11" s="52">
        <f>市区町村別_オーラルフレイル区分別該当人数･割合!O10</f>
        <v>1489</v>
      </c>
      <c r="AI11" s="332">
        <v>1048436500</v>
      </c>
      <c r="AJ11" s="333">
        <v>1468</v>
      </c>
      <c r="AK11" s="250">
        <f t="shared" si="17"/>
        <v>704121.22229684354</v>
      </c>
      <c r="AL11" s="250">
        <f t="shared" si="10"/>
        <v>714193.80108991824</v>
      </c>
      <c r="AM11" s="42">
        <f t="shared" si="11"/>
        <v>0.98589657488247151</v>
      </c>
    </row>
    <row r="12" spans="2:39" ht="13.5" customHeight="1">
      <c r="B12" s="229">
        <v>7</v>
      </c>
      <c r="C12" s="228" t="s">
        <v>81</v>
      </c>
      <c r="D12" s="52">
        <f>市区町村別_オーラルフレイル区分別該当人数･割合!E11</f>
        <v>286</v>
      </c>
      <c r="E12" s="332">
        <v>289587260</v>
      </c>
      <c r="F12" s="333">
        <v>286</v>
      </c>
      <c r="G12" s="250">
        <f t="shared" si="12"/>
        <v>1012542.8671328671</v>
      </c>
      <c r="H12" s="250">
        <f t="shared" si="0"/>
        <v>1012542.8671328671</v>
      </c>
      <c r="I12" s="42">
        <f t="shared" si="1"/>
        <v>1</v>
      </c>
      <c r="J12" s="52">
        <f>市区町村別_オーラルフレイル区分別該当人数･割合!G11</f>
        <v>192</v>
      </c>
      <c r="K12" s="332">
        <v>197768280</v>
      </c>
      <c r="L12" s="333">
        <v>192</v>
      </c>
      <c r="M12" s="250">
        <f t="shared" si="13"/>
        <v>1030043.125</v>
      </c>
      <c r="N12" s="250">
        <f t="shared" si="2"/>
        <v>1030043.125</v>
      </c>
      <c r="O12" s="42">
        <f t="shared" si="3"/>
        <v>1</v>
      </c>
      <c r="P12" s="52">
        <f>市区町村別_オーラルフレイル区分別該当人数･割合!I11</f>
        <v>30</v>
      </c>
      <c r="Q12" s="332">
        <v>60411400</v>
      </c>
      <c r="R12" s="333">
        <v>30</v>
      </c>
      <c r="S12" s="250">
        <f t="shared" si="14"/>
        <v>2013713.3333333333</v>
      </c>
      <c r="T12" s="250">
        <f t="shared" si="4"/>
        <v>2013713.3333333333</v>
      </c>
      <c r="U12" s="42">
        <f t="shared" si="5"/>
        <v>1</v>
      </c>
      <c r="V12" s="52">
        <f>市区町村別_オーラルフレイル区分別該当人数･割合!K11</f>
        <v>23</v>
      </c>
      <c r="W12" s="332">
        <v>49468000</v>
      </c>
      <c r="X12" s="333">
        <v>23</v>
      </c>
      <c r="Y12" s="250">
        <f t="shared" si="15"/>
        <v>2150782.6086956523</v>
      </c>
      <c r="Z12" s="250">
        <f t="shared" si="6"/>
        <v>2150782.6086956523</v>
      </c>
      <c r="AA12" s="42">
        <f t="shared" si="7"/>
        <v>1</v>
      </c>
      <c r="AB12" s="52">
        <f>市区町村別_オーラルフレイル区分別該当人数･割合!M11</f>
        <v>205</v>
      </c>
      <c r="AC12" s="332">
        <v>209368100</v>
      </c>
      <c r="AD12" s="333">
        <v>202</v>
      </c>
      <c r="AE12" s="250">
        <f t="shared" si="16"/>
        <v>1021307.8048780488</v>
      </c>
      <c r="AF12" s="250">
        <f t="shared" si="8"/>
        <v>1036475.7425742574</v>
      </c>
      <c r="AG12" s="42">
        <f t="shared" si="9"/>
        <v>0.98536585365853657</v>
      </c>
      <c r="AH12" s="52">
        <f>市区町村別_オーラルフレイル区分別該当人数･割合!O11</f>
        <v>991</v>
      </c>
      <c r="AI12" s="332">
        <v>694891620</v>
      </c>
      <c r="AJ12" s="333">
        <v>978</v>
      </c>
      <c r="AK12" s="250">
        <f t="shared" si="17"/>
        <v>701202.44197780022</v>
      </c>
      <c r="AL12" s="250">
        <f t="shared" si="10"/>
        <v>710523.12883435586</v>
      </c>
      <c r="AM12" s="42">
        <f t="shared" si="11"/>
        <v>0.98688193743693242</v>
      </c>
    </row>
    <row r="13" spans="2:39" ht="13.5" customHeight="1">
      <c r="B13" s="229">
        <v>8</v>
      </c>
      <c r="C13" s="228" t="s">
        <v>50</v>
      </c>
      <c r="D13" s="52">
        <f>市区町村別_オーラルフレイル区分別該当人数･割合!E12</f>
        <v>106</v>
      </c>
      <c r="E13" s="332">
        <v>90059620</v>
      </c>
      <c r="F13" s="333">
        <v>105</v>
      </c>
      <c r="G13" s="250">
        <f t="shared" si="12"/>
        <v>849619.05660377361</v>
      </c>
      <c r="H13" s="250">
        <f t="shared" si="0"/>
        <v>857710.66666666663</v>
      </c>
      <c r="I13" s="42">
        <f t="shared" si="1"/>
        <v>0.99056603773584906</v>
      </c>
      <c r="J13" s="52">
        <f>市区町村別_オーラルフレイル区分別該当人数･割合!G12</f>
        <v>70</v>
      </c>
      <c r="K13" s="332">
        <v>58452390</v>
      </c>
      <c r="L13" s="333">
        <v>69</v>
      </c>
      <c r="M13" s="250">
        <f t="shared" si="13"/>
        <v>835034.14285714284</v>
      </c>
      <c r="N13" s="250">
        <f t="shared" si="2"/>
        <v>847136.08695652173</v>
      </c>
      <c r="O13" s="42">
        <f t="shared" si="3"/>
        <v>0.98571428571428577</v>
      </c>
      <c r="P13" s="52">
        <f>市区町村別_オーラルフレイル区分別該当人数･割合!I12</f>
        <v>16</v>
      </c>
      <c r="Q13" s="332">
        <v>19946850</v>
      </c>
      <c r="R13" s="333">
        <v>16</v>
      </c>
      <c r="S13" s="250">
        <f t="shared" si="14"/>
        <v>1246678.125</v>
      </c>
      <c r="T13" s="250">
        <f t="shared" si="4"/>
        <v>1246678.125</v>
      </c>
      <c r="U13" s="42">
        <f t="shared" si="5"/>
        <v>1</v>
      </c>
      <c r="V13" s="52">
        <f>市区町村別_オーラルフレイル区分別該当人数･割合!K12</f>
        <v>10</v>
      </c>
      <c r="W13" s="332">
        <v>16148930</v>
      </c>
      <c r="X13" s="333">
        <v>10</v>
      </c>
      <c r="Y13" s="250">
        <f t="shared" si="15"/>
        <v>1614893</v>
      </c>
      <c r="Z13" s="250">
        <f t="shared" si="6"/>
        <v>1614893</v>
      </c>
      <c r="AA13" s="42">
        <f t="shared" si="7"/>
        <v>1</v>
      </c>
      <c r="AB13" s="52">
        <f>市区町村別_オーラルフレイル区分別該当人数･割合!M12</f>
        <v>27</v>
      </c>
      <c r="AC13" s="332">
        <v>15154300</v>
      </c>
      <c r="AD13" s="333">
        <v>27</v>
      </c>
      <c r="AE13" s="250">
        <f t="shared" si="16"/>
        <v>561270.37037037034</v>
      </c>
      <c r="AF13" s="250">
        <f t="shared" si="8"/>
        <v>561270.37037037034</v>
      </c>
      <c r="AG13" s="42">
        <f t="shared" si="9"/>
        <v>1</v>
      </c>
      <c r="AH13" s="52">
        <f>市区町村別_オーラルフレイル区分別該当人数･割合!O12</f>
        <v>355</v>
      </c>
      <c r="AI13" s="332">
        <v>214731440</v>
      </c>
      <c r="AJ13" s="333">
        <v>350</v>
      </c>
      <c r="AK13" s="250">
        <f t="shared" si="17"/>
        <v>604877.29577464785</v>
      </c>
      <c r="AL13" s="250">
        <f t="shared" si="10"/>
        <v>613518.4</v>
      </c>
      <c r="AM13" s="42">
        <f t="shared" si="11"/>
        <v>0.9859154929577465</v>
      </c>
    </row>
    <row r="14" spans="2:39" ht="13.5" customHeight="1">
      <c r="B14" s="229">
        <v>9</v>
      </c>
      <c r="C14" s="228" t="s">
        <v>82</v>
      </c>
      <c r="D14" s="52">
        <f>市区町村別_オーラルフレイル区分別該当人数･割合!E13</f>
        <v>123</v>
      </c>
      <c r="E14" s="332">
        <v>140570050</v>
      </c>
      <c r="F14" s="333">
        <v>122</v>
      </c>
      <c r="G14" s="250">
        <f t="shared" si="12"/>
        <v>1142845.9349593497</v>
      </c>
      <c r="H14" s="250">
        <f t="shared" si="0"/>
        <v>1152213.524590164</v>
      </c>
      <c r="I14" s="42">
        <f t="shared" si="1"/>
        <v>0.99186991869918695</v>
      </c>
      <c r="J14" s="52">
        <f>市区町村別_オーラルフレイル区分別該当人数･割合!G13</f>
        <v>101</v>
      </c>
      <c r="K14" s="332">
        <v>118524680</v>
      </c>
      <c r="L14" s="333">
        <v>100</v>
      </c>
      <c r="M14" s="250">
        <f t="shared" si="13"/>
        <v>1173511.6831683167</v>
      </c>
      <c r="N14" s="250">
        <f t="shared" si="2"/>
        <v>1185246.8</v>
      </c>
      <c r="O14" s="42">
        <f t="shared" si="3"/>
        <v>0.99009900990099009</v>
      </c>
      <c r="P14" s="52">
        <f>市区町村別_オーラルフレイル区分別該当人数･割合!I13</f>
        <v>19</v>
      </c>
      <c r="Q14" s="332">
        <v>40667300</v>
      </c>
      <c r="R14" s="333">
        <v>19</v>
      </c>
      <c r="S14" s="250">
        <f t="shared" si="14"/>
        <v>2140384.210526316</v>
      </c>
      <c r="T14" s="250">
        <f t="shared" si="4"/>
        <v>2140384.210526316</v>
      </c>
      <c r="U14" s="42">
        <f t="shared" si="5"/>
        <v>1</v>
      </c>
      <c r="V14" s="52">
        <f>市区町村別_オーラルフレイル区分別該当人数･割合!K13</f>
        <v>15</v>
      </c>
      <c r="W14" s="332">
        <v>31222950</v>
      </c>
      <c r="X14" s="333">
        <v>15</v>
      </c>
      <c r="Y14" s="250">
        <f t="shared" si="15"/>
        <v>2081530</v>
      </c>
      <c r="Z14" s="250">
        <f t="shared" si="6"/>
        <v>2081530</v>
      </c>
      <c r="AA14" s="42">
        <f t="shared" si="7"/>
        <v>1</v>
      </c>
      <c r="AB14" s="52">
        <f>市区町村別_オーラルフレイル区分別該当人数･割合!M13</f>
        <v>43</v>
      </c>
      <c r="AC14" s="332">
        <v>45722860</v>
      </c>
      <c r="AD14" s="333">
        <v>42</v>
      </c>
      <c r="AE14" s="250">
        <f t="shared" si="16"/>
        <v>1063322.3255813953</v>
      </c>
      <c r="AF14" s="250">
        <f t="shared" si="8"/>
        <v>1088639.5238095238</v>
      </c>
      <c r="AG14" s="42">
        <f t="shared" si="9"/>
        <v>0.97674418604651159</v>
      </c>
      <c r="AH14" s="52">
        <f>市区町村別_オーラルフレイル区分別該当人数･割合!O13</f>
        <v>392</v>
      </c>
      <c r="AI14" s="332">
        <v>319130700</v>
      </c>
      <c r="AJ14" s="333">
        <v>380</v>
      </c>
      <c r="AK14" s="250">
        <f t="shared" si="17"/>
        <v>814108.92857142852</v>
      </c>
      <c r="AL14" s="250">
        <f t="shared" si="10"/>
        <v>839817.63157894742</v>
      </c>
      <c r="AM14" s="42">
        <f t="shared" si="11"/>
        <v>0.96938775510204078</v>
      </c>
    </row>
    <row r="15" spans="2:39" ht="13.5" customHeight="1">
      <c r="B15" s="229">
        <v>10</v>
      </c>
      <c r="C15" s="228" t="s">
        <v>51</v>
      </c>
      <c r="D15" s="52">
        <f>市区町村別_オーラルフレイル区分別該当人数･割合!E14</f>
        <v>324</v>
      </c>
      <c r="E15" s="332">
        <v>258514450</v>
      </c>
      <c r="F15" s="333">
        <v>322</v>
      </c>
      <c r="G15" s="250">
        <f t="shared" si="12"/>
        <v>797884.10493827157</v>
      </c>
      <c r="H15" s="250">
        <f t="shared" si="0"/>
        <v>802839.90683229815</v>
      </c>
      <c r="I15" s="42">
        <f t="shared" si="1"/>
        <v>0.99382716049382713</v>
      </c>
      <c r="J15" s="52">
        <f>市区町村別_オーラルフレイル区分別該当人数･割合!G14</f>
        <v>236</v>
      </c>
      <c r="K15" s="332">
        <v>198482100</v>
      </c>
      <c r="L15" s="333">
        <v>235</v>
      </c>
      <c r="M15" s="250">
        <f t="shared" si="13"/>
        <v>841025.84745762707</v>
      </c>
      <c r="N15" s="250">
        <f t="shared" si="2"/>
        <v>844604.68085106381</v>
      </c>
      <c r="O15" s="42">
        <f t="shared" si="3"/>
        <v>0.99576271186440679</v>
      </c>
      <c r="P15" s="52">
        <f>市区町村別_オーラルフレイル区分別該当人数･割合!I14</f>
        <v>37</v>
      </c>
      <c r="Q15" s="332">
        <v>24523050</v>
      </c>
      <c r="R15" s="333">
        <v>37</v>
      </c>
      <c r="S15" s="250">
        <f t="shared" si="14"/>
        <v>662785.13513513515</v>
      </c>
      <c r="T15" s="250">
        <f t="shared" si="4"/>
        <v>662785.13513513515</v>
      </c>
      <c r="U15" s="42">
        <f t="shared" si="5"/>
        <v>1</v>
      </c>
      <c r="V15" s="52">
        <f>市区町村別_オーラルフレイル区分別該当人数･割合!K14</f>
        <v>26</v>
      </c>
      <c r="W15" s="332">
        <v>18699280</v>
      </c>
      <c r="X15" s="333">
        <v>26</v>
      </c>
      <c r="Y15" s="250">
        <f t="shared" si="15"/>
        <v>719203.07692307688</v>
      </c>
      <c r="Z15" s="250">
        <f t="shared" si="6"/>
        <v>719203.07692307688</v>
      </c>
      <c r="AA15" s="42">
        <f t="shared" si="7"/>
        <v>1</v>
      </c>
      <c r="AB15" s="52">
        <f>市区町村別_オーラルフレイル区分別該当人数･割合!M14</f>
        <v>198</v>
      </c>
      <c r="AC15" s="332">
        <v>187260800</v>
      </c>
      <c r="AD15" s="333">
        <v>192</v>
      </c>
      <c r="AE15" s="250">
        <f t="shared" si="16"/>
        <v>945761.61616161617</v>
      </c>
      <c r="AF15" s="250">
        <f t="shared" si="8"/>
        <v>975316.66666666663</v>
      </c>
      <c r="AG15" s="42">
        <f t="shared" si="9"/>
        <v>0.96969696969696972</v>
      </c>
      <c r="AH15" s="52">
        <f>市区町村別_オーラルフレイル区分別該当人数･割合!O14</f>
        <v>1339</v>
      </c>
      <c r="AI15" s="332">
        <v>908657010</v>
      </c>
      <c r="AJ15" s="333">
        <v>1312</v>
      </c>
      <c r="AK15" s="250">
        <f t="shared" si="17"/>
        <v>678608.67064973863</v>
      </c>
      <c r="AL15" s="250">
        <f t="shared" si="10"/>
        <v>692573.94054878049</v>
      </c>
      <c r="AM15" s="42">
        <f t="shared" si="11"/>
        <v>0.97983569828230022</v>
      </c>
    </row>
    <row r="16" spans="2:39" ht="13.5" customHeight="1">
      <c r="B16" s="229">
        <v>11</v>
      </c>
      <c r="C16" s="228" t="s">
        <v>52</v>
      </c>
      <c r="D16" s="52">
        <f>市区町村別_オーラルフレイル区分別該当人数･割合!E15</f>
        <v>493</v>
      </c>
      <c r="E16" s="332">
        <v>433870070</v>
      </c>
      <c r="F16" s="333">
        <v>487</v>
      </c>
      <c r="G16" s="250">
        <f t="shared" si="12"/>
        <v>880060.99391480733</v>
      </c>
      <c r="H16" s="250">
        <f t="shared" si="0"/>
        <v>890903.63449691993</v>
      </c>
      <c r="I16" s="42">
        <f t="shared" si="1"/>
        <v>0.9878296146044625</v>
      </c>
      <c r="J16" s="52">
        <f>市区町村別_オーラルフレイル区分別該当人数･割合!G15</f>
        <v>337</v>
      </c>
      <c r="K16" s="332">
        <v>323946420</v>
      </c>
      <c r="L16" s="333">
        <v>333</v>
      </c>
      <c r="M16" s="250">
        <f t="shared" si="13"/>
        <v>961265.34124629083</v>
      </c>
      <c r="N16" s="250">
        <f t="shared" si="2"/>
        <v>972812.07207207207</v>
      </c>
      <c r="O16" s="42">
        <f t="shared" si="3"/>
        <v>0.98813056379821962</v>
      </c>
      <c r="P16" s="52">
        <f>市区町村別_オーラルフレイル区分別該当人数･割合!I15</f>
        <v>56</v>
      </c>
      <c r="Q16" s="332">
        <v>78914780</v>
      </c>
      <c r="R16" s="333">
        <v>55</v>
      </c>
      <c r="S16" s="250">
        <f t="shared" si="14"/>
        <v>1409192.5</v>
      </c>
      <c r="T16" s="250">
        <f t="shared" si="4"/>
        <v>1434814.1818181819</v>
      </c>
      <c r="U16" s="42">
        <f t="shared" si="5"/>
        <v>0.9821428571428571</v>
      </c>
      <c r="V16" s="52">
        <f>市区町村別_オーラルフレイル区分別該当人数･割合!K15</f>
        <v>43</v>
      </c>
      <c r="W16" s="332">
        <v>62640180</v>
      </c>
      <c r="X16" s="333">
        <v>43</v>
      </c>
      <c r="Y16" s="250">
        <f t="shared" si="15"/>
        <v>1456748.3720930233</v>
      </c>
      <c r="Z16" s="250">
        <f t="shared" si="6"/>
        <v>1456748.3720930233</v>
      </c>
      <c r="AA16" s="42">
        <f t="shared" si="7"/>
        <v>1</v>
      </c>
      <c r="AB16" s="52">
        <f>市区町村別_オーラルフレイル区分別該当人数･割合!M15</f>
        <v>226</v>
      </c>
      <c r="AC16" s="332">
        <v>223977250</v>
      </c>
      <c r="AD16" s="333">
        <v>223</v>
      </c>
      <c r="AE16" s="250">
        <f t="shared" si="16"/>
        <v>991049.77876106196</v>
      </c>
      <c r="AF16" s="250">
        <f t="shared" si="8"/>
        <v>1004382.2869955157</v>
      </c>
      <c r="AG16" s="42">
        <f t="shared" si="9"/>
        <v>0.98672566371681414</v>
      </c>
      <c r="AH16" s="52">
        <f>市区町村別_オーラルフレイル区分別該当人数･割合!O15</f>
        <v>1564</v>
      </c>
      <c r="AI16" s="332">
        <v>965393600</v>
      </c>
      <c r="AJ16" s="333">
        <v>1537</v>
      </c>
      <c r="AK16" s="250">
        <f t="shared" si="17"/>
        <v>617259.33503836312</v>
      </c>
      <c r="AL16" s="250">
        <f t="shared" si="10"/>
        <v>628102.53741054004</v>
      </c>
      <c r="AM16" s="42">
        <f t="shared" si="11"/>
        <v>0.98273657289002558</v>
      </c>
    </row>
    <row r="17" spans="2:39" ht="13.5" customHeight="1">
      <c r="B17" s="229">
        <v>12</v>
      </c>
      <c r="C17" s="228" t="s">
        <v>83</v>
      </c>
      <c r="D17" s="52">
        <f>市区町村別_オーラルフレイル区分別該当人数･割合!E16</f>
        <v>299</v>
      </c>
      <c r="E17" s="332">
        <v>272861650</v>
      </c>
      <c r="F17" s="333">
        <v>298</v>
      </c>
      <c r="G17" s="250">
        <f t="shared" si="12"/>
        <v>912580.76923076925</v>
      </c>
      <c r="H17" s="250">
        <f t="shared" si="0"/>
        <v>915643.12080536911</v>
      </c>
      <c r="I17" s="42">
        <f t="shared" si="1"/>
        <v>0.99665551839464883</v>
      </c>
      <c r="J17" s="52">
        <f>市区町村別_オーラルフレイル区分別該当人数･割合!G16</f>
        <v>220</v>
      </c>
      <c r="K17" s="332">
        <v>200158720</v>
      </c>
      <c r="L17" s="333">
        <v>219</v>
      </c>
      <c r="M17" s="250">
        <f t="shared" si="13"/>
        <v>909812.36363636365</v>
      </c>
      <c r="N17" s="250">
        <f t="shared" si="2"/>
        <v>913966.7579908676</v>
      </c>
      <c r="O17" s="42">
        <f t="shared" si="3"/>
        <v>0.99545454545454548</v>
      </c>
      <c r="P17" s="52">
        <f>市区町村別_オーラルフレイル区分別該当人数･割合!I16</f>
        <v>29</v>
      </c>
      <c r="Q17" s="332">
        <v>25822020</v>
      </c>
      <c r="R17" s="333">
        <v>29</v>
      </c>
      <c r="S17" s="250">
        <f t="shared" si="14"/>
        <v>890414.48275862064</v>
      </c>
      <c r="T17" s="250">
        <f t="shared" si="4"/>
        <v>890414.48275862064</v>
      </c>
      <c r="U17" s="42">
        <f t="shared" si="5"/>
        <v>1</v>
      </c>
      <c r="V17" s="52">
        <f>市区町村別_オーラルフレイル区分別該当人数･割合!K16</f>
        <v>20</v>
      </c>
      <c r="W17" s="332">
        <v>15653590</v>
      </c>
      <c r="X17" s="333">
        <v>20</v>
      </c>
      <c r="Y17" s="250">
        <f t="shared" si="15"/>
        <v>782679.5</v>
      </c>
      <c r="Z17" s="250">
        <f t="shared" si="6"/>
        <v>782679.5</v>
      </c>
      <c r="AA17" s="42">
        <f t="shared" si="7"/>
        <v>1</v>
      </c>
      <c r="AB17" s="52">
        <f>市区町村別_オーラルフレイル区分別該当人数･割合!M16</f>
        <v>141</v>
      </c>
      <c r="AC17" s="332">
        <v>131296550</v>
      </c>
      <c r="AD17" s="333">
        <v>139</v>
      </c>
      <c r="AE17" s="250">
        <f t="shared" si="16"/>
        <v>931181.20567375887</v>
      </c>
      <c r="AF17" s="250">
        <f t="shared" si="8"/>
        <v>944579.49640287773</v>
      </c>
      <c r="AG17" s="42">
        <f t="shared" si="9"/>
        <v>0.98581560283687941</v>
      </c>
      <c r="AH17" s="52">
        <f>市区町村別_オーラルフレイル区分別該当人数･割合!O16</f>
        <v>1388</v>
      </c>
      <c r="AI17" s="332">
        <v>982484930</v>
      </c>
      <c r="AJ17" s="333">
        <v>1362</v>
      </c>
      <c r="AK17" s="250">
        <f t="shared" si="17"/>
        <v>707842.16858789627</v>
      </c>
      <c r="AL17" s="250">
        <f t="shared" si="10"/>
        <v>721354.57415565348</v>
      </c>
      <c r="AM17" s="42">
        <f t="shared" si="11"/>
        <v>0.98126801152737753</v>
      </c>
    </row>
    <row r="18" spans="2:39" ht="13.5" customHeight="1">
      <c r="B18" s="229">
        <v>13</v>
      </c>
      <c r="C18" s="228" t="s">
        <v>84</v>
      </c>
      <c r="D18" s="52">
        <f>市区町村別_オーラルフレイル区分別該当人数･割合!E17</f>
        <v>328</v>
      </c>
      <c r="E18" s="332">
        <v>291417080</v>
      </c>
      <c r="F18" s="333">
        <v>327</v>
      </c>
      <c r="G18" s="250">
        <f t="shared" si="12"/>
        <v>888466.70731707313</v>
      </c>
      <c r="H18" s="250">
        <f t="shared" si="0"/>
        <v>891183.73088685016</v>
      </c>
      <c r="I18" s="42">
        <f t="shared" si="1"/>
        <v>0.99695121951219512</v>
      </c>
      <c r="J18" s="52">
        <f>市区町村別_オーラルフレイル区分別該当人数･割合!G17</f>
        <v>224</v>
      </c>
      <c r="K18" s="332">
        <v>206614290</v>
      </c>
      <c r="L18" s="333">
        <v>224</v>
      </c>
      <c r="M18" s="250">
        <f t="shared" si="13"/>
        <v>922385.22321428568</v>
      </c>
      <c r="N18" s="250">
        <f t="shared" si="2"/>
        <v>922385.22321428568</v>
      </c>
      <c r="O18" s="42">
        <f t="shared" si="3"/>
        <v>1</v>
      </c>
      <c r="P18" s="52">
        <f>市区町村別_オーラルフレイル区分別該当人数･割合!I17</f>
        <v>39</v>
      </c>
      <c r="Q18" s="332">
        <v>50242110</v>
      </c>
      <c r="R18" s="333">
        <v>39</v>
      </c>
      <c r="S18" s="250">
        <f t="shared" si="14"/>
        <v>1288259.2307692308</v>
      </c>
      <c r="T18" s="250">
        <f t="shared" si="4"/>
        <v>1288259.2307692308</v>
      </c>
      <c r="U18" s="42">
        <f t="shared" si="5"/>
        <v>1</v>
      </c>
      <c r="V18" s="52">
        <f>市区町村別_オーラルフレイル区分別該当人数･割合!K17</f>
        <v>30</v>
      </c>
      <c r="W18" s="332">
        <v>44092710</v>
      </c>
      <c r="X18" s="333">
        <v>30</v>
      </c>
      <c r="Y18" s="250">
        <f t="shared" si="15"/>
        <v>1469757</v>
      </c>
      <c r="Z18" s="250">
        <f t="shared" si="6"/>
        <v>1469757</v>
      </c>
      <c r="AA18" s="42">
        <f t="shared" si="7"/>
        <v>1</v>
      </c>
      <c r="AB18" s="52">
        <f>市区町村別_オーラルフレイル区分別該当人数･割合!M17</f>
        <v>120</v>
      </c>
      <c r="AC18" s="332">
        <v>101967450</v>
      </c>
      <c r="AD18" s="333">
        <v>120</v>
      </c>
      <c r="AE18" s="250">
        <f t="shared" si="16"/>
        <v>849728.75</v>
      </c>
      <c r="AF18" s="250">
        <f t="shared" si="8"/>
        <v>849728.75</v>
      </c>
      <c r="AG18" s="42">
        <f t="shared" si="9"/>
        <v>1</v>
      </c>
      <c r="AH18" s="52">
        <f>市区町村別_オーラルフレイル区分別該当人数･割合!O17</f>
        <v>1269</v>
      </c>
      <c r="AI18" s="332">
        <v>922238430</v>
      </c>
      <c r="AJ18" s="333">
        <v>1252</v>
      </c>
      <c r="AK18" s="250">
        <f t="shared" si="17"/>
        <v>726744.23167848703</v>
      </c>
      <c r="AL18" s="250">
        <f t="shared" si="10"/>
        <v>736612.16453674121</v>
      </c>
      <c r="AM18" s="42">
        <f t="shared" si="11"/>
        <v>0.98660362490149722</v>
      </c>
    </row>
    <row r="19" spans="2:39" ht="13.5" customHeight="1">
      <c r="B19" s="229">
        <v>14</v>
      </c>
      <c r="C19" s="228" t="s">
        <v>85</v>
      </c>
      <c r="D19" s="52">
        <f>市区町村別_オーラルフレイル区分別該当人数･割合!E18</f>
        <v>301</v>
      </c>
      <c r="E19" s="332">
        <v>244660330</v>
      </c>
      <c r="F19" s="333">
        <v>299</v>
      </c>
      <c r="G19" s="250">
        <f t="shared" si="12"/>
        <v>812825.01661129564</v>
      </c>
      <c r="H19" s="250">
        <f t="shared" si="0"/>
        <v>818261.97324414714</v>
      </c>
      <c r="I19" s="42">
        <f t="shared" si="1"/>
        <v>0.99335548172757471</v>
      </c>
      <c r="J19" s="52">
        <f>市区町村別_オーラルフレイル区分別該当人数･割合!G18</f>
        <v>228</v>
      </c>
      <c r="K19" s="332">
        <v>185110050</v>
      </c>
      <c r="L19" s="333">
        <v>228</v>
      </c>
      <c r="M19" s="250">
        <f t="shared" si="13"/>
        <v>811886.18421052629</v>
      </c>
      <c r="N19" s="250">
        <f t="shared" si="2"/>
        <v>811886.18421052629</v>
      </c>
      <c r="O19" s="42">
        <f t="shared" si="3"/>
        <v>1</v>
      </c>
      <c r="P19" s="52">
        <f>市区町村別_オーラルフレイル区分別該当人数･割合!I18</f>
        <v>37</v>
      </c>
      <c r="Q19" s="332">
        <v>45975060</v>
      </c>
      <c r="R19" s="333">
        <v>36</v>
      </c>
      <c r="S19" s="250">
        <f t="shared" si="14"/>
        <v>1242569.1891891891</v>
      </c>
      <c r="T19" s="250">
        <f t="shared" si="4"/>
        <v>1277085</v>
      </c>
      <c r="U19" s="42">
        <f t="shared" si="5"/>
        <v>0.97297297297297303</v>
      </c>
      <c r="V19" s="52">
        <f>市区町村別_オーラルフレイル区分別該当人数･割合!K18</f>
        <v>30</v>
      </c>
      <c r="W19" s="332">
        <v>35222800</v>
      </c>
      <c r="X19" s="333">
        <v>30</v>
      </c>
      <c r="Y19" s="250">
        <f t="shared" si="15"/>
        <v>1174093.3333333333</v>
      </c>
      <c r="Z19" s="250">
        <f t="shared" si="6"/>
        <v>1174093.3333333333</v>
      </c>
      <c r="AA19" s="42">
        <f t="shared" si="7"/>
        <v>1</v>
      </c>
      <c r="AB19" s="52">
        <f>市区町村別_オーラルフレイル区分別該当人数･割合!M18</f>
        <v>96</v>
      </c>
      <c r="AC19" s="332">
        <v>68963910</v>
      </c>
      <c r="AD19" s="333">
        <v>96</v>
      </c>
      <c r="AE19" s="250">
        <f t="shared" si="16"/>
        <v>718374.0625</v>
      </c>
      <c r="AF19" s="250">
        <f t="shared" si="8"/>
        <v>718374.0625</v>
      </c>
      <c r="AG19" s="42">
        <f t="shared" si="9"/>
        <v>1</v>
      </c>
      <c r="AH19" s="52">
        <f>市区町村別_オーラルフレイル区分別該当人数･割合!O18</f>
        <v>1305</v>
      </c>
      <c r="AI19" s="332">
        <v>855877750</v>
      </c>
      <c r="AJ19" s="333">
        <v>1283</v>
      </c>
      <c r="AK19" s="250">
        <f t="shared" si="17"/>
        <v>655845.01915708813</v>
      </c>
      <c r="AL19" s="250">
        <f t="shared" si="10"/>
        <v>667090.99766173027</v>
      </c>
      <c r="AM19" s="42">
        <f t="shared" si="11"/>
        <v>0.98314176245210727</v>
      </c>
    </row>
    <row r="20" spans="2:39" ht="13.5" customHeight="1">
      <c r="B20" s="229">
        <v>15</v>
      </c>
      <c r="C20" s="228" t="s">
        <v>86</v>
      </c>
      <c r="D20" s="52">
        <f>市区町村別_オーラルフレイル区分別該当人数･割合!E19</f>
        <v>405</v>
      </c>
      <c r="E20" s="332">
        <v>347172880</v>
      </c>
      <c r="F20" s="333">
        <v>399</v>
      </c>
      <c r="G20" s="250">
        <f t="shared" si="12"/>
        <v>857216.98765432101</v>
      </c>
      <c r="H20" s="250">
        <f t="shared" si="0"/>
        <v>870107.46867167915</v>
      </c>
      <c r="I20" s="42">
        <f t="shared" si="1"/>
        <v>0.98518518518518516</v>
      </c>
      <c r="J20" s="52">
        <f>市区町村別_オーラルフレイル区分別該当人数･割合!G19</f>
        <v>334</v>
      </c>
      <c r="K20" s="332">
        <v>286331330</v>
      </c>
      <c r="L20" s="333">
        <v>329</v>
      </c>
      <c r="M20" s="250">
        <f t="shared" si="13"/>
        <v>857279.43113772455</v>
      </c>
      <c r="N20" s="250">
        <f t="shared" si="2"/>
        <v>870307.99392097269</v>
      </c>
      <c r="O20" s="42">
        <f t="shared" si="3"/>
        <v>0.98502994011976053</v>
      </c>
      <c r="P20" s="52">
        <f>市区町村別_オーラルフレイル区分別該当人数･割合!I19</f>
        <v>56</v>
      </c>
      <c r="Q20" s="332">
        <v>62665560</v>
      </c>
      <c r="R20" s="333">
        <v>55</v>
      </c>
      <c r="S20" s="250">
        <f t="shared" si="14"/>
        <v>1119027.857142857</v>
      </c>
      <c r="T20" s="250">
        <f t="shared" si="4"/>
        <v>1139373.8181818181</v>
      </c>
      <c r="U20" s="42">
        <f t="shared" si="5"/>
        <v>0.9821428571428571</v>
      </c>
      <c r="V20" s="52">
        <f>市区町村別_オーラルフレイル区分別該当人数･割合!K19</f>
        <v>49</v>
      </c>
      <c r="W20" s="332">
        <v>55758940</v>
      </c>
      <c r="X20" s="333">
        <v>48</v>
      </c>
      <c r="Y20" s="250">
        <f t="shared" si="15"/>
        <v>1137937.551020408</v>
      </c>
      <c r="Z20" s="250">
        <f t="shared" si="6"/>
        <v>1161644.5833333333</v>
      </c>
      <c r="AA20" s="42">
        <f t="shared" si="7"/>
        <v>0.97959183673469385</v>
      </c>
      <c r="AB20" s="52">
        <f>市区町村別_オーラルフレイル区分別該当人数･割合!M19</f>
        <v>186</v>
      </c>
      <c r="AC20" s="332">
        <v>167533290</v>
      </c>
      <c r="AD20" s="333">
        <v>181</v>
      </c>
      <c r="AE20" s="250">
        <f t="shared" si="16"/>
        <v>900716.61290322582</v>
      </c>
      <c r="AF20" s="250">
        <f t="shared" si="8"/>
        <v>925598.28729281772</v>
      </c>
      <c r="AG20" s="42">
        <f t="shared" si="9"/>
        <v>0.9731182795698925</v>
      </c>
      <c r="AH20" s="52">
        <f>市区町村別_オーラルフレイル区分別該当人数･割合!O19</f>
        <v>1642</v>
      </c>
      <c r="AI20" s="332">
        <v>1160332290</v>
      </c>
      <c r="AJ20" s="333">
        <v>1615</v>
      </c>
      <c r="AK20" s="250">
        <f t="shared" si="17"/>
        <v>706657.91108404379</v>
      </c>
      <c r="AL20" s="250">
        <f t="shared" si="10"/>
        <v>718472.00619195041</v>
      </c>
      <c r="AM20" s="42">
        <f t="shared" si="11"/>
        <v>0.98355663824604145</v>
      </c>
    </row>
    <row r="21" spans="2:39" ht="13.5" customHeight="1">
      <c r="B21" s="229">
        <v>16</v>
      </c>
      <c r="C21" s="228" t="s">
        <v>53</v>
      </c>
      <c r="D21" s="52">
        <f>市区町村別_オーラルフレイル区分別該当人数･割合!E20</f>
        <v>302</v>
      </c>
      <c r="E21" s="332">
        <v>219089590</v>
      </c>
      <c r="F21" s="333">
        <v>301</v>
      </c>
      <c r="G21" s="250">
        <f t="shared" si="12"/>
        <v>725462.21854304639</v>
      </c>
      <c r="H21" s="250">
        <f t="shared" si="0"/>
        <v>727872.39202657808</v>
      </c>
      <c r="I21" s="42">
        <f t="shared" si="1"/>
        <v>0.99668874172185429</v>
      </c>
      <c r="J21" s="52">
        <f>市区町村別_オーラルフレイル区分別該当人数･割合!G20</f>
        <v>236</v>
      </c>
      <c r="K21" s="332">
        <v>189614930</v>
      </c>
      <c r="L21" s="333">
        <v>235</v>
      </c>
      <c r="M21" s="250">
        <f t="shared" si="13"/>
        <v>803453.09322033904</v>
      </c>
      <c r="N21" s="250">
        <f t="shared" si="2"/>
        <v>806872.04255319154</v>
      </c>
      <c r="O21" s="42">
        <f t="shared" si="3"/>
        <v>0.99576271186440679</v>
      </c>
      <c r="P21" s="52">
        <f>市区町村別_オーラルフレイル区分別該当人数･割合!I20</f>
        <v>33</v>
      </c>
      <c r="Q21" s="332">
        <v>33604000</v>
      </c>
      <c r="R21" s="333">
        <v>33</v>
      </c>
      <c r="S21" s="250">
        <f t="shared" si="14"/>
        <v>1018303.0303030303</v>
      </c>
      <c r="T21" s="250">
        <f t="shared" si="4"/>
        <v>1018303.0303030303</v>
      </c>
      <c r="U21" s="42">
        <f t="shared" si="5"/>
        <v>1</v>
      </c>
      <c r="V21" s="52">
        <f>市区町村別_オーラルフレイル区分別該当人数･割合!K20</f>
        <v>25</v>
      </c>
      <c r="W21" s="332">
        <v>31303460</v>
      </c>
      <c r="X21" s="333">
        <v>25</v>
      </c>
      <c r="Y21" s="250">
        <f t="shared" si="15"/>
        <v>1252138.3999999999</v>
      </c>
      <c r="Z21" s="250">
        <f t="shared" si="6"/>
        <v>1252138.3999999999</v>
      </c>
      <c r="AA21" s="42">
        <f t="shared" si="7"/>
        <v>1</v>
      </c>
      <c r="AB21" s="52">
        <f>市区町村別_オーラルフレイル区分別該当人数･割合!M20</f>
        <v>121</v>
      </c>
      <c r="AC21" s="332">
        <v>103701770</v>
      </c>
      <c r="AD21" s="333">
        <v>120</v>
      </c>
      <c r="AE21" s="250">
        <f t="shared" si="16"/>
        <v>857039.42148760334</v>
      </c>
      <c r="AF21" s="250">
        <f t="shared" si="8"/>
        <v>864181.41666666663</v>
      </c>
      <c r="AG21" s="42">
        <f t="shared" si="9"/>
        <v>0.99173553719008267</v>
      </c>
      <c r="AH21" s="52">
        <f>市区町村別_オーラルフレイル区分別該当人数･割合!O20</f>
        <v>1152</v>
      </c>
      <c r="AI21" s="332">
        <v>728441560</v>
      </c>
      <c r="AJ21" s="333">
        <v>1128</v>
      </c>
      <c r="AK21" s="250">
        <f t="shared" si="17"/>
        <v>632327.7430555555</v>
      </c>
      <c r="AL21" s="250">
        <f t="shared" si="10"/>
        <v>645781.52482269506</v>
      </c>
      <c r="AM21" s="42">
        <f t="shared" si="11"/>
        <v>0.97916666666666663</v>
      </c>
    </row>
    <row r="22" spans="2:39" ht="13.5" customHeight="1">
      <c r="B22" s="229">
        <v>17</v>
      </c>
      <c r="C22" s="228" t="s">
        <v>87</v>
      </c>
      <c r="D22" s="52">
        <f>市区町村別_オーラルフレイル区分別該当人数･割合!E21</f>
        <v>406</v>
      </c>
      <c r="E22" s="332">
        <v>363703090</v>
      </c>
      <c r="F22" s="333">
        <v>404</v>
      </c>
      <c r="G22" s="250">
        <f t="shared" si="12"/>
        <v>895820.41871921183</v>
      </c>
      <c r="H22" s="250">
        <f t="shared" si="0"/>
        <v>900255.17326732678</v>
      </c>
      <c r="I22" s="42">
        <f t="shared" si="1"/>
        <v>0.99507389162561577</v>
      </c>
      <c r="J22" s="52">
        <f>市区町村別_オーラルフレイル区分別該当人数･割合!G21</f>
        <v>325</v>
      </c>
      <c r="K22" s="332">
        <v>273595610</v>
      </c>
      <c r="L22" s="333">
        <v>323</v>
      </c>
      <c r="M22" s="250">
        <f t="shared" si="13"/>
        <v>841832.64615384617</v>
      </c>
      <c r="N22" s="250">
        <f t="shared" si="2"/>
        <v>847045.23219814245</v>
      </c>
      <c r="O22" s="42">
        <f t="shared" si="3"/>
        <v>0.99384615384615382</v>
      </c>
      <c r="P22" s="52">
        <f>市区町村別_オーラルフレイル区分別該当人数･割合!I21</f>
        <v>50</v>
      </c>
      <c r="Q22" s="332">
        <v>57525400</v>
      </c>
      <c r="R22" s="333">
        <v>49</v>
      </c>
      <c r="S22" s="250">
        <f t="shared" si="14"/>
        <v>1150508</v>
      </c>
      <c r="T22" s="250">
        <f t="shared" si="4"/>
        <v>1173987.7551020407</v>
      </c>
      <c r="U22" s="42">
        <f t="shared" si="5"/>
        <v>0.98</v>
      </c>
      <c r="V22" s="52">
        <f>市区町村別_オーラルフレイル区分別該当人数･割合!K21</f>
        <v>44</v>
      </c>
      <c r="W22" s="332">
        <v>52798040</v>
      </c>
      <c r="X22" s="333">
        <v>43</v>
      </c>
      <c r="Y22" s="250">
        <f t="shared" si="15"/>
        <v>1199955.4545454546</v>
      </c>
      <c r="Z22" s="250">
        <f t="shared" si="6"/>
        <v>1227861.3953488371</v>
      </c>
      <c r="AA22" s="42">
        <f t="shared" si="7"/>
        <v>0.97727272727272729</v>
      </c>
      <c r="AB22" s="52">
        <f>市区町村別_オーラルフレイル区分別該当人数･割合!M21</f>
        <v>109</v>
      </c>
      <c r="AC22" s="332">
        <v>88590360</v>
      </c>
      <c r="AD22" s="333">
        <v>107</v>
      </c>
      <c r="AE22" s="250">
        <f t="shared" si="16"/>
        <v>812755.59633027518</v>
      </c>
      <c r="AF22" s="250">
        <f t="shared" si="8"/>
        <v>827947.28971962619</v>
      </c>
      <c r="AG22" s="42">
        <f t="shared" si="9"/>
        <v>0.98165137614678899</v>
      </c>
      <c r="AH22" s="52">
        <f>市区町村別_オーラルフレイル区分別該当人数･割合!O21</f>
        <v>1637</v>
      </c>
      <c r="AI22" s="332">
        <v>1104512670</v>
      </c>
      <c r="AJ22" s="333">
        <v>1604</v>
      </c>
      <c r="AK22" s="250">
        <f t="shared" si="17"/>
        <v>674717.57483200973</v>
      </c>
      <c r="AL22" s="250">
        <f t="shared" si="10"/>
        <v>688598.92144638405</v>
      </c>
      <c r="AM22" s="42">
        <f t="shared" si="11"/>
        <v>0.97984117287721439</v>
      </c>
    </row>
    <row r="23" spans="2:39" ht="13.5" customHeight="1">
      <c r="B23" s="229">
        <v>18</v>
      </c>
      <c r="C23" s="228" t="s">
        <v>54</v>
      </c>
      <c r="D23" s="52">
        <f>市区町村別_オーラルフレイル区分別該当人数･割合!E22</f>
        <v>424</v>
      </c>
      <c r="E23" s="332">
        <v>369437860</v>
      </c>
      <c r="F23" s="333">
        <v>417</v>
      </c>
      <c r="G23" s="250">
        <f t="shared" si="12"/>
        <v>871315.70754716976</v>
      </c>
      <c r="H23" s="250">
        <f t="shared" si="0"/>
        <v>885942.11031175056</v>
      </c>
      <c r="I23" s="42">
        <f t="shared" si="1"/>
        <v>0.98349056603773588</v>
      </c>
      <c r="J23" s="52">
        <f>市区町村別_オーラルフレイル区分別該当人数･割合!G22</f>
        <v>326</v>
      </c>
      <c r="K23" s="332">
        <v>283821420</v>
      </c>
      <c r="L23" s="333">
        <v>321</v>
      </c>
      <c r="M23" s="250">
        <f t="shared" si="13"/>
        <v>870617.85276073625</v>
      </c>
      <c r="N23" s="250">
        <f t="shared" si="2"/>
        <v>884178.8785046729</v>
      </c>
      <c r="O23" s="42">
        <f t="shared" si="3"/>
        <v>0.98466257668711654</v>
      </c>
      <c r="P23" s="52">
        <f>市区町村別_オーラルフレイル区分別該当人数･割合!I22</f>
        <v>56</v>
      </c>
      <c r="Q23" s="332">
        <v>53416080</v>
      </c>
      <c r="R23" s="333">
        <v>56</v>
      </c>
      <c r="S23" s="250">
        <f t="shared" si="14"/>
        <v>953858.57142857148</v>
      </c>
      <c r="T23" s="250">
        <f t="shared" si="4"/>
        <v>953858.57142857148</v>
      </c>
      <c r="U23" s="42">
        <f t="shared" si="5"/>
        <v>1</v>
      </c>
      <c r="V23" s="52">
        <f>市区町村別_オーラルフレイル区分別該当人数･割合!K22</f>
        <v>44</v>
      </c>
      <c r="W23" s="332">
        <v>44482460</v>
      </c>
      <c r="X23" s="333">
        <v>44</v>
      </c>
      <c r="Y23" s="250">
        <f t="shared" si="15"/>
        <v>1010965</v>
      </c>
      <c r="Z23" s="250">
        <f t="shared" si="6"/>
        <v>1010965</v>
      </c>
      <c r="AA23" s="42">
        <f t="shared" si="7"/>
        <v>1</v>
      </c>
      <c r="AB23" s="52">
        <f>市区町村別_オーラルフレイル区分別該当人数･割合!M22</f>
        <v>143</v>
      </c>
      <c r="AC23" s="332">
        <v>122558600</v>
      </c>
      <c r="AD23" s="333">
        <v>139</v>
      </c>
      <c r="AE23" s="250">
        <f t="shared" si="16"/>
        <v>857053.14685314684</v>
      </c>
      <c r="AF23" s="250">
        <f t="shared" si="8"/>
        <v>881716.54676258995</v>
      </c>
      <c r="AG23" s="42">
        <f t="shared" si="9"/>
        <v>0.97202797202797198</v>
      </c>
      <c r="AH23" s="52">
        <f>市区町村別_オーラルフレイル区分別該当人数･割合!O22</f>
        <v>1812</v>
      </c>
      <c r="AI23" s="332">
        <v>1310460490</v>
      </c>
      <c r="AJ23" s="333">
        <v>1780</v>
      </c>
      <c r="AK23" s="250">
        <f t="shared" si="17"/>
        <v>723212.19094922743</v>
      </c>
      <c r="AL23" s="250">
        <f t="shared" si="10"/>
        <v>736213.75842696626</v>
      </c>
      <c r="AM23" s="42">
        <f t="shared" si="11"/>
        <v>0.98233995584988965</v>
      </c>
    </row>
    <row r="24" spans="2:39" ht="13.5" customHeight="1">
      <c r="B24" s="229">
        <v>19</v>
      </c>
      <c r="C24" s="228" t="s">
        <v>88</v>
      </c>
      <c r="D24" s="52">
        <f>市区町村別_オーラルフレイル区分別該当人数･割合!E23</f>
        <v>130</v>
      </c>
      <c r="E24" s="332">
        <v>94535120</v>
      </c>
      <c r="F24" s="333">
        <v>127</v>
      </c>
      <c r="G24" s="250">
        <f t="shared" si="12"/>
        <v>727193.23076923075</v>
      </c>
      <c r="H24" s="250">
        <f t="shared" si="0"/>
        <v>744371.02362204727</v>
      </c>
      <c r="I24" s="42">
        <f t="shared" si="1"/>
        <v>0.97692307692307689</v>
      </c>
      <c r="J24" s="52">
        <f>市区町村別_オーラルフレイル区分別該当人数･割合!G23</f>
        <v>97</v>
      </c>
      <c r="K24" s="332">
        <v>73231470</v>
      </c>
      <c r="L24" s="333">
        <v>96</v>
      </c>
      <c r="M24" s="250">
        <f t="shared" si="13"/>
        <v>754963.60824742273</v>
      </c>
      <c r="N24" s="250">
        <f t="shared" si="2"/>
        <v>762827.8125</v>
      </c>
      <c r="O24" s="42">
        <f t="shared" si="3"/>
        <v>0.98969072164948457</v>
      </c>
      <c r="P24" s="52">
        <f>市区町村別_オーラルフレイル区分別該当人数･割合!I23</f>
        <v>15</v>
      </c>
      <c r="Q24" s="332">
        <v>11409490</v>
      </c>
      <c r="R24" s="333">
        <v>15</v>
      </c>
      <c r="S24" s="250">
        <f t="shared" si="14"/>
        <v>760632.66666666663</v>
      </c>
      <c r="T24" s="250">
        <f t="shared" si="4"/>
        <v>760632.66666666663</v>
      </c>
      <c r="U24" s="42">
        <f t="shared" si="5"/>
        <v>1</v>
      </c>
      <c r="V24" s="52">
        <f>市区町村別_オーラルフレイル区分別該当人数･割合!K23</f>
        <v>8</v>
      </c>
      <c r="W24" s="332">
        <v>6605090</v>
      </c>
      <c r="X24" s="333">
        <v>8</v>
      </c>
      <c r="Y24" s="250">
        <f t="shared" si="15"/>
        <v>825636.25</v>
      </c>
      <c r="Z24" s="250">
        <f t="shared" si="6"/>
        <v>825636.25</v>
      </c>
      <c r="AA24" s="42">
        <f t="shared" si="7"/>
        <v>1</v>
      </c>
      <c r="AB24" s="52">
        <f>市区町村別_オーラルフレイル区分別該当人数･割合!M23</f>
        <v>61</v>
      </c>
      <c r="AC24" s="332">
        <v>45099920</v>
      </c>
      <c r="AD24" s="333">
        <v>60</v>
      </c>
      <c r="AE24" s="250">
        <f t="shared" si="16"/>
        <v>739342.95081967209</v>
      </c>
      <c r="AF24" s="250">
        <f t="shared" si="8"/>
        <v>751665.33333333337</v>
      </c>
      <c r="AG24" s="42">
        <f t="shared" si="9"/>
        <v>0.98360655737704916</v>
      </c>
      <c r="AH24" s="52">
        <f>市区町村別_オーラルフレイル区分別該当人数･割合!O23</f>
        <v>553</v>
      </c>
      <c r="AI24" s="332">
        <v>377178560</v>
      </c>
      <c r="AJ24" s="333">
        <v>543</v>
      </c>
      <c r="AK24" s="250">
        <f t="shared" si="17"/>
        <v>682058.87884267629</v>
      </c>
      <c r="AL24" s="250">
        <f t="shared" si="10"/>
        <v>694619.81583793741</v>
      </c>
      <c r="AM24" s="42">
        <f t="shared" si="11"/>
        <v>0.98191681735985537</v>
      </c>
    </row>
    <row r="25" spans="2:39" ht="13.5" customHeight="1">
      <c r="B25" s="229">
        <v>20</v>
      </c>
      <c r="C25" s="228" t="s">
        <v>89</v>
      </c>
      <c r="D25" s="52">
        <f>市区町村別_オーラルフレイル区分別該当人数･割合!E24</f>
        <v>444</v>
      </c>
      <c r="E25" s="332">
        <v>346013800</v>
      </c>
      <c r="F25" s="333">
        <v>438</v>
      </c>
      <c r="G25" s="250">
        <f t="shared" si="12"/>
        <v>779310.36036036036</v>
      </c>
      <c r="H25" s="250">
        <f t="shared" si="0"/>
        <v>789985.84474885848</v>
      </c>
      <c r="I25" s="42">
        <f t="shared" si="1"/>
        <v>0.98648648648648651</v>
      </c>
      <c r="J25" s="52">
        <f>市区町村別_オーラルフレイル区分別該当人数･割合!G24</f>
        <v>327</v>
      </c>
      <c r="K25" s="332">
        <v>263835840</v>
      </c>
      <c r="L25" s="333">
        <v>323</v>
      </c>
      <c r="M25" s="250">
        <f t="shared" si="13"/>
        <v>806837.43119266059</v>
      </c>
      <c r="N25" s="250">
        <f t="shared" si="2"/>
        <v>816829.22600619192</v>
      </c>
      <c r="O25" s="42">
        <f t="shared" si="3"/>
        <v>0.98776758409785936</v>
      </c>
      <c r="P25" s="52">
        <f>市区町村別_オーラルフレイル区分別該当人数･割合!I24</f>
        <v>55</v>
      </c>
      <c r="Q25" s="332">
        <v>50496410</v>
      </c>
      <c r="R25" s="333">
        <v>55</v>
      </c>
      <c r="S25" s="250">
        <f t="shared" si="14"/>
        <v>918116.54545454541</v>
      </c>
      <c r="T25" s="250">
        <f t="shared" si="4"/>
        <v>918116.54545454541</v>
      </c>
      <c r="U25" s="42">
        <f t="shared" si="5"/>
        <v>1</v>
      </c>
      <c r="V25" s="52">
        <f>市区町村別_オーラルフレイル区分別該当人数･割合!K24</f>
        <v>42</v>
      </c>
      <c r="W25" s="332">
        <v>44289860</v>
      </c>
      <c r="X25" s="333">
        <v>42</v>
      </c>
      <c r="Y25" s="250">
        <f t="shared" si="15"/>
        <v>1054520.4761904762</v>
      </c>
      <c r="Z25" s="250">
        <f t="shared" si="6"/>
        <v>1054520.4761904762</v>
      </c>
      <c r="AA25" s="42">
        <f t="shared" si="7"/>
        <v>1</v>
      </c>
      <c r="AB25" s="52">
        <f>市区町村別_オーラルフレイル区分別該当人数･割合!M24</f>
        <v>101</v>
      </c>
      <c r="AC25" s="332">
        <v>91248980</v>
      </c>
      <c r="AD25" s="333">
        <v>101</v>
      </c>
      <c r="AE25" s="250">
        <f t="shared" si="16"/>
        <v>903455.24752475251</v>
      </c>
      <c r="AF25" s="250">
        <f t="shared" si="8"/>
        <v>903455.24752475251</v>
      </c>
      <c r="AG25" s="42">
        <f t="shared" si="9"/>
        <v>1</v>
      </c>
      <c r="AH25" s="52">
        <f>市区町村別_オーラルフレイル区分別該当人数･割合!O24</f>
        <v>1796</v>
      </c>
      <c r="AI25" s="332">
        <v>1147377400</v>
      </c>
      <c r="AJ25" s="333">
        <v>1772</v>
      </c>
      <c r="AK25" s="250">
        <f t="shared" si="17"/>
        <v>638851.55902004451</v>
      </c>
      <c r="AL25" s="250">
        <f t="shared" si="10"/>
        <v>647504.17607223475</v>
      </c>
      <c r="AM25" s="42">
        <f t="shared" si="11"/>
        <v>0.98663697104677062</v>
      </c>
    </row>
    <row r="26" spans="2:39" ht="13.5" customHeight="1">
      <c r="B26" s="229">
        <v>21</v>
      </c>
      <c r="C26" s="228" t="s">
        <v>90</v>
      </c>
      <c r="D26" s="52">
        <f>市区町村別_オーラルフレイル区分別該当人数･割合!E25</f>
        <v>322</v>
      </c>
      <c r="E26" s="332">
        <v>301329990</v>
      </c>
      <c r="F26" s="333">
        <v>319</v>
      </c>
      <c r="G26" s="250">
        <f t="shared" si="12"/>
        <v>935807.4223602484</v>
      </c>
      <c r="H26" s="250">
        <f t="shared" si="0"/>
        <v>944608.11912225711</v>
      </c>
      <c r="I26" s="42">
        <f t="shared" si="1"/>
        <v>0.99068322981366463</v>
      </c>
      <c r="J26" s="52">
        <f>市区町村別_オーラルフレイル区分別該当人数･割合!G25</f>
        <v>279</v>
      </c>
      <c r="K26" s="332">
        <v>259320930</v>
      </c>
      <c r="L26" s="333">
        <v>276</v>
      </c>
      <c r="M26" s="250">
        <f t="shared" si="13"/>
        <v>929465.69892473123</v>
      </c>
      <c r="N26" s="250">
        <f t="shared" si="2"/>
        <v>939568.58695652173</v>
      </c>
      <c r="O26" s="42">
        <f t="shared" si="3"/>
        <v>0.989247311827957</v>
      </c>
      <c r="P26" s="52">
        <f>市区町村別_オーラルフレイル区分別該当人数･割合!I25</f>
        <v>40</v>
      </c>
      <c r="Q26" s="332">
        <v>46752190</v>
      </c>
      <c r="R26" s="333">
        <v>39</v>
      </c>
      <c r="S26" s="250">
        <f t="shared" si="14"/>
        <v>1168804.75</v>
      </c>
      <c r="T26" s="250">
        <f t="shared" si="4"/>
        <v>1198774.1025641025</v>
      </c>
      <c r="U26" s="42">
        <f t="shared" si="5"/>
        <v>0.97499999999999998</v>
      </c>
      <c r="V26" s="52">
        <f>市区町村別_オーラルフレイル区分別該当人数･割合!K25</f>
        <v>36</v>
      </c>
      <c r="W26" s="332">
        <v>37838530</v>
      </c>
      <c r="X26" s="333">
        <v>35</v>
      </c>
      <c r="Y26" s="250">
        <f t="shared" si="15"/>
        <v>1051070.2777777778</v>
      </c>
      <c r="Z26" s="250">
        <f t="shared" si="6"/>
        <v>1081100.857142857</v>
      </c>
      <c r="AA26" s="42">
        <f t="shared" si="7"/>
        <v>0.97222222222222221</v>
      </c>
      <c r="AB26" s="52">
        <f>市区町村別_オーラルフレイル区分別該当人数･割合!M25</f>
        <v>162</v>
      </c>
      <c r="AC26" s="332">
        <v>160796050</v>
      </c>
      <c r="AD26" s="333">
        <v>161</v>
      </c>
      <c r="AE26" s="250">
        <f t="shared" si="16"/>
        <v>992568.20987654326</v>
      </c>
      <c r="AF26" s="250">
        <f t="shared" si="8"/>
        <v>998733.22981366457</v>
      </c>
      <c r="AG26" s="42">
        <f t="shared" si="9"/>
        <v>0.99382716049382713</v>
      </c>
      <c r="AH26" s="52">
        <f>市区町村別_オーラルフレイル区分別該当人数･割合!O25</f>
        <v>1108</v>
      </c>
      <c r="AI26" s="332">
        <v>708262730</v>
      </c>
      <c r="AJ26" s="333">
        <v>1094</v>
      </c>
      <c r="AK26" s="250">
        <f t="shared" si="17"/>
        <v>639226.29061371845</v>
      </c>
      <c r="AL26" s="250">
        <f t="shared" si="10"/>
        <v>647406.5173674589</v>
      </c>
      <c r="AM26" s="42">
        <f t="shared" si="11"/>
        <v>0.9873646209386282</v>
      </c>
    </row>
    <row r="27" spans="2:39" ht="13.5" customHeight="1">
      <c r="B27" s="229">
        <v>22</v>
      </c>
      <c r="C27" s="228" t="s">
        <v>55</v>
      </c>
      <c r="D27" s="52">
        <f>市区町村別_オーラルフレイル区分別該当人数･割合!E26</f>
        <v>433</v>
      </c>
      <c r="E27" s="332">
        <v>424281380</v>
      </c>
      <c r="F27" s="333">
        <v>431</v>
      </c>
      <c r="G27" s="250">
        <f t="shared" si="12"/>
        <v>979864.61893764429</v>
      </c>
      <c r="H27" s="250">
        <f t="shared" si="0"/>
        <v>984411.55452436197</v>
      </c>
      <c r="I27" s="42">
        <f t="shared" si="1"/>
        <v>0.99538106235565815</v>
      </c>
      <c r="J27" s="52">
        <f>市区町村別_オーラルフレイル区分別該当人数･割合!G26</f>
        <v>351</v>
      </c>
      <c r="K27" s="332">
        <v>357218870</v>
      </c>
      <c r="L27" s="333">
        <v>349</v>
      </c>
      <c r="M27" s="250">
        <f t="shared" si="13"/>
        <v>1017717.5783475783</v>
      </c>
      <c r="N27" s="250">
        <f t="shared" si="2"/>
        <v>1023549.770773639</v>
      </c>
      <c r="O27" s="42">
        <f t="shared" si="3"/>
        <v>0.99430199430199429</v>
      </c>
      <c r="P27" s="52">
        <f>市区町村別_オーラルフレイル区分別該当人数･割合!I26</f>
        <v>40</v>
      </c>
      <c r="Q27" s="332">
        <v>43933260</v>
      </c>
      <c r="R27" s="333">
        <v>39</v>
      </c>
      <c r="S27" s="250">
        <f t="shared" si="14"/>
        <v>1098331.5</v>
      </c>
      <c r="T27" s="250">
        <f t="shared" si="4"/>
        <v>1126493.8461538462</v>
      </c>
      <c r="U27" s="42">
        <f t="shared" si="5"/>
        <v>0.97499999999999998</v>
      </c>
      <c r="V27" s="52">
        <f>市区町村別_オーラルフレイル区分別該当人数･割合!K26</f>
        <v>31</v>
      </c>
      <c r="W27" s="332">
        <v>36478670</v>
      </c>
      <c r="X27" s="333">
        <v>30</v>
      </c>
      <c r="Y27" s="250">
        <f t="shared" si="15"/>
        <v>1176731.2903225806</v>
      </c>
      <c r="Z27" s="250">
        <f t="shared" si="6"/>
        <v>1215955.6666666667</v>
      </c>
      <c r="AA27" s="42">
        <f t="shared" si="7"/>
        <v>0.967741935483871</v>
      </c>
      <c r="AB27" s="52">
        <f>市区町村別_オーラルフレイル区分別該当人数･割合!M26</f>
        <v>114</v>
      </c>
      <c r="AC27" s="332">
        <v>114301230</v>
      </c>
      <c r="AD27" s="333">
        <v>111</v>
      </c>
      <c r="AE27" s="250">
        <f t="shared" si="16"/>
        <v>1002642.3684210526</v>
      </c>
      <c r="AF27" s="250">
        <f t="shared" si="8"/>
        <v>1029740.8108108108</v>
      </c>
      <c r="AG27" s="42">
        <f t="shared" si="9"/>
        <v>0.97368421052631582</v>
      </c>
      <c r="AH27" s="52">
        <f>市区町村別_オーラルフレイル区分別該当人数･割合!O26</f>
        <v>1778</v>
      </c>
      <c r="AI27" s="332">
        <v>1179801000</v>
      </c>
      <c r="AJ27" s="333">
        <v>1756</v>
      </c>
      <c r="AK27" s="250">
        <f t="shared" si="17"/>
        <v>663555.11811023625</v>
      </c>
      <c r="AL27" s="250">
        <f t="shared" si="10"/>
        <v>671868.451025057</v>
      </c>
      <c r="AM27" s="42">
        <f t="shared" si="11"/>
        <v>0.98762654668166483</v>
      </c>
    </row>
    <row r="28" spans="2:39" ht="13.5" customHeight="1">
      <c r="B28" s="229">
        <v>23</v>
      </c>
      <c r="C28" s="228" t="s">
        <v>91</v>
      </c>
      <c r="D28" s="52">
        <f>市区町村別_オーラルフレイル区分別該当人数･割合!E27</f>
        <v>502</v>
      </c>
      <c r="E28" s="332">
        <v>402246830</v>
      </c>
      <c r="F28" s="333">
        <v>499</v>
      </c>
      <c r="G28" s="250">
        <f t="shared" si="12"/>
        <v>801288.50597609556</v>
      </c>
      <c r="H28" s="250">
        <f t="shared" si="0"/>
        <v>806105.87174348696</v>
      </c>
      <c r="I28" s="42">
        <f t="shared" si="1"/>
        <v>0.99402390438247012</v>
      </c>
      <c r="J28" s="52">
        <f>市区町村別_オーラルフレイル区分別該当人数･割合!G27</f>
        <v>383</v>
      </c>
      <c r="K28" s="332">
        <v>336103630</v>
      </c>
      <c r="L28" s="333">
        <v>382</v>
      </c>
      <c r="M28" s="250">
        <f t="shared" si="13"/>
        <v>877555.16971279378</v>
      </c>
      <c r="N28" s="250">
        <f t="shared" si="2"/>
        <v>879852.43455497385</v>
      </c>
      <c r="O28" s="42">
        <f t="shared" si="3"/>
        <v>0.99738903394255873</v>
      </c>
      <c r="P28" s="52">
        <f>市区町村別_オーラルフレイル区分別該当人数･割合!I27</f>
        <v>45</v>
      </c>
      <c r="Q28" s="332">
        <v>71885930</v>
      </c>
      <c r="R28" s="333">
        <v>44</v>
      </c>
      <c r="S28" s="250">
        <f t="shared" si="14"/>
        <v>1597465.111111111</v>
      </c>
      <c r="T28" s="250">
        <f t="shared" si="4"/>
        <v>1633771.1363636365</v>
      </c>
      <c r="U28" s="42">
        <f t="shared" si="5"/>
        <v>0.97777777777777775</v>
      </c>
      <c r="V28" s="52">
        <f>市区町村別_オーラルフレイル区分別該当人数･割合!K27</f>
        <v>39</v>
      </c>
      <c r="W28" s="332">
        <v>62250840</v>
      </c>
      <c r="X28" s="333">
        <v>38</v>
      </c>
      <c r="Y28" s="250">
        <f t="shared" si="15"/>
        <v>1596175.3846153845</v>
      </c>
      <c r="Z28" s="250">
        <f t="shared" si="6"/>
        <v>1638180</v>
      </c>
      <c r="AA28" s="42">
        <f t="shared" si="7"/>
        <v>0.97435897435897434</v>
      </c>
      <c r="AB28" s="52">
        <f>市区町村別_オーラルフレイル区分別該当人数･割合!M27</f>
        <v>181</v>
      </c>
      <c r="AC28" s="332">
        <v>164854700</v>
      </c>
      <c r="AD28" s="333">
        <v>180</v>
      </c>
      <c r="AE28" s="250">
        <f t="shared" si="16"/>
        <v>910799.44751381211</v>
      </c>
      <c r="AF28" s="250">
        <f t="shared" si="8"/>
        <v>915859.4444444445</v>
      </c>
      <c r="AG28" s="42">
        <f t="shared" si="9"/>
        <v>0.99447513812154698</v>
      </c>
      <c r="AH28" s="52">
        <f>市区町村別_オーラルフレイル区分別該当人数･割合!O27</f>
        <v>2126</v>
      </c>
      <c r="AI28" s="332">
        <v>1391531050</v>
      </c>
      <c r="AJ28" s="333">
        <v>2085</v>
      </c>
      <c r="AK28" s="250">
        <f t="shared" si="17"/>
        <v>654530.12699905923</v>
      </c>
      <c r="AL28" s="250">
        <f t="shared" si="10"/>
        <v>667400.98321342922</v>
      </c>
      <c r="AM28" s="42">
        <f t="shared" si="11"/>
        <v>0.98071495766698025</v>
      </c>
    </row>
    <row r="29" spans="2:39" ht="13.5" customHeight="1">
      <c r="B29" s="229">
        <v>24</v>
      </c>
      <c r="C29" s="228" t="s">
        <v>92</v>
      </c>
      <c r="D29" s="52">
        <f>市区町村別_オーラルフレイル区分別該当人数･割合!E28</f>
        <v>274</v>
      </c>
      <c r="E29" s="332">
        <v>261106860</v>
      </c>
      <c r="F29" s="333">
        <v>274</v>
      </c>
      <c r="G29" s="250">
        <f t="shared" si="12"/>
        <v>952944.74452554749</v>
      </c>
      <c r="H29" s="250">
        <f t="shared" si="0"/>
        <v>952944.74452554749</v>
      </c>
      <c r="I29" s="42">
        <f t="shared" si="1"/>
        <v>1</v>
      </c>
      <c r="J29" s="52">
        <f>市区町村別_オーラルフレイル区分別該当人数･割合!G28</f>
        <v>233</v>
      </c>
      <c r="K29" s="332">
        <v>202150220</v>
      </c>
      <c r="L29" s="333">
        <v>233</v>
      </c>
      <c r="M29" s="250">
        <f t="shared" si="13"/>
        <v>867597.51072961371</v>
      </c>
      <c r="N29" s="250">
        <f t="shared" si="2"/>
        <v>867597.51072961371</v>
      </c>
      <c r="O29" s="42">
        <f t="shared" si="3"/>
        <v>1</v>
      </c>
      <c r="P29" s="52">
        <f>市区町村別_オーラルフレイル区分別該当人数･割合!I28</f>
        <v>28</v>
      </c>
      <c r="Q29" s="332">
        <v>23526560</v>
      </c>
      <c r="R29" s="333">
        <v>28</v>
      </c>
      <c r="S29" s="250">
        <f t="shared" si="14"/>
        <v>840234.28571428568</v>
      </c>
      <c r="T29" s="250">
        <f t="shared" si="4"/>
        <v>840234.28571428568</v>
      </c>
      <c r="U29" s="42">
        <f t="shared" si="5"/>
        <v>1</v>
      </c>
      <c r="V29" s="52">
        <f>市区町村別_オーラルフレイル区分別該当人数･割合!K28</f>
        <v>25</v>
      </c>
      <c r="W29" s="332">
        <v>22316350</v>
      </c>
      <c r="X29" s="333">
        <v>25</v>
      </c>
      <c r="Y29" s="250">
        <f t="shared" si="15"/>
        <v>892654</v>
      </c>
      <c r="Z29" s="250">
        <f t="shared" si="6"/>
        <v>892654</v>
      </c>
      <c r="AA29" s="42">
        <f t="shared" si="7"/>
        <v>1</v>
      </c>
      <c r="AB29" s="52">
        <f>市区町村別_オーラルフレイル区分別該当人数･割合!M28</f>
        <v>46</v>
      </c>
      <c r="AC29" s="332">
        <v>36337840</v>
      </c>
      <c r="AD29" s="333">
        <v>46</v>
      </c>
      <c r="AE29" s="250">
        <f t="shared" si="16"/>
        <v>789953.04347826086</v>
      </c>
      <c r="AF29" s="250">
        <f t="shared" si="8"/>
        <v>789953.04347826086</v>
      </c>
      <c r="AG29" s="42">
        <f t="shared" si="9"/>
        <v>1</v>
      </c>
      <c r="AH29" s="52">
        <f>市区町村別_オーラルフレイル区分別該当人数･割合!O28</f>
        <v>1125</v>
      </c>
      <c r="AI29" s="332">
        <v>760848590</v>
      </c>
      <c r="AJ29" s="333">
        <v>1112</v>
      </c>
      <c r="AK29" s="250">
        <f t="shared" si="17"/>
        <v>676309.85777777783</v>
      </c>
      <c r="AL29" s="250">
        <f t="shared" si="10"/>
        <v>684216.35791366908</v>
      </c>
      <c r="AM29" s="42">
        <f t="shared" si="11"/>
        <v>0.98844444444444446</v>
      </c>
    </row>
    <row r="30" spans="2:39" ht="13.5" customHeight="1">
      <c r="B30" s="229">
        <v>25</v>
      </c>
      <c r="C30" s="228" t="s">
        <v>93</v>
      </c>
      <c r="D30" s="52">
        <f>市区町村別_オーラルフレイル区分別該当人数･割合!E29</f>
        <v>164</v>
      </c>
      <c r="E30" s="332">
        <v>125953450</v>
      </c>
      <c r="F30" s="333">
        <v>160</v>
      </c>
      <c r="G30" s="250">
        <f t="shared" si="12"/>
        <v>768008.8414634146</v>
      </c>
      <c r="H30" s="250">
        <f t="shared" si="0"/>
        <v>787209.0625</v>
      </c>
      <c r="I30" s="42">
        <f>IFERROR(F30/D30,"-")</f>
        <v>0.97560975609756095</v>
      </c>
      <c r="J30" s="52">
        <f>市区町村別_オーラルフレイル区分別該当人数･割合!G29</f>
        <v>123</v>
      </c>
      <c r="K30" s="332">
        <v>86383140</v>
      </c>
      <c r="L30" s="333">
        <v>121</v>
      </c>
      <c r="M30" s="250">
        <f t="shared" si="13"/>
        <v>702301.95121951215</v>
      </c>
      <c r="N30" s="250">
        <f t="shared" si="2"/>
        <v>713910.24793388427</v>
      </c>
      <c r="O30" s="42">
        <f>IFERROR(L30/J30,"-")</f>
        <v>0.98373983739837401</v>
      </c>
      <c r="P30" s="52">
        <f>市区町村別_オーラルフレイル区分別該当人数･割合!I29</f>
        <v>19</v>
      </c>
      <c r="Q30" s="332">
        <v>17873950</v>
      </c>
      <c r="R30" s="333">
        <v>19</v>
      </c>
      <c r="S30" s="250">
        <f t="shared" si="14"/>
        <v>940734.21052631584</v>
      </c>
      <c r="T30" s="250">
        <f t="shared" si="4"/>
        <v>940734.21052631584</v>
      </c>
      <c r="U30" s="42">
        <f>IFERROR(R30/P30,"-")</f>
        <v>1</v>
      </c>
      <c r="V30" s="52">
        <f>市区町村別_オーラルフレイル区分別該当人数･割合!K29</f>
        <v>15</v>
      </c>
      <c r="W30" s="332">
        <v>13227060</v>
      </c>
      <c r="X30" s="333">
        <v>15</v>
      </c>
      <c r="Y30" s="250">
        <f t="shared" si="15"/>
        <v>881804</v>
      </c>
      <c r="Z30" s="250">
        <f t="shared" si="6"/>
        <v>881804</v>
      </c>
      <c r="AA30" s="42">
        <f>IFERROR(X30/V30,"-")</f>
        <v>1</v>
      </c>
      <c r="AB30" s="52">
        <f>市区町村別_オーラルフレイル区分別該当人数･割合!M29</f>
        <v>39</v>
      </c>
      <c r="AC30" s="332">
        <v>25633720</v>
      </c>
      <c r="AD30" s="333">
        <v>39</v>
      </c>
      <c r="AE30" s="250">
        <f t="shared" si="16"/>
        <v>657274.87179487175</v>
      </c>
      <c r="AF30" s="250">
        <f t="shared" si="8"/>
        <v>657274.87179487175</v>
      </c>
      <c r="AG30" s="42">
        <f>IFERROR(AD30/AB30,"-")</f>
        <v>1</v>
      </c>
      <c r="AH30" s="52">
        <f>市区町村別_オーラルフレイル区分別該当人数･割合!O29</f>
        <v>631</v>
      </c>
      <c r="AI30" s="332">
        <v>398316540</v>
      </c>
      <c r="AJ30" s="333">
        <v>618</v>
      </c>
      <c r="AK30" s="250">
        <f t="shared" si="17"/>
        <v>631246.4976228209</v>
      </c>
      <c r="AL30" s="250">
        <f t="shared" si="10"/>
        <v>644525.14563106792</v>
      </c>
      <c r="AM30" s="42">
        <f>IFERROR(AJ30/AH30,"-")</f>
        <v>0.97939778129952459</v>
      </c>
    </row>
    <row r="31" spans="2:39" ht="13.5" customHeight="1">
      <c r="B31" s="229">
        <v>26</v>
      </c>
      <c r="C31" s="228" t="s">
        <v>29</v>
      </c>
      <c r="D31" s="52">
        <f>市区町村別_オーラルフレイル区分別該当人数･割合!E30</f>
        <v>2202</v>
      </c>
      <c r="E31" s="332">
        <v>1600902520</v>
      </c>
      <c r="F31" s="333">
        <v>2182</v>
      </c>
      <c r="G31" s="250">
        <f t="shared" si="12"/>
        <v>727022.03451407806</v>
      </c>
      <c r="H31" s="250">
        <f t="shared" si="0"/>
        <v>733685.8478460128</v>
      </c>
      <c r="I31" s="42">
        <f t="shared" si="1"/>
        <v>0.99091734786557673</v>
      </c>
      <c r="J31" s="52">
        <f>市区町村別_オーラルフレイル区分別該当人数･割合!G30</f>
        <v>1638</v>
      </c>
      <c r="K31" s="332">
        <v>1181730400</v>
      </c>
      <c r="L31" s="333">
        <v>1620</v>
      </c>
      <c r="M31" s="250">
        <f t="shared" si="13"/>
        <v>721447.13064713066</v>
      </c>
      <c r="N31" s="250">
        <f t="shared" si="2"/>
        <v>729463.20987654326</v>
      </c>
      <c r="O31" s="42">
        <f t="shared" ref="O31" si="18">IFERROR(L31/J31,"-")</f>
        <v>0.98901098901098905</v>
      </c>
      <c r="P31" s="52">
        <f>市区町村別_オーラルフレイル区分別該当人数･割合!I30</f>
        <v>249</v>
      </c>
      <c r="Q31" s="332">
        <v>256567850</v>
      </c>
      <c r="R31" s="333">
        <v>245</v>
      </c>
      <c r="S31" s="250">
        <f t="shared" si="14"/>
        <v>1030392.9718875502</v>
      </c>
      <c r="T31" s="250">
        <f t="shared" si="4"/>
        <v>1047215.7142857143</v>
      </c>
      <c r="U31" s="42">
        <f t="shared" ref="U31" si="19">IFERROR(R31/P31,"-")</f>
        <v>0.98393574297188757</v>
      </c>
      <c r="V31" s="52">
        <f>市区町村別_オーラルフレイル区分別該当人数･割合!K30</f>
        <v>189</v>
      </c>
      <c r="W31" s="332">
        <v>184843150</v>
      </c>
      <c r="X31" s="333">
        <v>186</v>
      </c>
      <c r="Y31" s="250">
        <f t="shared" si="15"/>
        <v>978006.08465608465</v>
      </c>
      <c r="Z31" s="250">
        <f t="shared" si="6"/>
        <v>993780.37634408602</v>
      </c>
      <c r="AA31" s="42">
        <f t="shared" ref="AA31" si="20">IFERROR(X31/V31,"-")</f>
        <v>0.98412698412698407</v>
      </c>
      <c r="AB31" s="52">
        <f>市区町村別_オーラルフレイル区分別該当人数･割合!M30</f>
        <v>856</v>
      </c>
      <c r="AC31" s="332">
        <v>655276810</v>
      </c>
      <c r="AD31" s="333">
        <v>847</v>
      </c>
      <c r="AE31" s="250">
        <f t="shared" si="16"/>
        <v>765510.29205607472</v>
      </c>
      <c r="AF31" s="250">
        <f t="shared" si="8"/>
        <v>773644.4037780402</v>
      </c>
      <c r="AG31" s="42">
        <f t="shared" ref="AG31" si="21">IFERROR(AD31/AB31,"-")</f>
        <v>0.98948598130841126</v>
      </c>
      <c r="AH31" s="52">
        <f>市区町村別_オーラルフレイル区分別該当人数･割合!O30</f>
        <v>8871</v>
      </c>
      <c r="AI31" s="332">
        <v>5389759360</v>
      </c>
      <c r="AJ31" s="333">
        <v>8704</v>
      </c>
      <c r="AK31" s="250">
        <f t="shared" si="17"/>
        <v>607570.66396122193</v>
      </c>
      <c r="AL31" s="250">
        <f t="shared" si="10"/>
        <v>619227.8676470588</v>
      </c>
      <c r="AM31" s="42">
        <f t="shared" ref="AM31" si="22">IFERROR(AJ31/AH31,"-")</f>
        <v>0.98117461391049487</v>
      </c>
    </row>
    <row r="32" spans="2:39" ht="13.5" customHeight="1">
      <c r="B32" s="229">
        <v>27</v>
      </c>
      <c r="C32" s="228" t="s">
        <v>30</v>
      </c>
      <c r="D32" s="52">
        <f>市区町村別_オーラルフレイル区分別該当人数･割合!E31</f>
        <v>359</v>
      </c>
      <c r="E32" s="332">
        <v>289863410</v>
      </c>
      <c r="F32" s="333">
        <v>354</v>
      </c>
      <c r="G32" s="250">
        <f t="shared" si="12"/>
        <v>807418.96935933153</v>
      </c>
      <c r="H32" s="250">
        <f t="shared" si="0"/>
        <v>818823.19209039549</v>
      </c>
      <c r="I32" s="42">
        <f>IFERROR(F32/D32,"-")</f>
        <v>0.98607242339832868</v>
      </c>
      <c r="J32" s="52">
        <f>市区町村別_オーラルフレイル区分別該当人数･割合!G31</f>
        <v>246</v>
      </c>
      <c r="K32" s="332">
        <v>194988780</v>
      </c>
      <c r="L32" s="333">
        <v>242</v>
      </c>
      <c r="M32" s="250">
        <f t="shared" si="13"/>
        <v>792637.31707317068</v>
      </c>
      <c r="N32" s="250">
        <f t="shared" si="2"/>
        <v>805738.76033057855</v>
      </c>
      <c r="O32" s="42">
        <f>IFERROR(L32/J32,"-")</f>
        <v>0.98373983739837401</v>
      </c>
      <c r="P32" s="52">
        <f>市区町村別_オーラルフレイル区分別該当人数･割合!I31</f>
        <v>44</v>
      </c>
      <c r="Q32" s="332">
        <v>57439980</v>
      </c>
      <c r="R32" s="333">
        <v>42</v>
      </c>
      <c r="S32" s="250">
        <f t="shared" si="14"/>
        <v>1305454.0909090908</v>
      </c>
      <c r="T32" s="250">
        <f t="shared" si="4"/>
        <v>1367618.5714285714</v>
      </c>
      <c r="U32" s="42">
        <f>IFERROR(R32/P32,"-")</f>
        <v>0.95454545454545459</v>
      </c>
      <c r="V32" s="52">
        <f>市区町村別_オーラルフレイル区分別該当人数･割合!K31</f>
        <v>31</v>
      </c>
      <c r="W32" s="332">
        <v>33565280</v>
      </c>
      <c r="X32" s="333">
        <v>30</v>
      </c>
      <c r="Y32" s="250">
        <f t="shared" si="15"/>
        <v>1082750.9677419355</v>
      </c>
      <c r="Z32" s="250">
        <f t="shared" si="6"/>
        <v>1118842.6666666667</v>
      </c>
      <c r="AA32" s="42">
        <f>IFERROR(X32/V32,"-")</f>
        <v>0.967741935483871</v>
      </c>
      <c r="AB32" s="52">
        <f>市区町村別_オーラルフレイル区分別該当人数･割合!M31</f>
        <v>94</v>
      </c>
      <c r="AC32" s="332">
        <v>77137330</v>
      </c>
      <c r="AD32" s="333">
        <v>92</v>
      </c>
      <c r="AE32" s="250">
        <f t="shared" si="16"/>
        <v>820609.89361702127</v>
      </c>
      <c r="AF32" s="250">
        <f t="shared" si="8"/>
        <v>838449.23913043481</v>
      </c>
      <c r="AG32" s="42">
        <f>IFERROR(AD32/AB32,"-")</f>
        <v>0.97872340425531912</v>
      </c>
      <c r="AH32" s="52">
        <f>市区町村別_オーラルフレイル区分別該当人数･割合!O31</f>
        <v>1459</v>
      </c>
      <c r="AI32" s="332">
        <v>904981850</v>
      </c>
      <c r="AJ32" s="333">
        <v>1423</v>
      </c>
      <c r="AK32" s="250">
        <f t="shared" si="17"/>
        <v>620275.42837559967</v>
      </c>
      <c r="AL32" s="250">
        <f t="shared" si="10"/>
        <v>635967.56851721718</v>
      </c>
      <c r="AM32" s="42">
        <f>IFERROR(AJ32/AH32,"-")</f>
        <v>0.97532556545579163</v>
      </c>
    </row>
    <row r="33" spans="2:39" ht="13.5" customHeight="1">
      <c r="B33" s="229">
        <v>28</v>
      </c>
      <c r="C33" s="228" t="s">
        <v>31</v>
      </c>
      <c r="D33" s="52">
        <f>市区町村別_オーラルフレイル区分別該当人数･割合!E32</f>
        <v>249</v>
      </c>
      <c r="E33" s="332">
        <v>162173820</v>
      </c>
      <c r="F33" s="333">
        <v>248</v>
      </c>
      <c r="G33" s="250">
        <f t="shared" si="12"/>
        <v>651300.48192771082</v>
      </c>
      <c r="H33" s="250">
        <f t="shared" si="0"/>
        <v>653926.69354838715</v>
      </c>
      <c r="I33" s="42">
        <f>IFERROR(F33/D33,"-")</f>
        <v>0.99598393574297184</v>
      </c>
      <c r="J33" s="52">
        <f>市区町村別_オーラルフレイル区分別該当人数･割合!G32</f>
        <v>185</v>
      </c>
      <c r="K33" s="332">
        <v>114312840</v>
      </c>
      <c r="L33" s="333">
        <v>184</v>
      </c>
      <c r="M33" s="250">
        <f t="shared" si="13"/>
        <v>617907.2432432432</v>
      </c>
      <c r="N33" s="250">
        <f t="shared" si="2"/>
        <v>621265.43478260865</v>
      </c>
      <c r="O33" s="42">
        <f>IFERROR(L33/J33,"-")</f>
        <v>0.99459459459459465</v>
      </c>
      <c r="P33" s="52">
        <f>市区町村別_オーラルフレイル区分別該当人数･割合!I32</f>
        <v>25</v>
      </c>
      <c r="Q33" s="332">
        <v>17671670</v>
      </c>
      <c r="R33" s="333">
        <v>24</v>
      </c>
      <c r="S33" s="250">
        <f t="shared" si="14"/>
        <v>706866.8</v>
      </c>
      <c r="T33" s="250">
        <f t="shared" si="4"/>
        <v>736319.58333333337</v>
      </c>
      <c r="U33" s="42">
        <f>IFERROR(R33/P33,"-")</f>
        <v>0.96</v>
      </c>
      <c r="V33" s="52">
        <f>市区町村別_オーラルフレイル区分別該当人数･割合!K32</f>
        <v>18</v>
      </c>
      <c r="W33" s="332">
        <v>10291860</v>
      </c>
      <c r="X33" s="333">
        <v>17</v>
      </c>
      <c r="Y33" s="250">
        <f t="shared" si="15"/>
        <v>571770</v>
      </c>
      <c r="Z33" s="250">
        <f t="shared" si="6"/>
        <v>605403.5294117647</v>
      </c>
      <c r="AA33" s="42">
        <f>IFERROR(X33/V33,"-")</f>
        <v>0.94444444444444442</v>
      </c>
      <c r="AB33" s="52">
        <f>市区町村別_オーラルフレイル区分別該当人数･割合!M32</f>
        <v>92</v>
      </c>
      <c r="AC33" s="332">
        <v>78857860</v>
      </c>
      <c r="AD33" s="333">
        <v>92</v>
      </c>
      <c r="AE33" s="250">
        <f t="shared" si="16"/>
        <v>857150.65217391308</v>
      </c>
      <c r="AF33" s="250">
        <f t="shared" si="8"/>
        <v>857150.65217391308</v>
      </c>
      <c r="AG33" s="42">
        <f>IFERROR(AD33/AB33,"-")</f>
        <v>1</v>
      </c>
      <c r="AH33" s="52">
        <f>市区町村別_オーラルフレイル区分別該当人数･割合!O32</f>
        <v>862</v>
      </c>
      <c r="AI33" s="332">
        <v>508453690</v>
      </c>
      <c r="AJ33" s="333">
        <v>847</v>
      </c>
      <c r="AK33" s="250">
        <f t="shared" si="17"/>
        <v>589853.46867749421</v>
      </c>
      <c r="AL33" s="250">
        <f t="shared" si="10"/>
        <v>600299.51593860681</v>
      </c>
      <c r="AM33" s="42">
        <f>IFERROR(AJ33/AH33,"-")</f>
        <v>0.98259860788863107</v>
      </c>
    </row>
    <row r="34" spans="2:39" ht="13.5" customHeight="1">
      <c r="B34" s="229">
        <v>29</v>
      </c>
      <c r="C34" s="228" t="s">
        <v>32</v>
      </c>
      <c r="D34" s="52">
        <f>市区町村別_オーラルフレイル区分別該当人数･割合!E33</f>
        <v>184</v>
      </c>
      <c r="E34" s="332">
        <v>117494620</v>
      </c>
      <c r="F34" s="333">
        <v>182</v>
      </c>
      <c r="G34" s="250">
        <f t="shared" si="12"/>
        <v>638557.71739130432</v>
      </c>
      <c r="H34" s="250">
        <f t="shared" si="0"/>
        <v>645574.83516483521</v>
      </c>
      <c r="I34" s="42">
        <f t="shared" si="1"/>
        <v>0.98913043478260865</v>
      </c>
      <c r="J34" s="52">
        <f>市区町村別_オーラルフレイル区分別該当人数･割合!G33</f>
        <v>138</v>
      </c>
      <c r="K34" s="332">
        <v>90146340</v>
      </c>
      <c r="L34" s="333">
        <v>136</v>
      </c>
      <c r="M34" s="250">
        <f t="shared" si="13"/>
        <v>653234.34782608692</v>
      </c>
      <c r="N34" s="250">
        <f t="shared" si="2"/>
        <v>662840.73529411759</v>
      </c>
      <c r="O34" s="42">
        <f t="shared" ref="O34:O79" si="23">IFERROR(L34/J34,"-")</f>
        <v>0.98550724637681164</v>
      </c>
      <c r="P34" s="52">
        <f>市区町村別_オーラルフレイル区分別該当人数･割合!I33</f>
        <v>22</v>
      </c>
      <c r="Q34" s="332">
        <v>16642310</v>
      </c>
      <c r="R34" s="333">
        <v>22</v>
      </c>
      <c r="S34" s="250">
        <f t="shared" si="14"/>
        <v>756468.63636363635</v>
      </c>
      <c r="T34" s="250">
        <f t="shared" si="4"/>
        <v>756468.63636363635</v>
      </c>
      <c r="U34" s="42">
        <f t="shared" ref="U34:U79" si="24">IFERROR(R34/P34,"-")</f>
        <v>1</v>
      </c>
      <c r="V34" s="52">
        <f>市区町村別_オーラルフレイル区分別該当人数･割合!K33</f>
        <v>16</v>
      </c>
      <c r="W34" s="332">
        <v>10867990</v>
      </c>
      <c r="X34" s="333">
        <v>16</v>
      </c>
      <c r="Y34" s="250">
        <f t="shared" si="15"/>
        <v>679249.375</v>
      </c>
      <c r="Z34" s="250">
        <f t="shared" si="6"/>
        <v>679249.375</v>
      </c>
      <c r="AA34" s="42">
        <f t="shared" ref="AA34:AA79" si="25">IFERROR(X34/V34,"-")</f>
        <v>1</v>
      </c>
      <c r="AB34" s="52">
        <f>市区町村別_オーラルフレイル区分別該当人数･割合!M33</f>
        <v>68</v>
      </c>
      <c r="AC34" s="332">
        <v>60467190</v>
      </c>
      <c r="AD34" s="333">
        <v>68</v>
      </c>
      <c r="AE34" s="250">
        <f t="shared" si="16"/>
        <v>889223.3823529412</v>
      </c>
      <c r="AF34" s="250">
        <f t="shared" si="8"/>
        <v>889223.3823529412</v>
      </c>
      <c r="AG34" s="42">
        <f t="shared" ref="AG34:AG79" si="26">IFERROR(AD34/AB34,"-")</f>
        <v>1</v>
      </c>
      <c r="AH34" s="52">
        <f>市区町村別_オーラルフレイル区分別該当人数･割合!O33</f>
        <v>770</v>
      </c>
      <c r="AI34" s="332">
        <v>488719480</v>
      </c>
      <c r="AJ34" s="333">
        <v>758</v>
      </c>
      <c r="AK34" s="250">
        <f t="shared" si="17"/>
        <v>634700.62337662338</v>
      </c>
      <c r="AL34" s="250">
        <f t="shared" si="10"/>
        <v>644748.65435356204</v>
      </c>
      <c r="AM34" s="42">
        <f t="shared" ref="AM34:AM79" si="27">IFERROR(AJ34/AH34,"-")</f>
        <v>0.98441558441558441</v>
      </c>
    </row>
    <row r="35" spans="2:39" ht="13.5" customHeight="1">
      <c r="B35" s="227">
        <v>30</v>
      </c>
      <c r="C35" s="230" t="s">
        <v>33</v>
      </c>
      <c r="D35" s="291">
        <f>市区町村別_オーラルフレイル区分別該当人数･割合!E34</f>
        <v>353</v>
      </c>
      <c r="E35" s="334">
        <v>233081920</v>
      </c>
      <c r="F35" s="333">
        <v>349</v>
      </c>
      <c r="G35" s="258">
        <f t="shared" si="12"/>
        <v>660288.72521246457</v>
      </c>
      <c r="H35" s="258">
        <f t="shared" si="0"/>
        <v>667856.50429799431</v>
      </c>
      <c r="I35" s="71">
        <f t="shared" si="1"/>
        <v>0.98866855524079322</v>
      </c>
      <c r="J35" s="291">
        <f>市区町村別_オーラルフレイル区分別該当人数･割合!G34</f>
        <v>243</v>
      </c>
      <c r="K35" s="334">
        <v>174889050</v>
      </c>
      <c r="L35" s="333">
        <v>240</v>
      </c>
      <c r="M35" s="258">
        <f t="shared" si="13"/>
        <v>719708.02469135798</v>
      </c>
      <c r="N35" s="258">
        <f t="shared" si="2"/>
        <v>728704.375</v>
      </c>
      <c r="O35" s="71">
        <f t="shared" si="23"/>
        <v>0.98765432098765427</v>
      </c>
      <c r="P35" s="291">
        <f>市区町村別_オーラルフレイル区分別該当人数･割合!I34</f>
        <v>37</v>
      </c>
      <c r="Q35" s="334">
        <v>32531670</v>
      </c>
      <c r="R35" s="333">
        <v>37</v>
      </c>
      <c r="S35" s="258">
        <f t="shared" si="14"/>
        <v>879234.32432432438</v>
      </c>
      <c r="T35" s="258">
        <f t="shared" si="4"/>
        <v>879234.32432432438</v>
      </c>
      <c r="U35" s="71">
        <f t="shared" si="24"/>
        <v>1</v>
      </c>
      <c r="V35" s="291">
        <f>市区町村別_オーラルフレイル区分別該当人数･割合!K34</f>
        <v>29</v>
      </c>
      <c r="W35" s="334">
        <v>28531340</v>
      </c>
      <c r="X35" s="333">
        <v>29</v>
      </c>
      <c r="Y35" s="258">
        <f t="shared" si="15"/>
        <v>983839.31034482759</v>
      </c>
      <c r="Z35" s="258">
        <f t="shared" si="6"/>
        <v>983839.31034482759</v>
      </c>
      <c r="AA35" s="71">
        <f t="shared" si="25"/>
        <v>1</v>
      </c>
      <c r="AB35" s="291">
        <f>市区町村別_オーラルフレイル区分別該当人数･割合!M34</f>
        <v>79</v>
      </c>
      <c r="AC35" s="334">
        <v>46385520</v>
      </c>
      <c r="AD35" s="333">
        <v>78</v>
      </c>
      <c r="AE35" s="258">
        <f t="shared" si="16"/>
        <v>587158.48101265822</v>
      </c>
      <c r="AF35" s="258">
        <f t="shared" si="8"/>
        <v>594686.15384615387</v>
      </c>
      <c r="AG35" s="71">
        <f t="shared" si="26"/>
        <v>0.98734177215189878</v>
      </c>
      <c r="AH35" s="291">
        <f>市区町村別_オーラルフレイル区分別該当人数･割合!O34</f>
        <v>1542</v>
      </c>
      <c r="AI35" s="334">
        <v>923838180</v>
      </c>
      <c r="AJ35" s="333">
        <v>1512</v>
      </c>
      <c r="AK35" s="258">
        <f t="shared" si="17"/>
        <v>599116.84824902727</v>
      </c>
      <c r="AL35" s="258">
        <f t="shared" si="10"/>
        <v>611004.08730158734</v>
      </c>
      <c r="AM35" s="71">
        <f t="shared" si="27"/>
        <v>0.98054474708171202</v>
      </c>
    </row>
    <row r="36" spans="2:39" ht="13.5" customHeight="1">
      <c r="B36" s="227">
        <v>31</v>
      </c>
      <c r="C36" s="230" t="s">
        <v>34</v>
      </c>
      <c r="D36" s="291">
        <f>市区町村別_オーラルフレイル区分別該当人数･割合!E35</f>
        <v>452</v>
      </c>
      <c r="E36" s="334">
        <v>351018650</v>
      </c>
      <c r="F36" s="333">
        <v>449</v>
      </c>
      <c r="G36" s="258">
        <f t="shared" si="12"/>
        <v>776589.9336283186</v>
      </c>
      <c r="H36" s="258">
        <f t="shared" si="0"/>
        <v>781778.7305122494</v>
      </c>
      <c r="I36" s="71">
        <f t="shared" si="1"/>
        <v>0.99336283185840712</v>
      </c>
      <c r="J36" s="291">
        <f>市区町村別_オーラルフレイル区分別該当人数･割合!G35</f>
        <v>393</v>
      </c>
      <c r="K36" s="334">
        <v>316435020</v>
      </c>
      <c r="L36" s="333">
        <v>390</v>
      </c>
      <c r="M36" s="258">
        <f t="shared" si="13"/>
        <v>805178.16793893126</v>
      </c>
      <c r="N36" s="258">
        <f t="shared" si="2"/>
        <v>811371.84615384613</v>
      </c>
      <c r="O36" s="71">
        <f t="shared" si="23"/>
        <v>0.99236641221374045</v>
      </c>
      <c r="P36" s="291">
        <f>市区町村別_オーラルフレイル区分別該当人数･割合!I35</f>
        <v>54</v>
      </c>
      <c r="Q36" s="334">
        <v>60375330</v>
      </c>
      <c r="R36" s="333">
        <v>54</v>
      </c>
      <c r="S36" s="258">
        <f t="shared" si="14"/>
        <v>1118061.6666666667</v>
      </c>
      <c r="T36" s="258">
        <f t="shared" si="4"/>
        <v>1118061.6666666667</v>
      </c>
      <c r="U36" s="71">
        <f t="shared" si="24"/>
        <v>1</v>
      </c>
      <c r="V36" s="291">
        <f>市区町村別_オーラルフレイル区分別該当人数･割合!K35</f>
        <v>50</v>
      </c>
      <c r="W36" s="334">
        <v>59326890</v>
      </c>
      <c r="X36" s="333">
        <v>50</v>
      </c>
      <c r="Y36" s="258">
        <f t="shared" si="15"/>
        <v>1186537.8</v>
      </c>
      <c r="Z36" s="258">
        <f t="shared" si="6"/>
        <v>1186537.8</v>
      </c>
      <c r="AA36" s="71">
        <f t="shared" si="25"/>
        <v>1</v>
      </c>
      <c r="AB36" s="291">
        <f>市区町村別_オーラルフレイル区分別該当人数･割合!M35</f>
        <v>215</v>
      </c>
      <c r="AC36" s="334">
        <v>179035490</v>
      </c>
      <c r="AD36" s="333">
        <v>213</v>
      </c>
      <c r="AE36" s="258">
        <f t="shared" si="16"/>
        <v>832723.20930232562</v>
      </c>
      <c r="AF36" s="258">
        <f t="shared" si="8"/>
        <v>840542.20657276991</v>
      </c>
      <c r="AG36" s="71">
        <f t="shared" si="26"/>
        <v>0.99069767441860468</v>
      </c>
      <c r="AH36" s="291">
        <f>市区町村別_オーラルフレイル区分別該当人数･割合!O35</f>
        <v>1780</v>
      </c>
      <c r="AI36" s="334">
        <v>1074135590</v>
      </c>
      <c r="AJ36" s="333">
        <v>1743</v>
      </c>
      <c r="AK36" s="258">
        <f t="shared" si="17"/>
        <v>603446.96067415725</v>
      </c>
      <c r="AL36" s="258">
        <f t="shared" si="10"/>
        <v>616256.792885829</v>
      </c>
      <c r="AM36" s="71">
        <f t="shared" si="27"/>
        <v>0.97921348314606738</v>
      </c>
    </row>
    <row r="37" spans="2:39" ht="13.5" customHeight="1">
      <c r="B37" s="229">
        <v>32</v>
      </c>
      <c r="C37" s="228" t="s">
        <v>35</v>
      </c>
      <c r="D37" s="52">
        <f>市区町村別_オーラルフレイル区分別該当人数･割合!E36</f>
        <v>508</v>
      </c>
      <c r="E37" s="332">
        <v>347638030</v>
      </c>
      <c r="F37" s="333">
        <v>503</v>
      </c>
      <c r="G37" s="250">
        <f t="shared" si="12"/>
        <v>684326.83070866147</v>
      </c>
      <c r="H37" s="250">
        <f t="shared" si="0"/>
        <v>691129.28429423459</v>
      </c>
      <c r="I37" s="42">
        <f t="shared" si="1"/>
        <v>0.99015748031496065</v>
      </c>
      <c r="J37" s="52">
        <f>市区町村別_オーラルフレイル区分別該当人数･割合!G36</f>
        <v>359</v>
      </c>
      <c r="K37" s="332">
        <v>221213380</v>
      </c>
      <c r="L37" s="333">
        <v>354</v>
      </c>
      <c r="M37" s="250">
        <f t="shared" si="13"/>
        <v>616193.25905292481</v>
      </c>
      <c r="N37" s="250">
        <f t="shared" si="2"/>
        <v>624896.55367231637</v>
      </c>
      <c r="O37" s="42">
        <f t="shared" si="23"/>
        <v>0.98607242339832868</v>
      </c>
      <c r="P37" s="52">
        <f>市区町村別_オーラルフレイル区分別該当人数･割合!I36</f>
        <v>56</v>
      </c>
      <c r="Q37" s="332">
        <v>54587580</v>
      </c>
      <c r="R37" s="333">
        <v>55</v>
      </c>
      <c r="S37" s="250">
        <f t="shared" si="14"/>
        <v>974778.21428571432</v>
      </c>
      <c r="T37" s="250">
        <f t="shared" si="4"/>
        <v>992501.45454545459</v>
      </c>
      <c r="U37" s="42">
        <f t="shared" si="24"/>
        <v>0.9821428571428571</v>
      </c>
      <c r="V37" s="52">
        <f>市区町村別_オーラルフレイル区分別該当人数･割合!K36</f>
        <v>37</v>
      </c>
      <c r="W37" s="332">
        <v>30202870</v>
      </c>
      <c r="X37" s="333">
        <v>36</v>
      </c>
      <c r="Y37" s="250">
        <f t="shared" si="15"/>
        <v>816293.78378378379</v>
      </c>
      <c r="Z37" s="250">
        <f t="shared" si="6"/>
        <v>838968.61111111112</v>
      </c>
      <c r="AA37" s="42">
        <f t="shared" si="25"/>
        <v>0.97297297297297303</v>
      </c>
      <c r="AB37" s="52">
        <f>市区町村別_オーラルフレイル区分別該当人数･割合!M36</f>
        <v>280</v>
      </c>
      <c r="AC37" s="332">
        <v>186177150</v>
      </c>
      <c r="AD37" s="333">
        <v>276</v>
      </c>
      <c r="AE37" s="250">
        <f t="shared" si="16"/>
        <v>664918.39285714284</v>
      </c>
      <c r="AF37" s="250">
        <f t="shared" si="8"/>
        <v>674554.89130434778</v>
      </c>
      <c r="AG37" s="42">
        <f t="shared" si="26"/>
        <v>0.98571428571428577</v>
      </c>
      <c r="AH37" s="52">
        <f>市区町村別_オーラルフレイル区分別該当人数･割合!O36</f>
        <v>1971</v>
      </c>
      <c r="AI37" s="332">
        <v>1193550560</v>
      </c>
      <c r="AJ37" s="333">
        <v>1938</v>
      </c>
      <c r="AK37" s="250">
        <f t="shared" si="17"/>
        <v>605555.83967529167</v>
      </c>
      <c r="AL37" s="250">
        <f t="shared" si="10"/>
        <v>615867.16202270379</v>
      </c>
      <c r="AM37" s="42">
        <f t="shared" si="27"/>
        <v>0.98325722983257224</v>
      </c>
    </row>
    <row r="38" spans="2:39" ht="13.5" customHeight="1">
      <c r="B38" s="229">
        <v>33</v>
      </c>
      <c r="C38" s="228" t="s">
        <v>36</v>
      </c>
      <c r="D38" s="52">
        <f>市区町村別_オーラルフレイル区分別該当人数･割合!E37</f>
        <v>97</v>
      </c>
      <c r="E38" s="332">
        <v>99632070</v>
      </c>
      <c r="F38" s="333">
        <v>97</v>
      </c>
      <c r="G38" s="250">
        <f t="shared" si="12"/>
        <v>1027134.7422680412</v>
      </c>
      <c r="H38" s="250">
        <f t="shared" si="0"/>
        <v>1027134.7422680412</v>
      </c>
      <c r="I38" s="42">
        <f t="shared" si="1"/>
        <v>1</v>
      </c>
      <c r="J38" s="52">
        <f>市区町村別_オーラルフレイル区分別該当人数･割合!G37</f>
        <v>74</v>
      </c>
      <c r="K38" s="332">
        <v>69744990</v>
      </c>
      <c r="L38" s="333">
        <v>74</v>
      </c>
      <c r="M38" s="250">
        <f t="shared" si="13"/>
        <v>942499.86486486485</v>
      </c>
      <c r="N38" s="250">
        <f t="shared" si="2"/>
        <v>942499.86486486485</v>
      </c>
      <c r="O38" s="42">
        <f t="shared" si="23"/>
        <v>1</v>
      </c>
      <c r="P38" s="52">
        <f>市区町村別_オーラルフレイル区分別該当人数･割合!I37</f>
        <v>11</v>
      </c>
      <c r="Q38" s="332">
        <v>17319310</v>
      </c>
      <c r="R38" s="333">
        <v>11</v>
      </c>
      <c r="S38" s="250">
        <f t="shared" si="14"/>
        <v>1574482.7272727273</v>
      </c>
      <c r="T38" s="250">
        <f t="shared" si="4"/>
        <v>1574482.7272727273</v>
      </c>
      <c r="U38" s="42">
        <f t="shared" si="24"/>
        <v>1</v>
      </c>
      <c r="V38" s="52">
        <f>市区町村別_オーラルフレイル区分別該当人数･割合!K37</f>
        <v>8</v>
      </c>
      <c r="W38" s="332">
        <v>12056920</v>
      </c>
      <c r="X38" s="333">
        <v>8</v>
      </c>
      <c r="Y38" s="250">
        <f t="shared" si="15"/>
        <v>1507115</v>
      </c>
      <c r="Z38" s="250">
        <f t="shared" si="6"/>
        <v>1507115</v>
      </c>
      <c r="AA38" s="42">
        <f t="shared" si="25"/>
        <v>1</v>
      </c>
      <c r="AB38" s="52">
        <f>市区町村別_オーラルフレイル区分別該当人数･割合!M37</f>
        <v>28</v>
      </c>
      <c r="AC38" s="332">
        <v>27216270</v>
      </c>
      <c r="AD38" s="333">
        <v>28</v>
      </c>
      <c r="AE38" s="250">
        <f t="shared" si="16"/>
        <v>972009.64285714284</v>
      </c>
      <c r="AF38" s="250">
        <f t="shared" si="8"/>
        <v>972009.64285714284</v>
      </c>
      <c r="AG38" s="42">
        <f t="shared" si="26"/>
        <v>1</v>
      </c>
      <c r="AH38" s="52">
        <f>市区町村別_オーラルフレイル区分別該当人数･割合!O37</f>
        <v>487</v>
      </c>
      <c r="AI38" s="332">
        <v>296080010</v>
      </c>
      <c r="AJ38" s="333">
        <v>483</v>
      </c>
      <c r="AK38" s="250">
        <f t="shared" si="17"/>
        <v>607967.16632443527</v>
      </c>
      <c r="AL38" s="250">
        <f t="shared" si="10"/>
        <v>613002.09109730844</v>
      </c>
      <c r="AM38" s="42">
        <f t="shared" si="27"/>
        <v>0.99178644763860369</v>
      </c>
    </row>
    <row r="39" spans="2:39" ht="13.5" customHeight="1">
      <c r="B39" s="229">
        <v>34</v>
      </c>
      <c r="C39" s="228" t="s">
        <v>37</v>
      </c>
      <c r="D39" s="52">
        <f>市区町村別_オーラルフレイル区分別該当人数･割合!E38</f>
        <v>582</v>
      </c>
      <c r="E39" s="332">
        <v>434465580</v>
      </c>
      <c r="F39" s="333">
        <v>575</v>
      </c>
      <c r="G39" s="250">
        <f t="shared" si="12"/>
        <v>746504.43298969069</v>
      </c>
      <c r="H39" s="250">
        <f t="shared" si="0"/>
        <v>755592.31304347829</v>
      </c>
      <c r="I39" s="42">
        <f t="shared" si="1"/>
        <v>0.98797250859106533</v>
      </c>
      <c r="J39" s="52">
        <f>市区町村別_オーラルフレイル区分別該当人数･割合!G38</f>
        <v>330</v>
      </c>
      <c r="K39" s="332">
        <v>247134980</v>
      </c>
      <c r="L39" s="333">
        <v>327</v>
      </c>
      <c r="M39" s="250">
        <f t="shared" si="13"/>
        <v>748893.87878787878</v>
      </c>
      <c r="N39" s="250">
        <f t="shared" si="2"/>
        <v>755764.46483180427</v>
      </c>
      <c r="O39" s="42">
        <f t="shared" si="23"/>
        <v>0.99090909090909096</v>
      </c>
      <c r="P39" s="52">
        <f>市区町村別_オーラルフレイル区分別該当人数･割合!I38</f>
        <v>72</v>
      </c>
      <c r="Q39" s="332">
        <v>68287970</v>
      </c>
      <c r="R39" s="333">
        <v>70</v>
      </c>
      <c r="S39" s="250">
        <f t="shared" si="14"/>
        <v>948444.02777777775</v>
      </c>
      <c r="T39" s="250">
        <f t="shared" si="4"/>
        <v>975542.42857142852</v>
      </c>
      <c r="U39" s="42">
        <f t="shared" si="24"/>
        <v>0.97222222222222221</v>
      </c>
      <c r="V39" s="52">
        <f>市区町村別_オーラルフレイル区分別該当人数･割合!K38</f>
        <v>42</v>
      </c>
      <c r="W39" s="332">
        <v>28873990</v>
      </c>
      <c r="X39" s="333">
        <v>41</v>
      </c>
      <c r="Y39" s="250">
        <f t="shared" si="15"/>
        <v>687475.95238095243</v>
      </c>
      <c r="Z39" s="250">
        <f t="shared" si="6"/>
        <v>704243.6585365854</v>
      </c>
      <c r="AA39" s="42">
        <f t="shared" si="25"/>
        <v>0.97619047619047616</v>
      </c>
      <c r="AB39" s="52">
        <f>市区町村別_オーラルフレイル区分別該当人数･割合!M38</f>
        <v>239</v>
      </c>
      <c r="AC39" s="332">
        <v>165508340</v>
      </c>
      <c r="AD39" s="333">
        <v>235</v>
      </c>
      <c r="AE39" s="250">
        <f t="shared" si="16"/>
        <v>692503.51464435144</v>
      </c>
      <c r="AF39" s="250">
        <f t="shared" si="8"/>
        <v>704290.80851063831</v>
      </c>
      <c r="AG39" s="42">
        <f t="shared" si="26"/>
        <v>0.98326359832635979</v>
      </c>
      <c r="AH39" s="52">
        <f>市区町村別_オーラルフレイル区分別該当人数･割合!O38</f>
        <v>2059</v>
      </c>
      <c r="AI39" s="332">
        <v>1194066940</v>
      </c>
      <c r="AJ39" s="333">
        <v>2021</v>
      </c>
      <c r="AK39" s="250">
        <f t="shared" si="17"/>
        <v>579925.66294317634</v>
      </c>
      <c r="AL39" s="250">
        <f t="shared" si="10"/>
        <v>590829.75754576945</v>
      </c>
      <c r="AM39" s="42">
        <f t="shared" si="27"/>
        <v>0.98154443904808164</v>
      </c>
    </row>
    <row r="40" spans="2:39" ht="13.5" customHeight="1">
      <c r="B40" s="229">
        <v>35</v>
      </c>
      <c r="C40" s="228" t="s">
        <v>0</v>
      </c>
      <c r="D40" s="52">
        <f>市区町村別_オーラルフレイル区分別該当人数･割合!E39</f>
        <v>1228</v>
      </c>
      <c r="E40" s="332">
        <v>885938920</v>
      </c>
      <c r="F40" s="333">
        <v>1213</v>
      </c>
      <c r="G40" s="250">
        <f t="shared" si="12"/>
        <v>721448.63192182407</v>
      </c>
      <c r="H40" s="250">
        <f t="shared" si="0"/>
        <v>730370.09068425396</v>
      </c>
      <c r="I40" s="42">
        <f t="shared" si="1"/>
        <v>0.98778501628664495</v>
      </c>
      <c r="J40" s="52">
        <f>市区町村別_オーラルフレイル区分別該当人数･割合!G39</f>
        <v>917</v>
      </c>
      <c r="K40" s="332">
        <v>658675180</v>
      </c>
      <c r="L40" s="333">
        <v>908</v>
      </c>
      <c r="M40" s="250">
        <f t="shared" si="13"/>
        <v>718293.54416575795</v>
      </c>
      <c r="N40" s="250">
        <f t="shared" si="2"/>
        <v>725413.19383259909</v>
      </c>
      <c r="O40" s="42">
        <f t="shared" si="23"/>
        <v>0.99018538713195203</v>
      </c>
      <c r="P40" s="52">
        <f>市区町村別_オーラルフレイル区分別該当人数･割合!I39</f>
        <v>157</v>
      </c>
      <c r="Q40" s="332">
        <v>153838210</v>
      </c>
      <c r="R40" s="333">
        <v>157</v>
      </c>
      <c r="S40" s="250">
        <f t="shared" si="14"/>
        <v>979861.21019108279</v>
      </c>
      <c r="T40" s="250">
        <f t="shared" si="4"/>
        <v>979861.21019108279</v>
      </c>
      <c r="U40" s="42">
        <f t="shared" si="24"/>
        <v>1</v>
      </c>
      <c r="V40" s="52">
        <f>市区町村別_オーラルフレイル区分別該当人数･割合!K39</f>
        <v>102</v>
      </c>
      <c r="W40" s="332">
        <v>104684340</v>
      </c>
      <c r="X40" s="333">
        <v>102</v>
      </c>
      <c r="Y40" s="250">
        <f t="shared" si="15"/>
        <v>1026317.0588235294</v>
      </c>
      <c r="Z40" s="250">
        <f t="shared" si="6"/>
        <v>1026317.0588235294</v>
      </c>
      <c r="AA40" s="42">
        <f t="shared" si="25"/>
        <v>1</v>
      </c>
      <c r="AB40" s="52">
        <f>市区町村別_オーラルフレイル区分別該当人数･割合!M39</f>
        <v>383</v>
      </c>
      <c r="AC40" s="332">
        <v>343976400</v>
      </c>
      <c r="AD40" s="333">
        <v>376</v>
      </c>
      <c r="AE40" s="250">
        <f t="shared" si="16"/>
        <v>898110.70496083552</v>
      </c>
      <c r="AF40" s="250">
        <f t="shared" si="8"/>
        <v>914830.85106382973</v>
      </c>
      <c r="AG40" s="42">
        <f t="shared" si="26"/>
        <v>0.98172323759791125</v>
      </c>
      <c r="AH40" s="52">
        <f>市区町村別_オーラルフレイル区分別該当人数･割合!O39</f>
        <v>5040</v>
      </c>
      <c r="AI40" s="332">
        <v>3181566760</v>
      </c>
      <c r="AJ40" s="333">
        <v>4936</v>
      </c>
      <c r="AK40" s="250">
        <f t="shared" si="17"/>
        <v>631263.24603174604</v>
      </c>
      <c r="AL40" s="250">
        <f t="shared" si="10"/>
        <v>644563.76823338738</v>
      </c>
      <c r="AM40" s="42">
        <f t="shared" si="27"/>
        <v>0.97936507936507933</v>
      </c>
    </row>
    <row r="41" spans="2:39" ht="13.5" customHeight="1">
      <c r="B41" s="229">
        <v>36</v>
      </c>
      <c r="C41" s="228" t="s">
        <v>1</v>
      </c>
      <c r="D41" s="52">
        <f>市区町村別_オーラルフレイル区分別該当人数･割合!E40</f>
        <v>309</v>
      </c>
      <c r="E41" s="332">
        <v>235222130</v>
      </c>
      <c r="F41" s="333">
        <v>307</v>
      </c>
      <c r="G41" s="250">
        <f t="shared" si="12"/>
        <v>761236.66666666663</v>
      </c>
      <c r="H41" s="250">
        <f t="shared" si="0"/>
        <v>766195.86319218238</v>
      </c>
      <c r="I41" s="42">
        <f t="shared" si="1"/>
        <v>0.99352750809061485</v>
      </c>
      <c r="J41" s="52">
        <f>市区町村別_オーラルフレイル区分別該当人数･割合!G40</f>
        <v>221</v>
      </c>
      <c r="K41" s="332">
        <v>173589080</v>
      </c>
      <c r="L41" s="333">
        <v>220</v>
      </c>
      <c r="M41" s="250">
        <f t="shared" si="13"/>
        <v>785470.9502262444</v>
      </c>
      <c r="N41" s="250">
        <f t="shared" si="2"/>
        <v>789041.27272727271</v>
      </c>
      <c r="O41" s="42">
        <f t="shared" si="23"/>
        <v>0.99547511312217196</v>
      </c>
      <c r="P41" s="52">
        <f>市区町村別_オーラルフレイル区分別該当人数･割合!I40</f>
        <v>43</v>
      </c>
      <c r="Q41" s="332">
        <v>60989450</v>
      </c>
      <c r="R41" s="333">
        <v>42</v>
      </c>
      <c r="S41" s="250">
        <f t="shared" si="14"/>
        <v>1418359.3023255814</v>
      </c>
      <c r="T41" s="250">
        <f t="shared" si="4"/>
        <v>1452129.7619047619</v>
      </c>
      <c r="U41" s="42">
        <f t="shared" si="24"/>
        <v>0.97674418604651159</v>
      </c>
      <c r="V41" s="52">
        <f>市区町村別_オーラルフレイル区分別該当人数･割合!K40</f>
        <v>30</v>
      </c>
      <c r="W41" s="332">
        <v>39788290</v>
      </c>
      <c r="X41" s="333">
        <v>30</v>
      </c>
      <c r="Y41" s="250">
        <f t="shared" si="15"/>
        <v>1326276.3333333333</v>
      </c>
      <c r="Z41" s="250">
        <f t="shared" si="6"/>
        <v>1326276.3333333333</v>
      </c>
      <c r="AA41" s="42">
        <f t="shared" si="25"/>
        <v>1</v>
      </c>
      <c r="AB41" s="52">
        <f>市区町村別_オーラルフレイル区分別該当人数･割合!M40</f>
        <v>57</v>
      </c>
      <c r="AC41" s="332">
        <v>53220180</v>
      </c>
      <c r="AD41" s="333">
        <v>56</v>
      </c>
      <c r="AE41" s="250">
        <f t="shared" si="16"/>
        <v>933687.36842105258</v>
      </c>
      <c r="AF41" s="250">
        <f t="shared" si="8"/>
        <v>950360.35714285716</v>
      </c>
      <c r="AG41" s="42">
        <f t="shared" si="26"/>
        <v>0.98245614035087714</v>
      </c>
      <c r="AH41" s="52">
        <f>市区町村別_オーラルフレイル区分別該当人数･割合!O40</f>
        <v>1428</v>
      </c>
      <c r="AI41" s="332">
        <v>853389250</v>
      </c>
      <c r="AJ41" s="333">
        <v>1398</v>
      </c>
      <c r="AK41" s="250">
        <f t="shared" si="17"/>
        <v>597611.51960784313</v>
      </c>
      <c r="AL41" s="250">
        <f t="shared" si="10"/>
        <v>610435.80114449211</v>
      </c>
      <c r="AM41" s="42">
        <f t="shared" si="27"/>
        <v>0.97899159663865543</v>
      </c>
    </row>
    <row r="42" spans="2:39" ht="13.5" customHeight="1">
      <c r="B42" s="227">
        <v>37</v>
      </c>
      <c r="C42" s="230" t="s">
        <v>2</v>
      </c>
      <c r="D42" s="291">
        <f>市区町村別_オーラルフレイル区分別該当人数･割合!E41</f>
        <v>1704</v>
      </c>
      <c r="E42" s="332">
        <v>1277133700</v>
      </c>
      <c r="F42" s="333">
        <v>1679</v>
      </c>
      <c r="G42" s="250">
        <f t="shared" si="12"/>
        <v>749491.6079812207</v>
      </c>
      <c r="H42" s="250">
        <f t="shared" si="0"/>
        <v>760651.39964264445</v>
      </c>
      <c r="I42" s="42">
        <f t="shared" si="1"/>
        <v>0.98532863849765262</v>
      </c>
      <c r="J42" s="291">
        <f>市区町村別_オーラルフレイル区分別該当人数･割合!G41</f>
        <v>968</v>
      </c>
      <c r="K42" s="332">
        <v>761688060</v>
      </c>
      <c r="L42" s="333">
        <v>955</v>
      </c>
      <c r="M42" s="250">
        <f t="shared" si="13"/>
        <v>786867.8305785124</v>
      </c>
      <c r="N42" s="250">
        <f t="shared" si="2"/>
        <v>797579.12041884812</v>
      </c>
      <c r="O42" s="42">
        <f t="shared" si="23"/>
        <v>0.98657024793388426</v>
      </c>
      <c r="P42" s="291">
        <f>市区町村別_オーラルフレイル区分別該当人数･割合!I41</f>
        <v>198</v>
      </c>
      <c r="Q42" s="332">
        <v>257362300</v>
      </c>
      <c r="R42" s="333">
        <v>196</v>
      </c>
      <c r="S42" s="250">
        <f t="shared" si="14"/>
        <v>1299809.5959595959</v>
      </c>
      <c r="T42" s="250">
        <f t="shared" si="4"/>
        <v>1313072.9591836734</v>
      </c>
      <c r="U42" s="42">
        <f t="shared" si="24"/>
        <v>0.98989898989898994</v>
      </c>
      <c r="V42" s="291">
        <f>市区町村別_オーラルフレイル区分別該当人数･割合!K41</f>
        <v>125</v>
      </c>
      <c r="W42" s="332">
        <v>150956430</v>
      </c>
      <c r="X42" s="333">
        <v>123</v>
      </c>
      <c r="Y42" s="250">
        <f t="shared" si="15"/>
        <v>1207651.44</v>
      </c>
      <c r="Z42" s="250">
        <f t="shared" si="6"/>
        <v>1227288.0487804879</v>
      </c>
      <c r="AA42" s="42">
        <f t="shared" si="25"/>
        <v>0.98399999999999999</v>
      </c>
      <c r="AB42" s="291">
        <f>市区町村別_オーラルフレイル区分別該当人数･割合!M41</f>
        <v>319</v>
      </c>
      <c r="AC42" s="332">
        <v>281755850</v>
      </c>
      <c r="AD42" s="333">
        <v>311</v>
      </c>
      <c r="AE42" s="250">
        <f t="shared" si="16"/>
        <v>883247.1786833856</v>
      </c>
      <c r="AF42" s="250">
        <f t="shared" si="8"/>
        <v>905967.36334405141</v>
      </c>
      <c r="AG42" s="42">
        <f t="shared" si="26"/>
        <v>0.97492163009404387</v>
      </c>
      <c r="AH42" s="291">
        <f>市区町村別_オーラルフレイル区分別該当人数･割合!O41</f>
        <v>6738</v>
      </c>
      <c r="AI42" s="332">
        <v>4084287920</v>
      </c>
      <c r="AJ42" s="333">
        <v>6613</v>
      </c>
      <c r="AK42" s="250">
        <f t="shared" si="17"/>
        <v>606157.30483823095</v>
      </c>
      <c r="AL42" s="250">
        <f t="shared" si="10"/>
        <v>617614.98865870258</v>
      </c>
      <c r="AM42" s="42">
        <f t="shared" si="27"/>
        <v>0.98144850103888392</v>
      </c>
    </row>
    <row r="43" spans="2:39" ht="13.5" customHeight="1">
      <c r="B43" s="229">
        <v>38</v>
      </c>
      <c r="C43" s="228" t="s">
        <v>38</v>
      </c>
      <c r="D43" s="52">
        <f>市区町村別_オーラルフレイル区分別該当人数･割合!E42</f>
        <v>228</v>
      </c>
      <c r="E43" s="332">
        <v>218095830</v>
      </c>
      <c r="F43" s="333">
        <v>226</v>
      </c>
      <c r="G43" s="250">
        <f t="shared" si="12"/>
        <v>956560.65789473685</v>
      </c>
      <c r="H43" s="250">
        <f t="shared" si="0"/>
        <v>965025.79646017693</v>
      </c>
      <c r="I43" s="42">
        <f t="shared" si="1"/>
        <v>0.99122807017543857</v>
      </c>
      <c r="J43" s="52">
        <f>市区町村別_オーラルフレイル区分別該当人数･割合!G42</f>
        <v>169</v>
      </c>
      <c r="K43" s="332">
        <v>170491850</v>
      </c>
      <c r="L43" s="333">
        <v>167</v>
      </c>
      <c r="M43" s="250">
        <f t="shared" si="13"/>
        <v>1008827.5147928994</v>
      </c>
      <c r="N43" s="250">
        <f t="shared" si="2"/>
        <v>1020909.2814371258</v>
      </c>
      <c r="O43" s="42">
        <f t="shared" si="23"/>
        <v>0.98816568047337283</v>
      </c>
      <c r="P43" s="52">
        <f>市区町村別_オーラルフレイル区分別該当人数･割合!I42</f>
        <v>27</v>
      </c>
      <c r="Q43" s="332">
        <v>53082170</v>
      </c>
      <c r="R43" s="333">
        <v>27</v>
      </c>
      <c r="S43" s="250">
        <f t="shared" si="14"/>
        <v>1966006.2962962964</v>
      </c>
      <c r="T43" s="250">
        <f t="shared" si="4"/>
        <v>1966006.2962962964</v>
      </c>
      <c r="U43" s="42">
        <f t="shared" si="24"/>
        <v>1</v>
      </c>
      <c r="V43" s="52">
        <f>市区町村別_オーラルフレイル区分別該当人数･割合!K42</f>
        <v>20</v>
      </c>
      <c r="W43" s="332">
        <v>37423800</v>
      </c>
      <c r="X43" s="333">
        <v>20</v>
      </c>
      <c r="Y43" s="250">
        <f t="shared" si="15"/>
        <v>1871190</v>
      </c>
      <c r="Z43" s="250">
        <f t="shared" si="6"/>
        <v>1871190</v>
      </c>
      <c r="AA43" s="42">
        <f t="shared" si="25"/>
        <v>1</v>
      </c>
      <c r="AB43" s="52">
        <f>市区町村別_オーラルフレイル区分別該当人数･割合!M42</f>
        <v>100</v>
      </c>
      <c r="AC43" s="332">
        <v>96696030</v>
      </c>
      <c r="AD43" s="333">
        <v>99</v>
      </c>
      <c r="AE43" s="250">
        <f t="shared" si="16"/>
        <v>966960.3</v>
      </c>
      <c r="AF43" s="250">
        <f t="shared" si="8"/>
        <v>976727.5757575758</v>
      </c>
      <c r="AG43" s="42">
        <f t="shared" si="26"/>
        <v>0.99</v>
      </c>
      <c r="AH43" s="52">
        <f>市区町村別_オーラルフレイル区分別該当人数･割合!O42</f>
        <v>1063</v>
      </c>
      <c r="AI43" s="332">
        <v>713927480</v>
      </c>
      <c r="AJ43" s="333">
        <v>1048</v>
      </c>
      <c r="AK43" s="250">
        <f t="shared" si="17"/>
        <v>671615.69143932266</v>
      </c>
      <c r="AL43" s="250">
        <f t="shared" si="10"/>
        <v>681228.51145038172</v>
      </c>
      <c r="AM43" s="42">
        <f t="shared" si="27"/>
        <v>0.98588899341486358</v>
      </c>
    </row>
    <row r="44" spans="2:39" ht="13.5" customHeight="1">
      <c r="B44" s="229">
        <v>39</v>
      </c>
      <c r="C44" s="228" t="s">
        <v>6</v>
      </c>
      <c r="D44" s="52">
        <f>市区町村別_オーラルフレイル区分別該当人数･割合!E43</f>
        <v>1420</v>
      </c>
      <c r="E44" s="332">
        <v>1654287700</v>
      </c>
      <c r="F44" s="333">
        <v>1407</v>
      </c>
      <c r="G44" s="250">
        <f t="shared" si="12"/>
        <v>1164991.338028169</v>
      </c>
      <c r="H44" s="250">
        <f t="shared" si="0"/>
        <v>1175755.2949538024</v>
      </c>
      <c r="I44" s="42">
        <f t="shared" si="1"/>
        <v>0.99084507042253522</v>
      </c>
      <c r="J44" s="52">
        <f>市区町村別_オーラルフレイル区分別該当人数･割合!G43</f>
        <v>1002</v>
      </c>
      <c r="K44" s="332">
        <v>1385051120</v>
      </c>
      <c r="L44" s="333">
        <v>994</v>
      </c>
      <c r="M44" s="250">
        <f t="shared" si="13"/>
        <v>1382286.5469061877</v>
      </c>
      <c r="N44" s="250">
        <f t="shared" si="2"/>
        <v>1393411.5895372233</v>
      </c>
      <c r="O44" s="42">
        <f t="shared" si="23"/>
        <v>0.99201596806387227</v>
      </c>
      <c r="P44" s="52">
        <f>市区町村別_オーラルフレイル区分別該当人数･割合!I43</f>
        <v>171</v>
      </c>
      <c r="Q44" s="332">
        <v>363516370</v>
      </c>
      <c r="R44" s="333">
        <v>171</v>
      </c>
      <c r="S44" s="250">
        <f t="shared" si="14"/>
        <v>2125826.7251461986</v>
      </c>
      <c r="T44" s="250">
        <f t="shared" si="4"/>
        <v>2125826.7251461986</v>
      </c>
      <c r="U44" s="42">
        <f t="shared" si="24"/>
        <v>1</v>
      </c>
      <c r="V44" s="52">
        <f>市区町村別_オーラルフレイル区分別該当人数･割合!K43</f>
        <v>138</v>
      </c>
      <c r="W44" s="332">
        <v>333538990</v>
      </c>
      <c r="X44" s="333">
        <v>138</v>
      </c>
      <c r="Y44" s="250">
        <f t="shared" si="15"/>
        <v>2416949.2028985508</v>
      </c>
      <c r="Z44" s="250">
        <f t="shared" si="6"/>
        <v>2416949.2028985508</v>
      </c>
      <c r="AA44" s="42">
        <f t="shared" si="25"/>
        <v>1</v>
      </c>
      <c r="AB44" s="52">
        <f>市区町村別_オーラルフレイル区分別該当人数･割合!M43</f>
        <v>369</v>
      </c>
      <c r="AC44" s="332">
        <v>857935160</v>
      </c>
      <c r="AD44" s="333">
        <v>365</v>
      </c>
      <c r="AE44" s="250">
        <f t="shared" si="16"/>
        <v>2325027.5338753387</v>
      </c>
      <c r="AF44" s="250">
        <f t="shared" si="8"/>
        <v>2350507.2876712331</v>
      </c>
      <c r="AG44" s="42">
        <f t="shared" si="26"/>
        <v>0.98915989159891604</v>
      </c>
      <c r="AH44" s="52">
        <f>市区町村別_オーラルフレイル区分別該当人数･割合!O43</f>
        <v>5193</v>
      </c>
      <c r="AI44" s="332">
        <v>3835427300</v>
      </c>
      <c r="AJ44" s="333">
        <v>5094</v>
      </c>
      <c r="AK44" s="250">
        <f t="shared" si="17"/>
        <v>738576.4105526671</v>
      </c>
      <c r="AL44" s="250">
        <f t="shared" si="10"/>
        <v>752930.36906164116</v>
      </c>
      <c r="AM44" s="42">
        <f t="shared" si="27"/>
        <v>0.98093587521663783</v>
      </c>
    </row>
    <row r="45" spans="2:39" ht="13.5" customHeight="1">
      <c r="B45" s="229">
        <v>40</v>
      </c>
      <c r="C45" s="228" t="s">
        <v>39</v>
      </c>
      <c r="D45" s="52">
        <f>市区町村別_オーラルフレイル区分別該当人数･割合!E44</f>
        <v>368</v>
      </c>
      <c r="E45" s="332">
        <v>301263990</v>
      </c>
      <c r="F45" s="333">
        <v>365</v>
      </c>
      <c r="G45" s="250">
        <f t="shared" si="12"/>
        <v>818652.14673913049</v>
      </c>
      <c r="H45" s="250">
        <f t="shared" si="0"/>
        <v>825380.79452054796</v>
      </c>
      <c r="I45" s="42">
        <f t="shared" si="1"/>
        <v>0.99184782608695654</v>
      </c>
      <c r="J45" s="52">
        <f>市区町村別_オーラルフレイル区分別該当人数･割合!G44</f>
        <v>198</v>
      </c>
      <c r="K45" s="332">
        <v>178772920</v>
      </c>
      <c r="L45" s="333">
        <v>197</v>
      </c>
      <c r="M45" s="250">
        <f t="shared" si="13"/>
        <v>902893.53535353532</v>
      </c>
      <c r="N45" s="250">
        <f t="shared" si="2"/>
        <v>907476.75126903551</v>
      </c>
      <c r="O45" s="42">
        <f t="shared" si="23"/>
        <v>0.99494949494949492</v>
      </c>
      <c r="P45" s="52">
        <f>市区町村別_オーラルフレイル区分別該当人数･割合!I44</f>
        <v>61</v>
      </c>
      <c r="Q45" s="332">
        <v>69671880</v>
      </c>
      <c r="R45" s="333">
        <v>61</v>
      </c>
      <c r="S45" s="250">
        <f t="shared" si="14"/>
        <v>1142161.9672131147</v>
      </c>
      <c r="T45" s="250">
        <f t="shared" si="4"/>
        <v>1142161.9672131147</v>
      </c>
      <c r="U45" s="42">
        <f t="shared" si="24"/>
        <v>1</v>
      </c>
      <c r="V45" s="52">
        <f>市区町村別_オーラルフレイル区分別該当人数･割合!K44</f>
        <v>35</v>
      </c>
      <c r="W45" s="332">
        <v>44821100</v>
      </c>
      <c r="X45" s="333">
        <v>35</v>
      </c>
      <c r="Y45" s="250">
        <f t="shared" si="15"/>
        <v>1280602.857142857</v>
      </c>
      <c r="Z45" s="250">
        <f t="shared" si="6"/>
        <v>1280602.857142857</v>
      </c>
      <c r="AA45" s="42">
        <f t="shared" si="25"/>
        <v>1</v>
      </c>
      <c r="AB45" s="52">
        <f>市区町村別_オーラルフレイル区分別該当人数･割合!M44</f>
        <v>107</v>
      </c>
      <c r="AC45" s="332">
        <v>100781890</v>
      </c>
      <c r="AD45" s="333">
        <v>106</v>
      </c>
      <c r="AE45" s="250">
        <f t="shared" si="16"/>
        <v>941886.82242990658</v>
      </c>
      <c r="AF45" s="250">
        <f t="shared" si="8"/>
        <v>950772.54716981133</v>
      </c>
      <c r="AG45" s="42">
        <f t="shared" si="26"/>
        <v>0.99065420560747663</v>
      </c>
      <c r="AH45" s="52">
        <f>市区町村別_オーラルフレイル区分別該当人数･割合!O44</f>
        <v>1222</v>
      </c>
      <c r="AI45" s="332">
        <v>765182370</v>
      </c>
      <c r="AJ45" s="333">
        <v>1208</v>
      </c>
      <c r="AK45" s="250">
        <f t="shared" si="17"/>
        <v>626172.15220949263</v>
      </c>
      <c r="AL45" s="250">
        <f t="shared" si="10"/>
        <v>633429.11423841061</v>
      </c>
      <c r="AM45" s="42">
        <f t="shared" si="27"/>
        <v>0.98854337152209493</v>
      </c>
    </row>
    <row r="46" spans="2:39" ht="13.5" customHeight="1">
      <c r="B46" s="229">
        <v>41</v>
      </c>
      <c r="C46" s="228" t="s">
        <v>10</v>
      </c>
      <c r="D46" s="52">
        <f>市区町村別_オーラルフレイル区分別該当人数･割合!E45</f>
        <v>535</v>
      </c>
      <c r="E46" s="332">
        <v>487812900</v>
      </c>
      <c r="F46" s="333">
        <v>533</v>
      </c>
      <c r="G46" s="250">
        <f t="shared" si="12"/>
        <v>911799.81308411213</v>
      </c>
      <c r="H46" s="250">
        <f t="shared" si="0"/>
        <v>915221.200750469</v>
      </c>
      <c r="I46" s="42">
        <f t="shared" si="1"/>
        <v>0.99626168224299061</v>
      </c>
      <c r="J46" s="52">
        <f>市区町村別_オーラルフレイル区分別該当人数･割合!G45</f>
        <v>378</v>
      </c>
      <c r="K46" s="332">
        <v>355851630</v>
      </c>
      <c r="L46" s="333">
        <v>376</v>
      </c>
      <c r="M46" s="250">
        <f t="shared" si="13"/>
        <v>941406.42857142852</v>
      </c>
      <c r="N46" s="250">
        <f t="shared" si="2"/>
        <v>946413.90957446804</v>
      </c>
      <c r="O46" s="42">
        <f t="shared" si="23"/>
        <v>0.99470899470899465</v>
      </c>
      <c r="P46" s="52">
        <f>市区町村別_オーラルフレイル区分別該当人数･割合!I45</f>
        <v>42</v>
      </c>
      <c r="Q46" s="332">
        <v>50575370</v>
      </c>
      <c r="R46" s="333">
        <v>42</v>
      </c>
      <c r="S46" s="250">
        <f t="shared" si="14"/>
        <v>1204175.4761904762</v>
      </c>
      <c r="T46" s="250">
        <f t="shared" si="4"/>
        <v>1204175.4761904762</v>
      </c>
      <c r="U46" s="42">
        <f t="shared" si="24"/>
        <v>1</v>
      </c>
      <c r="V46" s="52">
        <f>市区町村別_オーラルフレイル区分別該当人数･割合!K45</f>
        <v>29</v>
      </c>
      <c r="W46" s="332">
        <v>38556600</v>
      </c>
      <c r="X46" s="333">
        <v>29</v>
      </c>
      <c r="Y46" s="250">
        <f t="shared" si="15"/>
        <v>1329537.9310344828</v>
      </c>
      <c r="Z46" s="250">
        <f t="shared" si="6"/>
        <v>1329537.9310344828</v>
      </c>
      <c r="AA46" s="42">
        <f t="shared" si="25"/>
        <v>1</v>
      </c>
      <c r="AB46" s="52">
        <f>市区町村別_オーラルフレイル区分別該当人数･割合!M45</f>
        <v>154</v>
      </c>
      <c r="AC46" s="332">
        <v>133398430</v>
      </c>
      <c r="AD46" s="333">
        <v>153</v>
      </c>
      <c r="AE46" s="250">
        <f t="shared" si="16"/>
        <v>866223.57142857148</v>
      </c>
      <c r="AF46" s="250">
        <f t="shared" si="8"/>
        <v>871885.16339869285</v>
      </c>
      <c r="AG46" s="42">
        <f t="shared" si="26"/>
        <v>0.99350649350649356</v>
      </c>
      <c r="AH46" s="52">
        <f>市区町村別_オーラルフレイル区分別該当人数･割合!O45</f>
        <v>2273</v>
      </c>
      <c r="AI46" s="332">
        <v>1499761980</v>
      </c>
      <c r="AJ46" s="333">
        <v>2238</v>
      </c>
      <c r="AK46" s="250">
        <f t="shared" si="17"/>
        <v>659816.09326880774</v>
      </c>
      <c r="AL46" s="250">
        <f t="shared" si="10"/>
        <v>670134.93297587126</v>
      </c>
      <c r="AM46" s="42">
        <f t="shared" si="27"/>
        <v>0.98460184777826665</v>
      </c>
    </row>
    <row r="47" spans="2:39" ht="13.5" customHeight="1">
      <c r="B47" s="229">
        <v>42</v>
      </c>
      <c r="C47" s="228" t="s">
        <v>11</v>
      </c>
      <c r="D47" s="52">
        <f>市区町村別_オーラルフレイル区分別該当人数･割合!E46</f>
        <v>1267</v>
      </c>
      <c r="E47" s="332">
        <v>833827620</v>
      </c>
      <c r="F47" s="333">
        <v>1255</v>
      </c>
      <c r="G47" s="250">
        <f t="shared" si="12"/>
        <v>658111.77584846097</v>
      </c>
      <c r="H47" s="250">
        <f t="shared" si="0"/>
        <v>664404.47808764945</v>
      </c>
      <c r="I47" s="42">
        <f t="shared" si="1"/>
        <v>0.9905288082083662</v>
      </c>
      <c r="J47" s="52">
        <f>市区町村別_オーラルフレイル区分別該当人数･割合!G46</f>
        <v>837</v>
      </c>
      <c r="K47" s="332">
        <v>552310520</v>
      </c>
      <c r="L47" s="333">
        <v>828</v>
      </c>
      <c r="M47" s="250">
        <f t="shared" si="13"/>
        <v>659869.19952210272</v>
      </c>
      <c r="N47" s="250">
        <f t="shared" si="2"/>
        <v>667041.69082125602</v>
      </c>
      <c r="O47" s="42">
        <f t="shared" si="23"/>
        <v>0.989247311827957</v>
      </c>
      <c r="P47" s="52">
        <f>市区町村別_オーラルフレイル区分別該当人数･割合!I46</f>
        <v>136</v>
      </c>
      <c r="Q47" s="332">
        <v>152217470</v>
      </c>
      <c r="R47" s="333">
        <v>136</v>
      </c>
      <c r="S47" s="250">
        <f t="shared" si="14"/>
        <v>1119246.1029411764</v>
      </c>
      <c r="T47" s="250">
        <f t="shared" si="4"/>
        <v>1119246.1029411764</v>
      </c>
      <c r="U47" s="42">
        <f t="shared" si="24"/>
        <v>1</v>
      </c>
      <c r="V47" s="52">
        <f>市区町村別_オーラルフレイル区分別該当人数･割合!K46</f>
        <v>90</v>
      </c>
      <c r="W47" s="332">
        <v>110190210</v>
      </c>
      <c r="X47" s="333">
        <v>90</v>
      </c>
      <c r="Y47" s="250">
        <f t="shared" si="15"/>
        <v>1224335.6666666667</v>
      </c>
      <c r="Z47" s="250">
        <f t="shared" si="6"/>
        <v>1224335.6666666667</v>
      </c>
      <c r="AA47" s="42">
        <f t="shared" si="25"/>
        <v>1</v>
      </c>
      <c r="AB47" s="52">
        <f>市区町村別_オーラルフレイル区分別該当人数･割合!M46</f>
        <v>214</v>
      </c>
      <c r="AC47" s="332">
        <v>192342690</v>
      </c>
      <c r="AD47" s="333">
        <v>211</v>
      </c>
      <c r="AE47" s="250">
        <f t="shared" si="16"/>
        <v>898797.61682242993</v>
      </c>
      <c r="AF47" s="250">
        <f t="shared" si="8"/>
        <v>911576.72985781985</v>
      </c>
      <c r="AG47" s="42">
        <f t="shared" si="26"/>
        <v>0.98598130841121501</v>
      </c>
      <c r="AH47" s="52">
        <f>市区町村別_オーラルフレイル区分別該当人数･割合!O46</f>
        <v>5066</v>
      </c>
      <c r="AI47" s="332">
        <v>2776280820</v>
      </c>
      <c r="AJ47" s="333">
        <v>4965</v>
      </c>
      <c r="AK47" s="250">
        <f t="shared" si="17"/>
        <v>548022.27003553102</v>
      </c>
      <c r="AL47" s="250">
        <f t="shared" si="10"/>
        <v>559170.3564954683</v>
      </c>
      <c r="AM47" s="42">
        <f t="shared" si="27"/>
        <v>0.98006316620607969</v>
      </c>
    </row>
    <row r="48" spans="2:39" ht="13.5" customHeight="1">
      <c r="B48" s="229">
        <v>43</v>
      </c>
      <c r="C48" s="228" t="s">
        <v>7</v>
      </c>
      <c r="D48" s="52">
        <f>市区町村別_オーラルフレイル区分別該当人数･割合!E47</f>
        <v>1869</v>
      </c>
      <c r="E48" s="332">
        <v>1640473460</v>
      </c>
      <c r="F48" s="333">
        <v>1853</v>
      </c>
      <c r="G48" s="250">
        <f t="shared" si="12"/>
        <v>877727.90797217761</v>
      </c>
      <c r="H48" s="250">
        <f t="shared" si="0"/>
        <v>885306.7781975175</v>
      </c>
      <c r="I48" s="42">
        <f t="shared" si="1"/>
        <v>0.99143927233814877</v>
      </c>
      <c r="J48" s="52">
        <f>市区町村別_オーラルフレイル区分別該当人数･割合!G47</f>
        <v>1033</v>
      </c>
      <c r="K48" s="332">
        <v>915029220</v>
      </c>
      <c r="L48" s="333">
        <v>1023</v>
      </c>
      <c r="M48" s="250">
        <f t="shared" si="13"/>
        <v>885797.88964181999</v>
      </c>
      <c r="N48" s="250">
        <f t="shared" si="2"/>
        <v>894456.71554252203</v>
      </c>
      <c r="O48" s="42">
        <f t="shared" si="23"/>
        <v>0.99031945788964182</v>
      </c>
      <c r="P48" s="52">
        <f>市区町村別_オーラルフレイル区分別該当人数･割合!I47</f>
        <v>238</v>
      </c>
      <c r="Q48" s="332">
        <v>299356340</v>
      </c>
      <c r="R48" s="333">
        <v>236</v>
      </c>
      <c r="S48" s="250">
        <f t="shared" si="14"/>
        <v>1257799.7478991596</v>
      </c>
      <c r="T48" s="250">
        <f t="shared" si="4"/>
        <v>1268459.0677966101</v>
      </c>
      <c r="U48" s="42">
        <f t="shared" si="24"/>
        <v>0.99159663865546221</v>
      </c>
      <c r="V48" s="52">
        <f>市区町村別_オーラルフレイル区分別該当人数･割合!K47</f>
        <v>136</v>
      </c>
      <c r="W48" s="332">
        <v>183114460</v>
      </c>
      <c r="X48" s="333">
        <v>135</v>
      </c>
      <c r="Y48" s="250">
        <f t="shared" si="15"/>
        <v>1346429.8529411764</v>
      </c>
      <c r="Z48" s="250">
        <f t="shared" si="6"/>
        <v>1356403.4074074074</v>
      </c>
      <c r="AA48" s="42">
        <f t="shared" si="25"/>
        <v>0.99264705882352944</v>
      </c>
      <c r="AB48" s="52">
        <f>市区町村別_オーラルフレイル区分別該当人数･割合!M47</f>
        <v>438</v>
      </c>
      <c r="AC48" s="332">
        <v>527521550</v>
      </c>
      <c r="AD48" s="333">
        <v>436</v>
      </c>
      <c r="AE48" s="250">
        <f t="shared" si="16"/>
        <v>1204387.100456621</v>
      </c>
      <c r="AF48" s="250">
        <f t="shared" si="8"/>
        <v>1209911.8119266054</v>
      </c>
      <c r="AG48" s="42">
        <f t="shared" si="26"/>
        <v>0.99543378995433784</v>
      </c>
      <c r="AH48" s="52">
        <f>市区町村別_オーラルフレイル区分別該当人数･割合!O47</f>
        <v>7282</v>
      </c>
      <c r="AI48" s="332">
        <v>4741516210</v>
      </c>
      <c r="AJ48" s="333">
        <v>7135</v>
      </c>
      <c r="AK48" s="250">
        <f t="shared" si="17"/>
        <v>651128.29030486126</v>
      </c>
      <c r="AL48" s="250">
        <f t="shared" si="10"/>
        <v>664543.26699369308</v>
      </c>
      <c r="AM48" s="42">
        <f t="shared" si="27"/>
        <v>0.9798132381213952</v>
      </c>
    </row>
    <row r="49" spans="2:39" ht="13.5" customHeight="1">
      <c r="B49" s="229">
        <v>44</v>
      </c>
      <c r="C49" s="228" t="s">
        <v>17</v>
      </c>
      <c r="D49" s="52">
        <f>市区町村別_オーラルフレイル区分別該当人数･割合!E48</f>
        <v>1476</v>
      </c>
      <c r="E49" s="332">
        <v>1071655780</v>
      </c>
      <c r="F49" s="333">
        <v>1465</v>
      </c>
      <c r="G49" s="250">
        <f t="shared" si="12"/>
        <v>726054.05149051489</v>
      </c>
      <c r="H49" s="250">
        <f t="shared" si="0"/>
        <v>731505.65187713306</v>
      </c>
      <c r="I49" s="42">
        <f t="shared" si="1"/>
        <v>0.99254742547425479</v>
      </c>
      <c r="J49" s="52">
        <f>市区町村別_オーラルフレイル区分別該当人数･割合!G48</f>
        <v>1098</v>
      </c>
      <c r="K49" s="332">
        <v>788135200</v>
      </c>
      <c r="L49" s="333">
        <v>1093</v>
      </c>
      <c r="M49" s="250">
        <f t="shared" si="13"/>
        <v>717791.62112932606</v>
      </c>
      <c r="N49" s="250">
        <f t="shared" si="2"/>
        <v>721075.20585544372</v>
      </c>
      <c r="O49" s="42">
        <f t="shared" si="23"/>
        <v>0.99544626593806917</v>
      </c>
      <c r="P49" s="52">
        <f>市区町村別_オーラルフレイル区分別該当人数･割合!I48</f>
        <v>153</v>
      </c>
      <c r="Q49" s="332">
        <v>154324790</v>
      </c>
      <c r="R49" s="333">
        <v>152</v>
      </c>
      <c r="S49" s="250">
        <f t="shared" si="14"/>
        <v>1008658.7581699346</v>
      </c>
      <c r="T49" s="250">
        <f t="shared" si="4"/>
        <v>1015294.6710526316</v>
      </c>
      <c r="U49" s="42">
        <f t="shared" si="24"/>
        <v>0.99346405228758172</v>
      </c>
      <c r="V49" s="52">
        <f>市区町村別_オーラルフレイル区分別該当人数･割合!K48</f>
        <v>128</v>
      </c>
      <c r="W49" s="332">
        <v>136166200</v>
      </c>
      <c r="X49" s="333">
        <v>127</v>
      </c>
      <c r="Y49" s="250">
        <f t="shared" si="15"/>
        <v>1063798.4375</v>
      </c>
      <c r="Z49" s="250">
        <f t="shared" si="6"/>
        <v>1072174.8031496063</v>
      </c>
      <c r="AA49" s="42">
        <f t="shared" si="25"/>
        <v>0.9921875</v>
      </c>
      <c r="AB49" s="52">
        <f>市区町村別_オーラルフレイル区分別該当人数･割合!M48</f>
        <v>445</v>
      </c>
      <c r="AC49" s="332">
        <v>334496750</v>
      </c>
      <c r="AD49" s="333">
        <v>439</v>
      </c>
      <c r="AE49" s="250">
        <f t="shared" si="16"/>
        <v>751678.08988764044</v>
      </c>
      <c r="AF49" s="250">
        <f t="shared" si="8"/>
        <v>761951.59453302959</v>
      </c>
      <c r="AG49" s="42">
        <f t="shared" si="26"/>
        <v>0.98651685393258426</v>
      </c>
      <c r="AH49" s="52">
        <f>市区町村別_オーラルフレイル区分別該当人数･割合!O48</f>
        <v>5818</v>
      </c>
      <c r="AI49" s="332">
        <v>3362972810</v>
      </c>
      <c r="AJ49" s="333">
        <v>5721</v>
      </c>
      <c r="AK49" s="250">
        <f t="shared" si="17"/>
        <v>578029.01512547268</v>
      </c>
      <c r="AL49" s="250">
        <f t="shared" si="10"/>
        <v>587829.5420381052</v>
      </c>
      <c r="AM49" s="42">
        <f t="shared" si="27"/>
        <v>0.98332760398762464</v>
      </c>
    </row>
    <row r="50" spans="2:39" ht="13.5" customHeight="1">
      <c r="B50" s="229">
        <v>45</v>
      </c>
      <c r="C50" s="228" t="s">
        <v>40</v>
      </c>
      <c r="D50" s="52">
        <f>市区町村別_オーラルフレイル区分別該当人数･割合!E49</f>
        <v>423</v>
      </c>
      <c r="E50" s="332">
        <v>327243210</v>
      </c>
      <c r="F50" s="333">
        <v>422</v>
      </c>
      <c r="G50" s="250">
        <f t="shared" si="12"/>
        <v>773624.60992907803</v>
      </c>
      <c r="H50" s="250">
        <f t="shared" si="0"/>
        <v>775457.84360189573</v>
      </c>
      <c r="I50" s="42">
        <f t="shared" si="1"/>
        <v>0.99763593380614657</v>
      </c>
      <c r="J50" s="52">
        <f>市区町村別_オーラルフレイル区分別該当人数･割合!G49</f>
        <v>321</v>
      </c>
      <c r="K50" s="332">
        <v>258747640</v>
      </c>
      <c r="L50" s="333">
        <v>320</v>
      </c>
      <c r="M50" s="250">
        <f t="shared" si="13"/>
        <v>806067.4143302181</v>
      </c>
      <c r="N50" s="250">
        <f t="shared" si="2"/>
        <v>808586.375</v>
      </c>
      <c r="O50" s="42">
        <f t="shared" si="23"/>
        <v>0.99688473520249221</v>
      </c>
      <c r="P50" s="52">
        <f>市区町村別_オーラルフレイル区分別該当人数･割合!I49</f>
        <v>56</v>
      </c>
      <c r="Q50" s="332">
        <v>65269060</v>
      </c>
      <c r="R50" s="333">
        <v>56</v>
      </c>
      <c r="S50" s="250">
        <f t="shared" si="14"/>
        <v>1165518.9285714286</v>
      </c>
      <c r="T50" s="250">
        <f t="shared" si="4"/>
        <v>1165518.9285714286</v>
      </c>
      <c r="U50" s="42">
        <f t="shared" si="24"/>
        <v>1</v>
      </c>
      <c r="V50" s="52">
        <f>市区町村別_オーラルフレイル区分別該当人数･割合!K49</f>
        <v>39</v>
      </c>
      <c r="W50" s="332">
        <v>48834760</v>
      </c>
      <c r="X50" s="333">
        <v>39</v>
      </c>
      <c r="Y50" s="250">
        <f t="shared" si="15"/>
        <v>1252173.3333333333</v>
      </c>
      <c r="Z50" s="250">
        <f t="shared" si="6"/>
        <v>1252173.3333333333</v>
      </c>
      <c r="AA50" s="42">
        <f t="shared" si="25"/>
        <v>1</v>
      </c>
      <c r="AB50" s="52">
        <f>市区町村別_オーラルフレイル区分別該当人数･割合!M49</f>
        <v>140</v>
      </c>
      <c r="AC50" s="332">
        <v>122267480</v>
      </c>
      <c r="AD50" s="333">
        <v>138</v>
      </c>
      <c r="AE50" s="250">
        <f t="shared" si="16"/>
        <v>873339.14285714284</v>
      </c>
      <c r="AF50" s="250">
        <f t="shared" si="8"/>
        <v>885996.23188405798</v>
      </c>
      <c r="AG50" s="42">
        <f t="shared" si="26"/>
        <v>0.98571428571428577</v>
      </c>
      <c r="AH50" s="52">
        <f>市区町村別_オーラルフレイル区分別該当人数･割合!O49</f>
        <v>1629</v>
      </c>
      <c r="AI50" s="332">
        <v>1032782410</v>
      </c>
      <c r="AJ50" s="333">
        <v>1607</v>
      </c>
      <c r="AK50" s="250">
        <f t="shared" si="17"/>
        <v>633997.79619398399</v>
      </c>
      <c r="AL50" s="250">
        <f t="shared" si="10"/>
        <v>642677.2930927194</v>
      </c>
      <c r="AM50" s="42">
        <f t="shared" si="27"/>
        <v>0.98649478207489261</v>
      </c>
    </row>
    <row r="51" spans="2:39" ht="13.5" customHeight="1">
      <c r="B51" s="229">
        <v>46</v>
      </c>
      <c r="C51" s="228" t="s">
        <v>20</v>
      </c>
      <c r="D51" s="52">
        <f>市区町村別_オーラルフレイル区分別該当人数･割合!E50</f>
        <v>545</v>
      </c>
      <c r="E51" s="332">
        <v>385203270</v>
      </c>
      <c r="F51" s="333">
        <v>540</v>
      </c>
      <c r="G51" s="250">
        <f t="shared" si="12"/>
        <v>706794.99082568812</v>
      </c>
      <c r="H51" s="250">
        <f t="shared" si="0"/>
        <v>713339.38888888888</v>
      </c>
      <c r="I51" s="42">
        <f t="shared" si="1"/>
        <v>0.99082568807339455</v>
      </c>
      <c r="J51" s="52">
        <f>市区町村別_オーラルフレイル区分別該当人数･割合!G50</f>
        <v>452</v>
      </c>
      <c r="K51" s="332">
        <v>322608720</v>
      </c>
      <c r="L51" s="333">
        <v>448</v>
      </c>
      <c r="M51" s="250">
        <f t="shared" si="13"/>
        <v>713736.10619469022</v>
      </c>
      <c r="N51" s="250">
        <f t="shared" si="2"/>
        <v>720108.75</v>
      </c>
      <c r="O51" s="42">
        <f t="shared" si="23"/>
        <v>0.99115044247787609</v>
      </c>
      <c r="P51" s="52">
        <f>市区町村別_オーラルフレイル区分別該当人数･割合!I50</f>
        <v>63</v>
      </c>
      <c r="Q51" s="332">
        <v>58327520</v>
      </c>
      <c r="R51" s="333">
        <v>63</v>
      </c>
      <c r="S51" s="250">
        <f t="shared" si="14"/>
        <v>925833.65079365077</v>
      </c>
      <c r="T51" s="250">
        <f t="shared" si="4"/>
        <v>925833.65079365077</v>
      </c>
      <c r="U51" s="42">
        <f t="shared" si="24"/>
        <v>1</v>
      </c>
      <c r="V51" s="52">
        <f>市区町村別_オーラルフレイル区分別該当人数･割合!K50</f>
        <v>49</v>
      </c>
      <c r="W51" s="332">
        <v>44083480</v>
      </c>
      <c r="X51" s="333">
        <v>49</v>
      </c>
      <c r="Y51" s="250">
        <f t="shared" si="15"/>
        <v>899662.85714285716</v>
      </c>
      <c r="Z51" s="250">
        <f t="shared" si="6"/>
        <v>899662.85714285716</v>
      </c>
      <c r="AA51" s="42">
        <f t="shared" si="25"/>
        <v>1</v>
      </c>
      <c r="AB51" s="52">
        <f>市区町村別_オーラルフレイル区分別該当人数･割合!M50</f>
        <v>122</v>
      </c>
      <c r="AC51" s="332">
        <v>95879230</v>
      </c>
      <c r="AD51" s="333">
        <v>122</v>
      </c>
      <c r="AE51" s="250">
        <f t="shared" si="16"/>
        <v>785895.32786885242</v>
      </c>
      <c r="AF51" s="250">
        <f t="shared" si="8"/>
        <v>785895.32786885242</v>
      </c>
      <c r="AG51" s="42">
        <f t="shared" si="26"/>
        <v>1</v>
      </c>
      <c r="AH51" s="52">
        <f>市区町村別_オーラルフレイル区分別該当人数･割合!O50</f>
        <v>2057</v>
      </c>
      <c r="AI51" s="332">
        <v>1131212300</v>
      </c>
      <c r="AJ51" s="333">
        <v>2021</v>
      </c>
      <c r="AK51" s="250">
        <f t="shared" si="17"/>
        <v>549933.05785123969</v>
      </c>
      <c r="AL51" s="250">
        <f t="shared" si="10"/>
        <v>559728.99554675899</v>
      </c>
      <c r="AM51" s="42">
        <f t="shared" si="27"/>
        <v>0.98249878463782203</v>
      </c>
    </row>
    <row r="52" spans="2:39" ht="13.5" customHeight="1">
      <c r="B52" s="229">
        <v>47</v>
      </c>
      <c r="C52" s="228" t="s">
        <v>12</v>
      </c>
      <c r="D52" s="52">
        <f>市区町村別_オーラルフレイル区分別該当人数･割合!E51</f>
        <v>1077</v>
      </c>
      <c r="E52" s="332">
        <v>754911660</v>
      </c>
      <c r="F52" s="333">
        <v>1070</v>
      </c>
      <c r="G52" s="250">
        <f t="shared" si="12"/>
        <v>700939.33147632307</v>
      </c>
      <c r="H52" s="250">
        <f t="shared" si="0"/>
        <v>705524.91588785045</v>
      </c>
      <c r="I52" s="42">
        <f t="shared" si="1"/>
        <v>0.99350046425255334</v>
      </c>
      <c r="J52" s="52">
        <f>市区町村別_オーラルフレイル区分別該当人数･割合!G51</f>
        <v>832</v>
      </c>
      <c r="K52" s="332">
        <v>590321450</v>
      </c>
      <c r="L52" s="333">
        <v>828</v>
      </c>
      <c r="M52" s="250">
        <f t="shared" si="13"/>
        <v>709520.97355769225</v>
      </c>
      <c r="N52" s="250">
        <f t="shared" si="2"/>
        <v>712948.61111111112</v>
      </c>
      <c r="O52" s="42">
        <f t="shared" si="23"/>
        <v>0.99519230769230771</v>
      </c>
      <c r="P52" s="52">
        <f>市区町村別_オーラルフレイル区分別該当人数･割合!I51</f>
        <v>106</v>
      </c>
      <c r="Q52" s="332">
        <v>134708120</v>
      </c>
      <c r="R52" s="333">
        <v>106</v>
      </c>
      <c r="S52" s="250">
        <f t="shared" si="14"/>
        <v>1270831.3207547169</v>
      </c>
      <c r="T52" s="250">
        <f t="shared" si="4"/>
        <v>1270831.3207547169</v>
      </c>
      <c r="U52" s="42">
        <f t="shared" si="24"/>
        <v>1</v>
      </c>
      <c r="V52" s="52">
        <f>市区町村別_オーラルフレイル区分別該当人数･割合!K51</f>
        <v>82</v>
      </c>
      <c r="W52" s="332">
        <v>113376360</v>
      </c>
      <c r="X52" s="333">
        <v>82</v>
      </c>
      <c r="Y52" s="250">
        <f t="shared" si="15"/>
        <v>1382638.5365853659</v>
      </c>
      <c r="Z52" s="250">
        <f t="shared" si="6"/>
        <v>1382638.5365853659</v>
      </c>
      <c r="AA52" s="42">
        <f t="shared" si="25"/>
        <v>1</v>
      </c>
      <c r="AB52" s="52">
        <f>市区町村別_オーラルフレイル区分別該当人数･割合!M51</f>
        <v>296</v>
      </c>
      <c r="AC52" s="332">
        <v>236175830</v>
      </c>
      <c r="AD52" s="333">
        <v>294</v>
      </c>
      <c r="AE52" s="250">
        <f t="shared" si="16"/>
        <v>797891.31756756757</v>
      </c>
      <c r="AF52" s="250">
        <f t="shared" si="8"/>
        <v>803319.14965986391</v>
      </c>
      <c r="AG52" s="42">
        <f t="shared" si="26"/>
        <v>0.9932432432432432</v>
      </c>
      <c r="AH52" s="52">
        <f>市区町村別_オーラルフレイル区分別該当人数･割合!O51</f>
        <v>4084</v>
      </c>
      <c r="AI52" s="332">
        <v>2408542070</v>
      </c>
      <c r="AJ52" s="333">
        <v>4007</v>
      </c>
      <c r="AK52" s="250">
        <f t="shared" si="17"/>
        <v>589750.75171400583</v>
      </c>
      <c r="AL52" s="250">
        <f t="shared" si="10"/>
        <v>601083.62116296485</v>
      </c>
      <c r="AM52" s="42">
        <f t="shared" si="27"/>
        <v>0.98114593535749262</v>
      </c>
    </row>
    <row r="53" spans="2:39" ht="13.5" customHeight="1">
      <c r="B53" s="229">
        <v>48</v>
      </c>
      <c r="C53" s="228" t="s">
        <v>21</v>
      </c>
      <c r="D53" s="52">
        <f>市区町村別_オーラルフレイル区分別該当人数･割合!E52</f>
        <v>706</v>
      </c>
      <c r="E53" s="332">
        <v>493620240</v>
      </c>
      <c r="F53" s="333">
        <v>701</v>
      </c>
      <c r="G53" s="250">
        <f t="shared" si="12"/>
        <v>699178.81019830029</v>
      </c>
      <c r="H53" s="250">
        <f t="shared" si="0"/>
        <v>704165.82025677606</v>
      </c>
      <c r="I53" s="42">
        <f t="shared" si="1"/>
        <v>0.99291784702549579</v>
      </c>
      <c r="J53" s="52">
        <f>市区町村別_オーラルフレイル区分別該当人数･割合!G52</f>
        <v>526</v>
      </c>
      <c r="K53" s="332">
        <v>386935570</v>
      </c>
      <c r="L53" s="333">
        <v>524</v>
      </c>
      <c r="M53" s="250">
        <f t="shared" si="13"/>
        <v>735618.95437262359</v>
      </c>
      <c r="N53" s="250">
        <f t="shared" si="2"/>
        <v>738426.66030534357</v>
      </c>
      <c r="O53" s="42">
        <f t="shared" si="23"/>
        <v>0.99619771863117867</v>
      </c>
      <c r="P53" s="52">
        <f>市区町村別_オーラルフレイル区分別該当人数･割合!I52</f>
        <v>73</v>
      </c>
      <c r="Q53" s="332">
        <v>70355510</v>
      </c>
      <c r="R53" s="333">
        <v>73</v>
      </c>
      <c r="S53" s="250">
        <f t="shared" si="14"/>
        <v>963774.10958904109</v>
      </c>
      <c r="T53" s="250">
        <f t="shared" si="4"/>
        <v>963774.10958904109</v>
      </c>
      <c r="U53" s="42">
        <f t="shared" si="24"/>
        <v>1</v>
      </c>
      <c r="V53" s="52">
        <f>市区町村別_オーラルフレイル区分別該当人数･割合!K52</f>
        <v>62</v>
      </c>
      <c r="W53" s="332">
        <v>62828110</v>
      </c>
      <c r="X53" s="333">
        <v>62</v>
      </c>
      <c r="Y53" s="250">
        <f t="shared" si="15"/>
        <v>1013356.6129032258</v>
      </c>
      <c r="Z53" s="250">
        <f t="shared" si="6"/>
        <v>1013356.6129032258</v>
      </c>
      <c r="AA53" s="42">
        <f t="shared" si="25"/>
        <v>1</v>
      </c>
      <c r="AB53" s="52">
        <f>市区町村別_オーラルフレイル区分別該当人数･割合!M52</f>
        <v>162</v>
      </c>
      <c r="AC53" s="332">
        <v>128024170</v>
      </c>
      <c r="AD53" s="333">
        <v>159</v>
      </c>
      <c r="AE53" s="250">
        <f t="shared" si="16"/>
        <v>790272.65432098764</v>
      </c>
      <c r="AF53" s="250">
        <f t="shared" si="8"/>
        <v>805183.45911949687</v>
      </c>
      <c r="AG53" s="42">
        <f t="shared" si="26"/>
        <v>0.98148148148148151</v>
      </c>
      <c r="AH53" s="52">
        <f>市区町村別_オーラルフレイル区分別該当人数･割合!O52</f>
        <v>2861</v>
      </c>
      <c r="AI53" s="332">
        <v>1727188810</v>
      </c>
      <c r="AJ53" s="333">
        <v>2821</v>
      </c>
      <c r="AK53" s="250">
        <f t="shared" si="17"/>
        <v>603701.08703250613</v>
      </c>
      <c r="AL53" s="250">
        <f t="shared" si="10"/>
        <v>612261.18752215523</v>
      </c>
      <c r="AM53" s="42">
        <f t="shared" si="27"/>
        <v>0.98601887451939885</v>
      </c>
    </row>
    <row r="54" spans="2:39" ht="13.5" customHeight="1">
      <c r="B54" s="229">
        <v>49</v>
      </c>
      <c r="C54" s="228" t="s">
        <v>22</v>
      </c>
      <c r="D54" s="52">
        <f>市区町村別_オーラルフレイル区分別該当人数･割合!E53</f>
        <v>354</v>
      </c>
      <c r="E54" s="332">
        <v>222015130</v>
      </c>
      <c r="F54" s="333">
        <v>353</v>
      </c>
      <c r="G54" s="250">
        <f t="shared" si="12"/>
        <v>627161.38418079098</v>
      </c>
      <c r="H54" s="250">
        <f t="shared" si="0"/>
        <v>628938.04532577901</v>
      </c>
      <c r="I54" s="42">
        <f t="shared" si="1"/>
        <v>0.99717514124293782</v>
      </c>
      <c r="J54" s="52">
        <f>市区町村別_オーラルフレイル区分別該当人数･割合!G53</f>
        <v>245</v>
      </c>
      <c r="K54" s="332">
        <v>161390630</v>
      </c>
      <c r="L54" s="333">
        <v>245</v>
      </c>
      <c r="M54" s="250">
        <f t="shared" si="13"/>
        <v>658737.26530612248</v>
      </c>
      <c r="N54" s="250">
        <f t="shared" si="2"/>
        <v>658737.26530612248</v>
      </c>
      <c r="O54" s="42">
        <f t="shared" si="23"/>
        <v>1</v>
      </c>
      <c r="P54" s="52">
        <f>市区町村別_オーラルフレイル区分別該当人数･割合!I53</f>
        <v>41</v>
      </c>
      <c r="Q54" s="332">
        <v>28136860</v>
      </c>
      <c r="R54" s="333">
        <v>41</v>
      </c>
      <c r="S54" s="250">
        <f t="shared" si="14"/>
        <v>686264.87804878049</v>
      </c>
      <c r="T54" s="250">
        <f t="shared" si="4"/>
        <v>686264.87804878049</v>
      </c>
      <c r="U54" s="42">
        <f t="shared" si="24"/>
        <v>1</v>
      </c>
      <c r="V54" s="52">
        <f>市区町村別_オーラルフレイル区分別該当人数･割合!K53</f>
        <v>32</v>
      </c>
      <c r="W54" s="332">
        <v>22190300</v>
      </c>
      <c r="X54" s="333">
        <v>32</v>
      </c>
      <c r="Y54" s="250">
        <f t="shared" si="15"/>
        <v>693446.875</v>
      </c>
      <c r="Z54" s="250">
        <f t="shared" si="6"/>
        <v>693446.875</v>
      </c>
      <c r="AA54" s="42">
        <f t="shared" si="25"/>
        <v>1</v>
      </c>
      <c r="AB54" s="52">
        <f>市区町村別_オーラルフレイル区分別該当人数･割合!M53</f>
        <v>84</v>
      </c>
      <c r="AC54" s="332">
        <v>64292940</v>
      </c>
      <c r="AD54" s="333">
        <v>83</v>
      </c>
      <c r="AE54" s="250">
        <f t="shared" si="16"/>
        <v>765392.14285714284</v>
      </c>
      <c r="AF54" s="250">
        <f t="shared" si="8"/>
        <v>774613.73493975902</v>
      </c>
      <c r="AG54" s="42">
        <f t="shared" si="26"/>
        <v>0.98809523809523814</v>
      </c>
      <c r="AH54" s="52">
        <f>市区町村別_オーラルフレイル区分別該当人数･割合!O53</f>
        <v>1425</v>
      </c>
      <c r="AI54" s="332">
        <v>759569470</v>
      </c>
      <c r="AJ54" s="333">
        <v>1403</v>
      </c>
      <c r="AK54" s="250">
        <f t="shared" si="17"/>
        <v>533031.20701754384</v>
      </c>
      <c r="AL54" s="250">
        <f t="shared" si="10"/>
        <v>541389.50106913759</v>
      </c>
      <c r="AM54" s="42">
        <f t="shared" si="27"/>
        <v>0.98456140350877197</v>
      </c>
    </row>
    <row r="55" spans="2:39" ht="13.5" customHeight="1">
      <c r="B55" s="229">
        <v>50</v>
      </c>
      <c r="C55" s="228" t="s">
        <v>13</v>
      </c>
      <c r="D55" s="52">
        <f>市区町村別_オーラルフレイル区分別該当人数･割合!E54</f>
        <v>422</v>
      </c>
      <c r="E55" s="332">
        <v>283089770</v>
      </c>
      <c r="F55" s="333">
        <v>420</v>
      </c>
      <c r="G55" s="250">
        <f t="shared" si="12"/>
        <v>670828.83886255929</v>
      </c>
      <c r="H55" s="250">
        <f t="shared" si="0"/>
        <v>674023.26190476189</v>
      </c>
      <c r="I55" s="42">
        <f t="shared" si="1"/>
        <v>0.99526066350710896</v>
      </c>
      <c r="J55" s="52">
        <f>市区町村別_オーラルフレイル区分別該当人数･割合!G54</f>
        <v>240</v>
      </c>
      <c r="K55" s="332">
        <v>143094370</v>
      </c>
      <c r="L55" s="333">
        <v>239</v>
      </c>
      <c r="M55" s="250">
        <f t="shared" si="13"/>
        <v>596226.54166666663</v>
      </c>
      <c r="N55" s="250">
        <f t="shared" si="2"/>
        <v>598721.21338912135</v>
      </c>
      <c r="O55" s="42">
        <f t="shared" si="23"/>
        <v>0.99583333333333335</v>
      </c>
      <c r="P55" s="52">
        <f>市区町村別_オーラルフレイル区分別該当人数･割合!I54</f>
        <v>44</v>
      </c>
      <c r="Q55" s="332">
        <v>45730130</v>
      </c>
      <c r="R55" s="333">
        <v>44</v>
      </c>
      <c r="S55" s="250">
        <f t="shared" si="14"/>
        <v>1039321.1363636364</v>
      </c>
      <c r="T55" s="250">
        <f t="shared" si="4"/>
        <v>1039321.1363636364</v>
      </c>
      <c r="U55" s="42">
        <f t="shared" si="24"/>
        <v>1</v>
      </c>
      <c r="V55" s="52">
        <f>市区町村別_オーラルフレイル区分別該当人数･割合!K54</f>
        <v>21</v>
      </c>
      <c r="W55" s="332">
        <v>23286540</v>
      </c>
      <c r="X55" s="333">
        <v>21</v>
      </c>
      <c r="Y55" s="250">
        <f t="shared" si="15"/>
        <v>1108882.857142857</v>
      </c>
      <c r="Z55" s="250">
        <f t="shared" si="6"/>
        <v>1108882.857142857</v>
      </c>
      <c r="AA55" s="42">
        <f t="shared" si="25"/>
        <v>1</v>
      </c>
      <c r="AB55" s="52">
        <f>市区町村別_オーラルフレイル区分別該当人数･割合!M54</f>
        <v>64</v>
      </c>
      <c r="AC55" s="332">
        <v>38213250</v>
      </c>
      <c r="AD55" s="333">
        <v>64</v>
      </c>
      <c r="AE55" s="250">
        <f t="shared" si="16"/>
        <v>597082.03125</v>
      </c>
      <c r="AF55" s="250">
        <f t="shared" si="8"/>
        <v>597082.03125</v>
      </c>
      <c r="AG55" s="42">
        <f t="shared" si="26"/>
        <v>1</v>
      </c>
      <c r="AH55" s="52">
        <f>市区町村別_オーラルフレイル区分別該当人数･割合!O54</f>
        <v>1741</v>
      </c>
      <c r="AI55" s="332">
        <v>1114225750</v>
      </c>
      <c r="AJ55" s="333">
        <v>1697</v>
      </c>
      <c r="AK55" s="250">
        <f t="shared" si="17"/>
        <v>639991.81504882255</v>
      </c>
      <c r="AL55" s="250">
        <f t="shared" si="10"/>
        <v>656585.59222156752</v>
      </c>
      <c r="AM55" s="42">
        <f t="shared" si="27"/>
        <v>0.9747271682940839</v>
      </c>
    </row>
    <row r="56" spans="2:39" ht="13.5" customHeight="1">
      <c r="B56" s="229">
        <v>51</v>
      </c>
      <c r="C56" s="228" t="s">
        <v>41</v>
      </c>
      <c r="D56" s="52">
        <f>市区町村別_オーラルフレイル区分別該当人数･割合!E55</f>
        <v>1010</v>
      </c>
      <c r="E56" s="332">
        <v>753114090</v>
      </c>
      <c r="F56" s="333">
        <v>1003</v>
      </c>
      <c r="G56" s="250">
        <f t="shared" si="12"/>
        <v>745657.51485148515</v>
      </c>
      <c r="H56" s="250">
        <f t="shared" si="0"/>
        <v>750861.50548354932</v>
      </c>
      <c r="I56" s="42">
        <f t="shared" si="1"/>
        <v>0.99306930693069306</v>
      </c>
      <c r="J56" s="52">
        <f>市区町村別_オーラルフレイル区分別該当人数･割合!G55</f>
        <v>745</v>
      </c>
      <c r="K56" s="332">
        <v>546077790</v>
      </c>
      <c r="L56" s="333">
        <v>739</v>
      </c>
      <c r="M56" s="250">
        <f t="shared" si="13"/>
        <v>732990.32214765099</v>
      </c>
      <c r="N56" s="250">
        <f t="shared" si="2"/>
        <v>738941.52909336938</v>
      </c>
      <c r="O56" s="42">
        <f t="shared" si="23"/>
        <v>0.99194630872483225</v>
      </c>
      <c r="P56" s="52">
        <f>市区町村別_オーラルフレイル区分別該当人数･割合!I55</f>
        <v>109</v>
      </c>
      <c r="Q56" s="332">
        <v>105355640</v>
      </c>
      <c r="R56" s="333">
        <v>109</v>
      </c>
      <c r="S56" s="250">
        <f t="shared" si="14"/>
        <v>966565.504587156</v>
      </c>
      <c r="T56" s="250">
        <f t="shared" si="4"/>
        <v>966565.504587156</v>
      </c>
      <c r="U56" s="42">
        <f t="shared" si="24"/>
        <v>1</v>
      </c>
      <c r="V56" s="52">
        <f>市区町村別_オーラルフレイル区分別該当人数･割合!K55</f>
        <v>84</v>
      </c>
      <c r="W56" s="332">
        <v>87033030</v>
      </c>
      <c r="X56" s="333">
        <v>84</v>
      </c>
      <c r="Y56" s="250">
        <f t="shared" si="15"/>
        <v>1036107.5</v>
      </c>
      <c r="Z56" s="250">
        <f t="shared" si="6"/>
        <v>1036107.5</v>
      </c>
      <c r="AA56" s="42">
        <f t="shared" si="25"/>
        <v>1</v>
      </c>
      <c r="AB56" s="52">
        <f>市区町村別_オーラルフレイル区分別該当人数･割合!M55</f>
        <v>310</v>
      </c>
      <c r="AC56" s="332">
        <v>319539350</v>
      </c>
      <c r="AD56" s="333">
        <v>304</v>
      </c>
      <c r="AE56" s="250">
        <f t="shared" si="16"/>
        <v>1030772.0967741936</v>
      </c>
      <c r="AF56" s="250">
        <f t="shared" si="8"/>
        <v>1051116.2828947369</v>
      </c>
      <c r="AG56" s="42">
        <f t="shared" si="26"/>
        <v>0.98064516129032253</v>
      </c>
      <c r="AH56" s="52">
        <f>市区町村別_オーラルフレイル区分別該当人数･割合!O55</f>
        <v>3789</v>
      </c>
      <c r="AI56" s="332">
        <v>2268699090</v>
      </c>
      <c r="AJ56" s="333">
        <v>3713</v>
      </c>
      <c r="AK56" s="250">
        <f t="shared" si="17"/>
        <v>598759.32699920819</v>
      </c>
      <c r="AL56" s="250">
        <f t="shared" si="10"/>
        <v>611015.10638297873</v>
      </c>
      <c r="AM56" s="42">
        <f t="shared" si="27"/>
        <v>0.97994193718659273</v>
      </c>
    </row>
    <row r="57" spans="2:39" ht="13.5" customHeight="1">
      <c r="B57" s="229">
        <v>52</v>
      </c>
      <c r="C57" s="228" t="s">
        <v>3</v>
      </c>
      <c r="D57" s="52">
        <f>市区町村別_オーラルフレイル区分別該当人数･割合!E56</f>
        <v>850</v>
      </c>
      <c r="E57" s="332">
        <v>626768430</v>
      </c>
      <c r="F57" s="333">
        <v>840</v>
      </c>
      <c r="G57" s="250">
        <f t="shared" si="12"/>
        <v>737374.62352941174</v>
      </c>
      <c r="H57" s="250">
        <f t="shared" si="0"/>
        <v>746152.89285714284</v>
      </c>
      <c r="I57" s="42">
        <f t="shared" si="1"/>
        <v>0.9882352941176471</v>
      </c>
      <c r="J57" s="52">
        <f>市区町村別_オーラルフレイル区分別該当人数･割合!G56</f>
        <v>502</v>
      </c>
      <c r="K57" s="332">
        <v>379191400</v>
      </c>
      <c r="L57" s="333">
        <v>497</v>
      </c>
      <c r="M57" s="250">
        <f t="shared" si="13"/>
        <v>755361.35458167328</v>
      </c>
      <c r="N57" s="250">
        <f t="shared" si="2"/>
        <v>762960.56338028167</v>
      </c>
      <c r="O57" s="42">
        <f t="shared" si="23"/>
        <v>0.99003984063745021</v>
      </c>
      <c r="P57" s="52">
        <f>市区町村別_オーラルフレイル区分別該当人数･割合!I56</f>
        <v>100</v>
      </c>
      <c r="Q57" s="332">
        <v>100711130</v>
      </c>
      <c r="R57" s="333">
        <v>98</v>
      </c>
      <c r="S57" s="250">
        <f t="shared" si="14"/>
        <v>1007111.3</v>
      </c>
      <c r="T57" s="250">
        <f t="shared" si="4"/>
        <v>1027664.5918367347</v>
      </c>
      <c r="U57" s="42">
        <f t="shared" si="24"/>
        <v>0.98</v>
      </c>
      <c r="V57" s="52">
        <f>市区町村別_オーラルフレイル区分別該当人数･割合!K56</f>
        <v>57</v>
      </c>
      <c r="W57" s="332">
        <v>54435130</v>
      </c>
      <c r="X57" s="333">
        <v>56</v>
      </c>
      <c r="Y57" s="250">
        <f t="shared" si="15"/>
        <v>955002.28070175438</v>
      </c>
      <c r="Z57" s="250">
        <f t="shared" si="6"/>
        <v>972055.89285714284</v>
      </c>
      <c r="AA57" s="42">
        <f t="shared" si="25"/>
        <v>0.98245614035087714</v>
      </c>
      <c r="AB57" s="52">
        <f>市区町村別_オーラルフレイル区分別該当人数･割合!M56</f>
        <v>133</v>
      </c>
      <c r="AC57" s="332">
        <v>108589850</v>
      </c>
      <c r="AD57" s="333">
        <v>131</v>
      </c>
      <c r="AE57" s="250">
        <f t="shared" si="16"/>
        <v>816465.03759398498</v>
      </c>
      <c r="AF57" s="250">
        <f t="shared" si="8"/>
        <v>828930.15267175576</v>
      </c>
      <c r="AG57" s="42">
        <f t="shared" si="26"/>
        <v>0.98496240601503759</v>
      </c>
      <c r="AH57" s="52">
        <f>市区町村別_オーラルフレイル区分別該当人数･割合!O56</f>
        <v>3518</v>
      </c>
      <c r="AI57" s="332">
        <v>2034099780</v>
      </c>
      <c r="AJ57" s="333">
        <v>3459</v>
      </c>
      <c r="AK57" s="250">
        <f t="shared" si="17"/>
        <v>578197.77714610577</v>
      </c>
      <c r="AL57" s="250">
        <f t="shared" si="10"/>
        <v>588060.06938421505</v>
      </c>
      <c r="AM57" s="42">
        <f t="shared" si="27"/>
        <v>0.98322910744741332</v>
      </c>
    </row>
    <row r="58" spans="2:39" ht="13.5" customHeight="1">
      <c r="B58" s="229">
        <v>53</v>
      </c>
      <c r="C58" s="228" t="s">
        <v>18</v>
      </c>
      <c r="D58" s="52">
        <f>市区町村別_オーラルフレイル区分別該当人数･割合!E57</f>
        <v>242</v>
      </c>
      <c r="E58" s="332">
        <v>178086930</v>
      </c>
      <c r="F58" s="333">
        <v>239</v>
      </c>
      <c r="G58" s="250">
        <f t="shared" si="12"/>
        <v>735896.40495867771</v>
      </c>
      <c r="H58" s="250">
        <f t="shared" si="0"/>
        <v>745133.59832635988</v>
      </c>
      <c r="I58" s="42">
        <f t="shared" si="1"/>
        <v>0.98760330578512401</v>
      </c>
      <c r="J58" s="52">
        <f>市区町村別_オーラルフレイル区分別該当人数･割合!G57</f>
        <v>183</v>
      </c>
      <c r="K58" s="332">
        <v>142586600</v>
      </c>
      <c r="L58" s="333">
        <v>181</v>
      </c>
      <c r="M58" s="250">
        <f t="shared" si="13"/>
        <v>779161.74863387982</v>
      </c>
      <c r="N58" s="250">
        <f t="shared" si="2"/>
        <v>787771.27071823203</v>
      </c>
      <c r="O58" s="42">
        <f t="shared" si="23"/>
        <v>0.98907103825136611</v>
      </c>
      <c r="P58" s="52">
        <f>市区町村別_オーラルフレイル区分別該当人数･割合!I57</f>
        <v>27</v>
      </c>
      <c r="Q58" s="332">
        <v>22902340</v>
      </c>
      <c r="R58" s="333">
        <v>27</v>
      </c>
      <c r="S58" s="250">
        <f t="shared" si="14"/>
        <v>848234.81481481483</v>
      </c>
      <c r="T58" s="250">
        <f t="shared" si="4"/>
        <v>848234.81481481483</v>
      </c>
      <c r="U58" s="42">
        <f t="shared" si="24"/>
        <v>1</v>
      </c>
      <c r="V58" s="52">
        <f>市区町村別_オーラルフレイル区分別該当人数･割合!K57</f>
        <v>24</v>
      </c>
      <c r="W58" s="332">
        <v>20468230</v>
      </c>
      <c r="X58" s="333">
        <v>24</v>
      </c>
      <c r="Y58" s="250">
        <f t="shared" si="15"/>
        <v>852842.91666666663</v>
      </c>
      <c r="Z58" s="250">
        <f t="shared" si="6"/>
        <v>852842.91666666663</v>
      </c>
      <c r="AA58" s="42">
        <f t="shared" si="25"/>
        <v>1</v>
      </c>
      <c r="AB58" s="52">
        <f>市区町村別_オーラルフレイル区分別該当人数･割合!M57</f>
        <v>67</v>
      </c>
      <c r="AC58" s="332">
        <v>65881060</v>
      </c>
      <c r="AD58" s="333">
        <v>66</v>
      </c>
      <c r="AE58" s="250">
        <f t="shared" si="16"/>
        <v>983299.40298507467</v>
      </c>
      <c r="AF58" s="250">
        <f t="shared" si="8"/>
        <v>998197.87878787878</v>
      </c>
      <c r="AG58" s="42">
        <f t="shared" si="26"/>
        <v>0.9850746268656716</v>
      </c>
      <c r="AH58" s="52">
        <f>市区町村別_オーラルフレイル区分別該当人数･割合!O57</f>
        <v>1244</v>
      </c>
      <c r="AI58" s="332">
        <v>735369280</v>
      </c>
      <c r="AJ58" s="333">
        <v>1224</v>
      </c>
      <c r="AK58" s="250">
        <f t="shared" si="17"/>
        <v>591132.86173633439</v>
      </c>
      <c r="AL58" s="250">
        <f t="shared" si="10"/>
        <v>600791.89542483655</v>
      </c>
      <c r="AM58" s="42">
        <f t="shared" si="27"/>
        <v>0.98392282958199362</v>
      </c>
    </row>
    <row r="59" spans="2:39" ht="13.5" customHeight="1">
      <c r="B59" s="229">
        <v>54</v>
      </c>
      <c r="C59" s="228" t="s">
        <v>23</v>
      </c>
      <c r="D59" s="52">
        <f>市区町村別_オーラルフレイル区分別該当人数･割合!E58</f>
        <v>582</v>
      </c>
      <c r="E59" s="332">
        <v>440509750</v>
      </c>
      <c r="F59" s="333">
        <v>574</v>
      </c>
      <c r="G59" s="250">
        <f t="shared" si="12"/>
        <v>756889.60481099656</v>
      </c>
      <c r="H59" s="250">
        <f t="shared" si="0"/>
        <v>767438.58885017422</v>
      </c>
      <c r="I59" s="42">
        <f t="shared" si="1"/>
        <v>0.9862542955326461</v>
      </c>
      <c r="J59" s="52">
        <f>市区町村別_オーラルフレイル区分別該当人数･割合!G58</f>
        <v>340</v>
      </c>
      <c r="K59" s="332">
        <v>266058910</v>
      </c>
      <c r="L59" s="333">
        <v>336</v>
      </c>
      <c r="M59" s="250">
        <f t="shared" si="13"/>
        <v>782526.20588235289</v>
      </c>
      <c r="N59" s="250">
        <f t="shared" si="2"/>
        <v>791841.99404761905</v>
      </c>
      <c r="O59" s="42">
        <f t="shared" si="23"/>
        <v>0.9882352941176471</v>
      </c>
      <c r="P59" s="52">
        <f>市区町村別_オーラルフレイル区分別該当人数･割合!I58</f>
        <v>51</v>
      </c>
      <c r="Q59" s="332">
        <v>66519850</v>
      </c>
      <c r="R59" s="333">
        <v>51</v>
      </c>
      <c r="S59" s="250">
        <f t="shared" si="14"/>
        <v>1304310.7843137255</v>
      </c>
      <c r="T59" s="250">
        <f t="shared" si="4"/>
        <v>1304310.7843137255</v>
      </c>
      <c r="U59" s="42">
        <f t="shared" si="24"/>
        <v>1</v>
      </c>
      <c r="V59" s="52">
        <f>市区町村別_オーラルフレイル区分別該当人数･割合!K58</f>
        <v>32</v>
      </c>
      <c r="W59" s="332">
        <v>36017800</v>
      </c>
      <c r="X59" s="333">
        <v>32</v>
      </c>
      <c r="Y59" s="250">
        <f t="shared" si="15"/>
        <v>1125556.25</v>
      </c>
      <c r="Z59" s="250">
        <f t="shared" si="6"/>
        <v>1125556.25</v>
      </c>
      <c r="AA59" s="42">
        <f t="shared" si="25"/>
        <v>1</v>
      </c>
      <c r="AB59" s="52">
        <f>市区町村別_オーラルフレイル区分別該当人数･割合!M58</f>
        <v>117</v>
      </c>
      <c r="AC59" s="332">
        <v>101450700</v>
      </c>
      <c r="AD59" s="333">
        <v>117</v>
      </c>
      <c r="AE59" s="250">
        <f t="shared" si="16"/>
        <v>867100</v>
      </c>
      <c r="AF59" s="250">
        <f t="shared" si="8"/>
        <v>867100</v>
      </c>
      <c r="AG59" s="42">
        <f t="shared" si="26"/>
        <v>1</v>
      </c>
      <c r="AH59" s="52">
        <f>市区町村別_オーラルフレイル区分別該当人数･割合!O58</f>
        <v>2030</v>
      </c>
      <c r="AI59" s="332">
        <v>1106801000</v>
      </c>
      <c r="AJ59" s="333">
        <v>2002</v>
      </c>
      <c r="AK59" s="250">
        <f t="shared" si="17"/>
        <v>545222.16748768475</v>
      </c>
      <c r="AL59" s="250">
        <f t="shared" si="10"/>
        <v>552847.65234765236</v>
      </c>
      <c r="AM59" s="42">
        <f t="shared" si="27"/>
        <v>0.98620689655172411</v>
      </c>
    </row>
    <row r="60" spans="2:39" ht="13.5" customHeight="1">
      <c r="B60" s="229">
        <v>55</v>
      </c>
      <c r="C60" s="228" t="s">
        <v>14</v>
      </c>
      <c r="D60" s="52">
        <f>市区町村別_オーラルフレイル区分別該当人数･割合!E59</f>
        <v>303</v>
      </c>
      <c r="E60" s="332">
        <v>257214490</v>
      </c>
      <c r="F60" s="333">
        <v>301</v>
      </c>
      <c r="G60" s="250">
        <f t="shared" si="12"/>
        <v>848892.7062706271</v>
      </c>
      <c r="H60" s="250">
        <f t="shared" si="0"/>
        <v>854533.18936877081</v>
      </c>
      <c r="I60" s="42">
        <f t="shared" si="1"/>
        <v>0.99339933993399343</v>
      </c>
      <c r="J60" s="52">
        <f>市区町村別_オーラルフレイル区分別該当人数･割合!G59</f>
        <v>214</v>
      </c>
      <c r="K60" s="332">
        <v>180709570</v>
      </c>
      <c r="L60" s="333">
        <v>212</v>
      </c>
      <c r="M60" s="250">
        <f t="shared" si="13"/>
        <v>844437.24299065419</v>
      </c>
      <c r="N60" s="250">
        <f t="shared" si="2"/>
        <v>852403.63207547169</v>
      </c>
      <c r="O60" s="42">
        <f t="shared" si="23"/>
        <v>0.99065420560747663</v>
      </c>
      <c r="P60" s="52">
        <f>市区町村別_オーラルフレイル区分別該当人数･割合!I59</f>
        <v>36</v>
      </c>
      <c r="Q60" s="332">
        <v>56641350</v>
      </c>
      <c r="R60" s="333">
        <v>36</v>
      </c>
      <c r="S60" s="250">
        <f t="shared" si="14"/>
        <v>1573370.8333333333</v>
      </c>
      <c r="T60" s="250">
        <f t="shared" si="4"/>
        <v>1573370.8333333333</v>
      </c>
      <c r="U60" s="42">
        <f t="shared" si="24"/>
        <v>1</v>
      </c>
      <c r="V60" s="52">
        <f>市区町村別_オーラルフレイル区分別該当人数･割合!K59</f>
        <v>24</v>
      </c>
      <c r="W60" s="332">
        <v>41765300</v>
      </c>
      <c r="X60" s="333">
        <v>24</v>
      </c>
      <c r="Y60" s="250">
        <f t="shared" si="15"/>
        <v>1740220.8333333333</v>
      </c>
      <c r="Z60" s="250">
        <f t="shared" si="6"/>
        <v>1740220.8333333333</v>
      </c>
      <c r="AA60" s="42">
        <f t="shared" si="25"/>
        <v>1</v>
      </c>
      <c r="AB60" s="52">
        <f>市区町村別_オーラルフレイル区分別該当人数･割合!M59</f>
        <v>74</v>
      </c>
      <c r="AC60" s="332">
        <v>79817480</v>
      </c>
      <c r="AD60" s="333">
        <v>73</v>
      </c>
      <c r="AE60" s="250">
        <f t="shared" si="16"/>
        <v>1078614.5945945946</v>
      </c>
      <c r="AF60" s="250">
        <f t="shared" si="8"/>
        <v>1093390.1369863013</v>
      </c>
      <c r="AG60" s="42">
        <f t="shared" si="26"/>
        <v>0.98648648648648651</v>
      </c>
      <c r="AH60" s="52">
        <f>市区町村別_オーラルフレイル区分別該当人数･割合!O59</f>
        <v>1318</v>
      </c>
      <c r="AI60" s="332">
        <v>830863680</v>
      </c>
      <c r="AJ60" s="333">
        <v>1304</v>
      </c>
      <c r="AK60" s="250">
        <f t="shared" si="17"/>
        <v>630397.32928679814</v>
      </c>
      <c r="AL60" s="250">
        <f t="shared" si="10"/>
        <v>637165.39877300616</v>
      </c>
      <c r="AM60" s="42">
        <f t="shared" si="27"/>
        <v>0.98937784522003036</v>
      </c>
    </row>
    <row r="61" spans="2:39" ht="13.5" customHeight="1">
      <c r="B61" s="229">
        <v>56</v>
      </c>
      <c r="C61" s="228" t="s">
        <v>8</v>
      </c>
      <c r="D61" s="52">
        <f>市区町村別_オーラルフレイル区分別該当人数･割合!E60</f>
        <v>366</v>
      </c>
      <c r="E61" s="332">
        <v>330220170</v>
      </c>
      <c r="F61" s="333">
        <v>362</v>
      </c>
      <c r="G61" s="250">
        <f t="shared" si="12"/>
        <v>902240.90163934429</v>
      </c>
      <c r="H61" s="250">
        <f t="shared" si="0"/>
        <v>912210.41436464083</v>
      </c>
      <c r="I61" s="42">
        <f t="shared" si="1"/>
        <v>0.98907103825136611</v>
      </c>
      <c r="J61" s="52">
        <f>市区町村別_オーラルフレイル区分別該当人数･割合!G60</f>
        <v>251</v>
      </c>
      <c r="K61" s="332">
        <v>245884440</v>
      </c>
      <c r="L61" s="333">
        <v>249</v>
      </c>
      <c r="M61" s="250">
        <f t="shared" si="13"/>
        <v>979619.28286852594</v>
      </c>
      <c r="N61" s="250">
        <f t="shared" si="2"/>
        <v>987487.71084337344</v>
      </c>
      <c r="O61" s="42">
        <f t="shared" si="23"/>
        <v>0.99203187250996017</v>
      </c>
      <c r="P61" s="52">
        <f>市区町村別_オーラルフレイル区分別該当人数･割合!I60</f>
        <v>42</v>
      </c>
      <c r="Q61" s="332">
        <v>51301780</v>
      </c>
      <c r="R61" s="333">
        <v>41</v>
      </c>
      <c r="S61" s="250">
        <f t="shared" si="14"/>
        <v>1221470.9523809524</v>
      </c>
      <c r="T61" s="250">
        <f t="shared" si="4"/>
        <v>1251262.9268292682</v>
      </c>
      <c r="U61" s="42">
        <f t="shared" si="24"/>
        <v>0.97619047619047616</v>
      </c>
      <c r="V61" s="52">
        <f>市区町村別_オーラルフレイル区分別該当人数･割合!K60</f>
        <v>34</v>
      </c>
      <c r="W61" s="332">
        <v>38383900</v>
      </c>
      <c r="X61" s="333">
        <v>33</v>
      </c>
      <c r="Y61" s="250">
        <f t="shared" si="15"/>
        <v>1128938.2352941176</v>
      </c>
      <c r="Z61" s="250">
        <f t="shared" si="6"/>
        <v>1163148.4848484849</v>
      </c>
      <c r="AA61" s="42">
        <f t="shared" si="25"/>
        <v>0.97058823529411764</v>
      </c>
      <c r="AB61" s="52">
        <f>市区町村別_オーラルフレイル区分別該当人数･割合!M60</f>
        <v>155</v>
      </c>
      <c r="AC61" s="332">
        <v>157780910</v>
      </c>
      <c r="AD61" s="333">
        <v>153</v>
      </c>
      <c r="AE61" s="250">
        <f t="shared" si="16"/>
        <v>1017941.3548387097</v>
      </c>
      <c r="AF61" s="250">
        <f t="shared" si="8"/>
        <v>1031247.7777777778</v>
      </c>
      <c r="AG61" s="42">
        <f t="shared" si="26"/>
        <v>0.98709677419354835</v>
      </c>
      <c r="AH61" s="52">
        <f>市区町村別_オーラルフレイル区分別該当人数･割合!O60</f>
        <v>1196</v>
      </c>
      <c r="AI61" s="332">
        <v>744190710</v>
      </c>
      <c r="AJ61" s="333">
        <v>1167</v>
      </c>
      <c r="AK61" s="250">
        <f t="shared" si="17"/>
        <v>622233.0351170568</v>
      </c>
      <c r="AL61" s="250">
        <f t="shared" si="10"/>
        <v>637695.55269922875</v>
      </c>
      <c r="AM61" s="42">
        <f t="shared" si="27"/>
        <v>0.97575250836120397</v>
      </c>
    </row>
    <row r="62" spans="2:39" ht="13.5" customHeight="1">
      <c r="B62" s="229">
        <v>57</v>
      </c>
      <c r="C62" s="228" t="s">
        <v>42</v>
      </c>
      <c r="D62" s="52">
        <f>市区町村別_オーラルフレイル区分別該当人数･割合!E61</f>
        <v>201</v>
      </c>
      <c r="E62" s="332">
        <v>182850580</v>
      </c>
      <c r="F62" s="333">
        <v>200</v>
      </c>
      <c r="G62" s="250">
        <f t="shared" si="12"/>
        <v>909704.37810945278</v>
      </c>
      <c r="H62" s="250">
        <f t="shared" si="0"/>
        <v>914252.9</v>
      </c>
      <c r="I62" s="42">
        <f t="shared" si="1"/>
        <v>0.99502487562189057</v>
      </c>
      <c r="J62" s="52">
        <f>市区町村別_オーラルフレイル区分別該当人数･割合!G61</f>
        <v>149</v>
      </c>
      <c r="K62" s="332">
        <v>152264960</v>
      </c>
      <c r="L62" s="333">
        <v>148</v>
      </c>
      <c r="M62" s="250">
        <f t="shared" si="13"/>
        <v>1021912.4832214765</v>
      </c>
      <c r="N62" s="250">
        <f t="shared" si="2"/>
        <v>1028817.2972972973</v>
      </c>
      <c r="O62" s="42">
        <f t="shared" si="23"/>
        <v>0.99328859060402686</v>
      </c>
      <c r="P62" s="52">
        <f>市区町村別_オーラルフレイル区分別該当人数･割合!I61</f>
        <v>23</v>
      </c>
      <c r="Q62" s="332">
        <v>42975550</v>
      </c>
      <c r="R62" s="333">
        <v>23</v>
      </c>
      <c r="S62" s="250">
        <f t="shared" si="14"/>
        <v>1868502.1739130435</v>
      </c>
      <c r="T62" s="250">
        <f t="shared" si="4"/>
        <v>1868502.1739130435</v>
      </c>
      <c r="U62" s="42">
        <f t="shared" si="24"/>
        <v>1</v>
      </c>
      <c r="V62" s="52">
        <f>市区町村別_オーラルフレイル区分別該当人数･割合!K61</f>
        <v>19</v>
      </c>
      <c r="W62" s="332">
        <v>37849290</v>
      </c>
      <c r="X62" s="333">
        <v>19</v>
      </c>
      <c r="Y62" s="250">
        <f t="shared" si="15"/>
        <v>1992067.894736842</v>
      </c>
      <c r="Z62" s="250">
        <f t="shared" si="6"/>
        <v>1992067.894736842</v>
      </c>
      <c r="AA62" s="42">
        <f t="shared" si="25"/>
        <v>1</v>
      </c>
      <c r="AB62" s="52">
        <f>市区町村別_オーラルフレイル区分別該当人数･割合!M61</f>
        <v>35</v>
      </c>
      <c r="AC62" s="332">
        <v>23039720</v>
      </c>
      <c r="AD62" s="333">
        <v>35</v>
      </c>
      <c r="AE62" s="250">
        <f t="shared" si="16"/>
        <v>658277.71428571432</v>
      </c>
      <c r="AF62" s="250">
        <f t="shared" si="8"/>
        <v>658277.71428571432</v>
      </c>
      <c r="AG62" s="42">
        <f t="shared" si="26"/>
        <v>1</v>
      </c>
      <c r="AH62" s="52">
        <f>市区町村別_オーラルフレイル区分別該当人数･割合!O61</f>
        <v>961</v>
      </c>
      <c r="AI62" s="332">
        <v>619003440</v>
      </c>
      <c r="AJ62" s="333">
        <v>940</v>
      </c>
      <c r="AK62" s="250">
        <f t="shared" si="17"/>
        <v>644124.28720083251</v>
      </c>
      <c r="AL62" s="250">
        <f t="shared" si="10"/>
        <v>658514.29787234042</v>
      </c>
      <c r="AM62" s="42">
        <f t="shared" si="27"/>
        <v>0.97814776274713844</v>
      </c>
    </row>
    <row r="63" spans="2:39" ht="13.5" customHeight="1">
      <c r="B63" s="229">
        <v>58</v>
      </c>
      <c r="C63" s="228" t="s">
        <v>24</v>
      </c>
      <c r="D63" s="52">
        <f>市区町村別_オーラルフレイル区分別該当人数･割合!E62</f>
        <v>393</v>
      </c>
      <c r="E63" s="332">
        <v>286882060</v>
      </c>
      <c r="F63" s="333">
        <v>391</v>
      </c>
      <c r="G63" s="250">
        <f t="shared" si="12"/>
        <v>729979.79643765907</v>
      </c>
      <c r="H63" s="250">
        <f t="shared" si="0"/>
        <v>733713.70843989775</v>
      </c>
      <c r="I63" s="42">
        <f t="shared" si="1"/>
        <v>0.99491094147582693</v>
      </c>
      <c r="J63" s="52">
        <f>市区町村別_オーラルフレイル区分別該当人数･割合!G62</f>
        <v>282</v>
      </c>
      <c r="K63" s="332">
        <v>216759670</v>
      </c>
      <c r="L63" s="333">
        <v>281</v>
      </c>
      <c r="M63" s="250">
        <f t="shared" si="13"/>
        <v>768651.3120567376</v>
      </c>
      <c r="N63" s="250">
        <f t="shared" si="2"/>
        <v>771386.72597864771</v>
      </c>
      <c r="O63" s="42">
        <f t="shared" si="23"/>
        <v>0.99645390070921991</v>
      </c>
      <c r="P63" s="52">
        <f>市区町村別_オーラルフレイル区分別該当人数･割合!I62</f>
        <v>44</v>
      </c>
      <c r="Q63" s="332">
        <v>38693000</v>
      </c>
      <c r="R63" s="333">
        <v>44</v>
      </c>
      <c r="S63" s="250">
        <f t="shared" si="14"/>
        <v>879386.36363636365</v>
      </c>
      <c r="T63" s="250">
        <f t="shared" si="4"/>
        <v>879386.36363636365</v>
      </c>
      <c r="U63" s="42">
        <f t="shared" si="24"/>
        <v>1</v>
      </c>
      <c r="V63" s="52">
        <f>市区町村別_オーラルフレイル区分別該当人数･割合!K62</f>
        <v>30</v>
      </c>
      <c r="W63" s="332">
        <v>28452510</v>
      </c>
      <c r="X63" s="333">
        <v>30</v>
      </c>
      <c r="Y63" s="250">
        <f t="shared" si="15"/>
        <v>948417</v>
      </c>
      <c r="Z63" s="250">
        <f t="shared" si="6"/>
        <v>948417</v>
      </c>
      <c r="AA63" s="42">
        <f t="shared" si="25"/>
        <v>1</v>
      </c>
      <c r="AB63" s="52">
        <f>市区町村別_オーラルフレイル区分別該当人数･割合!M62</f>
        <v>71</v>
      </c>
      <c r="AC63" s="332">
        <v>65609950</v>
      </c>
      <c r="AD63" s="333">
        <v>71</v>
      </c>
      <c r="AE63" s="250">
        <f t="shared" si="16"/>
        <v>924083.80281690136</v>
      </c>
      <c r="AF63" s="250">
        <f t="shared" si="8"/>
        <v>924083.80281690136</v>
      </c>
      <c r="AG63" s="42">
        <f t="shared" si="26"/>
        <v>1</v>
      </c>
      <c r="AH63" s="52">
        <f>市区町村別_オーラルフレイル区分別該当人数･割合!O62</f>
        <v>1455</v>
      </c>
      <c r="AI63" s="332">
        <v>948956220</v>
      </c>
      <c r="AJ63" s="333">
        <v>1434</v>
      </c>
      <c r="AK63" s="250">
        <f t="shared" si="17"/>
        <v>652203.58762886596</v>
      </c>
      <c r="AL63" s="250">
        <f t="shared" si="10"/>
        <v>661754.68619246862</v>
      </c>
      <c r="AM63" s="42">
        <f t="shared" si="27"/>
        <v>0.9855670103092784</v>
      </c>
    </row>
    <row r="64" spans="2:39" ht="13.5" customHeight="1">
      <c r="B64" s="229">
        <v>59</v>
      </c>
      <c r="C64" s="228" t="s">
        <v>19</v>
      </c>
      <c r="D64" s="52">
        <f>市区町村別_オーラルフレイル区分別該当人数･割合!E63</f>
        <v>1922</v>
      </c>
      <c r="E64" s="332">
        <v>1460759120</v>
      </c>
      <c r="F64" s="333">
        <v>1888</v>
      </c>
      <c r="G64" s="250">
        <f t="shared" si="12"/>
        <v>760020.35379812692</v>
      </c>
      <c r="H64" s="250">
        <f t="shared" si="0"/>
        <v>773707.1610169491</v>
      </c>
      <c r="I64" s="42">
        <f t="shared" si="1"/>
        <v>0.98231009365244537</v>
      </c>
      <c r="J64" s="52">
        <f>市区町村別_オーラルフレイル区分別該当人数･割合!G63</f>
        <v>1530</v>
      </c>
      <c r="K64" s="332">
        <v>1175429510</v>
      </c>
      <c r="L64" s="333">
        <v>1502</v>
      </c>
      <c r="M64" s="250">
        <f t="shared" si="13"/>
        <v>768254.58169934643</v>
      </c>
      <c r="N64" s="250">
        <f t="shared" si="2"/>
        <v>782576.23834886821</v>
      </c>
      <c r="O64" s="42">
        <f t="shared" si="23"/>
        <v>0.98169934640522871</v>
      </c>
      <c r="P64" s="52">
        <f>市区町村別_オーラルフレイル区分別該当人数･割合!I63</f>
        <v>232</v>
      </c>
      <c r="Q64" s="332">
        <v>268328630</v>
      </c>
      <c r="R64" s="333">
        <v>230</v>
      </c>
      <c r="S64" s="250">
        <f t="shared" si="14"/>
        <v>1156588.9224137932</v>
      </c>
      <c r="T64" s="250">
        <f t="shared" si="4"/>
        <v>1166646.2173913044</v>
      </c>
      <c r="U64" s="42">
        <f t="shared" si="24"/>
        <v>0.99137931034482762</v>
      </c>
      <c r="V64" s="52">
        <f>市区町村別_オーラルフレイル区分別該当人数･割合!K63</f>
        <v>185</v>
      </c>
      <c r="W64" s="332">
        <v>212770570</v>
      </c>
      <c r="X64" s="333">
        <v>183</v>
      </c>
      <c r="Y64" s="250">
        <f t="shared" si="15"/>
        <v>1150111.1891891891</v>
      </c>
      <c r="Z64" s="250">
        <f t="shared" si="6"/>
        <v>1162680.7103825137</v>
      </c>
      <c r="AA64" s="42">
        <f t="shared" si="25"/>
        <v>0.98918918918918919</v>
      </c>
      <c r="AB64" s="52">
        <f>市区町村別_オーラルフレイル区分別該当人数･割合!M63</f>
        <v>610</v>
      </c>
      <c r="AC64" s="332">
        <v>541359310</v>
      </c>
      <c r="AD64" s="333">
        <v>596</v>
      </c>
      <c r="AE64" s="250">
        <f t="shared" si="16"/>
        <v>887474.27868852462</v>
      </c>
      <c r="AF64" s="250">
        <f t="shared" si="8"/>
        <v>908320.98993288586</v>
      </c>
      <c r="AG64" s="42">
        <f t="shared" si="26"/>
        <v>0.9770491803278688</v>
      </c>
      <c r="AH64" s="52">
        <f>市区町村別_オーラルフレイル区分別該当人数･割合!O63</f>
        <v>8062</v>
      </c>
      <c r="AI64" s="332">
        <v>5070917520</v>
      </c>
      <c r="AJ64" s="333">
        <v>7914</v>
      </c>
      <c r="AK64" s="250">
        <f t="shared" si="17"/>
        <v>628990.01736541803</v>
      </c>
      <c r="AL64" s="250">
        <f t="shared" si="10"/>
        <v>640752.78241091734</v>
      </c>
      <c r="AM64" s="42">
        <f t="shared" si="27"/>
        <v>0.98164227238898538</v>
      </c>
    </row>
    <row r="65" spans="2:39" ht="13.5" customHeight="1">
      <c r="B65" s="227">
        <v>60</v>
      </c>
      <c r="C65" s="230" t="s">
        <v>43</v>
      </c>
      <c r="D65" s="291">
        <f>市区町村別_オーラルフレイル区分別該当人数･割合!E64</f>
        <v>162</v>
      </c>
      <c r="E65" s="334">
        <v>116526250</v>
      </c>
      <c r="F65" s="333">
        <v>162</v>
      </c>
      <c r="G65" s="258">
        <f t="shared" si="12"/>
        <v>719297.83950617281</v>
      </c>
      <c r="H65" s="258">
        <f t="shared" si="0"/>
        <v>719297.83950617281</v>
      </c>
      <c r="I65" s="71">
        <f t="shared" si="1"/>
        <v>1</v>
      </c>
      <c r="J65" s="291">
        <f>市区町村別_オーラルフレイル区分別該当人数･割合!G64</f>
        <v>124</v>
      </c>
      <c r="K65" s="334">
        <v>98396450</v>
      </c>
      <c r="L65" s="333">
        <v>124</v>
      </c>
      <c r="M65" s="258">
        <f t="shared" si="13"/>
        <v>793519.75806451612</v>
      </c>
      <c r="N65" s="258">
        <f t="shared" si="2"/>
        <v>793519.75806451612</v>
      </c>
      <c r="O65" s="71">
        <f t="shared" si="23"/>
        <v>1</v>
      </c>
      <c r="P65" s="291">
        <f>市区町村別_オーラルフレイル区分別該当人数･割合!I64</f>
        <v>19</v>
      </c>
      <c r="Q65" s="334">
        <v>22520900</v>
      </c>
      <c r="R65" s="333">
        <v>19</v>
      </c>
      <c r="S65" s="258">
        <f t="shared" si="14"/>
        <v>1185310.5263157894</v>
      </c>
      <c r="T65" s="258">
        <f t="shared" si="4"/>
        <v>1185310.5263157894</v>
      </c>
      <c r="U65" s="71">
        <f t="shared" si="24"/>
        <v>1</v>
      </c>
      <c r="V65" s="291">
        <f>市区町村別_オーラルフレイル区分別該当人数･割合!K64</f>
        <v>15</v>
      </c>
      <c r="W65" s="334">
        <v>16604050</v>
      </c>
      <c r="X65" s="333">
        <v>15</v>
      </c>
      <c r="Y65" s="258">
        <f t="shared" si="15"/>
        <v>1106936.6666666667</v>
      </c>
      <c r="Z65" s="258">
        <f t="shared" si="6"/>
        <v>1106936.6666666667</v>
      </c>
      <c r="AA65" s="71">
        <f t="shared" si="25"/>
        <v>1</v>
      </c>
      <c r="AB65" s="291">
        <f>市区町村別_オーラルフレイル区分別該当人数･割合!M64</f>
        <v>64</v>
      </c>
      <c r="AC65" s="334">
        <v>47939550</v>
      </c>
      <c r="AD65" s="333">
        <v>64</v>
      </c>
      <c r="AE65" s="258">
        <f t="shared" si="16"/>
        <v>749055.46875</v>
      </c>
      <c r="AF65" s="258">
        <f t="shared" si="8"/>
        <v>749055.46875</v>
      </c>
      <c r="AG65" s="71">
        <f t="shared" si="26"/>
        <v>1</v>
      </c>
      <c r="AH65" s="291">
        <f>市区町村別_オーラルフレイル区分別該当人数･割合!O64</f>
        <v>703</v>
      </c>
      <c r="AI65" s="334">
        <v>421532820</v>
      </c>
      <c r="AJ65" s="333">
        <v>687</v>
      </c>
      <c r="AK65" s="258">
        <f t="shared" si="17"/>
        <v>599619.94310099573</v>
      </c>
      <c r="AL65" s="258">
        <f t="shared" si="10"/>
        <v>613584.89082969434</v>
      </c>
      <c r="AM65" s="71">
        <f t="shared" si="27"/>
        <v>0.97724039829302989</v>
      </c>
    </row>
    <row r="66" spans="2:39" ht="13.5" customHeight="1">
      <c r="B66" s="227">
        <v>61</v>
      </c>
      <c r="C66" s="230" t="s">
        <v>15</v>
      </c>
      <c r="D66" s="291">
        <f>市区町村別_オーラルフレイル区分別該当人数･割合!E65</f>
        <v>222</v>
      </c>
      <c r="E66" s="334">
        <v>149684100</v>
      </c>
      <c r="F66" s="333">
        <v>219</v>
      </c>
      <c r="G66" s="258">
        <f t="shared" si="12"/>
        <v>674252.70270270272</v>
      </c>
      <c r="H66" s="258">
        <f t="shared" si="0"/>
        <v>683489.04109589045</v>
      </c>
      <c r="I66" s="71">
        <f t="shared" si="1"/>
        <v>0.98648648648648651</v>
      </c>
      <c r="J66" s="291">
        <f>市区町村別_オーラルフレイル区分別該当人数･割合!G65</f>
        <v>144</v>
      </c>
      <c r="K66" s="334">
        <v>100269230</v>
      </c>
      <c r="L66" s="333">
        <v>142</v>
      </c>
      <c r="M66" s="258">
        <f t="shared" si="13"/>
        <v>696314.09722222225</v>
      </c>
      <c r="N66" s="258">
        <f t="shared" si="2"/>
        <v>706121.338028169</v>
      </c>
      <c r="O66" s="71">
        <f t="shared" si="23"/>
        <v>0.98611111111111116</v>
      </c>
      <c r="P66" s="291">
        <f>市区町村別_オーラルフレイル区分別該当人数･割合!I65</f>
        <v>18</v>
      </c>
      <c r="Q66" s="334">
        <v>24771040</v>
      </c>
      <c r="R66" s="333">
        <v>18</v>
      </c>
      <c r="S66" s="258">
        <f t="shared" si="14"/>
        <v>1376168.888888889</v>
      </c>
      <c r="T66" s="258">
        <f t="shared" si="4"/>
        <v>1376168.888888889</v>
      </c>
      <c r="U66" s="71">
        <f t="shared" si="24"/>
        <v>1</v>
      </c>
      <c r="V66" s="291">
        <f>市区町村別_オーラルフレイル区分別該当人数･割合!K65</f>
        <v>12</v>
      </c>
      <c r="W66" s="334">
        <v>20552640</v>
      </c>
      <c r="X66" s="333">
        <v>12</v>
      </c>
      <c r="Y66" s="258">
        <f t="shared" si="15"/>
        <v>1712720</v>
      </c>
      <c r="Z66" s="258">
        <f t="shared" si="6"/>
        <v>1712720</v>
      </c>
      <c r="AA66" s="71">
        <f t="shared" si="25"/>
        <v>1</v>
      </c>
      <c r="AB66" s="291">
        <f>市区町村別_オーラルフレイル区分別該当人数･割合!M65</f>
        <v>57</v>
      </c>
      <c r="AC66" s="334">
        <v>38936560</v>
      </c>
      <c r="AD66" s="333">
        <v>57</v>
      </c>
      <c r="AE66" s="258">
        <f t="shared" si="16"/>
        <v>683097.5438596491</v>
      </c>
      <c r="AF66" s="258">
        <f t="shared" si="8"/>
        <v>683097.5438596491</v>
      </c>
      <c r="AG66" s="71">
        <f t="shared" si="26"/>
        <v>1</v>
      </c>
      <c r="AH66" s="291">
        <f>市区町村別_オーラルフレイル区分別該当人数･割合!O65</f>
        <v>831</v>
      </c>
      <c r="AI66" s="334">
        <v>490688670</v>
      </c>
      <c r="AJ66" s="333">
        <v>817</v>
      </c>
      <c r="AK66" s="258">
        <f t="shared" si="17"/>
        <v>590479.74729241873</v>
      </c>
      <c r="AL66" s="258">
        <f t="shared" si="10"/>
        <v>600598.12729498162</v>
      </c>
      <c r="AM66" s="71">
        <f t="shared" si="27"/>
        <v>0.98315282791817082</v>
      </c>
    </row>
    <row r="67" spans="2:39" ht="13.5" customHeight="1">
      <c r="B67" s="229">
        <v>62</v>
      </c>
      <c r="C67" s="228" t="s">
        <v>16</v>
      </c>
      <c r="D67" s="52">
        <f>市区町村別_オーラルフレイル区分別該当人数･割合!E66</f>
        <v>157</v>
      </c>
      <c r="E67" s="332">
        <v>87884420</v>
      </c>
      <c r="F67" s="333">
        <v>157</v>
      </c>
      <c r="G67" s="250">
        <f t="shared" si="12"/>
        <v>559773.37579617836</v>
      </c>
      <c r="H67" s="250">
        <f t="shared" si="0"/>
        <v>559773.37579617836</v>
      </c>
      <c r="I67" s="42">
        <f t="shared" si="1"/>
        <v>1</v>
      </c>
      <c r="J67" s="52">
        <f>市区町村別_オーラルフレイル区分別該当人数･割合!G66</f>
        <v>84</v>
      </c>
      <c r="K67" s="332">
        <v>50869210</v>
      </c>
      <c r="L67" s="333">
        <v>84</v>
      </c>
      <c r="M67" s="250">
        <f t="shared" si="13"/>
        <v>605585.83333333337</v>
      </c>
      <c r="N67" s="250">
        <f t="shared" si="2"/>
        <v>605585.83333333337</v>
      </c>
      <c r="O67" s="42">
        <f t="shared" si="23"/>
        <v>1</v>
      </c>
      <c r="P67" s="52">
        <f>市区町村別_オーラルフレイル区分別該当人数･割合!I66</f>
        <v>18</v>
      </c>
      <c r="Q67" s="332">
        <v>16305010</v>
      </c>
      <c r="R67" s="333">
        <v>18</v>
      </c>
      <c r="S67" s="250">
        <f t="shared" si="14"/>
        <v>905833.88888888888</v>
      </c>
      <c r="T67" s="250">
        <f t="shared" si="4"/>
        <v>905833.88888888888</v>
      </c>
      <c r="U67" s="42">
        <f t="shared" si="24"/>
        <v>1</v>
      </c>
      <c r="V67" s="52">
        <f>市区町村別_オーラルフレイル区分別該当人数･割合!K66</f>
        <v>10</v>
      </c>
      <c r="W67" s="332">
        <v>7186340</v>
      </c>
      <c r="X67" s="333">
        <v>10</v>
      </c>
      <c r="Y67" s="250">
        <f t="shared" si="15"/>
        <v>718634</v>
      </c>
      <c r="Z67" s="250">
        <f t="shared" si="6"/>
        <v>718634</v>
      </c>
      <c r="AA67" s="42">
        <f t="shared" si="25"/>
        <v>1</v>
      </c>
      <c r="AB67" s="52">
        <f>市区町村別_オーラルフレイル区分別該当人数･割合!M66</f>
        <v>31</v>
      </c>
      <c r="AC67" s="332">
        <v>16778380</v>
      </c>
      <c r="AD67" s="333">
        <v>31</v>
      </c>
      <c r="AE67" s="250">
        <f t="shared" si="16"/>
        <v>541238.06451612909</v>
      </c>
      <c r="AF67" s="250">
        <f t="shared" si="8"/>
        <v>541238.06451612909</v>
      </c>
      <c r="AG67" s="42">
        <f t="shared" si="26"/>
        <v>1</v>
      </c>
      <c r="AH67" s="52">
        <f>市区町村別_オーラルフレイル区分別該当人数･割合!O66</f>
        <v>863</v>
      </c>
      <c r="AI67" s="332">
        <v>473595710</v>
      </c>
      <c r="AJ67" s="333">
        <v>848</v>
      </c>
      <c r="AK67" s="250">
        <f t="shared" si="17"/>
        <v>548778.34298957128</v>
      </c>
      <c r="AL67" s="250">
        <f t="shared" si="10"/>
        <v>558485.50707547169</v>
      </c>
      <c r="AM67" s="42">
        <f t="shared" si="27"/>
        <v>0.98261877172653533</v>
      </c>
    </row>
    <row r="68" spans="2:39" ht="13.5" customHeight="1">
      <c r="B68" s="229">
        <v>63</v>
      </c>
      <c r="C68" s="228" t="s">
        <v>25</v>
      </c>
      <c r="D68" s="52">
        <f>市区町村別_オーラルフレイル区分別該当人数･割合!E67</f>
        <v>200</v>
      </c>
      <c r="E68" s="332">
        <v>143646050</v>
      </c>
      <c r="F68" s="333">
        <v>199</v>
      </c>
      <c r="G68" s="250">
        <f t="shared" si="12"/>
        <v>718230.25</v>
      </c>
      <c r="H68" s="250">
        <f t="shared" si="0"/>
        <v>721839.44723618089</v>
      </c>
      <c r="I68" s="42">
        <f t="shared" si="1"/>
        <v>0.995</v>
      </c>
      <c r="J68" s="52">
        <f>市区町村別_オーラルフレイル区分別該当人数･割合!G67</f>
        <v>164</v>
      </c>
      <c r="K68" s="332">
        <v>119309880</v>
      </c>
      <c r="L68" s="333">
        <v>163</v>
      </c>
      <c r="M68" s="250">
        <f t="shared" si="13"/>
        <v>727499.26829268294</v>
      </c>
      <c r="N68" s="250">
        <f t="shared" si="2"/>
        <v>731962.45398773008</v>
      </c>
      <c r="O68" s="42">
        <f t="shared" si="23"/>
        <v>0.99390243902439024</v>
      </c>
      <c r="P68" s="52">
        <f>市区町村別_オーラルフレイル区分別該当人数･割合!I67</f>
        <v>25</v>
      </c>
      <c r="Q68" s="332">
        <v>20152280</v>
      </c>
      <c r="R68" s="333">
        <v>25</v>
      </c>
      <c r="S68" s="250">
        <f t="shared" si="14"/>
        <v>806091.2</v>
      </c>
      <c r="T68" s="250">
        <f t="shared" si="4"/>
        <v>806091.2</v>
      </c>
      <c r="U68" s="42">
        <f t="shared" si="24"/>
        <v>1</v>
      </c>
      <c r="V68" s="52">
        <f>市区町村別_オーラルフレイル区分別該当人数･割合!K67</f>
        <v>19</v>
      </c>
      <c r="W68" s="332">
        <v>17478690</v>
      </c>
      <c r="X68" s="333">
        <v>19</v>
      </c>
      <c r="Y68" s="250">
        <f t="shared" si="15"/>
        <v>919931.05263157899</v>
      </c>
      <c r="Z68" s="250">
        <f t="shared" si="6"/>
        <v>919931.05263157899</v>
      </c>
      <c r="AA68" s="42">
        <f t="shared" si="25"/>
        <v>1</v>
      </c>
      <c r="AB68" s="52">
        <f>市区町村別_オーラルフレイル区分別該当人数･割合!M67</f>
        <v>57</v>
      </c>
      <c r="AC68" s="332">
        <v>48151580</v>
      </c>
      <c r="AD68" s="333">
        <v>56</v>
      </c>
      <c r="AE68" s="250">
        <f t="shared" si="16"/>
        <v>844764.56140350876</v>
      </c>
      <c r="AF68" s="250">
        <f t="shared" si="8"/>
        <v>859849.64285714284</v>
      </c>
      <c r="AG68" s="42">
        <f t="shared" si="26"/>
        <v>0.98245614035087714</v>
      </c>
      <c r="AH68" s="52">
        <f>市区町村別_オーラルフレイル区分別該当人数･割合!O67</f>
        <v>797</v>
      </c>
      <c r="AI68" s="332">
        <v>474726570</v>
      </c>
      <c r="AJ68" s="333">
        <v>785</v>
      </c>
      <c r="AK68" s="250">
        <f t="shared" si="17"/>
        <v>595641.86951066495</v>
      </c>
      <c r="AL68" s="250">
        <f t="shared" si="10"/>
        <v>604747.22292993625</v>
      </c>
      <c r="AM68" s="42">
        <f t="shared" si="27"/>
        <v>0.98494353826850689</v>
      </c>
    </row>
    <row r="69" spans="2:39" ht="13.5" customHeight="1">
      <c r="B69" s="229">
        <v>64</v>
      </c>
      <c r="C69" s="228" t="s">
        <v>44</v>
      </c>
      <c r="D69" s="52">
        <f>市区町村別_オーラルフレイル区分別該当人数･割合!E68</f>
        <v>126</v>
      </c>
      <c r="E69" s="332">
        <v>99928250</v>
      </c>
      <c r="F69" s="333">
        <v>122</v>
      </c>
      <c r="G69" s="250">
        <f t="shared" si="12"/>
        <v>793081.34920634923</v>
      </c>
      <c r="H69" s="250">
        <f t="shared" si="0"/>
        <v>819084.01639344264</v>
      </c>
      <c r="I69" s="42">
        <f t="shared" si="1"/>
        <v>0.96825396825396826</v>
      </c>
      <c r="J69" s="52">
        <f>市区町村別_オーラルフレイル区分別該当人数･割合!G68</f>
        <v>96</v>
      </c>
      <c r="K69" s="332">
        <v>73062100</v>
      </c>
      <c r="L69" s="333">
        <v>93</v>
      </c>
      <c r="M69" s="250">
        <f t="shared" si="13"/>
        <v>761063.54166666663</v>
      </c>
      <c r="N69" s="250">
        <f t="shared" si="2"/>
        <v>785613.97849462368</v>
      </c>
      <c r="O69" s="42">
        <f t="shared" si="23"/>
        <v>0.96875</v>
      </c>
      <c r="P69" s="52">
        <f>市区町村別_オーラルフレイル区分別該当人数･割合!I68</f>
        <v>14</v>
      </c>
      <c r="Q69" s="332">
        <v>11163680</v>
      </c>
      <c r="R69" s="333">
        <v>14</v>
      </c>
      <c r="S69" s="250">
        <f t="shared" si="14"/>
        <v>797405.71428571432</v>
      </c>
      <c r="T69" s="250">
        <f t="shared" si="4"/>
        <v>797405.71428571432</v>
      </c>
      <c r="U69" s="42">
        <f t="shared" si="24"/>
        <v>1</v>
      </c>
      <c r="V69" s="52">
        <f>市区町村別_オーラルフレイル区分別該当人数･割合!K68</f>
        <v>9</v>
      </c>
      <c r="W69" s="332">
        <v>9988500</v>
      </c>
      <c r="X69" s="333">
        <v>9</v>
      </c>
      <c r="Y69" s="250">
        <f t="shared" si="15"/>
        <v>1109833.3333333333</v>
      </c>
      <c r="Z69" s="250">
        <f t="shared" si="6"/>
        <v>1109833.3333333333</v>
      </c>
      <c r="AA69" s="42">
        <f t="shared" si="25"/>
        <v>1</v>
      </c>
      <c r="AB69" s="52">
        <f>市区町村別_オーラルフレイル区分別該当人数･割合!M68</f>
        <v>53</v>
      </c>
      <c r="AC69" s="332">
        <v>44796090</v>
      </c>
      <c r="AD69" s="333">
        <v>50</v>
      </c>
      <c r="AE69" s="250">
        <f t="shared" si="16"/>
        <v>845209.24528301891</v>
      </c>
      <c r="AF69" s="250">
        <f t="shared" si="8"/>
        <v>895921.8</v>
      </c>
      <c r="AG69" s="42">
        <f t="shared" si="26"/>
        <v>0.94339622641509435</v>
      </c>
      <c r="AH69" s="52">
        <f>市区町村別_オーラルフレイル区分別該当人数･割合!O68</f>
        <v>497</v>
      </c>
      <c r="AI69" s="332">
        <v>274484620</v>
      </c>
      <c r="AJ69" s="333">
        <v>485</v>
      </c>
      <c r="AK69" s="250">
        <f t="shared" si="17"/>
        <v>552282.93762575451</v>
      </c>
      <c r="AL69" s="250">
        <f t="shared" si="10"/>
        <v>565947.67010309279</v>
      </c>
      <c r="AM69" s="42">
        <f t="shared" si="27"/>
        <v>0.9758551307847082</v>
      </c>
    </row>
    <row r="70" spans="2:39" ht="13.5" customHeight="1">
      <c r="B70" s="229">
        <v>65</v>
      </c>
      <c r="C70" s="228" t="s">
        <v>9</v>
      </c>
      <c r="D70" s="52">
        <f>市区町村別_オーラルフレイル区分別該当人数･割合!E69</f>
        <v>154</v>
      </c>
      <c r="E70" s="332">
        <v>106087180</v>
      </c>
      <c r="F70" s="333">
        <v>151</v>
      </c>
      <c r="G70" s="250">
        <f t="shared" si="12"/>
        <v>688877.79220779217</v>
      </c>
      <c r="H70" s="250">
        <f t="shared" si="0"/>
        <v>702564.10596026492</v>
      </c>
      <c r="I70" s="42">
        <f t="shared" si="1"/>
        <v>0.98051948051948057</v>
      </c>
      <c r="J70" s="52">
        <f>市区町村別_オーラルフレイル区分別該当人数･割合!G69</f>
        <v>96</v>
      </c>
      <c r="K70" s="332">
        <v>75097100</v>
      </c>
      <c r="L70" s="333">
        <v>95</v>
      </c>
      <c r="M70" s="250">
        <f t="shared" si="13"/>
        <v>782261.45833333337</v>
      </c>
      <c r="N70" s="250">
        <f t="shared" si="2"/>
        <v>790495.78947368416</v>
      </c>
      <c r="O70" s="42">
        <f t="shared" si="23"/>
        <v>0.98958333333333337</v>
      </c>
      <c r="P70" s="52">
        <f>市区町村別_オーラルフレイル区分別該当人数･割合!I69</f>
        <v>17</v>
      </c>
      <c r="Q70" s="332">
        <v>14808910</v>
      </c>
      <c r="R70" s="333">
        <v>17</v>
      </c>
      <c r="S70" s="250">
        <f t="shared" si="14"/>
        <v>871112.3529411765</v>
      </c>
      <c r="T70" s="250">
        <f t="shared" si="4"/>
        <v>871112.3529411765</v>
      </c>
      <c r="U70" s="42">
        <f t="shared" si="24"/>
        <v>1</v>
      </c>
      <c r="V70" s="52">
        <f>市区町村別_オーラルフレイル区分別該当人数･割合!K69</f>
        <v>9</v>
      </c>
      <c r="W70" s="332">
        <v>8350740</v>
      </c>
      <c r="X70" s="333">
        <v>9</v>
      </c>
      <c r="Y70" s="250">
        <f t="shared" si="15"/>
        <v>927860</v>
      </c>
      <c r="Z70" s="250">
        <f t="shared" si="6"/>
        <v>927860</v>
      </c>
      <c r="AA70" s="42">
        <f t="shared" si="25"/>
        <v>1</v>
      </c>
      <c r="AB70" s="52">
        <f>市区町村別_オーラルフレイル区分別該当人数･割合!M69</f>
        <v>54</v>
      </c>
      <c r="AC70" s="332">
        <v>82863420</v>
      </c>
      <c r="AD70" s="333">
        <v>53</v>
      </c>
      <c r="AE70" s="250">
        <f t="shared" si="16"/>
        <v>1534507.7777777778</v>
      </c>
      <c r="AF70" s="250">
        <f t="shared" si="8"/>
        <v>1563460.7547169812</v>
      </c>
      <c r="AG70" s="42">
        <f t="shared" si="26"/>
        <v>0.98148148148148151</v>
      </c>
      <c r="AH70" s="52">
        <f>市区町村別_オーラルフレイル区分別該当人数･割合!O69</f>
        <v>546</v>
      </c>
      <c r="AI70" s="332">
        <v>343360520</v>
      </c>
      <c r="AJ70" s="333">
        <v>534</v>
      </c>
      <c r="AK70" s="250">
        <f t="shared" si="17"/>
        <v>628865.42124542128</v>
      </c>
      <c r="AL70" s="250">
        <f t="shared" si="10"/>
        <v>642997.22846441949</v>
      </c>
      <c r="AM70" s="42">
        <f t="shared" si="27"/>
        <v>0.97802197802197799</v>
      </c>
    </row>
    <row r="71" spans="2:39" ht="13.5" customHeight="1">
      <c r="B71" s="229">
        <v>66</v>
      </c>
      <c r="C71" s="228" t="s">
        <v>4</v>
      </c>
      <c r="D71" s="52">
        <f>市区町村別_オーラルフレイル区分別該当人数･割合!E70</f>
        <v>176</v>
      </c>
      <c r="E71" s="332">
        <v>145609870</v>
      </c>
      <c r="F71" s="333">
        <v>173</v>
      </c>
      <c r="G71" s="250">
        <f t="shared" si="12"/>
        <v>827328.80681818177</v>
      </c>
      <c r="H71" s="250">
        <f t="shared" ref="H71:H79" si="28">IFERROR(E71/F71,"-")</f>
        <v>841675.54913294793</v>
      </c>
      <c r="I71" s="42">
        <f t="shared" ref="I71:I79" si="29">IFERROR(F71/D71,"-")</f>
        <v>0.98295454545454541</v>
      </c>
      <c r="J71" s="52">
        <f>市区町村別_オーラルフレイル区分別該当人数･割合!G70</f>
        <v>114</v>
      </c>
      <c r="K71" s="332">
        <v>94030690</v>
      </c>
      <c r="L71" s="333">
        <v>111</v>
      </c>
      <c r="M71" s="250">
        <f t="shared" si="13"/>
        <v>824830.61403508775</v>
      </c>
      <c r="N71" s="250">
        <f t="shared" ref="N71:N79" si="30">IFERROR(K71/L71,"-")</f>
        <v>847123.33333333337</v>
      </c>
      <c r="O71" s="42">
        <f t="shared" si="23"/>
        <v>0.97368421052631582</v>
      </c>
      <c r="P71" s="52">
        <f>市区町村別_オーラルフレイル区分別該当人数･割合!I70</f>
        <v>14</v>
      </c>
      <c r="Q71" s="332">
        <v>38669510</v>
      </c>
      <c r="R71" s="333">
        <v>14</v>
      </c>
      <c r="S71" s="250">
        <f t="shared" si="14"/>
        <v>2762107.8571428573</v>
      </c>
      <c r="T71" s="250">
        <f t="shared" ref="T71:T79" si="31">IFERROR(Q71/R71,"-")</f>
        <v>2762107.8571428573</v>
      </c>
      <c r="U71" s="42">
        <f t="shared" si="24"/>
        <v>1</v>
      </c>
      <c r="V71" s="52">
        <f>市区町村別_オーラルフレイル区分別該当人数･割合!K70</f>
        <v>11</v>
      </c>
      <c r="W71" s="332">
        <v>28766320</v>
      </c>
      <c r="X71" s="333">
        <v>11</v>
      </c>
      <c r="Y71" s="250">
        <f t="shared" si="15"/>
        <v>2615120</v>
      </c>
      <c r="Z71" s="250">
        <f t="shared" ref="Z71:Z79" si="32">IFERROR(W71/X71,"-")</f>
        <v>2615120</v>
      </c>
      <c r="AA71" s="42">
        <f t="shared" si="25"/>
        <v>1</v>
      </c>
      <c r="AB71" s="52">
        <f>市区町村別_オーラルフレイル区分別該当人数･割合!M70</f>
        <v>25</v>
      </c>
      <c r="AC71" s="332">
        <v>17493660</v>
      </c>
      <c r="AD71" s="333">
        <v>24</v>
      </c>
      <c r="AE71" s="250">
        <f t="shared" si="16"/>
        <v>699746.4</v>
      </c>
      <c r="AF71" s="250">
        <f t="shared" ref="AF71:AF79" si="33">IFERROR(AC71/AD71,"-")</f>
        <v>728902.5</v>
      </c>
      <c r="AG71" s="42">
        <f t="shared" si="26"/>
        <v>0.96</v>
      </c>
      <c r="AH71" s="52">
        <f>市区町村別_オーラルフレイル区分別該当人数･割合!O70</f>
        <v>788</v>
      </c>
      <c r="AI71" s="332">
        <v>450158850</v>
      </c>
      <c r="AJ71" s="333">
        <v>767</v>
      </c>
      <c r="AK71" s="250">
        <f t="shared" si="17"/>
        <v>571267.57614213193</v>
      </c>
      <c r="AL71" s="250">
        <f t="shared" ref="AL71:AL79" si="34">IFERROR(AI71/AJ71,"-")</f>
        <v>586908.53976531944</v>
      </c>
      <c r="AM71" s="42">
        <f t="shared" si="27"/>
        <v>0.9733502538071066</v>
      </c>
    </row>
    <row r="72" spans="2:39" ht="13.5" customHeight="1">
      <c r="B72" s="229">
        <v>67</v>
      </c>
      <c r="C72" s="228" t="s">
        <v>5</v>
      </c>
      <c r="D72" s="52">
        <f>市区町村別_オーラルフレイル区分別該当人数･割合!E71</f>
        <v>46</v>
      </c>
      <c r="E72" s="332">
        <v>38005230</v>
      </c>
      <c r="F72" s="333">
        <v>46</v>
      </c>
      <c r="G72" s="250">
        <f t="shared" ref="G72:G79" si="35">IFERROR(E72/D72,"-")</f>
        <v>826200.65217391308</v>
      </c>
      <c r="H72" s="250">
        <f t="shared" si="28"/>
        <v>826200.65217391308</v>
      </c>
      <c r="I72" s="42">
        <f t="shared" si="29"/>
        <v>1</v>
      </c>
      <c r="J72" s="52">
        <f>市区町村別_オーラルフレイル区分別該当人数･割合!G71</f>
        <v>12</v>
      </c>
      <c r="K72" s="332">
        <v>4206100</v>
      </c>
      <c r="L72" s="333">
        <v>12</v>
      </c>
      <c r="M72" s="250">
        <f t="shared" ref="M72:M79" si="36">IFERROR(K72/J72,"-")</f>
        <v>350508.33333333331</v>
      </c>
      <c r="N72" s="250">
        <f t="shared" si="30"/>
        <v>350508.33333333331</v>
      </c>
      <c r="O72" s="42">
        <f t="shared" si="23"/>
        <v>1</v>
      </c>
      <c r="P72" s="52">
        <f>市区町村別_オーラルフレイル区分別該当人数･割合!I71</f>
        <v>0</v>
      </c>
      <c r="Q72" s="332">
        <v>0</v>
      </c>
      <c r="R72" s="333">
        <v>0</v>
      </c>
      <c r="S72" s="250" t="str">
        <f t="shared" ref="S72:S79" si="37">IFERROR(Q72/P72,"-")</f>
        <v>-</v>
      </c>
      <c r="T72" s="250" t="str">
        <f t="shared" si="31"/>
        <v>-</v>
      </c>
      <c r="U72" s="42" t="str">
        <f t="shared" si="24"/>
        <v>-</v>
      </c>
      <c r="V72" s="52">
        <f>市区町村別_オーラルフレイル区分別該当人数･割合!K71</f>
        <v>0</v>
      </c>
      <c r="W72" s="332">
        <v>0</v>
      </c>
      <c r="X72" s="333">
        <v>0</v>
      </c>
      <c r="Y72" s="250" t="str">
        <f t="shared" ref="Y72:Y79" si="38">IFERROR(W72/V72,"-")</f>
        <v>-</v>
      </c>
      <c r="Z72" s="250" t="str">
        <f t="shared" si="32"/>
        <v>-</v>
      </c>
      <c r="AA72" s="42" t="str">
        <f t="shared" si="25"/>
        <v>-</v>
      </c>
      <c r="AB72" s="52">
        <f>市区町村別_オーラルフレイル区分別該当人数･割合!M71</f>
        <v>6</v>
      </c>
      <c r="AC72" s="332">
        <v>3297310</v>
      </c>
      <c r="AD72" s="333">
        <v>6</v>
      </c>
      <c r="AE72" s="250">
        <f t="shared" ref="AE72:AE79" si="39">IFERROR(AC72/AB72,"-")</f>
        <v>549551.66666666663</v>
      </c>
      <c r="AF72" s="250">
        <f t="shared" si="33"/>
        <v>549551.66666666663</v>
      </c>
      <c r="AG72" s="42">
        <f t="shared" si="26"/>
        <v>1</v>
      </c>
      <c r="AH72" s="52">
        <f>市区町村別_オーラルフレイル区分別該当人数･割合!O71</f>
        <v>158</v>
      </c>
      <c r="AI72" s="332">
        <v>87812700</v>
      </c>
      <c r="AJ72" s="333">
        <v>156</v>
      </c>
      <c r="AK72" s="250">
        <f t="shared" ref="AK72:AK79" si="40">IFERROR(AI72/AH72,"-")</f>
        <v>555776.58227848099</v>
      </c>
      <c r="AL72" s="250">
        <f t="shared" si="34"/>
        <v>562901.92307692312</v>
      </c>
      <c r="AM72" s="42">
        <f t="shared" si="27"/>
        <v>0.98734177215189878</v>
      </c>
    </row>
    <row r="73" spans="2:39" ht="13.5" customHeight="1">
      <c r="B73" s="229">
        <v>68</v>
      </c>
      <c r="C73" s="228" t="s">
        <v>45</v>
      </c>
      <c r="D73" s="52">
        <f>市区町村別_オーラルフレイル区分別該当人数･割合!E72</f>
        <v>57</v>
      </c>
      <c r="E73" s="332">
        <v>61413440</v>
      </c>
      <c r="F73" s="333">
        <v>56</v>
      </c>
      <c r="G73" s="250">
        <f t="shared" si="35"/>
        <v>1077428.7719298245</v>
      </c>
      <c r="H73" s="250">
        <f t="shared" si="28"/>
        <v>1096668.5714285714</v>
      </c>
      <c r="I73" s="42">
        <f t="shared" si="29"/>
        <v>0.98245614035087714</v>
      </c>
      <c r="J73" s="52">
        <f>市区町村別_オーラルフレイル区分別該当人数･割合!G72</f>
        <v>40</v>
      </c>
      <c r="K73" s="332">
        <v>42033280</v>
      </c>
      <c r="L73" s="333">
        <v>39</v>
      </c>
      <c r="M73" s="250">
        <f t="shared" si="36"/>
        <v>1050832</v>
      </c>
      <c r="N73" s="250">
        <f t="shared" si="30"/>
        <v>1077776.4102564103</v>
      </c>
      <c r="O73" s="42">
        <f t="shared" si="23"/>
        <v>0.97499999999999998</v>
      </c>
      <c r="P73" s="52">
        <f>市区町村別_オーラルフレイル区分別該当人数･割合!I72</f>
        <v>13</v>
      </c>
      <c r="Q73" s="332">
        <v>10313690</v>
      </c>
      <c r="R73" s="333">
        <v>12</v>
      </c>
      <c r="S73" s="250">
        <f t="shared" si="37"/>
        <v>793360.76923076925</v>
      </c>
      <c r="T73" s="250">
        <f t="shared" si="31"/>
        <v>859474.16666666663</v>
      </c>
      <c r="U73" s="42">
        <f t="shared" si="24"/>
        <v>0.92307692307692313</v>
      </c>
      <c r="V73" s="52">
        <f>市区町村別_オーラルフレイル区分別該当人数･割合!K72</f>
        <v>8</v>
      </c>
      <c r="W73" s="332">
        <v>7442800</v>
      </c>
      <c r="X73" s="333">
        <v>7</v>
      </c>
      <c r="Y73" s="250">
        <f t="shared" si="38"/>
        <v>930350</v>
      </c>
      <c r="Z73" s="250">
        <f t="shared" si="32"/>
        <v>1063257.142857143</v>
      </c>
      <c r="AA73" s="42">
        <f t="shared" si="25"/>
        <v>0.875</v>
      </c>
      <c r="AB73" s="52">
        <f>市区町村別_オーラルフレイル区分別該当人数･割合!M72</f>
        <v>17</v>
      </c>
      <c r="AC73" s="332">
        <v>19066070</v>
      </c>
      <c r="AD73" s="333">
        <v>17</v>
      </c>
      <c r="AE73" s="250">
        <f t="shared" si="39"/>
        <v>1121533.5294117648</v>
      </c>
      <c r="AF73" s="250">
        <f t="shared" si="33"/>
        <v>1121533.5294117648</v>
      </c>
      <c r="AG73" s="42">
        <f t="shared" si="26"/>
        <v>1</v>
      </c>
      <c r="AH73" s="52">
        <f>市区町村別_オーラルフレイル区分別該当人数･割合!O72</f>
        <v>284</v>
      </c>
      <c r="AI73" s="332">
        <v>193049840</v>
      </c>
      <c r="AJ73" s="333">
        <v>281</v>
      </c>
      <c r="AK73" s="250">
        <f t="shared" si="40"/>
        <v>679752.95774647885</v>
      </c>
      <c r="AL73" s="250">
        <f t="shared" si="34"/>
        <v>687010.10676156578</v>
      </c>
      <c r="AM73" s="42">
        <f t="shared" si="27"/>
        <v>0.98943661971830987</v>
      </c>
    </row>
    <row r="74" spans="2:39" ht="13.5" customHeight="1">
      <c r="B74" s="229">
        <v>69</v>
      </c>
      <c r="C74" s="228" t="s">
        <v>46</v>
      </c>
      <c r="D74" s="52">
        <f>市区町村別_オーラルフレイル区分別該当人数･割合!E73</f>
        <v>189</v>
      </c>
      <c r="E74" s="332">
        <v>126845090</v>
      </c>
      <c r="F74" s="333">
        <v>186</v>
      </c>
      <c r="G74" s="250">
        <f t="shared" si="35"/>
        <v>671138.04232804233</v>
      </c>
      <c r="H74" s="250">
        <f t="shared" si="28"/>
        <v>681962.84946236562</v>
      </c>
      <c r="I74" s="42">
        <f t="shared" si="29"/>
        <v>0.98412698412698407</v>
      </c>
      <c r="J74" s="52">
        <f>市区町村別_オーラルフレイル区分別該当人数･割合!G73</f>
        <v>119</v>
      </c>
      <c r="K74" s="332">
        <v>84053940</v>
      </c>
      <c r="L74" s="333">
        <v>118</v>
      </c>
      <c r="M74" s="250">
        <f t="shared" si="36"/>
        <v>706335.63025210088</v>
      </c>
      <c r="N74" s="250">
        <f t="shared" si="30"/>
        <v>712321.52542372886</v>
      </c>
      <c r="O74" s="42">
        <f t="shared" si="23"/>
        <v>0.99159663865546221</v>
      </c>
      <c r="P74" s="52">
        <f>市区町村別_オーラルフレイル区分別該当人数･割合!I73</f>
        <v>27</v>
      </c>
      <c r="Q74" s="332">
        <v>30833550</v>
      </c>
      <c r="R74" s="333">
        <v>27</v>
      </c>
      <c r="S74" s="250">
        <f t="shared" si="37"/>
        <v>1141983.3333333333</v>
      </c>
      <c r="T74" s="250">
        <f t="shared" si="31"/>
        <v>1141983.3333333333</v>
      </c>
      <c r="U74" s="42">
        <f t="shared" si="24"/>
        <v>1</v>
      </c>
      <c r="V74" s="52">
        <f>市区町村別_オーラルフレイル区分別該当人数･割合!K73</f>
        <v>16</v>
      </c>
      <c r="W74" s="332">
        <v>24062400</v>
      </c>
      <c r="X74" s="333">
        <v>16</v>
      </c>
      <c r="Y74" s="250">
        <f t="shared" si="38"/>
        <v>1503900</v>
      </c>
      <c r="Z74" s="250">
        <f t="shared" si="32"/>
        <v>1503900</v>
      </c>
      <c r="AA74" s="42">
        <f t="shared" si="25"/>
        <v>1</v>
      </c>
      <c r="AB74" s="52">
        <f>市区町村別_オーラルフレイル区分別該当人数･割合!M73</f>
        <v>48</v>
      </c>
      <c r="AC74" s="332">
        <v>25279500</v>
      </c>
      <c r="AD74" s="333">
        <v>46</v>
      </c>
      <c r="AE74" s="250">
        <f t="shared" si="39"/>
        <v>526656.25</v>
      </c>
      <c r="AF74" s="250">
        <f t="shared" si="33"/>
        <v>549554.34782608692</v>
      </c>
      <c r="AG74" s="42">
        <f t="shared" si="26"/>
        <v>0.95833333333333337</v>
      </c>
      <c r="AH74" s="52">
        <f>市区町村別_オーラルフレイル区分別該当人数･割合!O73</f>
        <v>630</v>
      </c>
      <c r="AI74" s="332">
        <v>413851070</v>
      </c>
      <c r="AJ74" s="333">
        <v>621</v>
      </c>
      <c r="AK74" s="250">
        <f t="shared" si="40"/>
        <v>656906.46031746035</v>
      </c>
      <c r="AL74" s="250">
        <f t="shared" si="34"/>
        <v>666426.84380032204</v>
      </c>
      <c r="AM74" s="42">
        <f t="shared" si="27"/>
        <v>0.98571428571428577</v>
      </c>
    </row>
    <row r="75" spans="2:39" ht="13.5" customHeight="1">
      <c r="B75" s="229">
        <v>70</v>
      </c>
      <c r="C75" s="228" t="s">
        <v>47</v>
      </c>
      <c r="D75" s="52">
        <f>市区町村別_オーラルフレイル区分別該当人数･割合!E74</f>
        <v>37</v>
      </c>
      <c r="E75" s="332">
        <v>22600920</v>
      </c>
      <c r="F75" s="333">
        <v>37</v>
      </c>
      <c r="G75" s="250">
        <f t="shared" si="35"/>
        <v>610835.67567567562</v>
      </c>
      <c r="H75" s="250">
        <f t="shared" si="28"/>
        <v>610835.67567567562</v>
      </c>
      <c r="I75" s="42">
        <f t="shared" si="29"/>
        <v>1</v>
      </c>
      <c r="J75" s="52">
        <f>市区町村別_オーラルフレイル区分別該当人数･割合!G74</f>
        <v>28</v>
      </c>
      <c r="K75" s="332">
        <v>17662920</v>
      </c>
      <c r="L75" s="333">
        <v>28</v>
      </c>
      <c r="M75" s="250">
        <f t="shared" si="36"/>
        <v>630818.57142857148</v>
      </c>
      <c r="N75" s="250">
        <f t="shared" si="30"/>
        <v>630818.57142857148</v>
      </c>
      <c r="O75" s="42">
        <f t="shared" si="23"/>
        <v>1</v>
      </c>
      <c r="P75" s="52">
        <f>市区町村別_オーラルフレイル区分別該当人数･割合!I74</f>
        <v>4</v>
      </c>
      <c r="Q75" s="332">
        <v>2044770</v>
      </c>
      <c r="R75" s="333">
        <v>4</v>
      </c>
      <c r="S75" s="250">
        <f t="shared" si="37"/>
        <v>511192.5</v>
      </c>
      <c r="T75" s="250">
        <f t="shared" si="31"/>
        <v>511192.5</v>
      </c>
      <c r="U75" s="42">
        <f t="shared" si="24"/>
        <v>1</v>
      </c>
      <c r="V75" s="52">
        <f>市区町村別_オーラルフレイル区分別該当人数･割合!K74</f>
        <v>4</v>
      </c>
      <c r="W75" s="332">
        <v>2044770</v>
      </c>
      <c r="X75" s="333">
        <v>4</v>
      </c>
      <c r="Y75" s="250">
        <f t="shared" si="38"/>
        <v>511192.5</v>
      </c>
      <c r="Z75" s="250">
        <f t="shared" si="32"/>
        <v>511192.5</v>
      </c>
      <c r="AA75" s="42">
        <f t="shared" si="25"/>
        <v>1</v>
      </c>
      <c r="AB75" s="52">
        <f>市区町村別_オーラルフレイル区分別該当人数･割合!M74</f>
        <v>4</v>
      </c>
      <c r="AC75" s="332">
        <v>3325590</v>
      </c>
      <c r="AD75" s="333">
        <v>4</v>
      </c>
      <c r="AE75" s="250">
        <f t="shared" si="39"/>
        <v>831397.5</v>
      </c>
      <c r="AF75" s="250">
        <f t="shared" si="33"/>
        <v>831397.5</v>
      </c>
      <c r="AG75" s="42">
        <f t="shared" si="26"/>
        <v>1</v>
      </c>
      <c r="AH75" s="52">
        <f>市区町村別_オーラルフレイル区分別該当人数･割合!O74</f>
        <v>134</v>
      </c>
      <c r="AI75" s="332">
        <v>98211780</v>
      </c>
      <c r="AJ75" s="333">
        <v>134</v>
      </c>
      <c r="AK75" s="250">
        <f t="shared" si="40"/>
        <v>732923.73134328355</v>
      </c>
      <c r="AL75" s="250">
        <f t="shared" si="34"/>
        <v>732923.73134328355</v>
      </c>
      <c r="AM75" s="42">
        <f t="shared" si="27"/>
        <v>1</v>
      </c>
    </row>
    <row r="76" spans="2:39" ht="13.5" customHeight="1">
      <c r="B76" s="229">
        <v>71</v>
      </c>
      <c r="C76" s="228" t="s">
        <v>48</v>
      </c>
      <c r="D76" s="52">
        <f>市区町村別_オーラルフレイル区分別該当人数･割合!E75</f>
        <v>28</v>
      </c>
      <c r="E76" s="332">
        <v>16504410</v>
      </c>
      <c r="F76" s="333">
        <v>27</v>
      </c>
      <c r="G76" s="250">
        <f t="shared" si="35"/>
        <v>589443.21428571432</v>
      </c>
      <c r="H76" s="250">
        <f t="shared" si="28"/>
        <v>611274.4444444445</v>
      </c>
      <c r="I76" s="42">
        <f t="shared" si="29"/>
        <v>0.9642857142857143</v>
      </c>
      <c r="J76" s="52">
        <f>市区町村別_オーラルフレイル区分別該当人数･割合!G75</f>
        <v>19</v>
      </c>
      <c r="K76" s="332">
        <v>10592250</v>
      </c>
      <c r="L76" s="333">
        <v>18</v>
      </c>
      <c r="M76" s="250">
        <f t="shared" si="36"/>
        <v>557486.84210526315</v>
      </c>
      <c r="N76" s="250">
        <f t="shared" si="30"/>
        <v>588458.33333333337</v>
      </c>
      <c r="O76" s="42">
        <f t="shared" si="23"/>
        <v>0.94736842105263153</v>
      </c>
      <c r="P76" s="52">
        <f>市区町村別_オーラルフレイル区分別該当人数･割合!I75</f>
        <v>6</v>
      </c>
      <c r="Q76" s="332">
        <v>3956110</v>
      </c>
      <c r="R76" s="333">
        <v>6</v>
      </c>
      <c r="S76" s="250">
        <f t="shared" si="37"/>
        <v>659351.66666666663</v>
      </c>
      <c r="T76" s="250">
        <f t="shared" si="31"/>
        <v>659351.66666666663</v>
      </c>
      <c r="U76" s="42">
        <f t="shared" si="24"/>
        <v>1</v>
      </c>
      <c r="V76" s="52">
        <f>市区町村別_オーラルフレイル区分別該当人数･割合!K75</f>
        <v>3</v>
      </c>
      <c r="W76" s="332">
        <v>2490100</v>
      </c>
      <c r="X76" s="333">
        <v>3</v>
      </c>
      <c r="Y76" s="250">
        <f t="shared" si="38"/>
        <v>830033.33333333337</v>
      </c>
      <c r="Z76" s="250">
        <f t="shared" si="32"/>
        <v>830033.33333333337</v>
      </c>
      <c r="AA76" s="42">
        <f t="shared" si="25"/>
        <v>1</v>
      </c>
      <c r="AB76" s="52">
        <f>市区町村別_オーラルフレイル区分別該当人数･割合!M75</f>
        <v>11</v>
      </c>
      <c r="AC76" s="332">
        <v>5487320</v>
      </c>
      <c r="AD76" s="333">
        <v>11</v>
      </c>
      <c r="AE76" s="250">
        <f t="shared" si="39"/>
        <v>498847.27272727271</v>
      </c>
      <c r="AF76" s="250">
        <f t="shared" si="33"/>
        <v>498847.27272727271</v>
      </c>
      <c r="AG76" s="42">
        <f t="shared" si="26"/>
        <v>1</v>
      </c>
      <c r="AH76" s="52">
        <f>市区町村別_オーラルフレイル区分別該当人数･割合!O75</f>
        <v>102</v>
      </c>
      <c r="AI76" s="332">
        <v>54026560</v>
      </c>
      <c r="AJ76" s="333">
        <v>101</v>
      </c>
      <c r="AK76" s="250">
        <f t="shared" si="40"/>
        <v>529672.15686274506</v>
      </c>
      <c r="AL76" s="250">
        <f t="shared" si="34"/>
        <v>534916.43564356433</v>
      </c>
      <c r="AM76" s="42">
        <f t="shared" si="27"/>
        <v>0.99019607843137258</v>
      </c>
    </row>
    <row r="77" spans="2:39" ht="13.5" customHeight="1">
      <c r="B77" s="229">
        <v>72</v>
      </c>
      <c r="C77" s="228" t="s">
        <v>26</v>
      </c>
      <c r="D77" s="52">
        <f>市区町村別_オーラルフレイル区分別該当人数･割合!E76</f>
        <v>25</v>
      </c>
      <c r="E77" s="332">
        <v>19634170</v>
      </c>
      <c r="F77" s="333">
        <v>24</v>
      </c>
      <c r="G77" s="250">
        <f t="shared" si="35"/>
        <v>785366.8</v>
      </c>
      <c r="H77" s="250">
        <f t="shared" si="28"/>
        <v>818090.41666666663</v>
      </c>
      <c r="I77" s="42">
        <f t="shared" si="29"/>
        <v>0.96</v>
      </c>
      <c r="J77" s="52">
        <f>市区町村別_オーラルフレイル区分別該当人数･割合!G76</f>
        <v>18</v>
      </c>
      <c r="K77" s="332">
        <v>9341630</v>
      </c>
      <c r="L77" s="333">
        <v>18</v>
      </c>
      <c r="M77" s="250">
        <f t="shared" si="36"/>
        <v>518979.44444444444</v>
      </c>
      <c r="N77" s="250">
        <f t="shared" si="30"/>
        <v>518979.44444444444</v>
      </c>
      <c r="O77" s="42">
        <f t="shared" si="23"/>
        <v>1</v>
      </c>
      <c r="P77" s="52">
        <f>市区町村別_オーラルフレイル区分別該当人数･割合!I76</f>
        <v>3</v>
      </c>
      <c r="Q77" s="332">
        <v>7644130</v>
      </c>
      <c r="R77" s="333">
        <v>3</v>
      </c>
      <c r="S77" s="250">
        <f t="shared" si="37"/>
        <v>2548043.3333333335</v>
      </c>
      <c r="T77" s="250">
        <f t="shared" si="31"/>
        <v>2548043.3333333335</v>
      </c>
      <c r="U77" s="42">
        <f t="shared" si="24"/>
        <v>1</v>
      </c>
      <c r="V77" s="52">
        <f>市区町村別_オーラルフレイル区分別該当人数･割合!K76</f>
        <v>2</v>
      </c>
      <c r="W77" s="332">
        <v>1059600</v>
      </c>
      <c r="X77" s="333">
        <v>2</v>
      </c>
      <c r="Y77" s="250">
        <f t="shared" si="38"/>
        <v>529800</v>
      </c>
      <c r="Z77" s="250">
        <f t="shared" si="32"/>
        <v>529800</v>
      </c>
      <c r="AA77" s="42">
        <f t="shared" si="25"/>
        <v>1</v>
      </c>
      <c r="AB77" s="52">
        <f>市区町村別_オーラルフレイル区分別該当人数･割合!M76</f>
        <v>8</v>
      </c>
      <c r="AC77" s="332">
        <v>5764110</v>
      </c>
      <c r="AD77" s="333">
        <v>7</v>
      </c>
      <c r="AE77" s="250">
        <f t="shared" si="39"/>
        <v>720513.75</v>
      </c>
      <c r="AF77" s="250">
        <f t="shared" si="33"/>
        <v>823444.28571428568</v>
      </c>
      <c r="AG77" s="42">
        <f t="shared" si="26"/>
        <v>0.875</v>
      </c>
      <c r="AH77" s="52">
        <f>市区町村別_オーラルフレイル区分別該当人数･割合!O76</f>
        <v>145</v>
      </c>
      <c r="AI77" s="332">
        <v>91018910</v>
      </c>
      <c r="AJ77" s="333">
        <v>142</v>
      </c>
      <c r="AK77" s="250">
        <f t="shared" si="40"/>
        <v>627716.62068965519</v>
      </c>
      <c r="AL77" s="250">
        <f t="shared" si="34"/>
        <v>640978.23943661968</v>
      </c>
      <c r="AM77" s="42">
        <f t="shared" si="27"/>
        <v>0.97931034482758617</v>
      </c>
    </row>
    <row r="78" spans="2:39" ht="13.5" customHeight="1">
      <c r="B78" s="229">
        <v>73</v>
      </c>
      <c r="C78" s="228" t="s">
        <v>27</v>
      </c>
      <c r="D78" s="52">
        <f>市区町村別_オーラルフレイル区分別該当人数･割合!E77</f>
        <v>45</v>
      </c>
      <c r="E78" s="332">
        <v>36941050</v>
      </c>
      <c r="F78" s="333">
        <v>45</v>
      </c>
      <c r="G78" s="250">
        <f t="shared" si="35"/>
        <v>820912.22222222225</v>
      </c>
      <c r="H78" s="250">
        <f t="shared" si="28"/>
        <v>820912.22222222225</v>
      </c>
      <c r="I78" s="42">
        <f t="shared" si="29"/>
        <v>1</v>
      </c>
      <c r="J78" s="52">
        <f>市区町村別_オーラルフレイル区分別該当人数･割合!G77</f>
        <v>37</v>
      </c>
      <c r="K78" s="332">
        <v>31104950</v>
      </c>
      <c r="L78" s="333">
        <v>37</v>
      </c>
      <c r="M78" s="250">
        <f t="shared" si="36"/>
        <v>840674.32432432438</v>
      </c>
      <c r="N78" s="250">
        <f t="shared" si="30"/>
        <v>840674.32432432438</v>
      </c>
      <c r="O78" s="42">
        <f t="shared" si="23"/>
        <v>1</v>
      </c>
      <c r="P78" s="52">
        <f>市区町村別_オーラルフレイル区分別該当人数･割合!I77</f>
        <v>1</v>
      </c>
      <c r="Q78" s="332">
        <v>748120</v>
      </c>
      <c r="R78" s="333">
        <v>1</v>
      </c>
      <c r="S78" s="250">
        <f t="shared" si="37"/>
        <v>748120</v>
      </c>
      <c r="T78" s="250">
        <f t="shared" si="31"/>
        <v>748120</v>
      </c>
      <c r="U78" s="42">
        <f t="shared" si="24"/>
        <v>1</v>
      </c>
      <c r="V78" s="52">
        <f>市区町村別_オーラルフレイル区分別該当人数･割合!K77</f>
        <v>1</v>
      </c>
      <c r="W78" s="332">
        <v>748120</v>
      </c>
      <c r="X78" s="333">
        <v>1</v>
      </c>
      <c r="Y78" s="250">
        <f t="shared" si="38"/>
        <v>748120</v>
      </c>
      <c r="Z78" s="250">
        <f t="shared" si="32"/>
        <v>748120</v>
      </c>
      <c r="AA78" s="42">
        <f t="shared" si="25"/>
        <v>1</v>
      </c>
      <c r="AB78" s="52">
        <f>市区町村別_オーラルフレイル区分別該当人数･割合!M77</f>
        <v>18</v>
      </c>
      <c r="AC78" s="332">
        <v>24589970</v>
      </c>
      <c r="AD78" s="333">
        <v>16</v>
      </c>
      <c r="AE78" s="250">
        <f t="shared" si="39"/>
        <v>1366109.4444444445</v>
      </c>
      <c r="AF78" s="250">
        <f t="shared" si="33"/>
        <v>1536873.125</v>
      </c>
      <c r="AG78" s="42">
        <f t="shared" si="26"/>
        <v>0.88888888888888884</v>
      </c>
      <c r="AH78" s="52">
        <f>市区町村別_オーラルフレイル区分別該当人数･割合!O77</f>
        <v>224</v>
      </c>
      <c r="AI78" s="332">
        <v>118320700</v>
      </c>
      <c r="AJ78" s="333">
        <v>222</v>
      </c>
      <c r="AK78" s="250">
        <f t="shared" si="40"/>
        <v>528217.41071428568</v>
      </c>
      <c r="AL78" s="250">
        <f t="shared" si="34"/>
        <v>532976.12612612615</v>
      </c>
      <c r="AM78" s="42">
        <f t="shared" si="27"/>
        <v>0.9910714285714286</v>
      </c>
    </row>
    <row r="79" spans="2:39" ht="13.5" customHeight="1" thickBot="1">
      <c r="B79" s="229">
        <v>74</v>
      </c>
      <c r="C79" s="228" t="s">
        <v>28</v>
      </c>
      <c r="D79" s="52">
        <f>市区町村別_オーラルフレイル区分別該当人数･割合!E78</f>
        <v>29</v>
      </c>
      <c r="E79" s="332">
        <v>24804310</v>
      </c>
      <c r="F79" s="333">
        <v>29</v>
      </c>
      <c r="G79" s="250">
        <f t="shared" si="35"/>
        <v>855321.03448275861</v>
      </c>
      <c r="H79" s="250">
        <f t="shared" si="28"/>
        <v>855321.03448275861</v>
      </c>
      <c r="I79" s="42">
        <f t="shared" si="29"/>
        <v>1</v>
      </c>
      <c r="J79" s="52">
        <f>市区町村別_オーラルフレイル区分別該当人数･割合!G78</f>
        <v>21</v>
      </c>
      <c r="K79" s="332">
        <v>21994610</v>
      </c>
      <c r="L79" s="333">
        <v>21</v>
      </c>
      <c r="M79" s="250">
        <f t="shared" si="36"/>
        <v>1047362.3809523809</v>
      </c>
      <c r="N79" s="250">
        <f t="shared" si="30"/>
        <v>1047362.3809523809</v>
      </c>
      <c r="O79" s="42">
        <f t="shared" si="23"/>
        <v>1</v>
      </c>
      <c r="P79" s="52">
        <f>市区町村別_オーラルフレイル区分別該当人数･割合!I78</f>
        <v>3</v>
      </c>
      <c r="Q79" s="332">
        <v>1855180</v>
      </c>
      <c r="R79" s="333">
        <v>3</v>
      </c>
      <c r="S79" s="250">
        <f t="shared" si="37"/>
        <v>618393.33333333337</v>
      </c>
      <c r="T79" s="250">
        <f t="shared" si="31"/>
        <v>618393.33333333337</v>
      </c>
      <c r="U79" s="42">
        <f t="shared" si="24"/>
        <v>1</v>
      </c>
      <c r="V79" s="52">
        <f>市区町村別_オーラルフレイル区分別該当人数･割合!K78</f>
        <v>3</v>
      </c>
      <c r="W79" s="332">
        <v>1855180</v>
      </c>
      <c r="X79" s="333">
        <v>3</v>
      </c>
      <c r="Y79" s="250">
        <f t="shared" si="38"/>
        <v>618393.33333333337</v>
      </c>
      <c r="Z79" s="250">
        <f t="shared" si="32"/>
        <v>618393.33333333337</v>
      </c>
      <c r="AA79" s="42">
        <f t="shared" si="25"/>
        <v>1</v>
      </c>
      <c r="AB79" s="52">
        <f>市区町村別_オーラルフレイル区分別該当人数･割合!M78</f>
        <v>10</v>
      </c>
      <c r="AC79" s="332">
        <v>14015520</v>
      </c>
      <c r="AD79" s="333">
        <v>10</v>
      </c>
      <c r="AE79" s="250">
        <f t="shared" si="39"/>
        <v>1401552</v>
      </c>
      <c r="AF79" s="250">
        <f t="shared" si="33"/>
        <v>1401552</v>
      </c>
      <c r="AG79" s="42">
        <f t="shared" si="26"/>
        <v>1</v>
      </c>
      <c r="AH79" s="52">
        <f>市区町村別_オーラルフレイル区分別該当人数･割合!O78</f>
        <v>138</v>
      </c>
      <c r="AI79" s="332">
        <v>53653640</v>
      </c>
      <c r="AJ79" s="333">
        <v>137</v>
      </c>
      <c r="AK79" s="250">
        <f t="shared" si="40"/>
        <v>388794.49275362317</v>
      </c>
      <c r="AL79" s="250">
        <f t="shared" si="34"/>
        <v>391632.40875912411</v>
      </c>
      <c r="AM79" s="42">
        <f t="shared" si="27"/>
        <v>0.99275362318840576</v>
      </c>
    </row>
    <row r="80" spans="2:39" ht="13.5" customHeight="1" thickTop="1">
      <c r="B80" s="443" t="s">
        <v>94</v>
      </c>
      <c r="C80" s="444"/>
      <c r="D80" s="53">
        <f>市区町村別_オーラルフレイル区分別該当人数･割合!E79</f>
        <v>31423</v>
      </c>
      <c r="E80" s="257">
        <f>SUM(E6,E31,E39:E79)</f>
        <v>25102779710</v>
      </c>
      <c r="F80" s="253">
        <f>SUM(F6,F31,F39:F79)</f>
        <v>31121</v>
      </c>
      <c r="G80" s="253">
        <f>IFERROR(E80/D80,"-")</f>
        <v>798866.42618464178</v>
      </c>
      <c r="H80" s="253">
        <f>IFERROR(E80/F80,"-")</f>
        <v>806618.67260049481</v>
      </c>
      <c r="I80" s="259">
        <f>IFERROR(F80/D80,"-")</f>
        <v>0.99038920535913189</v>
      </c>
      <c r="J80" s="53">
        <f>市区町村別_オーラルフレイル区分別該当人数･割合!G79</f>
        <v>22221</v>
      </c>
      <c r="K80" s="257">
        <f>SUM(K6,K31,K39:K79)</f>
        <v>18272228610</v>
      </c>
      <c r="L80" s="253">
        <f>SUM(L6,L31,L39:L79)</f>
        <v>22020</v>
      </c>
      <c r="M80" s="253">
        <f>IFERROR(K80/J80,"-")</f>
        <v>822295.5137032537</v>
      </c>
      <c r="N80" s="253">
        <f>IFERROR(K80/L80,"-")</f>
        <v>829801.48092643055</v>
      </c>
      <c r="O80" s="259">
        <f>IFERROR(L80/J80,"-")</f>
        <v>0.99095450249763739</v>
      </c>
      <c r="P80" s="53">
        <f>市区町村別_オーラルフレイル区分別該当人数･割合!I79</f>
        <v>3620</v>
      </c>
      <c r="Q80" s="257">
        <f>SUM(Q6,Q31,Q39:Q79)</f>
        <v>4290342330</v>
      </c>
      <c r="R80" s="253">
        <f>SUM(R6,R31,R39:R79)</f>
        <v>3594</v>
      </c>
      <c r="S80" s="253">
        <f>IFERROR(Q80/P80,"-")</f>
        <v>1185177.4392265193</v>
      </c>
      <c r="T80" s="253">
        <f>IFERROR(Q80/R80,"-")</f>
        <v>1193751.3439065109</v>
      </c>
      <c r="U80" s="44">
        <f>IFERROR(R80/P80,"-")</f>
        <v>0.99281767955801103</v>
      </c>
      <c r="V80" s="53">
        <f>市区町村別_オーラルフレイル区分別該当人数･割合!K79</f>
        <v>2637</v>
      </c>
      <c r="W80" s="257">
        <f>SUM(W6,W31,W39:W79)</f>
        <v>3235315850</v>
      </c>
      <c r="X80" s="253">
        <f>SUM(X6,X31,X39:X79)</f>
        <v>2618</v>
      </c>
      <c r="Y80" s="253">
        <f>IFERROR(W80/V80,"-")</f>
        <v>1226892.6241941601</v>
      </c>
      <c r="Z80" s="253">
        <f>IFERROR(W80/X80,"-")</f>
        <v>1235796.7341482048</v>
      </c>
      <c r="AA80" s="259">
        <f>IFERROR(X80/V80,"-")</f>
        <v>0.99279484262419415</v>
      </c>
      <c r="AB80" s="53">
        <f>市区町村別_オーラルフレイル区分別該当人数･割合!M79</f>
        <v>9236</v>
      </c>
      <c r="AC80" s="257">
        <f>SUM(AC6,AC31,AC39:AC79)</f>
        <v>8714536430</v>
      </c>
      <c r="AD80" s="253">
        <f>SUM(AD6,AD31,AD39:AD79)</f>
        <v>9108</v>
      </c>
      <c r="AE80" s="253">
        <f>IFERROR(AC80/AB80,"-")</f>
        <v>943540.10718925938</v>
      </c>
      <c r="AF80" s="253">
        <f>IFERROR(AC80/AD80,"-")</f>
        <v>956800.22288098373</v>
      </c>
      <c r="AG80" s="259">
        <f>IFERROR(AD80/AB80,"-")</f>
        <v>0.98614118666089212</v>
      </c>
      <c r="AH80" s="53">
        <f>市区町村別_オーラルフレイル区分別該当人数･割合!O79</f>
        <v>124783</v>
      </c>
      <c r="AI80" s="257">
        <f>SUM(AI6,AI31,AI39:AI79)</f>
        <v>78360949200</v>
      </c>
      <c r="AJ80" s="253">
        <f>SUM(AJ6,AJ31,AJ39:AJ79)</f>
        <v>122560</v>
      </c>
      <c r="AK80" s="253">
        <f>IFERROR(AI80/AH80,"-")</f>
        <v>627977.76299656206</v>
      </c>
      <c r="AL80" s="253">
        <f>IFERROR(AI80/AJ80,"-")</f>
        <v>639368.05809399474</v>
      </c>
      <c r="AM80" s="44">
        <f>IFERROR(AJ80/AH80,"-")</f>
        <v>0.9821850732872266</v>
      </c>
    </row>
    <row r="81" spans="4:39" ht="13.5" customHeight="1">
      <c r="D81" s="22"/>
      <c r="E81" s="23"/>
      <c r="F81" s="23"/>
      <c r="G81" s="23"/>
      <c r="H81" s="23"/>
      <c r="I81" s="23"/>
      <c r="J81" s="22"/>
      <c r="K81" s="23"/>
      <c r="L81" s="23"/>
      <c r="M81" s="23"/>
      <c r="N81" s="23"/>
      <c r="O81" s="23"/>
      <c r="P81" s="22"/>
      <c r="Q81" s="23"/>
      <c r="R81" s="23"/>
      <c r="S81" s="23"/>
      <c r="T81" s="23"/>
      <c r="U81" s="23"/>
      <c r="V81" s="22"/>
      <c r="W81" s="23"/>
      <c r="X81" s="23"/>
      <c r="Y81" s="23"/>
      <c r="Z81" s="23"/>
      <c r="AA81" s="23"/>
      <c r="AB81" s="22"/>
      <c r="AC81" s="23"/>
      <c r="AD81" s="23"/>
      <c r="AE81" s="23"/>
      <c r="AF81" s="23"/>
      <c r="AG81" s="23"/>
      <c r="AH81" s="22"/>
      <c r="AI81" s="23"/>
      <c r="AJ81" s="23"/>
      <c r="AK81" s="23"/>
      <c r="AL81" s="23"/>
      <c r="AM81" s="23"/>
    </row>
    <row r="82" spans="4:39" ht="13.5" customHeight="1">
      <c r="D82" s="22"/>
      <c r="E82" s="23"/>
      <c r="F82" s="23"/>
      <c r="G82" s="23"/>
      <c r="H82" s="23"/>
      <c r="I82" s="23"/>
      <c r="J82" s="22"/>
      <c r="K82" s="23"/>
      <c r="L82" s="23"/>
      <c r="M82" s="23"/>
      <c r="N82" s="23"/>
      <c r="O82" s="23"/>
      <c r="P82" s="22"/>
      <c r="Q82" s="23"/>
      <c r="R82" s="23"/>
      <c r="S82" s="23"/>
      <c r="T82" s="23"/>
      <c r="U82" s="23"/>
      <c r="V82" s="22"/>
      <c r="W82" s="23"/>
      <c r="X82" s="23"/>
      <c r="Y82" s="23"/>
      <c r="Z82" s="23"/>
      <c r="AA82" s="23"/>
      <c r="AB82" s="22"/>
      <c r="AC82" s="23"/>
      <c r="AD82" s="23"/>
      <c r="AE82" s="23"/>
      <c r="AF82" s="23"/>
      <c r="AG82" s="23"/>
      <c r="AH82" s="22"/>
      <c r="AI82" s="23"/>
      <c r="AJ82" s="23"/>
      <c r="AK82" s="23"/>
      <c r="AL82" s="23"/>
      <c r="AM82" s="23"/>
    </row>
    <row r="83" spans="4:39" ht="13.5" customHeight="1">
      <c r="D83" s="22"/>
      <c r="E83" s="23"/>
      <c r="F83" s="23"/>
      <c r="G83" s="23"/>
      <c r="H83" s="23"/>
      <c r="I83" s="23"/>
      <c r="J83" s="22"/>
      <c r="K83" s="23"/>
      <c r="L83" s="23"/>
      <c r="M83" s="23"/>
      <c r="N83" s="23"/>
      <c r="O83" s="23"/>
      <c r="P83" s="22"/>
      <c r="Q83" s="23"/>
      <c r="R83" s="23"/>
      <c r="S83" s="23"/>
      <c r="T83" s="23"/>
      <c r="U83" s="23"/>
      <c r="V83" s="22"/>
      <c r="W83" s="23"/>
      <c r="X83" s="23"/>
      <c r="Y83" s="23"/>
      <c r="Z83" s="23"/>
      <c r="AA83" s="23"/>
      <c r="AB83" s="22"/>
      <c r="AC83" s="23"/>
      <c r="AD83" s="23"/>
      <c r="AE83" s="23"/>
      <c r="AF83" s="23"/>
      <c r="AG83" s="23"/>
      <c r="AH83" s="22"/>
      <c r="AI83" s="23"/>
      <c r="AJ83" s="23"/>
      <c r="AK83" s="23"/>
      <c r="AL83" s="23"/>
      <c r="AM83" s="23"/>
    </row>
    <row r="84" spans="4:39" ht="13.5" customHeight="1">
      <c r="D84" s="22"/>
      <c r="E84" s="23"/>
      <c r="F84" s="23"/>
      <c r="G84" s="23"/>
      <c r="H84" s="23"/>
      <c r="I84" s="23"/>
      <c r="J84" s="22"/>
      <c r="K84" s="23"/>
      <c r="L84" s="23"/>
      <c r="M84" s="23"/>
      <c r="N84" s="23"/>
      <c r="O84" s="23"/>
      <c r="P84" s="22"/>
      <c r="Q84" s="23"/>
      <c r="R84" s="23"/>
      <c r="S84" s="23"/>
      <c r="T84" s="23"/>
      <c r="U84" s="23"/>
      <c r="V84" s="22"/>
      <c r="W84" s="23"/>
      <c r="X84" s="23"/>
      <c r="Y84" s="23"/>
      <c r="Z84" s="23"/>
      <c r="AA84" s="23"/>
      <c r="AB84" s="22"/>
      <c r="AC84" s="23"/>
      <c r="AD84" s="23"/>
      <c r="AE84" s="23"/>
      <c r="AF84" s="23"/>
      <c r="AG84" s="23"/>
      <c r="AH84" s="22"/>
      <c r="AI84" s="23"/>
      <c r="AJ84" s="23"/>
      <c r="AK84" s="23"/>
      <c r="AL84" s="23"/>
      <c r="AM84" s="23"/>
    </row>
    <row r="85" spans="4:39" ht="13.5" customHeight="1">
      <c r="D85" s="22"/>
      <c r="E85" s="23"/>
      <c r="F85" s="23"/>
      <c r="G85" s="23"/>
      <c r="H85" s="23"/>
      <c r="I85" s="23"/>
      <c r="J85" s="22"/>
      <c r="K85" s="23"/>
      <c r="L85" s="23"/>
      <c r="M85" s="23"/>
      <c r="N85" s="23"/>
      <c r="O85" s="23"/>
      <c r="P85" s="22"/>
      <c r="Q85" s="23"/>
      <c r="R85" s="23"/>
      <c r="S85" s="23"/>
      <c r="T85" s="23"/>
      <c r="U85" s="23"/>
      <c r="V85" s="22"/>
      <c r="W85" s="23"/>
      <c r="X85" s="23"/>
      <c r="Y85" s="23"/>
      <c r="Z85" s="23"/>
      <c r="AA85" s="23"/>
      <c r="AB85" s="22"/>
      <c r="AC85" s="23"/>
      <c r="AD85" s="23"/>
      <c r="AE85" s="23"/>
      <c r="AF85" s="23"/>
      <c r="AG85" s="23"/>
      <c r="AH85" s="22"/>
      <c r="AI85" s="23"/>
      <c r="AJ85" s="23"/>
      <c r="AK85" s="23"/>
      <c r="AL85" s="23"/>
      <c r="AM85" s="23"/>
    </row>
    <row r="86" spans="4:39" ht="13.5" customHeight="1">
      <c r="D86" s="22"/>
      <c r="E86" s="23"/>
      <c r="F86" s="23"/>
      <c r="G86" s="23"/>
      <c r="H86" s="23"/>
      <c r="I86" s="23"/>
      <c r="J86" s="22"/>
      <c r="K86" s="23"/>
      <c r="L86" s="23"/>
      <c r="M86" s="23"/>
      <c r="N86" s="23"/>
      <c r="O86" s="23"/>
      <c r="P86" s="22"/>
      <c r="Q86" s="23"/>
      <c r="R86" s="23"/>
      <c r="S86" s="23"/>
      <c r="T86" s="23"/>
      <c r="U86" s="23"/>
      <c r="V86" s="22"/>
      <c r="W86" s="23"/>
      <c r="X86" s="23"/>
      <c r="Y86" s="23"/>
      <c r="Z86" s="23"/>
      <c r="AA86" s="23"/>
      <c r="AB86" s="22"/>
      <c r="AC86" s="23"/>
      <c r="AD86" s="23"/>
      <c r="AE86" s="23"/>
      <c r="AF86" s="23"/>
      <c r="AG86" s="23"/>
      <c r="AH86" s="22"/>
      <c r="AI86" s="23"/>
      <c r="AJ86" s="23"/>
      <c r="AK86" s="23"/>
      <c r="AL86" s="23"/>
      <c r="AM86" s="23"/>
    </row>
  </sheetData>
  <mergeCells count="9">
    <mergeCell ref="AB4:AG4"/>
    <mergeCell ref="AH4:AM4"/>
    <mergeCell ref="B80:C80"/>
    <mergeCell ref="B4:B5"/>
    <mergeCell ref="C4:C5"/>
    <mergeCell ref="D4:I4"/>
    <mergeCell ref="J4:O4"/>
    <mergeCell ref="P4:U4"/>
    <mergeCell ref="V4:AA4"/>
  </mergeCells>
  <phoneticPr fontId="3"/>
  <pageMargins left="0.70866141732283472" right="0.70866141732283472" top="0.59055118110236227" bottom="0.59055118110236227" header="0.31496062992125984" footer="0.31496062992125984"/>
  <pageSetup paperSize="8" scale="67" fitToHeight="0" pageOrder="overThenDown" orientation="landscape" r:id="rId1"/>
  <headerFooter>
    <oddHeader>&amp;R&amp;"ＭＳ 明朝,標準"&amp;12口腔フレイルに係る分析(歯科)</oddHeader>
  </headerFooter>
  <colBreaks count="1" manualBreakCount="1">
    <brk id="21" max="78" man="1"/>
  </colBreaks>
  <ignoredErrors>
    <ignoredError sqref="D6:D79 G6:J6 M6:P6 S6:V6 Y6:AB6 AE6:AH6 AK6:AM6 G7:J7 M7:P7 S7:V7 Y7:AB7 AE7:AH7 AK7:AM7 G8:J8 M8:P8 S8:V8 Y8:AB8 AE8:AH8 AK8:AM8 G9:J9 M9:P9 S9:V9 Y9:AB9 AE9:AH9 AK9:AM9 G10:J10 M10:P10 S10:V10 Y10:AB10 AE10:AH10 AK10:AM10 G11:J11 M11:P11 S11:V11 Y11:AB11 AE11:AH11 AK11:AM11 G12:J12 M12:P12 S12:V12 Y12:AB12 AE12:AH12 AK12:AM12 G13:J13 M13:P13 S13:V13 Y13:AB13 AE13:AH13 AK13:AM13 G14:J14 M14:P14 S14:V14 Y14:AB14 AE14:AH14 AK14:AM14 G15:J15 M15:P15 S15:V15 Y15:AB15 AE15:AH15 AK15:AM15 G16:J16 M16:P16 S16:V16 Y16:AB16 AE16:AH16 AK16:AM16 G17:J17 M17:P17 S17:V17 Y17:AB17 AE17:AH17 AK17:AM17 G18:J18 M18:P18 S18:V18 Y18:AB18 AE18:AH18 AK18:AM18 G19:J19 M19:P19 S19:V19 Y19:AB19 AE19:AH19 AK19:AM19 G20:J20 M20:P20 S20:V20 Y20:AB20 AE20:AH20 AK20:AM20 G21:J21 M21:P21 S21:V21 Y21:AB21 AE21:AH21 AK21:AM21 G22:J22 M22:P22 S22:V22 Y22:AB22 AE22:AH22 AK22:AM22 G23:J23 M23:P23 S23:V23 Y23:AB23 AE23:AH23 AK23:AM23 G24:J24 M24:P24 S24:V24 Y24:AB24 AE24:AH24 AK24:AM24 G25:J25 M25:P25 S25:V25 Y25:AB25 AE25:AH25 AK25:AM25 G26:J26 M26:P26 S26:V26 Y26:AB26 AE26:AH26 AK26:AM26 G27:J27 M27:P27 S27:V27 Y27:AB27 AE27:AH27 AK27:AM27 G28:J28 M28:P28 S28:V28 Y28:AB28 AE28:AH28 AK28:AM28 G29:J29 M29:P29 S29:V29 Y29:AB29 AE29:AH29 AK29:AM29 G30:J30 M30:P30 S30:V30 Y30:AB30 AE30:AH30 AK30:AM30 G31:J31 M31:P31 S31:V31 Y31:AB31 AE31:AH31 AK31:AM31 G32:J32 M32:P32 S32:V32 Y32:AB32 AE32:AH32 AK32:AM32 G33:J33 M33:P33 S33:V33 Y33:AB33 AE33:AH33 AK33:AM33 G34:J34 M34:P34 S34:V34 Y34:AB34 AE34:AH34 AK34:AM34 G35:J35 M35:P35 S35:V35 Y35:AB35 AE35:AH35 AK35:AM35 G36:J36 M36:P36 S36:V36 Y36:AB36 AE36:AH36 AK36:AM36 G37:J37 M37:P37 S37:V37 Y37:AB37 AE37:AH37 AK37:AM37 G38:J38 M38:P38 S38:V38 Y38:AB38 AE38:AH38 AK38:AM38 G39:J39 M39:P39 S39:V39 Y39:AB39 AE39:AH39 AK39:AM39 G40:J40 M40:P40 S40:V40 Y40:AB40 AE40:AH40 AK40:AM40 G41:J41 M41:P41 S41:V41 Y41:AB41 AE41:AH41 AK41:AM41 G42:J42 M42:P42 S42:V42 Y42:AB42 AE42:AH42 AK42:AM42 G43:J43 M43:P43 S43:V43 Y43:AB43 AE43:AH43 AK43:AM43 G44:J44 M44:P44 S44:V44 Y44:AB44 AE44:AH44 AK44:AM44 G45:J45 M45:P45 S45:V45 Y45:AB45 AE45:AH45 AK45:AM45 G46:J46 M46:P46 S46:V46 Y46:AB46 AE46:AH46 AK46:AM46 G47:J47 M47:P47 S47:V47 Y47:AB47 AE47:AH47 AK47:AM47 G48:J48 M48:P48 S48:V48 Y48:AB48 AE48:AH48 AK48:AM48 G49:J49 M49:P49 S49:V49 Y49:AB49 AE49:AH49 AK49:AM49 G50:J50 M50:P50 S50:V50 Y50:AB50 AE50:AH50 AK50:AM50 G51:J51 M51:P51 S51:V51 Y51:AB51 AE51:AH51 AK51:AM51 G52:J52 M52:P52 S52:V52 Y52:AB52 AE52:AH52 AK52:AM52 G53:J53 M53:P53 S53:V53 Y53:AB53 AE53:AH53 AK53:AM53 G54:J54 M54:P54 S54:V54 Y54:AB54 AE54:AH54 AK54:AM54 G55:J55 M55:P55 S55:V55 Y55:AB55 AE55:AH55 AK55:AM55 G56:J56 M56:P56 S56:V56 Y56:AB56 AE56:AH56 AK56:AM56 G57:J57 M57:P57 S57:V57 Y57:AB57 AE57:AH57 AK57:AM57 G58:J58 M58:P58 S58:V58 Y58:AB58 AE58:AH58 AK58:AM58 G59:J59 M59:P59 S59:V59 Y59:AB59 AE59:AH59 AK59:AM59 G60:J60 M60:P60 S60:V60 Y60:AB60 AE60:AH60 AK60:AM60 G61:J61 M61:P61 S61:V61 Y61:AB61 AE61:AH61 AK61:AM61 G62:J62 M62:P62 S62:V62 Y62:AB62 AE62:AH62 AK62:AM62 G63:J63 M63:P63 S63:V63 Y63:AB63 AE63:AH63 AK63:AM63 G64:J64 M64:P64 S64:V64 Y64:AB64 AE64:AH64 AK64:AM64 G65:J65 M65:P65 S65:V65 Y65:AB65 AE65:AH65 AK65:AM65 G66:J66 M66:P66 S66:V66 Y66:AB66 AE66:AH66 AK66:AM66 G67:J67 M67:P67 S67:V67 Y67:AB67 AE67:AH67 AK67:AM67 G68:J68 M68:P68 S68:V68 Y68:AB68 AE68:AH68 AK68:AM68 G69:J69 M69:P69 S69:V69 Y69:AB69 AE69:AH69 AK69:AM69 G70:J70 M70:P70 S70:V70 Y70:AB70 AE70:AH70 AK70:AM70 G71:J71 M71:P71 S71:V71 Y71:AB71 AE71:AH71 AK71:AM71 G72:J72 M72:P72 S72:V72 Y72:AB72 AE72:AH72 AK72:AM72 G73:J73 M73:P73 S73:V73 Y73:AB73 AE73:AH73 AK73:AM73 G74:J74 M74:P74 S74:V74 Y74:AB74 AE74:AH74 AK74:AM74 G75:J75 M75:P75 S75:V75 Y75:AB75 AE75:AH75 AK75:AM75 G76:J76 M76:P76 S76:V76 Y76:AB76 AE76:AH76 AK76:AM76 G77:J77 M77:P77 S77:V77 Y77:AB77 AE77:AH77 AK77:AM77 G78:J78 M78:P78 S78:V78 Y78:AB78 AE78:AH78 AK78:AM78 G79:J79 M79:P79 S79:V79 Y79:AB79 AE79:AH79 AK79:AM79" emptyCellReferenc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2FCD7-31E3-4CB5-858E-BA23E763B68C}">
  <sheetPr codeName="Sheet9"/>
  <dimension ref="B1:AL57"/>
  <sheetViews>
    <sheetView showGridLines="0" zoomScaleNormal="100" zoomScaleSheetLayoutView="40" workbookViewId="0"/>
  </sheetViews>
  <sheetFormatPr defaultColWidth="9" defaultRowHeight="13.5"/>
  <cols>
    <col min="1" max="1" width="4.625" style="11" customWidth="1"/>
    <col min="2" max="2" width="26.625" style="11" customWidth="1"/>
    <col min="3" max="38" width="9.625" style="11" customWidth="1"/>
    <col min="39" max="16384" width="9" style="11"/>
  </cols>
  <sheetData>
    <row r="1" spans="2:38" s="1" customFormat="1" ht="16.5" customHeight="1">
      <c r="B1" s="1" t="s">
        <v>297</v>
      </c>
    </row>
    <row r="2" spans="2:38" s="1" customFormat="1" ht="16.5" customHeight="1">
      <c r="B2" s="1" t="s">
        <v>353</v>
      </c>
    </row>
    <row r="3" spans="2:38" ht="16.5" customHeight="1">
      <c r="B3" s="2" t="s">
        <v>271</v>
      </c>
    </row>
    <row r="4" spans="2:38" ht="16.5" customHeight="1">
      <c r="B4" s="377" t="s">
        <v>264</v>
      </c>
      <c r="C4" s="359" t="s">
        <v>169</v>
      </c>
      <c r="D4" s="445"/>
      <c r="E4" s="445"/>
      <c r="F4" s="445"/>
      <c r="G4" s="445"/>
      <c r="H4" s="361"/>
      <c r="I4" s="359" t="s">
        <v>170</v>
      </c>
      <c r="J4" s="445"/>
      <c r="K4" s="445"/>
      <c r="L4" s="445"/>
      <c r="M4" s="445"/>
      <c r="N4" s="361"/>
      <c r="O4" s="359" t="s">
        <v>171</v>
      </c>
      <c r="P4" s="445"/>
      <c r="Q4" s="445"/>
      <c r="R4" s="445"/>
      <c r="S4" s="445"/>
      <c r="T4" s="361"/>
      <c r="U4" s="359" t="s">
        <v>172</v>
      </c>
      <c r="V4" s="445"/>
      <c r="W4" s="445"/>
      <c r="X4" s="445"/>
      <c r="Y4" s="445"/>
      <c r="Z4" s="361"/>
      <c r="AA4" s="359" t="s">
        <v>173</v>
      </c>
      <c r="AB4" s="445"/>
      <c r="AC4" s="445"/>
      <c r="AD4" s="445"/>
      <c r="AE4" s="445"/>
      <c r="AF4" s="361"/>
      <c r="AG4" s="359" t="s">
        <v>156</v>
      </c>
      <c r="AH4" s="445"/>
      <c r="AI4" s="445"/>
      <c r="AJ4" s="445"/>
      <c r="AK4" s="445"/>
      <c r="AL4" s="361"/>
    </row>
    <row r="5" spans="2:38" ht="51.75" customHeight="1">
      <c r="B5" s="377"/>
      <c r="C5" s="12" t="s">
        <v>118</v>
      </c>
      <c r="D5" s="249" t="s">
        <v>376</v>
      </c>
      <c r="E5" s="249" t="s">
        <v>377</v>
      </c>
      <c r="F5" s="278" t="s">
        <v>348</v>
      </c>
      <c r="G5" s="278" t="s">
        <v>351</v>
      </c>
      <c r="H5" s="279" t="s">
        <v>352</v>
      </c>
      <c r="I5" s="12" t="s">
        <v>118</v>
      </c>
      <c r="J5" s="249" t="s">
        <v>376</v>
      </c>
      <c r="K5" s="249" t="s">
        <v>377</v>
      </c>
      <c r="L5" s="278" t="s">
        <v>348</v>
      </c>
      <c r="M5" s="278" t="s">
        <v>351</v>
      </c>
      <c r="N5" s="279" t="s">
        <v>352</v>
      </c>
      <c r="O5" s="12" t="s">
        <v>118</v>
      </c>
      <c r="P5" s="249" t="s">
        <v>376</v>
      </c>
      <c r="Q5" s="249" t="s">
        <v>377</v>
      </c>
      <c r="R5" s="278" t="s">
        <v>348</v>
      </c>
      <c r="S5" s="278" t="s">
        <v>351</v>
      </c>
      <c r="T5" s="279" t="s">
        <v>352</v>
      </c>
      <c r="U5" s="12" t="s">
        <v>118</v>
      </c>
      <c r="V5" s="249" t="s">
        <v>376</v>
      </c>
      <c r="W5" s="249" t="s">
        <v>377</v>
      </c>
      <c r="X5" s="278" t="s">
        <v>348</v>
      </c>
      <c r="Y5" s="278" t="s">
        <v>351</v>
      </c>
      <c r="Z5" s="279" t="s">
        <v>352</v>
      </c>
      <c r="AA5" s="12" t="s">
        <v>118</v>
      </c>
      <c r="AB5" s="249" t="s">
        <v>376</v>
      </c>
      <c r="AC5" s="249" t="s">
        <v>377</v>
      </c>
      <c r="AD5" s="278" t="s">
        <v>348</v>
      </c>
      <c r="AE5" s="278" t="s">
        <v>351</v>
      </c>
      <c r="AF5" s="279" t="s">
        <v>352</v>
      </c>
      <c r="AG5" s="12" t="s">
        <v>118</v>
      </c>
      <c r="AH5" s="249" t="s">
        <v>376</v>
      </c>
      <c r="AI5" s="249" t="s">
        <v>377</v>
      </c>
      <c r="AJ5" s="278" t="s">
        <v>348</v>
      </c>
      <c r="AK5" s="278" t="s">
        <v>351</v>
      </c>
      <c r="AL5" s="279" t="s">
        <v>352</v>
      </c>
    </row>
    <row r="6" spans="2:38" ht="13.5" customHeight="1">
      <c r="B6" s="294" t="s">
        <v>317</v>
      </c>
      <c r="C6" s="172">
        <f>年齢階層別_オーラルフレイル区分別該当人数･割合!D5</f>
        <v>38</v>
      </c>
      <c r="D6" s="250">
        <v>2332670</v>
      </c>
      <c r="E6" s="250">
        <v>35</v>
      </c>
      <c r="F6" s="250">
        <f>IFERROR(D6/C6,"-")</f>
        <v>61386.052631578947</v>
      </c>
      <c r="G6" s="250">
        <f>IFERROR(D6/E6,"-")</f>
        <v>66647.71428571429</v>
      </c>
      <c r="H6" s="42">
        <f>IFERROR(E6/C6,"-")</f>
        <v>0.92105263157894735</v>
      </c>
      <c r="I6" s="172">
        <f>年齢階層別_オーラルフレイル区分別該当人数･割合!F5</f>
        <v>26</v>
      </c>
      <c r="J6" s="250">
        <v>1735340</v>
      </c>
      <c r="K6" s="250">
        <v>25</v>
      </c>
      <c r="L6" s="250">
        <f t="shared" ref="L6:L12" si="0">IFERROR(J6/I6,"-")</f>
        <v>66743.846153846156</v>
      </c>
      <c r="M6" s="250">
        <f t="shared" ref="M6:M12" si="1">IFERROR(J6/K6,"-")</f>
        <v>69413.600000000006</v>
      </c>
      <c r="N6" s="42">
        <f t="shared" ref="N6:N12" si="2">IFERROR(K6/I6,"-")</f>
        <v>0.96153846153846156</v>
      </c>
      <c r="O6" s="172">
        <f>年齢階層別_オーラルフレイル区分別該当人数･割合!H5</f>
        <v>6</v>
      </c>
      <c r="P6" s="250">
        <v>388100</v>
      </c>
      <c r="Q6" s="250">
        <v>5</v>
      </c>
      <c r="R6" s="250">
        <f t="shared" ref="R6:R12" si="3">IFERROR(P6/O6,"-")</f>
        <v>64683.333333333336</v>
      </c>
      <c r="S6" s="250">
        <f t="shared" ref="S6:S12" si="4">IFERROR(P6/Q6,"-")</f>
        <v>77620</v>
      </c>
      <c r="T6" s="42">
        <f t="shared" ref="T6:T12" si="5">IFERROR(Q6/O6,"-")</f>
        <v>0.83333333333333337</v>
      </c>
      <c r="U6" s="172">
        <f>年齢階層別_オーラルフレイル区分別該当人数･割合!J5</f>
        <v>4</v>
      </c>
      <c r="V6" s="250">
        <v>275500</v>
      </c>
      <c r="W6" s="250">
        <v>3</v>
      </c>
      <c r="X6" s="250">
        <f t="shared" ref="X6:X12" si="6">IFERROR(V6/U6,"-")</f>
        <v>68875</v>
      </c>
      <c r="Y6" s="250">
        <f t="shared" ref="Y6:Y12" si="7">IFERROR(V6/W6,"-")</f>
        <v>91833.333333333328</v>
      </c>
      <c r="Z6" s="42">
        <f t="shared" ref="Z6:Z12" si="8">IFERROR(W6/U6,"-")</f>
        <v>0.75</v>
      </c>
      <c r="AA6" s="172">
        <f>年齢階層別_オーラルフレイル区分別該当人数･割合!D16</f>
        <v>15</v>
      </c>
      <c r="AB6" s="250">
        <v>1387020</v>
      </c>
      <c r="AC6" s="250">
        <v>15</v>
      </c>
      <c r="AD6" s="250">
        <f t="shared" ref="AD6:AD12" si="9">IFERROR(AB6/AA6,"-")</f>
        <v>92468</v>
      </c>
      <c r="AE6" s="250">
        <f t="shared" ref="AE6:AE12" si="10">IFERROR(AB6/AC6,"-")</f>
        <v>92468</v>
      </c>
      <c r="AF6" s="42">
        <f t="shared" ref="AF6:AF12" si="11">IFERROR(AC6/AA6,"-")</f>
        <v>1</v>
      </c>
      <c r="AG6" s="172">
        <f>年齢階層別_オーラルフレイル区分別該当人数･割合!F16</f>
        <v>87</v>
      </c>
      <c r="AH6" s="250">
        <v>6196110</v>
      </c>
      <c r="AI6" s="250">
        <v>79</v>
      </c>
      <c r="AJ6" s="250">
        <f t="shared" ref="AJ6:AJ12" si="12">IFERROR(AH6/AG6,"-")</f>
        <v>71219.655172413797</v>
      </c>
      <c r="AK6" s="250">
        <f t="shared" ref="AK6:AK12" si="13">IFERROR(AH6/AI6,"-")</f>
        <v>78431.772151898738</v>
      </c>
      <c r="AL6" s="42">
        <f t="shared" ref="AL6:AL12" si="14">IFERROR(AI6/AG6,"-")</f>
        <v>0.90804597701149425</v>
      </c>
    </row>
    <row r="7" spans="2:38" ht="13.5" customHeight="1">
      <c r="B7" s="294" t="s">
        <v>123</v>
      </c>
      <c r="C7" s="172">
        <f>年齢階層別_オーラルフレイル区分別該当人数･割合!D6</f>
        <v>67</v>
      </c>
      <c r="D7" s="250">
        <v>5310320</v>
      </c>
      <c r="E7" s="250">
        <v>63</v>
      </c>
      <c r="F7" s="250">
        <f t="shared" ref="F7:F12" si="15">IFERROR(D7/C7,"-")</f>
        <v>79258.507462686568</v>
      </c>
      <c r="G7" s="250">
        <f t="shared" ref="G7:G12" si="16">IFERROR(D7/E7,"-")</f>
        <v>84290.793650793654</v>
      </c>
      <c r="H7" s="42">
        <f t="shared" ref="H7:H12" si="17">IFERROR(E7/C7,"-")</f>
        <v>0.94029850746268662</v>
      </c>
      <c r="I7" s="172">
        <f>年齢階層別_オーラルフレイル区分別該当人数･割合!F6</f>
        <v>48</v>
      </c>
      <c r="J7" s="250">
        <v>3932150</v>
      </c>
      <c r="K7" s="250">
        <v>46</v>
      </c>
      <c r="L7" s="250">
        <f t="shared" si="0"/>
        <v>81919.791666666672</v>
      </c>
      <c r="M7" s="250">
        <f t="shared" si="1"/>
        <v>85481.521739130432</v>
      </c>
      <c r="N7" s="42">
        <f t="shared" si="2"/>
        <v>0.95833333333333337</v>
      </c>
      <c r="O7" s="172">
        <f>年齢階層別_オーラルフレイル区分別該当人数･割合!H6</f>
        <v>2</v>
      </c>
      <c r="P7" s="250">
        <v>263840</v>
      </c>
      <c r="Q7" s="250">
        <v>2</v>
      </c>
      <c r="R7" s="250">
        <f t="shared" si="3"/>
        <v>131920</v>
      </c>
      <c r="S7" s="250">
        <f t="shared" si="4"/>
        <v>131920</v>
      </c>
      <c r="T7" s="42">
        <f t="shared" si="5"/>
        <v>1</v>
      </c>
      <c r="U7" s="172">
        <f>年齢階層別_オーラルフレイル区分別該当人数･割合!J6</f>
        <v>1</v>
      </c>
      <c r="V7" s="250">
        <v>32480</v>
      </c>
      <c r="W7" s="250">
        <v>1</v>
      </c>
      <c r="X7" s="250">
        <f t="shared" si="6"/>
        <v>32480</v>
      </c>
      <c r="Y7" s="250">
        <f t="shared" si="7"/>
        <v>32480</v>
      </c>
      <c r="Z7" s="42">
        <f t="shared" si="8"/>
        <v>1</v>
      </c>
      <c r="AA7" s="172">
        <f>年齢階層別_オーラルフレイル区分別該当人数･割合!D17</f>
        <v>28</v>
      </c>
      <c r="AB7" s="250">
        <v>2986980</v>
      </c>
      <c r="AC7" s="250">
        <v>27</v>
      </c>
      <c r="AD7" s="250">
        <f t="shared" si="9"/>
        <v>106677.85714285714</v>
      </c>
      <c r="AE7" s="250">
        <f t="shared" si="10"/>
        <v>110628.88888888889</v>
      </c>
      <c r="AF7" s="42">
        <f t="shared" si="11"/>
        <v>0.9642857142857143</v>
      </c>
      <c r="AG7" s="172">
        <f>年齢階層別_オーラルフレイル区分別該当人数･割合!F17</f>
        <v>245</v>
      </c>
      <c r="AH7" s="250">
        <v>19411930</v>
      </c>
      <c r="AI7" s="250">
        <v>230</v>
      </c>
      <c r="AJ7" s="250">
        <f t="shared" si="12"/>
        <v>79232.367346938772</v>
      </c>
      <c r="AK7" s="250">
        <f t="shared" si="13"/>
        <v>84399.695652173919</v>
      </c>
      <c r="AL7" s="42">
        <f t="shared" si="14"/>
        <v>0.93877551020408168</v>
      </c>
    </row>
    <row r="8" spans="2:38" ht="13.5" customHeight="1">
      <c r="B8" s="294" t="s">
        <v>124</v>
      </c>
      <c r="C8" s="172">
        <f>年齢階層別_オーラルフレイル区分別該当人数･割合!D7</f>
        <v>12239</v>
      </c>
      <c r="D8" s="250">
        <v>961590760</v>
      </c>
      <c r="E8" s="250">
        <v>11634</v>
      </c>
      <c r="F8" s="250">
        <f t="shared" si="15"/>
        <v>78567.755535582968</v>
      </c>
      <c r="G8" s="250">
        <f t="shared" si="16"/>
        <v>82653.494928657383</v>
      </c>
      <c r="H8" s="42">
        <f t="shared" si="17"/>
        <v>0.95056785685104994</v>
      </c>
      <c r="I8" s="172">
        <f>年齢階層別_オーラルフレイル区分別該当人数･割合!F7</f>
        <v>8476</v>
      </c>
      <c r="J8" s="250">
        <v>663357000</v>
      </c>
      <c r="K8" s="250">
        <v>8087</v>
      </c>
      <c r="L8" s="250">
        <f t="shared" si="0"/>
        <v>78262.977819726293</v>
      </c>
      <c r="M8" s="250">
        <f t="shared" si="1"/>
        <v>82027.575120563866</v>
      </c>
      <c r="N8" s="42">
        <f t="shared" si="2"/>
        <v>0.95410571024067958</v>
      </c>
      <c r="O8" s="172">
        <f>年齢階層別_オーラルフレイル区分別該当人数･割合!H7</f>
        <v>1176</v>
      </c>
      <c r="P8" s="250">
        <v>93239850</v>
      </c>
      <c r="Q8" s="250">
        <v>1125</v>
      </c>
      <c r="R8" s="250">
        <f t="shared" si="3"/>
        <v>79285.586734693876</v>
      </c>
      <c r="S8" s="250">
        <f t="shared" si="4"/>
        <v>82879.866666666669</v>
      </c>
      <c r="T8" s="42">
        <f t="shared" si="5"/>
        <v>0.95663265306122447</v>
      </c>
      <c r="U8" s="172">
        <f>年齢階層別_オーラルフレイル区分別該当人数･割合!J7</f>
        <v>838</v>
      </c>
      <c r="V8" s="250">
        <v>65337810</v>
      </c>
      <c r="W8" s="250">
        <v>803</v>
      </c>
      <c r="X8" s="250">
        <f t="shared" si="6"/>
        <v>77968.747016706446</v>
      </c>
      <c r="Y8" s="250">
        <f t="shared" si="7"/>
        <v>81367.135740971353</v>
      </c>
      <c r="Z8" s="42">
        <f t="shared" si="8"/>
        <v>0.9582338902147971</v>
      </c>
      <c r="AA8" s="172">
        <f>年齢階層別_オーラルフレイル区分別該当人数･割合!D18</f>
        <v>2987</v>
      </c>
      <c r="AB8" s="250">
        <v>274261040</v>
      </c>
      <c r="AC8" s="250">
        <v>2811</v>
      </c>
      <c r="AD8" s="250">
        <f t="shared" si="9"/>
        <v>91818.225644459322</v>
      </c>
      <c r="AE8" s="250">
        <f t="shared" si="10"/>
        <v>97567.072216293134</v>
      </c>
      <c r="AF8" s="42">
        <f t="shared" si="11"/>
        <v>0.94107800468697689</v>
      </c>
      <c r="AG8" s="172">
        <f>年齢階層別_オーラルフレイル区分別該当人数･割合!F18</f>
        <v>57733</v>
      </c>
      <c r="AH8" s="250">
        <v>3718626740</v>
      </c>
      <c r="AI8" s="250">
        <v>54538</v>
      </c>
      <c r="AJ8" s="250">
        <f t="shared" si="12"/>
        <v>64410.765766545999</v>
      </c>
      <c r="AK8" s="250">
        <f t="shared" si="13"/>
        <v>68184.142066082364</v>
      </c>
      <c r="AL8" s="42">
        <f t="shared" si="14"/>
        <v>0.94465903382813987</v>
      </c>
    </row>
    <row r="9" spans="2:38" ht="13.5" customHeight="1">
      <c r="B9" s="294" t="s">
        <v>125</v>
      </c>
      <c r="C9" s="172">
        <f>年齢階層別_オーラルフレイル区分別該当人数･割合!D8</f>
        <v>10813</v>
      </c>
      <c r="D9" s="250">
        <v>934064120</v>
      </c>
      <c r="E9" s="250">
        <v>10333</v>
      </c>
      <c r="F9" s="250">
        <f t="shared" si="15"/>
        <v>86383.438453713126</v>
      </c>
      <c r="G9" s="250">
        <f t="shared" si="16"/>
        <v>90396.217942514268</v>
      </c>
      <c r="H9" s="42">
        <f t="shared" si="17"/>
        <v>0.95560898917969106</v>
      </c>
      <c r="I9" s="172">
        <f>年齢階層別_オーラルフレイル区分別該当人数･割合!F8</f>
        <v>7617</v>
      </c>
      <c r="J9" s="250">
        <v>656018580</v>
      </c>
      <c r="K9" s="250">
        <v>7299</v>
      </c>
      <c r="L9" s="250">
        <f t="shared" si="0"/>
        <v>86125.584875935412</v>
      </c>
      <c r="M9" s="250">
        <f t="shared" si="1"/>
        <v>89877.870941224828</v>
      </c>
      <c r="N9" s="42">
        <f t="shared" si="2"/>
        <v>0.9582512800315085</v>
      </c>
      <c r="O9" s="172">
        <f>年齢階層別_オーラルフレイル区分別該当人数･割合!H8</f>
        <v>1226</v>
      </c>
      <c r="P9" s="250">
        <v>112005930</v>
      </c>
      <c r="Q9" s="250">
        <v>1175</v>
      </c>
      <c r="R9" s="250">
        <f t="shared" si="3"/>
        <v>91358.833605220221</v>
      </c>
      <c r="S9" s="250">
        <f t="shared" si="4"/>
        <v>95324.195744680852</v>
      </c>
      <c r="T9" s="42">
        <f t="shared" si="5"/>
        <v>0.9584013050570962</v>
      </c>
      <c r="U9" s="172">
        <f>年齢階層別_オーラルフレイル区分別該当人数･割合!J8</f>
        <v>883</v>
      </c>
      <c r="V9" s="250">
        <v>80399750</v>
      </c>
      <c r="W9" s="250">
        <v>848</v>
      </c>
      <c r="X9" s="250">
        <f t="shared" si="6"/>
        <v>91052.944507361273</v>
      </c>
      <c r="Y9" s="250">
        <f t="shared" si="7"/>
        <v>94811.02594339622</v>
      </c>
      <c r="Z9" s="42">
        <f t="shared" si="8"/>
        <v>0.96036240090600222</v>
      </c>
      <c r="AA9" s="172">
        <f>年齢階層別_オーラルフレイル区分別該当人数･割合!D19</f>
        <v>2941</v>
      </c>
      <c r="AB9" s="250">
        <v>297204730</v>
      </c>
      <c r="AC9" s="250">
        <v>2797</v>
      </c>
      <c r="AD9" s="250">
        <f t="shared" si="9"/>
        <v>101055.67154029242</v>
      </c>
      <c r="AE9" s="250">
        <f t="shared" si="10"/>
        <v>106258.39470861637</v>
      </c>
      <c r="AF9" s="42">
        <f t="shared" si="11"/>
        <v>0.95103706222373341</v>
      </c>
      <c r="AG9" s="172">
        <f>年齢階層別_オーラルフレイル区分別該当人数･割合!F19</f>
        <v>41281</v>
      </c>
      <c r="AH9" s="250">
        <v>3110632940</v>
      </c>
      <c r="AI9" s="250">
        <v>39239</v>
      </c>
      <c r="AJ9" s="250">
        <f t="shared" si="12"/>
        <v>75352.654732201248</v>
      </c>
      <c r="AK9" s="250">
        <f t="shared" si="13"/>
        <v>79274.011570121569</v>
      </c>
      <c r="AL9" s="42">
        <f t="shared" si="14"/>
        <v>0.95053414403720837</v>
      </c>
    </row>
    <row r="10" spans="2:38" ht="13.5" customHeight="1">
      <c r="B10" s="294" t="s">
        <v>126</v>
      </c>
      <c r="C10" s="172">
        <f>年齢階層別_オーラルフレイル区分別該当人数･割合!D9</f>
        <v>5898</v>
      </c>
      <c r="D10" s="250">
        <v>515094690</v>
      </c>
      <c r="E10" s="250">
        <v>5648</v>
      </c>
      <c r="F10" s="250">
        <f t="shared" si="15"/>
        <v>87333.789420142421</v>
      </c>
      <c r="G10" s="250">
        <f t="shared" si="16"/>
        <v>91199.484773371107</v>
      </c>
      <c r="H10" s="42">
        <f t="shared" si="17"/>
        <v>0.95761275008477453</v>
      </c>
      <c r="I10" s="172">
        <f>年齢階層別_オーラルフレイル区分別該当人数･割合!F9</f>
        <v>4270</v>
      </c>
      <c r="J10" s="250">
        <v>373439290</v>
      </c>
      <c r="K10" s="250">
        <v>4086</v>
      </c>
      <c r="L10" s="250">
        <f t="shared" si="0"/>
        <v>87456.508196721305</v>
      </c>
      <c r="M10" s="250">
        <f t="shared" si="1"/>
        <v>91394.83357807147</v>
      </c>
      <c r="N10" s="42">
        <f t="shared" si="2"/>
        <v>0.95690866510538641</v>
      </c>
      <c r="O10" s="172">
        <f>年齢階層別_オーラルフレイル区分別該当人数･割合!H9</f>
        <v>820</v>
      </c>
      <c r="P10" s="250">
        <v>73453540</v>
      </c>
      <c r="Q10" s="250">
        <v>781</v>
      </c>
      <c r="R10" s="250">
        <f t="shared" si="3"/>
        <v>89577.487804878052</v>
      </c>
      <c r="S10" s="250">
        <f t="shared" si="4"/>
        <v>94050.627400768251</v>
      </c>
      <c r="T10" s="42">
        <f t="shared" si="5"/>
        <v>0.95243902439024386</v>
      </c>
      <c r="U10" s="172">
        <f>年齢階層別_オーラルフレイル区分別該当人数･割合!J9</f>
        <v>615</v>
      </c>
      <c r="V10" s="250">
        <v>54923720</v>
      </c>
      <c r="W10" s="250">
        <v>585</v>
      </c>
      <c r="X10" s="250">
        <f t="shared" si="6"/>
        <v>89306.861788617884</v>
      </c>
      <c r="Y10" s="250">
        <f t="shared" si="7"/>
        <v>93886.700854700859</v>
      </c>
      <c r="Z10" s="42">
        <f t="shared" si="8"/>
        <v>0.95121951219512191</v>
      </c>
      <c r="AA10" s="172">
        <f>年齢階層別_オーラルフレイル区分別該当人数･割合!D20</f>
        <v>2189</v>
      </c>
      <c r="AB10" s="250">
        <v>215505970</v>
      </c>
      <c r="AC10" s="250">
        <v>2081</v>
      </c>
      <c r="AD10" s="250">
        <f t="shared" si="9"/>
        <v>98449.506624029236</v>
      </c>
      <c r="AE10" s="250">
        <f t="shared" si="10"/>
        <v>103558.85151369534</v>
      </c>
      <c r="AF10" s="42">
        <f t="shared" si="11"/>
        <v>0.9506624029237094</v>
      </c>
      <c r="AG10" s="172">
        <f>年齢階層別_オーラルフレイル区分別該当人数･割合!F20</f>
        <v>19178</v>
      </c>
      <c r="AH10" s="250">
        <v>1453560170</v>
      </c>
      <c r="AI10" s="250">
        <v>18201</v>
      </c>
      <c r="AJ10" s="250">
        <f t="shared" si="12"/>
        <v>75793.10512045052</v>
      </c>
      <c r="AK10" s="250">
        <f t="shared" si="13"/>
        <v>79861.55540904346</v>
      </c>
      <c r="AL10" s="42">
        <f t="shared" si="14"/>
        <v>0.94905621024090103</v>
      </c>
    </row>
    <row r="11" spans="2:38" ht="13.5" customHeight="1">
      <c r="B11" s="294" t="s">
        <v>127</v>
      </c>
      <c r="C11" s="172">
        <f>年齢階層別_オーラルフレイル区分別該当人数･割合!D10</f>
        <v>2005</v>
      </c>
      <c r="D11" s="250">
        <v>164894190</v>
      </c>
      <c r="E11" s="250">
        <v>1905</v>
      </c>
      <c r="F11" s="250">
        <f t="shared" si="15"/>
        <v>82241.491271820443</v>
      </c>
      <c r="G11" s="250">
        <f t="shared" si="16"/>
        <v>86558.629921259839</v>
      </c>
      <c r="H11" s="42">
        <f t="shared" si="17"/>
        <v>0.95012468827930174</v>
      </c>
      <c r="I11" s="172">
        <f>年齢階層別_オーラルフレイル区分別該当人数･割合!F10</f>
        <v>1502</v>
      </c>
      <c r="J11" s="250">
        <v>125033840</v>
      </c>
      <c r="K11" s="250">
        <v>1425</v>
      </c>
      <c r="L11" s="250">
        <f t="shared" si="0"/>
        <v>83244.900133155796</v>
      </c>
      <c r="M11" s="250">
        <f t="shared" si="1"/>
        <v>87743.045614035087</v>
      </c>
      <c r="N11" s="42">
        <f t="shared" si="2"/>
        <v>0.94873501997336884</v>
      </c>
      <c r="O11" s="172">
        <f>年齢階層別_オーラルフレイル区分別該当人数･割合!H10</f>
        <v>329</v>
      </c>
      <c r="P11" s="250">
        <v>26858410</v>
      </c>
      <c r="Q11" s="250">
        <v>309</v>
      </c>
      <c r="R11" s="250">
        <f t="shared" si="3"/>
        <v>81636.504559270514</v>
      </c>
      <c r="S11" s="250">
        <f t="shared" si="4"/>
        <v>86920.420711974104</v>
      </c>
      <c r="T11" s="42">
        <f t="shared" si="5"/>
        <v>0.93920972644376899</v>
      </c>
      <c r="U11" s="172">
        <f>年齢階層別_オーラルフレイル区分別該当人数･割合!J10</f>
        <v>248</v>
      </c>
      <c r="V11" s="250">
        <v>20384500</v>
      </c>
      <c r="W11" s="250">
        <v>232</v>
      </c>
      <c r="X11" s="250">
        <f t="shared" si="6"/>
        <v>82195.56451612903</v>
      </c>
      <c r="Y11" s="250">
        <f t="shared" si="7"/>
        <v>87864.224137931029</v>
      </c>
      <c r="Z11" s="42">
        <f t="shared" si="8"/>
        <v>0.93548387096774188</v>
      </c>
      <c r="AA11" s="172">
        <f>年齢階層別_オーラルフレイル区分別該当人数･割合!D21</f>
        <v>872</v>
      </c>
      <c r="AB11" s="250">
        <v>78012070</v>
      </c>
      <c r="AC11" s="250">
        <v>821</v>
      </c>
      <c r="AD11" s="250">
        <f t="shared" si="9"/>
        <v>89463.383027522941</v>
      </c>
      <c r="AE11" s="250">
        <f t="shared" si="10"/>
        <v>95020.791717417786</v>
      </c>
      <c r="AF11" s="42">
        <f t="shared" si="11"/>
        <v>0.9415137614678899</v>
      </c>
      <c r="AG11" s="172">
        <f>年齢階層別_オーラルフレイル区分別該当人数･割合!F21</f>
        <v>5503</v>
      </c>
      <c r="AH11" s="250">
        <v>416188760</v>
      </c>
      <c r="AI11" s="250">
        <v>5196</v>
      </c>
      <c r="AJ11" s="250">
        <f t="shared" si="12"/>
        <v>75629.431219334903</v>
      </c>
      <c r="AK11" s="250">
        <f t="shared" si="13"/>
        <v>80097.913779830633</v>
      </c>
      <c r="AL11" s="42">
        <f t="shared" si="14"/>
        <v>0.94421224786480107</v>
      </c>
    </row>
    <row r="12" spans="2:38" ht="13.5" customHeight="1" thickBot="1">
      <c r="B12" s="180" t="s">
        <v>128</v>
      </c>
      <c r="C12" s="290">
        <f>年齢階層別_オーラルフレイル区分別該当人数･割合!D11</f>
        <v>363</v>
      </c>
      <c r="D12" s="251">
        <v>25857250</v>
      </c>
      <c r="E12" s="251">
        <v>336</v>
      </c>
      <c r="F12" s="251">
        <f t="shared" si="15"/>
        <v>71232.093663911844</v>
      </c>
      <c r="G12" s="251">
        <f t="shared" si="16"/>
        <v>76956.101190476184</v>
      </c>
      <c r="H12" s="174">
        <f t="shared" si="17"/>
        <v>0.92561983471074383</v>
      </c>
      <c r="I12" s="290">
        <f>年齢階層別_オーラルフレイル区分別該当人数･割合!F11</f>
        <v>282</v>
      </c>
      <c r="J12" s="251">
        <v>20891740</v>
      </c>
      <c r="K12" s="251">
        <v>261</v>
      </c>
      <c r="L12" s="251">
        <f t="shared" si="0"/>
        <v>74084.184397163117</v>
      </c>
      <c r="M12" s="251">
        <f t="shared" si="1"/>
        <v>80044.980842911871</v>
      </c>
      <c r="N12" s="174">
        <f t="shared" si="2"/>
        <v>0.92553191489361697</v>
      </c>
      <c r="O12" s="290">
        <f>年齢階層別_オーラルフレイル区分別該当人数･割合!H11</f>
        <v>61</v>
      </c>
      <c r="P12" s="251">
        <v>4574650</v>
      </c>
      <c r="Q12" s="251">
        <v>57</v>
      </c>
      <c r="R12" s="251">
        <f t="shared" si="3"/>
        <v>74994.262295081964</v>
      </c>
      <c r="S12" s="251">
        <f t="shared" si="4"/>
        <v>80257.017543859649</v>
      </c>
      <c r="T12" s="174">
        <f t="shared" si="5"/>
        <v>0.93442622950819676</v>
      </c>
      <c r="U12" s="290">
        <f>年齢階層別_オーラルフレイル区分別該当人数･割合!J11</f>
        <v>48</v>
      </c>
      <c r="V12" s="251">
        <v>3754840</v>
      </c>
      <c r="W12" s="251">
        <v>45</v>
      </c>
      <c r="X12" s="251">
        <f t="shared" si="6"/>
        <v>78225.833333333328</v>
      </c>
      <c r="Y12" s="251">
        <f t="shared" si="7"/>
        <v>83440.888888888891</v>
      </c>
      <c r="Z12" s="174">
        <f t="shared" si="8"/>
        <v>0.9375</v>
      </c>
      <c r="AA12" s="290">
        <f>年齢階層別_オーラルフレイル区分別該当人数･割合!D22</f>
        <v>204</v>
      </c>
      <c r="AB12" s="251">
        <v>14971100</v>
      </c>
      <c r="AC12" s="251">
        <v>184</v>
      </c>
      <c r="AD12" s="251">
        <f t="shared" si="9"/>
        <v>73387.745098039217</v>
      </c>
      <c r="AE12" s="251">
        <f t="shared" si="10"/>
        <v>81364.673913043473</v>
      </c>
      <c r="AF12" s="174">
        <f t="shared" si="11"/>
        <v>0.90196078431372551</v>
      </c>
      <c r="AG12" s="290">
        <f>年齢階層別_オーラルフレイル区分別該当人数･割合!F22</f>
        <v>756</v>
      </c>
      <c r="AH12" s="251">
        <v>54274470</v>
      </c>
      <c r="AI12" s="251">
        <v>711</v>
      </c>
      <c r="AJ12" s="251">
        <f t="shared" si="12"/>
        <v>71791.626984126982</v>
      </c>
      <c r="AK12" s="251">
        <f t="shared" si="13"/>
        <v>76335.400843881856</v>
      </c>
      <c r="AL12" s="174">
        <f t="shared" si="14"/>
        <v>0.94047619047619047</v>
      </c>
    </row>
    <row r="13" spans="2:38" ht="13.5" customHeight="1" thickTop="1">
      <c r="B13" s="252" t="s">
        <v>318</v>
      </c>
      <c r="C13" s="101">
        <f>市区町村別_オーラルフレイル区分別歯科医療費の状況!D80</f>
        <v>31423</v>
      </c>
      <c r="D13" s="253">
        <f>市区町村別_オーラルフレイル区分別歯科医療費の状況!E80</f>
        <v>2609144000</v>
      </c>
      <c r="E13" s="253">
        <f>市区町村別_オーラルフレイル区分別歯科医療費の状況!F80</f>
        <v>29954</v>
      </c>
      <c r="F13" s="253">
        <f>市区町村別_オーラルフレイル区分別歯科医療費の状況!G80</f>
        <v>83032.937657130125</v>
      </c>
      <c r="G13" s="253">
        <f>市区町村別_オーラルフレイル区分別歯科医療費の状況!H80</f>
        <v>87105.027709154034</v>
      </c>
      <c r="H13" s="44">
        <f>市区町村別_オーラルフレイル区分別歯科医療費の状況!I80</f>
        <v>0.95325080355153868</v>
      </c>
      <c r="I13" s="101">
        <f>市区町村別_オーラルフレイル区分別歯科医療費の状況!J80</f>
        <v>22221</v>
      </c>
      <c r="J13" s="253">
        <f>市区町村別_オーラルフレイル区分別歯科医療費の状況!K80</f>
        <v>1844407940</v>
      </c>
      <c r="K13" s="253">
        <f>市区町村別_オーラルフレイル区分別歯科医療費の状況!L80</f>
        <v>21229</v>
      </c>
      <c r="L13" s="253">
        <f>市区町村別_オーラルフレイル区分別歯科医療費の状況!M80</f>
        <v>83002.922460735339</v>
      </c>
      <c r="M13" s="253">
        <f>市区町村別_オーラルフレイル区分別歯科医療費の状況!N80</f>
        <v>86881.527156248529</v>
      </c>
      <c r="N13" s="44">
        <f>市区町村別_オーラルフレイル区分別歯科医療費の状況!O80</f>
        <v>0.95535754466495659</v>
      </c>
      <c r="O13" s="101">
        <f>市区町村別_オーラルフレイル区分別歯科医療費の状況!P80</f>
        <v>3620</v>
      </c>
      <c r="P13" s="253">
        <f>市区町村別_オーラルフレイル区分別歯科医療費の状況!Q80</f>
        <v>310784320</v>
      </c>
      <c r="Q13" s="253">
        <f>市区町村別_オーラルフレイル区分別歯科医療費の状況!R80</f>
        <v>3454</v>
      </c>
      <c r="R13" s="253">
        <f>市区町村別_オーラルフレイル区分別歯科医療費の状況!S80</f>
        <v>85852.022099447509</v>
      </c>
      <c r="S13" s="253">
        <f>市区町村別_オーラルフレイル区分別歯科医療費の状況!T80</f>
        <v>89978.089171974527</v>
      </c>
      <c r="T13" s="44">
        <f>市区町村別_オーラルフレイル区分別歯科医療費の状況!U80</f>
        <v>0.95414364640883975</v>
      </c>
      <c r="U13" s="101">
        <f>市区町村別_オーラルフレイル区分別歯科医療費の状況!V80</f>
        <v>2637</v>
      </c>
      <c r="V13" s="253">
        <f>市区町村別_オーラルフレイル区分別歯科医療費の状況!W80</f>
        <v>225108600</v>
      </c>
      <c r="W13" s="253">
        <f>市区町村別_オーラルフレイル区分別歯科医療費の状況!X80</f>
        <v>2517</v>
      </c>
      <c r="X13" s="253">
        <f>市区町村別_オーラルフレイル区分別歯科医療費の状況!Y80</f>
        <v>85365.415244596137</v>
      </c>
      <c r="Y13" s="253">
        <f>市区町村別_オーラルフレイル区分別歯科医療費の状況!Z80</f>
        <v>89435.280095351613</v>
      </c>
      <c r="Z13" s="44">
        <f>市区町村別_オーラルフレイル区分別歯科医療費の状況!AA80</f>
        <v>0.95449374288964728</v>
      </c>
      <c r="AA13" s="101">
        <f>市区町村別_オーラルフレイル区分別歯科医療費の状況!AB80</f>
        <v>9236</v>
      </c>
      <c r="AB13" s="253">
        <f>市区町村別_オーラルフレイル区分別歯科医療費の状況!AC80</f>
        <v>884328910</v>
      </c>
      <c r="AC13" s="253">
        <f>市区町村別_オーラルフレイル区分別歯科医療費の状況!AD80</f>
        <v>8736</v>
      </c>
      <c r="AD13" s="253">
        <f>市区町村別_オーラルフレイル区分別歯科医療費の状況!AE80</f>
        <v>95748.041359896059</v>
      </c>
      <c r="AE13" s="253">
        <f>市区町村別_オーラルフレイル区分別歯科医療費の状況!AF80</f>
        <v>101228.12614468865</v>
      </c>
      <c r="AF13" s="44">
        <f>市区町村別_オーラルフレイル区分別歯科医療費の状況!AG80</f>
        <v>0.94586401039411006</v>
      </c>
      <c r="AG13" s="101">
        <f>市区町村別_オーラルフレイル区分別歯科医療費の状況!AH80</f>
        <v>124783</v>
      </c>
      <c r="AH13" s="253">
        <f>市区町村別_オーラルフレイル区分別歯科医療費の状況!AI80</f>
        <v>8778891120</v>
      </c>
      <c r="AI13" s="253">
        <f>市区町村別_オーラルフレイル区分別歯科医療費の状況!AJ80</f>
        <v>118194</v>
      </c>
      <c r="AJ13" s="253">
        <f>市区町村別_オーラルフレイル区分別歯科医療費の状況!AK80</f>
        <v>70353.262223219514</v>
      </c>
      <c r="AK13" s="253">
        <f>市区町村別_オーラルフレイル区分別歯科医療費の状況!AL80</f>
        <v>74275.268795370328</v>
      </c>
      <c r="AL13" s="44">
        <f>市区町村別_オーラルフレイル区分別歯科医療費の状況!AM80</f>
        <v>0.94719633283379945</v>
      </c>
    </row>
    <row r="14" spans="2:38" ht="13.5" customHeight="1">
      <c r="B14" s="24" t="s">
        <v>387</v>
      </c>
      <c r="C14" s="22"/>
      <c r="D14" s="22"/>
      <c r="E14" s="22"/>
      <c r="F14" s="22"/>
      <c r="G14" s="22"/>
      <c r="H14" s="23"/>
      <c r="I14" s="22"/>
      <c r="J14" s="22"/>
      <c r="K14" s="22"/>
      <c r="L14" s="22"/>
      <c r="M14" s="22"/>
      <c r="N14" s="23"/>
      <c r="O14" s="22"/>
      <c r="P14" s="22"/>
      <c r="Q14" s="22"/>
      <c r="R14" s="22"/>
      <c r="S14" s="22"/>
      <c r="T14" s="23"/>
      <c r="U14" s="22"/>
      <c r="V14" s="22"/>
      <c r="W14" s="22"/>
      <c r="X14" s="22"/>
      <c r="Y14" s="22"/>
      <c r="Z14" s="23"/>
      <c r="AA14" s="22"/>
      <c r="AB14" s="22"/>
      <c r="AC14" s="22"/>
      <c r="AD14" s="22"/>
      <c r="AE14" s="22"/>
      <c r="AF14" s="23"/>
      <c r="AG14" s="22"/>
      <c r="AH14" s="22"/>
      <c r="AI14" s="22"/>
      <c r="AJ14" s="22"/>
      <c r="AK14" s="22"/>
      <c r="AL14" s="23"/>
    </row>
    <row r="15" spans="2:38" ht="13.5" customHeight="1">
      <c r="B15" s="24" t="s">
        <v>383</v>
      </c>
      <c r="C15" s="22"/>
      <c r="D15" s="22"/>
      <c r="E15" s="22"/>
      <c r="F15" s="22"/>
      <c r="G15" s="22"/>
      <c r="H15" s="23"/>
      <c r="I15" s="22"/>
      <c r="J15" s="22"/>
      <c r="K15" s="22"/>
      <c r="L15" s="22"/>
      <c r="M15" s="22"/>
      <c r="N15" s="23"/>
      <c r="O15" s="22"/>
      <c r="P15" s="22"/>
      <c r="Q15" s="22"/>
      <c r="R15" s="22"/>
      <c r="S15" s="22"/>
      <c r="T15" s="23"/>
      <c r="U15" s="22"/>
      <c r="V15" s="22"/>
      <c r="W15" s="22"/>
      <c r="X15" s="22"/>
      <c r="Y15" s="22"/>
      <c r="Z15" s="23"/>
      <c r="AA15" s="22"/>
      <c r="AB15" s="22"/>
      <c r="AC15" s="22"/>
      <c r="AD15" s="22"/>
      <c r="AE15" s="22"/>
      <c r="AF15" s="23"/>
      <c r="AG15" s="22"/>
      <c r="AH15" s="22"/>
      <c r="AI15" s="22"/>
      <c r="AJ15" s="22"/>
      <c r="AK15" s="22"/>
      <c r="AL15" s="23"/>
    </row>
    <row r="16" spans="2:38" ht="13.5" customHeight="1">
      <c r="B16" s="70" t="s">
        <v>388</v>
      </c>
      <c r="C16" s="22"/>
      <c r="D16" s="22"/>
      <c r="E16" s="22"/>
      <c r="F16" s="22"/>
      <c r="G16" s="22"/>
      <c r="H16" s="23"/>
      <c r="I16" s="22"/>
      <c r="J16" s="22"/>
      <c r="K16" s="22"/>
      <c r="L16" s="22"/>
      <c r="M16" s="22"/>
      <c r="N16" s="23"/>
      <c r="O16" s="22"/>
      <c r="P16" s="22"/>
      <c r="Q16" s="22"/>
      <c r="R16" s="22"/>
      <c r="S16" s="22"/>
      <c r="T16" s="23"/>
      <c r="U16" s="22"/>
      <c r="V16" s="22"/>
      <c r="W16" s="22"/>
      <c r="X16" s="22"/>
      <c r="Y16" s="22"/>
      <c r="Z16" s="23"/>
      <c r="AA16" s="22"/>
      <c r="AB16" s="22"/>
      <c r="AC16" s="22"/>
      <c r="AD16" s="22"/>
      <c r="AE16" s="22"/>
      <c r="AF16" s="23"/>
      <c r="AG16" s="22"/>
      <c r="AH16" s="22"/>
      <c r="AI16" s="22"/>
      <c r="AJ16" s="22"/>
      <c r="AK16" s="22"/>
      <c r="AL16" s="23"/>
    </row>
    <row r="17" spans="2:38" ht="13.5" customHeight="1">
      <c r="B17" s="25" t="s">
        <v>384</v>
      </c>
      <c r="C17" s="22"/>
      <c r="D17" s="22"/>
      <c r="E17" s="22"/>
      <c r="F17" s="22"/>
      <c r="G17" s="22"/>
      <c r="H17" s="23"/>
      <c r="I17" s="22"/>
      <c r="J17" s="22"/>
      <c r="K17" s="22"/>
      <c r="L17" s="22"/>
      <c r="M17" s="22"/>
      <c r="N17" s="23"/>
      <c r="O17" s="22"/>
      <c r="P17" s="22"/>
      <c r="Q17" s="22"/>
      <c r="R17" s="22"/>
      <c r="S17" s="22"/>
      <c r="T17" s="23"/>
      <c r="U17" s="22"/>
      <c r="V17" s="22"/>
      <c r="W17" s="22"/>
      <c r="X17" s="22"/>
      <c r="Y17" s="22"/>
      <c r="Z17" s="23"/>
      <c r="AA17" s="22"/>
      <c r="AB17" s="22"/>
      <c r="AC17" s="22"/>
      <c r="AD17" s="22"/>
      <c r="AE17" s="22"/>
      <c r="AF17" s="23"/>
      <c r="AG17" s="22"/>
      <c r="AH17" s="22"/>
      <c r="AI17" s="22"/>
      <c r="AJ17" s="22"/>
      <c r="AK17" s="22"/>
      <c r="AL17" s="23"/>
    </row>
    <row r="18" spans="2:38" ht="13.5" customHeight="1">
      <c r="B18" s="20" t="s">
        <v>375</v>
      </c>
      <c r="C18" s="22"/>
      <c r="D18" s="22"/>
      <c r="E18" s="22"/>
      <c r="F18" s="22"/>
      <c r="G18" s="22"/>
      <c r="H18" s="23"/>
      <c r="I18" s="22"/>
      <c r="J18" s="22"/>
      <c r="K18" s="22"/>
      <c r="L18" s="22"/>
      <c r="M18" s="22"/>
      <c r="N18" s="23"/>
      <c r="O18" s="22"/>
      <c r="P18" s="22"/>
      <c r="Q18" s="22"/>
      <c r="R18" s="22"/>
      <c r="S18" s="22"/>
      <c r="T18" s="23"/>
      <c r="U18" s="22"/>
      <c r="V18" s="22"/>
      <c r="W18" s="22"/>
      <c r="X18" s="22"/>
      <c r="Y18" s="22"/>
      <c r="Z18" s="23"/>
      <c r="AA18" s="22"/>
      <c r="AB18" s="22"/>
      <c r="AC18" s="22"/>
      <c r="AD18" s="22"/>
      <c r="AE18" s="22"/>
      <c r="AF18" s="23"/>
      <c r="AG18" s="22"/>
      <c r="AH18" s="22"/>
      <c r="AI18" s="22"/>
      <c r="AJ18" s="22"/>
      <c r="AK18" s="22"/>
      <c r="AL18" s="23"/>
    </row>
    <row r="19" spans="2:38" ht="13.5" customHeight="1">
      <c r="B19" s="33"/>
    </row>
    <row r="20" spans="2:38" ht="13.5" customHeight="1"/>
    <row r="21" spans="2:38" ht="16.5" customHeight="1">
      <c r="B21" s="2" t="s">
        <v>370</v>
      </c>
    </row>
    <row r="22" spans="2:38" ht="16.5" customHeight="1">
      <c r="B22" s="2" t="s">
        <v>95</v>
      </c>
      <c r="U22" s="4" t="s">
        <v>319</v>
      </c>
    </row>
    <row r="23" spans="2:38">
      <c r="U23" s="4" t="s">
        <v>349</v>
      </c>
    </row>
    <row r="24" spans="2:38">
      <c r="U24" s="4" t="s">
        <v>350</v>
      </c>
    </row>
    <row r="25" spans="2:38">
      <c r="U25" s="4"/>
    </row>
    <row r="26" spans="2:38">
      <c r="U26" s="4" t="s">
        <v>169</v>
      </c>
    </row>
    <row r="27" spans="2:38">
      <c r="U27" s="4" t="s">
        <v>170</v>
      </c>
    </row>
    <row r="28" spans="2:38">
      <c r="U28" s="4" t="s">
        <v>171</v>
      </c>
    </row>
    <row r="29" spans="2:38">
      <c r="U29" s="4" t="s">
        <v>172</v>
      </c>
    </row>
    <row r="30" spans="2:38">
      <c r="U30" s="4" t="s">
        <v>173</v>
      </c>
    </row>
    <row r="31" spans="2:38">
      <c r="U31" s="4" t="s">
        <v>156</v>
      </c>
    </row>
    <row r="52" spans="2:2" ht="13.5" customHeight="1"/>
    <row r="53" spans="2:2" ht="13.5" customHeight="1">
      <c r="B53" s="24" t="s">
        <v>387</v>
      </c>
    </row>
    <row r="54" spans="2:2" ht="13.5" customHeight="1">
      <c r="B54" s="24" t="s">
        <v>383</v>
      </c>
    </row>
    <row r="55" spans="2:2" ht="13.5" customHeight="1">
      <c r="B55" s="70" t="s">
        <v>388</v>
      </c>
    </row>
    <row r="56" spans="2:2">
      <c r="B56" s="25"/>
    </row>
    <row r="57" spans="2:2">
      <c r="B57" s="20"/>
    </row>
  </sheetData>
  <mergeCells count="7">
    <mergeCell ref="AG4:AL4"/>
    <mergeCell ref="B4:B5"/>
    <mergeCell ref="C4:H4"/>
    <mergeCell ref="I4:N4"/>
    <mergeCell ref="O4:T4"/>
    <mergeCell ref="U4:Z4"/>
    <mergeCell ref="AA4:AF4"/>
  </mergeCells>
  <phoneticPr fontId="3"/>
  <pageMargins left="0.70866141732283472" right="0.70866141732283472" top="0.59055118110236227" bottom="0.59055118110236227" header="0.31496062992125984" footer="0.31496062992125984"/>
  <pageSetup paperSize="8" scale="67" fitToHeight="0" pageOrder="overThenDown" orientation="landscape" r:id="rId1"/>
  <headerFooter>
    <oddHeader>&amp;R&amp;"ＭＳ 明朝,標準"&amp;12口腔フレイルに係る分析(歯科)</oddHeader>
  </headerFooter>
  <ignoredErrors>
    <ignoredError sqref="C6:C12 F6:I6 L6:O6 R6:U6 X6:AA6 AD6:AG6 AJ6:AL6 F7:I7 L7:O7 R7:U7 X7:AA7 AD7:AG7 AJ7:AL7 F8:I8 L8:O8 R8:U8 X8:AA8 AD8:AG8 AJ8:AL8 F9:I9 L9:O9 R9:U9 X9:AA9 AD9:AG9 AJ9:AL9 F10:I10 L10:O10 R10:U10 X10:AA10 AD10:AG10 AJ10:AL10 F11:I11 L11:O11 R11:U11 X11:AA11 AD11:AG11 AJ11:AL11 F12:I12 L12:O12 R12:U12 X12:AA12 AD12:AG12 AJ12:AL12" emptyCellReferenc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4CF5A-1014-4A20-8C7A-FB872CDB6ED1}">
  <sheetPr codeName="Sheet10"/>
  <dimension ref="B1:AL13"/>
  <sheetViews>
    <sheetView showGridLines="0" zoomScaleNormal="100" zoomScaleSheetLayoutView="40" workbookViewId="0"/>
  </sheetViews>
  <sheetFormatPr defaultColWidth="9" defaultRowHeight="13.5"/>
  <cols>
    <col min="1" max="1" width="4.625" style="11" customWidth="1"/>
    <col min="2" max="2" width="26.625" style="11" customWidth="1"/>
    <col min="3" max="38" width="9.625" style="11" customWidth="1"/>
    <col min="39" max="16384" width="9" style="11"/>
  </cols>
  <sheetData>
    <row r="1" spans="2:38" s="1" customFormat="1" ht="16.5" customHeight="1">
      <c r="B1" s="1" t="s">
        <v>297</v>
      </c>
    </row>
    <row r="2" spans="2:38" s="1" customFormat="1" ht="16.5" customHeight="1">
      <c r="B2" s="1" t="s">
        <v>353</v>
      </c>
    </row>
    <row r="3" spans="2:38" ht="16.5" customHeight="1">
      <c r="B3" s="2" t="s">
        <v>292</v>
      </c>
    </row>
    <row r="4" spans="2:38" ht="16.5" customHeight="1">
      <c r="B4" s="377" t="s">
        <v>265</v>
      </c>
      <c r="C4" s="359" t="s">
        <v>169</v>
      </c>
      <c r="D4" s="445"/>
      <c r="E4" s="445"/>
      <c r="F4" s="445"/>
      <c r="G4" s="445"/>
      <c r="H4" s="361"/>
      <c r="I4" s="359" t="s">
        <v>170</v>
      </c>
      <c r="J4" s="445"/>
      <c r="K4" s="445"/>
      <c r="L4" s="445"/>
      <c r="M4" s="445"/>
      <c r="N4" s="361"/>
      <c r="O4" s="359" t="s">
        <v>171</v>
      </c>
      <c r="P4" s="445"/>
      <c r="Q4" s="445"/>
      <c r="R4" s="445"/>
      <c r="S4" s="445"/>
      <c r="T4" s="361"/>
      <c r="U4" s="359" t="s">
        <v>172</v>
      </c>
      <c r="V4" s="445"/>
      <c r="W4" s="445"/>
      <c r="X4" s="445"/>
      <c r="Y4" s="445"/>
      <c r="Z4" s="361"/>
      <c r="AA4" s="359" t="s">
        <v>173</v>
      </c>
      <c r="AB4" s="445"/>
      <c r="AC4" s="445"/>
      <c r="AD4" s="445"/>
      <c r="AE4" s="445"/>
      <c r="AF4" s="361"/>
      <c r="AG4" s="359" t="s">
        <v>156</v>
      </c>
      <c r="AH4" s="445"/>
      <c r="AI4" s="445"/>
      <c r="AJ4" s="445"/>
      <c r="AK4" s="445"/>
      <c r="AL4" s="361"/>
    </row>
    <row r="5" spans="2:38" ht="51.75" customHeight="1">
      <c r="B5" s="377"/>
      <c r="C5" s="12" t="s">
        <v>207</v>
      </c>
      <c r="D5" s="249" t="s">
        <v>376</v>
      </c>
      <c r="E5" s="249" t="s">
        <v>377</v>
      </c>
      <c r="F5" s="278" t="s">
        <v>348</v>
      </c>
      <c r="G5" s="278" t="s">
        <v>351</v>
      </c>
      <c r="H5" s="279" t="s">
        <v>352</v>
      </c>
      <c r="I5" s="12" t="s">
        <v>207</v>
      </c>
      <c r="J5" s="249" t="s">
        <v>376</v>
      </c>
      <c r="K5" s="249" t="s">
        <v>377</v>
      </c>
      <c r="L5" s="278" t="s">
        <v>348</v>
      </c>
      <c r="M5" s="278" t="s">
        <v>351</v>
      </c>
      <c r="N5" s="279" t="s">
        <v>352</v>
      </c>
      <c r="O5" s="12" t="s">
        <v>207</v>
      </c>
      <c r="P5" s="249" t="s">
        <v>376</v>
      </c>
      <c r="Q5" s="249" t="s">
        <v>377</v>
      </c>
      <c r="R5" s="278" t="s">
        <v>348</v>
      </c>
      <c r="S5" s="278" t="s">
        <v>351</v>
      </c>
      <c r="T5" s="279" t="s">
        <v>352</v>
      </c>
      <c r="U5" s="12" t="s">
        <v>207</v>
      </c>
      <c r="V5" s="249" t="s">
        <v>376</v>
      </c>
      <c r="W5" s="249" t="s">
        <v>377</v>
      </c>
      <c r="X5" s="278" t="s">
        <v>348</v>
      </c>
      <c r="Y5" s="278" t="s">
        <v>351</v>
      </c>
      <c r="Z5" s="279" t="s">
        <v>352</v>
      </c>
      <c r="AA5" s="12" t="s">
        <v>207</v>
      </c>
      <c r="AB5" s="249" t="s">
        <v>376</v>
      </c>
      <c r="AC5" s="249" t="s">
        <v>377</v>
      </c>
      <c r="AD5" s="278" t="s">
        <v>348</v>
      </c>
      <c r="AE5" s="278" t="s">
        <v>351</v>
      </c>
      <c r="AF5" s="279" t="s">
        <v>352</v>
      </c>
      <c r="AG5" s="12" t="s">
        <v>207</v>
      </c>
      <c r="AH5" s="249" t="s">
        <v>376</v>
      </c>
      <c r="AI5" s="249" t="s">
        <v>377</v>
      </c>
      <c r="AJ5" s="278" t="s">
        <v>348</v>
      </c>
      <c r="AK5" s="278" t="s">
        <v>351</v>
      </c>
      <c r="AL5" s="279" t="s">
        <v>352</v>
      </c>
    </row>
    <row r="6" spans="2:38" ht="13.5" customHeight="1">
      <c r="B6" s="294" t="s">
        <v>322</v>
      </c>
      <c r="C6" s="172">
        <f>男女別_オーラルフレイル区分別該当人数･割合!D5</f>
        <v>11300</v>
      </c>
      <c r="D6" s="250">
        <v>964656980</v>
      </c>
      <c r="E6" s="250">
        <v>10724</v>
      </c>
      <c r="F6" s="250">
        <f>IFERROR(D6/C6,"-")</f>
        <v>85367.874336283188</v>
      </c>
      <c r="G6" s="250">
        <f>IFERROR(D6/E6,"-")</f>
        <v>89953.093994778072</v>
      </c>
      <c r="H6" s="42">
        <f t="shared" ref="H6:H7" si="0">IFERROR(E6/C6,"-")</f>
        <v>0.94902654867256642</v>
      </c>
      <c r="I6" s="172">
        <f>男女別_オーラルフレイル区分別該当人数･割合!F5</f>
        <v>7886</v>
      </c>
      <c r="J6" s="250">
        <v>676159310</v>
      </c>
      <c r="K6" s="250">
        <v>7501</v>
      </c>
      <c r="L6" s="250">
        <f>IFERROR(J6/I6,"-")</f>
        <v>85741.733451686538</v>
      </c>
      <c r="M6" s="250">
        <f>IFERROR(J6/K6,"-")</f>
        <v>90142.555659245438</v>
      </c>
      <c r="N6" s="42">
        <f t="shared" ref="N6:N7" si="1">IFERROR(K6/I6,"-")</f>
        <v>0.95117930509764137</v>
      </c>
      <c r="O6" s="172">
        <f>男女別_オーラルフレイル区分別該当人数･割合!H5</f>
        <v>1246</v>
      </c>
      <c r="P6" s="250">
        <v>111436910</v>
      </c>
      <c r="Q6" s="250">
        <v>1187</v>
      </c>
      <c r="R6" s="250">
        <f>IFERROR(P6/O6,"-")</f>
        <v>89435.722311396472</v>
      </c>
      <c r="S6" s="250">
        <f>IFERROR(P6/Q6,"-")</f>
        <v>93881.137320977257</v>
      </c>
      <c r="T6" s="42">
        <f t="shared" ref="T6:T7" si="2">IFERROR(Q6/O6,"-")</f>
        <v>0.9526484751203852</v>
      </c>
      <c r="U6" s="172">
        <f>男女別_オーラルフレイル区分別該当人数･割合!J5</f>
        <v>917</v>
      </c>
      <c r="V6" s="250">
        <v>81751650</v>
      </c>
      <c r="W6" s="250">
        <v>875</v>
      </c>
      <c r="X6" s="250">
        <f>IFERROR(V6/U6,"-")</f>
        <v>89151.199563794988</v>
      </c>
      <c r="Y6" s="250">
        <f>IFERROR(V6/W6,"-")</f>
        <v>93430.457142857136</v>
      </c>
      <c r="Z6" s="42">
        <f t="shared" ref="Z6:Z7" si="3">IFERROR(W6/U6,"-")</f>
        <v>0.95419847328244278</v>
      </c>
      <c r="AA6" s="172">
        <f>男女別_オーラルフレイル区分別該当人数･割合!D11</f>
        <v>4043</v>
      </c>
      <c r="AB6" s="250">
        <v>396652560</v>
      </c>
      <c r="AC6" s="250">
        <v>3826</v>
      </c>
      <c r="AD6" s="250">
        <f>IFERROR(AB6/AA6,"-")</f>
        <v>98108.473905515712</v>
      </c>
      <c r="AE6" s="250">
        <f>IFERROR(AB6/AC6,"-")</f>
        <v>103672.91165708311</v>
      </c>
      <c r="AF6" s="42">
        <f t="shared" ref="AF6:AF7" si="4">IFERROR(AC6/AA6,"-")</f>
        <v>0.94632698491219391</v>
      </c>
      <c r="AG6" s="172">
        <f>男女別_オーラルフレイル区分別該当人数･割合!F11</f>
        <v>51843</v>
      </c>
      <c r="AH6" s="250">
        <v>3687893290</v>
      </c>
      <c r="AI6" s="250">
        <v>48888</v>
      </c>
      <c r="AJ6" s="250">
        <f>IFERROR(AH6/AG6,"-")</f>
        <v>71135.800204463478</v>
      </c>
      <c r="AK6" s="250">
        <f>IFERROR(AH6/AI6,"-")</f>
        <v>75435.552487317953</v>
      </c>
      <c r="AL6" s="42">
        <f t="shared" ref="AL6:AL7" si="5">IFERROR(AI6/AG6,"-")</f>
        <v>0.94300098373936692</v>
      </c>
    </row>
    <row r="7" spans="2:38" ht="13.5" customHeight="1" thickBot="1">
      <c r="B7" s="180" t="s">
        <v>323</v>
      </c>
      <c r="C7" s="290">
        <f>男女別_オーラルフレイル区分別該当人数･割合!D6</f>
        <v>20123</v>
      </c>
      <c r="D7" s="251">
        <v>1644487020</v>
      </c>
      <c r="E7" s="251">
        <v>19230</v>
      </c>
      <c r="F7" s="251">
        <f t="shared" ref="F7" si="6">IFERROR(D7/C7,"-")</f>
        <v>81721.762162699393</v>
      </c>
      <c r="G7" s="251">
        <f>IFERROR(D7/E7,"-")</f>
        <v>85516.745709828392</v>
      </c>
      <c r="H7" s="174">
        <f t="shared" si="0"/>
        <v>0.95562291904785568</v>
      </c>
      <c r="I7" s="290">
        <f>男女別_オーラルフレイル区分別該当人数･割合!F6</f>
        <v>14335</v>
      </c>
      <c r="J7" s="251">
        <v>1168248630</v>
      </c>
      <c r="K7" s="251">
        <v>13728</v>
      </c>
      <c r="L7" s="251">
        <f t="shared" ref="L7" si="7">IFERROR(J7/I7,"-")</f>
        <v>81496.242064876176</v>
      </c>
      <c r="M7" s="251">
        <f>IFERROR(J7/K7,"-")</f>
        <v>85099.696241258745</v>
      </c>
      <c r="N7" s="174">
        <f t="shared" si="1"/>
        <v>0.95765608650156964</v>
      </c>
      <c r="O7" s="290">
        <f>男女別_オーラルフレイル区分別該当人数･割合!H6</f>
        <v>2374</v>
      </c>
      <c r="P7" s="251">
        <v>199347410</v>
      </c>
      <c r="Q7" s="251">
        <v>2267</v>
      </c>
      <c r="R7" s="251">
        <f t="shared" ref="R7" si="8">IFERROR(P7/O7,"-")</f>
        <v>83971.107834877839</v>
      </c>
      <c r="S7" s="251">
        <f>IFERROR(P7/Q7,"-")</f>
        <v>87934.455227172468</v>
      </c>
      <c r="T7" s="174">
        <f t="shared" si="2"/>
        <v>0.95492839090143222</v>
      </c>
      <c r="U7" s="290">
        <f>男女別_オーラルフレイル区分別該当人数･割合!J6</f>
        <v>1720</v>
      </c>
      <c r="V7" s="251">
        <v>143356950</v>
      </c>
      <c r="W7" s="251">
        <v>1642</v>
      </c>
      <c r="X7" s="251">
        <f t="shared" ref="X7" si="9">IFERROR(V7/U7,"-")</f>
        <v>83347.063953488367</v>
      </c>
      <c r="Y7" s="251">
        <f>IFERROR(V7/W7,"-")</f>
        <v>87306.303288672352</v>
      </c>
      <c r="Z7" s="174">
        <f t="shared" si="3"/>
        <v>0.95465116279069773</v>
      </c>
      <c r="AA7" s="290">
        <f>男女別_オーラルフレイル区分別該当人数･割合!D12</f>
        <v>5193</v>
      </c>
      <c r="AB7" s="251">
        <v>487676350</v>
      </c>
      <c r="AC7" s="251">
        <v>4910</v>
      </c>
      <c r="AD7" s="251">
        <f t="shared" ref="AD7" si="10">IFERROR(AB7/AA7,"-")</f>
        <v>93910.331215097249</v>
      </c>
      <c r="AE7" s="251">
        <f>IFERROR(AB7/AC7,"-")</f>
        <v>99323.08553971487</v>
      </c>
      <c r="AF7" s="174">
        <f t="shared" si="4"/>
        <v>0.94550356248796452</v>
      </c>
      <c r="AG7" s="290">
        <f>男女別_オーラルフレイル区分別該当人数･割合!F12</f>
        <v>72940</v>
      </c>
      <c r="AH7" s="251">
        <v>5090997830</v>
      </c>
      <c r="AI7" s="251">
        <v>69306</v>
      </c>
      <c r="AJ7" s="251">
        <f t="shared" ref="AJ7" si="11">IFERROR(AH7/AG7,"-")</f>
        <v>69797.063751028239</v>
      </c>
      <c r="AK7" s="251">
        <f>IFERROR(AH7/AI7,"-")</f>
        <v>73456.812252907403</v>
      </c>
      <c r="AL7" s="174">
        <f t="shared" si="5"/>
        <v>0.95017822868110779</v>
      </c>
    </row>
    <row r="8" spans="2:38" ht="13.5" customHeight="1" thickTop="1">
      <c r="B8" s="252" t="s">
        <v>270</v>
      </c>
      <c r="C8" s="101">
        <f>市区町村別_オーラルフレイル区分別歯科医療費の状況!D80</f>
        <v>31423</v>
      </c>
      <c r="D8" s="253">
        <f>市区町村別_オーラルフレイル区分別歯科医療費の状況!E80</f>
        <v>2609144000</v>
      </c>
      <c r="E8" s="253">
        <f>市区町村別_オーラルフレイル区分別歯科医療費の状況!F80</f>
        <v>29954</v>
      </c>
      <c r="F8" s="253">
        <f>市区町村別_オーラルフレイル区分別歯科医療費の状況!G80</f>
        <v>83032.937657130125</v>
      </c>
      <c r="G8" s="253">
        <f>市区町村別_オーラルフレイル区分別歯科医療費の状況!H80</f>
        <v>87105.027709154034</v>
      </c>
      <c r="H8" s="44">
        <f>市区町村別_オーラルフレイル区分別歯科医療費の状況!I80</f>
        <v>0.95325080355153868</v>
      </c>
      <c r="I8" s="101">
        <f>市区町村別_オーラルフレイル区分別歯科医療費の状況!J80</f>
        <v>22221</v>
      </c>
      <c r="J8" s="253">
        <f>市区町村別_オーラルフレイル区分別歯科医療費の状況!K80</f>
        <v>1844407940</v>
      </c>
      <c r="K8" s="253">
        <f>市区町村別_オーラルフレイル区分別歯科医療費の状況!L80</f>
        <v>21229</v>
      </c>
      <c r="L8" s="253">
        <f>市区町村別_オーラルフレイル区分別歯科医療費の状況!M80</f>
        <v>83002.922460735339</v>
      </c>
      <c r="M8" s="253">
        <f>市区町村別_オーラルフレイル区分別歯科医療費の状況!N80</f>
        <v>86881.527156248529</v>
      </c>
      <c r="N8" s="44">
        <f>市区町村別_オーラルフレイル区分別歯科医療費の状況!O80</f>
        <v>0.95535754466495659</v>
      </c>
      <c r="O8" s="101">
        <f>市区町村別_オーラルフレイル区分別歯科医療費の状況!P80</f>
        <v>3620</v>
      </c>
      <c r="P8" s="253">
        <f>市区町村別_オーラルフレイル区分別歯科医療費の状況!Q80</f>
        <v>310784320</v>
      </c>
      <c r="Q8" s="253">
        <f>市区町村別_オーラルフレイル区分別歯科医療費の状況!R80</f>
        <v>3454</v>
      </c>
      <c r="R8" s="253">
        <f>市区町村別_オーラルフレイル区分別歯科医療費の状況!S80</f>
        <v>85852.022099447509</v>
      </c>
      <c r="S8" s="253">
        <f>市区町村別_オーラルフレイル区分別歯科医療費の状況!T80</f>
        <v>89978.089171974527</v>
      </c>
      <c r="T8" s="44">
        <f>市区町村別_オーラルフレイル区分別歯科医療費の状況!U80</f>
        <v>0.95414364640883975</v>
      </c>
      <c r="U8" s="101">
        <f>市区町村別_オーラルフレイル区分別歯科医療費の状況!V80</f>
        <v>2637</v>
      </c>
      <c r="V8" s="253">
        <f>市区町村別_オーラルフレイル区分別歯科医療費の状況!W80</f>
        <v>225108600</v>
      </c>
      <c r="W8" s="253">
        <f>市区町村別_オーラルフレイル区分別歯科医療費の状況!X80</f>
        <v>2517</v>
      </c>
      <c r="X8" s="253">
        <f>市区町村別_オーラルフレイル区分別歯科医療費の状況!Y80</f>
        <v>85365.415244596137</v>
      </c>
      <c r="Y8" s="253">
        <f>市区町村別_オーラルフレイル区分別歯科医療費の状況!Z80</f>
        <v>89435.280095351613</v>
      </c>
      <c r="Z8" s="44">
        <f>市区町村別_オーラルフレイル区分別歯科医療費の状況!AA80</f>
        <v>0.95449374288964728</v>
      </c>
      <c r="AA8" s="101">
        <f>市区町村別_オーラルフレイル区分別歯科医療費の状況!AB80</f>
        <v>9236</v>
      </c>
      <c r="AB8" s="253">
        <f>市区町村別_オーラルフレイル区分別歯科医療費の状況!AC80</f>
        <v>884328910</v>
      </c>
      <c r="AC8" s="253">
        <f>市区町村別_オーラルフレイル区分別歯科医療費の状況!AD80</f>
        <v>8736</v>
      </c>
      <c r="AD8" s="253">
        <f>市区町村別_オーラルフレイル区分別歯科医療費の状況!AE80</f>
        <v>95748.041359896059</v>
      </c>
      <c r="AE8" s="253">
        <f>市区町村別_オーラルフレイル区分別歯科医療費の状況!AF80</f>
        <v>101228.12614468865</v>
      </c>
      <c r="AF8" s="44">
        <f>市区町村別_オーラルフレイル区分別歯科医療費の状況!AG80</f>
        <v>0.94586401039411006</v>
      </c>
      <c r="AG8" s="101">
        <f>市区町村別_オーラルフレイル区分別歯科医療費の状況!AH80</f>
        <v>124783</v>
      </c>
      <c r="AH8" s="253">
        <f>市区町村別_オーラルフレイル区分別歯科医療費の状況!AI80</f>
        <v>8778891120</v>
      </c>
      <c r="AI8" s="253">
        <f>市区町村別_オーラルフレイル区分別歯科医療費の状況!AJ80</f>
        <v>118194</v>
      </c>
      <c r="AJ8" s="253">
        <f>市区町村別_オーラルフレイル区分別歯科医療費の状況!AK80</f>
        <v>70353.262223219514</v>
      </c>
      <c r="AK8" s="253">
        <f>市区町村別_オーラルフレイル区分別歯科医療費の状況!AL80</f>
        <v>74275.268795370328</v>
      </c>
      <c r="AL8" s="44">
        <f>市区町村別_オーラルフレイル区分別歯科医療費の状況!AM80</f>
        <v>0.94719633283379945</v>
      </c>
    </row>
    <row r="9" spans="2:38" ht="13.5" customHeight="1">
      <c r="B9" s="254"/>
      <c r="C9" s="255"/>
      <c r="D9" s="255"/>
      <c r="E9" s="255"/>
      <c r="F9" s="255"/>
      <c r="G9" s="255"/>
      <c r="H9" s="256"/>
      <c r="I9" s="255"/>
      <c r="J9" s="255"/>
      <c r="K9" s="255"/>
      <c r="L9" s="255"/>
      <c r="M9" s="255"/>
      <c r="N9" s="256"/>
      <c r="O9" s="255"/>
      <c r="P9" s="255"/>
      <c r="Q9" s="255"/>
      <c r="R9" s="255"/>
      <c r="S9" s="255"/>
      <c r="T9" s="256"/>
      <c r="U9" s="255"/>
      <c r="V9" s="255"/>
      <c r="W9" s="255"/>
      <c r="X9" s="255"/>
      <c r="Y9" s="255"/>
      <c r="Z9" s="256"/>
      <c r="AA9" s="255"/>
      <c r="AB9" s="255"/>
      <c r="AC9" s="255"/>
      <c r="AD9" s="255"/>
      <c r="AE9" s="255"/>
      <c r="AF9" s="256"/>
      <c r="AG9" s="255"/>
      <c r="AH9" s="255"/>
      <c r="AI9" s="255"/>
      <c r="AJ9" s="255"/>
      <c r="AK9" s="255"/>
      <c r="AL9" s="256"/>
    </row>
    <row r="10" spans="2:38" ht="13.5" customHeight="1">
      <c r="B10" s="70"/>
      <c r="C10" s="22"/>
      <c r="D10" s="22"/>
      <c r="E10" s="22"/>
      <c r="F10" s="22"/>
      <c r="G10" s="22"/>
      <c r="H10" s="23"/>
      <c r="I10" s="22"/>
      <c r="J10" s="22"/>
      <c r="K10" s="22"/>
      <c r="L10" s="22"/>
      <c r="M10" s="22"/>
      <c r="N10" s="23"/>
      <c r="O10" s="22"/>
      <c r="P10" s="22"/>
      <c r="Q10" s="22"/>
      <c r="R10" s="22"/>
      <c r="S10" s="22"/>
      <c r="T10" s="23"/>
      <c r="U10" s="22"/>
      <c r="V10" s="22"/>
      <c r="W10" s="22"/>
      <c r="X10" s="22"/>
      <c r="Y10" s="22"/>
      <c r="Z10" s="23"/>
      <c r="AA10" s="22"/>
      <c r="AB10" s="22"/>
      <c r="AC10" s="22"/>
      <c r="AD10" s="22"/>
      <c r="AE10" s="22"/>
      <c r="AF10" s="23"/>
      <c r="AG10" s="22"/>
      <c r="AH10" s="22"/>
      <c r="AI10" s="22"/>
      <c r="AJ10" s="22"/>
      <c r="AK10" s="22"/>
      <c r="AL10" s="23"/>
    </row>
    <row r="11" spans="2:38" ht="13.5" customHeight="1">
      <c r="B11" s="25"/>
      <c r="C11" s="22"/>
      <c r="D11" s="22"/>
      <c r="E11" s="22"/>
      <c r="F11" s="22"/>
      <c r="G11" s="22"/>
      <c r="H11" s="23"/>
      <c r="I11" s="22"/>
      <c r="J11" s="22"/>
      <c r="K11" s="22"/>
      <c r="L11" s="22"/>
      <c r="M11" s="22"/>
      <c r="N11" s="23"/>
      <c r="O11" s="22"/>
      <c r="P11" s="22"/>
      <c r="Q11" s="22"/>
      <c r="R11" s="22"/>
      <c r="S11" s="22"/>
      <c r="T11" s="23"/>
      <c r="U11" s="22"/>
      <c r="V11" s="22"/>
      <c r="W11" s="22"/>
      <c r="X11" s="22"/>
      <c r="Y11" s="22"/>
      <c r="Z11" s="23"/>
      <c r="AA11" s="22"/>
      <c r="AB11" s="22"/>
      <c r="AC11" s="22"/>
      <c r="AD11" s="22"/>
      <c r="AE11" s="22"/>
      <c r="AF11" s="23"/>
      <c r="AG11" s="22"/>
      <c r="AH11" s="22"/>
      <c r="AI11" s="22"/>
      <c r="AJ11" s="22"/>
      <c r="AK11" s="22"/>
      <c r="AL11" s="23"/>
    </row>
    <row r="12" spans="2:38" ht="13.5" customHeight="1">
      <c r="B12" s="20"/>
      <c r="C12" s="22"/>
      <c r="D12" s="22"/>
      <c r="E12" s="22"/>
      <c r="F12" s="22"/>
      <c r="G12" s="22"/>
      <c r="H12" s="23"/>
      <c r="I12" s="22"/>
      <c r="J12" s="22"/>
      <c r="K12" s="22"/>
      <c r="L12" s="22"/>
      <c r="M12" s="22"/>
      <c r="N12" s="23"/>
      <c r="O12" s="22"/>
      <c r="P12" s="22"/>
      <c r="Q12" s="22"/>
      <c r="R12" s="22"/>
      <c r="S12" s="22"/>
      <c r="T12" s="23"/>
      <c r="U12" s="22"/>
      <c r="V12" s="22"/>
      <c r="W12" s="22"/>
      <c r="X12" s="22"/>
      <c r="Y12" s="22"/>
      <c r="Z12" s="23"/>
      <c r="AA12" s="22"/>
      <c r="AB12" s="22"/>
      <c r="AC12" s="22"/>
      <c r="AD12" s="22"/>
      <c r="AE12" s="22"/>
      <c r="AF12" s="23"/>
      <c r="AG12" s="22"/>
      <c r="AH12" s="22"/>
      <c r="AI12" s="22"/>
      <c r="AJ12" s="22"/>
      <c r="AK12" s="22"/>
      <c r="AL12" s="23"/>
    </row>
    <row r="13" spans="2:38">
      <c r="B13" s="33"/>
    </row>
  </sheetData>
  <mergeCells count="7">
    <mergeCell ref="AG4:AL4"/>
    <mergeCell ref="B4:B5"/>
    <mergeCell ref="C4:H4"/>
    <mergeCell ref="I4:N4"/>
    <mergeCell ref="O4:T4"/>
    <mergeCell ref="U4:Z4"/>
    <mergeCell ref="AA4:AF4"/>
  </mergeCells>
  <phoneticPr fontId="3"/>
  <pageMargins left="0.70866141732283472" right="0.70866141732283472" top="0.59055118110236227" bottom="0.59055118110236227" header="0.31496062992125984" footer="0.31496062992125984"/>
  <pageSetup paperSize="8" scale="67" fitToHeight="0" pageOrder="overThenDown" orientation="landscape" r:id="rId1"/>
  <headerFooter>
    <oddHeader>&amp;R&amp;"ＭＳ 明朝,標準"&amp;12口腔フレイルに係る分析(歯科)</oddHeader>
  </headerFooter>
  <colBreaks count="1" manualBreakCount="1">
    <brk id="20" max="6" man="1"/>
  </colBreaks>
  <ignoredErrors>
    <ignoredError sqref="C6:C7 F6:I6 L6:O6 R6:U6 X6:AA6 AD6:AG6 AJ6:AL6 F7:I7 L7:O7 R7:U7 X7:AA7 AD7:AG7 AJ7:AL7" emptyCellReferenc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BFCFD-D822-4E41-BFD9-129ED14D25B2}">
  <sheetPr codeName="Sheet12"/>
  <dimension ref="B1:AM86"/>
  <sheetViews>
    <sheetView showGridLines="0" zoomScaleNormal="100" zoomScaleSheetLayoutView="40" workbookViewId="0"/>
  </sheetViews>
  <sheetFormatPr defaultColWidth="9" defaultRowHeight="13.5"/>
  <cols>
    <col min="1" max="1" width="4.625" style="11" customWidth="1"/>
    <col min="2" max="2" width="3.125" style="11" customWidth="1"/>
    <col min="3" max="3" width="24.125" style="11" customWidth="1"/>
    <col min="4" max="39" width="9.625" style="11" customWidth="1"/>
    <col min="40" max="16384" width="9" style="11"/>
  </cols>
  <sheetData>
    <row r="1" spans="2:39" s="1" customFormat="1" ht="16.5" customHeight="1">
      <c r="B1" s="1" t="s">
        <v>297</v>
      </c>
    </row>
    <row r="2" spans="2:39" s="1" customFormat="1" ht="16.5" customHeight="1">
      <c r="B2" s="1" t="s">
        <v>353</v>
      </c>
    </row>
    <row r="3" spans="2:39" ht="16.5" customHeight="1">
      <c r="B3" s="2" t="s">
        <v>281</v>
      </c>
      <c r="AH3" s="311"/>
    </row>
    <row r="4" spans="2:39" ht="16.5" customHeight="1">
      <c r="B4" s="393"/>
      <c r="C4" s="393" t="s">
        <v>113</v>
      </c>
      <c r="D4" s="391" t="s">
        <v>169</v>
      </c>
      <c r="E4" s="446"/>
      <c r="F4" s="446"/>
      <c r="G4" s="446"/>
      <c r="H4" s="446"/>
      <c r="I4" s="392"/>
      <c r="J4" s="391" t="s">
        <v>170</v>
      </c>
      <c r="K4" s="446"/>
      <c r="L4" s="446"/>
      <c r="M4" s="446"/>
      <c r="N4" s="446"/>
      <c r="O4" s="392"/>
      <c r="P4" s="391" t="s">
        <v>171</v>
      </c>
      <c r="Q4" s="446"/>
      <c r="R4" s="446"/>
      <c r="S4" s="446"/>
      <c r="T4" s="446"/>
      <c r="U4" s="392"/>
      <c r="V4" s="391" t="s">
        <v>172</v>
      </c>
      <c r="W4" s="446"/>
      <c r="X4" s="446"/>
      <c r="Y4" s="446"/>
      <c r="Z4" s="446"/>
      <c r="AA4" s="392"/>
      <c r="AB4" s="391" t="s">
        <v>173</v>
      </c>
      <c r="AC4" s="446"/>
      <c r="AD4" s="446"/>
      <c r="AE4" s="446"/>
      <c r="AF4" s="446"/>
      <c r="AG4" s="392"/>
      <c r="AH4" s="391" t="s">
        <v>156</v>
      </c>
      <c r="AI4" s="446"/>
      <c r="AJ4" s="446"/>
      <c r="AK4" s="446"/>
      <c r="AL4" s="446"/>
      <c r="AM4" s="392"/>
    </row>
    <row r="5" spans="2:39" ht="51.75" customHeight="1">
      <c r="B5" s="394"/>
      <c r="C5" s="394"/>
      <c r="D5" s="12" t="s">
        <v>207</v>
      </c>
      <c r="E5" s="249" t="s">
        <v>376</v>
      </c>
      <c r="F5" s="249" t="s">
        <v>377</v>
      </c>
      <c r="G5" s="278" t="s">
        <v>348</v>
      </c>
      <c r="H5" s="278" t="s">
        <v>351</v>
      </c>
      <c r="I5" s="279" t="s">
        <v>352</v>
      </c>
      <c r="J5" s="12" t="s">
        <v>207</v>
      </c>
      <c r="K5" s="249" t="s">
        <v>376</v>
      </c>
      <c r="L5" s="249" t="s">
        <v>377</v>
      </c>
      <c r="M5" s="278" t="s">
        <v>348</v>
      </c>
      <c r="N5" s="278" t="s">
        <v>351</v>
      </c>
      <c r="O5" s="279" t="s">
        <v>352</v>
      </c>
      <c r="P5" s="12" t="s">
        <v>207</v>
      </c>
      <c r="Q5" s="249" t="s">
        <v>376</v>
      </c>
      <c r="R5" s="249" t="s">
        <v>377</v>
      </c>
      <c r="S5" s="278" t="s">
        <v>348</v>
      </c>
      <c r="T5" s="278" t="s">
        <v>351</v>
      </c>
      <c r="U5" s="279" t="s">
        <v>352</v>
      </c>
      <c r="V5" s="12" t="s">
        <v>207</v>
      </c>
      <c r="W5" s="249" t="s">
        <v>376</v>
      </c>
      <c r="X5" s="249" t="s">
        <v>377</v>
      </c>
      <c r="Y5" s="278" t="s">
        <v>348</v>
      </c>
      <c r="Z5" s="278" t="s">
        <v>351</v>
      </c>
      <c r="AA5" s="279" t="s">
        <v>352</v>
      </c>
      <c r="AB5" s="12" t="s">
        <v>207</v>
      </c>
      <c r="AC5" s="249" t="s">
        <v>376</v>
      </c>
      <c r="AD5" s="249" t="s">
        <v>377</v>
      </c>
      <c r="AE5" s="278" t="s">
        <v>348</v>
      </c>
      <c r="AF5" s="278" t="s">
        <v>351</v>
      </c>
      <c r="AG5" s="279" t="s">
        <v>352</v>
      </c>
      <c r="AH5" s="12" t="s">
        <v>207</v>
      </c>
      <c r="AI5" s="249" t="s">
        <v>376</v>
      </c>
      <c r="AJ5" s="249" t="s">
        <v>377</v>
      </c>
      <c r="AK5" s="278" t="s">
        <v>348</v>
      </c>
      <c r="AL5" s="278" t="s">
        <v>351</v>
      </c>
      <c r="AM5" s="279" t="s">
        <v>352</v>
      </c>
    </row>
    <row r="6" spans="2:39" ht="13.5" customHeight="1">
      <c r="B6" s="294">
        <v>1</v>
      </c>
      <c r="C6" s="295" t="s">
        <v>49</v>
      </c>
      <c r="D6" s="52">
        <f>市区町村別_オーラルフレイル区分別該当人数･割合!E5</f>
        <v>7186</v>
      </c>
      <c r="E6" s="332">
        <v>651500980</v>
      </c>
      <c r="F6" s="333">
        <v>6820</v>
      </c>
      <c r="G6" s="250">
        <f>IFERROR(E6/D6,"-")</f>
        <v>90662.53548566658</v>
      </c>
      <c r="H6" s="250">
        <f>IFERROR(E6/F6,"-")</f>
        <v>95528.002932551317</v>
      </c>
      <c r="I6" s="42">
        <f>IFERROR(F6/D6,"-")</f>
        <v>0.9490676315057055</v>
      </c>
      <c r="J6" s="52">
        <f>市区町村別_オーラルフレイル区分別該当人数･割合!G5</f>
        <v>5504</v>
      </c>
      <c r="K6" s="332">
        <v>501421970</v>
      </c>
      <c r="L6" s="333">
        <v>5235</v>
      </c>
      <c r="M6" s="250">
        <f>IFERROR(K6/J6,"-")</f>
        <v>91101.375363372092</v>
      </c>
      <c r="N6" s="250">
        <f>IFERROR(K6/L6,"-")</f>
        <v>95782.611270296082</v>
      </c>
      <c r="O6" s="42">
        <f>IFERROR(L6/J6,"-")</f>
        <v>0.9511264534883721</v>
      </c>
      <c r="P6" s="52">
        <f>市区町村別_オーラルフレイル区分別該当人数･割合!I5</f>
        <v>844</v>
      </c>
      <c r="Q6" s="332">
        <v>77895140</v>
      </c>
      <c r="R6" s="333">
        <v>809</v>
      </c>
      <c r="S6" s="250">
        <f>IFERROR(Q6/P6,"-")</f>
        <v>92292.81990521327</v>
      </c>
      <c r="T6" s="250">
        <f>IFERROR(Q6/R6,"-")</f>
        <v>96285.710754017302</v>
      </c>
      <c r="U6" s="42">
        <f>IFERROR(R6/P6,"-")</f>
        <v>0.95853080568720384</v>
      </c>
      <c r="V6" s="52">
        <f>市区町村別_オーラルフレイル区分別該当人数･割合!K5</f>
        <v>677</v>
      </c>
      <c r="W6" s="332">
        <v>61062210</v>
      </c>
      <c r="X6" s="333">
        <v>646</v>
      </c>
      <c r="Y6" s="250">
        <f>IFERROR(W6/V6,"-")</f>
        <v>90195.288035450518</v>
      </c>
      <c r="Z6" s="250">
        <f>IFERROR(W6/X6,"-")</f>
        <v>94523.544891640864</v>
      </c>
      <c r="AA6" s="42">
        <f>IFERROR(X6/V6,"-")</f>
        <v>0.95420974889217136</v>
      </c>
      <c r="AB6" s="52">
        <f>市区町村別_オーラルフレイル区分別該当人数･割合!M5</f>
        <v>2652</v>
      </c>
      <c r="AC6" s="332">
        <v>273822460</v>
      </c>
      <c r="AD6" s="333">
        <v>2502</v>
      </c>
      <c r="AE6" s="250">
        <f>IFERROR(AC6/AB6,"-")</f>
        <v>103251.30467571644</v>
      </c>
      <c r="AF6" s="250">
        <f>IFERROR(AC6/AD6,"-")</f>
        <v>109441.43085531575</v>
      </c>
      <c r="AG6" s="42">
        <f>IFERROR(AD6/AB6,"-")</f>
        <v>0.9434389140271493</v>
      </c>
      <c r="AH6" s="52">
        <f>市区町村別_オーラルフレイル区分別該当人数･割合!O5</f>
        <v>28520</v>
      </c>
      <c r="AI6" s="332">
        <v>2178038150</v>
      </c>
      <c r="AJ6" s="333">
        <v>26897</v>
      </c>
      <c r="AK6" s="250">
        <f>IFERROR(AI6/AH6,"-")</f>
        <v>76368.799088359039</v>
      </c>
      <c r="AL6" s="250">
        <f>IFERROR(AI6/AJ6,"-")</f>
        <v>80976.991857828005</v>
      </c>
      <c r="AM6" s="42">
        <f>IFERROR(AJ6/AH6,"-")</f>
        <v>0.94309256661991581</v>
      </c>
    </row>
    <row r="7" spans="2:39" ht="13.5" customHeight="1">
      <c r="B7" s="294">
        <v>2</v>
      </c>
      <c r="C7" s="295" t="s">
        <v>76</v>
      </c>
      <c r="D7" s="52">
        <f>市区町村別_オーラルフレイル区分別該当人数･割合!E6</f>
        <v>266</v>
      </c>
      <c r="E7" s="332">
        <v>24134830</v>
      </c>
      <c r="F7" s="333">
        <v>262</v>
      </c>
      <c r="G7" s="250">
        <f>IFERROR(E7/D7,"-")</f>
        <v>90732.44360902255</v>
      </c>
      <c r="H7" s="250">
        <f t="shared" ref="H7:H70" si="0">IFERROR(E7/F7,"-")</f>
        <v>92117.671755725198</v>
      </c>
      <c r="I7" s="42">
        <f t="shared" ref="I7:I70" si="1">IFERROR(F7/D7,"-")</f>
        <v>0.98496240601503759</v>
      </c>
      <c r="J7" s="52">
        <f>市区町村別_オーラルフレイル区分別該当人数･割合!G6</f>
        <v>205</v>
      </c>
      <c r="K7" s="332">
        <v>17779070</v>
      </c>
      <c r="L7" s="333">
        <v>201</v>
      </c>
      <c r="M7" s="250">
        <f>IFERROR(K7/J7,"-")</f>
        <v>86727.170731707316</v>
      </c>
      <c r="N7" s="250">
        <f t="shared" ref="N7:N70" si="2">IFERROR(K7/L7,"-")</f>
        <v>88453.084577114423</v>
      </c>
      <c r="O7" s="42">
        <f t="shared" ref="O7:O29" si="3">IFERROR(L7/J7,"-")</f>
        <v>0.98048780487804876</v>
      </c>
      <c r="P7" s="52">
        <f>市区町村別_オーラルフレイル区分別該当人数･割合!I6</f>
        <v>30</v>
      </c>
      <c r="Q7" s="332">
        <v>2429150</v>
      </c>
      <c r="R7" s="333">
        <v>30</v>
      </c>
      <c r="S7" s="250">
        <f>IFERROR(Q7/P7,"-")</f>
        <v>80971.666666666672</v>
      </c>
      <c r="T7" s="250">
        <f t="shared" ref="T7:T70" si="4">IFERROR(Q7/R7,"-")</f>
        <v>80971.666666666672</v>
      </c>
      <c r="U7" s="42">
        <f t="shared" ref="U7:U29" si="5">IFERROR(R7/P7,"-")</f>
        <v>1</v>
      </c>
      <c r="V7" s="52">
        <f>市区町村別_オーラルフレイル区分別該当人数･割合!K6</f>
        <v>24</v>
      </c>
      <c r="W7" s="332">
        <v>1978240</v>
      </c>
      <c r="X7" s="333">
        <v>24</v>
      </c>
      <c r="Y7" s="250">
        <f>IFERROR(W7/V7,"-")</f>
        <v>82426.666666666672</v>
      </c>
      <c r="Z7" s="250">
        <f t="shared" ref="Z7:Z70" si="6">IFERROR(W7/X7,"-")</f>
        <v>82426.666666666672</v>
      </c>
      <c r="AA7" s="42">
        <f t="shared" ref="AA7:AA29" si="7">IFERROR(X7/V7,"-")</f>
        <v>1</v>
      </c>
      <c r="AB7" s="52">
        <f>市区町村別_オーラルフレイル区分別該当人数･割合!M6</f>
        <v>115</v>
      </c>
      <c r="AC7" s="332">
        <v>10274400</v>
      </c>
      <c r="AD7" s="333">
        <v>109</v>
      </c>
      <c r="AE7" s="250">
        <f>IFERROR(AC7/AB7,"-")</f>
        <v>89342.608695652176</v>
      </c>
      <c r="AF7" s="250">
        <f t="shared" ref="AF7:AF70" si="8">IFERROR(AC7/AD7,"-")</f>
        <v>94260.550458715603</v>
      </c>
      <c r="AG7" s="42">
        <f t="shared" ref="AG7:AG29" si="9">IFERROR(AD7/AB7,"-")</f>
        <v>0.94782608695652171</v>
      </c>
      <c r="AH7" s="52">
        <f>市区町村別_オーラルフレイル区分別該当人数･割合!O6</f>
        <v>1200</v>
      </c>
      <c r="AI7" s="332">
        <v>103440470</v>
      </c>
      <c r="AJ7" s="333">
        <v>1173</v>
      </c>
      <c r="AK7" s="250">
        <f>IFERROR(AI7/AH7,"-")</f>
        <v>86200.391666666663</v>
      </c>
      <c r="AL7" s="250">
        <f t="shared" ref="AL7:AL70" si="10">IFERROR(AI7/AJ7,"-")</f>
        <v>88184.54390451833</v>
      </c>
      <c r="AM7" s="42">
        <f t="shared" ref="AM7:AM29" si="11">IFERROR(AJ7/AH7,"-")</f>
        <v>0.97750000000000004</v>
      </c>
    </row>
    <row r="8" spans="2:39" ht="13.5" customHeight="1">
      <c r="B8" s="294">
        <v>3</v>
      </c>
      <c r="C8" s="295" t="s">
        <v>77</v>
      </c>
      <c r="D8" s="52">
        <f>市区町村別_オーラルフレイル区分別該当人数･割合!E7</f>
        <v>159</v>
      </c>
      <c r="E8" s="332">
        <v>14340740</v>
      </c>
      <c r="F8" s="333">
        <v>142</v>
      </c>
      <c r="G8" s="250">
        <f t="shared" ref="G8:G71" si="12">IFERROR(E8/D8,"-")</f>
        <v>90193.333333333328</v>
      </c>
      <c r="H8" s="250">
        <f t="shared" si="0"/>
        <v>100991.12676056338</v>
      </c>
      <c r="I8" s="42">
        <f t="shared" si="1"/>
        <v>0.89308176100628933</v>
      </c>
      <c r="J8" s="52">
        <f>市区町村別_オーラルフレイル区分別該当人数･割合!G7</f>
        <v>133</v>
      </c>
      <c r="K8" s="332">
        <v>11816200</v>
      </c>
      <c r="L8" s="333">
        <v>119</v>
      </c>
      <c r="M8" s="250">
        <f t="shared" ref="M8:M71" si="13">IFERROR(K8/J8,"-")</f>
        <v>88843.609022556397</v>
      </c>
      <c r="N8" s="250">
        <f t="shared" si="2"/>
        <v>99295.798319327732</v>
      </c>
      <c r="O8" s="42">
        <f t="shared" si="3"/>
        <v>0.89473684210526316</v>
      </c>
      <c r="P8" s="52">
        <f>市区町村別_オーラルフレイル区分別該当人数･割合!I7</f>
        <v>24</v>
      </c>
      <c r="Q8" s="332">
        <v>2251570</v>
      </c>
      <c r="R8" s="333">
        <v>23</v>
      </c>
      <c r="S8" s="250">
        <f t="shared" ref="S8:S71" si="14">IFERROR(Q8/P8,"-")</f>
        <v>93815.416666666672</v>
      </c>
      <c r="T8" s="250">
        <f t="shared" si="4"/>
        <v>97894.34782608696</v>
      </c>
      <c r="U8" s="42">
        <f t="shared" si="5"/>
        <v>0.95833333333333337</v>
      </c>
      <c r="V8" s="52">
        <f>市区町村別_オーラルフレイル区分別該当人数･割合!K7</f>
        <v>18</v>
      </c>
      <c r="W8" s="332">
        <v>1406900</v>
      </c>
      <c r="X8" s="333">
        <v>18</v>
      </c>
      <c r="Y8" s="250">
        <f t="shared" ref="Y8:Y71" si="15">IFERROR(W8/V8,"-")</f>
        <v>78161.111111111109</v>
      </c>
      <c r="Z8" s="250">
        <f t="shared" si="6"/>
        <v>78161.111111111109</v>
      </c>
      <c r="AA8" s="42">
        <f t="shared" si="7"/>
        <v>1</v>
      </c>
      <c r="AB8" s="52">
        <f>市区町村別_オーラルフレイル区分別該当人数･割合!M7</f>
        <v>29</v>
      </c>
      <c r="AC8" s="332">
        <v>2673750</v>
      </c>
      <c r="AD8" s="333">
        <v>29</v>
      </c>
      <c r="AE8" s="250">
        <f t="shared" ref="AE8:AE71" si="16">IFERROR(AC8/AB8,"-")</f>
        <v>92198.275862068971</v>
      </c>
      <c r="AF8" s="250">
        <f t="shared" si="8"/>
        <v>92198.275862068971</v>
      </c>
      <c r="AG8" s="42">
        <f t="shared" si="9"/>
        <v>1</v>
      </c>
      <c r="AH8" s="52">
        <f>市区町村別_オーラルフレイル区分別該当人数･割合!O7</f>
        <v>558</v>
      </c>
      <c r="AI8" s="332">
        <v>48375430</v>
      </c>
      <c r="AJ8" s="333">
        <v>502</v>
      </c>
      <c r="AK8" s="250">
        <f t="shared" ref="AK8:AK71" si="17">IFERROR(AI8/AH8,"-")</f>
        <v>86694.318996415765</v>
      </c>
      <c r="AL8" s="250">
        <f t="shared" si="10"/>
        <v>96365.398406374501</v>
      </c>
      <c r="AM8" s="42">
        <f t="shared" si="11"/>
        <v>0.89964157706093195</v>
      </c>
    </row>
    <row r="9" spans="2:39" ht="13.5" customHeight="1">
      <c r="B9" s="294">
        <v>4</v>
      </c>
      <c r="C9" s="295" t="s">
        <v>78</v>
      </c>
      <c r="D9" s="52">
        <f>市区町村別_オーラルフレイル区分別該当人数･割合!E8</f>
        <v>97</v>
      </c>
      <c r="E9" s="332">
        <v>8134420</v>
      </c>
      <c r="F9" s="333">
        <v>90</v>
      </c>
      <c r="G9" s="250">
        <f t="shared" si="12"/>
        <v>83860</v>
      </c>
      <c r="H9" s="250">
        <f t="shared" si="0"/>
        <v>90382.444444444438</v>
      </c>
      <c r="I9" s="42">
        <f t="shared" si="1"/>
        <v>0.92783505154639179</v>
      </c>
      <c r="J9" s="52">
        <f>市区町村別_オーラルフレイル区分別該当人数･割合!G8</f>
        <v>75</v>
      </c>
      <c r="K9" s="332">
        <v>6497220</v>
      </c>
      <c r="L9" s="333">
        <v>69</v>
      </c>
      <c r="M9" s="250">
        <f t="shared" si="13"/>
        <v>86629.6</v>
      </c>
      <c r="N9" s="250">
        <f t="shared" si="2"/>
        <v>94162.608695652176</v>
      </c>
      <c r="O9" s="42">
        <f t="shared" si="3"/>
        <v>0.92</v>
      </c>
      <c r="P9" s="52">
        <f>市区町村別_オーラルフレイル区分別該当人数･割合!I8</f>
        <v>7</v>
      </c>
      <c r="Q9" s="332">
        <v>769070</v>
      </c>
      <c r="R9" s="333">
        <v>7</v>
      </c>
      <c r="S9" s="250">
        <f t="shared" si="14"/>
        <v>109867.14285714286</v>
      </c>
      <c r="T9" s="250">
        <f t="shared" si="4"/>
        <v>109867.14285714286</v>
      </c>
      <c r="U9" s="42">
        <f t="shared" si="5"/>
        <v>1</v>
      </c>
      <c r="V9" s="52">
        <f>市区町村別_オーラルフレイル区分別該当人数･割合!K8</f>
        <v>7</v>
      </c>
      <c r="W9" s="332">
        <v>769070</v>
      </c>
      <c r="X9" s="333">
        <v>7</v>
      </c>
      <c r="Y9" s="250">
        <f t="shared" si="15"/>
        <v>109867.14285714286</v>
      </c>
      <c r="Z9" s="250">
        <f t="shared" si="6"/>
        <v>109867.14285714286</v>
      </c>
      <c r="AA9" s="42">
        <f t="shared" si="7"/>
        <v>1</v>
      </c>
      <c r="AB9" s="52">
        <f>市区町村別_オーラルフレイル区分別該当人数･割合!M8</f>
        <v>26</v>
      </c>
      <c r="AC9" s="332">
        <v>2714560</v>
      </c>
      <c r="AD9" s="333">
        <v>26</v>
      </c>
      <c r="AE9" s="250">
        <f t="shared" si="16"/>
        <v>104406.15384615384</v>
      </c>
      <c r="AF9" s="250">
        <f t="shared" si="8"/>
        <v>104406.15384615384</v>
      </c>
      <c r="AG9" s="42">
        <f t="shared" si="9"/>
        <v>1</v>
      </c>
      <c r="AH9" s="52">
        <f>市区町村別_オーラルフレイル区分別該当人数･割合!O8</f>
        <v>395</v>
      </c>
      <c r="AI9" s="332">
        <v>33548970</v>
      </c>
      <c r="AJ9" s="333">
        <v>365</v>
      </c>
      <c r="AK9" s="250">
        <f t="shared" si="17"/>
        <v>84934.101265822785</v>
      </c>
      <c r="AL9" s="250">
        <f t="shared" si="10"/>
        <v>91914.986301369863</v>
      </c>
      <c r="AM9" s="42">
        <f t="shared" si="11"/>
        <v>0.92405063291139244</v>
      </c>
    </row>
    <row r="10" spans="2:39" ht="13.5" customHeight="1">
      <c r="B10" s="294">
        <v>5</v>
      </c>
      <c r="C10" s="295" t="s">
        <v>79</v>
      </c>
      <c r="D10" s="52">
        <f>市区町村別_オーラルフレイル区分別該当人数･割合!E9</f>
        <v>224</v>
      </c>
      <c r="E10" s="332">
        <v>18890690</v>
      </c>
      <c r="F10" s="333">
        <v>217</v>
      </c>
      <c r="G10" s="250">
        <f t="shared" si="12"/>
        <v>84333.4375</v>
      </c>
      <c r="H10" s="250">
        <f t="shared" si="0"/>
        <v>87053.870967741939</v>
      </c>
      <c r="I10" s="42">
        <f t="shared" si="1"/>
        <v>0.96875</v>
      </c>
      <c r="J10" s="52">
        <f>市区町村別_オーラルフレイル区分別該当人数･割合!G9</f>
        <v>174</v>
      </c>
      <c r="K10" s="332">
        <v>14084140</v>
      </c>
      <c r="L10" s="333">
        <v>168</v>
      </c>
      <c r="M10" s="250">
        <f t="shared" si="13"/>
        <v>80943.333333333328</v>
      </c>
      <c r="N10" s="250">
        <f t="shared" si="2"/>
        <v>83834.166666666672</v>
      </c>
      <c r="O10" s="42">
        <f t="shared" si="3"/>
        <v>0.96551724137931039</v>
      </c>
      <c r="P10" s="52">
        <f>市区町村別_オーラルフレイル区分別該当人数･割合!I9</f>
        <v>31</v>
      </c>
      <c r="Q10" s="332">
        <v>3008990</v>
      </c>
      <c r="R10" s="333">
        <v>31</v>
      </c>
      <c r="S10" s="250">
        <f t="shared" si="14"/>
        <v>97064.193548387091</v>
      </c>
      <c r="T10" s="250">
        <f t="shared" si="4"/>
        <v>97064.193548387091</v>
      </c>
      <c r="U10" s="42">
        <f t="shared" si="5"/>
        <v>1</v>
      </c>
      <c r="V10" s="52">
        <f>市区町村別_オーラルフレイル区分別該当人数･割合!K9</f>
        <v>26</v>
      </c>
      <c r="W10" s="332">
        <v>2356060</v>
      </c>
      <c r="X10" s="333">
        <v>26</v>
      </c>
      <c r="Y10" s="250">
        <f t="shared" si="15"/>
        <v>90617.692307692312</v>
      </c>
      <c r="Z10" s="250">
        <f t="shared" si="6"/>
        <v>90617.692307692312</v>
      </c>
      <c r="AA10" s="42">
        <f t="shared" si="7"/>
        <v>1</v>
      </c>
      <c r="AB10" s="52">
        <f>市区町村別_オーラルフレイル区分別該当人数･割合!M9</f>
        <v>42</v>
      </c>
      <c r="AC10" s="332">
        <v>5017980</v>
      </c>
      <c r="AD10" s="333">
        <v>41</v>
      </c>
      <c r="AE10" s="250">
        <f t="shared" si="16"/>
        <v>119475.71428571429</v>
      </c>
      <c r="AF10" s="250">
        <f t="shared" si="8"/>
        <v>122389.75609756098</v>
      </c>
      <c r="AG10" s="42">
        <f t="shared" si="9"/>
        <v>0.97619047619047616</v>
      </c>
      <c r="AH10" s="52">
        <f>市区町村別_オーラルフレイル区分別該当人数･割合!O9</f>
        <v>915</v>
      </c>
      <c r="AI10" s="332">
        <v>69805750</v>
      </c>
      <c r="AJ10" s="333">
        <v>891</v>
      </c>
      <c r="AK10" s="250">
        <f t="shared" si="17"/>
        <v>76290.43715846994</v>
      </c>
      <c r="AL10" s="250">
        <f t="shared" si="10"/>
        <v>78345.398428731758</v>
      </c>
      <c r="AM10" s="42">
        <f t="shared" si="11"/>
        <v>0.97377049180327868</v>
      </c>
    </row>
    <row r="11" spans="2:39" ht="13.5" customHeight="1">
      <c r="B11" s="294">
        <v>6</v>
      </c>
      <c r="C11" s="295" t="s">
        <v>80</v>
      </c>
      <c r="D11" s="52">
        <f>市区町村別_オーラルフレイル区分別該当人数･割合!E10</f>
        <v>374</v>
      </c>
      <c r="E11" s="332">
        <v>31801150</v>
      </c>
      <c r="F11" s="333">
        <v>360</v>
      </c>
      <c r="G11" s="250">
        <f t="shared" si="12"/>
        <v>85029.812834224605</v>
      </c>
      <c r="H11" s="250">
        <f t="shared" si="0"/>
        <v>88336.527777777781</v>
      </c>
      <c r="I11" s="42">
        <f t="shared" si="1"/>
        <v>0.96256684491978606</v>
      </c>
      <c r="J11" s="52">
        <f>市区町村別_オーラルフレイル区分別該当人数･割合!G10</f>
        <v>295</v>
      </c>
      <c r="K11" s="332">
        <v>24858140</v>
      </c>
      <c r="L11" s="333">
        <v>283</v>
      </c>
      <c r="M11" s="250">
        <f t="shared" si="13"/>
        <v>84264.881355932201</v>
      </c>
      <c r="N11" s="250">
        <f t="shared" si="2"/>
        <v>87837.950530035334</v>
      </c>
      <c r="O11" s="42">
        <f t="shared" si="3"/>
        <v>0.95932203389830506</v>
      </c>
      <c r="P11" s="52">
        <f>市区町村別_オーラルフレイル区分別該当人数･割合!I10</f>
        <v>52</v>
      </c>
      <c r="Q11" s="332">
        <v>3656940</v>
      </c>
      <c r="R11" s="333">
        <v>50</v>
      </c>
      <c r="S11" s="250">
        <f t="shared" si="14"/>
        <v>70325.769230769234</v>
      </c>
      <c r="T11" s="250">
        <f t="shared" si="4"/>
        <v>73138.8</v>
      </c>
      <c r="U11" s="42">
        <f t="shared" si="5"/>
        <v>0.96153846153846156</v>
      </c>
      <c r="V11" s="52">
        <f>市区町村別_オーラルフレイル区分別該当人数･割合!K10</f>
        <v>47</v>
      </c>
      <c r="W11" s="332">
        <v>3181710</v>
      </c>
      <c r="X11" s="333">
        <v>45</v>
      </c>
      <c r="Y11" s="250">
        <f t="shared" si="15"/>
        <v>67695.957446808505</v>
      </c>
      <c r="Z11" s="250">
        <f t="shared" si="6"/>
        <v>70704.666666666672</v>
      </c>
      <c r="AA11" s="42">
        <f t="shared" si="7"/>
        <v>0.95744680851063835</v>
      </c>
      <c r="AB11" s="52">
        <f>市区町村別_オーラルフレイル区分別該当人数･割合!M10</f>
        <v>121</v>
      </c>
      <c r="AC11" s="332">
        <v>11658990</v>
      </c>
      <c r="AD11" s="333">
        <v>120</v>
      </c>
      <c r="AE11" s="250">
        <f t="shared" si="16"/>
        <v>96355.289256198346</v>
      </c>
      <c r="AF11" s="250">
        <f t="shared" si="8"/>
        <v>97158.25</v>
      </c>
      <c r="AG11" s="42">
        <f t="shared" si="9"/>
        <v>0.99173553719008267</v>
      </c>
      <c r="AH11" s="52">
        <f>市区町村別_オーラルフレイル区分別該当人数･割合!O10</f>
        <v>1489</v>
      </c>
      <c r="AI11" s="332">
        <v>101911890</v>
      </c>
      <c r="AJ11" s="333">
        <v>1437</v>
      </c>
      <c r="AK11" s="250">
        <f t="shared" si="17"/>
        <v>68443.176628609799</v>
      </c>
      <c r="AL11" s="250">
        <f t="shared" si="10"/>
        <v>70919.895615866393</v>
      </c>
      <c r="AM11" s="42">
        <f t="shared" si="11"/>
        <v>0.9650772330423103</v>
      </c>
    </row>
    <row r="12" spans="2:39" ht="13.5" customHeight="1">
      <c r="B12" s="294">
        <v>7</v>
      </c>
      <c r="C12" s="295" t="s">
        <v>81</v>
      </c>
      <c r="D12" s="52">
        <f>市区町村別_オーラルフレイル区分別該当人数･割合!E11</f>
        <v>286</v>
      </c>
      <c r="E12" s="332">
        <v>26801660</v>
      </c>
      <c r="F12" s="333">
        <v>279</v>
      </c>
      <c r="G12" s="250">
        <f t="shared" si="12"/>
        <v>93712.097902097899</v>
      </c>
      <c r="H12" s="250">
        <f t="shared" si="0"/>
        <v>96063.297491039426</v>
      </c>
      <c r="I12" s="42">
        <f t="shared" si="1"/>
        <v>0.97552447552447552</v>
      </c>
      <c r="J12" s="52">
        <f>市区町村別_オーラルフレイル区分別該当人数･割合!G11</f>
        <v>192</v>
      </c>
      <c r="K12" s="332">
        <v>18455290</v>
      </c>
      <c r="L12" s="333">
        <v>187</v>
      </c>
      <c r="M12" s="250">
        <f t="shared" si="13"/>
        <v>96121.302083333328</v>
      </c>
      <c r="N12" s="250">
        <f t="shared" si="2"/>
        <v>98691.390374331546</v>
      </c>
      <c r="O12" s="42">
        <f t="shared" si="3"/>
        <v>0.97395833333333337</v>
      </c>
      <c r="P12" s="52">
        <f>市区町村別_オーラルフレイル区分別該当人数･割合!I11</f>
        <v>30</v>
      </c>
      <c r="Q12" s="332">
        <v>2484550</v>
      </c>
      <c r="R12" s="333">
        <v>30</v>
      </c>
      <c r="S12" s="250">
        <f t="shared" si="14"/>
        <v>82818.333333333328</v>
      </c>
      <c r="T12" s="250">
        <f t="shared" si="4"/>
        <v>82818.333333333328</v>
      </c>
      <c r="U12" s="42">
        <f t="shared" si="5"/>
        <v>1</v>
      </c>
      <c r="V12" s="52">
        <f>市区町村別_オーラルフレイル区分別該当人数･割合!K11</f>
        <v>23</v>
      </c>
      <c r="W12" s="332">
        <v>1897710</v>
      </c>
      <c r="X12" s="333">
        <v>23</v>
      </c>
      <c r="Y12" s="250">
        <f t="shared" si="15"/>
        <v>82509.130434782608</v>
      </c>
      <c r="Z12" s="250">
        <f t="shared" si="6"/>
        <v>82509.130434782608</v>
      </c>
      <c r="AA12" s="42">
        <f t="shared" si="7"/>
        <v>1</v>
      </c>
      <c r="AB12" s="52">
        <f>市区町村別_オーラルフレイル区分別該当人数･割合!M11</f>
        <v>205</v>
      </c>
      <c r="AC12" s="332">
        <v>17318680</v>
      </c>
      <c r="AD12" s="333">
        <v>203</v>
      </c>
      <c r="AE12" s="250">
        <f t="shared" si="16"/>
        <v>84481.365853658543</v>
      </c>
      <c r="AF12" s="250">
        <f t="shared" si="8"/>
        <v>85313.694581280783</v>
      </c>
      <c r="AG12" s="42">
        <f t="shared" si="9"/>
        <v>0.99024390243902438</v>
      </c>
      <c r="AH12" s="52">
        <f>市区町村別_オーラルフレイル区分別該当人数･割合!O11</f>
        <v>991</v>
      </c>
      <c r="AI12" s="332">
        <v>77908030</v>
      </c>
      <c r="AJ12" s="333">
        <v>964</v>
      </c>
      <c r="AK12" s="250">
        <f t="shared" si="17"/>
        <v>78615.570131180619</v>
      </c>
      <c r="AL12" s="250">
        <f t="shared" si="10"/>
        <v>80817.458506224066</v>
      </c>
      <c r="AM12" s="42">
        <f t="shared" si="11"/>
        <v>0.9727547931382442</v>
      </c>
    </row>
    <row r="13" spans="2:39" ht="13.5" customHeight="1">
      <c r="B13" s="294">
        <v>8</v>
      </c>
      <c r="C13" s="295" t="s">
        <v>50</v>
      </c>
      <c r="D13" s="52">
        <f>市区町村別_オーラルフレイル区分別該当人数･割合!E12</f>
        <v>106</v>
      </c>
      <c r="E13" s="332">
        <v>7489830</v>
      </c>
      <c r="F13" s="333">
        <v>101</v>
      </c>
      <c r="G13" s="250">
        <f t="shared" si="12"/>
        <v>70658.773584905663</v>
      </c>
      <c r="H13" s="250">
        <f t="shared" si="0"/>
        <v>74156.732673267325</v>
      </c>
      <c r="I13" s="42">
        <f t="shared" si="1"/>
        <v>0.95283018867924529</v>
      </c>
      <c r="J13" s="52">
        <f>市区町村別_オーラルフレイル区分別該当人数･割合!G12</f>
        <v>70</v>
      </c>
      <c r="K13" s="332">
        <v>5231330</v>
      </c>
      <c r="L13" s="333">
        <v>68</v>
      </c>
      <c r="M13" s="250">
        <f t="shared" si="13"/>
        <v>74733.28571428571</v>
      </c>
      <c r="N13" s="250">
        <f t="shared" si="2"/>
        <v>76931.323529411762</v>
      </c>
      <c r="O13" s="42">
        <f t="shared" si="3"/>
        <v>0.97142857142857142</v>
      </c>
      <c r="P13" s="52">
        <f>市区町村別_オーラルフレイル区分別該当人数･割合!I12</f>
        <v>16</v>
      </c>
      <c r="Q13" s="332">
        <v>1106020</v>
      </c>
      <c r="R13" s="333">
        <v>15</v>
      </c>
      <c r="S13" s="250">
        <f t="shared" si="14"/>
        <v>69126.25</v>
      </c>
      <c r="T13" s="250">
        <f t="shared" si="4"/>
        <v>73734.666666666672</v>
      </c>
      <c r="U13" s="42">
        <f t="shared" si="5"/>
        <v>0.9375</v>
      </c>
      <c r="V13" s="52">
        <f>市区町村別_オーラルフレイル区分別該当人数･割合!K12</f>
        <v>10</v>
      </c>
      <c r="W13" s="332">
        <v>671010</v>
      </c>
      <c r="X13" s="333">
        <v>9</v>
      </c>
      <c r="Y13" s="250">
        <f t="shared" si="15"/>
        <v>67101</v>
      </c>
      <c r="Z13" s="250">
        <f t="shared" si="6"/>
        <v>74556.666666666672</v>
      </c>
      <c r="AA13" s="42">
        <f t="shared" si="7"/>
        <v>0.9</v>
      </c>
      <c r="AB13" s="52">
        <f>市区町村別_オーラルフレイル区分別該当人数･割合!M12</f>
        <v>27</v>
      </c>
      <c r="AC13" s="332">
        <v>2074850</v>
      </c>
      <c r="AD13" s="333">
        <v>27</v>
      </c>
      <c r="AE13" s="250">
        <f t="shared" si="16"/>
        <v>76846.296296296292</v>
      </c>
      <c r="AF13" s="250">
        <f t="shared" si="8"/>
        <v>76846.296296296292</v>
      </c>
      <c r="AG13" s="42">
        <f t="shared" si="9"/>
        <v>1</v>
      </c>
      <c r="AH13" s="52">
        <f>市区町村別_オーラルフレイル区分別該当人数･割合!O12</f>
        <v>355</v>
      </c>
      <c r="AI13" s="332">
        <v>24880290</v>
      </c>
      <c r="AJ13" s="333">
        <v>329</v>
      </c>
      <c r="AK13" s="250">
        <f t="shared" si="17"/>
        <v>70085.323943661977</v>
      </c>
      <c r="AL13" s="250">
        <f t="shared" si="10"/>
        <v>75623.981762917931</v>
      </c>
      <c r="AM13" s="42">
        <f t="shared" si="11"/>
        <v>0.92676056338028168</v>
      </c>
    </row>
    <row r="14" spans="2:39" ht="13.5" customHeight="1">
      <c r="B14" s="294">
        <v>9</v>
      </c>
      <c r="C14" s="295" t="s">
        <v>82</v>
      </c>
      <c r="D14" s="52">
        <f>市区町村別_オーラルフレイル区分別該当人数･割合!E13</f>
        <v>123</v>
      </c>
      <c r="E14" s="332">
        <v>10174810</v>
      </c>
      <c r="F14" s="333">
        <v>107</v>
      </c>
      <c r="G14" s="250">
        <f t="shared" si="12"/>
        <v>82722.0325203252</v>
      </c>
      <c r="H14" s="250">
        <f t="shared" si="0"/>
        <v>95091.682242990661</v>
      </c>
      <c r="I14" s="42">
        <f t="shared" si="1"/>
        <v>0.86991869918699183</v>
      </c>
      <c r="J14" s="52">
        <f>市区町村別_オーラルフレイル区分別該当人数･割合!G13</f>
        <v>101</v>
      </c>
      <c r="K14" s="332">
        <v>7721820</v>
      </c>
      <c r="L14" s="333">
        <v>86</v>
      </c>
      <c r="M14" s="250">
        <f t="shared" si="13"/>
        <v>76453.663366336637</v>
      </c>
      <c r="N14" s="250">
        <f t="shared" si="2"/>
        <v>89788.604651162794</v>
      </c>
      <c r="O14" s="42">
        <f t="shared" si="3"/>
        <v>0.85148514851485146</v>
      </c>
      <c r="P14" s="52">
        <f>市区町村別_オーラルフレイル区分別該当人数･割合!I13</f>
        <v>19</v>
      </c>
      <c r="Q14" s="332">
        <v>1828520</v>
      </c>
      <c r="R14" s="333">
        <v>16</v>
      </c>
      <c r="S14" s="250">
        <f t="shared" si="14"/>
        <v>96237.894736842107</v>
      </c>
      <c r="T14" s="250">
        <f t="shared" si="4"/>
        <v>114282.5</v>
      </c>
      <c r="U14" s="42">
        <f t="shared" si="5"/>
        <v>0.84210526315789469</v>
      </c>
      <c r="V14" s="52">
        <f>市区町村別_オーラルフレイル区分別該当人数･割合!K13</f>
        <v>15</v>
      </c>
      <c r="W14" s="332">
        <v>1163210</v>
      </c>
      <c r="X14" s="333">
        <v>12</v>
      </c>
      <c r="Y14" s="250">
        <f t="shared" si="15"/>
        <v>77547.333333333328</v>
      </c>
      <c r="Z14" s="250">
        <f t="shared" si="6"/>
        <v>96934.166666666672</v>
      </c>
      <c r="AA14" s="42">
        <f t="shared" si="7"/>
        <v>0.8</v>
      </c>
      <c r="AB14" s="52">
        <f>市区町村別_オーラルフレイル区分別該当人数･割合!M13</f>
        <v>43</v>
      </c>
      <c r="AC14" s="332">
        <v>2260690</v>
      </c>
      <c r="AD14" s="333">
        <v>25</v>
      </c>
      <c r="AE14" s="250">
        <f t="shared" si="16"/>
        <v>52574.186046511626</v>
      </c>
      <c r="AF14" s="250">
        <f t="shared" si="8"/>
        <v>90427.6</v>
      </c>
      <c r="AG14" s="42">
        <f t="shared" si="9"/>
        <v>0.58139534883720934</v>
      </c>
      <c r="AH14" s="52">
        <f>市区町村別_オーラルフレイル区分別該当人数･割合!O13</f>
        <v>392</v>
      </c>
      <c r="AI14" s="332">
        <v>29479680</v>
      </c>
      <c r="AJ14" s="333">
        <v>359</v>
      </c>
      <c r="AK14" s="250">
        <f t="shared" si="17"/>
        <v>75203.265306122456</v>
      </c>
      <c r="AL14" s="250">
        <f t="shared" si="10"/>
        <v>82116.10027855153</v>
      </c>
      <c r="AM14" s="42">
        <f t="shared" si="11"/>
        <v>0.91581632653061229</v>
      </c>
    </row>
    <row r="15" spans="2:39" ht="13.5" customHeight="1">
      <c r="B15" s="294">
        <v>10</v>
      </c>
      <c r="C15" s="295" t="s">
        <v>51</v>
      </c>
      <c r="D15" s="52">
        <f>市区町村別_オーラルフレイル区分別該当人数･割合!E14</f>
        <v>324</v>
      </c>
      <c r="E15" s="332">
        <v>28442530</v>
      </c>
      <c r="F15" s="333">
        <v>314</v>
      </c>
      <c r="G15" s="250">
        <f t="shared" si="12"/>
        <v>87785.58641975309</v>
      </c>
      <c r="H15" s="250">
        <f t="shared" si="0"/>
        <v>90581.305732484077</v>
      </c>
      <c r="I15" s="42">
        <f t="shared" si="1"/>
        <v>0.96913580246913578</v>
      </c>
      <c r="J15" s="52">
        <f>市区町村別_オーラルフレイル区分別該当人数･割合!G14</f>
        <v>236</v>
      </c>
      <c r="K15" s="332">
        <v>19669730</v>
      </c>
      <c r="L15" s="333">
        <v>227</v>
      </c>
      <c r="M15" s="250">
        <f t="shared" si="13"/>
        <v>83346.313559322036</v>
      </c>
      <c r="N15" s="250">
        <f t="shared" si="2"/>
        <v>86650.792951541851</v>
      </c>
      <c r="O15" s="42">
        <f t="shared" si="3"/>
        <v>0.96186440677966101</v>
      </c>
      <c r="P15" s="52">
        <f>市区町村別_オーラルフレイル区分別該当人数･割合!I14</f>
        <v>37</v>
      </c>
      <c r="Q15" s="332">
        <v>3045640</v>
      </c>
      <c r="R15" s="333">
        <v>35</v>
      </c>
      <c r="S15" s="250">
        <f t="shared" si="14"/>
        <v>82314.5945945946</v>
      </c>
      <c r="T15" s="250">
        <f t="shared" si="4"/>
        <v>87018.28571428571</v>
      </c>
      <c r="U15" s="42">
        <f t="shared" si="5"/>
        <v>0.94594594594594594</v>
      </c>
      <c r="V15" s="52">
        <f>市区町村別_オーラルフレイル区分別該当人数･割合!K14</f>
        <v>26</v>
      </c>
      <c r="W15" s="332">
        <v>1865820</v>
      </c>
      <c r="X15" s="333">
        <v>24</v>
      </c>
      <c r="Y15" s="250">
        <f t="shared" si="15"/>
        <v>71762.307692307688</v>
      </c>
      <c r="Z15" s="250">
        <f t="shared" si="6"/>
        <v>77742.5</v>
      </c>
      <c r="AA15" s="42">
        <f t="shared" si="7"/>
        <v>0.92307692307692313</v>
      </c>
      <c r="AB15" s="52">
        <f>市区町村別_オーラルフレイル区分別該当人数･割合!M14</f>
        <v>198</v>
      </c>
      <c r="AC15" s="332">
        <v>17635340</v>
      </c>
      <c r="AD15" s="333">
        <v>191</v>
      </c>
      <c r="AE15" s="250">
        <f t="shared" si="16"/>
        <v>89067.373737373739</v>
      </c>
      <c r="AF15" s="250">
        <f t="shared" si="8"/>
        <v>92331.623036649209</v>
      </c>
      <c r="AG15" s="42">
        <f t="shared" si="9"/>
        <v>0.96464646464646464</v>
      </c>
      <c r="AH15" s="52">
        <f>市区町村別_オーラルフレイル区分別該当人数･割合!O14</f>
        <v>1339</v>
      </c>
      <c r="AI15" s="332">
        <v>87772760</v>
      </c>
      <c r="AJ15" s="333">
        <v>1293</v>
      </c>
      <c r="AK15" s="250">
        <f t="shared" si="17"/>
        <v>65550.978342046306</v>
      </c>
      <c r="AL15" s="250">
        <f t="shared" si="10"/>
        <v>67883.031709203409</v>
      </c>
      <c r="AM15" s="42">
        <f t="shared" si="11"/>
        <v>0.96564600448095594</v>
      </c>
    </row>
    <row r="16" spans="2:39" ht="13.5" customHeight="1">
      <c r="B16" s="294">
        <v>11</v>
      </c>
      <c r="C16" s="295" t="s">
        <v>52</v>
      </c>
      <c r="D16" s="52">
        <f>市区町村別_オーラルフレイル区分別該当人数･割合!E15</f>
        <v>493</v>
      </c>
      <c r="E16" s="332">
        <v>48552860</v>
      </c>
      <c r="F16" s="333">
        <v>465</v>
      </c>
      <c r="G16" s="250">
        <f t="shared" si="12"/>
        <v>98484.503042596349</v>
      </c>
      <c r="H16" s="250">
        <f t="shared" si="0"/>
        <v>104414.75268817204</v>
      </c>
      <c r="I16" s="42">
        <f t="shared" si="1"/>
        <v>0.94320486815415816</v>
      </c>
      <c r="J16" s="52">
        <f>市区町村別_オーラルフレイル区分別該当人数･割合!G15</f>
        <v>337</v>
      </c>
      <c r="K16" s="332">
        <v>36938310</v>
      </c>
      <c r="L16" s="333">
        <v>329</v>
      </c>
      <c r="M16" s="250">
        <f t="shared" si="13"/>
        <v>109609.22848664688</v>
      </c>
      <c r="N16" s="250">
        <f t="shared" si="2"/>
        <v>112274.49848024316</v>
      </c>
      <c r="O16" s="42">
        <f t="shared" si="3"/>
        <v>0.97626112759643913</v>
      </c>
      <c r="P16" s="52">
        <f>市区町村別_オーラルフレイル区分別該当人数･割合!I15</f>
        <v>56</v>
      </c>
      <c r="Q16" s="332">
        <v>4767080</v>
      </c>
      <c r="R16" s="333">
        <v>52</v>
      </c>
      <c r="S16" s="250">
        <f t="shared" si="14"/>
        <v>85126.428571428565</v>
      </c>
      <c r="T16" s="250">
        <f t="shared" si="4"/>
        <v>91674.61538461539</v>
      </c>
      <c r="U16" s="42">
        <f t="shared" si="5"/>
        <v>0.9285714285714286</v>
      </c>
      <c r="V16" s="52">
        <f>市区町村別_オーラルフレイル区分別該当人数･割合!K15</f>
        <v>43</v>
      </c>
      <c r="W16" s="332">
        <v>4326340</v>
      </c>
      <c r="X16" s="333">
        <v>41</v>
      </c>
      <c r="Y16" s="250">
        <f t="shared" si="15"/>
        <v>100612.55813953489</v>
      </c>
      <c r="Z16" s="250">
        <f t="shared" si="6"/>
        <v>105520.48780487805</v>
      </c>
      <c r="AA16" s="42">
        <f t="shared" si="7"/>
        <v>0.95348837209302328</v>
      </c>
      <c r="AB16" s="52">
        <f>市区町村別_オーラルフレイル区分別該当人数･割合!M15</f>
        <v>226</v>
      </c>
      <c r="AC16" s="332">
        <v>29852460</v>
      </c>
      <c r="AD16" s="333">
        <v>206</v>
      </c>
      <c r="AE16" s="250">
        <f t="shared" si="16"/>
        <v>132090.53097345133</v>
      </c>
      <c r="AF16" s="250">
        <f t="shared" si="8"/>
        <v>144914.85436893205</v>
      </c>
      <c r="AG16" s="42">
        <f t="shared" si="9"/>
        <v>0.91150442477876104</v>
      </c>
      <c r="AH16" s="52">
        <f>市区町村別_オーラルフレイル区分別該当人数･割合!O15</f>
        <v>1564</v>
      </c>
      <c r="AI16" s="332">
        <v>125245510</v>
      </c>
      <c r="AJ16" s="333">
        <v>1480</v>
      </c>
      <c r="AK16" s="250">
        <f t="shared" si="17"/>
        <v>80080.249360613816</v>
      </c>
      <c r="AL16" s="250">
        <f t="shared" si="10"/>
        <v>84625.3445945946</v>
      </c>
      <c r="AM16" s="42">
        <f t="shared" si="11"/>
        <v>0.94629156010230175</v>
      </c>
    </row>
    <row r="17" spans="2:39" ht="13.5" customHeight="1">
      <c r="B17" s="294">
        <v>12</v>
      </c>
      <c r="C17" s="295" t="s">
        <v>83</v>
      </c>
      <c r="D17" s="52">
        <f>市区町村別_オーラルフレイル区分別該当人数･割合!E16</f>
        <v>299</v>
      </c>
      <c r="E17" s="332">
        <v>25055070</v>
      </c>
      <c r="F17" s="333">
        <v>277</v>
      </c>
      <c r="G17" s="250">
        <f t="shared" si="12"/>
        <v>83796.220735785959</v>
      </c>
      <c r="H17" s="250">
        <f t="shared" si="0"/>
        <v>90451.516245487364</v>
      </c>
      <c r="I17" s="42">
        <f t="shared" si="1"/>
        <v>0.9264214046822743</v>
      </c>
      <c r="J17" s="52">
        <f>市区町村別_オーラルフレイル区分別該当人数･割合!G16</f>
        <v>220</v>
      </c>
      <c r="K17" s="332">
        <v>19704440</v>
      </c>
      <c r="L17" s="333">
        <v>203</v>
      </c>
      <c r="M17" s="250">
        <f t="shared" si="13"/>
        <v>89565.636363636368</v>
      </c>
      <c r="N17" s="250">
        <f t="shared" si="2"/>
        <v>97066.206896551725</v>
      </c>
      <c r="O17" s="42">
        <f t="shared" si="3"/>
        <v>0.92272727272727273</v>
      </c>
      <c r="P17" s="52">
        <f>市区町村別_オーラルフレイル区分別該当人数･割合!I16</f>
        <v>29</v>
      </c>
      <c r="Q17" s="332">
        <v>2193750</v>
      </c>
      <c r="R17" s="333">
        <v>27</v>
      </c>
      <c r="S17" s="250">
        <f t="shared" si="14"/>
        <v>75646.551724137928</v>
      </c>
      <c r="T17" s="250">
        <f t="shared" si="4"/>
        <v>81250</v>
      </c>
      <c r="U17" s="42">
        <f t="shared" si="5"/>
        <v>0.93103448275862066</v>
      </c>
      <c r="V17" s="52">
        <f>市区町村別_オーラルフレイル区分別該当人数･割合!K16</f>
        <v>20</v>
      </c>
      <c r="W17" s="332">
        <v>1602240</v>
      </c>
      <c r="X17" s="333">
        <v>18</v>
      </c>
      <c r="Y17" s="250">
        <f t="shared" si="15"/>
        <v>80112</v>
      </c>
      <c r="Z17" s="250">
        <f t="shared" si="6"/>
        <v>89013.333333333328</v>
      </c>
      <c r="AA17" s="42">
        <f t="shared" si="7"/>
        <v>0.9</v>
      </c>
      <c r="AB17" s="52">
        <f>市区町村別_オーラルフレイル区分別該当人数･割合!M16</f>
        <v>141</v>
      </c>
      <c r="AC17" s="332">
        <v>14413400</v>
      </c>
      <c r="AD17" s="333">
        <v>136</v>
      </c>
      <c r="AE17" s="250">
        <f t="shared" si="16"/>
        <v>102222.69503546099</v>
      </c>
      <c r="AF17" s="250">
        <f t="shared" si="8"/>
        <v>105980.88235294117</v>
      </c>
      <c r="AG17" s="42">
        <f t="shared" si="9"/>
        <v>0.96453900709219853</v>
      </c>
      <c r="AH17" s="52">
        <f>市区町村別_オーラルフレイル区分別該当人数･割合!O16</f>
        <v>1388</v>
      </c>
      <c r="AI17" s="332">
        <v>101427040</v>
      </c>
      <c r="AJ17" s="333">
        <v>1304</v>
      </c>
      <c r="AK17" s="250">
        <f t="shared" si="17"/>
        <v>73074.23631123919</v>
      </c>
      <c r="AL17" s="250">
        <f t="shared" si="10"/>
        <v>77781.472392638039</v>
      </c>
      <c r="AM17" s="42">
        <f t="shared" si="11"/>
        <v>0.93948126801152743</v>
      </c>
    </row>
    <row r="18" spans="2:39" ht="13.5" customHeight="1">
      <c r="B18" s="294">
        <v>13</v>
      </c>
      <c r="C18" s="295" t="s">
        <v>84</v>
      </c>
      <c r="D18" s="52">
        <f>市区町村別_オーラルフレイル区分別該当人数･割合!E17</f>
        <v>328</v>
      </c>
      <c r="E18" s="332">
        <v>30854640</v>
      </c>
      <c r="F18" s="333">
        <v>307</v>
      </c>
      <c r="G18" s="250">
        <f t="shared" si="12"/>
        <v>94069.024390243896</v>
      </c>
      <c r="H18" s="250">
        <f t="shared" si="0"/>
        <v>100503.71335504887</v>
      </c>
      <c r="I18" s="42">
        <f t="shared" si="1"/>
        <v>0.93597560975609762</v>
      </c>
      <c r="J18" s="52">
        <f>市区町村別_オーラルフレイル区分別該当人数･割合!G17</f>
        <v>224</v>
      </c>
      <c r="K18" s="332">
        <v>22849260</v>
      </c>
      <c r="L18" s="333">
        <v>207</v>
      </c>
      <c r="M18" s="250">
        <f t="shared" si="13"/>
        <v>102005.625</v>
      </c>
      <c r="N18" s="250">
        <f t="shared" si="2"/>
        <v>110382.89855072464</v>
      </c>
      <c r="O18" s="42">
        <f t="shared" si="3"/>
        <v>0.9241071428571429</v>
      </c>
      <c r="P18" s="52">
        <f>市区町村別_オーラルフレイル区分別該当人数･割合!I17</f>
        <v>39</v>
      </c>
      <c r="Q18" s="332">
        <v>4200030</v>
      </c>
      <c r="R18" s="333">
        <v>35</v>
      </c>
      <c r="S18" s="250">
        <f t="shared" si="14"/>
        <v>107693.07692307692</v>
      </c>
      <c r="T18" s="250">
        <f t="shared" si="4"/>
        <v>120000.85714285714</v>
      </c>
      <c r="U18" s="42">
        <f t="shared" si="5"/>
        <v>0.89743589743589747</v>
      </c>
      <c r="V18" s="52">
        <f>市区町村別_オーラルフレイル区分別該当人数･割合!K17</f>
        <v>30</v>
      </c>
      <c r="W18" s="332">
        <v>3421150</v>
      </c>
      <c r="X18" s="333">
        <v>26</v>
      </c>
      <c r="Y18" s="250">
        <f t="shared" si="15"/>
        <v>114038.33333333333</v>
      </c>
      <c r="Z18" s="250">
        <f t="shared" si="6"/>
        <v>131582.69230769231</v>
      </c>
      <c r="AA18" s="42">
        <f t="shared" si="7"/>
        <v>0.8666666666666667</v>
      </c>
      <c r="AB18" s="52">
        <f>市区町村別_オーラルフレイル区分別該当人数･割合!M17</f>
        <v>120</v>
      </c>
      <c r="AC18" s="332">
        <v>18464230</v>
      </c>
      <c r="AD18" s="333">
        <v>116</v>
      </c>
      <c r="AE18" s="250">
        <f t="shared" si="16"/>
        <v>153868.58333333334</v>
      </c>
      <c r="AF18" s="250">
        <f t="shared" si="8"/>
        <v>159174.39655172414</v>
      </c>
      <c r="AG18" s="42">
        <f t="shared" si="9"/>
        <v>0.96666666666666667</v>
      </c>
      <c r="AH18" s="52">
        <f>市区町村別_オーラルフレイル区分別該当人数･割合!O17</f>
        <v>1269</v>
      </c>
      <c r="AI18" s="332">
        <v>91997270</v>
      </c>
      <c r="AJ18" s="333">
        <v>1172</v>
      </c>
      <c r="AK18" s="250">
        <f t="shared" si="17"/>
        <v>72495.878644602053</v>
      </c>
      <c r="AL18" s="250">
        <f t="shared" si="10"/>
        <v>78495.964163822529</v>
      </c>
      <c r="AM18" s="42">
        <f t="shared" si="11"/>
        <v>0.9235618597320725</v>
      </c>
    </row>
    <row r="19" spans="2:39" ht="13.5" customHeight="1">
      <c r="B19" s="294">
        <v>14</v>
      </c>
      <c r="C19" s="295" t="s">
        <v>85</v>
      </c>
      <c r="D19" s="52">
        <f>市区町村別_オーラルフレイル区分別該当人数･割合!E18</f>
        <v>301</v>
      </c>
      <c r="E19" s="332">
        <v>26388310</v>
      </c>
      <c r="F19" s="333">
        <v>282</v>
      </c>
      <c r="G19" s="250">
        <f t="shared" si="12"/>
        <v>87668.803986710962</v>
      </c>
      <c r="H19" s="250">
        <f t="shared" si="0"/>
        <v>93575.56737588653</v>
      </c>
      <c r="I19" s="42">
        <f t="shared" si="1"/>
        <v>0.93687707641196016</v>
      </c>
      <c r="J19" s="52">
        <f>市区町村別_オーラルフレイル区分別該当人数･割合!G18</f>
        <v>228</v>
      </c>
      <c r="K19" s="332">
        <v>19917190</v>
      </c>
      <c r="L19" s="333">
        <v>212</v>
      </c>
      <c r="M19" s="250">
        <f t="shared" si="13"/>
        <v>87356.096491228076</v>
      </c>
      <c r="N19" s="250">
        <f t="shared" si="2"/>
        <v>93949.009433962259</v>
      </c>
      <c r="O19" s="42">
        <f t="shared" si="3"/>
        <v>0.92982456140350878</v>
      </c>
      <c r="P19" s="52">
        <f>市区町村別_オーラルフレイル区分別該当人数･割合!I18</f>
        <v>37</v>
      </c>
      <c r="Q19" s="332">
        <v>3506150</v>
      </c>
      <c r="R19" s="333">
        <v>36</v>
      </c>
      <c r="S19" s="250">
        <f t="shared" si="14"/>
        <v>94760.810810810814</v>
      </c>
      <c r="T19" s="250">
        <f t="shared" si="4"/>
        <v>97393.055555555562</v>
      </c>
      <c r="U19" s="42">
        <f t="shared" si="5"/>
        <v>0.97297297297297303</v>
      </c>
      <c r="V19" s="52">
        <f>市区町村別_オーラルフレイル区分別該当人数･割合!K18</f>
        <v>30</v>
      </c>
      <c r="W19" s="332">
        <v>2911010</v>
      </c>
      <c r="X19" s="333">
        <v>29</v>
      </c>
      <c r="Y19" s="250">
        <f t="shared" si="15"/>
        <v>97033.666666666672</v>
      </c>
      <c r="Z19" s="250">
        <f t="shared" si="6"/>
        <v>100379.6551724138</v>
      </c>
      <c r="AA19" s="42">
        <f t="shared" si="7"/>
        <v>0.96666666666666667</v>
      </c>
      <c r="AB19" s="52">
        <f>市区町村別_オーラルフレイル区分別該当人数･割合!M18</f>
        <v>96</v>
      </c>
      <c r="AC19" s="332">
        <v>9529820</v>
      </c>
      <c r="AD19" s="333">
        <v>91</v>
      </c>
      <c r="AE19" s="250">
        <f t="shared" si="16"/>
        <v>99268.958333333328</v>
      </c>
      <c r="AF19" s="250">
        <f t="shared" si="8"/>
        <v>104723.2967032967</v>
      </c>
      <c r="AG19" s="42">
        <f t="shared" si="9"/>
        <v>0.94791666666666663</v>
      </c>
      <c r="AH19" s="52">
        <f>市区町村別_オーラルフレイル区分別該当人数･割合!O18</f>
        <v>1305</v>
      </c>
      <c r="AI19" s="332">
        <v>89661090</v>
      </c>
      <c r="AJ19" s="333">
        <v>1171</v>
      </c>
      <c r="AK19" s="250">
        <f t="shared" si="17"/>
        <v>68705.816091954024</v>
      </c>
      <c r="AL19" s="250">
        <f t="shared" si="10"/>
        <v>76567.967549103327</v>
      </c>
      <c r="AM19" s="42">
        <f t="shared" si="11"/>
        <v>0.8973180076628352</v>
      </c>
    </row>
    <row r="20" spans="2:39" ht="13.5" customHeight="1">
      <c r="B20" s="294">
        <v>15</v>
      </c>
      <c r="C20" s="295" t="s">
        <v>86</v>
      </c>
      <c r="D20" s="52">
        <f>市区町村別_オーラルフレイル区分別該当人数･割合!E19</f>
        <v>405</v>
      </c>
      <c r="E20" s="332">
        <v>36820670</v>
      </c>
      <c r="F20" s="333">
        <v>379</v>
      </c>
      <c r="G20" s="250">
        <f t="shared" si="12"/>
        <v>90915.234567901236</v>
      </c>
      <c r="H20" s="250">
        <f t="shared" si="0"/>
        <v>97152.163588390496</v>
      </c>
      <c r="I20" s="42">
        <f t="shared" si="1"/>
        <v>0.93580246913580245</v>
      </c>
      <c r="J20" s="52">
        <f>市区町村別_オーラルフレイル区分別該当人数･割合!G19</f>
        <v>334</v>
      </c>
      <c r="K20" s="332">
        <v>30298460</v>
      </c>
      <c r="L20" s="333">
        <v>314</v>
      </c>
      <c r="M20" s="250">
        <f t="shared" si="13"/>
        <v>90713.952095808389</v>
      </c>
      <c r="N20" s="250">
        <f t="shared" si="2"/>
        <v>96491.910828025473</v>
      </c>
      <c r="O20" s="42">
        <f t="shared" si="3"/>
        <v>0.94011976047904189</v>
      </c>
      <c r="P20" s="52">
        <f>市区町村別_オーラルフレイル区分別該当人数･割合!I19</f>
        <v>56</v>
      </c>
      <c r="Q20" s="332">
        <v>6385640</v>
      </c>
      <c r="R20" s="333">
        <v>54</v>
      </c>
      <c r="S20" s="250">
        <f t="shared" si="14"/>
        <v>114029.28571428571</v>
      </c>
      <c r="T20" s="250">
        <f t="shared" si="4"/>
        <v>118252.5925925926</v>
      </c>
      <c r="U20" s="42">
        <f t="shared" si="5"/>
        <v>0.9642857142857143</v>
      </c>
      <c r="V20" s="52">
        <f>市区町村別_オーラルフレイル区分別該当人数･割合!K19</f>
        <v>49</v>
      </c>
      <c r="W20" s="332">
        <v>5682420</v>
      </c>
      <c r="X20" s="333">
        <v>47</v>
      </c>
      <c r="Y20" s="250">
        <f t="shared" si="15"/>
        <v>115967.75510204081</v>
      </c>
      <c r="Z20" s="250">
        <f t="shared" si="6"/>
        <v>120902.55319148937</v>
      </c>
      <c r="AA20" s="42">
        <f t="shared" si="7"/>
        <v>0.95918367346938771</v>
      </c>
      <c r="AB20" s="52">
        <f>市区町村別_オーラルフレイル区分別該当人数･割合!M19</f>
        <v>186</v>
      </c>
      <c r="AC20" s="332">
        <v>21443050</v>
      </c>
      <c r="AD20" s="333">
        <v>182</v>
      </c>
      <c r="AE20" s="250">
        <f t="shared" si="16"/>
        <v>115285.21505376344</v>
      </c>
      <c r="AF20" s="250">
        <f t="shared" si="8"/>
        <v>117818.95604395604</v>
      </c>
      <c r="AG20" s="42">
        <f t="shared" si="9"/>
        <v>0.978494623655914</v>
      </c>
      <c r="AH20" s="52">
        <f>市区町村別_オーラルフレイル区分別該当人数･割合!O19</f>
        <v>1642</v>
      </c>
      <c r="AI20" s="332">
        <v>111414370</v>
      </c>
      <c r="AJ20" s="333">
        <v>1463</v>
      </c>
      <c r="AK20" s="250">
        <f t="shared" si="17"/>
        <v>67852.844092570042</v>
      </c>
      <c r="AL20" s="250">
        <f t="shared" si="10"/>
        <v>76154.730006835263</v>
      </c>
      <c r="AM20" s="42">
        <f t="shared" si="11"/>
        <v>0.89098660170523747</v>
      </c>
    </row>
    <row r="21" spans="2:39" ht="13.5" customHeight="1">
      <c r="B21" s="294">
        <v>16</v>
      </c>
      <c r="C21" s="295" t="s">
        <v>53</v>
      </c>
      <c r="D21" s="52">
        <f>市区町村別_オーラルフレイル区分別該当人数･割合!E20</f>
        <v>302</v>
      </c>
      <c r="E21" s="332">
        <v>29462290</v>
      </c>
      <c r="F21" s="333">
        <v>282</v>
      </c>
      <c r="G21" s="250">
        <f t="shared" si="12"/>
        <v>97557.251655629138</v>
      </c>
      <c r="H21" s="250">
        <f t="shared" si="0"/>
        <v>104476.20567375887</v>
      </c>
      <c r="I21" s="42">
        <f t="shared" si="1"/>
        <v>0.93377483443708609</v>
      </c>
      <c r="J21" s="52">
        <f>市区町村別_オーラルフレイル区分別該当人数･割合!G20</f>
        <v>236</v>
      </c>
      <c r="K21" s="332">
        <v>24492120</v>
      </c>
      <c r="L21" s="333">
        <v>224</v>
      </c>
      <c r="M21" s="250">
        <f t="shared" si="13"/>
        <v>103780.16949152542</v>
      </c>
      <c r="N21" s="250">
        <f t="shared" si="2"/>
        <v>109339.82142857143</v>
      </c>
      <c r="O21" s="42">
        <f t="shared" si="3"/>
        <v>0.94915254237288138</v>
      </c>
      <c r="P21" s="52">
        <f>市区町村別_オーラルフレイル区分別該当人数･割合!I20</f>
        <v>33</v>
      </c>
      <c r="Q21" s="332">
        <v>2793860</v>
      </c>
      <c r="R21" s="333">
        <v>33</v>
      </c>
      <c r="S21" s="250">
        <f t="shared" si="14"/>
        <v>84662.42424242424</v>
      </c>
      <c r="T21" s="250">
        <f t="shared" si="4"/>
        <v>84662.42424242424</v>
      </c>
      <c r="U21" s="42">
        <f t="shared" si="5"/>
        <v>1</v>
      </c>
      <c r="V21" s="52">
        <f>市区町村別_オーラルフレイル区分別該当人数･割合!K20</f>
        <v>25</v>
      </c>
      <c r="W21" s="332">
        <v>2010600</v>
      </c>
      <c r="X21" s="333">
        <v>25</v>
      </c>
      <c r="Y21" s="250">
        <f t="shared" si="15"/>
        <v>80424</v>
      </c>
      <c r="Z21" s="250">
        <f t="shared" si="6"/>
        <v>80424</v>
      </c>
      <c r="AA21" s="42">
        <f t="shared" si="7"/>
        <v>1</v>
      </c>
      <c r="AB21" s="52">
        <f>市区町村別_オーラルフレイル区分別該当人数･割合!M20</f>
        <v>121</v>
      </c>
      <c r="AC21" s="332">
        <v>9997470</v>
      </c>
      <c r="AD21" s="333">
        <v>114</v>
      </c>
      <c r="AE21" s="250">
        <f t="shared" si="16"/>
        <v>82623.719008264467</v>
      </c>
      <c r="AF21" s="250">
        <f t="shared" si="8"/>
        <v>87697.105263157893</v>
      </c>
      <c r="AG21" s="42">
        <f t="shared" si="9"/>
        <v>0.94214876033057848</v>
      </c>
      <c r="AH21" s="52">
        <f>市区町村別_オーラルフレイル区分別該当人数･割合!O20</f>
        <v>1152</v>
      </c>
      <c r="AI21" s="332">
        <v>78437210</v>
      </c>
      <c r="AJ21" s="333">
        <v>1089</v>
      </c>
      <c r="AK21" s="250">
        <f t="shared" si="17"/>
        <v>68087.855902777781</v>
      </c>
      <c r="AL21" s="250">
        <f t="shared" si="10"/>
        <v>72026.822773186403</v>
      </c>
      <c r="AM21" s="42">
        <f t="shared" si="11"/>
        <v>0.9453125</v>
      </c>
    </row>
    <row r="22" spans="2:39" ht="13.5" customHeight="1">
      <c r="B22" s="294">
        <v>17</v>
      </c>
      <c r="C22" s="295" t="s">
        <v>87</v>
      </c>
      <c r="D22" s="52">
        <f>市区町村別_オーラルフレイル区分別該当人数･割合!E21</f>
        <v>406</v>
      </c>
      <c r="E22" s="332">
        <v>33002510</v>
      </c>
      <c r="F22" s="333">
        <v>382</v>
      </c>
      <c r="G22" s="250">
        <f t="shared" si="12"/>
        <v>81286.970443349754</v>
      </c>
      <c r="H22" s="250">
        <f t="shared" si="0"/>
        <v>86394.00523560209</v>
      </c>
      <c r="I22" s="42">
        <f t="shared" si="1"/>
        <v>0.94088669950738912</v>
      </c>
      <c r="J22" s="52">
        <f>市区町村別_オーラルフレイル区分別該当人数･割合!G21</f>
        <v>325</v>
      </c>
      <c r="K22" s="332">
        <v>26103570</v>
      </c>
      <c r="L22" s="333">
        <v>308</v>
      </c>
      <c r="M22" s="250">
        <f t="shared" si="13"/>
        <v>80318.676923076928</v>
      </c>
      <c r="N22" s="250">
        <f t="shared" si="2"/>
        <v>84751.850649350643</v>
      </c>
      <c r="O22" s="42">
        <f t="shared" si="3"/>
        <v>0.94769230769230772</v>
      </c>
      <c r="P22" s="52">
        <f>市区町村別_オーラルフレイル区分別該当人数･割合!I21</f>
        <v>50</v>
      </c>
      <c r="Q22" s="332">
        <v>3701280</v>
      </c>
      <c r="R22" s="333">
        <v>48</v>
      </c>
      <c r="S22" s="250">
        <f t="shared" si="14"/>
        <v>74025.600000000006</v>
      </c>
      <c r="T22" s="250">
        <f t="shared" si="4"/>
        <v>77110</v>
      </c>
      <c r="U22" s="42">
        <f t="shared" si="5"/>
        <v>0.96</v>
      </c>
      <c r="V22" s="52">
        <f>市区町村別_オーラルフレイル区分別該当人数･割合!K21</f>
        <v>44</v>
      </c>
      <c r="W22" s="332">
        <v>3156960</v>
      </c>
      <c r="X22" s="333">
        <v>42</v>
      </c>
      <c r="Y22" s="250">
        <f t="shared" si="15"/>
        <v>71749.090909090912</v>
      </c>
      <c r="Z22" s="250">
        <f t="shared" si="6"/>
        <v>75165.71428571429</v>
      </c>
      <c r="AA22" s="42">
        <f t="shared" si="7"/>
        <v>0.95454545454545459</v>
      </c>
      <c r="AB22" s="52">
        <f>市区町村別_オーラルフレイル区分別該当人数･割合!M21</f>
        <v>109</v>
      </c>
      <c r="AC22" s="332">
        <v>9495140</v>
      </c>
      <c r="AD22" s="333">
        <v>96</v>
      </c>
      <c r="AE22" s="250">
        <f t="shared" si="16"/>
        <v>87111.376146788985</v>
      </c>
      <c r="AF22" s="250">
        <f t="shared" si="8"/>
        <v>98907.708333333328</v>
      </c>
      <c r="AG22" s="42">
        <f t="shared" si="9"/>
        <v>0.88073394495412849</v>
      </c>
      <c r="AH22" s="52">
        <f>市区町村別_オーラルフレイル区分別該当人数･割合!O21</f>
        <v>1637</v>
      </c>
      <c r="AI22" s="332">
        <v>128331970</v>
      </c>
      <c r="AJ22" s="333">
        <v>1541</v>
      </c>
      <c r="AK22" s="250">
        <f t="shared" si="17"/>
        <v>78394.605986560782</v>
      </c>
      <c r="AL22" s="250">
        <f t="shared" si="10"/>
        <v>83278.371187540557</v>
      </c>
      <c r="AM22" s="42">
        <f t="shared" si="11"/>
        <v>0.94135613927916917</v>
      </c>
    </row>
    <row r="23" spans="2:39" ht="13.5" customHeight="1">
      <c r="B23" s="294">
        <v>18</v>
      </c>
      <c r="C23" s="295" t="s">
        <v>54</v>
      </c>
      <c r="D23" s="52">
        <f>市区町村別_オーラルフレイル区分別該当人数･割合!E22</f>
        <v>424</v>
      </c>
      <c r="E23" s="332">
        <v>43377510</v>
      </c>
      <c r="F23" s="333">
        <v>421</v>
      </c>
      <c r="G23" s="250">
        <f t="shared" si="12"/>
        <v>102305.44811320755</v>
      </c>
      <c r="H23" s="250">
        <f t="shared" si="0"/>
        <v>103034.46555819477</v>
      </c>
      <c r="I23" s="42">
        <f t="shared" si="1"/>
        <v>0.99292452830188682</v>
      </c>
      <c r="J23" s="52">
        <f>市区町村別_オーラルフレイル区分別該当人数･割合!G22</f>
        <v>326</v>
      </c>
      <c r="K23" s="332">
        <v>31840070</v>
      </c>
      <c r="L23" s="333">
        <v>325</v>
      </c>
      <c r="M23" s="250">
        <f t="shared" si="13"/>
        <v>97668.926380368095</v>
      </c>
      <c r="N23" s="250">
        <f t="shared" si="2"/>
        <v>97969.446153846147</v>
      </c>
      <c r="O23" s="42">
        <f t="shared" si="3"/>
        <v>0.99693251533742333</v>
      </c>
      <c r="P23" s="52">
        <f>市区町村別_オーラルフレイル区分別該当人数･割合!I22</f>
        <v>56</v>
      </c>
      <c r="Q23" s="332">
        <v>5735100</v>
      </c>
      <c r="R23" s="333">
        <v>56</v>
      </c>
      <c r="S23" s="250">
        <f t="shared" si="14"/>
        <v>102412.5</v>
      </c>
      <c r="T23" s="250">
        <f t="shared" si="4"/>
        <v>102412.5</v>
      </c>
      <c r="U23" s="42">
        <f t="shared" si="5"/>
        <v>1</v>
      </c>
      <c r="V23" s="52">
        <f>市区町村別_オーラルフレイル区分別該当人数･割合!K22</f>
        <v>44</v>
      </c>
      <c r="W23" s="332">
        <v>3929260</v>
      </c>
      <c r="X23" s="333">
        <v>44</v>
      </c>
      <c r="Y23" s="250">
        <f t="shared" si="15"/>
        <v>89301.363636363632</v>
      </c>
      <c r="Z23" s="250">
        <f t="shared" si="6"/>
        <v>89301.363636363632</v>
      </c>
      <c r="AA23" s="42">
        <f t="shared" si="7"/>
        <v>1</v>
      </c>
      <c r="AB23" s="52">
        <f>市区町村別_オーラルフレイル区分別該当人数･割合!M22</f>
        <v>143</v>
      </c>
      <c r="AC23" s="332">
        <v>16957590</v>
      </c>
      <c r="AD23" s="333">
        <v>141</v>
      </c>
      <c r="AE23" s="250">
        <f t="shared" si="16"/>
        <v>118584.54545454546</v>
      </c>
      <c r="AF23" s="250">
        <f t="shared" si="8"/>
        <v>120266.59574468085</v>
      </c>
      <c r="AG23" s="42">
        <f t="shared" si="9"/>
        <v>0.98601398601398604</v>
      </c>
      <c r="AH23" s="52">
        <f>市区町村別_オーラルフレイル区分別該当人数･割合!O22</f>
        <v>1812</v>
      </c>
      <c r="AI23" s="332">
        <v>153874580</v>
      </c>
      <c r="AJ23" s="333">
        <v>1779</v>
      </c>
      <c r="AK23" s="250">
        <f t="shared" si="17"/>
        <v>84919.746136865346</v>
      </c>
      <c r="AL23" s="250">
        <f t="shared" si="10"/>
        <v>86494.985947161331</v>
      </c>
      <c r="AM23" s="42">
        <f t="shared" si="11"/>
        <v>0.98178807947019864</v>
      </c>
    </row>
    <row r="24" spans="2:39" ht="13.5" customHeight="1">
      <c r="B24" s="294">
        <v>19</v>
      </c>
      <c r="C24" s="295" t="s">
        <v>88</v>
      </c>
      <c r="D24" s="52">
        <f>市区町村別_オーラルフレイル区分別該当人数･割合!E23</f>
        <v>130</v>
      </c>
      <c r="E24" s="332">
        <v>14981600</v>
      </c>
      <c r="F24" s="333">
        <v>124</v>
      </c>
      <c r="G24" s="250">
        <f t="shared" si="12"/>
        <v>115243.07692307692</v>
      </c>
      <c r="H24" s="250">
        <f t="shared" si="0"/>
        <v>120819.35483870968</v>
      </c>
      <c r="I24" s="42">
        <f t="shared" si="1"/>
        <v>0.9538461538461539</v>
      </c>
      <c r="J24" s="52">
        <f>市区町村別_オーラルフレイル区分別該当人数･割合!G23</f>
        <v>97</v>
      </c>
      <c r="K24" s="332">
        <v>11673130</v>
      </c>
      <c r="L24" s="333">
        <v>91</v>
      </c>
      <c r="M24" s="250">
        <f t="shared" si="13"/>
        <v>120341.54639175258</v>
      </c>
      <c r="N24" s="250">
        <f t="shared" si="2"/>
        <v>128276.15384615384</v>
      </c>
      <c r="O24" s="42">
        <f t="shared" si="3"/>
        <v>0.93814432989690721</v>
      </c>
      <c r="P24" s="52">
        <f>市区町村別_オーラルフレイル区分別該当人数･割合!I23</f>
        <v>15</v>
      </c>
      <c r="Q24" s="332">
        <v>1291750</v>
      </c>
      <c r="R24" s="333">
        <v>15</v>
      </c>
      <c r="S24" s="250">
        <f t="shared" si="14"/>
        <v>86116.666666666672</v>
      </c>
      <c r="T24" s="250">
        <f t="shared" si="4"/>
        <v>86116.666666666672</v>
      </c>
      <c r="U24" s="42">
        <f t="shared" si="5"/>
        <v>1</v>
      </c>
      <c r="V24" s="52">
        <f>市区町村別_オーラルフレイル区分別該当人数･割合!K23</f>
        <v>8</v>
      </c>
      <c r="W24" s="332">
        <v>774700</v>
      </c>
      <c r="X24" s="333">
        <v>8</v>
      </c>
      <c r="Y24" s="250">
        <f t="shared" si="15"/>
        <v>96837.5</v>
      </c>
      <c r="Z24" s="250">
        <f t="shared" si="6"/>
        <v>96837.5</v>
      </c>
      <c r="AA24" s="42">
        <f t="shared" si="7"/>
        <v>1</v>
      </c>
      <c r="AB24" s="52">
        <f>市区町村別_オーラルフレイル区分別該当人数･割合!M23</f>
        <v>61</v>
      </c>
      <c r="AC24" s="332">
        <v>9768940</v>
      </c>
      <c r="AD24" s="333">
        <v>58</v>
      </c>
      <c r="AE24" s="250">
        <f t="shared" si="16"/>
        <v>160146.55737704918</v>
      </c>
      <c r="AF24" s="250">
        <f t="shared" si="8"/>
        <v>168430</v>
      </c>
      <c r="AG24" s="42">
        <f t="shared" si="9"/>
        <v>0.95081967213114749</v>
      </c>
      <c r="AH24" s="52">
        <f>市区町村別_オーラルフレイル区分別該当人数･割合!O23</f>
        <v>553</v>
      </c>
      <c r="AI24" s="332">
        <v>51014840</v>
      </c>
      <c r="AJ24" s="333">
        <v>510</v>
      </c>
      <c r="AK24" s="250">
        <f t="shared" si="17"/>
        <v>92251.066907775763</v>
      </c>
      <c r="AL24" s="250">
        <f t="shared" si="10"/>
        <v>100029.09803921569</v>
      </c>
      <c r="AM24" s="42">
        <f t="shared" si="11"/>
        <v>0.92224231464737794</v>
      </c>
    </row>
    <row r="25" spans="2:39" ht="13.5" customHeight="1">
      <c r="B25" s="294">
        <v>20</v>
      </c>
      <c r="C25" s="295" t="s">
        <v>89</v>
      </c>
      <c r="D25" s="52">
        <f>市区町村別_オーラルフレイル区分別該当人数･割合!E24</f>
        <v>444</v>
      </c>
      <c r="E25" s="332">
        <v>43404100</v>
      </c>
      <c r="F25" s="333">
        <v>428</v>
      </c>
      <c r="G25" s="250">
        <f t="shared" si="12"/>
        <v>97756.981981981982</v>
      </c>
      <c r="H25" s="250">
        <f t="shared" si="0"/>
        <v>101411.44859813084</v>
      </c>
      <c r="I25" s="42">
        <f t="shared" si="1"/>
        <v>0.963963963963964</v>
      </c>
      <c r="J25" s="52">
        <f>市区町村別_オーラルフレイル区分別該当人数･割合!G24</f>
        <v>327</v>
      </c>
      <c r="K25" s="332">
        <v>32050820</v>
      </c>
      <c r="L25" s="333">
        <v>320</v>
      </c>
      <c r="M25" s="250">
        <f t="shared" si="13"/>
        <v>98014.740061162083</v>
      </c>
      <c r="N25" s="250">
        <f t="shared" si="2"/>
        <v>100158.8125</v>
      </c>
      <c r="O25" s="42">
        <f t="shared" si="3"/>
        <v>0.9785932721712538</v>
      </c>
      <c r="P25" s="52">
        <f>市区町村別_オーラルフレイル区分別該当人数･割合!I24</f>
        <v>55</v>
      </c>
      <c r="Q25" s="332">
        <v>6458070</v>
      </c>
      <c r="R25" s="333">
        <v>54</v>
      </c>
      <c r="S25" s="250">
        <f t="shared" si="14"/>
        <v>117419.45454545454</v>
      </c>
      <c r="T25" s="250">
        <f t="shared" si="4"/>
        <v>119593.88888888889</v>
      </c>
      <c r="U25" s="42">
        <f t="shared" si="5"/>
        <v>0.98181818181818181</v>
      </c>
      <c r="V25" s="52">
        <f>市区町村別_オーラルフレイル区分別該当人数･割合!K24</f>
        <v>42</v>
      </c>
      <c r="W25" s="332">
        <v>4620220</v>
      </c>
      <c r="X25" s="333">
        <v>41</v>
      </c>
      <c r="Y25" s="250">
        <f t="shared" si="15"/>
        <v>110005.23809523809</v>
      </c>
      <c r="Z25" s="250">
        <f t="shared" si="6"/>
        <v>112688.29268292683</v>
      </c>
      <c r="AA25" s="42">
        <f t="shared" si="7"/>
        <v>0.97619047619047616</v>
      </c>
      <c r="AB25" s="52">
        <f>市区町村別_オーラルフレイル区分別該当人数･割合!M24</f>
        <v>101</v>
      </c>
      <c r="AC25" s="332">
        <v>10229950</v>
      </c>
      <c r="AD25" s="333">
        <v>97</v>
      </c>
      <c r="AE25" s="250">
        <f t="shared" si="16"/>
        <v>101286.63366336633</v>
      </c>
      <c r="AF25" s="250">
        <f t="shared" si="8"/>
        <v>105463.40206185567</v>
      </c>
      <c r="AG25" s="42">
        <f t="shared" si="9"/>
        <v>0.96039603960396036</v>
      </c>
      <c r="AH25" s="52">
        <f>市区町村別_オーラルフレイル区分別該当人数･割合!O24</f>
        <v>1796</v>
      </c>
      <c r="AI25" s="332">
        <v>138627230</v>
      </c>
      <c r="AJ25" s="333">
        <v>1664</v>
      </c>
      <c r="AK25" s="250">
        <f t="shared" si="17"/>
        <v>77186.653674832967</v>
      </c>
      <c r="AL25" s="250">
        <f t="shared" si="10"/>
        <v>83309.633413461532</v>
      </c>
      <c r="AM25" s="42">
        <f t="shared" si="11"/>
        <v>0.92650334075723828</v>
      </c>
    </row>
    <row r="26" spans="2:39" ht="13.5" customHeight="1">
      <c r="B26" s="294">
        <v>21</v>
      </c>
      <c r="C26" s="295" t="s">
        <v>90</v>
      </c>
      <c r="D26" s="52">
        <f>市区町村別_オーラルフレイル区分別該当人数･割合!E25</f>
        <v>322</v>
      </c>
      <c r="E26" s="332">
        <v>30850470</v>
      </c>
      <c r="F26" s="333">
        <v>298</v>
      </c>
      <c r="G26" s="250">
        <f t="shared" si="12"/>
        <v>95808.913043478256</v>
      </c>
      <c r="H26" s="250">
        <f t="shared" si="0"/>
        <v>103525.06711409397</v>
      </c>
      <c r="I26" s="42">
        <f t="shared" si="1"/>
        <v>0.92546583850931674</v>
      </c>
      <c r="J26" s="52">
        <f>市区町村別_オーラルフレイル区分別該当人数･割合!G25</f>
        <v>279</v>
      </c>
      <c r="K26" s="332">
        <v>27190500</v>
      </c>
      <c r="L26" s="333">
        <v>258</v>
      </c>
      <c r="M26" s="250">
        <f t="shared" si="13"/>
        <v>97456.989247311823</v>
      </c>
      <c r="N26" s="250">
        <f t="shared" si="2"/>
        <v>105389.53488372093</v>
      </c>
      <c r="O26" s="42">
        <f t="shared" si="3"/>
        <v>0.92473118279569888</v>
      </c>
      <c r="P26" s="52">
        <f>市区町村別_オーラルフレイル区分別該当人数･割合!I25</f>
        <v>40</v>
      </c>
      <c r="Q26" s="332">
        <v>3951880</v>
      </c>
      <c r="R26" s="333">
        <v>36</v>
      </c>
      <c r="S26" s="250">
        <f t="shared" si="14"/>
        <v>98797</v>
      </c>
      <c r="T26" s="250">
        <f t="shared" si="4"/>
        <v>109774.44444444444</v>
      </c>
      <c r="U26" s="42">
        <f t="shared" si="5"/>
        <v>0.9</v>
      </c>
      <c r="V26" s="52">
        <f>市区町村別_オーラルフレイル区分別該当人数･割合!K25</f>
        <v>36</v>
      </c>
      <c r="W26" s="332">
        <v>3381960</v>
      </c>
      <c r="X26" s="333">
        <v>32</v>
      </c>
      <c r="Y26" s="250">
        <f t="shared" si="15"/>
        <v>93943.333333333328</v>
      </c>
      <c r="Z26" s="250">
        <f t="shared" si="6"/>
        <v>105686.25</v>
      </c>
      <c r="AA26" s="42">
        <f t="shared" si="7"/>
        <v>0.88888888888888884</v>
      </c>
      <c r="AB26" s="52">
        <f>市区町村別_オーラルフレイル区分別該当人数･割合!M25</f>
        <v>162</v>
      </c>
      <c r="AC26" s="332">
        <v>18059350</v>
      </c>
      <c r="AD26" s="333">
        <v>156</v>
      </c>
      <c r="AE26" s="250">
        <f t="shared" si="16"/>
        <v>111477.46913580247</v>
      </c>
      <c r="AF26" s="250">
        <f t="shared" si="8"/>
        <v>115765.06410256411</v>
      </c>
      <c r="AG26" s="42">
        <f t="shared" si="9"/>
        <v>0.96296296296296291</v>
      </c>
      <c r="AH26" s="52">
        <f>市区町村別_オーラルフレイル区分別該当人数･割合!O25</f>
        <v>1108</v>
      </c>
      <c r="AI26" s="332">
        <v>89818790</v>
      </c>
      <c r="AJ26" s="333">
        <v>1029</v>
      </c>
      <c r="AK26" s="250">
        <f t="shared" si="17"/>
        <v>81063.889891696745</v>
      </c>
      <c r="AL26" s="250">
        <f t="shared" si="10"/>
        <v>87287.453838678324</v>
      </c>
      <c r="AM26" s="42">
        <f t="shared" si="11"/>
        <v>0.92870036101083031</v>
      </c>
    </row>
    <row r="27" spans="2:39" ht="13.5" customHeight="1">
      <c r="B27" s="294">
        <v>22</v>
      </c>
      <c r="C27" s="295" t="s">
        <v>55</v>
      </c>
      <c r="D27" s="52">
        <f>市区町村別_オーラルフレイル区分別該当人数･割合!E26</f>
        <v>433</v>
      </c>
      <c r="E27" s="332">
        <v>35764430</v>
      </c>
      <c r="F27" s="333">
        <v>391</v>
      </c>
      <c r="G27" s="250">
        <f t="shared" si="12"/>
        <v>82596.836027713623</v>
      </c>
      <c r="H27" s="250">
        <f t="shared" si="0"/>
        <v>91469.130434782608</v>
      </c>
      <c r="I27" s="42">
        <f t="shared" si="1"/>
        <v>0.90300230946882221</v>
      </c>
      <c r="J27" s="52">
        <f>市区町村別_オーラルフレイル区分別該当人数･割合!G26</f>
        <v>351</v>
      </c>
      <c r="K27" s="332">
        <v>27899270</v>
      </c>
      <c r="L27" s="333">
        <v>314</v>
      </c>
      <c r="M27" s="250">
        <f t="shared" si="13"/>
        <v>79485.099715099714</v>
      </c>
      <c r="N27" s="250">
        <f t="shared" si="2"/>
        <v>88851.178343949039</v>
      </c>
      <c r="O27" s="42">
        <f t="shared" si="3"/>
        <v>0.89458689458689455</v>
      </c>
      <c r="P27" s="52">
        <f>市区町村別_オーラルフレイル区分別該当人数･割合!I26</f>
        <v>40</v>
      </c>
      <c r="Q27" s="332">
        <v>3396400</v>
      </c>
      <c r="R27" s="333">
        <v>37</v>
      </c>
      <c r="S27" s="250">
        <f t="shared" si="14"/>
        <v>84910</v>
      </c>
      <c r="T27" s="250">
        <f t="shared" si="4"/>
        <v>91794.5945945946</v>
      </c>
      <c r="U27" s="42">
        <f t="shared" si="5"/>
        <v>0.92500000000000004</v>
      </c>
      <c r="V27" s="52">
        <f>市区町村別_オーラルフレイル区分別該当人数･割合!K26</f>
        <v>31</v>
      </c>
      <c r="W27" s="332">
        <v>2412080</v>
      </c>
      <c r="X27" s="333">
        <v>28</v>
      </c>
      <c r="Y27" s="250">
        <f t="shared" si="15"/>
        <v>77809.032258064515</v>
      </c>
      <c r="Z27" s="250">
        <f t="shared" si="6"/>
        <v>86145.71428571429</v>
      </c>
      <c r="AA27" s="42">
        <f t="shared" si="7"/>
        <v>0.90322580645161288</v>
      </c>
      <c r="AB27" s="52">
        <f>市区町村別_オーラルフレイル区分別該当人数･割合!M26</f>
        <v>114</v>
      </c>
      <c r="AC27" s="332">
        <v>9552030</v>
      </c>
      <c r="AD27" s="333">
        <v>92</v>
      </c>
      <c r="AE27" s="250">
        <f t="shared" si="16"/>
        <v>83789.736842105267</v>
      </c>
      <c r="AF27" s="250">
        <f t="shared" si="8"/>
        <v>103826.41304347826</v>
      </c>
      <c r="AG27" s="42">
        <f t="shared" si="9"/>
        <v>0.80701754385964908</v>
      </c>
      <c r="AH27" s="52">
        <f>市区町村別_オーラルフレイル区分別該当人数･割合!O26</f>
        <v>1778</v>
      </c>
      <c r="AI27" s="332">
        <v>136570790</v>
      </c>
      <c r="AJ27" s="333">
        <v>1651</v>
      </c>
      <c r="AK27" s="250">
        <f t="shared" si="17"/>
        <v>76811.467941507319</v>
      </c>
      <c r="AL27" s="250">
        <f t="shared" si="10"/>
        <v>82720.042398546342</v>
      </c>
      <c r="AM27" s="42">
        <f t="shared" si="11"/>
        <v>0.9285714285714286</v>
      </c>
    </row>
    <row r="28" spans="2:39" ht="13.5" customHeight="1">
      <c r="B28" s="294">
        <v>23</v>
      </c>
      <c r="C28" s="295" t="s">
        <v>91</v>
      </c>
      <c r="D28" s="52">
        <f>市区町村別_オーラルフレイル区分別該当人数･割合!E27</f>
        <v>502</v>
      </c>
      <c r="E28" s="332">
        <v>43744690</v>
      </c>
      <c r="F28" s="333">
        <v>491</v>
      </c>
      <c r="G28" s="250">
        <f t="shared" si="12"/>
        <v>87140.816733067724</v>
      </c>
      <c r="H28" s="250">
        <f t="shared" si="0"/>
        <v>89093.054989816694</v>
      </c>
      <c r="I28" s="42">
        <f t="shared" si="1"/>
        <v>0.97808764940239046</v>
      </c>
      <c r="J28" s="52">
        <f>市区町村別_オーラルフレイル区分別該当人数･割合!G27</f>
        <v>383</v>
      </c>
      <c r="K28" s="332">
        <v>32426650</v>
      </c>
      <c r="L28" s="333">
        <v>376</v>
      </c>
      <c r="M28" s="250">
        <f t="shared" si="13"/>
        <v>84664.882506527414</v>
      </c>
      <c r="N28" s="250">
        <f t="shared" si="2"/>
        <v>86241.090425531918</v>
      </c>
      <c r="O28" s="42">
        <f t="shared" si="3"/>
        <v>0.98172323759791125</v>
      </c>
      <c r="P28" s="52">
        <f>市区町村別_オーラルフレイル区分別該当人数･割合!I27</f>
        <v>45</v>
      </c>
      <c r="Q28" s="332">
        <v>4460740</v>
      </c>
      <c r="R28" s="333">
        <v>44</v>
      </c>
      <c r="S28" s="250">
        <f t="shared" si="14"/>
        <v>99127.555555555562</v>
      </c>
      <c r="T28" s="250">
        <f t="shared" si="4"/>
        <v>101380.45454545454</v>
      </c>
      <c r="U28" s="42">
        <f t="shared" si="5"/>
        <v>0.97777777777777775</v>
      </c>
      <c r="V28" s="52">
        <f>市区町村別_オーラルフレイル区分別該当人数･割合!K27</f>
        <v>39</v>
      </c>
      <c r="W28" s="332">
        <v>3746790</v>
      </c>
      <c r="X28" s="333">
        <v>39</v>
      </c>
      <c r="Y28" s="250">
        <f t="shared" si="15"/>
        <v>96071.538461538468</v>
      </c>
      <c r="Z28" s="250">
        <f t="shared" si="6"/>
        <v>96071.538461538468</v>
      </c>
      <c r="AA28" s="42">
        <f t="shared" si="7"/>
        <v>1</v>
      </c>
      <c r="AB28" s="52">
        <f>市区町村別_オーラルフレイル区分別該当人数･割合!M27</f>
        <v>181</v>
      </c>
      <c r="AC28" s="332">
        <v>17312320</v>
      </c>
      <c r="AD28" s="333">
        <v>169</v>
      </c>
      <c r="AE28" s="250">
        <f t="shared" si="16"/>
        <v>95648.176795580104</v>
      </c>
      <c r="AF28" s="250">
        <f t="shared" si="8"/>
        <v>102439.76331360947</v>
      </c>
      <c r="AG28" s="42">
        <f t="shared" si="9"/>
        <v>0.93370165745856348</v>
      </c>
      <c r="AH28" s="52">
        <f>市区町村別_オーラルフレイル区分別該当人数･割合!O27</f>
        <v>2126</v>
      </c>
      <c r="AI28" s="332">
        <v>166936830</v>
      </c>
      <c r="AJ28" s="333">
        <v>2064</v>
      </c>
      <c r="AK28" s="250">
        <f t="shared" si="17"/>
        <v>78521.556914393223</v>
      </c>
      <c r="AL28" s="250">
        <f t="shared" si="10"/>
        <v>80880.247093023252</v>
      </c>
      <c r="AM28" s="42">
        <f t="shared" si="11"/>
        <v>0.97083725305738477</v>
      </c>
    </row>
    <row r="29" spans="2:39" ht="13.5" customHeight="1">
      <c r="B29" s="294">
        <v>24</v>
      </c>
      <c r="C29" s="295" t="s">
        <v>92</v>
      </c>
      <c r="D29" s="52">
        <f>市区町村別_オーラルフレイル区分別該当人数･割合!E28</f>
        <v>274</v>
      </c>
      <c r="E29" s="332">
        <v>25724530</v>
      </c>
      <c r="F29" s="333">
        <v>272</v>
      </c>
      <c r="G29" s="250">
        <f t="shared" si="12"/>
        <v>93885.145985401454</v>
      </c>
      <c r="H29" s="250">
        <f t="shared" si="0"/>
        <v>94575.477941176476</v>
      </c>
      <c r="I29" s="42">
        <f t="shared" si="1"/>
        <v>0.99270072992700731</v>
      </c>
      <c r="J29" s="52">
        <f>市区町村別_オーラルフレイル区分別該当人数･割合!G28</f>
        <v>233</v>
      </c>
      <c r="K29" s="332">
        <v>21742750</v>
      </c>
      <c r="L29" s="333">
        <v>231</v>
      </c>
      <c r="M29" s="250">
        <f t="shared" si="13"/>
        <v>93316.523605150214</v>
      </c>
      <c r="N29" s="250">
        <f t="shared" si="2"/>
        <v>94124.458874458869</v>
      </c>
      <c r="O29" s="42">
        <f t="shared" si="3"/>
        <v>0.99141630901287559</v>
      </c>
      <c r="P29" s="52">
        <f>市区町村別_オーラルフレイル区分別該当人数･割合!I28</f>
        <v>28</v>
      </c>
      <c r="Q29" s="332">
        <v>3073660</v>
      </c>
      <c r="R29" s="333">
        <v>27</v>
      </c>
      <c r="S29" s="250">
        <f t="shared" si="14"/>
        <v>109773.57142857143</v>
      </c>
      <c r="T29" s="250">
        <f t="shared" si="4"/>
        <v>113839.25925925926</v>
      </c>
      <c r="U29" s="42">
        <f t="shared" si="5"/>
        <v>0.9642857142857143</v>
      </c>
      <c r="V29" s="52">
        <f>市区町村別_オーラルフレイル区分別該当人数･割合!K28</f>
        <v>25</v>
      </c>
      <c r="W29" s="332">
        <v>2801850</v>
      </c>
      <c r="X29" s="333">
        <v>24</v>
      </c>
      <c r="Y29" s="250">
        <f t="shared" si="15"/>
        <v>112074</v>
      </c>
      <c r="Z29" s="250">
        <f t="shared" si="6"/>
        <v>116743.75</v>
      </c>
      <c r="AA29" s="42">
        <f t="shared" si="7"/>
        <v>0.96</v>
      </c>
      <c r="AB29" s="52">
        <f>市区町村別_オーラルフレイル区分別該当人数･割合!M28</f>
        <v>46</v>
      </c>
      <c r="AC29" s="332">
        <v>4087510</v>
      </c>
      <c r="AD29" s="333">
        <v>44</v>
      </c>
      <c r="AE29" s="250">
        <f t="shared" si="16"/>
        <v>88858.913043478256</v>
      </c>
      <c r="AF29" s="250">
        <f t="shared" si="8"/>
        <v>92897.954545454544</v>
      </c>
      <c r="AG29" s="42">
        <f t="shared" si="9"/>
        <v>0.95652173913043481</v>
      </c>
      <c r="AH29" s="52">
        <f>市区町村別_オーラルフレイル区分別該当人数･割合!O28</f>
        <v>1125</v>
      </c>
      <c r="AI29" s="332">
        <v>95449890</v>
      </c>
      <c r="AJ29" s="333">
        <v>1100</v>
      </c>
      <c r="AK29" s="250">
        <f t="shared" si="17"/>
        <v>84844.346666666665</v>
      </c>
      <c r="AL29" s="250">
        <f t="shared" si="10"/>
        <v>86772.627272727274</v>
      </c>
      <c r="AM29" s="42">
        <f t="shared" si="11"/>
        <v>0.97777777777777775</v>
      </c>
    </row>
    <row r="30" spans="2:39" ht="13.5" customHeight="1">
      <c r="B30" s="294">
        <v>25</v>
      </c>
      <c r="C30" s="295" t="s">
        <v>93</v>
      </c>
      <c r="D30" s="52">
        <f>市区町村別_オーラルフレイル区分別該当人数･割合!E29</f>
        <v>164</v>
      </c>
      <c r="E30" s="332">
        <v>13306640</v>
      </c>
      <c r="F30" s="333">
        <v>149</v>
      </c>
      <c r="G30" s="250">
        <f t="shared" si="12"/>
        <v>81138.048780487807</v>
      </c>
      <c r="H30" s="250">
        <f t="shared" si="0"/>
        <v>89306.308724832212</v>
      </c>
      <c r="I30" s="42">
        <f>IFERROR(F30/D30,"-")</f>
        <v>0.90853658536585369</v>
      </c>
      <c r="J30" s="52">
        <f>市区町村別_オーラルフレイル区分別該当人数･割合!G29</f>
        <v>123</v>
      </c>
      <c r="K30" s="332">
        <v>10182490</v>
      </c>
      <c r="L30" s="333">
        <v>115</v>
      </c>
      <c r="M30" s="250">
        <f t="shared" si="13"/>
        <v>82784.471544715445</v>
      </c>
      <c r="N30" s="250">
        <f t="shared" si="2"/>
        <v>88543.391304347824</v>
      </c>
      <c r="O30" s="42">
        <f>IFERROR(L30/J30,"-")</f>
        <v>0.93495934959349591</v>
      </c>
      <c r="P30" s="52">
        <f>市区町村別_オーラルフレイル区分別該当人数･割合!I29</f>
        <v>19</v>
      </c>
      <c r="Q30" s="332">
        <v>1399300</v>
      </c>
      <c r="R30" s="333">
        <v>18</v>
      </c>
      <c r="S30" s="250">
        <f t="shared" si="14"/>
        <v>73647.368421052626</v>
      </c>
      <c r="T30" s="250">
        <f t="shared" si="4"/>
        <v>77738.888888888891</v>
      </c>
      <c r="U30" s="42">
        <f>IFERROR(R30/P30,"-")</f>
        <v>0.94736842105263153</v>
      </c>
      <c r="V30" s="52">
        <f>市区町村別_オーラルフレイル区分別該当人数･割合!K29</f>
        <v>15</v>
      </c>
      <c r="W30" s="332">
        <v>994900</v>
      </c>
      <c r="X30" s="333">
        <v>14</v>
      </c>
      <c r="Y30" s="250">
        <f t="shared" si="15"/>
        <v>66326.666666666672</v>
      </c>
      <c r="Z30" s="250">
        <f t="shared" si="6"/>
        <v>71064.28571428571</v>
      </c>
      <c r="AA30" s="42">
        <f>IFERROR(X30/V30,"-")</f>
        <v>0.93333333333333335</v>
      </c>
      <c r="AB30" s="52">
        <f>市区町村別_オーラルフレイル区分別該当人数･割合!M29</f>
        <v>39</v>
      </c>
      <c r="AC30" s="332">
        <v>3029960</v>
      </c>
      <c r="AD30" s="333">
        <v>33</v>
      </c>
      <c r="AE30" s="250">
        <f t="shared" si="16"/>
        <v>77691.282051282047</v>
      </c>
      <c r="AF30" s="250">
        <f t="shared" si="8"/>
        <v>91816.969696969696</v>
      </c>
      <c r="AG30" s="42">
        <f>IFERROR(AD30/AB30,"-")</f>
        <v>0.84615384615384615</v>
      </c>
      <c r="AH30" s="52">
        <f>市区町村別_オーラルフレイル区分別該当人数･割合!O29</f>
        <v>631</v>
      </c>
      <c r="AI30" s="332">
        <v>42107470</v>
      </c>
      <c r="AJ30" s="333">
        <v>567</v>
      </c>
      <c r="AK30" s="250">
        <f t="shared" si="17"/>
        <v>66731.331220285269</v>
      </c>
      <c r="AL30" s="250">
        <f t="shared" si="10"/>
        <v>74263.615520282183</v>
      </c>
      <c r="AM30" s="42">
        <f>IFERROR(AJ30/AH30,"-")</f>
        <v>0.89857369255150554</v>
      </c>
    </row>
    <row r="31" spans="2:39" ht="13.5" customHeight="1">
      <c r="B31" s="294">
        <v>26</v>
      </c>
      <c r="C31" s="295" t="s">
        <v>29</v>
      </c>
      <c r="D31" s="52">
        <f>市区町村別_オーラルフレイル区分別該当人数･割合!E30</f>
        <v>2202</v>
      </c>
      <c r="E31" s="332">
        <v>191253820</v>
      </c>
      <c r="F31" s="333">
        <v>2123</v>
      </c>
      <c r="G31" s="250">
        <f t="shared" si="12"/>
        <v>86854.595821980023</v>
      </c>
      <c r="H31" s="250">
        <f t="shared" si="0"/>
        <v>90086.585021196413</v>
      </c>
      <c r="I31" s="42">
        <f t="shared" si="1"/>
        <v>0.96412352406902813</v>
      </c>
      <c r="J31" s="52">
        <f>市区町村別_オーラルフレイル区分別該当人数･割合!G30</f>
        <v>1638</v>
      </c>
      <c r="K31" s="332">
        <v>141004320</v>
      </c>
      <c r="L31" s="333">
        <v>1573</v>
      </c>
      <c r="M31" s="250">
        <f t="shared" si="13"/>
        <v>86083.22344322344</v>
      </c>
      <c r="N31" s="250">
        <f t="shared" si="2"/>
        <v>89640.381436745069</v>
      </c>
      <c r="O31" s="42">
        <f t="shared" ref="O31" si="18">IFERROR(L31/J31,"-")</f>
        <v>0.96031746031746035</v>
      </c>
      <c r="P31" s="52">
        <f>市区町村別_オーラルフレイル区分別該当人数･割合!I30</f>
        <v>249</v>
      </c>
      <c r="Q31" s="332">
        <v>22003970</v>
      </c>
      <c r="R31" s="333">
        <v>238</v>
      </c>
      <c r="S31" s="250">
        <f t="shared" si="14"/>
        <v>88369.357429718875</v>
      </c>
      <c r="T31" s="250">
        <f t="shared" si="4"/>
        <v>92453.655462184877</v>
      </c>
      <c r="U31" s="42">
        <f t="shared" ref="U31" si="19">IFERROR(R31/P31,"-")</f>
        <v>0.95582329317269077</v>
      </c>
      <c r="V31" s="52">
        <f>市区町村別_オーラルフレイル区分別該当人数･割合!K30</f>
        <v>189</v>
      </c>
      <c r="W31" s="332">
        <v>16721680</v>
      </c>
      <c r="X31" s="333">
        <v>182</v>
      </c>
      <c r="Y31" s="250">
        <f t="shared" si="15"/>
        <v>88474.497354497347</v>
      </c>
      <c r="Z31" s="250">
        <f t="shared" si="6"/>
        <v>91877.362637362632</v>
      </c>
      <c r="AA31" s="42">
        <f t="shared" ref="AA31" si="20">IFERROR(X31/V31,"-")</f>
        <v>0.96296296296296291</v>
      </c>
      <c r="AB31" s="52">
        <f>市区町村別_オーラルフレイル区分別該当人数･割合!M30</f>
        <v>856</v>
      </c>
      <c r="AC31" s="332">
        <v>80866480</v>
      </c>
      <c r="AD31" s="333">
        <v>820</v>
      </c>
      <c r="AE31" s="250">
        <f t="shared" si="16"/>
        <v>94470.186915887854</v>
      </c>
      <c r="AF31" s="250">
        <f t="shared" si="8"/>
        <v>98617.658536585368</v>
      </c>
      <c r="AG31" s="42">
        <f t="shared" ref="AG31" si="21">IFERROR(AD31/AB31,"-")</f>
        <v>0.95794392523364491</v>
      </c>
      <c r="AH31" s="52">
        <f>市区町村別_オーラルフレイル区分別該当人数･割合!O30</f>
        <v>8871</v>
      </c>
      <c r="AI31" s="332">
        <v>660707960</v>
      </c>
      <c r="AJ31" s="333">
        <v>8456</v>
      </c>
      <c r="AK31" s="250">
        <f t="shared" si="17"/>
        <v>74479.535565325219</v>
      </c>
      <c r="AL31" s="250">
        <f t="shared" si="10"/>
        <v>78134.81078524125</v>
      </c>
      <c r="AM31" s="42">
        <f t="shared" ref="AM31" si="22">IFERROR(AJ31/AH31,"-")</f>
        <v>0.95321835193326565</v>
      </c>
    </row>
    <row r="32" spans="2:39" ht="13.5" customHeight="1">
      <c r="B32" s="294">
        <v>27</v>
      </c>
      <c r="C32" s="295" t="s">
        <v>30</v>
      </c>
      <c r="D32" s="52">
        <f>市区町村別_オーラルフレイル区分別該当人数･割合!E31</f>
        <v>359</v>
      </c>
      <c r="E32" s="332">
        <v>31275910</v>
      </c>
      <c r="F32" s="333">
        <v>349</v>
      </c>
      <c r="G32" s="250">
        <f t="shared" si="12"/>
        <v>87119.526462395545</v>
      </c>
      <c r="H32" s="250">
        <f t="shared" si="0"/>
        <v>89615.787965616051</v>
      </c>
      <c r="I32" s="42">
        <f>IFERROR(F32/D32,"-")</f>
        <v>0.97214484679665736</v>
      </c>
      <c r="J32" s="52">
        <f>市区町村別_オーラルフレイル区分別該当人数･割合!G31</f>
        <v>246</v>
      </c>
      <c r="K32" s="332">
        <v>20763980</v>
      </c>
      <c r="L32" s="333">
        <v>237</v>
      </c>
      <c r="M32" s="250">
        <f t="shared" si="13"/>
        <v>84406.422764227638</v>
      </c>
      <c r="N32" s="250">
        <f t="shared" si="2"/>
        <v>87611.729957805903</v>
      </c>
      <c r="O32" s="42">
        <f>IFERROR(L32/J32,"-")</f>
        <v>0.96341463414634143</v>
      </c>
      <c r="P32" s="52">
        <f>市区町村別_オーラルフレイル区分別該当人数･割合!I31</f>
        <v>44</v>
      </c>
      <c r="Q32" s="332">
        <v>3486580</v>
      </c>
      <c r="R32" s="333">
        <v>43</v>
      </c>
      <c r="S32" s="250">
        <f t="shared" si="14"/>
        <v>79240.454545454544</v>
      </c>
      <c r="T32" s="250">
        <f t="shared" si="4"/>
        <v>81083.255813953481</v>
      </c>
      <c r="U32" s="42">
        <f>IFERROR(R32/P32,"-")</f>
        <v>0.97727272727272729</v>
      </c>
      <c r="V32" s="52">
        <f>市区町村別_オーラルフレイル区分別該当人数･割合!K31</f>
        <v>31</v>
      </c>
      <c r="W32" s="332">
        <v>2493220</v>
      </c>
      <c r="X32" s="333">
        <v>30</v>
      </c>
      <c r="Y32" s="250">
        <f t="shared" si="15"/>
        <v>80426.451612903227</v>
      </c>
      <c r="Z32" s="250">
        <f t="shared" si="6"/>
        <v>83107.333333333328</v>
      </c>
      <c r="AA32" s="42">
        <f>IFERROR(X32/V32,"-")</f>
        <v>0.967741935483871</v>
      </c>
      <c r="AB32" s="52">
        <f>市区町村別_オーラルフレイル区分別該当人数･割合!M31</f>
        <v>94</v>
      </c>
      <c r="AC32" s="332">
        <v>8490820</v>
      </c>
      <c r="AD32" s="333">
        <v>93</v>
      </c>
      <c r="AE32" s="250">
        <f t="shared" si="16"/>
        <v>90327.872340425529</v>
      </c>
      <c r="AF32" s="250">
        <f t="shared" si="8"/>
        <v>91299.139784946237</v>
      </c>
      <c r="AG32" s="42">
        <f>IFERROR(AD32/AB32,"-")</f>
        <v>0.98936170212765961</v>
      </c>
      <c r="AH32" s="52">
        <f>市区町村別_オーラルフレイル区分別該当人数･割合!O31</f>
        <v>1459</v>
      </c>
      <c r="AI32" s="332">
        <v>111804030</v>
      </c>
      <c r="AJ32" s="333">
        <v>1416</v>
      </c>
      <c r="AK32" s="250">
        <f t="shared" si="17"/>
        <v>76630.589444825222</v>
      </c>
      <c r="AL32" s="250">
        <f t="shared" si="10"/>
        <v>78957.648305084746</v>
      </c>
      <c r="AM32" s="42">
        <f>IFERROR(AJ32/AH32,"-")</f>
        <v>0.97052775873886221</v>
      </c>
    </row>
    <row r="33" spans="2:39" ht="13.5" customHeight="1">
      <c r="B33" s="294">
        <v>28</v>
      </c>
      <c r="C33" s="295" t="s">
        <v>31</v>
      </c>
      <c r="D33" s="52">
        <f>市区町村別_オーラルフレイル区分別該当人数･割合!E32</f>
        <v>249</v>
      </c>
      <c r="E33" s="332">
        <v>21428650</v>
      </c>
      <c r="F33" s="333">
        <v>239</v>
      </c>
      <c r="G33" s="250">
        <f t="shared" si="12"/>
        <v>86058.835341365455</v>
      </c>
      <c r="H33" s="250">
        <f t="shared" si="0"/>
        <v>89659.62343096234</v>
      </c>
      <c r="I33" s="42">
        <f>IFERROR(F33/D33,"-")</f>
        <v>0.95983935742971882</v>
      </c>
      <c r="J33" s="52">
        <f>市区町村別_オーラルフレイル区分別該当人数･割合!G32</f>
        <v>185</v>
      </c>
      <c r="K33" s="332">
        <v>15535520</v>
      </c>
      <c r="L33" s="333">
        <v>176</v>
      </c>
      <c r="M33" s="250">
        <f t="shared" si="13"/>
        <v>83975.783783783787</v>
      </c>
      <c r="N33" s="250">
        <f t="shared" si="2"/>
        <v>88270</v>
      </c>
      <c r="O33" s="42">
        <f>IFERROR(L33/J33,"-")</f>
        <v>0.9513513513513514</v>
      </c>
      <c r="P33" s="52">
        <f>市区町村別_オーラルフレイル区分別該当人数･割合!I32</f>
        <v>25</v>
      </c>
      <c r="Q33" s="332">
        <v>2756530</v>
      </c>
      <c r="R33" s="333">
        <v>22</v>
      </c>
      <c r="S33" s="250">
        <f t="shared" si="14"/>
        <v>110261.2</v>
      </c>
      <c r="T33" s="250">
        <f t="shared" si="4"/>
        <v>125296.81818181818</v>
      </c>
      <c r="U33" s="42">
        <f>IFERROR(R33/P33,"-")</f>
        <v>0.88</v>
      </c>
      <c r="V33" s="52">
        <f>市区町村別_オーラルフレイル区分別該当人数･割合!K32</f>
        <v>18</v>
      </c>
      <c r="W33" s="332">
        <v>2152560</v>
      </c>
      <c r="X33" s="333">
        <v>16</v>
      </c>
      <c r="Y33" s="250">
        <f t="shared" si="15"/>
        <v>119586.66666666667</v>
      </c>
      <c r="Z33" s="250">
        <f t="shared" si="6"/>
        <v>134535</v>
      </c>
      <c r="AA33" s="42">
        <f>IFERROR(X33/V33,"-")</f>
        <v>0.88888888888888884</v>
      </c>
      <c r="AB33" s="52">
        <f>市区町村別_オーラルフレイル区分別該当人数･割合!M32</f>
        <v>92</v>
      </c>
      <c r="AC33" s="332">
        <v>9974210</v>
      </c>
      <c r="AD33" s="333">
        <v>90</v>
      </c>
      <c r="AE33" s="250">
        <f t="shared" si="16"/>
        <v>108415.32608695653</v>
      </c>
      <c r="AF33" s="250">
        <f t="shared" si="8"/>
        <v>110824.55555555556</v>
      </c>
      <c r="AG33" s="42">
        <f>IFERROR(AD33/AB33,"-")</f>
        <v>0.97826086956521741</v>
      </c>
      <c r="AH33" s="52">
        <f>市区町村別_オーラルフレイル区分別該当人数･割合!O32</f>
        <v>862</v>
      </c>
      <c r="AI33" s="332">
        <v>60156650</v>
      </c>
      <c r="AJ33" s="333">
        <v>823</v>
      </c>
      <c r="AK33" s="250">
        <f t="shared" si="17"/>
        <v>69787.296983758701</v>
      </c>
      <c r="AL33" s="250">
        <f t="shared" si="10"/>
        <v>73094.349939246662</v>
      </c>
      <c r="AM33" s="42">
        <f>IFERROR(AJ33/AH33,"-")</f>
        <v>0.95475638051044087</v>
      </c>
    </row>
    <row r="34" spans="2:39" ht="13.5" customHeight="1">
      <c r="B34" s="294">
        <v>29</v>
      </c>
      <c r="C34" s="295" t="s">
        <v>32</v>
      </c>
      <c r="D34" s="52">
        <f>市区町村別_オーラルフレイル区分別該当人数･割合!E33</f>
        <v>184</v>
      </c>
      <c r="E34" s="332">
        <v>16130960</v>
      </c>
      <c r="F34" s="333">
        <v>180</v>
      </c>
      <c r="G34" s="250">
        <f t="shared" si="12"/>
        <v>87668.260869565216</v>
      </c>
      <c r="H34" s="250">
        <f t="shared" si="0"/>
        <v>89616.444444444438</v>
      </c>
      <c r="I34" s="42">
        <f t="shared" si="1"/>
        <v>0.97826086956521741</v>
      </c>
      <c r="J34" s="52">
        <f>市区町村別_オーラルフレイル区分別該当人数･割合!G33</f>
        <v>138</v>
      </c>
      <c r="K34" s="332">
        <v>10863650</v>
      </c>
      <c r="L34" s="333">
        <v>135</v>
      </c>
      <c r="M34" s="250">
        <f t="shared" si="13"/>
        <v>78722.10144927536</v>
      </c>
      <c r="N34" s="250">
        <f t="shared" si="2"/>
        <v>80471.481481481474</v>
      </c>
      <c r="O34" s="42">
        <f t="shared" ref="O34:O79" si="23">IFERROR(L34/J34,"-")</f>
        <v>0.97826086956521741</v>
      </c>
      <c r="P34" s="52">
        <f>市区町村別_オーラルフレイル区分別該当人数･割合!I33</f>
        <v>22</v>
      </c>
      <c r="Q34" s="332">
        <v>1910040</v>
      </c>
      <c r="R34" s="333">
        <v>22</v>
      </c>
      <c r="S34" s="250">
        <f t="shared" si="14"/>
        <v>86820</v>
      </c>
      <c r="T34" s="250">
        <f t="shared" si="4"/>
        <v>86820</v>
      </c>
      <c r="U34" s="42">
        <f t="shared" ref="U34:U79" si="24">IFERROR(R34/P34,"-")</f>
        <v>1</v>
      </c>
      <c r="V34" s="52">
        <f>市区町村別_オーラルフレイル区分別該当人数･割合!K33</f>
        <v>16</v>
      </c>
      <c r="W34" s="332">
        <v>1058740</v>
      </c>
      <c r="X34" s="333">
        <v>16</v>
      </c>
      <c r="Y34" s="250">
        <f t="shared" si="15"/>
        <v>66171.25</v>
      </c>
      <c r="Z34" s="250">
        <f t="shared" si="6"/>
        <v>66171.25</v>
      </c>
      <c r="AA34" s="42">
        <f t="shared" ref="AA34:AA79" si="25">IFERROR(X34/V34,"-")</f>
        <v>1</v>
      </c>
      <c r="AB34" s="52">
        <f>市区町村別_オーラルフレイル区分別該当人数･割合!M33</f>
        <v>68</v>
      </c>
      <c r="AC34" s="332">
        <v>6485140</v>
      </c>
      <c r="AD34" s="333">
        <v>63</v>
      </c>
      <c r="AE34" s="250">
        <f t="shared" si="16"/>
        <v>95369.705882352937</v>
      </c>
      <c r="AF34" s="250">
        <f t="shared" si="8"/>
        <v>102938.73015873016</v>
      </c>
      <c r="AG34" s="42">
        <f t="shared" ref="AG34:AG79" si="26">IFERROR(AD34/AB34,"-")</f>
        <v>0.92647058823529416</v>
      </c>
      <c r="AH34" s="52">
        <f>市区町村別_オーラルフレイル区分別該当人数･割合!O33</f>
        <v>770</v>
      </c>
      <c r="AI34" s="332">
        <v>60103650</v>
      </c>
      <c r="AJ34" s="333">
        <v>743</v>
      </c>
      <c r="AK34" s="250">
        <f t="shared" si="17"/>
        <v>78056.688311688311</v>
      </c>
      <c r="AL34" s="250">
        <f t="shared" si="10"/>
        <v>80893.20323014805</v>
      </c>
      <c r="AM34" s="42">
        <f t="shared" ref="AM34:AM79" si="27">IFERROR(AJ34/AH34,"-")</f>
        <v>0.96493506493506498</v>
      </c>
    </row>
    <row r="35" spans="2:39" ht="13.5" customHeight="1">
      <c r="B35" s="293">
        <v>30</v>
      </c>
      <c r="C35" s="296" t="s">
        <v>33</v>
      </c>
      <c r="D35" s="291">
        <f>市区町村別_オーラルフレイル区分別該当人数･割合!E34</f>
        <v>353</v>
      </c>
      <c r="E35" s="334">
        <v>31131310</v>
      </c>
      <c r="F35" s="333">
        <v>345</v>
      </c>
      <c r="G35" s="258">
        <f t="shared" si="12"/>
        <v>88190.679886685553</v>
      </c>
      <c r="H35" s="258">
        <f t="shared" si="0"/>
        <v>90235.681159420288</v>
      </c>
      <c r="I35" s="71">
        <f t="shared" si="1"/>
        <v>0.97733711048158645</v>
      </c>
      <c r="J35" s="291">
        <f>市区町村別_オーラルフレイル区分別該当人数･割合!G34</f>
        <v>243</v>
      </c>
      <c r="K35" s="334">
        <v>22508090</v>
      </c>
      <c r="L35" s="333">
        <v>236</v>
      </c>
      <c r="M35" s="258">
        <f t="shared" si="13"/>
        <v>92625.884773662547</v>
      </c>
      <c r="N35" s="258">
        <f t="shared" si="2"/>
        <v>95373.262711864401</v>
      </c>
      <c r="O35" s="71">
        <f t="shared" si="23"/>
        <v>0.9711934156378601</v>
      </c>
      <c r="P35" s="291">
        <f>市区町村別_オーラルフレイル区分別該当人数･割合!I34</f>
        <v>37</v>
      </c>
      <c r="Q35" s="334">
        <v>3481640</v>
      </c>
      <c r="R35" s="333">
        <v>37</v>
      </c>
      <c r="S35" s="258">
        <f t="shared" si="14"/>
        <v>94098.378378378373</v>
      </c>
      <c r="T35" s="258">
        <f t="shared" si="4"/>
        <v>94098.378378378373</v>
      </c>
      <c r="U35" s="71">
        <f t="shared" si="24"/>
        <v>1</v>
      </c>
      <c r="V35" s="291">
        <f>市区町村別_オーラルフレイル区分別該当人数･割合!K34</f>
        <v>29</v>
      </c>
      <c r="W35" s="334">
        <v>2693220</v>
      </c>
      <c r="X35" s="333">
        <v>29</v>
      </c>
      <c r="Y35" s="258">
        <f t="shared" si="15"/>
        <v>92869.655172413797</v>
      </c>
      <c r="Z35" s="258">
        <f t="shared" si="6"/>
        <v>92869.655172413797</v>
      </c>
      <c r="AA35" s="71">
        <f t="shared" si="25"/>
        <v>1</v>
      </c>
      <c r="AB35" s="291">
        <f>市区町村別_オーラルフレイル区分別該当人数･割合!M34</f>
        <v>79</v>
      </c>
      <c r="AC35" s="334">
        <v>8001880</v>
      </c>
      <c r="AD35" s="333">
        <v>76</v>
      </c>
      <c r="AE35" s="258">
        <f t="shared" si="16"/>
        <v>101289.62025316455</v>
      </c>
      <c r="AF35" s="258">
        <f t="shared" si="8"/>
        <v>105287.89473684211</v>
      </c>
      <c r="AG35" s="71">
        <f t="shared" si="26"/>
        <v>0.96202531645569622</v>
      </c>
      <c r="AH35" s="291">
        <f>市区町村別_オーラルフレイル区分別該当人数･割合!O34</f>
        <v>1542</v>
      </c>
      <c r="AI35" s="334">
        <v>114098550</v>
      </c>
      <c r="AJ35" s="333">
        <v>1486</v>
      </c>
      <c r="AK35" s="258">
        <f t="shared" si="17"/>
        <v>73993.87159533074</v>
      </c>
      <c r="AL35" s="258">
        <f t="shared" si="10"/>
        <v>76782.335127860031</v>
      </c>
      <c r="AM35" s="71">
        <f t="shared" si="27"/>
        <v>0.96368352788586253</v>
      </c>
    </row>
    <row r="36" spans="2:39" ht="13.5" customHeight="1">
      <c r="B36" s="293">
        <v>31</v>
      </c>
      <c r="C36" s="296" t="s">
        <v>34</v>
      </c>
      <c r="D36" s="291">
        <f>市区町村別_オーラルフレイル区分別該当人数･割合!E35</f>
        <v>452</v>
      </c>
      <c r="E36" s="334">
        <v>39776750</v>
      </c>
      <c r="F36" s="333">
        <v>437</v>
      </c>
      <c r="G36" s="258">
        <f t="shared" si="12"/>
        <v>88001.659292035401</v>
      </c>
      <c r="H36" s="258">
        <f t="shared" si="0"/>
        <v>91022.311212814646</v>
      </c>
      <c r="I36" s="71">
        <f t="shared" si="1"/>
        <v>0.9668141592920354</v>
      </c>
      <c r="J36" s="291">
        <f>市区町村別_オーラルフレイル区分別該当人数･割合!G35</f>
        <v>393</v>
      </c>
      <c r="K36" s="334">
        <v>35787880</v>
      </c>
      <c r="L36" s="333">
        <v>380</v>
      </c>
      <c r="M36" s="258">
        <f t="shared" si="13"/>
        <v>91063.307888040712</v>
      </c>
      <c r="N36" s="258">
        <f t="shared" si="2"/>
        <v>94178.631578947374</v>
      </c>
      <c r="O36" s="71">
        <f t="shared" si="23"/>
        <v>0.9669211195928753</v>
      </c>
      <c r="P36" s="291">
        <f>市区町村別_オーラルフレイル区分別該当人数･割合!I35</f>
        <v>54</v>
      </c>
      <c r="Q36" s="334">
        <v>4500190</v>
      </c>
      <c r="R36" s="333">
        <v>53</v>
      </c>
      <c r="S36" s="258">
        <f t="shared" si="14"/>
        <v>83336.851851851854</v>
      </c>
      <c r="T36" s="258">
        <f t="shared" si="4"/>
        <v>84909.24528301887</v>
      </c>
      <c r="U36" s="71">
        <f t="shared" si="24"/>
        <v>0.98148148148148151</v>
      </c>
      <c r="V36" s="291">
        <f>市区町村別_オーラルフレイル区分別該当人数･割合!K35</f>
        <v>50</v>
      </c>
      <c r="W36" s="334">
        <v>4450650</v>
      </c>
      <c r="X36" s="333">
        <v>50</v>
      </c>
      <c r="Y36" s="258">
        <f t="shared" si="15"/>
        <v>89013</v>
      </c>
      <c r="Z36" s="258">
        <f t="shared" si="6"/>
        <v>89013</v>
      </c>
      <c r="AA36" s="71">
        <f t="shared" si="25"/>
        <v>1</v>
      </c>
      <c r="AB36" s="291">
        <f>市区町村別_オーラルフレイル区分別該当人数･割合!M35</f>
        <v>215</v>
      </c>
      <c r="AC36" s="334">
        <v>21276710</v>
      </c>
      <c r="AD36" s="333">
        <v>206</v>
      </c>
      <c r="AE36" s="258">
        <f t="shared" si="16"/>
        <v>98961.441860465115</v>
      </c>
      <c r="AF36" s="258">
        <f t="shared" si="8"/>
        <v>103285</v>
      </c>
      <c r="AG36" s="71">
        <f t="shared" si="26"/>
        <v>0.95813953488372094</v>
      </c>
      <c r="AH36" s="291">
        <f>市区町村別_オーラルフレイル区分別該当人数･割合!O35</f>
        <v>1780</v>
      </c>
      <c r="AI36" s="334">
        <v>123864270</v>
      </c>
      <c r="AJ36" s="333">
        <v>1621</v>
      </c>
      <c r="AK36" s="258">
        <f t="shared" si="17"/>
        <v>69586.668539325838</v>
      </c>
      <c r="AL36" s="258">
        <f t="shared" si="10"/>
        <v>76412.257865515116</v>
      </c>
      <c r="AM36" s="71">
        <f t="shared" si="27"/>
        <v>0.91067415730337076</v>
      </c>
    </row>
    <row r="37" spans="2:39" ht="13.5" customHeight="1">
      <c r="B37" s="294">
        <v>32</v>
      </c>
      <c r="C37" s="295" t="s">
        <v>35</v>
      </c>
      <c r="D37" s="52">
        <f>市区町村別_オーラルフレイル区分別該当人数･割合!E36</f>
        <v>508</v>
      </c>
      <c r="E37" s="332">
        <v>45364610</v>
      </c>
      <c r="F37" s="333">
        <v>481</v>
      </c>
      <c r="G37" s="250">
        <f t="shared" si="12"/>
        <v>89300.413385826774</v>
      </c>
      <c r="H37" s="250">
        <f t="shared" si="0"/>
        <v>94313.118503118501</v>
      </c>
      <c r="I37" s="42">
        <f t="shared" si="1"/>
        <v>0.94685039370078738</v>
      </c>
      <c r="J37" s="52">
        <f>市区町村別_オーラルフレイル区分別該当人数･割合!G36</f>
        <v>359</v>
      </c>
      <c r="K37" s="332">
        <v>30853410</v>
      </c>
      <c r="L37" s="333">
        <v>340</v>
      </c>
      <c r="M37" s="250">
        <f t="shared" si="13"/>
        <v>85942.64623955432</v>
      </c>
      <c r="N37" s="250">
        <f t="shared" si="2"/>
        <v>90745.323529411762</v>
      </c>
      <c r="O37" s="42">
        <f t="shared" si="23"/>
        <v>0.94707520891364905</v>
      </c>
      <c r="P37" s="52">
        <f>市区町村別_オーラルフレイル区分別該当人数･割合!I36</f>
        <v>56</v>
      </c>
      <c r="Q37" s="332">
        <v>5265100</v>
      </c>
      <c r="R37" s="333">
        <v>51</v>
      </c>
      <c r="S37" s="250">
        <f t="shared" si="14"/>
        <v>94019.642857142855</v>
      </c>
      <c r="T37" s="250">
        <f t="shared" si="4"/>
        <v>103237.25490196078</v>
      </c>
      <c r="U37" s="42">
        <f t="shared" si="24"/>
        <v>0.9107142857142857</v>
      </c>
      <c r="V37" s="52">
        <f>市区町村別_オーラルフレイル区分別該当人数･割合!K36</f>
        <v>37</v>
      </c>
      <c r="W37" s="332">
        <v>3433560</v>
      </c>
      <c r="X37" s="333">
        <v>34</v>
      </c>
      <c r="Y37" s="250">
        <f t="shared" si="15"/>
        <v>92798.91891891892</v>
      </c>
      <c r="Z37" s="250">
        <f t="shared" si="6"/>
        <v>100987.05882352941</v>
      </c>
      <c r="AA37" s="42">
        <f t="shared" si="25"/>
        <v>0.91891891891891897</v>
      </c>
      <c r="AB37" s="52">
        <f>市区町村別_オーラルフレイル区分別該当人数･割合!M36</f>
        <v>280</v>
      </c>
      <c r="AC37" s="332">
        <v>25188010</v>
      </c>
      <c r="AD37" s="333">
        <v>265</v>
      </c>
      <c r="AE37" s="250">
        <f t="shared" si="16"/>
        <v>89957.178571428565</v>
      </c>
      <c r="AF37" s="250">
        <f t="shared" si="8"/>
        <v>95049.094339622636</v>
      </c>
      <c r="AG37" s="42">
        <f t="shared" si="26"/>
        <v>0.9464285714285714</v>
      </c>
      <c r="AH37" s="52">
        <f>市区町村別_オーラルフレイル区分別該当人数･割合!O36</f>
        <v>1971</v>
      </c>
      <c r="AI37" s="332">
        <v>161055860</v>
      </c>
      <c r="AJ37" s="333">
        <v>1896</v>
      </c>
      <c r="AK37" s="250">
        <f t="shared" si="17"/>
        <v>81712.765093860988</v>
      </c>
      <c r="AL37" s="250">
        <f t="shared" si="10"/>
        <v>84945.073839662451</v>
      </c>
      <c r="AM37" s="42">
        <f t="shared" si="27"/>
        <v>0.96194824961948244</v>
      </c>
    </row>
    <row r="38" spans="2:39" ht="13.5" customHeight="1">
      <c r="B38" s="294">
        <v>33</v>
      </c>
      <c r="C38" s="295" t="s">
        <v>36</v>
      </c>
      <c r="D38" s="52">
        <f>市区町村別_オーラルフレイル区分別該当人数･割合!E37</f>
        <v>97</v>
      </c>
      <c r="E38" s="332">
        <v>6145630</v>
      </c>
      <c r="F38" s="333">
        <v>92</v>
      </c>
      <c r="G38" s="250">
        <f t="shared" si="12"/>
        <v>63357.010309278354</v>
      </c>
      <c r="H38" s="250">
        <f t="shared" si="0"/>
        <v>66800.326086956527</v>
      </c>
      <c r="I38" s="42">
        <f t="shared" si="1"/>
        <v>0.94845360824742264</v>
      </c>
      <c r="J38" s="52">
        <f>市区町村別_オーラルフレイル区分別該当人数･割合!G37</f>
        <v>74</v>
      </c>
      <c r="K38" s="332">
        <v>4691790</v>
      </c>
      <c r="L38" s="333">
        <v>69</v>
      </c>
      <c r="M38" s="250">
        <f t="shared" si="13"/>
        <v>63402.567567567567</v>
      </c>
      <c r="N38" s="250">
        <f t="shared" si="2"/>
        <v>67996.956521739135</v>
      </c>
      <c r="O38" s="42">
        <f t="shared" si="23"/>
        <v>0.93243243243243246</v>
      </c>
      <c r="P38" s="52">
        <f>市区町村別_オーラルフレイル区分別該当人数･割合!I37</f>
        <v>11</v>
      </c>
      <c r="Q38" s="332">
        <v>603890</v>
      </c>
      <c r="R38" s="333">
        <v>10</v>
      </c>
      <c r="S38" s="250">
        <f t="shared" si="14"/>
        <v>54899.090909090912</v>
      </c>
      <c r="T38" s="250">
        <f t="shared" si="4"/>
        <v>60389</v>
      </c>
      <c r="U38" s="42">
        <f t="shared" si="24"/>
        <v>0.90909090909090906</v>
      </c>
      <c r="V38" s="52">
        <f>市区町村別_オーラルフレイル区分別該当人数･割合!K37</f>
        <v>8</v>
      </c>
      <c r="W38" s="332">
        <v>439730</v>
      </c>
      <c r="X38" s="333">
        <v>7</v>
      </c>
      <c r="Y38" s="250">
        <f t="shared" si="15"/>
        <v>54966.25</v>
      </c>
      <c r="Z38" s="250">
        <f t="shared" si="6"/>
        <v>62818.571428571428</v>
      </c>
      <c r="AA38" s="42">
        <f t="shared" si="25"/>
        <v>0.875</v>
      </c>
      <c r="AB38" s="52">
        <f>市区町村別_オーラルフレイル区分別該当人数･割合!M37</f>
        <v>28</v>
      </c>
      <c r="AC38" s="332">
        <v>1449710</v>
      </c>
      <c r="AD38" s="333">
        <v>27</v>
      </c>
      <c r="AE38" s="250">
        <f t="shared" si="16"/>
        <v>51775.357142857145</v>
      </c>
      <c r="AF38" s="250">
        <f t="shared" si="8"/>
        <v>53692.962962962964</v>
      </c>
      <c r="AG38" s="42">
        <f t="shared" si="26"/>
        <v>0.9642857142857143</v>
      </c>
      <c r="AH38" s="52">
        <f>市区町村別_オーラルフレイル区分別該当人数･割合!O37</f>
        <v>487</v>
      </c>
      <c r="AI38" s="332">
        <v>29624950</v>
      </c>
      <c r="AJ38" s="333">
        <v>471</v>
      </c>
      <c r="AK38" s="250">
        <f t="shared" si="17"/>
        <v>60831.519507186858</v>
      </c>
      <c r="AL38" s="250">
        <f t="shared" si="10"/>
        <v>62897.983014861995</v>
      </c>
      <c r="AM38" s="42">
        <f t="shared" si="27"/>
        <v>0.96714579055441474</v>
      </c>
    </row>
    <row r="39" spans="2:39" ht="13.5" customHeight="1">
      <c r="B39" s="294">
        <v>34</v>
      </c>
      <c r="C39" s="295" t="s">
        <v>37</v>
      </c>
      <c r="D39" s="52">
        <f>市区町村別_オーラルフレイル区分別該当人数･割合!E38</f>
        <v>582</v>
      </c>
      <c r="E39" s="332">
        <v>43985100</v>
      </c>
      <c r="F39" s="333">
        <v>534</v>
      </c>
      <c r="G39" s="250">
        <f t="shared" si="12"/>
        <v>75575.773195876289</v>
      </c>
      <c r="H39" s="250">
        <f t="shared" si="0"/>
        <v>82369.101123595508</v>
      </c>
      <c r="I39" s="42">
        <f t="shared" si="1"/>
        <v>0.91752577319587625</v>
      </c>
      <c r="J39" s="52">
        <f>市区町村別_オーラルフレイル区分別該当人数･割合!G38</f>
        <v>330</v>
      </c>
      <c r="K39" s="332">
        <v>25118090</v>
      </c>
      <c r="L39" s="333">
        <v>303</v>
      </c>
      <c r="M39" s="250">
        <f t="shared" si="13"/>
        <v>76115.42424242424</v>
      </c>
      <c r="N39" s="250">
        <f t="shared" si="2"/>
        <v>82897.986798679864</v>
      </c>
      <c r="O39" s="42">
        <f t="shared" si="23"/>
        <v>0.91818181818181821</v>
      </c>
      <c r="P39" s="52">
        <f>市区町村別_オーラルフレイル区分別該当人数･割合!I38</f>
        <v>72</v>
      </c>
      <c r="Q39" s="332">
        <v>4900680</v>
      </c>
      <c r="R39" s="333">
        <v>65</v>
      </c>
      <c r="S39" s="250">
        <f t="shared" si="14"/>
        <v>68065</v>
      </c>
      <c r="T39" s="250">
        <f t="shared" si="4"/>
        <v>75395.076923076922</v>
      </c>
      <c r="U39" s="42">
        <f t="shared" si="24"/>
        <v>0.90277777777777779</v>
      </c>
      <c r="V39" s="52">
        <f>市区町村別_オーラルフレイル区分別該当人数･割合!K38</f>
        <v>42</v>
      </c>
      <c r="W39" s="332">
        <v>2918290</v>
      </c>
      <c r="X39" s="333">
        <v>39</v>
      </c>
      <c r="Y39" s="250">
        <f t="shared" si="15"/>
        <v>69483.095238095237</v>
      </c>
      <c r="Z39" s="250">
        <f t="shared" si="6"/>
        <v>74827.948717948719</v>
      </c>
      <c r="AA39" s="42">
        <f t="shared" si="25"/>
        <v>0.9285714285714286</v>
      </c>
      <c r="AB39" s="52">
        <f>市区町村別_オーラルフレイル区分別該当人数･割合!M38</f>
        <v>239</v>
      </c>
      <c r="AC39" s="332">
        <v>21364410</v>
      </c>
      <c r="AD39" s="333">
        <v>216</v>
      </c>
      <c r="AE39" s="250">
        <f t="shared" si="16"/>
        <v>89390.836820083685</v>
      </c>
      <c r="AF39" s="250">
        <f t="shared" si="8"/>
        <v>98909.305555555562</v>
      </c>
      <c r="AG39" s="42">
        <f t="shared" si="26"/>
        <v>0.90376569037656906</v>
      </c>
      <c r="AH39" s="52">
        <f>市区町村別_オーラルフレイル区分別該当人数･割合!O38</f>
        <v>2059</v>
      </c>
      <c r="AI39" s="332">
        <v>131009950</v>
      </c>
      <c r="AJ39" s="333">
        <v>1911</v>
      </c>
      <c r="AK39" s="250">
        <f t="shared" si="17"/>
        <v>63627.950461389024</v>
      </c>
      <c r="AL39" s="250">
        <f t="shared" si="10"/>
        <v>68555.703819989532</v>
      </c>
      <c r="AM39" s="42">
        <f t="shared" si="27"/>
        <v>0.92812044681884409</v>
      </c>
    </row>
    <row r="40" spans="2:39" ht="13.5" customHeight="1">
      <c r="B40" s="294">
        <v>35</v>
      </c>
      <c r="C40" s="295" t="s">
        <v>0</v>
      </c>
      <c r="D40" s="52">
        <f>市区町村別_オーラルフレイル区分別該当人数･割合!E39</f>
        <v>1228</v>
      </c>
      <c r="E40" s="332">
        <v>115630420</v>
      </c>
      <c r="F40" s="333">
        <v>1204</v>
      </c>
      <c r="G40" s="250">
        <f t="shared" si="12"/>
        <v>94161.579804560257</v>
      </c>
      <c r="H40" s="250">
        <f t="shared" si="0"/>
        <v>96038.554817275741</v>
      </c>
      <c r="I40" s="42">
        <f t="shared" si="1"/>
        <v>0.98045602605863191</v>
      </c>
      <c r="J40" s="52">
        <f>市区町村別_オーラルフレイル区分別該当人数･割合!G39</f>
        <v>917</v>
      </c>
      <c r="K40" s="332">
        <v>88879190</v>
      </c>
      <c r="L40" s="333">
        <v>899</v>
      </c>
      <c r="M40" s="250">
        <f t="shared" si="13"/>
        <v>96923.871319520171</v>
      </c>
      <c r="N40" s="250">
        <f t="shared" si="2"/>
        <v>98864.505005561732</v>
      </c>
      <c r="O40" s="42">
        <f t="shared" si="23"/>
        <v>0.98037077426390407</v>
      </c>
      <c r="P40" s="52">
        <f>市区町村別_オーラルフレイル区分別該当人数･割合!I39</f>
        <v>157</v>
      </c>
      <c r="Q40" s="332">
        <v>15567530</v>
      </c>
      <c r="R40" s="333">
        <v>156</v>
      </c>
      <c r="S40" s="250">
        <f t="shared" si="14"/>
        <v>99156.242038216558</v>
      </c>
      <c r="T40" s="250">
        <f t="shared" si="4"/>
        <v>99791.858974358969</v>
      </c>
      <c r="U40" s="42">
        <f t="shared" si="24"/>
        <v>0.99363057324840764</v>
      </c>
      <c r="V40" s="52">
        <f>市区町村別_オーラルフレイル区分別該当人数･割合!K39</f>
        <v>102</v>
      </c>
      <c r="W40" s="332">
        <v>11257980</v>
      </c>
      <c r="X40" s="333">
        <v>101</v>
      </c>
      <c r="Y40" s="250">
        <f t="shared" si="15"/>
        <v>110372.35294117648</v>
      </c>
      <c r="Z40" s="250">
        <f t="shared" si="6"/>
        <v>111465.14851485149</v>
      </c>
      <c r="AA40" s="42">
        <f t="shared" si="25"/>
        <v>0.99019607843137258</v>
      </c>
      <c r="AB40" s="52">
        <f>市区町村別_オーラルフレイル区分別該当人数･割合!M39</f>
        <v>383</v>
      </c>
      <c r="AC40" s="332">
        <v>40881350</v>
      </c>
      <c r="AD40" s="333">
        <v>364</v>
      </c>
      <c r="AE40" s="250">
        <f t="shared" si="16"/>
        <v>106739.81723237598</v>
      </c>
      <c r="AF40" s="250">
        <f t="shared" si="8"/>
        <v>112311.4010989011</v>
      </c>
      <c r="AG40" s="42">
        <f t="shared" si="26"/>
        <v>0.95039164490861616</v>
      </c>
      <c r="AH40" s="52">
        <f>市区町村別_オーラルフレイル区分別該当人数･割合!O39</f>
        <v>5040</v>
      </c>
      <c r="AI40" s="332">
        <v>386326320</v>
      </c>
      <c r="AJ40" s="333">
        <v>4876</v>
      </c>
      <c r="AK40" s="250">
        <f t="shared" si="17"/>
        <v>76652.047619047618</v>
      </c>
      <c r="AL40" s="250">
        <f t="shared" si="10"/>
        <v>79230.172272354393</v>
      </c>
      <c r="AM40" s="42">
        <f t="shared" si="27"/>
        <v>0.96746031746031746</v>
      </c>
    </row>
    <row r="41" spans="2:39" ht="13.5" customHeight="1">
      <c r="B41" s="294">
        <v>36</v>
      </c>
      <c r="C41" s="295" t="s">
        <v>1</v>
      </c>
      <c r="D41" s="52">
        <f>市区町村別_オーラルフレイル区分別該当人数･割合!E40</f>
        <v>309</v>
      </c>
      <c r="E41" s="332">
        <v>21187560</v>
      </c>
      <c r="F41" s="333">
        <v>300</v>
      </c>
      <c r="G41" s="250">
        <f t="shared" si="12"/>
        <v>68568.155339805831</v>
      </c>
      <c r="H41" s="250">
        <f t="shared" si="0"/>
        <v>70625.2</v>
      </c>
      <c r="I41" s="42">
        <f t="shared" si="1"/>
        <v>0.970873786407767</v>
      </c>
      <c r="J41" s="52">
        <f>市区町村別_オーラルフレイル区分別該当人数･割合!G40</f>
        <v>221</v>
      </c>
      <c r="K41" s="332">
        <v>14828540</v>
      </c>
      <c r="L41" s="333">
        <v>213</v>
      </c>
      <c r="M41" s="250">
        <f t="shared" si="13"/>
        <v>67097.466063348416</v>
      </c>
      <c r="N41" s="250">
        <f t="shared" si="2"/>
        <v>69617.558685446013</v>
      </c>
      <c r="O41" s="42">
        <f t="shared" si="23"/>
        <v>0.96380090497737558</v>
      </c>
      <c r="P41" s="52">
        <f>市区町村別_オーラルフレイル区分別該当人数･割合!I40</f>
        <v>43</v>
      </c>
      <c r="Q41" s="332">
        <v>2858940</v>
      </c>
      <c r="R41" s="333">
        <v>42</v>
      </c>
      <c r="S41" s="250">
        <f t="shared" si="14"/>
        <v>66486.976744186046</v>
      </c>
      <c r="T41" s="250">
        <f t="shared" si="4"/>
        <v>68070</v>
      </c>
      <c r="U41" s="42">
        <f t="shared" si="24"/>
        <v>0.97674418604651159</v>
      </c>
      <c r="V41" s="52">
        <f>市区町村別_オーラルフレイル区分別該当人数･割合!K40</f>
        <v>30</v>
      </c>
      <c r="W41" s="332">
        <v>1766880</v>
      </c>
      <c r="X41" s="333">
        <v>29</v>
      </c>
      <c r="Y41" s="250">
        <f t="shared" si="15"/>
        <v>58896</v>
      </c>
      <c r="Z41" s="250">
        <f t="shared" si="6"/>
        <v>60926.896551724138</v>
      </c>
      <c r="AA41" s="42">
        <f t="shared" si="25"/>
        <v>0.96666666666666667</v>
      </c>
      <c r="AB41" s="52">
        <f>市区町村別_オーラルフレイル区分別該当人数･割合!M40</f>
        <v>57</v>
      </c>
      <c r="AC41" s="332">
        <v>4305240</v>
      </c>
      <c r="AD41" s="333">
        <v>52</v>
      </c>
      <c r="AE41" s="250">
        <f t="shared" si="16"/>
        <v>75530.526315789481</v>
      </c>
      <c r="AF41" s="250">
        <f t="shared" si="8"/>
        <v>82793.076923076922</v>
      </c>
      <c r="AG41" s="42">
        <f t="shared" si="26"/>
        <v>0.91228070175438591</v>
      </c>
      <c r="AH41" s="52">
        <f>市区町村別_オーラルフレイル区分別該当人数･割合!O40</f>
        <v>1428</v>
      </c>
      <c r="AI41" s="332">
        <v>93145280</v>
      </c>
      <c r="AJ41" s="333">
        <v>1391</v>
      </c>
      <c r="AK41" s="250">
        <f t="shared" si="17"/>
        <v>65227.787114845938</v>
      </c>
      <c r="AL41" s="250">
        <f t="shared" si="10"/>
        <v>66962.818116462979</v>
      </c>
      <c r="AM41" s="42">
        <f t="shared" si="27"/>
        <v>0.97408963585434172</v>
      </c>
    </row>
    <row r="42" spans="2:39" ht="13.5" customHeight="1">
      <c r="B42" s="293">
        <v>37</v>
      </c>
      <c r="C42" s="296" t="s">
        <v>2</v>
      </c>
      <c r="D42" s="291">
        <f>市区町村別_オーラルフレイル区分別該当人数･割合!E41</f>
        <v>1704</v>
      </c>
      <c r="E42" s="332">
        <v>121897130</v>
      </c>
      <c r="F42" s="333">
        <v>1581</v>
      </c>
      <c r="G42" s="250">
        <f t="shared" si="12"/>
        <v>71535.874413145546</v>
      </c>
      <c r="H42" s="250">
        <f t="shared" si="0"/>
        <v>77101.28399746996</v>
      </c>
      <c r="I42" s="42">
        <f t="shared" si="1"/>
        <v>0.92781690140845074</v>
      </c>
      <c r="J42" s="291">
        <f>市区町村別_オーラルフレイル区分別該当人数･割合!G41</f>
        <v>968</v>
      </c>
      <c r="K42" s="332">
        <v>69431050</v>
      </c>
      <c r="L42" s="333">
        <v>893</v>
      </c>
      <c r="M42" s="250">
        <f t="shared" si="13"/>
        <v>71726.291322314049</v>
      </c>
      <c r="N42" s="250">
        <f t="shared" si="2"/>
        <v>77750.335946248597</v>
      </c>
      <c r="O42" s="42">
        <f t="shared" si="23"/>
        <v>0.9225206611570248</v>
      </c>
      <c r="P42" s="291">
        <f>市区町村別_オーラルフレイル区分別該当人数･割合!I41</f>
        <v>198</v>
      </c>
      <c r="Q42" s="332">
        <v>14357630</v>
      </c>
      <c r="R42" s="333">
        <v>188</v>
      </c>
      <c r="S42" s="250">
        <f t="shared" si="14"/>
        <v>72513.282828282827</v>
      </c>
      <c r="T42" s="250">
        <f t="shared" si="4"/>
        <v>76370.372340425529</v>
      </c>
      <c r="U42" s="42">
        <f t="shared" si="24"/>
        <v>0.9494949494949495</v>
      </c>
      <c r="V42" s="291">
        <f>市区町村別_オーラルフレイル区分別該当人数･割合!K41</f>
        <v>125</v>
      </c>
      <c r="W42" s="332">
        <v>8522580</v>
      </c>
      <c r="X42" s="333">
        <v>120</v>
      </c>
      <c r="Y42" s="250">
        <f t="shared" si="15"/>
        <v>68180.639999999999</v>
      </c>
      <c r="Z42" s="250">
        <f t="shared" si="6"/>
        <v>71021.5</v>
      </c>
      <c r="AA42" s="42">
        <f t="shared" si="25"/>
        <v>0.96</v>
      </c>
      <c r="AB42" s="291">
        <f>市区町村別_オーラルフレイル区分別該当人数･割合!M41</f>
        <v>319</v>
      </c>
      <c r="AC42" s="332">
        <v>27443380</v>
      </c>
      <c r="AD42" s="333">
        <v>296</v>
      </c>
      <c r="AE42" s="250">
        <f t="shared" si="16"/>
        <v>86029.404388714727</v>
      </c>
      <c r="AF42" s="250">
        <f t="shared" si="8"/>
        <v>92714.121621621627</v>
      </c>
      <c r="AG42" s="42">
        <f t="shared" si="26"/>
        <v>0.92789968652037613</v>
      </c>
      <c r="AH42" s="291">
        <f>市区町村別_オーラルフレイル区分別該当人数･割合!O41</f>
        <v>6738</v>
      </c>
      <c r="AI42" s="332">
        <v>414807270</v>
      </c>
      <c r="AJ42" s="333">
        <v>6194</v>
      </c>
      <c r="AK42" s="250">
        <f t="shared" si="17"/>
        <v>61562.373107747109</v>
      </c>
      <c r="AL42" s="250">
        <f t="shared" si="10"/>
        <v>66969.207297384564</v>
      </c>
      <c r="AM42" s="42">
        <f t="shared" si="27"/>
        <v>0.91926387652122288</v>
      </c>
    </row>
    <row r="43" spans="2:39" ht="13.5" customHeight="1">
      <c r="B43" s="294">
        <v>38</v>
      </c>
      <c r="C43" s="295" t="s">
        <v>38</v>
      </c>
      <c r="D43" s="52">
        <f>市区町村別_オーラルフレイル区分別該当人数･割合!E42</f>
        <v>228</v>
      </c>
      <c r="E43" s="332">
        <v>20804040</v>
      </c>
      <c r="F43" s="333">
        <v>222</v>
      </c>
      <c r="G43" s="250">
        <f t="shared" si="12"/>
        <v>91245.789473684214</v>
      </c>
      <c r="H43" s="250">
        <f t="shared" si="0"/>
        <v>93711.891891891893</v>
      </c>
      <c r="I43" s="42">
        <f t="shared" si="1"/>
        <v>0.97368421052631582</v>
      </c>
      <c r="J43" s="52">
        <f>市区町村別_オーラルフレイル区分別該当人数･割合!G42</f>
        <v>169</v>
      </c>
      <c r="K43" s="332">
        <v>14829120</v>
      </c>
      <c r="L43" s="333">
        <v>164</v>
      </c>
      <c r="M43" s="250">
        <f t="shared" si="13"/>
        <v>87746.272189349111</v>
      </c>
      <c r="N43" s="250">
        <f t="shared" si="2"/>
        <v>90421.463414634141</v>
      </c>
      <c r="O43" s="42">
        <f t="shared" si="23"/>
        <v>0.97041420118343191</v>
      </c>
      <c r="P43" s="52">
        <f>市区町村別_オーラルフレイル区分別該当人数･割合!I42</f>
        <v>27</v>
      </c>
      <c r="Q43" s="332">
        <v>2505050</v>
      </c>
      <c r="R43" s="333">
        <v>27</v>
      </c>
      <c r="S43" s="250">
        <f t="shared" si="14"/>
        <v>92779.629629629635</v>
      </c>
      <c r="T43" s="250">
        <f t="shared" si="4"/>
        <v>92779.629629629635</v>
      </c>
      <c r="U43" s="42">
        <f t="shared" si="24"/>
        <v>1</v>
      </c>
      <c r="V43" s="52">
        <f>市区町村別_オーラルフレイル区分別該当人数･割合!K42</f>
        <v>20</v>
      </c>
      <c r="W43" s="332">
        <v>1829330</v>
      </c>
      <c r="X43" s="333">
        <v>20</v>
      </c>
      <c r="Y43" s="250">
        <f t="shared" si="15"/>
        <v>91466.5</v>
      </c>
      <c r="Z43" s="250">
        <f t="shared" si="6"/>
        <v>91466.5</v>
      </c>
      <c r="AA43" s="42">
        <f t="shared" si="25"/>
        <v>1</v>
      </c>
      <c r="AB43" s="52">
        <f>市区町村別_オーラルフレイル区分別該当人数･割合!M42</f>
        <v>100</v>
      </c>
      <c r="AC43" s="332">
        <v>9789210</v>
      </c>
      <c r="AD43" s="333">
        <v>94</v>
      </c>
      <c r="AE43" s="250">
        <f t="shared" si="16"/>
        <v>97892.1</v>
      </c>
      <c r="AF43" s="250">
        <f t="shared" si="8"/>
        <v>104140.53191489361</v>
      </c>
      <c r="AG43" s="42">
        <f t="shared" si="26"/>
        <v>0.94</v>
      </c>
      <c r="AH43" s="52">
        <f>市区町村別_オーラルフレイル区分別該当人数･割合!O42</f>
        <v>1063</v>
      </c>
      <c r="AI43" s="332">
        <v>78431070</v>
      </c>
      <c r="AJ43" s="333">
        <v>1000</v>
      </c>
      <c r="AK43" s="250">
        <f t="shared" si="17"/>
        <v>73782.756349952964</v>
      </c>
      <c r="AL43" s="250">
        <f t="shared" si="10"/>
        <v>78431.070000000007</v>
      </c>
      <c r="AM43" s="42">
        <f t="shared" si="27"/>
        <v>0.94073377234242705</v>
      </c>
    </row>
    <row r="44" spans="2:39" ht="13.5" customHeight="1">
      <c r="B44" s="294">
        <v>39</v>
      </c>
      <c r="C44" s="295" t="s">
        <v>6</v>
      </c>
      <c r="D44" s="52">
        <f>市区町村別_オーラルフレイル区分別該当人数･割合!E43</f>
        <v>1420</v>
      </c>
      <c r="E44" s="332">
        <v>107435000</v>
      </c>
      <c r="F44" s="333">
        <v>1340</v>
      </c>
      <c r="G44" s="250">
        <f t="shared" si="12"/>
        <v>75658.450704225354</v>
      </c>
      <c r="H44" s="250">
        <f t="shared" si="0"/>
        <v>80175.373134328358</v>
      </c>
      <c r="I44" s="42">
        <f t="shared" si="1"/>
        <v>0.94366197183098588</v>
      </c>
      <c r="J44" s="52">
        <f>市区町村別_オーラルフレイル区分別該当人数･割合!G43</f>
        <v>1002</v>
      </c>
      <c r="K44" s="332">
        <v>77064180</v>
      </c>
      <c r="L44" s="333">
        <v>944</v>
      </c>
      <c r="M44" s="250">
        <f t="shared" si="13"/>
        <v>76910.359281437122</v>
      </c>
      <c r="N44" s="250">
        <f t="shared" si="2"/>
        <v>81635.78389830509</v>
      </c>
      <c r="O44" s="42">
        <f t="shared" si="23"/>
        <v>0.94211576846307388</v>
      </c>
      <c r="P44" s="52">
        <f>市区町村別_オーラルフレイル区分別該当人数･割合!I43</f>
        <v>171</v>
      </c>
      <c r="Q44" s="332">
        <v>13074760</v>
      </c>
      <c r="R44" s="333">
        <v>160</v>
      </c>
      <c r="S44" s="250">
        <f t="shared" si="14"/>
        <v>76460.584795321643</v>
      </c>
      <c r="T44" s="250">
        <f t="shared" si="4"/>
        <v>81717.25</v>
      </c>
      <c r="U44" s="42">
        <f t="shared" si="24"/>
        <v>0.93567251461988299</v>
      </c>
      <c r="V44" s="52">
        <f>市区町村別_オーラルフレイル区分別該当人数･割合!K43</f>
        <v>138</v>
      </c>
      <c r="W44" s="332">
        <v>10492790</v>
      </c>
      <c r="X44" s="333">
        <v>130</v>
      </c>
      <c r="Y44" s="250">
        <f t="shared" si="15"/>
        <v>76034.710144927536</v>
      </c>
      <c r="Z44" s="250">
        <f t="shared" si="6"/>
        <v>80713.769230769234</v>
      </c>
      <c r="AA44" s="42">
        <f t="shared" si="25"/>
        <v>0.94202898550724634</v>
      </c>
      <c r="AB44" s="52">
        <f>市区町村別_オーラルフレイル区分別該当人数･割合!M43</f>
        <v>369</v>
      </c>
      <c r="AC44" s="332">
        <v>31578450</v>
      </c>
      <c r="AD44" s="333">
        <v>355</v>
      </c>
      <c r="AE44" s="250">
        <f t="shared" si="16"/>
        <v>85578.455284552852</v>
      </c>
      <c r="AF44" s="250">
        <f t="shared" si="8"/>
        <v>88953.380281690144</v>
      </c>
      <c r="AG44" s="42">
        <f t="shared" si="26"/>
        <v>0.96205962059620598</v>
      </c>
      <c r="AH44" s="52">
        <f>市区町村別_オーラルフレイル区分別該当人数･割合!O43</f>
        <v>5193</v>
      </c>
      <c r="AI44" s="332">
        <v>334963800</v>
      </c>
      <c r="AJ44" s="333">
        <v>4922</v>
      </c>
      <c r="AK44" s="250">
        <f t="shared" si="17"/>
        <v>64502.946273830159</v>
      </c>
      <c r="AL44" s="250">
        <f t="shared" si="10"/>
        <v>68054.408776919954</v>
      </c>
      <c r="AM44" s="42">
        <f t="shared" si="27"/>
        <v>0.94781436549200848</v>
      </c>
    </row>
    <row r="45" spans="2:39" ht="13.5" customHeight="1">
      <c r="B45" s="294">
        <v>40</v>
      </c>
      <c r="C45" s="295" t="s">
        <v>39</v>
      </c>
      <c r="D45" s="52">
        <f>市区町村別_オーラルフレイル区分別該当人数･割合!E44</f>
        <v>368</v>
      </c>
      <c r="E45" s="332">
        <v>28659100</v>
      </c>
      <c r="F45" s="333">
        <v>338</v>
      </c>
      <c r="G45" s="250">
        <f t="shared" si="12"/>
        <v>77877.989130434784</v>
      </c>
      <c r="H45" s="250">
        <f t="shared" si="0"/>
        <v>84790.236686390534</v>
      </c>
      <c r="I45" s="42">
        <f t="shared" si="1"/>
        <v>0.91847826086956519</v>
      </c>
      <c r="J45" s="52">
        <f>市区町村別_オーラルフレイル区分別該当人数･割合!G44</f>
        <v>198</v>
      </c>
      <c r="K45" s="332">
        <v>12201070</v>
      </c>
      <c r="L45" s="333">
        <v>169</v>
      </c>
      <c r="M45" s="250">
        <f t="shared" si="13"/>
        <v>61621.565656565654</v>
      </c>
      <c r="N45" s="250">
        <f t="shared" si="2"/>
        <v>72195.680473372777</v>
      </c>
      <c r="O45" s="42">
        <f t="shared" si="23"/>
        <v>0.85353535353535348</v>
      </c>
      <c r="P45" s="52">
        <f>市区町村別_オーラルフレイル区分別該当人数･割合!I44</f>
        <v>61</v>
      </c>
      <c r="Q45" s="332">
        <v>4263220</v>
      </c>
      <c r="R45" s="333">
        <v>55</v>
      </c>
      <c r="S45" s="250">
        <f t="shared" si="14"/>
        <v>69888.852459016387</v>
      </c>
      <c r="T45" s="250">
        <f t="shared" si="4"/>
        <v>77513.090909090912</v>
      </c>
      <c r="U45" s="42">
        <f t="shared" si="24"/>
        <v>0.90163934426229508</v>
      </c>
      <c r="V45" s="52">
        <f>市区町村別_オーラルフレイル区分別該当人数･割合!K44</f>
        <v>35</v>
      </c>
      <c r="W45" s="332">
        <v>1568870</v>
      </c>
      <c r="X45" s="333">
        <v>29</v>
      </c>
      <c r="Y45" s="250">
        <f t="shared" si="15"/>
        <v>44824.857142857145</v>
      </c>
      <c r="Z45" s="250">
        <f t="shared" si="6"/>
        <v>54098.965517241377</v>
      </c>
      <c r="AA45" s="42">
        <f t="shared" si="25"/>
        <v>0.82857142857142863</v>
      </c>
      <c r="AB45" s="52">
        <f>市区町村別_オーラルフレイル区分別該当人数･割合!M44</f>
        <v>107</v>
      </c>
      <c r="AC45" s="332">
        <v>7864110</v>
      </c>
      <c r="AD45" s="333">
        <v>85</v>
      </c>
      <c r="AE45" s="250">
        <f t="shared" si="16"/>
        <v>73496.355140186919</v>
      </c>
      <c r="AF45" s="250">
        <f t="shared" si="8"/>
        <v>92518.941176470587</v>
      </c>
      <c r="AG45" s="42">
        <f t="shared" si="26"/>
        <v>0.79439252336448596</v>
      </c>
      <c r="AH45" s="52">
        <f>市区町村別_オーラルフレイル区分別該当人数･割合!O44</f>
        <v>1222</v>
      </c>
      <c r="AI45" s="332">
        <v>75316000</v>
      </c>
      <c r="AJ45" s="333">
        <v>1123</v>
      </c>
      <c r="AK45" s="250">
        <f t="shared" si="17"/>
        <v>61633.387888707039</v>
      </c>
      <c r="AL45" s="250">
        <f t="shared" si="10"/>
        <v>67066.78539626002</v>
      </c>
      <c r="AM45" s="42">
        <f t="shared" si="27"/>
        <v>0.9189852700490998</v>
      </c>
    </row>
    <row r="46" spans="2:39" ht="13.5" customHeight="1">
      <c r="B46" s="294">
        <v>41</v>
      </c>
      <c r="C46" s="295" t="s">
        <v>10</v>
      </c>
      <c r="D46" s="52">
        <f>市区町村別_オーラルフレイル区分別該当人数･割合!E45</f>
        <v>535</v>
      </c>
      <c r="E46" s="332">
        <v>46094220</v>
      </c>
      <c r="F46" s="333">
        <v>505</v>
      </c>
      <c r="G46" s="250">
        <f t="shared" si="12"/>
        <v>86157.420560747662</v>
      </c>
      <c r="H46" s="250">
        <f t="shared" si="0"/>
        <v>91275.683168316828</v>
      </c>
      <c r="I46" s="42">
        <f t="shared" si="1"/>
        <v>0.94392523364485981</v>
      </c>
      <c r="J46" s="52">
        <f>市区町村別_オーラルフレイル区分別該当人数･割合!G45</f>
        <v>378</v>
      </c>
      <c r="K46" s="332">
        <v>33167560</v>
      </c>
      <c r="L46" s="333">
        <v>360</v>
      </c>
      <c r="M46" s="250">
        <f t="shared" si="13"/>
        <v>87744.867724867727</v>
      </c>
      <c r="N46" s="250">
        <f t="shared" si="2"/>
        <v>92132.111111111109</v>
      </c>
      <c r="O46" s="42">
        <f t="shared" si="23"/>
        <v>0.95238095238095233</v>
      </c>
      <c r="P46" s="52">
        <f>市区町村別_オーラルフレイル区分別該当人数･割合!I45</f>
        <v>42</v>
      </c>
      <c r="Q46" s="332">
        <v>4019790</v>
      </c>
      <c r="R46" s="333">
        <v>40</v>
      </c>
      <c r="S46" s="250">
        <f t="shared" si="14"/>
        <v>95709.28571428571</v>
      </c>
      <c r="T46" s="250">
        <f t="shared" si="4"/>
        <v>100494.75</v>
      </c>
      <c r="U46" s="42">
        <f t="shared" si="24"/>
        <v>0.95238095238095233</v>
      </c>
      <c r="V46" s="52">
        <f>市区町村別_オーラルフレイル区分別該当人数･割合!K45</f>
        <v>29</v>
      </c>
      <c r="W46" s="332">
        <v>3065890</v>
      </c>
      <c r="X46" s="333">
        <v>28</v>
      </c>
      <c r="Y46" s="250">
        <f t="shared" si="15"/>
        <v>105720.3448275862</v>
      </c>
      <c r="Z46" s="250">
        <f t="shared" si="6"/>
        <v>109496.07142857143</v>
      </c>
      <c r="AA46" s="42">
        <f t="shared" si="25"/>
        <v>0.96551724137931039</v>
      </c>
      <c r="AB46" s="52">
        <f>市区町村別_オーラルフレイル区分別該当人数･割合!M45</f>
        <v>154</v>
      </c>
      <c r="AC46" s="332">
        <v>16278670</v>
      </c>
      <c r="AD46" s="333">
        <v>146</v>
      </c>
      <c r="AE46" s="250">
        <f t="shared" si="16"/>
        <v>105705.64935064936</v>
      </c>
      <c r="AF46" s="250">
        <f t="shared" si="8"/>
        <v>111497.7397260274</v>
      </c>
      <c r="AG46" s="42">
        <f t="shared" si="26"/>
        <v>0.94805194805194803</v>
      </c>
      <c r="AH46" s="52">
        <f>市区町村別_オーラルフレイル区分別該当人数･割合!O45</f>
        <v>2273</v>
      </c>
      <c r="AI46" s="332">
        <v>170380470</v>
      </c>
      <c r="AJ46" s="333">
        <v>2113</v>
      </c>
      <c r="AK46" s="250">
        <f t="shared" si="17"/>
        <v>74958.411790585131</v>
      </c>
      <c r="AL46" s="250">
        <f t="shared" si="10"/>
        <v>80634.391859914816</v>
      </c>
      <c r="AM46" s="42">
        <f t="shared" si="27"/>
        <v>0.92960844698636169</v>
      </c>
    </row>
    <row r="47" spans="2:39" ht="13.5" customHeight="1">
      <c r="B47" s="294">
        <v>42</v>
      </c>
      <c r="C47" s="295" t="s">
        <v>11</v>
      </c>
      <c r="D47" s="52">
        <f>市区町村別_オーラルフレイル区分別該当人数･割合!E46</f>
        <v>1267</v>
      </c>
      <c r="E47" s="332">
        <v>91333870</v>
      </c>
      <c r="F47" s="333">
        <v>1170</v>
      </c>
      <c r="G47" s="250">
        <f t="shared" si="12"/>
        <v>72086.716653512238</v>
      </c>
      <c r="H47" s="250">
        <f t="shared" si="0"/>
        <v>78063.13675213675</v>
      </c>
      <c r="I47" s="42">
        <f t="shared" si="1"/>
        <v>0.92344119968429361</v>
      </c>
      <c r="J47" s="52">
        <f>市区町村別_オーラルフレイル区分別該当人数･割合!G46</f>
        <v>837</v>
      </c>
      <c r="K47" s="332">
        <v>59638680</v>
      </c>
      <c r="L47" s="333">
        <v>771</v>
      </c>
      <c r="M47" s="250">
        <f t="shared" si="13"/>
        <v>71252.903225806454</v>
      </c>
      <c r="N47" s="250">
        <f t="shared" si="2"/>
        <v>77352.373540856031</v>
      </c>
      <c r="O47" s="42">
        <f t="shared" si="23"/>
        <v>0.92114695340501795</v>
      </c>
      <c r="P47" s="52">
        <f>市区町村別_オーラルフレイル区分別該当人数･割合!I46</f>
        <v>136</v>
      </c>
      <c r="Q47" s="332">
        <v>9855570</v>
      </c>
      <c r="R47" s="333">
        <v>118</v>
      </c>
      <c r="S47" s="250">
        <f t="shared" si="14"/>
        <v>72467.426470588238</v>
      </c>
      <c r="T47" s="250">
        <f t="shared" si="4"/>
        <v>83521.779661016946</v>
      </c>
      <c r="U47" s="42">
        <f t="shared" si="24"/>
        <v>0.86764705882352944</v>
      </c>
      <c r="V47" s="52">
        <f>市区町村別_オーラルフレイル区分別該当人数･割合!K46</f>
        <v>90</v>
      </c>
      <c r="W47" s="332">
        <v>6783780</v>
      </c>
      <c r="X47" s="333">
        <v>78</v>
      </c>
      <c r="Y47" s="250">
        <f t="shared" si="15"/>
        <v>75375.333333333328</v>
      </c>
      <c r="Z47" s="250">
        <f t="shared" si="6"/>
        <v>86971.538461538468</v>
      </c>
      <c r="AA47" s="42">
        <f t="shared" si="25"/>
        <v>0.8666666666666667</v>
      </c>
      <c r="AB47" s="52">
        <f>市区町村別_オーラルフレイル区分別該当人数･割合!M46</f>
        <v>214</v>
      </c>
      <c r="AC47" s="332">
        <v>17418640</v>
      </c>
      <c r="AD47" s="333">
        <v>188</v>
      </c>
      <c r="AE47" s="250">
        <f t="shared" si="16"/>
        <v>81395.514018691596</v>
      </c>
      <c r="AF47" s="250">
        <f t="shared" si="8"/>
        <v>92652.340425531918</v>
      </c>
      <c r="AG47" s="42">
        <f t="shared" si="26"/>
        <v>0.87850467289719625</v>
      </c>
      <c r="AH47" s="52">
        <f>市区町村別_オーラルフレイル区分別該当人数･割合!O46</f>
        <v>5066</v>
      </c>
      <c r="AI47" s="332">
        <v>311929220</v>
      </c>
      <c r="AJ47" s="333">
        <v>4653</v>
      </c>
      <c r="AK47" s="250">
        <f t="shared" si="17"/>
        <v>61573.079352546389</v>
      </c>
      <c r="AL47" s="250">
        <f t="shared" si="10"/>
        <v>67038.302170642593</v>
      </c>
      <c r="AM47" s="42">
        <f t="shared" si="27"/>
        <v>0.91847611527832607</v>
      </c>
    </row>
    <row r="48" spans="2:39" ht="13.5" customHeight="1">
      <c r="B48" s="294">
        <v>43</v>
      </c>
      <c r="C48" s="295" t="s">
        <v>7</v>
      </c>
      <c r="D48" s="52">
        <f>市区町村別_オーラルフレイル区分別該当人数･割合!E47</f>
        <v>1869</v>
      </c>
      <c r="E48" s="332">
        <v>164704170</v>
      </c>
      <c r="F48" s="333">
        <v>1806</v>
      </c>
      <c r="G48" s="250">
        <f t="shared" si="12"/>
        <v>88124.221508828254</v>
      </c>
      <c r="H48" s="250">
        <f t="shared" si="0"/>
        <v>91198.322259136214</v>
      </c>
      <c r="I48" s="42">
        <f t="shared" si="1"/>
        <v>0.9662921348314607</v>
      </c>
      <c r="J48" s="52">
        <f>市区町村別_オーラルフレイル区分別該当人数･割合!G47</f>
        <v>1033</v>
      </c>
      <c r="K48" s="332">
        <v>91023610</v>
      </c>
      <c r="L48" s="333">
        <v>1009</v>
      </c>
      <c r="M48" s="250">
        <f t="shared" si="13"/>
        <v>88115.788964181993</v>
      </c>
      <c r="N48" s="250">
        <f t="shared" si="2"/>
        <v>90211.704658077302</v>
      </c>
      <c r="O48" s="42">
        <f t="shared" si="23"/>
        <v>0.97676669893514034</v>
      </c>
      <c r="P48" s="52">
        <f>市区町村別_オーラルフレイル区分別該当人数･割合!I47</f>
        <v>238</v>
      </c>
      <c r="Q48" s="332">
        <v>22938760</v>
      </c>
      <c r="R48" s="333">
        <v>229</v>
      </c>
      <c r="S48" s="250">
        <f t="shared" si="14"/>
        <v>96381.344537815123</v>
      </c>
      <c r="T48" s="250">
        <f t="shared" si="4"/>
        <v>100169.2576419214</v>
      </c>
      <c r="U48" s="42">
        <f t="shared" si="24"/>
        <v>0.96218487394957986</v>
      </c>
      <c r="V48" s="52">
        <f>市区町村別_オーラルフレイル区分別該当人数･割合!K47</f>
        <v>136</v>
      </c>
      <c r="W48" s="332">
        <v>13141410</v>
      </c>
      <c r="X48" s="333">
        <v>133</v>
      </c>
      <c r="Y48" s="250">
        <f t="shared" si="15"/>
        <v>96628.01470588235</v>
      </c>
      <c r="Z48" s="250">
        <f t="shared" si="6"/>
        <v>98807.593984962412</v>
      </c>
      <c r="AA48" s="42">
        <f t="shared" si="25"/>
        <v>0.9779411764705882</v>
      </c>
      <c r="AB48" s="52">
        <f>市区町村別_オーラルフレイル区分別該当人数･割合!M47</f>
        <v>438</v>
      </c>
      <c r="AC48" s="332">
        <v>46157150</v>
      </c>
      <c r="AD48" s="333">
        <v>434</v>
      </c>
      <c r="AE48" s="250">
        <f t="shared" si="16"/>
        <v>105381.62100456622</v>
      </c>
      <c r="AF48" s="250">
        <f t="shared" si="8"/>
        <v>106352.88018433179</v>
      </c>
      <c r="AG48" s="42">
        <f t="shared" si="26"/>
        <v>0.9908675799086758</v>
      </c>
      <c r="AH48" s="52">
        <f>市区町村別_オーラルフレイル区分別該当人数･割合!O47</f>
        <v>7282</v>
      </c>
      <c r="AI48" s="332">
        <v>543139020</v>
      </c>
      <c r="AJ48" s="333">
        <v>7074</v>
      </c>
      <c r="AK48" s="250">
        <f t="shared" si="17"/>
        <v>74586.517440263662</v>
      </c>
      <c r="AL48" s="250">
        <f t="shared" si="10"/>
        <v>76779.61832061068</v>
      </c>
      <c r="AM48" s="42">
        <f t="shared" si="27"/>
        <v>0.9714364185663279</v>
      </c>
    </row>
    <row r="49" spans="2:39" ht="13.5" customHeight="1">
      <c r="B49" s="294">
        <v>44</v>
      </c>
      <c r="C49" s="295" t="s">
        <v>17</v>
      </c>
      <c r="D49" s="52">
        <f>市区町村別_オーラルフレイル区分別該当人数･割合!E48</f>
        <v>1476</v>
      </c>
      <c r="E49" s="332">
        <v>139330540</v>
      </c>
      <c r="F49" s="333">
        <v>1427</v>
      </c>
      <c r="G49" s="250">
        <f t="shared" si="12"/>
        <v>94397.384823848231</v>
      </c>
      <c r="H49" s="250">
        <f t="shared" si="0"/>
        <v>97638.780658724601</v>
      </c>
      <c r="I49" s="42">
        <f t="shared" si="1"/>
        <v>0.96680216802168017</v>
      </c>
      <c r="J49" s="52">
        <f>市区町村別_オーラルフレイル区分別該当人数･割合!G48</f>
        <v>1098</v>
      </c>
      <c r="K49" s="332">
        <v>103967730</v>
      </c>
      <c r="L49" s="333">
        <v>1057</v>
      </c>
      <c r="M49" s="250">
        <f t="shared" si="13"/>
        <v>94688.278688524588</v>
      </c>
      <c r="N49" s="250">
        <f t="shared" si="2"/>
        <v>98361.144749290441</v>
      </c>
      <c r="O49" s="42">
        <f t="shared" si="23"/>
        <v>0.96265938069216761</v>
      </c>
      <c r="P49" s="52">
        <f>市区町村別_オーラルフレイル区分別該当人数･割合!I48</f>
        <v>153</v>
      </c>
      <c r="Q49" s="332">
        <v>15066810</v>
      </c>
      <c r="R49" s="333">
        <v>145</v>
      </c>
      <c r="S49" s="250">
        <f t="shared" si="14"/>
        <v>98475.882352941175</v>
      </c>
      <c r="T49" s="250">
        <f t="shared" si="4"/>
        <v>103909.03448275862</v>
      </c>
      <c r="U49" s="42">
        <f t="shared" si="24"/>
        <v>0.94771241830065356</v>
      </c>
      <c r="V49" s="52">
        <f>市区町村別_オーラルフレイル区分別該当人数･割合!K48</f>
        <v>128</v>
      </c>
      <c r="W49" s="332">
        <v>13350740</v>
      </c>
      <c r="X49" s="333">
        <v>121</v>
      </c>
      <c r="Y49" s="250">
        <f t="shared" si="15"/>
        <v>104302.65625</v>
      </c>
      <c r="Z49" s="250">
        <f t="shared" si="6"/>
        <v>110336.69421487603</v>
      </c>
      <c r="AA49" s="42">
        <f t="shared" si="25"/>
        <v>0.9453125</v>
      </c>
      <c r="AB49" s="52">
        <f>市区町村別_オーラルフレイル区分別該当人数･割合!M48</f>
        <v>445</v>
      </c>
      <c r="AC49" s="332">
        <v>49157520</v>
      </c>
      <c r="AD49" s="333">
        <v>427</v>
      </c>
      <c r="AE49" s="250">
        <f t="shared" si="16"/>
        <v>110466.33707865169</v>
      </c>
      <c r="AF49" s="250">
        <f t="shared" si="8"/>
        <v>115122.99765807962</v>
      </c>
      <c r="AG49" s="42">
        <f t="shared" si="26"/>
        <v>0.95955056179775278</v>
      </c>
      <c r="AH49" s="52">
        <f>市区町村別_オーラルフレイル区分別該当人数･割合!O48</f>
        <v>5818</v>
      </c>
      <c r="AI49" s="332">
        <v>467565990</v>
      </c>
      <c r="AJ49" s="333">
        <v>5624</v>
      </c>
      <c r="AK49" s="250">
        <f t="shared" si="17"/>
        <v>80365.415950498456</v>
      </c>
      <c r="AL49" s="250">
        <f t="shared" si="10"/>
        <v>83137.622688477946</v>
      </c>
      <c r="AM49" s="42">
        <f t="shared" si="27"/>
        <v>0.96665520797524918</v>
      </c>
    </row>
    <row r="50" spans="2:39" ht="13.5" customHeight="1">
      <c r="B50" s="294">
        <v>45</v>
      </c>
      <c r="C50" s="295" t="s">
        <v>40</v>
      </c>
      <c r="D50" s="52">
        <f>市区町村別_オーラルフレイル区分別該当人数･割合!E49</f>
        <v>423</v>
      </c>
      <c r="E50" s="332">
        <v>35131230</v>
      </c>
      <c r="F50" s="333">
        <v>414</v>
      </c>
      <c r="G50" s="250">
        <f t="shared" si="12"/>
        <v>83052.553191489365</v>
      </c>
      <c r="H50" s="250">
        <f t="shared" si="0"/>
        <v>84858.043478260865</v>
      </c>
      <c r="I50" s="42">
        <f t="shared" si="1"/>
        <v>0.97872340425531912</v>
      </c>
      <c r="J50" s="52">
        <f>市区町村別_オーラルフレイル区分別該当人数･割合!G49</f>
        <v>321</v>
      </c>
      <c r="K50" s="332">
        <v>26174400</v>
      </c>
      <c r="L50" s="333">
        <v>314</v>
      </c>
      <c r="M50" s="250">
        <f t="shared" si="13"/>
        <v>81540.186915887854</v>
      </c>
      <c r="N50" s="250">
        <f t="shared" si="2"/>
        <v>83357.961783439488</v>
      </c>
      <c r="O50" s="42">
        <f t="shared" si="23"/>
        <v>0.97819314641744548</v>
      </c>
      <c r="P50" s="52">
        <f>市区町村別_オーラルフレイル区分別該当人数･割合!I49</f>
        <v>56</v>
      </c>
      <c r="Q50" s="332">
        <v>4935640</v>
      </c>
      <c r="R50" s="333">
        <v>54</v>
      </c>
      <c r="S50" s="250">
        <f t="shared" si="14"/>
        <v>88136.428571428565</v>
      </c>
      <c r="T50" s="250">
        <f t="shared" si="4"/>
        <v>91400.740740740745</v>
      </c>
      <c r="U50" s="42">
        <f t="shared" si="24"/>
        <v>0.9642857142857143</v>
      </c>
      <c r="V50" s="52">
        <f>市区町村別_オーラルフレイル区分別該当人数･割合!K49</f>
        <v>39</v>
      </c>
      <c r="W50" s="332">
        <v>3528620</v>
      </c>
      <c r="X50" s="333">
        <v>37</v>
      </c>
      <c r="Y50" s="250">
        <f t="shared" si="15"/>
        <v>90477.435897435891</v>
      </c>
      <c r="Z50" s="250">
        <f t="shared" si="6"/>
        <v>95368.108108108107</v>
      </c>
      <c r="AA50" s="42">
        <f t="shared" si="25"/>
        <v>0.94871794871794868</v>
      </c>
      <c r="AB50" s="52">
        <f>市区町村別_オーラルフレイル区分別該当人数･割合!M49</f>
        <v>140</v>
      </c>
      <c r="AC50" s="332">
        <v>10880280</v>
      </c>
      <c r="AD50" s="333">
        <v>133</v>
      </c>
      <c r="AE50" s="250">
        <f t="shared" si="16"/>
        <v>77716.28571428571</v>
      </c>
      <c r="AF50" s="250">
        <f t="shared" si="8"/>
        <v>81806.616541353389</v>
      </c>
      <c r="AG50" s="42">
        <f t="shared" si="26"/>
        <v>0.95</v>
      </c>
      <c r="AH50" s="52">
        <f>市区町村別_オーラルフレイル区分別該当人数･割合!O49</f>
        <v>1629</v>
      </c>
      <c r="AI50" s="332">
        <v>111842250</v>
      </c>
      <c r="AJ50" s="333">
        <v>1581</v>
      </c>
      <c r="AK50" s="250">
        <f t="shared" si="17"/>
        <v>68656.998158379371</v>
      </c>
      <c r="AL50" s="250">
        <f t="shared" si="10"/>
        <v>70741.461100569257</v>
      </c>
      <c r="AM50" s="42">
        <f t="shared" si="27"/>
        <v>0.97053406998158376</v>
      </c>
    </row>
    <row r="51" spans="2:39" ht="13.5" customHeight="1">
      <c r="B51" s="294">
        <v>46</v>
      </c>
      <c r="C51" s="295" t="s">
        <v>20</v>
      </c>
      <c r="D51" s="52">
        <f>市区町村別_オーラルフレイル区分別該当人数･割合!E50</f>
        <v>545</v>
      </c>
      <c r="E51" s="332">
        <v>42650050</v>
      </c>
      <c r="F51" s="333">
        <v>532</v>
      </c>
      <c r="G51" s="250">
        <f t="shared" si="12"/>
        <v>78256.972477064221</v>
      </c>
      <c r="H51" s="250">
        <f t="shared" si="0"/>
        <v>80169.266917293236</v>
      </c>
      <c r="I51" s="42">
        <f t="shared" si="1"/>
        <v>0.97614678899082574</v>
      </c>
      <c r="J51" s="52">
        <f>市区町村別_オーラルフレイル区分別該当人数･割合!G50</f>
        <v>452</v>
      </c>
      <c r="K51" s="332">
        <v>35345010</v>
      </c>
      <c r="L51" s="333">
        <v>442</v>
      </c>
      <c r="M51" s="250">
        <f t="shared" si="13"/>
        <v>78196.924778761066</v>
      </c>
      <c r="N51" s="250">
        <f t="shared" si="2"/>
        <v>79966.085972850677</v>
      </c>
      <c r="O51" s="42">
        <f t="shared" si="23"/>
        <v>0.97787610619469023</v>
      </c>
      <c r="P51" s="52">
        <f>市区町村別_オーラルフレイル区分別該当人数･割合!I50</f>
        <v>63</v>
      </c>
      <c r="Q51" s="332">
        <v>5265490</v>
      </c>
      <c r="R51" s="333">
        <v>62</v>
      </c>
      <c r="S51" s="250">
        <f t="shared" si="14"/>
        <v>83579.206349206346</v>
      </c>
      <c r="T51" s="250">
        <f t="shared" si="4"/>
        <v>84927.258064516136</v>
      </c>
      <c r="U51" s="42">
        <f t="shared" si="24"/>
        <v>0.98412698412698407</v>
      </c>
      <c r="V51" s="52">
        <f>市区町村別_オーラルフレイル区分別該当人数･割合!K50</f>
        <v>49</v>
      </c>
      <c r="W51" s="332">
        <v>4220290</v>
      </c>
      <c r="X51" s="333">
        <v>48</v>
      </c>
      <c r="Y51" s="250">
        <f t="shared" si="15"/>
        <v>86128.367346938772</v>
      </c>
      <c r="Z51" s="250">
        <f t="shared" si="6"/>
        <v>87922.708333333328</v>
      </c>
      <c r="AA51" s="42">
        <f t="shared" si="25"/>
        <v>0.97959183673469385</v>
      </c>
      <c r="AB51" s="52">
        <f>市区町村別_オーラルフレイル区分別該当人数･割合!M50</f>
        <v>122</v>
      </c>
      <c r="AC51" s="332">
        <v>9778960</v>
      </c>
      <c r="AD51" s="333">
        <v>119</v>
      </c>
      <c r="AE51" s="250">
        <f t="shared" si="16"/>
        <v>80155.409836065577</v>
      </c>
      <c r="AF51" s="250">
        <f t="shared" si="8"/>
        <v>82176.134453781517</v>
      </c>
      <c r="AG51" s="42">
        <f t="shared" si="26"/>
        <v>0.97540983606557374</v>
      </c>
      <c r="AH51" s="52">
        <f>市区町村別_オーラルフレイル区分別該当人数･割合!O50</f>
        <v>2057</v>
      </c>
      <c r="AI51" s="332">
        <v>133297170</v>
      </c>
      <c r="AJ51" s="333">
        <v>1992</v>
      </c>
      <c r="AK51" s="250">
        <f t="shared" si="17"/>
        <v>64801.735537190085</v>
      </c>
      <c r="AL51" s="250">
        <f t="shared" si="10"/>
        <v>66916.25</v>
      </c>
      <c r="AM51" s="42">
        <f t="shared" si="27"/>
        <v>0.96840058337384538</v>
      </c>
    </row>
    <row r="52" spans="2:39" ht="13.5" customHeight="1">
      <c r="B52" s="294">
        <v>47</v>
      </c>
      <c r="C52" s="295" t="s">
        <v>12</v>
      </c>
      <c r="D52" s="52">
        <f>市区町村別_オーラルフレイル区分別該当人数･割合!E51</f>
        <v>1077</v>
      </c>
      <c r="E52" s="332">
        <v>79135100</v>
      </c>
      <c r="F52" s="333">
        <v>1043</v>
      </c>
      <c r="G52" s="250">
        <f t="shared" si="12"/>
        <v>73477.34447539461</v>
      </c>
      <c r="H52" s="250">
        <f t="shared" si="0"/>
        <v>75872.579098753602</v>
      </c>
      <c r="I52" s="42">
        <f t="shared" si="1"/>
        <v>0.96843082636954503</v>
      </c>
      <c r="J52" s="52">
        <f>市区町村別_オーラルフレイル区分別該当人数･割合!G51</f>
        <v>832</v>
      </c>
      <c r="K52" s="332">
        <v>61647520</v>
      </c>
      <c r="L52" s="333">
        <v>810</v>
      </c>
      <c r="M52" s="250">
        <f t="shared" si="13"/>
        <v>74095.576923076922</v>
      </c>
      <c r="N52" s="250">
        <f t="shared" si="2"/>
        <v>76108.049382716054</v>
      </c>
      <c r="O52" s="42">
        <f t="shared" si="23"/>
        <v>0.97355769230769229</v>
      </c>
      <c r="P52" s="52">
        <f>市区町村別_オーラルフレイル区分別該当人数･割合!I51</f>
        <v>106</v>
      </c>
      <c r="Q52" s="332">
        <v>8474930</v>
      </c>
      <c r="R52" s="333">
        <v>105</v>
      </c>
      <c r="S52" s="250">
        <f t="shared" si="14"/>
        <v>79952.169811320753</v>
      </c>
      <c r="T52" s="250">
        <f t="shared" si="4"/>
        <v>80713.619047619053</v>
      </c>
      <c r="U52" s="42">
        <f t="shared" si="24"/>
        <v>0.99056603773584906</v>
      </c>
      <c r="V52" s="52">
        <f>市区町村別_オーラルフレイル区分別該当人数･割合!K51</f>
        <v>82</v>
      </c>
      <c r="W52" s="332">
        <v>6768690</v>
      </c>
      <c r="X52" s="333">
        <v>82</v>
      </c>
      <c r="Y52" s="250">
        <f t="shared" si="15"/>
        <v>82545</v>
      </c>
      <c r="Z52" s="250">
        <f t="shared" si="6"/>
        <v>82545</v>
      </c>
      <c r="AA52" s="42">
        <f t="shared" si="25"/>
        <v>1</v>
      </c>
      <c r="AB52" s="52">
        <f>市区町村別_オーラルフレイル区分別該当人数･割合!M51</f>
        <v>296</v>
      </c>
      <c r="AC52" s="332">
        <v>24075560</v>
      </c>
      <c r="AD52" s="333">
        <v>285</v>
      </c>
      <c r="AE52" s="250">
        <f t="shared" si="16"/>
        <v>81336.351351351346</v>
      </c>
      <c r="AF52" s="250">
        <f t="shared" si="8"/>
        <v>84475.649122807023</v>
      </c>
      <c r="AG52" s="42">
        <f t="shared" si="26"/>
        <v>0.96283783783783783</v>
      </c>
      <c r="AH52" s="52">
        <f>市区町村別_オーラルフレイル区分別該当人数･割合!O51</f>
        <v>4084</v>
      </c>
      <c r="AI52" s="332">
        <v>254811070</v>
      </c>
      <c r="AJ52" s="333">
        <v>3936</v>
      </c>
      <c r="AK52" s="250">
        <f t="shared" si="17"/>
        <v>62392.52448579824</v>
      </c>
      <c r="AL52" s="250">
        <f t="shared" si="10"/>
        <v>64738.584857723574</v>
      </c>
      <c r="AM52" s="42">
        <f t="shared" si="27"/>
        <v>0.96376101860920671</v>
      </c>
    </row>
    <row r="53" spans="2:39" ht="13.5" customHeight="1">
      <c r="B53" s="294">
        <v>48</v>
      </c>
      <c r="C53" s="295" t="s">
        <v>21</v>
      </c>
      <c r="D53" s="52">
        <f>市区町村別_オーラルフレイル区分別該当人数･割合!E52</f>
        <v>706</v>
      </c>
      <c r="E53" s="332">
        <v>53149290</v>
      </c>
      <c r="F53" s="333">
        <v>628</v>
      </c>
      <c r="G53" s="250">
        <f t="shared" si="12"/>
        <v>75282.280453257787</v>
      </c>
      <c r="H53" s="250">
        <f t="shared" si="0"/>
        <v>84632.627388535038</v>
      </c>
      <c r="I53" s="42">
        <f t="shared" si="1"/>
        <v>0.88951841359773376</v>
      </c>
      <c r="J53" s="52">
        <f>市区町村別_オーラルフレイル区分別該当人数･割合!G52</f>
        <v>526</v>
      </c>
      <c r="K53" s="332">
        <v>41979940</v>
      </c>
      <c r="L53" s="333">
        <v>485</v>
      </c>
      <c r="M53" s="250">
        <f t="shared" si="13"/>
        <v>79809.771863117872</v>
      </c>
      <c r="N53" s="250">
        <f t="shared" si="2"/>
        <v>86556.577319587625</v>
      </c>
      <c r="O53" s="42">
        <f t="shared" si="23"/>
        <v>0.92205323193916355</v>
      </c>
      <c r="P53" s="52">
        <f>市区町村別_オーラルフレイル区分別該当人数･割合!I52</f>
        <v>73</v>
      </c>
      <c r="Q53" s="332">
        <v>6077210</v>
      </c>
      <c r="R53" s="333">
        <v>65</v>
      </c>
      <c r="S53" s="250">
        <f t="shared" si="14"/>
        <v>83249.452054794514</v>
      </c>
      <c r="T53" s="250">
        <f t="shared" si="4"/>
        <v>93495.538461538468</v>
      </c>
      <c r="U53" s="42">
        <f t="shared" si="24"/>
        <v>0.8904109589041096</v>
      </c>
      <c r="V53" s="52">
        <f>市区町村別_オーラルフレイル区分別該当人数･割合!K52</f>
        <v>62</v>
      </c>
      <c r="W53" s="332">
        <v>5269250</v>
      </c>
      <c r="X53" s="333">
        <v>55</v>
      </c>
      <c r="Y53" s="250">
        <f t="shared" si="15"/>
        <v>84987.903225806454</v>
      </c>
      <c r="Z53" s="250">
        <f t="shared" si="6"/>
        <v>95804.545454545456</v>
      </c>
      <c r="AA53" s="42">
        <f t="shared" si="25"/>
        <v>0.88709677419354838</v>
      </c>
      <c r="AB53" s="52">
        <f>市区町村別_オーラルフレイル区分別該当人数･割合!M52</f>
        <v>162</v>
      </c>
      <c r="AC53" s="332">
        <v>16032860</v>
      </c>
      <c r="AD53" s="333">
        <v>156</v>
      </c>
      <c r="AE53" s="250">
        <f t="shared" si="16"/>
        <v>98968.271604938273</v>
      </c>
      <c r="AF53" s="250">
        <f t="shared" si="8"/>
        <v>102774.74358974359</v>
      </c>
      <c r="AG53" s="42">
        <f t="shared" si="26"/>
        <v>0.96296296296296291</v>
      </c>
      <c r="AH53" s="52">
        <f>市区町村別_オーラルフレイル区分別該当人数･割合!O52</f>
        <v>2861</v>
      </c>
      <c r="AI53" s="332">
        <v>165837190</v>
      </c>
      <c r="AJ53" s="333">
        <v>2452</v>
      </c>
      <c r="AK53" s="250">
        <f t="shared" si="17"/>
        <v>57964.764068507517</v>
      </c>
      <c r="AL53" s="250">
        <f t="shared" si="10"/>
        <v>67633.438009787933</v>
      </c>
      <c r="AM53" s="42">
        <f t="shared" si="27"/>
        <v>0.85704299196085287</v>
      </c>
    </row>
    <row r="54" spans="2:39" ht="13.5" customHeight="1">
      <c r="B54" s="294">
        <v>49</v>
      </c>
      <c r="C54" s="295" t="s">
        <v>22</v>
      </c>
      <c r="D54" s="52">
        <f>市区町村別_オーラルフレイル区分別該当人数･割合!E53</f>
        <v>354</v>
      </c>
      <c r="E54" s="332">
        <v>24122310</v>
      </c>
      <c r="F54" s="333">
        <v>336</v>
      </c>
      <c r="G54" s="250">
        <f t="shared" si="12"/>
        <v>68142.118644067799</v>
      </c>
      <c r="H54" s="250">
        <f t="shared" si="0"/>
        <v>71792.58928571429</v>
      </c>
      <c r="I54" s="42">
        <f t="shared" si="1"/>
        <v>0.94915254237288138</v>
      </c>
      <c r="J54" s="52">
        <f>市区町村別_オーラルフレイル区分別該当人数･割合!G53</f>
        <v>245</v>
      </c>
      <c r="K54" s="332">
        <v>16615680</v>
      </c>
      <c r="L54" s="333">
        <v>234</v>
      </c>
      <c r="M54" s="250">
        <f t="shared" si="13"/>
        <v>67819.102040816331</v>
      </c>
      <c r="N54" s="250">
        <f t="shared" si="2"/>
        <v>71007.179487179485</v>
      </c>
      <c r="O54" s="42">
        <f t="shared" si="23"/>
        <v>0.95510204081632655</v>
      </c>
      <c r="P54" s="52">
        <f>市区町村別_オーラルフレイル区分別該当人数･割合!I53</f>
        <v>41</v>
      </c>
      <c r="Q54" s="332">
        <v>2385840</v>
      </c>
      <c r="R54" s="333">
        <v>41</v>
      </c>
      <c r="S54" s="250">
        <f t="shared" si="14"/>
        <v>58191.219512195123</v>
      </c>
      <c r="T54" s="250">
        <f t="shared" si="4"/>
        <v>58191.219512195123</v>
      </c>
      <c r="U54" s="42">
        <f t="shared" si="24"/>
        <v>1</v>
      </c>
      <c r="V54" s="52">
        <f>市区町村別_オーラルフレイル区分別該当人数･割合!K53</f>
        <v>32</v>
      </c>
      <c r="W54" s="332">
        <v>1663140</v>
      </c>
      <c r="X54" s="333">
        <v>32</v>
      </c>
      <c r="Y54" s="250">
        <f t="shared" si="15"/>
        <v>51973.125</v>
      </c>
      <c r="Z54" s="250">
        <f t="shared" si="6"/>
        <v>51973.125</v>
      </c>
      <c r="AA54" s="42">
        <f t="shared" si="25"/>
        <v>1</v>
      </c>
      <c r="AB54" s="52">
        <f>市区町村別_オーラルフレイル区分別該当人数･割合!M53</f>
        <v>84</v>
      </c>
      <c r="AC54" s="332">
        <v>6159080</v>
      </c>
      <c r="AD54" s="333">
        <v>81</v>
      </c>
      <c r="AE54" s="250">
        <f t="shared" si="16"/>
        <v>73322.380952380947</v>
      </c>
      <c r="AF54" s="250">
        <f t="shared" si="8"/>
        <v>76038.024691358019</v>
      </c>
      <c r="AG54" s="42">
        <f t="shared" si="26"/>
        <v>0.9642857142857143</v>
      </c>
      <c r="AH54" s="52">
        <f>市区町村別_オーラルフレイル区分別該当人数･割合!O53</f>
        <v>1425</v>
      </c>
      <c r="AI54" s="332">
        <v>90578480</v>
      </c>
      <c r="AJ54" s="333">
        <v>1377</v>
      </c>
      <c r="AK54" s="250">
        <f t="shared" si="17"/>
        <v>63563.84561403509</v>
      </c>
      <c r="AL54" s="250">
        <f t="shared" si="10"/>
        <v>65779.578794480753</v>
      </c>
      <c r="AM54" s="42">
        <f t="shared" si="27"/>
        <v>0.96631578947368424</v>
      </c>
    </row>
    <row r="55" spans="2:39" ht="13.5" customHeight="1">
      <c r="B55" s="294">
        <v>50</v>
      </c>
      <c r="C55" s="295" t="s">
        <v>13</v>
      </c>
      <c r="D55" s="52">
        <f>市区町村別_オーラルフレイル区分別該当人数･割合!E54</f>
        <v>422</v>
      </c>
      <c r="E55" s="332">
        <v>35667550</v>
      </c>
      <c r="F55" s="333">
        <v>409</v>
      </c>
      <c r="G55" s="250">
        <f t="shared" si="12"/>
        <v>84520.260663507113</v>
      </c>
      <c r="H55" s="250">
        <f t="shared" si="0"/>
        <v>87206.723716381413</v>
      </c>
      <c r="I55" s="42">
        <f t="shared" si="1"/>
        <v>0.96919431279620849</v>
      </c>
      <c r="J55" s="52">
        <f>市区町村別_オーラルフレイル区分別該当人数･割合!G54</f>
        <v>240</v>
      </c>
      <c r="K55" s="332">
        <v>16794720</v>
      </c>
      <c r="L55" s="333">
        <v>231</v>
      </c>
      <c r="M55" s="250">
        <f t="shared" si="13"/>
        <v>69978</v>
      </c>
      <c r="N55" s="250">
        <f t="shared" si="2"/>
        <v>72704.41558441559</v>
      </c>
      <c r="O55" s="42">
        <f t="shared" si="23"/>
        <v>0.96250000000000002</v>
      </c>
      <c r="P55" s="52">
        <f>市区町村別_オーラルフレイル区分別該当人数･割合!I54</f>
        <v>44</v>
      </c>
      <c r="Q55" s="332">
        <v>4049610</v>
      </c>
      <c r="R55" s="333">
        <v>43</v>
      </c>
      <c r="S55" s="250">
        <f t="shared" si="14"/>
        <v>92036.590909090912</v>
      </c>
      <c r="T55" s="250">
        <f t="shared" si="4"/>
        <v>94176.976744186046</v>
      </c>
      <c r="U55" s="42">
        <f t="shared" si="24"/>
        <v>0.97727272727272729</v>
      </c>
      <c r="V55" s="52">
        <f>市区町村別_オーラルフレイル区分別該当人数･割合!K54</f>
        <v>21</v>
      </c>
      <c r="W55" s="332">
        <v>1750540</v>
      </c>
      <c r="X55" s="333">
        <v>21</v>
      </c>
      <c r="Y55" s="250">
        <f t="shared" si="15"/>
        <v>83359.047619047618</v>
      </c>
      <c r="Z55" s="250">
        <f t="shared" si="6"/>
        <v>83359.047619047618</v>
      </c>
      <c r="AA55" s="42">
        <f t="shared" si="25"/>
        <v>1</v>
      </c>
      <c r="AB55" s="52">
        <f>市区町村別_オーラルフレイル区分別該当人数･割合!M54</f>
        <v>64</v>
      </c>
      <c r="AC55" s="332">
        <v>5979880</v>
      </c>
      <c r="AD55" s="333">
        <v>63</v>
      </c>
      <c r="AE55" s="250">
        <f t="shared" si="16"/>
        <v>93435.625</v>
      </c>
      <c r="AF55" s="250">
        <f t="shared" si="8"/>
        <v>94918.730158730163</v>
      </c>
      <c r="AG55" s="42">
        <f t="shared" si="26"/>
        <v>0.984375</v>
      </c>
      <c r="AH55" s="52">
        <f>市区町村別_オーラルフレイル区分別該当人数･割合!O54</f>
        <v>1741</v>
      </c>
      <c r="AI55" s="332">
        <v>123922830</v>
      </c>
      <c r="AJ55" s="333">
        <v>1663</v>
      </c>
      <c r="AK55" s="250">
        <f t="shared" si="17"/>
        <v>71179.109707064912</v>
      </c>
      <c r="AL55" s="250">
        <f t="shared" si="10"/>
        <v>74517.636800962122</v>
      </c>
      <c r="AM55" s="42">
        <f t="shared" si="27"/>
        <v>0.95519816197587593</v>
      </c>
    </row>
    <row r="56" spans="2:39" ht="13.5" customHeight="1">
      <c r="B56" s="294">
        <v>51</v>
      </c>
      <c r="C56" s="295" t="s">
        <v>41</v>
      </c>
      <c r="D56" s="52">
        <f>市区町村別_オーラルフレイル区分別該当人数･割合!E55</f>
        <v>1010</v>
      </c>
      <c r="E56" s="332">
        <v>84033150</v>
      </c>
      <c r="F56" s="333">
        <v>1000</v>
      </c>
      <c r="G56" s="250">
        <f t="shared" si="12"/>
        <v>83201.138613861389</v>
      </c>
      <c r="H56" s="250">
        <f t="shared" si="0"/>
        <v>84033.15</v>
      </c>
      <c r="I56" s="42">
        <f t="shared" si="1"/>
        <v>0.99009900990099009</v>
      </c>
      <c r="J56" s="52">
        <f>市区町村別_オーラルフレイル区分別該当人数･割合!G55</f>
        <v>745</v>
      </c>
      <c r="K56" s="332">
        <v>60741720</v>
      </c>
      <c r="L56" s="333">
        <v>739</v>
      </c>
      <c r="M56" s="250">
        <f t="shared" si="13"/>
        <v>81532.510067114097</v>
      </c>
      <c r="N56" s="250">
        <f t="shared" si="2"/>
        <v>82194.479025710418</v>
      </c>
      <c r="O56" s="42">
        <f t="shared" si="23"/>
        <v>0.99194630872483225</v>
      </c>
      <c r="P56" s="52">
        <f>市区町村別_オーラルフレイル区分別該当人数･割合!I55</f>
        <v>109</v>
      </c>
      <c r="Q56" s="332">
        <v>10215320</v>
      </c>
      <c r="R56" s="333">
        <v>107</v>
      </c>
      <c r="S56" s="250">
        <f t="shared" si="14"/>
        <v>93718.53211009175</v>
      </c>
      <c r="T56" s="250">
        <f t="shared" si="4"/>
        <v>95470.280373831774</v>
      </c>
      <c r="U56" s="42">
        <f t="shared" si="24"/>
        <v>0.98165137614678899</v>
      </c>
      <c r="V56" s="52">
        <f>市区町村別_オーラルフレイル区分別該当人数･割合!K55</f>
        <v>84</v>
      </c>
      <c r="W56" s="332">
        <v>7501660</v>
      </c>
      <c r="X56" s="333">
        <v>82</v>
      </c>
      <c r="Y56" s="250">
        <f t="shared" si="15"/>
        <v>89305.476190476184</v>
      </c>
      <c r="Z56" s="250">
        <f t="shared" si="6"/>
        <v>91483.658536585368</v>
      </c>
      <c r="AA56" s="42">
        <f t="shared" si="25"/>
        <v>0.97619047619047616</v>
      </c>
      <c r="AB56" s="52">
        <f>市区町村別_オーラルフレイル区分別該当人数･割合!M55</f>
        <v>310</v>
      </c>
      <c r="AC56" s="332">
        <v>28300020</v>
      </c>
      <c r="AD56" s="333">
        <v>303</v>
      </c>
      <c r="AE56" s="250">
        <f t="shared" si="16"/>
        <v>91290.387096774197</v>
      </c>
      <c r="AF56" s="250">
        <f t="shared" si="8"/>
        <v>93399.405940594064</v>
      </c>
      <c r="AG56" s="42">
        <f t="shared" si="26"/>
        <v>0.97741935483870968</v>
      </c>
      <c r="AH56" s="52">
        <f>市区町村別_オーラルフレイル区分別該当人数･割合!O55</f>
        <v>3789</v>
      </c>
      <c r="AI56" s="332">
        <v>263155910</v>
      </c>
      <c r="AJ56" s="333">
        <v>3652</v>
      </c>
      <c r="AK56" s="250">
        <f t="shared" si="17"/>
        <v>69452.602269728159</v>
      </c>
      <c r="AL56" s="250">
        <f t="shared" si="10"/>
        <v>72058.025739320918</v>
      </c>
      <c r="AM56" s="42">
        <f t="shared" si="27"/>
        <v>0.96384270256004223</v>
      </c>
    </row>
    <row r="57" spans="2:39" ht="13.5" customHeight="1">
      <c r="B57" s="294">
        <v>52</v>
      </c>
      <c r="C57" s="295" t="s">
        <v>3</v>
      </c>
      <c r="D57" s="52">
        <f>市区町村別_オーラルフレイル区分別該当人数･割合!E56</f>
        <v>850</v>
      </c>
      <c r="E57" s="332">
        <v>66245860</v>
      </c>
      <c r="F57" s="333">
        <v>843</v>
      </c>
      <c r="G57" s="250">
        <f t="shared" si="12"/>
        <v>77936.305882352943</v>
      </c>
      <c r="H57" s="250">
        <f t="shared" si="0"/>
        <v>78583.463819691577</v>
      </c>
      <c r="I57" s="42">
        <f t="shared" si="1"/>
        <v>0.99176470588235299</v>
      </c>
      <c r="J57" s="52">
        <f>市区町村別_オーラルフレイル区分別該当人数･割合!G56</f>
        <v>502</v>
      </c>
      <c r="K57" s="332">
        <v>38375310</v>
      </c>
      <c r="L57" s="333">
        <v>497</v>
      </c>
      <c r="M57" s="250">
        <f t="shared" si="13"/>
        <v>76444.840637450194</v>
      </c>
      <c r="N57" s="250">
        <f t="shared" si="2"/>
        <v>77213.903420523144</v>
      </c>
      <c r="O57" s="42">
        <f t="shared" si="23"/>
        <v>0.99003984063745021</v>
      </c>
      <c r="P57" s="52">
        <f>市区町村別_オーラルフレイル区分別該当人数･割合!I56</f>
        <v>100</v>
      </c>
      <c r="Q57" s="332">
        <v>8400860</v>
      </c>
      <c r="R57" s="333">
        <v>100</v>
      </c>
      <c r="S57" s="250">
        <f t="shared" si="14"/>
        <v>84008.6</v>
      </c>
      <c r="T57" s="250">
        <f t="shared" si="4"/>
        <v>84008.6</v>
      </c>
      <c r="U57" s="42">
        <f t="shared" si="24"/>
        <v>1</v>
      </c>
      <c r="V57" s="52">
        <f>市区町村別_オーラルフレイル区分別該当人数･割合!K56</f>
        <v>57</v>
      </c>
      <c r="W57" s="332">
        <v>4870950</v>
      </c>
      <c r="X57" s="333">
        <v>57</v>
      </c>
      <c r="Y57" s="250">
        <f t="shared" si="15"/>
        <v>85455.263157894733</v>
      </c>
      <c r="Z57" s="250">
        <f t="shared" si="6"/>
        <v>85455.263157894733</v>
      </c>
      <c r="AA57" s="42">
        <f t="shared" si="25"/>
        <v>1</v>
      </c>
      <c r="AB57" s="52">
        <f>市区町村別_オーラルフレイル区分別該当人数･割合!M56</f>
        <v>133</v>
      </c>
      <c r="AC57" s="332">
        <v>12102420</v>
      </c>
      <c r="AD57" s="333">
        <v>131</v>
      </c>
      <c r="AE57" s="250">
        <f t="shared" si="16"/>
        <v>90995.639097744366</v>
      </c>
      <c r="AF57" s="250">
        <f t="shared" si="8"/>
        <v>92384.885496183211</v>
      </c>
      <c r="AG57" s="42">
        <f t="shared" si="26"/>
        <v>0.98496240601503759</v>
      </c>
      <c r="AH57" s="52">
        <f>市区町村別_オーラルフレイル区分別該当人数･割合!O56</f>
        <v>3518</v>
      </c>
      <c r="AI57" s="332">
        <v>235181720</v>
      </c>
      <c r="AJ57" s="333">
        <v>3441</v>
      </c>
      <c r="AK57" s="250">
        <f t="shared" si="17"/>
        <v>66850.972143263221</v>
      </c>
      <c r="AL57" s="250">
        <f t="shared" si="10"/>
        <v>68346.910781749495</v>
      </c>
      <c r="AM57" s="42">
        <f t="shared" si="27"/>
        <v>0.97811256395679358</v>
      </c>
    </row>
    <row r="58" spans="2:39" ht="13.5" customHeight="1">
      <c r="B58" s="294">
        <v>53</v>
      </c>
      <c r="C58" s="295" t="s">
        <v>18</v>
      </c>
      <c r="D58" s="52">
        <f>市区町村別_オーラルフレイル区分別該当人数･割合!E57</f>
        <v>242</v>
      </c>
      <c r="E58" s="332">
        <v>14272340</v>
      </c>
      <c r="F58" s="333">
        <v>200</v>
      </c>
      <c r="G58" s="250">
        <f t="shared" si="12"/>
        <v>58976.611570247936</v>
      </c>
      <c r="H58" s="250">
        <f t="shared" si="0"/>
        <v>71361.7</v>
      </c>
      <c r="I58" s="42">
        <f t="shared" si="1"/>
        <v>0.82644628099173556</v>
      </c>
      <c r="J58" s="52">
        <f>市区町村別_オーラルフレイル区分別該当人数･割合!G57</f>
        <v>183</v>
      </c>
      <c r="K58" s="332">
        <v>9865400</v>
      </c>
      <c r="L58" s="333">
        <v>150</v>
      </c>
      <c r="M58" s="250">
        <f t="shared" si="13"/>
        <v>53909.289617486342</v>
      </c>
      <c r="N58" s="250">
        <f t="shared" si="2"/>
        <v>65769.333333333328</v>
      </c>
      <c r="O58" s="42">
        <f t="shared" si="23"/>
        <v>0.81967213114754101</v>
      </c>
      <c r="P58" s="52">
        <f>市区町村別_オーラルフレイル区分別該当人数･割合!I57</f>
        <v>27</v>
      </c>
      <c r="Q58" s="332">
        <v>2093330</v>
      </c>
      <c r="R58" s="333">
        <v>23</v>
      </c>
      <c r="S58" s="250">
        <f t="shared" si="14"/>
        <v>77530.740740740745</v>
      </c>
      <c r="T58" s="250">
        <f t="shared" si="4"/>
        <v>91014.34782608696</v>
      </c>
      <c r="U58" s="42">
        <f t="shared" si="24"/>
        <v>0.85185185185185186</v>
      </c>
      <c r="V58" s="52">
        <f>市区町村別_オーラルフレイル区分別該当人数･割合!K57</f>
        <v>24</v>
      </c>
      <c r="W58" s="332">
        <v>1554480</v>
      </c>
      <c r="X58" s="333">
        <v>20</v>
      </c>
      <c r="Y58" s="250">
        <f t="shared" si="15"/>
        <v>64770</v>
      </c>
      <c r="Z58" s="250">
        <f t="shared" si="6"/>
        <v>77724</v>
      </c>
      <c r="AA58" s="42">
        <f t="shared" si="25"/>
        <v>0.83333333333333337</v>
      </c>
      <c r="AB58" s="52">
        <f>市区町村別_オーラルフレイル区分別該当人数･割合!M57</f>
        <v>67</v>
      </c>
      <c r="AC58" s="332">
        <v>6540310</v>
      </c>
      <c r="AD58" s="333">
        <v>61</v>
      </c>
      <c r="AE58" s="250">
        <f t="shared" si="16"/>
        <v>97616.567164179098</v>
      </c>
      <c r="AF58" s="250">
        <f t="shared" si="8"/>
        <v>107218.19672131147</v>
      </c>
      <c r="AG58" s="42">
        <f t="shared" si="26"/>
        <v>0.91044776119402981</v>
      </c>
      <c r="AH58" s="52">
        <f>市区町村別_オーラルフレイル区分別該当人数･割合!O57</f>
        <v>1244</v>
      </c>
      <c r="AI58" s="332">
        <v>72990750</v>
      </c>
      <c r="AJ58" s="333">
        <v>1040</v>
      </c>
      <c r="AK58" s="250">
        <f t="shared" si="17"/>
        <v>58674.236334405148</v>
      </c>
      <c r="AL58" s="250">
        <f t="shared" si="10"/>
        <v>70183.413461538468</v>
      </c>
      <c r="AM58" s="42">
        <f t="shared" si="27"/>
        <v>0.83601286173633438</v>
      </c>
    </row>
    <row r="59" spans="2:39" ht="13.5" customHeight="1">
      <c r="B59" s="294">
        <v>54</v>
      </c>
      <c r="C59" s="295" t="s">
        <v>23</v>
      </c>
      <c r="D59" s="52">
        <f>市区町村別_オーラルフレイル区分別該当人数･割合!E58</f>
        <v>582</v>
      </c>
      <c r="E59" s="332">
        <v>43426940</v>
      </c>
      <c r="F59" s="333">
        <v>561</v>
      </c>
      <c r="G59" s="250">
        <f t="shared" si="12"/>
        <v>74616.735395188996</v>
      </c>
      <c r="H59" s="250">
        <f t="shared" si="0"/>
        <v>77409.875222816394</v>
      </c>
      <c r="I59" s="42">
        <f t="shared" si="1"/>
        <v>0.96391752577319589</v>
      </c>
      <c r="J59" s="52">
        <f>市区町村別_オーラルフレイル区分別該当人数･割合!G58</f>
        <v>340</v>
      </c>
      <c r="K59" s="332">
        <v>25169950</v>
      </c>
      <c r="L59" s="333">
        <v>328</v>
      </c>
      <c r="M59" s="250">
        <f t="shared" si="13"/>
        <v>74029.26470588235</v>
      </c>
      <c r="N59" s="250">
        <f t="shared" si="2"/>
        <v>76737.652439024387</v>
      </c>
      <c r="O59" s="42">
        <f t="shared" si="23"/>
        <v>0.96470588235294119</v>
      </c>
      <c r="P59" s="52">
        <f>市区町村別_オーラルフレイル区分別該当人数･割合!I58</f>
        <v>51</v>
      </c>
      <c r="Q59" s="332">
        <v>3929260</v>
      </c>
      <c r="R59" s="333">
        <v>49</v>
      </c>
      <c r="S59" s="250">
        <f t="shared" si="14"/>
        <v>77044.313725490196</v>
      </c>
      <c r="T59" s="250">
        <f t="shared" si="4"/>
        <v>80188.979591836731</v>
      </c>
      <c r="U59" s="42">
        <f t="shared" si="24"/>
        <v>0.96078431372549022</v>
      </c>
      <c r="V59" s="52">
        <f>市区町村別_オーラルフレイル区分別該当人数･割合!K58</f>
        <v>32</v>
      </c>
      <c r="W59" s="332">
        <v>2697490</v>
      </c>
      <c r="X59" s="333">
        <v>30</v>
      </c>
      <c r="Y59" s="250">
        <f t="shared" si="15"/>
        <v>84296.5625</v>
      </c>
      <c r="Z59" s="250">
        <f t="shared" si="6"/>
        <v>89916.333333333328</v>
      </c>
      <c r="AA59" s="42">
        <f t="shared" si="25"/>
        <v>0.9375</v>
      </c>
      <c r="AB59" s="52">
        <f>市区町村別_オーラルフレイル区分別該当人数･割合!M58</f>
        <v>117</v>
      </c>
      <c r="AC59" s="332">
        <v>11598560</v>
      </c>
      <c r="AD59" s="333">
        <v>110</v>
      </c>
      <c r="AE59" s="250">
        <f t="shared" si="16"/>
        <v>99132.991452991453</v>
      </c>
      <c r="AF59" s="250">
        <f t="shared" si="8"/>
        <v>105441.45454545454</v>
      </c>
      <c r="AG59" s="42">
        <f t="shared" si="26"/>
        <v>0.94017094017094016</v>
      </c>
      <c r="AH59" s="52">
        <f>市区町村別_オーラルフレイル区分別該当人数･割合!O58</f>
        <v>2030</v>
      </c>
      <c r="AI59" s="332">
        <v>127412620</v>
      </c>
      <c r="AJ59" s="333">
        <v>1943</v>
      </c>
      <c r="AK59" s="250">
        <f t="shared" si="17"/>
        <v>62764.837438423645</v>
      </c>
      <c r="AL59" s="250">
        <f t="shared" si="10"/>
        <v>65575.203293875456</v>
      </c>
      <c r="AM59" s="42">
        <f t="shared" si="27"/>
        <v>0.95714285714285718</v>
      </c>
    </row>
    <row r="60" spans="2:39" ht="13.5" customHeight="1">
      <c r="B60" s="294">
        <v>55</v>
      </c>
      <c r="C60" s="295" t="s">
        <v>14</v>
      </c>
      <c r="D60" s="52">
        <f>市区町村別_オーラルフレイル区分別該当人数･割合!E59</f>
        <v>303</v>
      </c>
      <c r="E60" s="332">
        <v>26337970</v>
      </c>
      <c r="F60" s="333">
        <v>290</v>
      </c>
      <c r="G60" s="250">
        <f t="shared" si="12"/>
        <v>86923.993399339932</v>
      </c>
      <c r="H60" s="250">
        <f t="shared" si="0"/>
        <v>90820.586206896551</v>
      </c>
      <c r="I60" s="42">
        <f t="shared" si="1"/>
        <v>0.95709570957095713</v>
      </c>
      <c r="J60" s="52">
        <f>市区町村別_オーラルフレイル区分別該当人数･割合!G59</f>
        <v>214</v>
      </c>
      <c r="K60" s="332">
        <v>19620860</v>
      </c>
      <c r="L60" s="333">
        <v>206</v>
      </c>
      <c r="M60" s="250">
        <f t="shared" si="13"/>
        <v>91686.261682242985</v>
      </c>
      <c r="N60" s="250">
        <f t="shared" si="2"/>
        <v>95246.89320388349</v>
      </c>
      <c r="O60" s="42">
        <f t="shared" si="23"/>
        <v>0.96261682242990654</v>
      </c>
      <c r="P60" s="52">
        <f>市区町村別_オーラルフレイル区分別該当人数･割合!I59</f>
        <v>36</v>
      </c>
      <c r="Q60" s="332">
        <v>3244500</v>
      </c>
      <c r="R60" s="333">
        <v>36</v>
      </c>
      <c r="S60" s="250">
        <f t="shared" si="14"/>
        <v>90125</v>
      </c>
      <c r="T60" s="250">
        <f t="shared" si="4"/>
        <v>90125</v>
      </c>
      <c r="U60" s="42">
        <f t="shared" si="24"/>
        <v>1</v>
      </c>
      <c r="V60" s="52">
        <f>市区町村別_オーラルフレイル区分別該当人数･割合!K59</f>
        <v>24</v>
      </c>
      <c r="W60" s="332">
        <v>2613130</v>
      </c>
      <c r="X60" s="333">
        <v>24</v>
      </c>
      <c r="Y60" s="250">
        <f t="shared" si="15"/>
        <v>108880.41666666667</v>
      </c>
      <c r="Z60" s="250">
        <f t="shared" si="6"/>
        <v>108880.41666666667</v>
      </c>
      <c r="AA60" s="42">
        <f t="shared" si="25"/>
        <v>1</v>
      </c>
      <c r="AB60" s="52">
        <f>市区町村別_オーラルフレイル区分別該当人数･割合!M59</f>
        <v>74</v>
      </c>
      <c r="AC60" s="332">
        <v>8252110</v>
      </c>
      <c r="AD60" s="333">
        <v>72</v>
      </c>
      <c r="AE60" s="250">
        <f t="shared" si="16"/>
        <v>111515</v>
      </c>
      <c r="AF60" s="250">
        <f t="shared" si="8"/>
        <v>114612.63888888889</v>
      </c>
      <c r="AG60" s="42">
        <f t="shared" si="26"/>
        <v>0.97297297297297303</v>
      </c>
      <c r="AH60" s="52">
        <f>市区町村別_オーラルフレイル区分別該当人数･割合!O59</f>
        <v>1318</v>
      </c>
      <c r="AI60" s="332">
        <v>95533030</v>
      </c>
      <c r="AJ60" s="333">
        <v>1285</v>
      </c>
      <c r="AK60" s="250">
        <f t="shared" si="17"/>
        <v>72483.330804248864</v>
      </c>
      <c r="AL60" s="250">
        <f t="shared" si="10"/>
        <v>74344.770428015559</v>
      </c>
      <c r="AM60" s="42">
        <f t="shared" si="27"/>
        <v>0.97496206373292871</v>
      </c>
    </row>
    <row r="61" spans="2:39" ht="13.5" customHeight="1">
      <c r="B61" s="294">
        <v>56</v>
      </c>
      <c r="C61" s="295" t="s">
        <v>8</v>
      </c>
      <c r="D61" s="52">
        <f>市区町村別_オーラルフレイル区分別該当人数･割合!E60</f>
        <v>366</v>
      </c>
      <c r="E61" s="332">
        <v>22398700</v>
      </c>
      <c r="F61" s="333">
        <v>323</v>
      </c>
      <c r="G61" s="250">
        <f t="shared" si="12"/>
        <v>61198.633879781424</v>
      </c>
      <c r="H61" s="250">
        <f t="shared" si="0"/>
        <v>69345.820433436529</v>
      </c>
      <c r="I61" s="42">
        <f t="shared" si="1"/>
        <v>0.88251366120218577</v>
      </c>
      <c r="J61" s="52">
        <f>市区町村別_オーラルフレイル区分別該当人数･割合!G60</f>
        <v>251</v>
      </c>
      <c r="K61" s="332">
        <v>15953650</v>
      </c>
      <c r="L61" s="333">
        <v>241</v>
      </c>
      <c r="M61" s="250">
        <f t="shared" si="13"/>
        <v>63560.35856573705</v>
      </c>
      <c r="N61" s="250">
        <f t="shared" si="2"/>
        <v>66197.717842323647</v>
      </c>
      <c r="O61" s="42">
        <f t="shared" si="23"/>
        <v>0.96015936254980083</v>
      </c>
      <c r="P61" s="52">
        <f>市区町村別_オーラルフレイル区分別該当人数･割合!I60</f>
        <v>42</v>
      </c>
      <c r="Q61" s="332">
        <v>2944640</v>
      </c>
      <c r="R61" s="333">
        <v>39</v>
      </c>
      <c r="S61" s="250">
        <f t="shared" si="14"/>
        <v>70110.476190476184</v>
      </c>
      <c r="T61" s="250">
        <f t="shared" si="4"/>
        <v>75503.58974358975</v>
      </c>
      <c r="U61" s="42">
        <f t="shared" si="24"/>
        <v>0.9285714285714286</v>
      </c>
      <c r="V61" s="52">
        <f>市区町村別_オーラルフレイル区分別該当人数･割合!K60</f>
        <v>34</v>
      </c>
      <c r="W61" s="332">
        <v>2352010</v>
      </c>
      <c r="X61" s="333">
        <v>32</v>
      </c>
      <c r="Y61" s="250">
        <f t="shared" si="15"/>
        <v>69176.76470588235</v>
      </c>
      <c r="Z61" s="250">
        <f t="shared" si="6"/>
        <v>73500.3125</v>
      </c>
      <c r="AA61" s="42">
        <f t="shared" si="25"/>
        <v>0.94117647058823528</v>
      </c>
      <c r="AB61" s="52">
        <f>市区町村別_オーラルフレイル区分別該当人数･割合!M60</f>
        <v>155</v>
      </c>
      <c r="AC61" s="332">
        <v>9854650</v>
      </c>
      <c r="AD61" s="333">
        <v>119</v>
      </c>
      <c r="AE61" s="250">
        <f t="shared" si="16"/>
        <v>63578.387096774197</v>
      </c>
      <c r="AF61" s="250">
        <f t="shared" si="8"/>
        <v>82812.184873949576</v>
      </c>
      <c r="AG61" s="42">
        <f t="shared" si="26"/>
        <v>0.76774193548387093</v>
      </c>
      <c r="AH61" s="52">
        <f>市区町村別_オーラルフレイル区分別該当人数･割合!O60</f>
        <v>1196</v>
      </c>
      <c r="AI61" s="332">
        <v>72429320</v>
      </c>
      <c r="AJ61" s="333">
        <v>1092</v>
      </c>
      <c r="AK61" s="250">
        <f t="shared" si="17"/>
        <v>60559.632107023412</v>
      </c>
      <c r="AL61" s="250">
        <f t="shared" si="10"/>
        <v>66327.216117216114</v>
      </c>
      <c r="AM61" s="42">
        <f t="shared" si="27"/>
        <v>0.91304347826086951</v>
      </c>
    </row>
    <row r="62" spans="2:39" ht="13.5" customHeight="1">
      <c r="B62" s="294">
        <v>57</v>
      </c>
      <c r="C62" s="295" t="s">
        <v>42</v>
      </c>
      <c r="D62" s="52">
        <f>市区町村別_オーラルフレイル区分別該当人数･割合!E61</f>
        <v>201</v>
      </c>
      <c r="E62" s="332">
        <v>15973280</v>
      </c>
      <c r="F62" s="333">
        <v>194</v>
      </c>
      <c r="G62" s="250">
        <f t="shared" si="12"/>
        <v>79469.054726368166</v>
      </c>
      <c r="H62" s="250">
        <f t="shared" si="0"/>
        <v>82336.494845360823</v>
      </c>
      <c r="I62" s="42">
        <f t="shared" si="1"/>
        <v>0.96517412935323388</v>
      </c>
      <c r="J62" s="52">
        <f>市区町村別_オーラルフレイル区分別該当人数･割合!G61</f>
        <v>149</v>
      </c>
      <c r="K62" s="332">
        <v>11216060</v>
      </c>
      <c r="L62" s="333">
        <v>142</v>
      </c>
      <c r="M62" s="250">
        <f t="shared" si="13"/>
        <v>75275.570469798651</v>
      </c>
      <c r="N62" s="250">
        <f t="shared" si="2"/>
        <v>78986.338028169019</v>
      </c>
      <c r="O62" s="42">
        <f t="shared" si="23"/>
        <v>0.95302013422818788</v>
      </c>
      <c r="P62" s="52">
        <f>市区町村別_オーラルフレイル区分別該当人数･割合!I61</f>
        <v>23</v>
      </c>
      <c r="Q62" s="332">
        <v>1601980</v>
      </c>
      <c r="R62" s="333">
        <v>23</v>
      </c>
      <c r="S62" s="250">
        <f t="shared" si="14"/>
        <v>69651.304347826081</v>
      </c>
      <c r="T62" s="250">
        <f t="shared" si="4"/>
        <v>69651.304347826081</v>
      </c>
      <c r="U62" s="42">
        <f t="shared" si="24"/>
        <v>1</v>
      </c>
      <c r="V62" s="52">
        <f>市区町村別_オーラルフレイル区分別該当人数･割合!K61</f>
        <v>19</v>
      </c>
      <c r="W62" s="332">
        <v>1351160</v>
      </c>
      <c r="X62" s="333">
        <v>19</v>
      </c>
      <c r="Y62" s="250">
        <f t="shared" si="15"/>
        <v>71113.68421052632</v>
      </c>
      <c r="Z62" s="250">
        <f t="shared" si="6"/>
        <v>71113.68421052632</v>
      </c>
      <c r="AA62" s="42">
        <f t="shared" si="25"/>
        <v>1</v>
      </c>
      <c r="AB62" s="52">
        <f>市区町村別_オーラルフレイル区分別該当人数･割合!M61</f>
        <v>35</v>
      </c>
      <c r="AC62" s="332">
        <v>3543450</v>
      </c>
      <c r="AD62" s="333">
        <v>34</v>
      </c>
      <c r="AE62" s="250">
        <f t="shared" si="16"/>
        <v>101241.42857142857</v>
      </c>
      <c r="AF62" s="250">
        <f t="shared" si="8"/>
        <v>104219.11764705883</v>
      </c>
      <c r="AG62" s="42">
        <f t="shared" si="26"/>
        <v>0.97142857142857142</v>
      </c>
      <c r="AH62" s="52">
        <f>市区町村別_オーラルフレイル区分別該当人数･割合!O61</f>
        <v>961</v>
      </c>
      <c r="AI62" s="332">
        <v>73064790</v>
      </c>
      <c r="AJ62" s="333">
        <v>847</v>
      </c>
      <c r="AK62" s="250">
        <f t="shared" si="17"/>
        <v>76029.958376690949</v>
      </c>
      <c r="AL62" s="250">
        <f t="shared" si="10"/>
        <v>86263.034238488777</v>
      </c>
      <c r="AM62" s="42">
        <f t="shared" si="27"/>
        <v>0.88137356919875132</v>
      </c>
    </row>
    <row r="63" spans="2:39" ht="13.5" customHeight="1">
      <c r="B63" s="294">
        <v>58</v>
      </c>
      <c r="C63" s="295" t="s">
        <v>24</v>
      </c>
      <c r="D63" s="52">
        <f>市区町村別_オーラルフレイル区分別該当人数･割合!E62</f>
        <v>393</v>
      </c>
      <c r="E63" s="332">
        <v>28811840</v>
      </c>
      <c r="F63" s="333">
        <v>366</v>
      </c>
      <c r="G63" s="250">
        <f t="shared" si="12"/>
        <v>73312.569974554703</v>
      </c>
      <c r="H63" s="250">
        <f t="shared" si="0"/>
        <v>78720.874316939895</v>
      </c>
      <c r="I63" s="42">
        <f t="shared" si="1"/>
        <v>0.93129770992366412</v>
      </c>
      <c r="J63" s="52">
        <f>市区町村別_オーラルフレイル区分別該当人数･割合!G62</f>
        <v>282</v>
      </c>
      <c r="K63" s="332">
        <v>19969580</v>
      </c>
      <c r="L63" s="333">
        <v>267</v>
      </c>
      <c r="M63" s="250">
        <f t="shared" si="13"/>
        <v>70814.113475177306</v>
      </c>
      <c r="N63" s="250">
        <f t="shared" si="2"/>
        <v>74792.434456928837</v>
      </c>
      <c r="O63" s="42">
        <f t="shared" si="23"/>
        <v>0.94680851063829785</v>
      </c>
      <c r="P63" s="52">
        <f>市区町村別_オーラルフレイル区分別該当人数･割合!I62</f>
        <v>44</v>
      </c>
      <c r="Q63" s="332">
        <v>3124930</v>
      </c>
      <c r="R63" s="333">
        <v>40</v>
      </c>
      <c r="S63" s="250">
        <f t="shared" si="14"/>
        <v>71021.136363636368</v>
      </c>
      <c r="T63" s="250">
        <f t="shared" si="4"/>
        <v>78123.25</v>
      </c>
      <c r="U63" s="42">
        <f t="shared" si="24"/>
        <v>0.90909090909090906</v>
      </c>
      <c r="V63" s="52">
        <f>市区町村別_オーラルフレイル区分別該当人数･割合!K62</f>
        <v>30</v>
      </c>
      <c r="W63" s="332">
        <v>1900170</v>
      </c>
      <c r="X63" s="333">
        <v>27</v>
      </c>
      <c r="Y63" s="250">
        <f t="shared" si="15"/>
        <v>63339</v>
      </c>
      <c r="Z63" s="250">
        <f t="shared" si="6"/>
        <v>70376.666666666672</v>
      </c>
      <c r="AA63" s="42">
        <f t="shared" si="25"/>
        <v>0.9</v>
      </c>
      <c r="AB63" s="52">
        <f>市区町村別_オーラルフレイル区分別該当人数･割合!M62</f>
        <v>71</v>
      </c>
      <c r="AC63" s="332">
        <v>6600630</v>
      </c>
      <c r="AD63" s="333">
        <v>68</v>
      </c>
      <c r="AE63" s="250">
        <f t="shared" si="16"/>
        <v>92966.619718309856</v>
      </c>
      <c r="AF63" s="250">
        <f t="shared" si="8"/>
        <v>97068.088235294112</v>
      </c>
      <c r="AG63" s="42">
        <f t="shared" si="26"/>
        <v>0.95774647887323938</v>
      </c>
      <c r="AH63" s="52">
        <f>市区町村別_オーラルフレイル区分別該当人数･割合!O62</f>
        <v>1455</v>
      </c>
      <c r="AI63" s="332">
        <v>82473100</v>
      </c>
      <c r="AJ63" s="333">
        <v>1352</v>
      </c>
      <c r="AK63" s="250">
        <f t="shared" si="17"/>
        <v>56682.542955326462</v>
      </c>
      <c r="AL63" s="250">
        <f t="shared" si="10"/>
        <v>61000.813609467456</v>
      </c>
      <c r="AM63" s="42">
        <f t="shared" si="27"/>
        <v>0.92920962199312718</v>
      </c>
    </row>
    <row r="64" spans="2:39" ht="13.5" customHeight="1">
      <c r="B64" s="294">
        <v>59</v>
      </c>
      <c r="C64" s="295" t="s">
        <v>19</v>
      </c>
      <c r="D64" s="52">
        <f>市区町村別_オーラルフレイル区分別該当人数･割合!E63</f>
        <v>1922</v>
      </c>
      <c r="E64" s="332">
        <v>162285450</v>
      </c>
      <c r="F64" s="333">
        <v>1861</v>
      </c>
      <c r="G64" s="250">
        <f t="shared" si="12"/>
        <v>84435.718002081165</v>
      </c>
      <c r="H64" s="250">
        <f t="shared" si="0"/>
        <v>87203.358409457287</v>
      </c>
      <c r="I64" s="42">
        <f t="shared" si="1"/>
        <v>0.96826222684703434</v>
      </c>
      <c r="J64" s="52">
        <f>市区町村別_オーラルフレイル区分別該当人数･割合!G63</f>
        <v>1530</v>
      </c>
      <c r="K64" s="332">
        <v>124898510</v>
      </c>
      <c r="L64" s="333">
        <v>1483</v>
      </c>
      <c r="M64" s="250">
        <f t="shared" si="13"/>
        <v>81633.013071895431</v>
      </c>
      <c r="N64" s="250">
        <f t="shared" si="2"/>
        <v>84220.168577208358</v>
      </c>
      <c r="O64" s="42">
        <f t="shared" si="23"/>
        <v>0.96928104575163399</v>
      </c>
      <c r="P64" s="52">
        <f>市区町村別_オーラルフレイル区分別該当人数･割合!I63</f>
        <v>232</v>
      </c>
      <c r="Q64" s="332">
        <v>19881040</v>
      </c>
      <c r="R64" s="333">
        <v>223</v>
      </c>
      <c r="S64" s="250">
        <f t="shared" si="14"/>
        <v>85694.137931034478</v>
      </c>
      <c r="T64" s="250">
        <f t="shared" si="4"/>
        <v>89152.645739910309</v>
      </c>
      <c r="U64" s="42">
        <f t="shared" si="24"/>
        <v>0.96120689655172409</v>
      </c>
      <c r="V64" s="52">
        <f>市区町村別_オーラルフレイル区分別該当人数･割合!K63</f>
        <v>185</v>
      </c>
      <c r="W64" s="332">
        <v>14962180</v>
      </c>
      <c r="X64" s="333">
        <v>179</v>
      </c>
      <c r="Y64" s="250">
        <f t="shared" si="15"/>
        <v>80876.648648648654</v>
      </c>
      <c r="Z64" s="250">
        <f t="shared" si="6"/>
        <v>83587.597765363127</v>
      </c>
      <c r="AA64" s="42">
        <f t="shared" si="25"/>
        <v>0.96756756756756757</v>
      </c>
      <c r="AB64" s="52">
        <f>市区町村別_オーラルフレイル区分別該当人数･割合!M63</f>
        <v>610</v>
      </c>
      <c r="AC64" s="332">
        <v>55649610</v>
      </c>
      <c r="AD64" s="333">
        <v>588</v>
      </c>
      <c r="AE64" s="250">
        <f t="shared" si="16"/>
        <v>91228.868852459011</v>
      </c>
      <c r="AF64" s="250">
        <f t="shared" si="8"/>
        <v>94642.193877551021</v>
      </c>
      <c r="AG64" s="42">
        <f t="shared" si="26"/>
        <v>0.9639344262295082</v>
      </c>
      <c r="AH64" s="52">
        <f>市区町村別_オーラルフレイル区分別該当人数･割合!O63</f>
        <v>8062</v>
      </c>
      <c r="AI64" s="332">
        <v>585460300</v>
      </c>
      <c r="AJ64" s="333">
        <v>7805</v>
      </c>
      <c r="AK64" s="250">
        <f t="shared" si="17"/>
        <v>72619.734557181844</v>
      </c>
      <c r="AL64" s="250">
        <f t="shared" si="10"/>
        <v>75010.928891736068</v>
      </c>
      <c r="AM64" s="42">
        <f t="shared" si="27"/>
        <v>0.96812205408087326</v>
      </c>
    </row>
    <row r="65" spans="2:39" ht="13.5" customHeight="1">
      <c r="B65" s="293">
        <v>60</v>
      </c>
      <c r="C65" s="296" t="s">
        <v>43</v>
      </c>
      <c r="D65" s="291">
        <f>市区町村別_オーラルフレイル区分別該当人数･割合!E64</f>
        <v>162</v>
      </c>
      <c r="E65" s="334">
        <v>12799420</v>
      </c>
      <c r="F65" s="333">
        <v>152</v>
      </c>
      <c r="G65" s="258">
        <f t="shared" si="12"/>
        <v>79008.765432098764</v>
      </c>
      <c r="H65" s="258">
        <f t="shared" si="0"/>
        <v>84206.710526315786</v>
      </c>
      <c r="I65" s="71">
        <f t="shared" si="1"/>
        <v>0.93827160493827155</v>
      </c>
      <c r="J65" s="291">
        <f>市区町村別_オーラルフレイル区分別該当人数･割合!G64</f>
        <v>124</v>
      </c>
      <c r="K65" s="334">
        <v>9409960</v>
      </c>
      <c r="L65" s="333">
        <v>118</v>
      </c>
      <c r="M65" s="258">
        <f t="shared" si="13"/>
        <v>75886.774193548394</v>
      </c>
      <c r="N65" s="258">
        <f t="shared" si="2"/>
        <v>79745.423728813563</v>
      </c>
      <c r="O65" s="71">
        <f t="shared" si="23"/>
        <v>0.95161290322580649</v>
      </c>
      <c r="P65" s="291">
        <f>市区町村別_オーラルフレイル区分別該当人数･割合!I64</f>
        <v>19</v>
      </c>
      <c r="Q65" s="334">
        <v>800860</v>
      </c>
      <c r="R65" s="333">
        <v>17</v>
      </c>
      <c r="S65" s="258">
        <f t="shared" si="14"/>
        <v>42150.526315789473</v>
      </c>
      <c r="T65" s="258">
        <f t="shared" si="4"/>
        <v>47109.411764705881</v>
      </c>
      <c r="U65" s="71">
        <f t="shared" si="24"/>
        <v>0.89473684210526316</v>
      </c>
      <c r="V65" s="291">
        <f>市区町村別_オーラルフレイル区分別該当人数･割合!K64</f>
        <v>15</v>
      </c>
      <c r="W65" s="334">
        <v>711510</v>
      </c>
      <c r="X65" s="333">
        <v>15</v>
      </c>
      <c r="Y65" s="258">
        <f t="shared" si="15"/>
        <v>47434</v>
      </c>
      <c r="Z65" s="258">
        <f t="shared" si="6"/>
        <v>47434</v>
      </c>
      <c r="AA65" s="71">
        <f t="shared" si="25"/>
        <v>1</v>
      </c>
      <c r="AB65" s="291">
        <f>市区町村別_オーラルフレイル区分別該当人数･割合!M64</f>
        <v>64</v>
      </c>
      <c r="AC65" s="334">
        <v>6505590</v>
      </c>
      <c r="AD65" s="333">
        <v>61</v>
      </c>
      <c r="AE65" s="258">
        <f t="shared" si="16"/>
        <v>101649.84375</v>
      </c>
      <c r="AF65" s="258">
        <f t="shared" si="8"/>
        <v>106649.01639344262</v>
      </c>
      <c r="AG65" s="71">
        <f t="shared" si="26"/>
        <v>0.953125</v>
      </c>
      <c r="AH65" s="291">
        <f>市区町村別_オーラルフレイル区分別該当人数･割合!O64</f>
        <v>703</v>
      </c>
      <c r="AI65" s="334">
        <v>44358250</v>
      </c>
      <c r="AJ65" s="333">
        <v>649</v>
      </c>
      <c r="AK65" s="258">
        <f t="shared" si="17"/>
        <v>63098.50640113798</v>
      </c>
      <c r="AL65" s="258">
        <f t="shared" si="10"/>
        <v>68348.613251155621</v>
      </c>
      <c r="AM65" s="71">
        <f t="shared" si="27"/>
        <v>0.92318634423897583</v>
      </c>
    </row>
    <row r="66" spans="2:39" ht="13.5" customHeight="1">
      <c r="B66" s="293">
        <v>61</v>
      </c>
      <c r="C66" s="296" t="s">
        <v>15</v>
      </c>
      <c r="D66" s="291">
        <f>市区町村別_オーラルフレイル区分別該当人数･割合!E65</f>
        <v>222</v>
      </c>
      <c r="E66" s="334">
        <v>16563110</v>
      </c>
      <c r="F66" s="333">
        <v>215</v>
      </c>
      <c r="G66" s="258">
        <f t="shared" si="12"/>
        <v>74608.603603603609</v>
      </c>
      <c r="H66" s="258">
        <f t="shared" si="0"/>
        <v>77037.720930232565</v>
      </c>
      <c r="I66" s="71">
        <f t="shared" si="1"/>
        <v>0.96846846846846846</v>
      </c>
      <c r="J66" s="291">
        <f>市区町村別_オーラルフレイル区分別該当人数･割合!G65</f>
        <v>144</v>
      </c>
      <c r="K66" s="334">
        <v>10613360</v>
      </c>
      <c r="L66" s="333">
        <v>141</v>
      </c>
      <c r="M66" s="258">
        <f t="shared" si="13"/>
        <v>73703.888888888891</v>
      </c>
      <c r="N66" s="258">
        <f t="shared" si="2"/>
        <v>75272.056737588646</v>
      </c>
      <c r="O66" s="71">
        <f t="shared" si="23"/>
        <v>0.97916666666666663</v>
      </c>
      <c r="P66" s="291">
        <f>市区町村別_オーラルフレイル区分別該当人数･割合!I65</f>
        <v>18</v>
      </c>
      <c r="Q66" s="334">
        <v>1414170</v>
      </c>
      <c r="R66" s="333">
        <v>17</v>
      </c>
      <c r="S66" s="258">
        <f t="shared" si="14"/>
        <v>78565</v>
      </c>
      <c r="T66" s="258">
        <f t="shared" si="4"/>
        <v>83186.470588235301</v>
      </c>
      <c r="U66" s="71">
        <f t="shared" si="24"/>
        <v>0.94444444444444442</v>
      </c>
      <c r="V66" s="291">
        <f>市区町村別_オーラルフレイル区分別該当人数･割合!K65</f>
        <v>12</v>
      </c>
      <c r="W66" s="334">
        <v>941420</v>
      </c>
      <c r="X66" s="333">
        <v>11</v>
      </c>
      <c r="Y66" s="258">
        <f t="shared" si="15"/>
        <v>78451.666666666672</v>
      </c>
      <c r="Z66" s="258">
        <f t="shared" si="6"/>
        <v>85583.636363636368</v>
      </c>
      <c r="AA66" s="71">
        <f t="shared" si="25"/>
        <v>0.91666666666666663</v>
      </c>
      <c r="AB66" s="291">
        <f>市区町村別_オーラルフレイル区分別該当人数･割合!M65</f>
        <v>57</v>
      </c>
      <c r="AC66" s="334">
        <v>4724500</v>
      </c>
      <c r="AD66" s="333">
        <v>55</v>
      </c>
      <c r="AE66" s="258">
        <f t="shared" si="16"/>
        <v>82885.964912280702</v>
      </c>
      <c r="AF66" s="258">
        <f t="shared" si="8"/>
        <v>85900</v>
      </c>
      <c r="AG66" s="71">
        <f t="shared" si="26"/>
        <v>0.96491228070175439</v>
      </c>
      <c r="AH66" s="291">
        <f>市区町村別_オーラルフレイル区分別該当人数･割合!O65</f>
        <v>831</v>
      </c>
      <c r="AI66" s="334">
        <v>53502900</v>
      </c>
      <c r="AJ66" s="333">
        <v>804</v>
      </c>
      <c r="AK66" s="258">
        <f t="shared" si="17"/>
        <v>64383.75451263538</v>
      </c>
      <c r="AL66" s="258">
        <f t="shared" si="10"/>
        <v>66545.895522388062</v>
      </c>
      <c r="AM66" s="71">
        <f t="shared" si="27"/>
        <v>0.96750902527075811</v>
      </c>
    </row>
    <row r="67" spans="2:39" ht="13.5" customHeight="1">
      <c r="B67" s="294">
        <v>62</v>
      </c>
      <c r="C67" s="295" t="s">
        <v>16</v>
      </c>
      <c r="D67" s="52">
        <f>市区町村別_オーラルフレイル区分別該当人数･割合!E66</f>
        <v>157</v>
      </c>
      <c r="E67" s="332">
        <v>14210090</v>
      </c>
      <c r="F67" s="333">
        <v>155</v>
      </c>
      <c r="G67" s="250">
        <f t="shared" si="12"/>
        <v>90510.127388535038</v>
      </c>
      <c r="H67" s="250">
        <f t="shared" si="0"/>
        <v>91678</v>
      </c>
      <c r="I67" s="42">
        <f t="shared" si="1"/>
        <v>0.98726114649681529</v>
      </c>
      <c r="J67" s="52">
        <f>市区町村別_オーラルフレイル区分別該当人数･割合!G66</f>
        <v>84</v>
      </c>
      <c r="K67" s="332">
        <v>6616080</v>
      </c>
      <c r="L67" s="333">
        <v>84</v>
      </c>
      <c r="M67" s="250">
        <f t="shared" si="13"/>
        <v>78762.857142857145</v>
      </c>
      <c r="N67" s="250">
        <f t="shared" si="2"/>
        <v>78762.857142857145</v>
      </c>
      <c r="O67" s="42">
        <f t="shared" si="23"/>
        <v>1</v>
      </c>
      <c r="P67" s="52">
        <f>市区町村別_オーラルフレイル区分別該当人数･割合!I66</f>
        <v>18</v>
      </c>
      <c r="Q67" s="332">
        <v>1812380</v>
      </c>
      <c r="R67" s="333">
        <v>18</v>
      </c>
      <c r="S67" s="250">
        <f t="shared" si="14"/>
        <v>100687.77777777778</v>
      </c>
      <c r="T67" s="250">
        <f t="shared" si="4"/>
        <v>100687.77777777778</v>
      </c>
      <c r="U67" s="42">
        <f t="shared" si="24"/>
        <v>1</v>
      </c>
      <c r="V67" s="52">
        <f>市区町村別_オーラルフレイル区分別該当人数･割合!K66</f>
        <v>10</v>
      </c>
      <c r="W67" s="332">
        <v>732320</v>
      </c>
      <c r="X67" s="333">
        <v>10</v>
      </c>
      <c r="Y67" s="250">
        <f t="shared" si="15"/>
        <v>73232</v>
      </c>
      <c r="Z67" s="250">
        <f t="shared" si="6"/>
        <v>73232</v>
      </c>
      <c r="AA67" s="42">
        <f t="shared" si="25"/>
        <v>1</v>
      </c>
      <c r="AB67" s="52">
        <f>市区町村別_オーラルフレイル区分別該当人数･割合!M66</f>
        <v>31</v>
      </c>
      <c r="AC67" s="332">
        <v>4326970</v>
      </c>
      <c r="AD67" s="333">
        <v>30</v>
      </c>
      <c r="AE67" s="250">
        <f t="shared" si="16"/>
        <v>139579.67741935485</v>
      </c>
      <c r="AF67" s="250">
        <f t="shared" si="8"/>
        <v>144232.33333333334</v>
      </c>
      <c r="AG67" s="42">
        <f t="shared" si="26"/>
        <v>0.967741935483871</v>
      </c>
      <c r="AH67" s="52">
        <f>市区町村別_オーラルフレイル区分別該当人数･割合!O66</f>
        <v>863</v>
      </c>
      <c r="AI67" s="332">
        <v>58581930</v>
      </c>
      <c r="AJ67" s="333">
        <v>827</v>
      </c>
      <c r="AK67" s="250">
        <f t="shared" si="17"/>
        <v>67881.726535341833</v>
      </c>
      <c r="AL67" s="250">
        <f t="shared" si="10"/>
        <v>70836.674727932288</v>
      </c>
      <c r="AM67" s="42">
        <f t="shared" si="27"/>
        <v>0.95828505214368487</v>
      </c>
    </row>
    <row r="68" spans="2:39" ht="13.5" customHeight="1">
      <c r="B68" s="294">
        <v>63</v>
      </c>
      <c r="C68" s="295" t="s">
        <v>25</v>
      </c>
      <c r="D68" s="52">
        <f>市区町村別_オーラルフレイル区分別該当人数･割合!E67</f>
        <v>200</v>
      </c>
      <c r="E68" s="332">
        <v>16657890</v>
      </c>
      <c r="F68" s="333">
        <v>182</v>
      </c>
      <c r="G68" s="250">
        <f t="shared" si="12"/>
        <v>83289.45</v>
      </c>
      <c r="H68" s="250">
        <f t="shared" si="0"/>
        <v>91526.868131868134</v>
      </c>
      <c r="I68" s="42">
        <f t="shared" si="1"/>
        <v>0.91</v>
      </c>
      <c r="J68" s="52">
        <f>市区町村別_オーラルフレイル区分別該当人数･割合!G67</f>
        <v>164</v>
      </c>
      <c r="K68" s="332">
        <v>13333780</v>
      </c>
      <c r="L68" s="333">
        <v>149</v>
      </c>
      <c r="M68" s="250">
        <f t="shared" si="13"/>
        <v>81303.536585365859</v>
      </c>
      <c r="N68" s="250">
        <f t="shared" si="2"/>
        <v>89488.456375838927</v>
      </c>
      <c r="O68" s="42">
        <f t="shared" si="23"/>
        <v>0.90853658536585369</v>
      </c>
      <c r="P68" s="52">
        <f>市区町村別_オーラルフレイル区分別該当人数･割合!I67</f>
        <v>25</v>
      </c>
      <c r="Q68" s="332">
        <v>2204480</v>
      </c>
      <c r="R68" s="333">
        <v>20</v>
      </c>
      <c r="S68" s="250">
        <f t="shared" si="14"/>
        <v>88179.199999999997</v>
      </c>
      <c r="T68" s="250">
        <f t="shared" si="4"/>
        <v>110224</v>
      </c>
      <c r="U68" s="42">
        <f t="shared" si="24"/>
        <v>0.8</v>
      </c>
      <c r="V68" s="52">
        <f>市区町村別_オーラルフレイル区分別該当人数･割合!K67</f>
        <v>19</v>
      </c>
      <c r="W68" s="332">
        <v>1446990</v>
      </c>
      <c r="X68" s="333">
        <v>15</v>
      </c>
      <c r="Y68" s="250">
        <f t="shared" si="15"/>
        <v>76157.368421052626</v>
      </c>
      <c r="Z68" s="250">
        <f t="shared" si="6"/>
        <v>96466</v>
      </c>
      <c r="AA68" s="42">
        <f t="shared" si="25"/>
        <v>0.78947368421052633</v>
      </c>
      <c r="AB68" s="52">
        <f>市区町村別_オーラルフレイル区分別該当人数･割合!M67</f>
        <v>57</v>
      </c>
      <c r="AC68" s="332">
        <v>6094770</v>
      </c>
      <c r="AD68" s="333">
        <v>51</v>
      </c>
      <c r="AE68" s="250">
        <f t="shared" si="16"/>
        <v>106925.78947368421</v>
      </c>
      <c r="AF68" s="250">
        <f t="shared" si="8"/>
        <v>119505.29411764706</v>
      </c>
      <c r="AG68" s="42">
        <f t="shared" si="26"/>
        <v>0.89473684210526316</v>
      </c>
      <c r="AH68" s="52">
        <f>市区町村別_オーラルフレイル区分別該当人数･割合!O67</f>
        <v>797</v>
      </c>
      <c r="AI68" s="332">
        <v>54429760</v>
      </c>
      <c r="AJ68" s="333">
        <v>718</v>
      </c>
      <c r="AK68" s="250">
        <f t="shared" si="17"/>
        <v>68293.29987452949</v>
      </c>
      <c r="AL68" s="250">
        <f t="shared" si="10"/>
        <v>75807.465181058491</v>
      </c>
      <c r="AM68" s="42">
        <f t="shared" si="27"/>
        <v>0.9008782936010038</v>
      </c>
    </row>
    <row r="69" spans="2:39" ht="13.5" customHeight="1">
      <c r="B69" s="294">
        <v>64</v>
      </c>
      <c r="C69" s="295" t="s">
        <v>44</v>
      </c>
      <c r="D69" s="52">
        <f>市区町村別_オーラルフレイル区分別該当人数･割合!E68</f>
        <v>126</v>
      </c>
      <c r="E69" s="332">
        <v>10354020</v>
      </c>
      <c r="F69" s="333">
        <v>117</v>
      </c>
      <c r="G69" s="250">
        <f t="shared" si="12"/>
        <v>82174.761904761908</v>
      </c>
      <c r="H69" s="250">
        <f t="shared" si="0"/>
        <v>88495.897435897437</v>
      </c>
      <c r="I69" s="42">
        <f t="shared" si="1"/>
        <v>0.9285714285714286</v>
      </c>
      <c r="J69" s="52">
        <f>市区町村別_オーラルフレイル区分別該当人数･割合!G68</f>
        <v>96</v>
      </c>
      <c r="K69" s="332">
        <v>8058330</v>
      </c>
      <c r="L69" s="333">
        <v>91</v>
      </c>
      <c r="M69" s="250">
        <f t="shared" si="13"/>
        <v>83940.9375</v>
      </c>
      <c r="N69" s="250">
        <f t="shared" si="2"/>
        <v>88553.076923076922</v>
      </c>
      <c r="O69" s="42">
        <f t="shared" si="23"/>
        <v>0.94791666666666663</v>
      </c>
      <c r="P69" s="52">
        <f>市区町村別_オーラルフレイル区分別該当人数･割合!I68</f>
        <v>14</v>
      </c>
      <c r="Q69" s="332">
        <v>1436880</v>
      </c>
      <c r="R69" s="333">
        <v>12</v>
      </c>
      <c r="S69" s="250">
        <f t="shared" si="14"/>
        <v>102634.28571428571</v>
      </c>
      <c r="T69" s="250">
        <f t="shared" si="4"/>
        <v>119740</v>
      </c>
      <c r="U69" s="42">
        <f t="shared" si="24"/>
        <v>0.8571428571428571</v>
      </c>
      <c r="V69" s="52">
        <f>市区町村別_オーラルフレイル区分別該当人数･割合!K68</f>
        <v>9</v>
      </c>
      <c r="W69" s="332">
        <v>886800</v>
      </c>
      <c r="X69" s="333">
        <v>8</v>
      </c>
      <c r="Y69" s="250">
        <f t="shared" si="15"/>
        <v>98533.333333333328</v>
      </c>
      <c r="Z69" s="250">
        <f t="shared" si="6"/>
        <v>110850</v>
      </c>
      <c r="AA69" s="42">
        <f t="shared" si="25"/>
        <v>0.88888888888888884</v>
      </c>
      <c r="AB69" s="52">
        <f>市区町村別_オーラルフレイル区分別該当人数･割合!M68</f>
        <v>53</v>
      </c>
      <c r="AC69" s="332">
        <v>4531610</v>
      </c>
      <c r="AD69" s="333">
        <v>48</v>
      </c>
      <c r="AE69" s="250">
        <f t="shared" si="16"/>
        <v>85502.075471698117</v>
      </c>
      <c r="AF69" s="250">
        <f t="shared" si="8"/>
        <v>94408.541666666672</v>
      </c>
      <c r="AG69" s="42">
        <f t="shared" si="26"/>
        <v>0.90566037735849059</v>
      </c>
      <c r="AH69" s="52">
        <f>市区町村別_オーラルフレイル区分別該当人数･割合!O68</f>
        <v>497</v>
      </c>
      <c r="AI69" s="332">
        <v>32969110</v>
      </c>
      <c r="AJ69" s="333">
        <v>470</v>
      </c>
      <c r="AK69" s="250">
        <f t="shared" si="17"/>
        <v>66336.237424547289</v>
      </c>
      <c r="AL69" s="250">
        <f t="shared" si="10"/>
        <v>70147.042553191495</v>
      </c>
      <c r="AM69" s="42">
        <f t="shared" si="27"/>
        <v>0.94567404426559354</v>
      </c>
    </row>
    <row r="70" spans="2:39" ht="13.5" customHeight="1">
      <c r="B70" s="294">
        <v>65</v>
      </c>
      <c r="C70" s="295" t="s">
        <v>9</v>
      </c>
      <c r="D70" s="52">
        <f>市区町村別_オーラルフレイル区分別該当人数･割合!E69</f>
        <v>154</v>
      </c>
      <c r="E70" s="332">
        <v>11748110</v>
      </c>
      <c r="F70" s="333">
        <v>151</v>
      </c>
      <c r="G70" s="250">
        <f t="shared" si="12"/>
        <v>76286.428571428565</v>
      </c>
      <c r="H70" s="250">
        <f t="shared" si="0"/>
        <v>77802.052980132445</v>
      </c>
      <c r="I70" s="42">
        <f t="shared" si="1"/>
        <v>0.98051948051948057</v>
      </c>
      <c r="J70" s="52">
        <f>市区町村別_オーラルフレイル区分別該当人数･割合!G69</f>
        <v>96</v>
      </c>
      <c r="K70" s="332">
        <v>7652810</v>
      </c>
      <c r="L70" s="333">
        <v>94</v>
      </c>
      <c r="M70" s="250">
        <f t="shared" si="13"/>
        <v>79716.770833333328</v>
      </c>
      <c r="N70" s="250">
        <f t="shared" si="2"/>
        <v>81412.872340425529</v>
      </c>
      <c r="O70" s="42">
        <f t="shared" si="23"/>
        <v>0.97916666666666663</v>
      </c>
      <c r="P70" s="52">
        <f>市区町村別_オーラルフレイル区分別該当人数･割合!I69</f>
        <v>17</v>
      </c>
      <c r="Q70" s="332">
        <v>1261870</v>
      </c>
      <c r="R70" s="333">
        <v>17</v>
      </c>
      <c r="S70" s="250">
        <f t="shared" si="14"/>
        <v>74227.647058823524</v>
      </c>
      <c r="T70" s="250">
        <f t="shared" si="4"/>
        <v>74227.647058823524</v>
      </c>
      <c r="U70" s="42">
        <f t="shared" si="24"/>
        <v>1</v>
      </c>
      <c r="V70" s="52">
        <f>市区町村別_オーラルフレイル区分別該当人数･割合!K69</f>
        <v>9</v>
      </c>
      <c r="W70" s="332">
        <v>658680</v>
      </c>
      <c r="X70" s="333">
        <v>9</v>
      </c>
      <c r="Y70" s="250">
        <f t="shared" si="15"/>
        <v>73186.666666666672</v>
      </c>
      <c r="Z70" s="250">
        <f t="shared" si="6"/>
        <v>73186.666666666672</v>
      </c>
      <c r="AA70" s="42">
        <f t="shared" si="25"/>
        <v>1</v>
      </c>
      <c r="AB70" s="52">
        <f>市区町村別_オーラルフレイル区分別該当人数･割合!M69</f>
        <v>54</v>
      </c>
      <c r="AC70" s="332">
        <v>4445280</v>
      </c>
      <c r="AD70" s="333">
        <v>51</v>
      </c>
      <c r="AE70" s="250">
        <f t="shared" si="16"/>
        <v>82320</v>
      </c>
      <c r="AF70" s="250">
        <f t="shared" si="8"/>
        <v>87162.352941176476</v>
      </c>
      <c r="AG70" s="42">
        <f t="shared" si="26"/>
        <v>0.94444444444444442</v>
      </c>
      <c r="AH70" s="52">
        <f>市区町村別_オーラルフレイル区分別該当人数･割合!O69</f>
        <v>546</v>
      </c>
      <c r="AI70" s="332">
        <v>32385850</v>
      </c>
      <c r="AJ70" s="333">
        <v>529</v>
      </c>
      <c r="AK70" s="250">
        <f t="shared" si="17"/>
        <v>59314.743589743586</v>
      </c>
      <c r="AL70" s="250">
        <f t="shared" si="10"/>
        <v>61220.888468809077</v>
      </c>
      <c r="AM70" s="42">
        <f t="shared" si="27"/>
        <v>0.96886446886446886</v>
      </c>
    </row>
    <row r="71" spans="2:39" ht="13.5" customHeight="1">
      <c r="B71" s="294">
        <v>66</v>
      </c>
      <c r="C71" s="295" t="s">
        <v>4</v>
      </c>
      <c r="D71" s="52">
        <f>市区町村別_オーラルフレイル区分別該当人数･割合!E70</f>
        <v>176</v>
      </c>
      <c r="E71" s="332">
        <v>11736670</v>
      </c>
      <c r="F71" s="333">
        <v>175</v>
      </c>
      <c r="G71" s="250">
        <f t="shared" si="12"/>
        <v>66685.625</v>
      </c>
      <c r="H71" s="250">
        <f t="shared" ref="H71:H79" si="28">IFERROR(E71/F71,"-")</f>
        <v>67066.685714285719</v>
      </c>
      <c r="I71" s="42">
        <f t="shared" ref="I71:I79" si="29">IFERROR(F71/D71,"-")</f>
        <v>0.99431818181818177</v>
      </c>
      <c r="J71" s="52">
        <f>市区町村別_オーラルフレイル区分別該当人数･割合!G70</f>
        <v>114</v>
      </c>
      <c r="K71" s="332">
        <v>7616760</v>
      </c>
      <c r="L71" s="333">
        <v>114</v>
      </c>
      <c r="M71" s="250">
        <f t="shared" si="13"/>
        <v>66813.68421052632</v>
      </c>
      <c r="N71" s="250">
        <f t="shared" ref="N71:N79" si="30">IFERROR(K71/L71,"-")</f>
        <v>66813.68421052632</v>
      </c>
      <c r="O71" s="42">
        <f t="shared" si="23"/>
        <v>1</v>
      </c>
      <c r="P71" s="52">
        <f>市区町村別_オーラルフレイル区分別該当人数･割合!I70</f>
        <v>14</v>
      </c>
      <c r="Q71" s="332">
        <v>804830</v>
      </c>
      <c r="R71" s="333">
        <v>14</v>
      </c>
      <c r="S71" s="250">
        <f t="shared" si="14"/>
        <v>57487.857142857145</v>
      </c>
      <c r="T71" s="250">
        <f t="shared" ref="T71:T79" si="31">IFERROR(Q71/R71,"-")</f>
        <v>57487.857142857145</v>
      </c>
      <c r="U71" s="42">
        <f t="shared" si="24"/>
        <v>1</v>
      </c>
      <c r="V71" s="52">
        <f>市区町村別_オーラルフレイル区分別該当人数･割合!K70</f>
        <v>11</v>
      </c>
      <c r="W71" s="332">
        <v>709870</v>
      </c>
      <c r="X71" s="333">
        <v>11</v>
      </c>
      <c r="Y71" s="250">
        <f t="shared" si="15"/>
        <v>64533.63636363636</v>
      </c>
      <c r="Z71" s="250">
        <f t="shared" ref="Z71:Z79" si="32">IFERROR(W71/X71,"-")</f>
        <v>64533.63636363636</v>
      </c>
      <c r="AA71" s="42">
        <f t="shared" si="25"/>
        <v>1</v>
      </c>
      <c r="AB71" s="52">
        <f>市区町村別_オーラルフレイル区分別該当人数･割合!M70</f>
        <v>25</v>
      </c>
      <c r="AC71" s="332">
        <v>1076350</v>
      </c>
      <c r="AD71" s="333">
        <v>22</v>
      </c>
      <c r="AE71" s="250">
        <f t="shared" si="16"/>
        <v>43054</v>
      </c>
      <c r="AF71" s="250">
        <f t="shared" ref="AF71:AF79" si="33">IFERROR(AC71/AD71,"-")</f>
        <v>48925</v>
      </c>
      <c r="AG71" s="42">
        <f t="shared" si="26"/>
        <v>0.88</v>
      </c>
      <c r="AH71" s="52">
        <f>市区町村別_オーラルフレイル区分別該当人数･割合!O70</f>
        <v>788</v>
      </c>
      <c r="AI71" s="332">
        <v>44299160</v>
      </c>
      <c r="AJ71" s="333">
        <v>760</v>
      </c>
      <c r="AK71" s="250">
        <f t="shared" si="17"/>
        <v>56217.208121827411</v>
      </c>
      <c r="AL71" s="250">
        <f t="shared" ref="AL71:AL79" si="34">IFERROR(AI71/AJ71,"-")</f>
        <v>58288.368421052633</v>
      </c>
      <c r="AM71" s="42">
        <f t="shared" si="27"/>
        <v>0.96446700507614214</v>
      </c>
    </row>
    <row r="72" spans="2:39" ht="13.5" customHeight="1">
      <c r="B72" s="294">
        <v>67</v>
      </c>
      <c r="C72" s="295" t="s">
        <v>5</v>
      </c>
      <c r="D72" s="52">
        <f>市区町村別_オーラルフレイル区分別該当人数･割合!E71</f>
        <v>46</v>
      </c>
      <c r="E72" s="332">
        <v>3666370</v>
      </c>
      <c r="F72" s="333">
        <v>42</v>
      </c>
      <c r="G72" s="250">
        <f t="shared" ref="G72:G79" si="35">IFERROR(E72/D72,"-")</f>
        <v>79703.695652173919</v>
      </c>
      <c r="H72" s="250">
        <f t="shared" si="28"/>
        <v>87294.523809523816</v>
      </c>
      <c r="I72" s="42">
        <f t="shared" si="29"/>
        <v>0.91304347826086951</v>
      </c>
      <c r="J72" s="52">
        <f>市区町村別_オーラルフレイル区分別該当人数･割合!G71</f>
        <v>12</v>
      </c>
      <c r="K72" s="332">
        <v>1071400</v>
      </c>
      <c r="L72" s="333">
        <v>11</v>
      </c>
      <c r="M72" s="250">
        <f t="shared" ref="M72:M79" si="36">IFERROR(K72/J72,"-")</f>
        <v>89283.333333333328</v>
      </c>
      <c r="N72" s="250">
        <f t="shared" si="30"/>
        <v>97400</v>
      </c>
      <c r="O72" s="42">
        <f t="shared" si="23"/>
        <v>0.91666666666666663</v>
      </c>
      <c r="P72" s="52">
        <f>市区町村別_オーラルフレイル区分別該当人数･割合!I71</f>
        <v>0</v>
      </c>
      <c r="Q72" s="332">
        <v>0</v>
      </c>
      <c r="R72" s="333">
        <v>0</v>
      </c>
      <c r="S72" s="250" t="str">
        <f t="shared" ref="S72:S79" si="37">IFERROR(Q72/P72,"-")</f>
        <v>-</v>
      </c>
      <c r="T72" s="250" t="str">
        <f t="shared" si="31"/>
        <v>-</v>
      </c>
      <c r="U72" s="42" t="str">
        <f t="shared" si="24"/>
        <v>-</v>
      </c>
      <c r="V72" s="52">
        <f>市区町村別_オーラルフレイル区分別該当人数･割合!K71</f>
        <v>0</v>
      </c>
      <c r="W72" s="332">
        <v>0</v>
      </c>
      <c r="X72" s="333">
        <v>0</v>
      </c>
      <c r="Y72" s="250" t="str">
        <f t="shared" ref="Y72:Y79" si="38">IFERROR(W72/V72,"-")</f>
        <v>-</v>
      </c>
      <c r="Z72" s="250" t="str">
        <f t="shared" si="32"/>
        <v>-</v>
      </c>
      <c r="AA72" s="42" t="str">
        <f t="shared" si="25"/>
        <v>-</v>
      </c>
      <c r="AB72" s="52">
        <f>市区町村別_オーラルフレイル区分別該当人数･割合!M71</f>
        <v>6</v>
      </c>
      <c r="AC72" s="332">
        <v>289720</v>
      </c>
      <c r="AD72" s="333">
        <v>6</v>
      </c>
      <c r="AE72" s="250">
        <f t="shared" ref="AE72:AE79" si="39">IFERROR(AC72/AB72,"-")</f>
        <v>48286.666666666664</v>
      </c>
      <c r="AF72" s="250">
        <f t="shared" si="33"/>
        <v>48286.666666666664</v>
      </c>
      <c r="AG72" s="42">
        <f t="shared" si="26"/>
        <v>1</v>
      </c>
      <c r="AH72" s="52">
        <f>市区町村別_オーラルフレイル区分別該当人数･割合!O71</f>
        <v>158</v>
      </c>
      <c r="AI72" s="332">
        <v>10317870</v>
      </c>
      <c r="AJ72" s="333">
        <v>153</v>
      </c>
      <c r="AK72" s="250">
        <f t="shared" ref="AK72:AK79" si="40">IFERROR(AI72/AH72,"-")</f>
        <v>65302.9746835443</v>
      </c>
      <c r="AL72" s="250">
        <f t="shared" si="34"/>
        <v>67437.058823529413</v>
      </c>
      <c r="AM72" s="42">
        <f t="shared" si="27"/>
        <v>0.96835443037974689</v>
      </c>
    </row>
    <row r="73" spans="2:39" ht="13.5" customHeight="1">
      <c r="B73" s="294">
        <v>68</v>
      </c>
      <c r="C73" s="295" t="s">
        <v>45</v>
      </c>
      <c r="D73" s="52">
        <f>市区町村別_オーラルフレイル区分別該当人数･割合!E72</f>
        <v>57</v>
      </c>
      <c r="E73" s="332">
        <v>3945880</v>
      </c>
      <c r="F73" s="333">
        <v>56</v>
      </c>
      <c r="G73" s="250">
        <f t="shared" si="35"/>
        <v>69225.964912280702</v>
      </c>
      <c r="H73" s="250">
        <f t="shared" si="28"/>
        <v>70462.142857142855</v>
      </c>
      <c r="I73" s="42">
        <f t="shared" si="29"/>
        <v>0.98245614035087714</v>
      </c>
      <c r="J73" s="52">
        <f>市区町村別_オーラルフレイル区分別該当人数･割合!G72</f>
        <v>40</v>
      </c>
      <c r="K73" s="332">
        <v>2700760</v>
      </c>
      <c r="L73" s="333">
        <v>39</v>
      </c>
      <c r="M73" s="250">
        <f t="shared" si="36"/>
        <v>67519</v>
      </c>
      <c r="N73" s="250">
        <f t="shared" si="30"/>
        <v>69250.256410256407</v>
      </c>
      <c r="O73" s="42">
        <f t="shared" si="23"/>
        <v>0.97499999999999998</v>
      </c>
      <c r="P73" s="52">
        <f>市区町村別_オーラルフレイル区分別該当人数･割合!I72</f>
        <v>13</v>
      </c>
      <c r="Q73" s="332">
        <v>1338270</v>
      </c>
      <c r="R73" s="333">
        <v>13</v>
      </c>
      <c r="S73" s="250">
        <f t="shared" si="37"/>
        <v>102943.84615384616</v>
      </c>
      <c r="T73" s="250">
        <f t="shared" si="31"/>
        <v>102943.84615384616</v>
      </c>
      <c r="U73" s="42">
        <f t="shared" si="24"/>
        <v>1</v>
      </c>
      <c r="V73" s="52">
        <f>市区町村別_オーラルフレイル区分別該当人数･割合!K72</f>
        <v>8</v>
      </c>
      <c r="W73" s="332">
        <v>725030</v>
      </c>
      <c r="X73" s="333">
        <v>8</v>
      </c>
      <c r="Y73" s="250">
        <f t="shared" si="38"/>
        <v>90628.75</v>
      </c>
      <c r="Z73" s="250">
        <f t="shared" si="32"/>
        <v>90628.75</v>
      </c>
      <c r="AA73" s="42">
        <f t="shared" si="25"/>
        <v>1</v>
      </c>
      <c r="AB73" s="52">
        <f>市区町村別_オーラルフレイル区分別該当人数･割合!M72</f>
        <v>17</v>
      </c>
      <c r="AC73" s="332">
        <v>1370130</v>
      </c>
      <c r="AD73" s="333">
        <v>17</v>
      </c>
      <c r="AE73" s="250">
        <f t="shared" si="39"/>
        <v>80595.882352941175</v>
      </c>
      <c r="AF73" s="250">
        <f t="shared" si="33"/>
        <v>80595.882352941175</v>
      </c>
      <c r="AG73" s="42">
        <f t="shared" si="26"/>
        <v>1</v>
      </c>
      <c r="AH73" s="52">
        <f>市区町村別_オーラルフレイル区分別該当人数･割合!O72</f>
        <v>284</v>
      </c>
      <c r="AI73" s="332">
        <v>19092850</v>
      </c>
      <c r="AJ73" s="333">
        <v>270</v>
      </c>
      <c r="AK73" s="250">
        <f t="shared" si="40"/>
        <v>67228.34507042254</v>
      </c>
      <c r="AL73" s="250">
        <f t="shared" si="34"/>
        <v>70714.259259259255</v>
      </c>
      <c r="AM73" s="42">
        <f t="shared" si="27"/>
        <v>0.95070422535211263</v>
      </c>
    </row>
    <row r="74" spans="2:39" ht="13.5" customHeight="1">
      <c r="B74" s="294">
        <v>69</v>
      </c>
      <c r="C74" s="295" t="s">
        <v>46</v>
      </c>
      <c r="D74" s="52">
        <f>市区町村別_オーラルフレイル区分別該当人数･割合!E73</f>
        <v>189</v>
      </c>
      <c r="E74" s="332">
        <v>15925530</v>
      </c>
      <c r="F74" s="333">
        <v>181</v>
      </c>
      <c r="G74" s="250">
        <f t="shared" si="35"/>
        <v>84262.063492063491</v>
      </c>
      <c r="H74" s="250">
        <f t="shared" si="28"/>
        <v>87986.353591160223</v>
      </c>
      <c r="I74" s="42">
        <f t="shared" si="29"/>
        <v>0.95767195767195767</v>
      </c>
      <c r="J74" s="52">
        <f>市区町村別_オーラルフレイル区分別該当人数･割合!G73</f>
        <v>119</v>
      </c>
      <c r="K74" s="332">
        <v>10799440</v>
      </c>
      <c r="L74" s="333">
        <v>112</v>
      </c>
      <c r="M74" s="250">
        <f t="shared" si="36"/>
        <v>90751.596638655465</v>
      </c>
      <c r="N74" s="250">
        <f t="shared" si="30"/>
        <v>96423.571428571435</v>
      </c>
      <c r="O74" s="42">
        <f t="shared" si="23"/>
        <v>0.94117647058823528</v>
      </c>
      <c r="P74" s="52">
        <f>市区町村別_オーラルフレイル区分別該当人数･割合!I73</f>
        <v>27</v>
      </c>
      <c r="Q74" s="332">
        <v>2302390</v>
      </c>
      <c r="R74" s="333">
        <v>27</v>
      </c>
      <c r="S74" s="250">
        <f t="shared" si="37"/>
        <v>85273.703703703708</v>
      </c>
      <c r="T74" s="250">
        <f t="shared" si="31"/>
        <v>85273.703703703708</v>
      </c>
      <c r="U74" s="42">
        <f t="shared" si="24"/>
        <v>1</v>
      </c>
      <c r="V74" s="52">
        <f>市区町村別_オーラルフレイル区分別該当人数･割合!K73</f>
        <v>16</v>
      </c>
      <c r="W74" s="332">
        <v>1597560</v>
      </c>
      <c r="X74" s="333">
        <v>16</v>
      </c>
      <c r="Y74" s="250">
        <f t="shared" si="38"/>
        <v>99847.5</v>
      </c>
      <c r="Z74" s="250">
        <f t="shared" si="32"/>
        <v>99847.5</v>
      </c>
      <c r="AA74" s="42">
        <f t="shared" si="25"/>
        <v>1</v>
      </c>
      <c r="AB74" s="52">
        <f>市区町村別_オーラルフレイル区分別該当人数･割合!M73</f>
        <v>48</v>
      </c>
      <c r="AC74" s="332">
        <v>4139820</v>
      </c>
      <c r="AD74" s="333">
        <v>44</v>
      </c>
      <c r="AE74" s="250">
        <f t="shared" si="39"/>
        <v>86246.25</v>
      </c>
      <c r="AF74" s="250">
        <f t="shared" si="33"/>
        <v>94086.818181818177</v>
      </c>
      <c r="AG74" s="42">
        <f t="shared" si="26"/>
        <v>0.91666666666666663</v>
      </c>
      <c r="AH74" s="52">
        <f>市区町村別_オーラルフレイル区分別該当人数･割合!O73</f>
        <v>630</v>
      </c>
      <c r="AI74" s="332">
        <v>42881660</v>
      </c>
      <c r="AJ74" s="333">
        <v>609</v>
      </c>
      <c r="AK74" s="250">
        <f t="shared" si="40"/>
        <v>68066.126984126982</v>
      </c>
      <c r="AL74" s="250">
        <f t="shared" si="34"/>
        <v>70413.23481116585</v>
      </c>
      <c r="AM74" s="42">
        <f t="shared" si="27"/>
        <v>0.96666666666666667</v>
      </c>
    </row>
    <row r="75" spans="2:39" ht="13.5" customHeight="1">
      <c r="B75" s="294">
        <v>70</v>
      </c>
      <c r="C75" s="295" t="s">
        <v>47</v>
      </c>
      <c r="D75" s="52">
        <f>市区町村別_オーラルフレイル区分別該当人数･割合!E74</f>
        <v>37</v>
      </c>
      <c r="E75" s="332">
        <v>3578910</v>
      </c>
      <c r="F75" s="333">
        <v>36</v>
      </c>
      <c r="G75" s="250">
        <f t="shared" si="35"/>
        <v>96727.297297297293</v>
      </c>
      <c r="H75" s="250">
        <f t="shared" si="28"/>
        <v>99414.166666666672</v>
      </c>
      <c r="I75" s="42">
        <f t="shared" si="29"/>
        <v>0.97297297297297303</v>
      </c>
      <c r="J75" s="52">
        <f>市区町村別_オーラルフレイル区分別該当人数･割合!G74</f>
        <v>28</v>
      </c>
      <c r="K75" s="332">
        <v>2041690</v>
      </c>
      <c r="L75" s="333">
        <v>27</v>
      </c>
      <c r="M75" s="250">
        <f t="shared" si="36"/>
        <v>72917.5</v>
      </c>
      <c r="N75" s="250">
        <f t="shared" si="30"/>
        <v>75618.148148148146</v>
      </c>
      <c r="O75" s="42">
        <f t="shared" si="23"/>
        <v>0.9642857142857143</v>
      </c>
      <c r="P75" s="52">
        <f>市区町村別_オーラルフレイル区分別該当人数･割合!I74</f>
        <v>4</v>
      </c>
      <c r="Q75" s="332">
        <v>324620</v>
      </c>
      <c r="R75" s="333">
        <v>4</v>
      </c>
      <c r="S75" s="250">
        <f t="shared" si="37"/>
        <v>81155</v>
      </c>
      <c r="T75" s="250">
        <f t="shared" si="31"/>
        <v>81155</v>
      </c>
      <c r="U75" s="42">
        <f t="shared" si="24"/>
        <v>1</v>
      </c>
      <c r="V75" s="52">
        <f>市区町村別_オーラルフレイル区分別該当人数･割合!K74</f>
        <v>4</v>
      </c>
      <c r="W75" s="332">
        <v>324620</v>
      </c>
      <c r="X75" s="333">
        <v>4</v>
      </c>
      <c r="Y75" s="250">
        <f t="shared" si="38"/>
        <v>81155</v>
      </c>
      <c r="Z75" s="250">
        <f t="shared" si="32"/>
        <v>81155</v>
      </c>
      <c r="AA75" s="42">
        <f t="shared" si="25"/>
        <v>1</v>
      </c>
      <c r="AB75" s="52">
        <f>市区町村別_オーラルフレイル区分別該当人数･割合!M74</f>
        <v>4</v>
      </c>
      <c r="AC75" s="332">
        <v>156510</v>
      </c>
      <c r="AD75" s="333">
        <v>4</v>
      </c>
      <c r="AE75" s="250">
        <f t="shared" si="39"/>
        <v>39127.5</v>
      </c>
      <c r="AF75" s="250">
        <f t="shared" si="33"/>
        <v>39127.5</v>
      </c>
      <c r="AG75" s="42">
        <f t="shared" si="26"/>
        <v>1</v>
      </c>
      <c r="AH75" s="52">
        <f>市区町村別_オーラルフレイル区分別該当人数･割合!O74</f>
        <v>134</v>
      </c>
      <c r="AI75" s="332">
        <v>13410910</v>
      </c>
      <c r="AJ75" s="333">
        <v>134</v>
      </c>
      <c r="AK75" s="250">
        <f t="shared" si="40"/>
        <v>100081.41791044777</v>
      </c>
      <c r="AL75" s="250">
        <f t="shared" si="34"/>
        <v>100081.41791044777</v>
      </c>
      <c r="AM75" s="42">
        <f t="shared" si="27"/>
        <v>1</v>
      </c>
    </row>
    <row r="76" spans="2:39" ht="13.5" customHeight="1">
      <c r="B76" s="294">
        <v>71</v>
      </c>
      <c r="C76" s="295" t="s">
        <v>48</v>
      </c>
      <c r="D76" s="52">
        <f>市区町村別_オーラルフレイル区分別該当人数･割合!E75</f>
        <v>28</v>
      </c>
      <c r="E76" s="332">
        <v>2073420</v>
      </c>
      <c r="F76" s="333">
        <v>28</v>
      </c>
      <c r="G76" s="250">
        <f t="shared" si="35"/>
        <v>74050.71428571429</v>
      </c>
      <c r="H76" s="250">
        <f t="shared" si="28"/>
        <v>74050.71428571429</v>
      </c>
      <c r="I76" s="42">
        <f t="shared" si="29"/>
        <v>1</v>
      </c>
      <c r="J76" s="52">
        <f>市区町村別_オーラルフレイル区分別該当人数･割合!G75</f>
        <v>19</v>
      </c>
      <c r="K76" s="332">
        <v>1388820</v>
      </c>
      <c r="L76" s="333">
        <v>19</v>
      </c>
      <c r="M76" s="250">
        <f t="shared" si="36"/>
        <v>73095.789473684214</v>
      </c>
      <c r="N76" s="250">
        <f t="shared" si="30"/>
        <v>73095.789473684214</v>
      </c>
      <c r="O76" s="42">
        <f t="shared" si="23"/>
        <v>1</v>
      </c>
      <c r="P76" s="52">
        <f>市区町村別_オーラルフレイル区分別該当人数･割合!I75</f>
        <v>6</v>
      </c>
      <c r="Q76" s="332">
        <v>498950</v>
      </c>
      <c r="R76" s="333">
        <v>6</v>
      </c>
      <c r="S76" s="250">
        <f t="shared" si="37"/>
        <v>83158.333333333328</v>
      </c>
      <c r="T76" s="250">
        <f t="shared" si="31"/>
        <v>83158.333333333328</v>
      </c>
      <c r="U76" s="42">
        <f t="shared" si="24"/>
        <v>1</v>
      </c>
      <c r="V76" s="52">
        <f>市区町村別_オーラルフレイル区分別該当人数･割合!K75</f>
        <v>3</v>
      </c>
      <c r="W76" s="332">
        <v>284400</v>
      </c>
      <c r="X76" s="333">
        <v>3</v>
      </c>
      <c r="Y76" s="250">
        <f t="shared" si="38"/>
        <v>94800</v>
      </c>
      <c r="Z76" s="250">
        <f t="shared" si="32"/>
        <v>94800</v>
      </c>
      <c r="AA76" s="42">
        <f t="shared" si="25"/>
        <v>1</v>
      </c>
      <c r="AB76" s="52">
        <f>市区町村別_オーラルフレイル区分別該当人数･割合!M75</f>
        <v>11</v>
      </c>
      <c r="AC76" s="332">
        <v>1039390</v>
      </c>
      <c r="AD76" s="333">
        <v>11</v>
      </c>
      <c r="AE76" s="250">
        <f t="shared" si="39"/>
        <v>94490</v>
      </c>
      <c r="AF76" s="250">
        <f t="shared" si="33"/>
        <v>94490</v>
      </c>
      <c r="AG76" s="42">
        <f t="shared" si="26"/>
        <v>1</v>
      </c>
      <c r="AH76" s="52">
        <f>市区町村別_オーラルフレイル区分別該当人数･割合!O75</f>
        <v>102</v>
      </c>
      <c r="AI76" s="332">
        <v>6313920</v>
      </c>
      <c r="AJ76" s="333">
        <v>96</v>
      </c>
      <c r="AK76" s="250">
        <f t="shared" si="40"/>
        <v>61901.176470588238</v>
      </c>
      <c r="AL76" s="250">
        <f t="shared" si="34"/>
        <v>65770</v>
      </c>
      <c r="AM76" s="42">
        <f t="shared" si="27"/>
        <v>0.94117647058823528</v>
      </c>
    </row>
    <row r="77" spans="2:39" ht="13.5" customHeight="1">
      <c r="B77" s="294">
        <v>72</v>
      </c>
      <c r="C77" s="295" t="s">
        <v>26</v>
      </c>
      <c r="D77" s="52">
        <f>市区町村別_オーラルフレイル区分別該当人数･割合!E76</f>
        <v>25</v>
      </c>
      <c r="E77" s="332">
        <v>3121860</v>
      </c>
      <c r="F77" s="333">
        <v>25</v>
      </c>
      <c r="G77" s="250">
        <f t="shared" si="35"/>
        <v>124874.4</v>
      </c>
      <c r="H77" s="250">
        <f t="shared" si="28"/>
        <v>124874.4</v>
      </c>
      <c r="I77" s="42">
        <f t="shared" si="29"/>
        <v>1</v>
      </c>
      <c r="J77" s="52">
        <f>市区町村別_オーラルフレイル区分別該当人数･割合!G76</f>
        <v>18</v>
      </c>
      <c r="K77" s="332">
        <v>2502400</v>
      </c>
      <c r="L77" s="333">
        <v>18</v>
      </c>
      <c r="M77" s="250">
        <f t="shared" si="36"/>
        <v>139022.22222222222</v>
      </c>
      <c r="N77" s="250">
        <f t="shared" si="30"/>
        <v>139022.22222222222</v>
      </c>
      <c r="O77" s="42">
        <f t="shared" si="23"/>
        <v>1</v>
      </c>
      <c r="P77" s="52">
        <f>市区町村別_オーラルフレイル区分別該当人数･割合!I76</f>
        <v>3</v>
      </c>
      <c r="Q77" s="332">
        <v>124070</v>
      </c>
      <c r="R77" s="333">
        <v>3</v>
      </c>
      <c r="S77" s="250">
        <f t="shared" si="37"/>
        <v>41356.666666666664</v>
      </c>
      <c r="T77" s="250">
        <f t="shared" si="31"/>
        <v>41356.666666666664</v>
      </c>
      <c r="U77" s="42">
        <f t="shared" si="24"/>
        <v>1</v>
      </c>
      <c r="V77" s="52">
        <f>市区町村別_オーラルフレイル区分別該当人数･割合!K76</f>
        <v>2</v>
      </c>
      <c r="W77" s="332">
        <v>75090</v>
      </c>
      <c r="X77" s="333">
        <v>2</v>
      </c>
      <c r="Y77" s="250">
        <f t="shared" si="38"/>
        <v>37545</v>
      </c>
      <c r="Z77" s="250">
        <f t="shared" si="32"/>
        <v>37545</v>
      </c>
      <c r="AA77" s="42">
        <f t="shared" si="25"/>
        <v>1</v>
      </c>
      <c r="AB77" s="52">
        <f>市区町村別_オーラルフレイル区分別該当人数･割合!M76</f>
        <v>8</v>
      </c>
      <c r="AC77" s="332">
        <v>1249980</v>
      </c>
      <c r="AD77" s="333">
        <v>8</v>
      </c>
      <c r="AE77" s="250">
        <f t="shared" si="39"/>
        <v>156247.5</v>
      </c>
      <c r="AF77" s="250">
        <f t="shared" si="33"/>
        <v>156247.5</v>
      </c>
      <c r="AG77" s="42">
        <f t="shared" si="26"/>
        <v>1</v>
      </c>
      <c r="AH77" s="52">
        <f>市区町村別_オーラルフレイル区分別該当人数･割合!O76</f>
        <v>145</v>
      </c>
      <c r="AI77" s="332">
        <v>11198530</v>
      </c>
      <c r="AJ77" s="333">
        <v>139</v>
      </c>
      <c r="AK77" s="250">
        <f t="shared" si="40"/>
        <v>77231.241379310348</v>
      </c>
      <c r="AL77" s="250">
        <f t="shared" si="34"/>
        <v>80564.964028776973</v>
      </c>
      <c r="AM77" s="42">
        <f t="shared" si="27"/>
        <v>0.95862068965517244</v>
      </c>
    </row>
    <row r="78" spans="2:39" ht="13.5" customHeight="1">
      <c r="B78" s="294">
        <v>73</v>
      </c>
      <c r="C78" s="295" t="s">
        <v>27</v>
      </c>
      <c r="D78" s="52">
        <f>市区町村別_オーラルフレイル区分別該当人数･割合!E77</f>
        <v>45</v>
      </c>
      <c r="E78" s="332">
        <v>3888780</v>
      </c>
      <c r="F78" s="333">
        <v>44</v>
      </c>
      <c r="G78" s="250">
        <f t="shared" si="35"/>
        <v>86417.333333333328</v>
      </c>
      <c r="H78" s="250">
        <f t="shared" si="28"/>
        <v>88381.363636363632</v>
      </c>
      <c r="I78" s="42">
        <f t="shared" si="29"/>
        <v>0.97777777777777775</v>
      </c>
      <c r="J78" s="52">
        <f>市区町村別_オーラルフレイル区分別該当人数･割合!G77</f>
        <v>37</v>
      </c>
      <c r="K78" s="332">
        <v>2752040</v>
      </c>
      <c r="L78" s="333">
        <v>36</v>
      </c>
      <c r="M78" s="250">
        <f t="shared" si="36"/>
        <v>74379.459459459453</v>
      </c>
      <c r="N78" s="250">
        <f t="shared" si="30"/>
        <v>76445.555555555562</v>
      </c>
      <c r="O78" s="42">
        <f t="shared" si="23"/>
        <v>0.97297297297297303</v>
      </c>
      <c r="P78" s="52">
        <f>市区町村別_オーラルフレイル区分別該当人数･割合!I77</f>
        <v>1</v>
      </c>
      <c r="Q78" s="332">
        <v>356610</v>
      </c>
      <c r="R78" s="333">
        <v>1</v>
      </c>
      <c r="S78" s="250">
        <f t="shared" si="37"/>
        <v>356610</v>
      </c>
      <c r="T78" s="250">
        <f t="shared" si="31"/>
        <v>356610</v>
      </c>
      <c r="U78" s="42">
        <f t="shared" si="24"/>
        <v>1</v>
      </c>
      <c r="V78" s="52">
        <f>市区町村別_オーラルフレイル区分別該当人数･割合!K77</f>
        <v>1</v>
      </c>
      <c r="W78" s="332">
        <v>356610</v>
      </c>
      <c r="X78" s="333">
        <v>1</v>
      </c>
      <c r="Y78" s="250">
        <f t="shared" si="38"/>
        <v>356610</v>
      </c>
      <c r="Z78" s="250">
        <f t="shared" si="32"/>
        <v>356610</v>
      </c>
      <c r="AA78" s="42">
        <f t="shared" si="25"/>
        <v>1</v>
      </c>
      <c r="AB78" s="52">
        <f>市区町村別_オーラルフレイル区分別該当人数･割合!M77</f>
        <v>18</v>
      </c>
      <c r="AC78" s="332">
        <v>1286650</v>
      </c>
      <c r="AD78" s="333">
        <v>18</v>
      </c>
      <c r="AE78" s="250">
        <f t="shared" si="39"/>
        <v>71480.555555555562</v>
      </c>
      <c r="AF78" s="250">
        <f t="shared" si="33"/>
        <v>71480.555555555562</v>
      </c>
      <c r="AG78" s="42">
        <f t="shared" si="26"/>
        <v>1</v>
      </c>
      <c r="AH78" s="52">
        <f>市区町村別_オーラルフレイル区分別該当人数･割合!O77</f>
        <v>224</v>
      </c>
      <c r="AI78" s="332">
        <v>13890750</v>
      </c>
      <c r="AJ78" s="333">
        <v>218</v>
      </c>
      <c r="AK78" s="250">
        <f t="shared" si="40"/>
        <v>62012.276785714283</v>
      </c>
      <c r="AL78" s="250">
        <f t="shared" si="34"/>
        <v>63719.036697247706</v>
      </c>
      <c r="AM78" s="42">
        <f t="shared" si="27"/>
        <v>0.9732142857142857</v>
      </c>
    </row>
    <row r="79" spans="2:39" ht="13.5" customHeight="1" thickBot="1">
      <c r="B79" s="294">
        <v>74</v>
      </c>
      <c r="C79" s="295" t="s">
        <v>28</v>
      </c>
      <c r="D79" s="52">
        <f>市区町村別_オーラルフレイル区分別該当人数･割合!E78</f>
        <v>29</v>
      </c>
      <c r="E79" s="332">
        <v>1416930</v>
      </c>
      <c r="F79" s="333">
        <v>25</v>
      </c>
      <c r="G79" s="250">
        <f t="shared" si="35"/>
        <v>48859.65517241379</v>
      </c>
      <c r="H79" s="250">
        <f t="shared" si="28"/>
        <v>56677.2</v>
      </c>
      <c r="I79" s="42">
        <f t="shared" si="29"/>
        <v>0.86206896551724133</v>
      </c>
      <c r="J79" s="52">
        <f>市区町村別_オーラルフレイル区分別該当人数･割合!G78</f>
        <v>21</v>
      </c>
      <c r="K79" s="332">
        <v>906890</v>
      </c>
      <c r="L79" s="333">
        <v>17</v>
      </c>
      <c r="M79" s="250">
        <f t="shared" si="36"/>
        <v>43185.238095238092</v>
      </c>
      <c r="N79" s="250">
        <f t="shared" si="30"/>
        <v>53346.470588235294</v>
      </c>
      <c r="O79" s="42">
        <f t="shared" si="23"/>
        <v>0.80952380952380953</v>
      </c>
      <c r="P79" s="52">
        <f>市区町村別_オーラルフレイル区分別該当人数･割合!I78</f>
        <v>3</v>
      </c>
      <c r="Q79" s="332">
        <v>171510</v>
      </c>
      <c r="R79" s="333">
        <v>3</v>
      </c>
      <c r="S79" s="250">
        <f t="shared" si="37"/>
        <v>57170</v>
      </c>
      <c r="T79" s="250">
        <f t="shared" si="31"/>
        <v>57170</v>
      </c>
      <c r="U79" s="42">
        <f t="shared" si="24"/>
        <v>1</v>
      </c>
      <c r="V79" s="52">
        <f>市区町村別_オーラルフレイル区分別該当人数･割合!K78</f>
        <v>3</v>
      </c>
      <c r="W79" s="332">
        <v>171510</v>
      </c>
      <c r="X79" s="333">
        <v>3</v>
      </c>
      <c r="Y79" s="250">
        <f t="shared" si="38"/>
        <v>57170</v>
      </c>
      <c r="Z79" s="250">
        <f t="shared" si="32"/>
        <v>57170</v>
      </c>
      <c r="AA79" s="42">
        <f t="shared" si="25"/>
        <v>1</v>
      </c>
      <c r="AB79" s="52">
        <f>市区町村別_オーラルフレイル区分別該当人数･割合!M78</f>
        <v>10</v>
      </c>
      <c r="AC79" s="332">
        <v>816190</v>
      </c>
      <c r="AD79" s="333">
        <v>8</v>
      </c>
      <c r="AE79" s="250">
        <f t="shared" si="39"/>
        <v>81619</v>
      </c>
      <c r="AF79" s="250">
        <f t="shared" si="33"/>
        <v>102023.75</v>
      </c>
      <c r="AG79" s="42">
        <f t="shared" si="26"/>
        <v>0.8</v>
      </c>
      <c r="AH79" s="52">
        <f>市区町村別_オーラルフレイル区分別該当人数･割合!O78</f>
        <v>138</v>
      </c>
      <c r="AI79" s="332">
        <v>7506640</v>
      </c>
      <c r="AJ79" s="333">
        <v>126</v>
      </c>
      <c r="AK79" s="250">
        <f t="shared" si="40"/>
        <v>54395.942028985504</v>
      </c>
      <c r="AL79" s="250">
        <f t="shared" si="34"/>
        <v>59576.507936507936</v>
      </c>
      <c r="AM79" s="42">
        <f t="shared" si="27"/>
        <v>0.91304347826086951</v>
      </c>
    </row>
    <row r="80" spans="2:39" ht="13.5" customHeight="1" thickTop="1">
      <c r="B80" s="443" t="s">
        <v>94</v>
      </c>
      <c r="C80" s="444"/>
      <c r="D80" s="53">
        <f>市区町村別_オーラルフレイル区分別該当人数･割合!E79</f>
        <v>31423</v>
      </c>
      <c r="E80" s="257">
        <f>SUM(E6,E31,E39:E79)</f>
        <v>2609144000</v>
      </c>
      <c r="F80" s="253">
        <f>SUM(F6,F31,F39:F79)</f>
        <v>29954</v>
      </c>
      <c r="G80" s="253">
        <f>IFERROR(E80/D80,"-")</f>
        <v>83032.937657130125</v>
      </c>
      <c r="H80" s="253">
        <f>IFERROR(E80/F80,"-")</f>
        <v>87105.027709154034</v>
      </c>
      <c r="I80" s="259">
        <f>IFERROR(F80/D80,"-")</f>
        <v>0.95325080355153868</v>
      </c>
      <c r="J80" s="53">
        <f>市区町村別_オーラルフレイル区分別該当人数･割合!G79</f>
        <v>22221</v>
      </c>
      <c r="K80" s="257">
        <f>SUM(K6,K31,K39:K79)</f>
        <v>1844407940</v>
      </c>
      <c r="L80" s="253">
        <f>SUM(L6,L31,L39:L79)</f>
        <v>21229</v>
      </c>
      <c r="M80" s="253">
        <f>IFERROR(K80/J80,"-")</f>
        <v>83002.922460735339</v>
      </c>
      <c r="N80" s="253">
        <f>IFERROR(K80/L80,"-")</f>
        <v>86881.527156248529</v>
      </c>
      <c r="O80" s="259">
        <f>IFERROR(L80/J80,"-")</f>
        <v>0.95535754466495659</v>
      </c>
      <c r="P80" s="53">
        <f>市区町村別_オーラルフレイル区分別該当人数･割合!I79</f>
        <v>3620</v>
      </c>
      <c r="Q80" s="257">
        <f>SUM(Q6,Q31,Q39:Q79)</f>
        <v>310784320</v>
      </c>
      <c r="R80" s="253">
        <f>SUM(R6,R31,R39:R79)</f>
        <v>3454</v>
      </c>
      <c r="S80" s="253">
        <f>IFERROR(Q80/P80,"-")</f>
        <v>85852.022099447509</v>
      </c>
      <c r="T80" s="253">
        <f>IFERROR(Q80/R80,"-")</f>
        <v>89978.089171974527</v>
      </c>
      <c r="U80" s="44">
        <f>IFERROR(R80/P80,"-")</f>
        <v>0.95414364640883975</v>
      </c>
      <c r="V80" s="53">
        <f>市区町村別_オーラルフレイル区分別該当人数･割合!K79</f>
        <v>2637</v>
      </c>
      <c r="W80" s="257">
        <f>SUM(W6,W31,W39:W79)</f>
        <v>225108600</v>
      </c>
      <c r="X80" s="253">
        <f>SUM(X6,X31,X39:X79)</f>
        <v>2517</v>
      </c>
      <c r="Y80" s="253">
        <f>IFERROR(W80/V80,"-")</f>
        <v>85365.415244596137</v>
      </c>
      <c r="Z80" s="253">
        <f>IFERROR(W80/X80,"-")</f>
        <v>89435.280095351613</v>
      </c>
      <c r="AA80" s="259">
        <f>IFERROR(X80/V80,"-")</f>
        <v>0.95449374288964728</v>
      </c>
      <c r="AB80" s="53">
        <f>市区町村別_オーラルフレイル区分別該当人数･割合!M79</f>
        <v>9236</v>
      </c>
      <c r="AC80" s="257">
        <f>SUM(AC6,AC31,AC39:AC79)</f>
        <v>884328910</v>
      </c>
      <c r="AD80" s="253">
        <f>SUM(AD6,AD31,AD39:AD79)</f>
        <v>8736</v>
      </c>
      <c r="AE80" s="253">
        <f>IFERROR(AC80/AB80,"-")</f>
        <v>95748.041359896059</v>
      </c>
      <c r="AF80" s="253">
        <f>IFERROR(AC80/AD80,"-")</f>
        <v>101228.12614468865</v>
      </c>
      <c r="AG80" s="259">
        <f>IFERROR(AD80/AB80,"-")</f>
        <v>0.94586401039411006</v>
      </c>
      <c r="AH80" s="53">
        <f>市区町村別_オーラルフレイル区分別該当人数･割合!O79</f>
        <v>124783</v>
      </c>
      <c r="AI80" s="257">
        <f>SUM(AI6,AI31,AI39:AI79)</f>
        <v>8778891120</v>
      </c>
      <c r="AJ80" s="253">
        <f>SUM(AJ6,AJ31,AJ39:AJ79)</f>
        <v>118194</v>
      </c>
      <c r="AK80" s="253">
        <f>IFERROR(AI80/AH80,"-")</f>
        <v>70353.262223219514</v>
      </c>
      <c r="AL80" s="253">
        <f>IFERROR(AI80/AJ80,"-")</f>
        <v>74275.268795370328</v>
      </c>
      <c r="AM80" s="44">
        <f>IFERROR(AJ80/AH80,"-")</f>
        <v>0.94719633283379945</v>
      </c>
    </row>
    <row r="81" spans="4:39" ht="13.5" customHeight="1">
      <c r="D81" s="22"/>
      <c r="E81" s="23"/>
      <c r="F81" s="23"/>
      <c r="G81" s="23"/>
      <c r="H81" s="23"/>
      <c r="I81" s="23"/>
      <c r="J81" s="22"/>
      <c r="K81" s="23"/>
      <c r="L81" s="23"/>
      <c r="M81" s="23"/>
      <c r="N81" s="23"/>
      <c r="O81" s="23"/>
      <c r="P81" s="22"/>
      <c r="Q81" s="23"/>
      <c r="R81" s="23"/>
      <c r="S81" s="23"/>
      <c r="T81" s="23"/>
      <c r="U81" s="23"/>
      <c r="V81" s="22"/>
      <c r="W81" s="23"/>
      <c r="X81" s="23"/>
      <c r="Y81" s="23"/>
      <c r="Z81" s="23"/>
      <c r="AA81" s="23"/>
      <c r="AB81" s="22"/>
      <c r="AC81" s="23"/>
      <c r="AD81" s="23"/>
      <c r="AE81" s="23"/>
      <c r="AF81" s="23"/>
      <c r="AG81" s="23"/>
      <c r="AH81" s="22"/>
      <c r="AI81" s="23"/>
      <c r="AJ81" s="23"/>
      <c r="AK81" s="23"/>
      <c r="AL81" s="23"/>
      <c r="AM81" s="23"/>
    </row>
    <row r="82" spans="4:39" ht="13.5" customHeight="1">
      <c r="D82" s="22"/>
      <c r="E82" s="23"/>
      <c r="F82" s="23"/>
      <c r="G82" s="23"/>
      <c r="H82" s="23"/>
      <c r="I82" s="23"/>
      <c r="J82" s="22"/>
      <c r="K82" s="23"/>
      <c r="L82" s="23"/>
      <c r="M82" s="23"/>
      <c r="N82" s="23"/>
      <c r="O82" s="23"/>
      <c r="P82" s="22"/>
      <c r="Q82" s="23"/>
      <c r="R82" s="23"/>
      <c r="S82" s="23"/>
      <c r="T82" s="23"/>
      <c r="U82" s="23"/>
      <c r="V82" s="22"/>
      <c r="W82" s="23"/>
      <c r="X82" s="23"/>
      <c r="Y82" s="23"/>
      <c r="Z82" s="23"/>
      <c r="AA82" s="23"/>
      <c r="AB82" s="22"/>
      <c r="AC82" s="23"/>
      <c r="AD82" s="23"/>
      <c r="AE82" s="23"/>
      <c r="AF82" s="23"/>
      <c r="AG82" s="23"/>
      <c r="AH82" s="22"/>
      <c r="AI82" s="23"/>
      <c r="AJ82" s="23"/>
      <c r="AK82" s="23"/>
      <c r="AL82" s="23"/>
      <c r="AM82" s="23"/>
    </row>
    <row r="83" spans="4:39" ht="13.5" customHeight="1">
      <c r="D83" s="22"/>
      <c r="E83" s="23"/>
      <c r="F83" s="23"/>
      <c r="G83" s="23"/>
      <c r="H83" s="23"/>
      <c r="I83" s="23"/>
      <c r="J83" s="22"/>
      <c r="K83" s="23"/>
      <c r="L83" s="23"/>
      <c r="M83" s="23"/>
      <c r="N83" s="23"/>
      <c r="O83" s="23"/>
      <c r="P83" s="22"/>
      <c r="Q83" s="23"/>
      <c r="R83" s="23"/>
      <c r="S83" s="23"/>
      <c r="T83" s="23"/>
      <c r="U83" s="23"/>
      <c r="V83" s="22"/>
      <c r="W83" s="23"/>
      <c r="X83" s="23"/>
      <c r="Y83" s="23"/>
      <c r="Z83" s="23"/>
      <c r="AA83" s="23"/>
      <c r="AB83" s="22"/>
      <c r="AC83" s="23"/>
      <c r="AD83" s="23"/>
      <c r="AE83" s="23"/>
      <c r="AF83" s="23"/>
      <c r="AG83" s="23"/>
      <c r="AH83" s="22"/>
      <c r="AI83" s="23"/>
      <c r="AJ83" s="23"/>
      <c r="AK83" s="23"/>
      <c r="AL83" s="23"/>
      <c r="AM83" s="23"/>
    </row>
    <row r="84" spans="4:39" ht="13.5" customHeight="1">
      <c r="D84" s="22"/>
      <c r="E84" s="23"/>
      <c r="F84" s="23"/>
      <c r="G84" s="23"/>
      <c r="H84" s="23"/>
      <c r="I84" s="23"/>
      <c r="J84" s="22"/>
      <c r="K84" s="23"/>
      <c r="L84" s="23"/>
      <c r="M84" s="23"/>
      <c r="N84" s="23"/>
      <c r="O84" s="23"/>
      <c r="P84" s="22"/>
      <c r="Q84" s="23"/>
      <c r="R84" s="23"/>
      <c r="S84" s="23"/>
      <c r="T84" s="23"/>
      <c r="U84" s="23"/>
      <c r="V84" s="22"/>
      <c r="W84" s="23"/>
      <c r="X84" s="23"/>
      <c r="Y84" s="23"/>
      <c r="Z84" s="23"/>
      <c r="AA84" s="23"/>
      <c r="AB84" s="22"/>
      <c r="AC84" s="23"/>
      <c r="AD84" s="23"/>
      <c r="AE84" s="23"/>
      <c r="AF84" s="23"/>
      <c r="AG84" s="23"/>
      <c r="AH84" s="22"/>
      <c r="AI84" s="23"/>
      <c r="AJ84" s="23"/>
      <c r="AK84" s="23"/>
      <c r="AL84" s="23"/>
      <c r="AM84" s="23"/>
    </row>
    <row r="85" spans="4:39" ht="13.5" customHeight="1">
      <c r="D85" s="22"/>
      <c r="E85" s="23"/>
      <c r="F85" s="23"/>
      <c r="G85" s="23"/>
      <c r="H85" s="23"/>
      <c r="I85" s="23"/>
      <c r="J85" s="22"/>
      <c r="K85" s="23"/>
      <c r="L85" s="23"/>
      <c r="M85" s="23"/>
      <c r="N85" s="23"/>
      <c r="O85" s="23"/>
      <c r="P85" s="22"/>
      <c r="Q85" s="23"/>
      <c r="R85" s="23"/>
      <c r="S85" s="23"/>
      <c r="T85" s="23"/>
      <c r="U85" s="23"/>
      <c r="V85" s="22"/>
      <c r="W85" s="23"/>
      <c r="X85" s="23"/>
      <c r="Y85" s="23"/>
      <c r="Z85" s="23"/>
      <c r="AA85" s="23"/>
      <c r="AB85" s="22"/>
      <c r="AC85" s="23"/>
      <c r="AD85" s="23"/>
      <c r="AE85" s="23"/>
      <c r="AF85" s="23"/>
      <c r="AG85" s="23"/>
      <c r="AH85" s="22"/>
      <c r="AI85" s="23"/>
      <c r="AJ85" s="23"/>
      <c r="AK85" s="23"/>
      <c r="AL85" s="23"/>
      <c r="AM85" s="23"/>
    </row>
    <row r="86" spans="4:39" ht="13.5" customHeight="1">
      <c r="D86" s="22"/>
      <c r="E86" s="23"/>
      <c r="F86" s="23"/>
      <c r="G86" s="23"/>
      <c r="H86" s="23"/>
      <c r="I86" s="23"/>
      <c r="J86" s="22"/>
      <c r="K86" s="23"/>
      <c r="L86" s="23"/>
      <c r="M86" s="23"/>
      <c r="N86" s="23"/>
      <c r="O86" s="23"/>
      <c r="P86" s="22"/>
      <c r="Q86" s="23"/>
      <c r="R86" s="23"/>
      <c r="S86" s="23"/>
      <c r="T86" s="23"/>
      <c r="U86" s="23"/>
      <c r="V86" s="22"/>
      <c r="W86" s="23"/>
      <c r="X86" s="23"/>
      <c r="Y86" s="23"/>
      <c r="Z86" s="23"/>
      <c r="AA86" s="23"/>
      <c r="AB86" s="22"/>
      <c r="AC86" s="23"/>
      <c r="AD86" s="23"/>
      <c r="AE86" s="23"/>
      <c r="AF86" s="23"/>
      <c r="AG86" s="23"/>
      <c r="AH86" s="22"/>
      <c r="AI86" s="23"/>
      <c r="AJ86" s="23"/>
      <c r="AK86" s="23"/>
      <c r="AL86" s="23"/>
      <c r="AM86" s="23"/>
    </row>
  </sheetData>
  <mergeCells count="9">
    <mergeCell ref="AB4:AG4"/>
    <mergeCell ref="AH4:AM4"/>
    <mergeCell ref="B80:C80"/>
    <mergeCell ref="B4:B5"/>
    <mergeCell ref="C4:C5"/>
    <mergeCell ref="D4:I4"/>
    <mergeCell ref="J4:O4"/>
    <mergeCell ref="P4:U4"/>
    <mergeCell ref="V4:AA4"/>
  </mergeCells>
  <phoneticPr fontId="3"/>
  <pageMargins left="0.70866141732283472" right="0.70866141732283472" top="0.59055118110236227" bottom="0.59055118110236227" header="0.31496062992125984" footer="0.31496062992125984"/>
  <pageSetup paperSize="8" scale="67" fitToHeight="0" pageOrder="overThenDown" orientation="landscape" r:id="rId1"/>
  <headerFooter>
    <oddHeader>&amp;R&amp;"ＭＳ 明朝,標準"&amp;12口腔フレイルに係る分析(歯科)</oddHeader>
  </headerFooter>
  <colBreaks count="1" manualBreakCount="1">
    <brk id="21" max="78" man="1"/>
  </colBreaks>
  <ignoredErrors>
    <ignoredError sqref="D6:D79 G6:J6 M6:P6 S6:V6 Y6:AB6 AE6:AH6 AK6:AM6 G7:J7 M7:P7 S7:V7 Y7:AB7 AE7:AH7 AK7:AM7 G8:J8 M8:P8 S8:V8 Y8:AB8 AE8:AH8 AK8:AM8 G9:J9 M9:P9 S9:V9 Y9:AB9 AE9:AH9 AK9:AM9 G10:J10 M10:P10 S10:V10 Y10:AB10 AE10:AH10 AK10:AM10 G11:J11 M11:P11 S11:V11 Y11:AB11 AE11:AH11 AK11:AM11 G12:J12 M12:P12 S12:V12 Y12:AB12 AE12:AH12 AK12:AM12 G13:J13 M13:P13 S13:V13 Y13:AB13 AE13:AH13 AK13:AM13 G14:J14 M14:P14 S14:V14 Y14:AB14 AE14:AH14 AK14:AM14 G15:J15 M15:P15 S15:V15 Y15:AB15 AE15:AH15 AK15:AM15 G16:J16 M16:P16 S16:V16 Y16:AB16 AE16:AH16 AK16:AM16 G17:J17 M17:P17 S17:V17 Y17:AB17 AE17:AH17 AK17:AM17 G18:J18 M18:P18 S18:V18 Y18:AB18 AE18:AH18 AK18:AM18 G19:J19 M19:P19 S19:V19 Y19:AB19 AE19:AH19 AK19:AM19 G20:J20 M20:P20 S20:V20 Y20:AB20 AE20:AH20 AK20:AM20 G21:J21 M21:P21 S21:V21 Y21:AB21 AE21:AH21 AK21:AM21 G22:J22 M22:P22 S22:V22 Y22:AB22 AE22:AH22 AK22:AM22 G23:J23 M23:P23 S23:V23 Y23:AB23 AE23:AH23 AK23:AM23 G24:J24 M24:P24 S24:V24 Y24:AB24 AE24:AH24 AK24:AM24 G25:J25 M25:P25 S25:V25 Y25:AB25 AE25:AH25 AK25:AM25 G26:J26 M26:P26 S26:V26 Y26:AB26 AE26:AH26 AK26:AM26 G27:J27 M27:P27 S27:V27 Y27:AB27 AE27:AH27 AK27:AM27 G28:J28 M28:P28 S28:V28 Y28:AB28 AE28:AH28 AK28:AM28 G29:J29 M29:P29 S29:V29 Y29:AB29 AE29:AH29 AK29:AM29 G30:J30 M30:P30 S30:V30 Y30:AB30 AE30:AH30 AK30:AM30 G31:J31 M31:P31 S31:V31 Y31:AB31 AE31:AH31 AK31:AM31 G32:J32 M32:P32 S32:V32 Y32:AB32 AE32:AH32 AK32:AM32 G33:J33 M33:P33 S33:V33 Y33:AB33 AE33:AH33 AK33:AM33 G34:J34 M34:P34 S34:V34 Y34:AB34 AE34:AH34 AK34:AM34 G35:J35 M35:P35 S35:V35 Y35:AB35 AE35:AH35 AK35:AM35 G36:J36 M36:P36 S36:V36 Y36:AB36 AE36:AH36 AK36:AM36 G37:J37 M37:P37 S37:V37 Y37:AB37 AE37:AH37 AK37:AM37 G38:J38 M38:P38 S38:V38 Y38:AB38 AE38:AH38 AK38:AM38 G39:J39 M39:P39 S39:V39 Y39:AB39 AE39:AH39 AK39:AM39 G40:J40 M40:P40 S40:V40 Y40:AB40 AE40:AH40 AK40:AM40 G41:J41 M41:P41 S41:V41 Y41:AB41 AE41:AH41 AK41:AM41 G42:J42 M42:P42 S42:V42 Y42:AB42 AE42:AH42 AK42:AM42 G43:J43 M43:P43 S43:V43 Y43:AB43 AE43:AH43 AK43:AM43 G44:J44 M44:P44 S44:V44 Y44:AB44 AE44:AH44 AK44:AM44 G45:J45 M45:P45 S45:V45 Y45:AB45 AE45:AH45 AK45:AM45 G46:J46 M46:P46 S46:V46 Y46:AB46 AE46:AH46 AK46:AM46 G47:J47 M47:P47 S47:V47 Y47:AB47 AE47:AH47 AK47:AM47 G48:J48 M48:P48 S48:V48 Y48:AB48 AE48:AH48 AK48:AM48 G49:J49 M49:P49 S49:V49 Y49:AB49 AE49:AH49 AK49:AM49 G50:J50 M50:P50 S50:V50 Y50:AB50 AE50:AH50 AK50:AM50 G51:J51 M51:P51 S51:V51 Y51:AB51 AE51:AH51 AK51:AM51 G52:J52 M52:P52 S52:V52 Y52:AB52 AE52:AH52 AK52:AM52 G53:J53 M53:P53 S53:V53 Y53:AB53 AE53:AH53 AK53:AM53 G54:J54 M54:P54 S54:V54 Y54:AB54 AE54:AH54 AK54:AM54 G55:J55 M55:P55 S55:V55 Y55:AB55 AE55:AH55 AK55:AM55 G56:J56 M56:P56 S56:V56 Y56:AB56 AE56:AH56 AK56:AM56 G57:J57 M57:P57 S57:V57 Y57:AB57 AE57:AH57 AK57:AM57 G58:J58 M58:P58 S58:V58 Y58:AB58 AE58:AH58 AK58:AM58 G59:J59 M59:P59 S59:V59 Y59:AB59 AE59:AH59 AK59:AM59 G60:J60 M60:P60 S60:V60 Y60:AB60 AE60:AH60 AK60:AM60 G61:J61 M61:P61 S61:V61 Y61:AB61 AE61:AH61 AK61:AM61 G62:J62 M62:P62 S62:V62 Y62:AB62 AE62:AH62 AK62:AM62 G63:J63 M63:P63 S63:V63 Y63:AB63 AE63:AH63 AK63:AM63 G64:J64 M64:P64 S64:V64 Y64:AB64 AE64:AH64 AK64:AM64 G65:J65 M65:P65 S65:V65 Y65:AB65 AE65:AH65 AK65:AM65 G66:J66 M66:P66 S66:V66 Y66:AB66 AE66:AH66 AK66:AM66 G67:J67 M67:P67 S67:V67 Y67:AB67 AE67:AH67 AK67:AM67 G68:J68 M68:P68 S68:V68 Y68:AB68 AE68:AH68 AK68:AM68 G69:J69 M69:P69 S69:V69 Y69:AB69 AE69:AH69 AK69:AM69 G70:J70 M70:P70 S70:V70 Y70:AB70 AE70:AH70 AK70:AM70 G71:J71 M71:P71 S71:V71 Y71:AB71 AE71:AH71 AK71:AM71 G72:J72 M72:P72 S72:V72 Y72:AB72 AE72:AH72 AK72:AM72 G73:J73 M73:P73 S73:V73 Y73:AB73 AE73:AH73 AK73:AM73 G74:J74 M74:P74 S74:V74 Y74:AB74 AE74:AH74 AK74:AM74 G75:J75 M75:P75 S75:V75 Y75:AB75 AE75:AH75 AK75:AM75 G76:J76 M76:P76 S76:V76 Y76:AB76 AE76:AH76 AK76:AM76 G77:J77 M77:P77 S77:V77 Y77:AB77 AE77:AH77 AK77:AM77 G78:J78 M78:P78 S78:V78 Y78:AB78 AE78:AH78 AK78:AM78 G79:J79 M79:P79 S79:V79 Y79:AB79 AE79:AH79 AK79:AM79" emptyCellReferenc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6B380-7EB7-4E20-BD52-BDE92D9966C4}">
  <sheetPr codeName="Sheet13"/>
  <dimension ref="B1:CA120"/>
  <sheetViews>
    <sheetView showGridLines="0" zoomScaleNormal="100" zoomScaleSheetLayoutView="40" workbookViewId="0"/>
  </sheetViews>
  <sheetFormatPr defaultColWidth="9" defaultRowHeight="13.5"/>
  <cols>
    <col min="1" max="1" width="4.625" style="1" customWidth="1"/>
    <col min="2" max="2" width="24.625" style="1" customWidth="1"/>
    <col min="3" max="3" width="9.375" style="10" customWidth="1"/>
    <col min="4" max="4" width="7.75" style="2" customWidth="1"/>
    <col min="5" max="5" width="15.75" style="1" customWidth="1"/>
    <col min="6" max="6" width="11.625" style="1" customWidth="1"/>
    <col min="7" max="7" width="8.625" style="1" customWidth="1"/>
    <col min="8" max="8" width="7.625" style="1" customWidth="1"/>
    <col min="9" max="10" width="8.625" style="1" customWidth="1"/>
    <col min="11" max="11" width="9.375" style="10" customWidth="1"/>
    <col min="12" max="12" width="7.75" style="2" customWidth="1"/>
    <col min="13" max="13" width="15.75" style="1" customWidth="1"/>
    <col min="14" max="14" width="11.625" style="1" customWidth="1"/>
    <col min="15" max="15" width="8.625" style="1" customWidth="1"/>
    <col min="16" max="16" width="7.625" style="1" customWidth="1"/>
    <col min="17" max="18" width="8.625" style="1" customWidth="1"/>
    <col min="19" max="19" width="9.375" style="10" customWidth="1"/>
    <col min="20" max="20" width="7.75" style="2" customWidth="1"/>
    <col min="21" max="21" width="15.75" style="1" customWidth="1"/>
    <col min="22" max="22" width="11.625" style="1" customWidth="1"/>
    <col min="23" max="23" width="8.625" style="1" customWidth="1"/>
    <col min="24" max="24" width="7.625" style="1" customWidth="1"/>
    <col min="25" max="26" width="8.625" style="1" customWidth="1"/>
    <col min="27" max="27" width="9.375" style="10" customWidth="1"/>
    <col min="28" max="28" width="7.75" style="2" customWidth="1"/>
    <col min="29" max="29" width="15.75" style="1" customWidth="1"/>
    <col min="30" max="30" width="11.625" style="1" customWidth="1"/>
    <col min="31" max="31" width="8.625" style="1" customWidth="1"/>
    <col min="32" max="32" width="7.625" style="1" customWidth="1"/>
    <col min="33" max="34" width="8.625" style="1" customWidth="1"/>
    <col min="35" max="35" width="9.375" style="10" customWidth="1"/>
    <col min="36" max="36" width="7.75" style="2" customWidth="1"/>
    <col min="37" max="37" width="15.75" style="1" customWidth="1"/>
    <col min="38" max="38" width="11.625" style="1" customWidth="1"/>
    <col min="39" max="39" width="8.625" style="1" customWidth="1"/>
    <col min="40" max="40" width="7.625" style="1" customWidth="1"/>
    <col min="41" max="42" width="8.625" style="1" customWidth="1"/>
    <col min="43" max="43" width="9.375" style="10" customWidth="1"/>
    <col min="44" max="44" width="7.75" style="2" customWidth="1"/>
    <col min="45" max="45" width="15.75" style="1" customWidth="1"/>
    <col min="46" max="46" width="11.625" style="1" customWidth="1"/>
    <col min="47" max="47" width="8.625" style="1" customWidth="1"/>
    <col min="48" max="48" width="7.625" style="1" customWidth="1"/>
    <col min="49" max="50" width="8.625" style="1" customWidth="1"/>
    <col min="51" max="51" width="9.375" style="10" customWidth="1"/>
    <col min="52" max="52" width="7.75" style="2" customWidth="1"/>
    <col min="53" max="53" width="15.75" style="1" customWidth="1"/>
    <col min="54" max="54" width="11.625" style="1" customWidth="1"/>
    <col min="55" max="55" width="8.625" style="1" customWidth="1"/>
    <col min="56" max="56" width="7.625" style="1" customWidth="1"/>
    <col min="57" max="58" width="8.625" style="1" customWidth="1"/>
    <col min="59" max="59" width="9.375" style="10" customWidth="1"/>
    <col min="60" max="60" width="7.75" style="2" customWidth="1"/>
    <col min="61" max="61" width="15.75" style="1" customWidth="1"/>
    <col min="62" max="62" width="11.625" style="1" customWidth="1"/>
    <col min="63" max="63" width="8.625" style="1" customWidth="1"/>
    <col min="64" max="64" width="7.625" style="1" customWidth="1"/>
    <col min="65" max="66" width="8.625" style="1" customWidth="1"/>
    <col min="67" max="68" width="9" style="1" customWidth="1"/>
    <col min="69" max="69" width="13.75" style="3" customWidth="1"/>
    <col min="70" max="71" width="9.125" style="3" bestFit="1" customWidth="1"/>
    <col min="72" max="72" width="9.5" style="3" bestFit="1" customWidth="1"/>
    <col min="73" max="73" width="9" style="3"/>
    <col min="74" max="74" width="13.5" style="1" customWidth="1"/>
    <col min="75" max="75" width="9" style="1"/>
    <col min="76" max="76" width="14" style="1" customWidth="1"/>
    <col min="77" max="77" width="9" style="1"/>
    <col min="78" max="78" width="13.75" style="1" customWidth="1"/>
    <col min="79" max="79" width="11.25" style="1" bestFit="1" customWidth="1"/>
    <col min="80" max="16384" width="9" style="1"/>
  </cols>
  <sheetData>
    <row r="1" spans="2:79" ht="16.5" customHeight="1">
      <c r="B1" s="1" t="s">
        <v>293</v>
      </c>
    </row>
    <row r="2" spans="2:79" ht="16.5" customHeight="1">
      <c r="B2" s="1" t="s">
        <v>285</v>
      </c>
    </row>
    <row r="3" spans="2:79" ht="16.5" customHeight="1">
      <c r="B3" s="1" t="s">
        <v>286</v>
      </c>
      <c r="C3" s="64"/>
    </row>
    <row r="4" spans="2:79" ht="16.5" customHeight="1">
      <c r="B4" s="376"/>
      <c r="C4" s="388" t="s">
        <v>129</v>
      </c>
      <c r="D4" s="389"/>
      <c r="E4" s="389"/>
      <c r="F4" s="389"/>
      <c r="G4" s="389"/>
      <c r="H4" s="389"/>
      <c r="I4" s="389"/>
      <c r="J4" s="390"/>
      <c r="K4" s="388" t="s">
        <v>123</v>
      </c>
      <c r="L4" s="389"/>
      <c r="M4" s="389"/>
      <c r="N4" s="389"/>
      <c r="O4" s="389"/>
      <c r="P4" s="389"/>
      <c r="Q4" s="389"/>
      <c r="R4" s="390"/>
      <c r="S4" s="376" t="s">
        <v>124</v>
      </c>
      <c r="T4" s="376"/>
      <c r="U4" s="376"/>
      <c r="V4" s="376"/>
      <c r="W4" s="376"/>
      <c r="X4" s="376"/>
      <c r="Y4" s="376"/>
      <c r="Z4" s="376"/>
      <c r="AA4" s="376" t="s">
        <v>125</v>
      </c>
      <c r="AB4" s="376"/>
      <c r="AC4" s="376"/>
      <c r="AD4" s="376"/>
      <c r="AE4" s="376"/>
      <c r="AF4" s="376"/>
      <c r="AG4" s="376"/>
      <c r="AH4" s="376"/>
      <c r="AI4" s="388" t="s">
        <v>126</v>
      </c>
      <c r="AJ4" s="389"/>
      <c r="AK4" s="389"/>
      <c r="AL4" s="389"/>
      <c r="AM4" s="389"/>
      <c r="AN4" s="389"/>
      <c r="AO4" s="389"/>
      <c r="AP4" s="390"/>
      <c r="AQ4" s="376" t="s">
        <v>127</v>
      </c>
      <c r="AR4" s="376"/>
      <c r="AS4" s="376"/>
      <c r="AT4" s="376"/>
      <c r="AU4" s="376"/>
      <c r="AV4" s="376"/>
      <c r="AW4" s="376"/>
      <c r="AX4" s="376"/>
      <c r="AY4" s="376" t="s">
        <v>128</v>
      </c>
      <c r="AZ4" s="376"/>
      <c r="BA4" s="376"/>
      <c r="BB4" s="376"/>
      <c r="BC4" s="376"/>
      <c r="BD4" s="376"/>
      <c r="BE4" s="376"/>
      <c r="BF4" s="376"/>
      <c r="BG4" s="377" t="s">
        <v>119</v>
      </c>
      <c r="BH4" s="377"/>
      <c r="BI4" s="377"/>
      <c r="BJ4" s="377"/>
      <c r="BK4" s="377"/>
      <c r="BL4" s="377"/>
      <c r="BM4" s="377"/>
      <c r="BN4" s="377"/>
      <c r="BO4" s="108"/>
      <c r="BQ4" s="68" t="s">
        <v>120</v>
      </c>
    </row>
    <row r="5" spans="2:79" ht="48" customHeight="1">
      <c r="B5" s="377"/>
      <c r="C5" s="309" t="s">
        <v>179</v>
      </c>
      <c r="D5" s="109" t="s">
        <v>151</v>
      </c>
      <c r="E5" s="153" t="s">
        <v>111</v>
      </c>
      <c r="F5" s="152" t="s">
        <v>114</v>
      </c>
      <c r="G5" s="30" t="s">
        <v>116</v>
      </c>
      <c r="H5" s="110" t="s">
        <v>149</v>
      </c>
      <c r="I5" s="30" t="s">
        <v>115</v>
      </c>
      <c r="J5" s="111" t="s">
        <v>148</v>
      </c>
      <c r="K5" s="309" t="s">
        <v>179</v>
      </c>
      <c r="L5" s="109" t="s">
        <v>151</v>
      </c>
      <c r="M5" s="153" t="s">
        <v>111</v>
      </c>
      <c r="N5" s="152" t="s">
        <v>114</v>
      </c>
      <c r="O5" s="30" t="s">
        <v>116</v>
      </c>
      <c r="P5" s="110" t="s">
        <v>149</v>
      </c>
      <c r="Q5" s="30" t="s">
        <v>115</v>
      </c>
      <c r="R5" s="111" t="s">
        <v>148</v>
      </c>
      <c r="S5" s="309" t="s">
        <v>179</v>
      </c>
      <c r="T5" s="109" t="s">
        <v>151</v>
      </c>
      <c r="U5" s="153" t="s">
        <v>111</v>
      </c>
      <c r="V5" s="152" t="s">
        <v>114</v>
      </c>
      <c r="W5" s="30" t="s">
        <v>116</v>
      </c>
      <c r="X5" s="110" t="s">
        <v>149</v>
      </c>
      <c r="Y5" s="30" t="s">
        <v>115</v>
      </c>
      <c r="Z5" s="134" t="s">
        <v>148</v>
      </c>
      <c r="AA5" s="309" t="s">
        <v>179</v>
      </c>
      <c r="AB5" s="109" t="s">
        <v>151</v>
      </c>
      <c r="AC5" s="153" t="s">
        <v>111</v>
      </c>
      <c r="AD5" s="152" t="s">
        <v>114</v>
      </c>
      <c r="AE5" s="30" t="s">
        <v>116</v>
      </c>
      <c r="AF5" s="110" t="s">
        <v>149</v>
      </c>
      <c r="AG5" s="30" t="s">
        <v>115</v>
      </c>
      <c r="AH5" s="111" t="s">
        <v>148</v>
      </c>
      <c r="AI5" s="309" t="s">
        <v>179</v>
      </c>
      <c r="AJ5" s="109" t="s">
        <v>151</v>
      </c>
      <c r="AK5" s="153" t="s">
        <v>111</v>
      </c>
      <c r="AL5" s="152" t="s">
        <v>114</v>
      </c>
      <c r="AM5" s="30" t="s">
        <v>116</v>
      </c>
      <c r="AN5" s="110" t="s">
        <v>149</v>
      </c>
      <c r="AO5" s="30" t="s">
        <v>115</v>
      </c>
      <c r="AP5" s="111" t="s">
        <v>148</v>
      </c>
      <c r="AQ5" s="309" t="s">
        <v>179</v>
      </c>
      <c r="AR5" s="109" t="s">
        <v>151</v>
      </c>
      <c r="AS5" s="153" t="s">
        <v>111</v>
      </c>
      <c r="AT5" s="152" t="s">
        <v>114</v>
      </c>
      <c r="AU5" s="30" t="s">
        <v>116</v>
      </c>
      <c r="AV5" s="110" t="s">
        <v>149</v>
      </c>
      <c r="AW5" s="30" t="s">
        <v>115</v>
      </c>
      <c r="AX5" s="134" t="s">
        <v>148</v>
      </c>
      <c r="AY5" s="309" t="s">
        <v>179</v>
      </c>
      <c r="AZ5" s="109" t="s">
        <v>151</v>
      </c>
      <c r="BA5" s="153" t="s">
        <v>111</v>
      </c>
      <c r="BB5" s="152" t="s">
        <v>114</v>
      </c>
      <c r="BC5" s="30" t="s">
        <v>116</v>
      </c>
      <c r="BD5" s="110" t="s">
        <v>149</v>
      </c>
      <c r="BE5" s="30" t="s">
        <v>115</v>
      </c>
      <c r="BF5" s="111" t="s">
        <v>148</v>
      </c>
      <c r="BG5" s="309" t="s">
        <v>179</v>
      </c>
      <c r="BH5" s="109" t="s">
        <v>151</v>
      </c>
      <c r="BI5" s="153" t="s">
        <v>111</v>
      </c>
      <c r="BJ5" s="152" t="s">
        <v>114</v>
      </c>
      <c r="BK5" s="30" t="s">
        <v>116</v>
      </c>
      <c r="BL5" s="110" t="s">
        <v>149</v>
      </c>
      <c r="BM5" s="30" t="s">
        <v>115</v>
      </c>
      <c r="BN5" s="134" t="s">
        <v>148</v>
      </c>
      <c r="BO5" s="108"/>
      <c r="BQ5" s="112"/>
      <c r="BR5" s="307" t="s">
        <v>180</v>
      </c>
      <c r="BS5" s="307" t="s">
        <v>181</v>
      </c>
      <c r="BT5" s="308" t="s">
        <v>182</v>
      </c>
      <c r="BV5" s="362" t="s">
        <v>367</v>
      </c>
      <c r="BW5" s="363"/>
      <c r="BX5" s="362" t="s">
        <v>368</v>
      </c>
      <c r="BY5" s="363"/>
      <c r="BZ5" s="447" t="s">
        <v>183</v>
      </c>
      <c r="CA5" s="447"/>
    </row>
    <row r="6" spans="2:79" s="7" customFormat="1" ht="13.15" customHeight="1">
      <c r="B6" s="448" t="s">
        <v>169</v>
      </c>
      <c r="C6" s="373">
        <v>52758880</v>
      </c>
      <c r="D6" s="373">
        <v>38</v>
      </c>
      <c r="E6" s="34" t="s">
        <v>96</v>
      </c>
      <c r="F6" s="58">
        <v>1607316</v>
      </c>
      <c r="G6" s="47">
        <f>IFERROR(F6/C6,"-")</f>
        <v>3.0465316928638363E-2</v>
      </c>
      <c r="H6" s="58">
        <v>8</v>
      </c>
      <c r="I6" s="47">
        <f>IFERROR(H6/D6,"-")</f>
        <v>0.21052631578947367</v>
      </c>
      <c r="J6" s="61">
        <f t="shared" ref="J6:J73" si="0">IFERROR(F6/H6,"-")</f>
        <v>200914.5</v>
      </c>
      <c r="K6" s="373">
        <v>91458990</v>
      </c>
      <c r="L6" s="373">
        <v>67</v>
      </c>
      <c r="M6" s="34" t="s">
        <v>96</v>
      </c>
      <c r="N6" s="58">
        <v>442519</v>
      </c>
      <c r="O6" s="47">
        <f>IFERROR(N6/K6,"-")</f>
        <v>4.8384417977937431E-3</v>
      </c>
      <c r="P6" s="58">
        <v>15</v>
      </c>
      <c r="Q6" s="47">
        <f>IFERROR(P6/L6,"-")</f>
        <v>0.22388059701492538</v>
      </c>
      <c r="R6" s="61">
        <f t="shared" ref="R6:R73" si="1">IFERROR(N6/P6,"-")</f>
        <v>29501.266666666666</v>
      </c>
      <c r="S6" s="373">
        <v>8255381260</v>
      </c>
      <c r="T6" s="373">
        <v>12042</v>
      </c>
      <c r="U6" s="34" t="s">
        <v>96</v>
      </c>
      <c r="V6" s="58">
        <v>144885983</v>
      </c>
      <c r="W6" s="47">
        <f>IFERROR(V6/S6,"-")</f>
        <v>1.7550489606339512E-2</v>
      </c>
      <c r="X6" s="58">
        <v>1913</v>
      </c>
      <c r="Y6" s="47">
        <f>IFERROR(X6/T6,"-")</f>
        <v>0.15886065437634944</v>
      </c>
      <c r="Z6" s="135">
        <f t="shared" ref="Z6:Z73" si="2">IFERROR(V6/X6,"-")</f>
        <v>75737.57605854678</v>
      </c>
      <c r="AA6" s="373">
        <v>9006049430</v>
      </c>
      <c r="AB6" s="373">
        <v>10737</v>
      </c>
      <c r="AC6" s="34" t="s">
        <v>96</v>
      </c>
      <c r="AD6" s="58">
        <v>189819364</v>
      </c>
      <c r="AE6" s="47">
        <f>IFERROR(AD6/AA6,"-")</f>
        <v>2.107687343661404E-2</v>
      </c>
      <c r="AF6" s="58">
        <v>2276</v>
      </c>
      <c r="AG6" s="47">
        <f>IFERROR(AF6/AB6,"-")</f>
        <v>0.21197727484399739</v>
      </c>
      <c r="AH6" s="61">
        <f t="shared" ref="AH6:AH73" si="3">IFERROR(AD6/AF6,"-")</f>
        <v>83400.423550087871</v>
      </c>
      <c r="AI6" s="373">
        <v>5410318830</v>
      </c>
      <c r="AJ6" s="373">
        <v>5874</v>
      </c>
      <c r="AK6" s="34" t="s">
        <v>96</v>
      </c>
      <c r="AL6" s="58">
        <v>150695242</v>
      </c>
      <c r="AM6" s="47">
        <f>IFERROR(AL6/AI6,"-")</f>
        <v>2.785330157705327E-2</v>
      </c>
      <c r="AN6" s="58">
        <v>1463</v>
      </c>
      <c r="AO6" s="47">
        <f>IFERROR(AN6/AJ6,"-")</f>
        <v>0.24906367041198502</v>
      </c>
      <c r="AP6" s="61">
        <f t="shared" ref="AP6:AP73" si="4">IFERROR(AL6/AN6,"-")</f>
        <v>103004.26657552973</v>
      </c>
      <c r="AQ6" s="373">
        <v>1945138210</v>
      </c>
      <c r="AR6" s="373">
        <v>2001</v>
      </c>
      <c r="AS6" s="34" t="s">
        <v>96</v>
      </c>
      <c r="AT6" s="58">
        <v>60488457</v>
      </c>
      <c r="AU6" s="47">
        <f>IFERROR(AT6/AQ6,"-")</f>
        <v>3.1097254009523571E-2</v>
      </c>
      <c r="AV6" s="58">
        <v>537</v>
      </c>
      <c r="AW6" s="47">
        <f>IFERROR(AV6/AR6,"-")</f>
        <v>0.2683658170914543</v>
      </c>
      <c r="AX6" s="135">
        <f t="shared" ref="AX6:AX73" si="5">IFERROR(AT6/AV6,"-")</f>
        <v>112641.4469273743</v>
      </c>
      <c r="AY6" s="373">
        <v>341674110</v>
      </c>
      <c r="AZ6" s="373">
        <v>362</v>
      </c>
      <c r="BA6" s="34" t="s">
        <v>96</v>
      </c>
      <c r="BB6" s="58">
        <v>22005740</v>
      </c>
      <c r="BC6" s="47">
        <f>IFERROR(BB6/AY6,"-")</f>
        <v>6.4405640801991113E-2</v>
      </c>
      <c r="BD6" s="58">
        <v>109</v>
      </c>
      <c r="BE6" s="47">
        <f>IFERROR(BD6/AZ6,"-")</f>
        <v>0.30110497237569062</v>
      </c>
      <c r="BF6" s="61">
        <f t="shared" ref="BF6:BF73" si="6">IFERROR(BB6/BD6,"-")</f>
        <v>201887.52293577982</v>
      </c>
      <c r="BG6" s="373">
        <f>市区町村別_オーラルフレイル区分別高齢者の疾病!D1338</f>
        <v>25102779710</v>
      </c>
      <c r="BH6" s="373">
        <f>市区町村別_オーラルフレイル区分別高齢者の疾病!E1338</f>
        <v>31121</v>
      </c>
      <c r="BI6" s="34" t="s">
        <v>96</v>
      </c>
      <c r="BJ6" s="58">
        <f>市区町村別_オーラルフレイル区分別高齢者の疾病!G1338</f>
        <v>569944621</v>
      </c>
      <c r="BK6" s="47">
        <f>市区町村別_オーラルフレイル区分別高齢者の疾病!H1338</f>
        <v>2.2704442598958693E-2</v>
      </c>
      <c r="BL6" s="58">
        <f>市区町村別_オーラルフレイル区分別高齢者の疾病!I1338</f>
        <v>6321</v>
      </c>
      <c r="BM6" s="47">
        <f>市区町村別_オーラルフレイル区分別高齢者の疾病!J1338</f>
        <v>0.20311043989589023</v>
      </c>
      <c r="BN6" s="135">
        <f>市区町村別_オーラルフレイル区分別高齢者の疾病!K1338</f>
        <v>90166.844012023415</v>
      </c>
      <c r="BO6" s="187"/>
      <c r="BQ6" s="31" t="s">
        <v>196</v>
      </c>
      <c r="BR6" s="113">
        <f>INDEX(BK6:BK113,(MATCH(BQ6,B6:B113,0)+17))</f>
        <v>0.20449968976762375</v>
      </c>
      <c r="BS6" s="113">
        <f>INDEX(BM6:BM113,(MATCH(BQ6,B6:B113,0)+17))</f>
        <v>0.84145753671154522</v>
      </c>
      <c r="BT6" s="114">
        <f>INDEX(BN6:BN113,(MATCH(BQ6,B6:B113,0)+17))</f>
        <v>196032.78966662849</v>
      </c>
      <c r="BU6" s="28"/>
      <c r="BV6" s="16" t="str">
        <f t="shared" ref="BV6:BV11" si="7">INDEX($BQ$6:$BQ$11,MATCH(BW6,BR$6:BR$11,0))</f>
        <v>E</v>
      </c>
      <c r="BW6" s="115">
        <f t="shared" ref="BW6:BW11" si="8">LARGE(BR$6:BR$11,ROW(A1))</f>
        <v>0.22501784928564467</v>
      </c>
      <c r="BX6" s="16" t="str">
        <f t="shared" ref="BX6:BX11" si="9">INDEX($BQ$6:$BQ$11,MATCH(BY6,BS$6:BS$11,0))</f>
        <v>C</v>
      </c>
      <c r="BY6" s="115">
        <f t="shared" ref="BY6:BY11" si="10">LARGE(BS$6:BS$11,ROW(A1))</f>
        <v>0.89593767390094603</v>
      </c>
      <c r="BZ6" s="16" t="str">
        <f t="shared" ref="BZ6:BZ11" si="11">INDEX($BQ$6:$BQ$11,MATCH(CA6,BT$6:BT$11,0))</f>
        <v>D</v>
      </c>
      <c r="CA6" s="40">
        <f t="shared" ref="CA6:CA11" si="12">LARGE(BT$6:BT$11,ROW(A1))</f>
        <v>285010.06618274981</v>
      </c>
    </row>
    <row r="7" spans="2:79" s="7" customFormat="1" ht="13.15" customHeight="1">
      <c r="B7" s="449"/>
      <c r="C7" s="374"/>
      <c r="D7" s="374"/>
      <c r="E7" s="35" t="s">
        <v>97</v>
      </c>
      <c r="F7" s="59">
        <v>147701</v>
      </c>
      <c r="G7" s="48">
        <f>IFERROR(F7/C6,"-")</f>
        <v>2.7995476780401708E-3</v>
      </c>
      <c r="H7" s="59">
        <v>8</v>
      </c>
      <c r="I7" s="48">
        <f>IFERROR(H7/D6,"-")</f>
        <v>0.21052631578947367</v>
      </c>
      <c r="J7" s="62">
        <f t="shared" si="0"/>
        <v>18462.625</v>
      </c>
      <c r="K7" s="374"/>
      <c r="L7" s="374"/>
      <c r="M7" s="35" t="s">
        <v>97</v>
      </c>
      <c r="N7" s="59">
        <v>300876</v>
      </c>
      <c r="O7" s="48">
        <f>IFERROR(N7/K6,"-")</f>
        <v>3.2897367443047425E-3</v>
      </c>
      <c r="P7" s="59">
        <v>25</v>
      </c>
      <c r="Q7" s="48">
        <f>IFERROR(P7/L6,"-")</f>
        <v>0.37313432835820898</v>
      </c>
      <c r="R7" s="62">
        <f t="shared" si="1"/>
        <v>12035.04</v>
      </c>
      <c r="S7" s="374"/>
      <c r="T7" s="374"/>
      <c r="U7" s="35" t="s">
        <v>97</v>
      </c>
      <c r="V7" s="59">
        <v>181164597</v>
      </c>
      <c r="W7" s="48">
        <f>IFERROR(V7/S6,"-")</f>
        <v>2.194503091914134E-2</v>
      </c>
      <c r="X7" s="59">
        <v>2779</v>
      </c>
      <c r="Y7" s="48">
        <f>IFERROR(X7/T6,"-")</f>
        <v>0.23077561866799534</v>
      </c>
      <c r="Z7" s="136">
        <f t="shared" si="2"/>
        <v>65190.571068729761</v>
      </c>
      <c r="AA7" s="374"/>
      <c r="AB7" s="374"/>
      <c r="AC7" s="35" t="s">
        <v>97</v>
      </c>
      <c r="AD7" s="59">
        <v>211974941</v>
      </c>
      <c r="AE7" s="48">
        <f>IFERROR(AD7/AA6,"-")</f>
        <v>2.3536950651624394E-2</v>
      </c>
      <c r="AF7" s="59">
        <v>3258</v>
      </c>
      <c r="AG7" s="48">
        <f>IFERROR(AF7/AB6,"-")</f>
        <v>0.30343671416596812</v>
      </c>
      <c r="AH7" s="62">
        <f t="shared" si="3"/>
        <v>65062.903928790671</v>
      </c>
      <c r="AI7" s="374"/>
      <c r="AJ7" s="374"/>
      <c r="AK7" s="35" t="s">
        <v>97</v>
      </c>
      <c r="AL7" s="59">
        <v>101246974</v>
      </c>
      <c r="AM7" s="48">
        <f>IFERROR(AL7/AI6,"-")</f>
        <v>1.8713679762935524E-2</v>
      </c>
      <c r="AN7" s="59">
        <v>2049</v>
      </c>
      <c r="AO7" s="48">
        <f>IFERROR(AN7/AJ6,"-")</f>
        <v>0.34882533197139937</v>
      </c>
      <c r="AP7" s="62">
        <f t="shared" si="4"/>
        <v>49412.871644704734</v>
      </c>
      <c r="AQ7" s="374"/>
      <c r="AR7" s="374"/>
      <c r="AS7" s="35" t="s">
        <v>97</v>
      </c>
      <c r="AT7" s="59">
        <v>30070135</v>
      </c>
      <c r="AU7" s="48">
        <f>IFERROR(AT7/AQ6,"-")</f>
        <v>1.5459125138465096E-2</v>
      </c>
      <c r="AV7" s="59">
        <v>711</v>
      </c>
      <c r="AW7" s="48">
        <f>IFERROR(AV7/AR6,"-")</f>
        <v>0.35532233883058473</v>
      </c>
      <c r="AX7" s="136">
        <f t="shared" si="5"/>
        <v>42292.735583684953</v>
      </c>
      <c r="AY7" s="374"/>
      <c r="AZ7" s="374"/>
      <c r="BA7" s="35" t="s">
        <v>97</v>
      </c>
      <c r="BB7" s="59">
        <v>5347236</v>
      </c>
      <c r="BC7" s="48">
        <f>IFERROR(BB7/AY6,"-")</f>
        <v>1.5650105885985918E-2</v>
      </c>
      <c r="BD7" s="59">
        <v>131</v>
      </c>
      <c r="BE7" s="48">
        <f>IFERROR(BD7/AZ6,"-")</f>
        <v>0.36187845303867405</v>
      </c>
      <c r="BF7" s="62">
        <f t="shared" si="6"/>
        <v>40818.595419847326</v>
      </c>
      <c r="BG7" s="374"/>
      <c r="BH7" s="374"/>
      <c r="BI7" s="35" t="s">
        <v>97</v>
      </c>
      <c r="BJ7" s="59">
        <f>市区町村別_オーラルフレイル区分別高齢者の疾病!G1339</f>
        <v>530252460</v>
      </c>
      <c r="BK7" s="48">
        <f>市区町村別_オーラルフレイル区分別高齢者の疾病!H1339</f>
        <v>2.1123256712035257E-2</v>
      </c>
      <c r="BL7" s="59">
        <f>市区町村別_オーラルフレイル区分別高齢者の疾病!I1339</f>
        <v>8961</v>
      </c>
      <c r="BM7" s="48">
        <f>市区町村別_オーラルフレイル区分別高齢者の疾病!J1339</f>
        <v>0.28794061887471484</v>
      </c>
      <c r="BN7" s="136">
        <f>市区町村別_オーラルフレイル区分別高齢者の疾病!K1339</f>
        <v>59173.35788416471</v>
      </c>
      <c r="BO7" s="187"/>
      <c r="BQ7" s="31" t="s">
        <v>197</v>
      </c>
      <c r="BR7" s="113">
        <f>INDEX(BK6:BK113,(MATCH(BQ7,B6:B113,0)+17))</f>
        <v>0.20782028514692494</v>
      </c>
      <c r="BS7" s="113">
        <f>INDEX(BM6:BM113,(MATCH(BQ7,B6:B113,0)+17))</f>
        <v>0.84564032697547686</v>
      </c>
      <c r="BT7" s="114">
        <f>INDEX(BN6:BN113,(MATCH(BQ7,B6:B113,0)+17))</f>
        <v>203927.81053649104</v>
      </c>
      <c r="BU7" s="28"/>
      <c r="BV7" s="16" t="str">
        <f t="shared" si="7"/>
        <v>B</v>
      </c>
      <c r="BW7" s="115">
        <f t="shared" si="8"/>
        <v>0.20782028514692494</v>
      </c>
      <c r="BX7" s="16" t="str">
        <f t="shared" si="9"/>
        <v>D</v>
      </c>
      <c r="BY7" s="115">
        <f t="shared" si="10"/>
        <v>0.89457601222307104</v>
      </c>
      <c r="BZ7" s="16" t="str">
        <f t="shared" si="11"/>
        <v>C</v>
      </c>
      <c r="CA7" s="40">
        <f t="shared" si="12"/>
        <v>266557.54937888199</v>
      </c>
    </row>
    <row r="8" spans="2:79" s="7" customFormat="1" ht="13.15" customHeight="1">
      <c r="B8" s="449"/>
      <c r="C8" s="374"/>
      <c r="D8" s="374"/>
      <c r="E8" s="35" t="s">
        <v>380</v>
      </c>
      <c r="F8" s="59">
        <v>53024</v>
      </c>
      <c r="G8" s="48">
        <f>IFERROR(F8/C6,"-")</f>
        <v>1.0050251256281408E-3</v>
      </c>
      <c r="H8" s="59">
        <v>3</v>
      </c>
      <c r="I8" s="48">
        <f>IFERROR(H8/D6,"-")</f>
        <v>7.8947368421052627E-2</v>
      </c>
      <c r="J8" s="62">
        <f t="shared" si="0"/>
        <v>17674.666666666668</v>
      </c>
      <c r="K8" s="374"/>
      <c r="L8" s="374"/>
      <c r="M8" s="35" t="s">
        <v>380</v>
      </c>
      <c r="N8" s="59">
        <v>6408244</v>
      </c>
      <c r="O8" s="48">
        <f>IFERROR(N8/K6,"-")</f>
        <v>7.0066857287621478E-2</v>
      </c>
      <c r="P8" s="59">
        <v>11</v>
      </c>
      <c r="Q8" s="48">
        <f>IFERROR(P8/L6,"-")</f>
        <v>0.16417910447761194</v>
      </c>
      <c r="R8" s="62">
        <f t="shared" si="1"/>
        <v>582567.63636363635</v>
      </c>
      <c r="S8" s="374"/>
      <c r="T8" s="374"/>
      <c r="U8" s="35" t="s">
        <v>380</v>
      </c>
      <c r="V8" s="59">
        <v>164737546</v>
      </c>
      <c r="W8" s="48">
        <f>IFERROR(V8/S6,"-")</f>
        <v>1.9955171155838294E-2</v>
      </c>
      <c r="X8" s="59">
        <v>1056</v>
      </c>
      <c r="Y8" s="48">
        <f>IFERROR(X8/T6,"-")</f>
        <v>8.7693074240159444E-2</v>
      </c>
      <c r="Z8" s="136">
        <f t="shared" si="2"/>
        <v>156001.46401515152</v>
      </c>
      <c r="AA8" s="374"/>
      <c r="AB8" s="374"/>
      <c r="AC8" s="35" t="s">
        <v>380</v>
      </c>
      <c r="AD8" s="59">
        <v>128617695</v>
      </c>
      <c r="AE8" s="48">
        <f>IFERROR(AD8/AA6,"-")</f>
        <v>1.4281255727018589E-2</v>
      </c>
      <c r="AF8" s="59">
        <v>1081</v>
      </c>
      <c r="AG8" s="48">
        <f>IFERROR(AF8/AB6,"-")</f>
        <v>0.10067989196237311</v>
      </c>
      <c r="AH8" s="62">
        <f t="shared" si="3"/>
        <v>118980.29139685477</v>
      </c>
      <c r="AI8" s="374"/>
      <c r="AJ8" s="374"/>
      <c r="AK8" s="35" t="s">
        <v>380</v>
      </c>
      <c r="AL8" s="59">
        <v>73039146</v>
      </c>
      <c r="AM8" s="48">
        <f>IFERROR(AL8/AI6,"-")</f>
        <v>1.3499970758654901E-2</v>
      </c>
      <c r="AN8" s="59">
        <v>540</v>
      </c>
      <c r="AO8" s="48">
        <f>IFERROR(AN8/AJ6,"-")</f>
        <v>9.193054136874361E-2</v>
      </c>
      <c r="AP8" s="62">
        <f t="shared" si="4"/>
        <v>135257.67777777778</v>
      </c>
      <c r="AQ8" s="374"/>
      <c r="AR8" s="374"/>
      <c r="AS8" s="35" t="s">
        <v>380</v>
      </c>
      <c r="AT8" s="59">
        <v>22539836</v>
      </c>
      <c r="AU8" s="48">
        <f>IFERROR(AT8/AQ6,"-")</f>
        <v>1.1587781209644737E-2</v>
      </c>
      <c r="AV8" s="59">
        <v>198</v>
      </c>
      <c r="AW8" s="48">
        <f>IFERROR(AV8/AR6,"-")</f>
        <v>9.895052473763119E-2</v>
      </c>
      <c r="AX8" s="136">
        <f t="shared" si="5"/>
        <v>113837.55555555556</v>
      </c>
      <c r="AY8" s="374"/>
      <c r="AZ8" s="374"/>
      <c r="BA8" s="35" t="s">
        <v>380</v>
      </c>
      <c r="BB8" s="59">
        <v>1877639</v>
      </c>
      <c r="BC8" s="48">
        <f>IFERROR(BB8/AY6,"-")</f>
        <v>5.4954090609908961E-3</v>
      </c>
      <c r="BD8" s="59">
        <v>30</v>
      </c>
      <c r="BE8" s="48">
        <f>IFERROR(BD8/AZ6,"-")</f>
        <v>8.2872928176795577E-2</v>
      </c>
      <c r="BF8" s="62">
        <f t="shared" si="6"/>
        <v>62587.966666666667</v>
      </c>
      <c r="BG8" s="374"/>
      <c r="BH8" s="374"/>
      <c r="BI8" s="35" t="s">
        <v>380</v>
      </c>
      <c r="BJ8" s="59">
        <f>市区町村別_オーラルフレイル区分別高齢者の疾病!G1340</f>
        <v>397273130</v>
      </c>
      <c r="BK8" s="48">
        <f>市区町村別_オーラルフレイル区分別高齢者の疾病!H1340</f>
        <v>1.5825862099317287E-2</v>
      </c>
      <c r="BL8" s="59">
        <f>市区町村別_オーラルフレイル区分別高齢者の疾病!I1340</f>
        <v>2919</v>
      </c>
      <c r="BM8" s="48">
        <f>市区町村別_オーラルフレイル区分別高齢者の疾病!J1340</f>
        <v>9.3795186529995828E-2</v>
      </c>
      <c r="BN8" s="136">
        <f>市区町村別_オーラルフレイル区分別高齢者の疾病!K1340</f>
        <v>136099.05104487838</v>
      </c>
      <c r="BO8" s="187"/>
      <c r="BQ8" s="31" t="s">
        <v>198</v>
      </c>
      <c r="BR8" s="113">
        <f>INDEX(BK6:BK113,(MATCH(BQ8,B6:B113,0)+17))</f>
        <v>0.20005753456974143</v>
      </c>
      <c r="BS8" s="113">
        <f>INDEX(BM6:BM113,(MATCH(BQ8,B6:B113,0)+17))</f>
        <v>0.89593767390094603</v>
      </c>
      <c r="BT8" s="114">
        <f>INDEX(BN6:BN113,(MATCH(BQ8,B6:B113,0)+17))</f>
        <v>266557.54937888199</v>
      </c>
      <c r="BU8" s="28"/>
      <c r="BV8" s="16" t="str">
        <f t="shared" si="7"/>
        <v>D</v>
      </c>
      <c r="BW8" s="115">
        <f t="shared" si="8"/>
        <v>0.20631481003624422</v>
      </c>
      <c r="BX8" s="16" t="str">
        <f t="shared" si="9"/>
        <v>B</v>
      </c>
      <c r="BY8" s="115">
        <f t="shared" si="10"/>
        <v>0.84564032697547686</v>
      </c>
      <c r="BZ8" s="16" t="str">
        <f t="shared" si="11"/>
        <v>E</v>
      </c>
      <c r="CA8" s="40">
        <f t="shared" si="12"/>
        <v>255196.02355543987</v>
      </c>
    </row>
    <row r="9" spans="2:79" s="7" customFormat="1" ht="13.15" customHeight="1">
      <c r="B9" s="449"/>
      <c r="C9" s="374"/>
      <c r="D9" s="374"/>
      <c r="E9" s="36" t="s">
        <v>98</v>
      </c>
      <c r="F9" s="59">
        <v>55439</v>
      </c>
      <c r="G9" s="48">
        <f>IFERROR(F9/C6,"-")</f>
        <v>1.0507994104499564E-3</v>
      </c>
      <c r="H9" s="59">
        <v>6</v>
      </c>
      <c r="I9" s="48">
        <f>IFERROR(H9/D6,"-")</f>
        <v>0.15789473684210525</v>
      </c>
      <c r="J9" s="62">
        <f t="shared" si="0"/>
        <v>9239.8333333333339</v>
      </c>
      <c r="K9" s="374"/>
      <c r="L9" s="374"/>
      <c r="M9" s="36" t="s">
        <v>98</v>
      </c>
      <c r="N9" s="59">
        <v>229980</v>
      </c>
      <c r="O9" s="48">
        <f>IFERROR(N9/K6,"-")</f>
        <v>2.5145696448211378E-3</v>
      </c>
      <c r="P9" s="59">
        <v>20</v>
      </c>
      <c r="Q9" s="48">
        <f>IFERROR(P9/L6,"-")</f>
        <v>0.29850746268656714</v>
      </c>
      <c r="R9" s="62">
        <f t="shared" si="1"/>
        <v>11499</v>
      </c>
      <c r="S9" s="374"/>
      <c r="T9" s="374"/>
      <c r="U9" s="36" t="s">
        <v>98</v>
      </c>
      <c r="V9" s="59">
        <v>156356359</v>
      </c>
      <c r="W9" s="48">
        <f>IFERROR(V9/S6,"-")</f>
        <v>1.8939931915391634E-2</v>
      </c>
      <c r="X9" s="59">
        <v>3138</v>
      </c>
      <c r="Y9" s="48">
        <f>IFERROR(X9/T6,"-")</f>
        <v>0.26058794220229198</v>
      </c>
      <c r="Z9" s="136">
        <f t="shared" si="2"/>
        <v>49826.755576800511</v>
      </c>
      <c r="AA9" s="374"/>
      <c r="AB9" s="374"/>
      <c r="AC9" s="36" t="s">
        <v>98</v>
      </c>
      <c r="AD9" s="59">
        <v>172025194</v>
      </c>
      <c r="AE9" s="48">
        <f>IFERROR(AD9/AA6,"-")</f>
        <v>1.9101071489455505E-2</v>
      </c>
      <c r="AF9" s="59">
        <v>3655</v>
      </c>
      <c r="AG9" s="48">
        <f>IFERROR(AF9/AB6,"-")</f>
        <v>0.34041166061283412</v>
      </c>
      <c r="AH9" s="62">
        <f t="shared" si="3"/>
        <v>47065.716552667582</v>
      </c>
      <c r="AI9" s="374"/>
      <c r="AJ9" s="374"/>
      <c r="AK9" s="36" t="s">
        <v>98</v>
      </c>
      <c r="AL9" s="59">
        <v>112204560</v>
      </c>
      <c r="AM9" s="48">
        <f>IFERROR(AL9/AI6,"-")</f>
        <v>2.0738992197249121E-2</v>
      </c>
      <c r="AN9" s="59">
        <v>2237</v>
      </c>
      <c r="AO9" s="48">
        <f>IFERROR(AN9/AJ6,"-")</f>
        <v>0.38083077970718421</v>
      </c>
      <c r="AP9" s="62">
        <f t="shared" si="4"/>
        <v>50158.49798837729</v>
      </c>
      <c r="AQ9" s="374"/>
      <c r="AR9" s="374"/>
      <c r="AS9" s="36" t="s">
        <v>98</v>
      </c>
      <c r="AT9" s="59">
        <v>34633655</v>
      </c>
      <c r="AU9" s="48">
        <f>IFERROR(AT9/AQ6,"-")</f>
        <v>1.7805241201857835E-2</v>
      </c>
      <c r="AV9" s="59">
        <v>809</v>
      </c>
      <c r="AW9" s="48">
        <f>IFERROR(AV9/AR6,"-")</f>
        <v>0.40429785107446276</v>
      </c>
      <c r="AX9" s="136">
        <f t="shared" si="5"/>
        <v>42810.451174289243</v>
      </c>
      <c r="AY9" s="374"/>
      <c r="AZ9" s="374"/>
      <c r="BA9" s="36" t="s">
        <v>98</v>
      </c>
      <c r="BB9" s="59">
        <v>3768585</v>
      </c>
      <c r="BC9" s="48">
        <f>IFERROR(BB9/AY6,"-")</f>
        <v>1.1029764590591894E-2</v>
      </c>
      <c r="BD9" s="59">
        <v>147</v>
      </c>
      <c r="BE9" s="48">
        <f>IFERROR(BD9/AZ6,"-")</f>
        <v>0.40607734806629836</v>
      </c>
      <c r="BF9" s="62">
        <f t="shared" si="6"/>
        <v>25636.632653061224</v>
      </c>
      <c r="BG9" s="374"/>
      <c r="BH9" s="374"/>
      <c r="BI9" s="36" t="s">
        <v>98</v>
      </c>
      <c r="BJ9" s="59">
        <f>市区町村別_オーラルフレイル区分別高齢者の疾病!G1341</f>
        <v>479273772</v>
      </c>
      <c r="BK9" s="48">
        <f>市区町村別_オーラルフレイル区分別高齢者の疾病!H1341</f>
        <v>1.9092458187372589E-2</v>
      </c>
      <c r="BL9" s="59">
        <f>市区町村別_オーラルフレイル区分別高齢者の疾病!I1341</f>
        <v>10012</v>
      </c>
      <c r="BM9" s="48">
        <f>市区町村別_オーラルフレイル区分別高齢者の疾病!J1341</f>
        <v>0.32171202724848175</v>
      </c>
      <c r="BN9" s="136">
        <f>市区町村別_オーラルフレイル区分別高齢者の疾病!K1341</f>
        <v>47869.933280063924</v>
      </c>
      <c r="BO9" s="187"/>
      <c r="BQ9" s="31" t="s">
        <v>199</v>
      </c>
      <c r="BR9" s="113">
        <f>INDEX(BK6:BK113,(MATCH(BQ9,B6:B113,0)+17))</f>
        <v>0.20631481003624422</v>
      </c>
      <c r="BS9" s="113">
        <f>INDEX(BM6:BM113,(MATCH(BQ9,B6:B113,0)+17))</f>
        <v>0.89457601222307104</v>
      </c>
      <c r="BT9" s="114">
        <f>INDEX(BN6:BN113,(MATCH(BQ9,B6:B113,0)+17))</f>
        <v>285010.06618274981</v>
      </c>
      <c r="BU9" s="28"/>
      <c r="BV9" s="16" t="str">
        <f t="shared" si="7"/>
        <v>A</v>
      </c>
      <c r="BW9" s="115">
        <f t="shared" si="8"/>
        <v>0.20449968976762375</v>
      </c>
      <c r="BX9" s="16" t="str">
        <f t="shared" si="9"/>
        <v>E</v>
      </c>
      <c r="BY9" s="115">
        <f t="shared" si="10"/>
        <v>0.84365393061045235</v>
      </c>
      <c r="BZ9" s="16" t="str">
        <f t="shared" si="11"/>
        <v>B</v>
      </c>
      <c r="CA9" s="40">
        <f t="shared" si="12"/>
        <v>203927.81053649104</v>
      </c>
    </row>
    <row r="10" spans="2:79" s="7" customFormat="1" ht="13.15" customHeight="1">
      <c r="B10" s="449"/>
      <c r="C10" s="374"/>
      <c r="D10" s="374"/>
      <c r="E10" s="36" t="s">
        <v>99</v>
      </c>
      <c r="F10" s="59">
        <v>28399</v>
      </c>
      <c r="G10" s="48">
        <f>IFERROR(F10/C6,"-")</f>
        <v>5.3827905368726559E-4</v>
      </c>
      <c r="H10" s="59">
        <v>4</v>
      </c>
      <c r="I10" s="48">
        <f>IFERROR(H10/D6,"-")</f>
        <v>0.10526315789473684</v>
      </c>
      <c r="J10" s="62">
        <f t="shared" si="0"/>
        <v>7099.75</v>
      </c>
      <c r="K10" s="374"/>
      <c r="L10" s="374"/>
      <c r="M10" s="36" t="s">
        <v>99</v>
      </c>
      <c r="N10" s="59">
        <v>21568</v>
      </c>
      <c r="O10" s="48">
        <f>IFERROR(N10/K6,"-")</f>
        <v>2.3582154143622186E-4</v>
      </c>
      <c r="P10" s="59">
        <v>3</v>
      </c>
      <c r="Q10" s="48">
        <f>IFERROR(P10/L6,"-")</f>
        <v>4.4776119402985072E-2</v>
      </c>
      <c r="R10" s="62">
        <f t="shared" si="1"/>
        <v>7189.333333333333</v>
      </c>
      <c r="S10" s="374"/>
      <c r="T10" s="374"/>
      <c r="U10" s="36" t="s">
        <v>99</v>
      </c>
      <c r="V10" s="59">
        <v>50002038</v>
      </c>
      <c r="W10" s="48">
        <f>IFERROR(V10/S6,"-")</f>
        <v>6.0569023313648872E-3</v>
      </c>
      <c r="X10" s="59">
        <v>681</v>
      </c>
      <c r="Y10" s="48">
        <f>IFERROR(X10/T6,"-")</f>
        <v>5.6552067762830095E-2</v>
      </c>
      <c r="Z10" s="136">
        <f t="shared" si="2"/>
        <v>73424.431718061678</v>
      </c>
      <c r="AA10" s="374"/>
      <c r="AB10" s="374"/>
      <c r="AC10" s="36" t="s">
        <v>99</v>
      </c>
      <c r="AD10" s="59">
        <v>32248536</v>
      </c>
      <c r="AE10" s="48">
        <f>IFERROR(AD10/AA6,"-")</f>
        <v>3.580763824433062E-3</v>
      </c>
      <c r="AF10" s="59">
        <v>705</v>
      </c>
      <c r="AG10" s="48">
        <f>IFERROR(AF10/AB6,"-")</f>
        <v>6.5660799105895507E-2</v>
      </c>
      <c r="AH10" s="62">
        <f t="shared" si="3"/>
        <v>45742.604255319151</v>
      </c>
      <c r="AI10" s="374"/>
      <c r="AJ10" s="374"/>
      <c r="AK10" s="36" t="s">
        <v>99</v>
      </c>
      <c r="AL10" s="59">
        <v>19781520</v>
      </c>
      <c r="AM10" s="48">
        <f>IFERROR(AL10/AI6,"-")</f>
        <v>3.6562577218762541E-3</v>
      </c>
      <c r="AN10" s="59">
        <v>390</v>
      </c>
      <c r="AO10" s="48">
        <f>IFERROR(AN10/AJ6,"-")</f>
        <v>6.6394279877425938E-2</v>
      </c>
      <c r="AP10" s="62">
        <f t="shared" si="4"/>
        <v>50721.846153846156</v>
      </c>
      <c r="AQ10" s="374"/>
      <c r="AR10" s="374"/>
      <c r="AS10" s="36" t="s">
        <v>99</v>
      </c>
      <c r="AT10" s="59">
        <v>5916469</v>
      </c>
      <c r="AU10" s="48">
        <f>IFERROR(AT10/AQ6,"-")</f>
        <v>3.0416702368928324E-3</v>
      </c>
      <c r="AV10" s="59">
        <v>137</v>
      </c>
      <c r="AW10" s="48">
        <f>IFERROR(AV10/AR6,"-")</f>
        <v>6.8465767116441784E-2</v>
      </c>
      <c r="AX10" s="136">
        <f t="shared" si="5"/>
        <v>43185.905109489053</v>
      </c>
      <c r="AY10" s="374"/>
      <c r="AZ10" s="374"/>
      <c r="BA10" s="36" t="s">
        <v>99</v>
      </c>
      <c r="BB10" s="59">
        <v>213636</v>
      </c>
      <c r="BC10" s="48">
        <f>IFERROR(BB10/AY6,"-")</f>
        <v>6.2526247598918157E-4</v>
      </c>
      <c r="BD10" s="59">
        <v>23</v>
      </c>
      <c r="BE10" s="48">
        <f>IFERROR(BD10/AZ6,"-")</f>
        <v>6.3535911602209949E-2</v>
      </c>
      <c r="BF10" s="62">
        <f t="shared" si="6"/>
        <v>9288.5217391304341</v>
      </c>
      <c r="BG10" s="374"/>
      <c r="BH10" s="374"/>
      <c r="BI10" s="36" t="s">
        <v>99</v>
      </c>
      <c r="BJ10" s="59">
        <f>市区町村別_オーラルフレイル区分別高齢者の疾病!G1342</f>
        <v>108212166</v>
      </c>
      <c r="BK10" s="48">
        <f>市区町村別_オーラルフレイル区分別高齢者の疾病!H1342</f>
        <v>4.3107642759137293E-3</v>
      </c>
      <c r="BL10" s="59">
        <f>市区町村別_オーラルフレイル区分別高齢者の疾病!I1342</f>
        <v>1943</v>
      </c>
      <c r="BM10" s="48">
        <f>市区町村別_オーラルフレイル区分別高齢者の疾病!J1342</f>
        <v>6.2433726422672794E-2</v>
      </c>
      <c r="BN10" s="136">
        <f>市区町村別_オーラルフレイル区分別高齢者の疾病!K1342</f>
        <v>55693.343283582093</v>
      </c>
      <c r="BO10" s="187"/>
      <c r="BQ10" s="31" t="s">
        <v>200</v>
      </c>
      <c r="BR10" s="113">
        <f>INDEX(BK6:BK113,(MATCH(BQ10,B6:B113,0)+17))</f>
        <v>0.22501784928564467</v>
      </c>
      <c r="BS10" s="113">
        <f>INDEX(BM6:BM113,(MATCH(BQ10,B6:B113,0)+17))</f>
        <v>0.84365393061045235</v>
      </c>
      <c r="BT10" s="114">
        <f>INDEX(BN6:BN113,(MATCH(BQ10,B6:B113,0)+17))</f>
        <v>255196.02355543987</v>
      </c>
      <c r="BU10" s="28"/>
      <c r="BV10" s="16" t="str">
        <f t="shared" si="7"/>
        <v>C</v>
      </c>
      <c r="BW10" s="115">
        <f t="shared" si="8"/>
        <v>0.20005753456974143</v>
      </c>
      <c r="BX10" s="16" t="str">
        <f t="shared" si="9"/>
        <v>A</v>
      </c>
      <c r="BY10" s="115">
        <f t="shared" si="10"/>
        <v>0.84145753671154522</v>
      </c>
      <c r="BZ10" s="16" t="str">
        <f t="shared" si="11"/>
        <v>A</v>
      </c>
      <c r="CA10" s="40">
        <f t="shared" si="12"/>
        <v>196032.78966662849</v>
      </c>
    </row>
    <row r="11" spans="2:79" s="7" customFormat="1" ht="13.15" customHeight="1">
      <c r="B11" s="449"/>
      <c r="C11" s="374"/>
      <c r="D11" s="374"/>
      <c r="E11" s="36" t="s">
        <v>100</v>
      </c>
      <c r="F11" s="59">
        <v>310499</v>
      </c>
      <c r="G11" s="48">
        <f>IFERROR(F11/C6,"-")</f>
        <v>5.8852462372211084E-3</v>
      </c>
      <c r="H11" s="59">
        <v>13</v>
      </c>
      <c r="I11" s="48">
        <f>IFERROR(H11/D6,"-")</f>
        <v>0.34210526315789475</v>
      </c>
      <c r="J11" s="62">
        <f t="shared" si="0"/>
        <v>23884.538461538461</v>
      </c>
      <c r="K11" s="374"/>
      <c r="L11" s="374"/>
      <c r="M11" s="36" t="s">
        <v>100</v>
      </c>
      <c r="N11" s="59">
        <v>1963928</v>
      </c>
      <c r="O11" s="48">
        <f>IFERROR(N11/K6,"-")</f>
        <v>2.147331825991081E-2</v>
      </c>
      <c r="P11" s="59">
        <v>25</v>
      </c>
      <c r="Q11" s="48">
        <f>IFERROR(P11/L6,"-")</f>
        <v>0.37313432835820898</v>
      </c>
      <c r="R11" s="62">
        <f t="shared" si="1"/>
        <v>78557.119999999995</v>
      </c>
      <c r="S11" s="374"/>
      <c r="T11" s="374"/>
      <c r="U11" s="36" t="s">
        <v>100</v>
      </c>
      <c r="V11" s="59">
        <v>204487725</v>
      </c>
      <c r="W11" s="48">
        <f>IFERROR(V11/S6,"-")</f>
        <v>2.477023393102501E-2</v>
      </c>
      <c r="X11" s="59">
        <v>3986</v>
      </c>
      <c r="Y11" s="48">
        <f>IFERROR(X11/T6,"-")</f>
        <v>0.3310081381830261</v>
      </c>
      <c r="Z11" s="136">
        <f t="shared" si="2"/>
        <v>51301.486452584046</v>
      </c>
      <c r="AA11" s="374"/>
      <c r="AB11" s="374"/>
      <c r="AC11" s="36" t="s">
        <v>100</v>
      </c>
      <c r="AD11" s="59">
        <v>258848802</v>
      </c>
      <c r="AE11" s="48">
        <f>IFERROR(AD11/AA6,"-")</f>
        <v>2.8741659038395928E-2</v>
      </c>
      <c r="AF11" s="59">
        <v>4540</v>
      </c>
      <c r="AG11" s="48">
        <f>IFERROR(AF11/AB6,"-")</f>
        <v>0.42283691906491572</v>
      </c>
      <c r="AH11" s="62">
        <f t="shared" si="3"/>
        <v>57015.154625550662</v>
      </c>
      <c r="AI11" s="374"/>
      <c r="AJ11" s="374"/>
      <c r="AK11" s="36" t="s">
        <v>100</v>
      </c>
      <c r="AL11" s="59">
        <v>125248280</v>
      </c>
      <c r="AM11" s="48">
        <f>IFERROR(AL11/AI6,"-")</f>
        <v>2.3149888931776687E-2</v>
      </c>
      <c r="AN11" s="59">
        <v>2754</v>
      </c>
      <c r="AO11" s="48">
        <f>IFERROR(AN11/AJ6,"-")</f>
        <v>0.46884576098059244</v>
      </c>
      <c r="AP11" s="62">
        <f t="shared" si="4"/>
        <v>45478.678286129267</v>
      </c>
      <c r="AQ11" s="374"/>
      <c r="AR11" s="374"/>
      <c r="AS11" s="36" t="s">
        <v>100</v>
      </c>
      <c r="AT11" s="59">
        <v>50992878</v>
      </c>
      <c r="AU11" s="48">
        <f>IFERROR(AT11/AQ6,"-")</f>
        <v>2.6215555140423671E-2</v>
      </c>
      <c r="AV11" s="59">
        <v>912</v>
      </c>
      <c r="AW11" s="48">
        <f>IFERROR(AV11/AR6,"-")</f>
        <v>0.45577211394302847</v>
      </c>
      <c r="AX11" s="136">
        <f t="shared" si="5"/>
        <v>55913.243421052633</v>
      </c>
      <c r="AY11" s="374"/>
      <c r="AZ11" s="374"/>
      <c r="BA11" s="36" t="s">
        <v>100</v>
      </c>
      <c r="BB11" s="59">
        <v>3608055</v>
      </c>
      <c r="BC11" s="48">
        <f>IFERROR(BB11/AY6,"-")</f>
        <v>1.0559930923651196E-2</v>
      </c>
      <c r="BD11" s="59">
        <v>160</v>
      </c>
      <c r="BE11" s="48">
        <f>IFERROR(BD11/AZ6,"-")</f>
        <v>0.44198895027624308</v>
      </c>
      <c r="BF11" s="62">
        <f t="shared" si="6"/>
        <v>22550.34375</v>
      </c>
      <c r="BG11" s="374"/>
      <c r="BH11" s="374"/>
      <c r="BI11" s="36" t="s">
        <v>100</v>
      </c>
      <c r="BJ11" s="59">
        <f>市区町村別_オーラルフレイル区分別高齢者の疾病!G1343</f>
        <v>645460167</v>
      </c>
      <c r="BK11" s="48">
        <f>市区町村別_オーラルフレイル区分別高齢者の疾病!H1343</f>
        <v>2.5712696938613257E-2</v>
      </c>
      <c r="BL11" s="59">
        <f>市区町村別_オーラルフレイル区分別高齢者の疾病!I1343</f>
        <v>12390</v>
      </c>
      <c r="BM11" s="48">
        <f>市区町村別_オーラルフレイル区分別高齢者の疾病!J1343</f>
        <v>0.39812345361652901</v>
      </c>
      <c r="BN11" s="136">
        <f>市区町村別_オーラルフレイル区分別高齢者の疾病!K1343</f>
        <v>52095.251573849877</v>
      </c>
      <c r="BO11" s="187"/>
      <c r="BQ11" s="31" t="s">
        <v>201</v>
      </c>
      <c r="BR11" s="113">
        <f>INDEX(BK6:BK113,(MATCH(BQ11,B6:B113,0)+17))</f>
        <v>0.19217037171877444</v>
      </c>
      <c r="BS11" s="113">
        <f>INDEX(BM6:BM113,(MATCH(BQ11,B6:B113,0)+17))</f>
        <v>0.77073270234986946</v>
      </c>
      <c r="BT11" s="114">
        <f>INDEX(BN6:BN113,(MATCH(BQ11,B6:B113,0)+17))</f>
        <v>159416.61358655954</v>
      </c>
      <c r="BU11" s="28"/>
      <c r="BV11" s="16" t="str">
        <f t="shared" si="7"/>
        <v>非該当</v>
      </c>
      <c r="BW11" s="115">
        <f t="shared" si="8"/>
        <v>0.19217037171877444</v>
      </c>
      <c r="BX11" s="16" t="str">
        <f t="shared" si="9"/>
        <v>非該当</v>
      </c>
      <c r="BY11" s="115">
        <f t="shared" si="10"/>
        <v>0.77073270234986946</v>
      </c>
      <c r="BZ11" s="16" t="str">
        <f t="shared" si="11"/>
        <v>非該当</v>
      </c>
      <c r="CA11" s="40">
        <f t="shared" si="12"/>
        <v>159416.61358655954</v>
      </c>
    </row>
    <row r="12" spans="2:79" s="7" customFormat="1" ht="13.15" customHeight="1">
      <c r="B12" s="449"/>
      <c r="C12" s="374"/>
      <c r="D12" s="374"/>
      <c r="E12" s="36" t="s">
        <v>101</v>
      </c>
      <c r="F12" s="59">
        <v>386952</v>
      </c>
      <c r="G12" s="48">
        <f>IFERROR(F12/C6,"-")</f>
        <v>7.3343482651640826E-3</v>
      </c>
      <c r="H12" s="59">
        <v>13</v>
      </c>
      <c r="I12" s="48">
        <f>IFERROR(H12/D6,"-")</f>
        <v>0.34210526315789475</v>
      </c>
      <c r="J12" s="62">
        <f t="shared" si="0"/>
        <v>29765.538461538461</v>
      </c>
      <c r="K12" s="374"/>
      <c r="L12" s="374"/>
      <c r="M12" s="36" t="s">
        <v>101</v>
      </c>
      <c r="N12" s="59">
        <v>1454507</v>
      </c>
      <c r="O12" s="48">
        <f>IFERROR(N12/K6,"-")</f>
        <v>1.5903379208539258E-2</v>
      </c>
      <c r="P12" s="59">
        <v>25</v>
      </c>
      <c r="Q12" s="48">
        <f>IFERROR(P12/L6,"-")</f>
        <v>0.37313432835820898</v>
      </c>
      <c r="R12" s="62">
        <f t="shared" si="1"/>
        <v>58180.28</v>
      </c>
      <c r="S12" s="374"/>
      <c r="T12" s="374"/>
      <c r="U12" s="36" t="s">
        <v>101</v>
      </c>
      <c r="V12" s="59">
        <v>251133717</v>
      </c>
      <c r="W12" s="48">
        <f>IFERROR(V12/S6,"-")</f>
        <v>3.042060797565151E-2</v>
      </c>
      <c r="X12" s="59">
        <v>4320</v>
      </c>
      <c r="Y12" s="48">
        <f>IFERROR(X12/T6,"-")</f>
        <v>0.35874439461883406</v>
      </c>
      <c r="Z12" s="136">
        <f t="shared" si="2"/>
        <v>58132.804861111108</v>
      </c>
      <c r="AA12" s="374"/>
      <c r="AB12" s="374"/>
      <c r="AC12" s="36" t="s">
        <v>101</v>
      </c>
      <c r="AD12" s="59">
        <v>317430392</v>
      </c>
      <c r="AE12" s="48">
        <f>IFERROR(AD12/AA6,"-")</f>
        <v>3.5246352406484625E-2</v>
      </c>
      <c r="AF12" s="59">
        <v>4929</v>
      </c>
      <c r="AG12" s="48">
        <f>IFERROR(AF12/AB6,"-")</f>
        <v>0.45906677842972898</v>
      </c>
      <c r="AH12" s="62">
        <f t="shared" si="3"/>
        <v>64400.566443497664</v>
      </c>
      <c r="AI12" s="374"/>
      <c r="AJ12" s="374"/>
      <c r="AK12" s="36" t="s">
        <v>101</v>
      </c>
      <c r="AL12" s="59">
        <v>241636418</v>
      </c>
      <c r="AM12" s="48">
        <f>IFERROR(AL12/AI6,"-")</f>
        <v>4.4662140179269248E-2</v>
      </c>
      <c r="AN12" s="59">
        <v>3035</v>
      </c>
      <c r="AO12" s="48">
        <f>IFERROR(AN12/AJ6,"-")</f>
        <v>0.51668369084099419</v>
      </c>
      <c r="AP12" s="62">
        <f t="shared" si="4"/>
        <v>79616.612191103792</v>
      </c>
      <c r="AQ12" s="374"/>
      <c r="AR12" s="374"/>
      <c r="AS12" s="36" t="s">
        <v>101</v>
      </c>
      <c r="AT12" s="59">
        <v>98936794</v>
      </c>
      <c r="AU12" s="48">
        <f>IFERROR(AT12/AQ6,"-")</f>
        <v>5.0863631947264044E-2</v>
      </c>
      <c r="AV12" s="59">
        <v>1116</v>
      </c>
      <c r="AW12" s="48">
        <f>IFERROR(AV12/AR6,"-")</f>
        <v>0.5577211394302849</v>
      </c>
      <c r="AX12" s="136">
        <f t="shared" si="5"/>
        <v>88653.041218637998</v>
      </c>
      <c r="AY12" s="374"/>
      <c r="AZ12" s="374"/>
      <c r="BA12" s="36" t="s">
        <v>101</v>
      </c>
      <c r="BB12" s="59">
        <v>18379179</v>
      </c>
      <c r="BC12" s="48">
        <f>IFERROR(BB12/AY6,"-")</f>
        <v>5.3791547155855622E-2</v>
      </c>
      <c r="BD12" s="59">
        <v>202</v>
      </c>
      <c r="BE12" s="48">
        <f>IFERROR(BD12/AZ6,"-")</f>
        <v>0.55801104972375692</v>
      </c>
      <c r="BF12" s="62">
        <f t="shared" si="6"/>
        <v>90986.034653465351</v>
      </c>
      <c r="BG12" s="374"/>
      <c r="BH12" s="374"/>
      <c r="BI12" s="36" t="s">
        <v>101</v>
      </c>
      <c r="BJ12" s="59">
        <f>市区町村別_オーラルフレイル区分別高齢者の疾病!G1344</f>
        <v>929357959</v>
      </c>
      <c r="BK12" s="48">
        <f>市区町村別_オーラルフレイル区分別高齢者の疾病!H1344</f>
        <v>3.7022113476531796E-2</v>
      </c>
      <c r="BL12" s="59">
        <f>市区町村別_オーラルフレイル区分別高齢者の疾病!I1344</f>
        <v>13640</v>
      </c>
      <c r="BM12" s="48">
        <f>市区町村別_オーラルフレイル区分別高齢者の疾病!J1344</f>
        <v>0.43828925805726038</v>
      </c>
      <c r="BN12" s="136">
        <f>市区町村別_オーラルフレイル区分別高齢者の疾病!K1344</f>
        <v>68134.747727272726</v>
      </c>
      <c r="BO12" s="187"/>
      <c r="BQ12" s="28"/>
      <c r="BR12" s="28"/>
      <c r="BS12" s="28"/>
      <c r="BT12" s="28"/>
      <c r="BU12" s="28"/>
    </row>
    <row r="13" spans="2:79" s="7" customFormat="1" ht="13.15" customHeight="1">
      <c r="B13" s="449"/>
      <c r="C13" s="374"/>
      <c r="D13" s="374"/>
      <c r="E13" s="36" t="s">
        <v>102</v>
      </c>
      <c r="F13" s="59">
        <v>42413</v>
      </c>
      <c r="G13" s="48">
        <f>IFERROR(F13/C6,"-")</f>
        <v>8.0390258474023714E-4</v>
      </c>
      <c r="H13" s="59">
        <v>5</v>
      </c>
      <c r="I13" s="48">
        <f>IFERROR(H13/D6,"-")</f>
        <v>0.13157894736842105</v>
      </c>
      <c r="J13" s="62">
        <f t="shared" si="0"/>
        <v>8482.6</v>
      </c>
      <c r="K13" s="374"/>
      <c r="L13" s="374"/>
      <c r="M13" s="36" t="s">
        <v>102</v>
      </c>
      <c r="N13" s="59">
        <v>3229423</v>
      </c>
      <c r="O13" s="48">
        <f>IFERROR(N13/K6,"-")</f>
        <v>3.531006629310033E-2</v>
      </c>
      <c r="P13" s="59">
        <v>8</v>
      </c>
      <c r="Q13" s="48">
        <f>IFERROR(P13/L6,"-")</f>
        <v>0.11940298507462686</v>
      </c>
      <c r="R13" s="62">
        <f t="shared" si="1"/>
        <v>403677.875</v>
      </c>
      <c r="S13" s="374"/>
      <c r="T13" s="374"/>
      <c r="U13" s="36" t="s">
        <v>102</v>
      </c>
      <c r="V13" s="59">
        <v>150809198</v>
      </c>
      <c r="W13" s="48">
        <f>IFERROR(V13/S6,"-")</f>
        <v>1.8267987055996974E-2</v>
      </c>
      <c r="X13" s="59">
        <v>1202</v>
      </c>
      <c r="Y13" s="48">
        <f>IFERROR(X13/T6,"-")</f>
        <v>9.9817306095333E-2</v>
      </c>
      <c r="Z13" s="136">
        <f t="shared" si="2"/>
        <v>125465.22296173045</v>
      </c>
      <c r="AA13" s="374"/>
      <c r="AB13" s="374"/>
      <c r="AC13" s="36" t="s">
        <v>102</v>
      </c>
      <c r="AD13" s="59">
        <v>238761673</v>
      </c>
      <c r="AE13" s="48">
        <f>IFERROR(AD13/AA6,"-")</f>
        <v>2.6511255002072534E-2</v>
      </c>
      <c r="AF13" s="59">
        <v>1626</v>
      </c>
      <c r="AG13" s="48">
        <f>IFERROR(AF13/AB6,"-")</f>
        <v>0.15143894942721431</v>
      </c>
      <c r="AH13" s="62">
        <f t="shared" si="3"/>
        <v>146839.89729397293</v>
      </c>
      <c r="AI13" s="374"/>
      <c r="AJ13" s="374"/>
      <c r="AK13" s="36" t="s">
        <v>102</v>
      </c>
      <c r="AL13" s="59">
        <v>228505676</v>
      </c>
      <c r="AM13" s="48">
        <f>IFERROR(AL13/AI6,"-")</f>
        <v>4.2235158995241689E-2</v>
      </c>
      <c r="AN13" s="59">
        <v>1190</v>
      </c>
      <c r="AO13" s="48">
        <f>IFERROR(AN13/AJ6,"-")</f>
        <v>0.20258767449778686</v>
      </c>
      <c r="AP13" s="62">
        <f t="shared" si="4"/>
        <v>192021.57647058825</v>
      </c>
      <c r="AQ13" s="374"/>
      <c r="AR13" s="374"/>
      <c r="AS13" s="36" t="s">
        <v>102</v>
      </c>
      <c r="AT13" s="59">
        <v>166874415</v>
      </c>
      <c r="AU13" s="48">
        <f>IFERROR(AT13/AQ6,"-")</f>
        <v>8.5790518196647833E-2</v>
      </c>
      <c r="AV13" s="59">
        <v>507</v>
      </c>
      <c r="AW13" s="48">
        <f>IFERROR(AV13/AR6,"-")</f>
        <v>0.25337331334332835</v>
      </c>
      <c r="AX13" s="136">
        <f t="shared" si="5"/>
        <v>329140.85798816569</v>
      </c>
      <c r="AY13" s="374"/>
      <c r="AZ13" s="374"/>
      <c r="BA13" s="36" t="s">
        <v>102</v>
      </c>
      <c r="BB13" s="59">
        <v>31188299</v>
      </c>
      <c r="BC13" s="48">
        <f>IFERROR(BB13/AY6,"-")</f>
        <v>9.1280837755017497E-2</v>
      </c>
      <c r="BD13" s="59">
        <v>97</v>
      </c>
      <c r="BE13" s="48">
        <f>IFERROR(BD13/AZ6,"-")</f>
        <v>0.26795580110497236</v>
      </c>
      <c r="BF13" s="62">
        <f t="shared" si="6"/>
        <v>321528.8556701031</v>
      </c>
      <c r="BG13" s="374"/>
      <c r="BH13" s="374"/>
      <c r="BI13" s="36" t="s">
        <v>102</v>
      </c>
      <c r="BJ13" s="59">
        <f>市区町村別_オーラルフレイル区分別高齢者の疾病!G1345</f>
        <v>819411097</v>
      </c>
      <c r="BK13" s="48">
        <f>市区町村別_オーラルフレイル区分別高齢者の疾病!H1345</f>
        <v>3.2642245459118521E-2</v>
      </c>
      <c r="BL13" s="59">
        <f>市区町村別_オーラルフレイル区分別高齢者の疾病!I1345</f>
        <v>4635</v>
      </c>
      <c r="BM13" s="48">
        <f>市区町村別_オーラルフレイル区分別高齢者の疾病!J1345</f>
        <v>0.14893480286623181</v>
      </c>
      <c r="BN13" s="136">
        <f>市区町村別_オーラルフレイル区分別高齢者の疾病!K1345</f>
        <v>176787.723193096</v>
      </c>
      <c r="BO13" s="187"/>
      <c r="BQ13" s="28"/>
      <c r="BR13" s="28"/>
      <c r="BS13" s="28"/>
      <c r="BT13" s="28"/>
      <c r="BU13" s="28"/>
    </row>
    <row r="14" spans="2:79" s="7" customFormat="1" ht="13.15" customHeight="1">
      <c r="B14" s="449"/>
      <c r="C14" s="374"/>
      <c r="D14" s="374"/>
      <c r="E14" s="36" t="s">
        <v>112</v>
      </c>
      <c r="F14" s="59">
        <v>0</v>
      </c>
      <c r="G14" s="48">
        <f>IFERROR(F14/C6,"-")</f>
        <v>0</v>
      </c>
      <c r="H14" s="59">
        <v>0</v>
      </c>
      <c r="I14" s="48">
        <f>IFERROR(H14/D6,"-")</f>
        <v>0</v>
      </c>
      <c r="J14" s="62" t="str">
        <f t="shared" si="0"/>
        <v>-</v>
      </c>
      <c r="K14" s="374"/>
      <c r="L14" s="374"/>
      <c r="M14" s="36" t="s">
        <v>112</v>
      </c>
      <c r="N14" s="59">
        <v>0</v>
      </c>
      <c r="O14" s="48">
        <f>IFERROR(N14/K6,"-")</f>
        <v>0</v>
      </c>
      <c r="P14" s="59">
        <v>0</v>
      </c>
      <c r="Q14" s="48">
        <f>IFERROR(P14/L6,"-")</f>
        <v>0</v>
      </c>
      <c r="R14" s="62" t="str">
        <f t="shared" si="1"/>
        <v>-</v>
      </c>
      <c r="S14" s="374"/>
      <c r="T14" s="374"/>
      <c r="U14" s="36" t="s">
        <v>112</v>
      </c>
      <c r="V14" s="59">
        <v>88568</v>
      </c>
      <c r="W14" s="48">
        <f>IFERROR(V14/S6,"-")</f>
        <v>1.0728517219324647E-5</v>
      </c>
      <c r="X14" s="59">
        <v>12</v>
      </c>
      <c r="Y14" s="48">
        <f>IFERROR(X14/T6,"-")</f>
        <v>9.9651220727453907E-4</v>
      </c>
      <c r="Z14" s="136">
        <f t="shared" si="2"/>
        <v>7380.666666666667</v>
      </c>
      <c r="AA14" s="374"/>
      <c r="AB14" s="374"/>
      <c r="AC14" s="36" t="s">
        <v>112</v>
      </c>
      <c r="AD14" s="59">
        <v>1734550</v>
      </c>
      <c r="AE14" s="48">
        <f>IFERROR(AD14/AA6,"-")</f>
        <v>1.9259832110426247E-4</v>
      </c>
      <c r="AF14" s="59">
        <v>13</v>
      </c>
      <c r="AG14" s="48">
        <f>IFERROR(AF14/AB6,"-")</f>
        <v>1.2107665083356618E-3</v>
      </c>
      <c r="AH14" s="62">
        <f t="shared" si="3"/>
        <v>133426.92307692306</v>
      </c>
      <c r="AI14" s="374"/>
      <c r="AJ14" s="374"/>
      <c r="AK14" s="36" t="s">
        <v>112</v>
      </c>
      <c r="AL14" s="59">
        <v>54507</v>
      </c>
      <c r="AM14" s="48">
        <f>IFERROR(AL14/AI6,"-")</f>
        <v>1.0074637320403537E-5</v>
      </c>
      <c r="AN14" s="59">
        <v>8</v>
      </c>
      <c r="AO14" s="48">
        <f>IFERROR(AN14/AJ6,"-")</f>
        <v>1.361933946203609E-3</v>
      </c>
      <c r="AP14" s="62">
        <f t="shared" si="4"/>
        <v>6813.375</v>
      </c>
      <c r="AQ14" s="374"/>
      <c r="AR14" s="374"/>
      <c r="AS14" s="36" t="s">
        <v>112</v>
      </c>
      <c r="AT14" s="59">
        <v>3747</v>
      </c>
      <c r="AU14" s="48">
        <f>IFERROR(AT14/AQ6,"-")</f>
        <v>1.9263412649736596E-6</v>
      </c>
      <c r="AV14" s="59">
        <v>3</v>
      </c>
      <c r="AW14" s="48">
        <f>IFERROR(AV14/AR6,"-")</f>
        <v>1.4992503748125937E-3</v>
      </c>
      <c r="AX14" s="136">
        <f t="shared" si="5"/>
        <v>1249</v>
      </c>
      <c r="AY14" s="374"/>
      <c r="AZ14" s="374"/>
      <c r="BA14" s="36" t="s">
        <v>112</v>
      </c>
      <c r="BB14" s="59">
        <v>19591</v>
      </c>
      <c r="BC14" s="48">
        <f>IFERROR(BB14/AY6,"-")</f>
        <v>5.7338263060083772E-5</v>
      </c>
      <c r="BD14" s="59">
        <v>2</v>
      </c>
      <c r="BE14" s="48">
        <f>IFERROR(BD14/AZ6,"-")</f>
        <v>5.5248618784530384E-3</v>
      </c>
      <c r="BF14" s="62">
        <f t="shared" si="6"/>
        <v>9795.5</v>
      </c>
      <c r="BG14" s="374"/>
      <c r="BH14" s="374"/>
      <c r="BI14" s="36" t="s">
        <v>112</v>
      </c>
      <c r="BJ14" s="59">
        <f>市区町村別_オーラルフレイル区分別高齢者の疾病!G1346</f>
        <v>1900963</v>
      </c>
      <c r="BK14" s="48">
        <f>市区町村別_オーラルフレイル区分別高齢者の疾病!H1346</f>
        <v>7.5727191249769373E-5</v>
      </c>
      <c r="BL14" s="59">
        <f>市区町村別_オーラルフレイル区分別高齢者の疾病!I1346</f>
        <v>38</v>
      </c>
      <c r="BM14" s="48">
        <f>市区町村別_オーラルフレイル区分別高齢者の疾病!J1346</f>
        <v>1.2210404549982327E-3</v>
      </c>
      <c r="BN14" s="136">
        <f>市区町村別_オーラルフレイル区分別高齢者の疾病!K1346</f>
        <v>50025.34210526316</v>
      </c>
      <c r="BO14" s="187"/>
      <c r="BQ14" s="28"/>
      <c r="BR14" s="28"/>
      <c r="BS14" s="28"/>
      <c r="BT14" s="28"/>
      <c r="BU14" s="28"/>
    </row>
    <row r="15" spans="2:79" s="7" customFormat="1" ht="13.15" customHeight="1">
      <c r="B15" s="449"/>
      <c r="C15" s="374"/>
      <c r="D15" s="374"/>
      <c r="E15" s="36" t="s">
        <v>103</v>
      </c>
      <c r="F15" s="59">
        <v>1771</v>
      </c>
      <c r="G15" s="48">
        <f>IFERROR(F15/C6,"-")</f>
        <v>3.3567808869331573E-5</v>
      </c>
      <c r="H15" s="59">
        <v>1</v>
      </c>
      <c r="I15" s="48">
        <f>IFERROR(H15/D6,"-")</f>
        <v>2.6315789473684209E-2</v>
      </c>
      <c r="J15" s="62">
        <f t="shared" si="0"/>
        <v>1771</v>
      </c>
      <c r="K15" s="374"/>
      <c r="L15" s="374"/>
      <c r="M15" s="36" t="s">
        <v>103</v>
      </c>
      <c r="N15" s="59">
        <v>28394</v>
      </c>
      <c r="O15" s="48">
        <f>IFERROR(N15/K6,"-")</f>
        <v>3.1045608529024868E-4</v>
      </c>
      <c r="P15" s="59">
        <v>2</v>
      </c>
      <c r="Q15" s="48">
        <f>IFERROR(P15/L6,"-")</f>
        <v>2.9850746268656716E-2</v>
      </c>
      <c r="R15" s="62">
        <f t="shared" si="1"/>
        <v>14197</v>
      </c>
      <c r="S15" s="374"/>
      <c r="T15" s="374"/>
      <c r="U15" s="36" t="s">
        <v>103</v>
      </c>
      <c r="V15" s="59">
        <v>4141212</v>
      </c>
      <c r="W15" s="48">
        <f>IFERROR(V15/S6,"-")</f>
        <v>5.0163788558930836E-4</v>
      </c>
      <c r="X15" s="59">
        <v>141</v>
      </c>
      <c r="Y15" s="48">
        <f>IFERROR(X15/T6,"-")</f>
        <v>1.1709018435475834E-2</v>
      </c>
      <c r="Z15" s="136">
        <f t="shared" si="2"/>
        <v>29370.297872340427</v>
      </c>
      <c r="AA15" s="374"/>
      <c r="AB15" s="374"/>
      <c r="AC15" s="36" t="s">
        <v>103</v>
      </c>
      <c r="AD15" s="59">
        <v>3759832</v>
      </c>
      <c r="AE15" s="48">
        <f>IFERROR(AD15/AA6,"-")</f>
        <v>4.1747849922693571E-4</v>
      </c>
      <c r="AF15" s="59">
        <v>183</v>
      </c>
      <c r="AG15" s="48">
        <f>IFERROR(AF15/AB6,"-")</f>
        <v>1.7043867001955853E-2</v>
      </c>
      <c r="AH15" s="62">
        <f t="shared" si="3"/>
        <v>20545.530054644809</v>
      </c>
      <c r="AI15" s="374"/>
      <c r="AJ15" s="374"/>
      <c r="AK15" s="36" t="s">
        <v>103</v>
      </c>
      <c r="AL15" s="59">
        <v>1944467</v>
      </c>
      <c r="AM15" s="48">
        <f>IFERROR(AL15/AI6,"-")</f>
        <v>3.5939970657884501E-4</v>
      </c>
      <c r="AN15" s="59">
        <v>105</v>
      </c>
      <c r="AO15" s="48">
        <f>IFERROR(AN15/AJ6,"-")</f>
        <v>1.7875383043922371E-2</v>
      </c>
      <c r="AP15" s="62">
        <f t="shared" si="4"/>
        <v>18518.733333333334</v>
      </c>
      <c r="AQ15" s="374"/>
      <c r="AR15" s="374"/>
      <c r="AS15" s="36" t="s">
        <v>103</v>
      </c>
      <c r="AT15" s="59">
        <v>390763</v>
      </c>
      <c r="AU15" s="48">
        <f>IFERROR(AT15/AQ6,"-")</f>
        <v>2.0089215151451885E-4</v>
      </c>
      <c r="AV15" s="59">
        <v>22</v>
      </c>
      <c r="AW15" s="48">
        <f>IFERROR(AV15/AR6,"-")</f>
        <v>1.0994502748625687E-2</v>
      </c>
      <c r="AX15" s="136">
        <f t="shared" si="5"/>
        <v>17761.954545454544</v>
      </c>
      <c r="AY15" s="374"/>
      <c r="AZ15" s="374"/>
      <c r="BA15" s="36" t="s">
        <v>103</v>
      </c>
      <c r="BB15" s="59">
        <v>64697</v>
      </c>
      <c r="BC15" s="48">
        <f>IFERROR(BB15/AY6,"-")</f>
        <v>1.8935294804748302E-4</v>
      </c>
      <c r="BD15" s="59">
        <v>4</v>
      </c>
      <c r="BE15" s="48">
        <f>IFERROR(BD15/AZ6,"-")</f>
        <v>1.1049723756906077E-2</v>
      </c>
      <c r="BF15" s="62">
        <f t="shared" si="6"/>
        <v>16174.25</v>
      </c>
      <c r="BG15" s="374"/>
      <c r="BH15" s="374"/>
      <c r="BI15" s="36" t="s">
        <v>103</v>
      </c>
      <c r="BJ15" s="59">
        <f>市区町村別_オーラルフレイル区分別高齢者の疾病!G1347</f>
        <v>10331136</v>
      </c>
      <c r="BK15" s="48">
        <f>市区町村別_オーラルフレイル区分別高齢者の疾病!H1347</f>
        <v>4.1155346616392706E-4</v>
      </c>
      <c r="BL15" s="59">
        <f>市区町村別_オーラルフレイル区分別高齢者の疾病!I1347</f>
        <v>458</v>
      </c>
      <c r="BM15" s="48">
        <f>市区町村別_オーラルフレイル区分別高齢者の疾病!J1347</f>
        <v>1.4716750747083963E-2</v>
      </c>
      <c r="BN15" s="136">
        <f>市区町村別_オーラルフレイル区分別高齢者の疾病!K1347</f>
        <v>22557.065502183406</v>
      </c>
      <c r="BO15" s="187"/>
      <c r="BQ15" s="28"/>
      <c r="BR15" s="28"/>
      <c r="BS15" s="28"/>
      <c r="BT15" s="28"/>
      <c r="BU15" s="28"/>
    </row>
    <row r="16" spans="2:79" s="7" customFormat="1" ht="13.15" customHeight="1">
      <c r="B16" s="449"/>
      <c r="C16" s="374"/>
      <c r="D16" s="374"/>
      <c r="E16" s="36" t="s">
        <v>104</v>
      </c>
      <c r="F16" s="59">
        <v>36811</v>
      </c>
      <c r="G16" s="48">
        <f>IFERROR(F16/C6,"-")</f>
        <v>6.9772140727778907E-4</v>
      </c>
      <c r="H16" s="59">
        <v>1</v>
      </c>
      <c r="I16" s="48">
        <f>IFERROR(H16/D6,"-")</f>
        <v>2.6315789473684209E-2</v>
      </c>
      <c r="J16" s="62">
        <f t="shared" si="0"/>
        <v>36811</v>
      </c>
      <c r="K16" s="374"/>
      <c r="L16" s="374"/>
      <c r="M16" s="36" t="s">
        <v>104</v>
      </c>
      <c r="N16" s="59">
        <v>29547</v>
      </c>
      <c r="O16" s="48">
        <f>IFERROR(N16/K6,"-")</f>
        <v>3.2306282848739093E-4</v>
      </c>
      <c r="P16" s="59">
        <v>1</v>
      </c>
      <c r="Q16" s="48">
        <f>IFERROR(P16/L6,"-")</f>
        <v>1.4925373134328358E-2</v>
      </c>
      <c r="R16" s="62">
        <f t="shared" si="1"/>
        <v>29547</v>
      </c>
      <c r="S16" s="374"/>
      <c r="T16" s="374"/>
      <c r="U16" s="36" t="s">
        <v>104</v>
      </c>
      <c r="V16" s="59">
        <v>6087952</v>
      </c>
      <c r="W16" s="48">
        <f>IFERROR(V16/S6,"-")</f>
        <v>7.3745255467462197E-4</v>
      </c>
      <c r="X16" s="59">
        <v>518</v>
      </c>
      <c r="Y16" s="48">
        <f>IFERROR(X16/T6,"-")</f>
        <v>4.3016110280684271E-2</v>
      </c>
      <c r="Z16" s="136">
        <f t="shared" si="2"/>
        <v>11752.803088803088</v>
      </c>
      <c r="AA16" s="374"/>
      <c r="AB16" s="374"/>
      <c r="AC16" s="36" t="s">
        <v>104</v>
      </c>
      <c r="AD16" s="59">
        <v>8134417</v>
      </c>
      <c r="AE16" s="48">
        <f>IFERROR(AD16/AA6,"-")</f>
        <v>9.0321700577208582E-4</v>
      </c>
      <c r="AF16" s="59">
        <v>609</v>
      </c>
      <c r="AG16" s="48">
        <f>IFERROR(AF16/AB6,"-")</f>
        <v>5.6719754121262921E-2</v>
      </c>
      <c r="AH16" s="62">
        <f t="shared" si="3"/>
        <v>13357.006568144499</v>
      </c>
      <c r="AI16" s="374"/>
      <c r="AJ16" s="374"/>
      <c r="AK16" s="36" t="s">
        <v>104</v>
      </c>
      <c r="AL16" s="59">
        <v>5211536</v>
      </c>
      <c r="AM16" s="48">
        <f>IFERROR(AL16/AI6,"-")</f>
        <v>9.6325857380201755E-4</v>
      </c>
      <c r="AN16" s="59">
        <v>400</v>
      </c>
      <c r="AO16" s="48">
        <f>IFERROR(AN16/AJ6,"-")</f>
        <v>6.8096697310180462E-2</v>
      </c>
      <c r="AP16" s="62">
        <f t="shared" si="4"/>
        <v>13028.84</v>
      </c>
      <c r="AQ16" s="374"/>
      <c r="AR16" s="374"/>
      <c r="AS16" s="36" t="s">
        <v>104</v>
      </c>
      <c r="AT16" s="59">
        <v>2602936</v>
      </c>
      <c r="AU16" s="48">
        <f>IFERROR(AT16/AQ6,"-")</f>
        <v>1.3381753474474188E-3</v>
      </c>
      <c r="AV16" s="59">
        <v>168</v>
      </c>
      <c r="AW16" s="48">
        <f>IFERROR(AV16/AR6,"-")</f>
        <v>8.395802098950525E-2</v>
      </c>
      <c r="AX16" s="136">
        <f t="shared" si="5"/>
        <v>15493.666666666666</v>
      </c>
      <c r="AY16" s="374"/>
      <c r="AZ16" s="374"/>
      <c r="BA16" s="36" t="s">
        <v>104</v>
      </c>
      <c r="BB16" s="59">
        <v>505069</v>
      </c>
      <c r="BC16" s="48">
        <f>IFERROR(BB16/AY6,"-")</f>
        <v>1.478218528175869E-3</v>
      </c>
      <c r="BD16" s="59">
        <v>28</v>
      </c>
      <c r="BE16" s="48">
        <f>IFERROR(BD16/AZ6,"-")</f>
        <v>7.7348066298342538E-2</v>
      </c>
      <c r="BF16" s="62">
        <f t="shared" si="6"/>
        <v>18038.178571428572</v>
      </c>
      <c r="BG16" s="374"/>
      <c r="BH16" s="374"/>
      <c r="BI16" s="36" t="s">
        <v>104</v>
      </c>
      <c r="BJ16" s="59">
        <f>市区町村別_オーラルフレイル区分別高齢者の疾病!G1348</f>
        <v>22608268</v>
      </c>
      <c r="BK16" s="48">
        <f>市区町村別_オーラルフレイル区分別高齢者の疾病!H1348</f>
        <v>9.0062806833275601E-4</v>
      </c>
      <c r="BL16" s="59">
        <f>市区町村別_オーラルフレイル区分別高齢者の疾病!I1348</f>
        <v>1725</v>
      </c>
      <c r="BM16" s="48">
        <f>市区町村別_オーラルフレイル区分別高齢者の疾病!J1348</f>
        <v>5.5428810128209251E-2</v>
      </c>
      <c r="BN16" s="136">
        <f>市区町村別_オーラルフレイル区分別高齢者の疾病!K1348</f>
        <v>13106.242318840579</v>
      </c>
      <c r="BO16" s="187"/>
      <c r="BQ16" s="28"/>
      <c r="BR16" s="28"/>
      <c r="BS16" s="28"/>
      <c r="BT16" s="28"/>
      <c r="BU16" s="28"/>
    </row>
    <row r="17" spans="2:73" s="7" customFormat="1" ht="13.15" customHeight="1">
      <c r="B17" s="449"/>
      <c r="C17" s="374"/>
      <c r="D17" s="374"/>
      <c r="E17" s="36" t="s">
        <v>105</v>
      </c>
      <c r="F17" s="59">
        <v>7477</v>
      </c>
      <c r="G17" s="48">
        <f>IFERROR(F17/C6,"-")</f>
        <v>1.4172021847317457E-4</v>
      </c>
      <c r="H17" s="59">
        <v>2</v>
      </c>
      <c r="I17" s="48">
        <f>IFERROR(H17/D6,"-")</f>
        <v>5.2631578947368418E-2</v>
      </c>
      <c r="J17" s="62">
        <f t="shared" si="0"/>
        <v>3738.5</v>
      </c>
      <c r="K17" s="374"/>
      <c r="L17" s="374"/>
      <c r="M17" s="36" t="s">
        <v>105</v>
      </c>
      <c r="N17" s="59">
        <v>66916</v>
      </c>
      <c r="O17" s="48">
        <f>IFERROR(N17/K6,"-")</f>
        <v>7.3165032764958371E-4</v>
      </c>
      <c r="P17" s="59">
        <v>1</v>
      </c>
      <c r="Q17" s="48">
        <f>IFERROR(P17/L6,"-")</f>
        <v>1.4925373134328358E-2</v>
      </c>
      <c r="R17" s="62">
        <f t="shared" si="1"/>
        <v>66916</v>
      </c>
      <c r="S17" s="374"/>
      <c r="T17" s="374"/>
      <c r="U17" s="36" t="s">
        <v>105</v>
      </c>
      <c r="V17" s="59">
        <v>4580702</v>
      </c>
      <c r="W17" s="48">
        <f>IFERROR(V17/S6,"-")</f>
        <v>5.5487467576997168E-4</v>
      </c>
      <c r="X17" s="59">
        <v>101</v>
      </c>
      <c r="Y17" s="48">
        <f>IFERROR(X17/T6,"-")</f>
        <v>8.3873110778940382E-3</v>
      </c>
      <c r="Z17" s="136">
        <f t="shared" si="2"/>
        <v>45353.485148514854</v>
      </c>
      <c r="AA17" s="374"/>
      <c r="AB17" s="374"/>
      <c r="AC17" s="36" t="s">
        <v>105</v>
      </c>
      <c r="AD17" s="59">
        <v>5698677</v>
      </c>
      <c r="AE17" s="48">
        <f>IFERROR(AD17/AA6,"-")</f>
        <v>6.3276101739095166E-4</v>
      </c>
      <c r="AF17" s="59">
        <v>139</v>
      </c>
      <c r="AG17" s="48">
        <f>IFERROR(AF17/AB6,"-")</f>
        <v>1.2945888050665922E-2</v>
      </c>
      <c r="AH17" s="62">
        <f t="shared" si="3"/>
        <v>40997.676258992804</v>
      </c>
      <c r="AI17" s="374"/>
      <c r="AJ17" s="374"/>
      <c r="AK17" s="36" t="s">
        <v>105</v>
      </c>
      <c r="AL17" s="59">
        <v>3308587</v>
      </c>
      <c r="AM17" s="48">
        <f>IFERROR(AL17/AI6,"-")</f>
        <v>6.1153272181558292E-4</v>
      </c>
      <c r="AN17" s="59">
        <v>85</v>
      </c>
      <c r="AO17" s="48">
        <f>IFERROR(AN17/AJ6,"-")</f>
        <v>1.4470548178413346E-2</v>
      </c>
      <c r="AP17" s="62">
        <f t="shared" si="4"/>
        <v>38924.552941176473</v>
      </c>
      <c r="AQ17" s="374"/>
      <c r="AR17" s="374"/>
      <c r="AS17" s="36" t="s">
        <v>105</v>
      </c>
      <c r="AT17" s="59">
        <v>1473788</v>
      </c>
      <c r="AU17" s="48">
        <f>IFERROR(AT17/AQ6,"-")</f>
        <v>7.5767777961649311E-4</v>
      </c>
      <c r="AV17" s="59">
        <v>38</v>
      </c>
      <c r="AW17" s="48">
        <f>IFERROR(AV17/AR6,"-")</f>
        <v>1.8990504747626188E-2</v>
      </c>
      <c r="AX17" s="136">
        <f t="shared" si="5"/>
        <v>38783.894736842107</v>
      </c>
      <c r="AY17" s="374"/>
      <c r="AZ17" s="374"/>
      <c r="BA17" s="36" t="s">
        <v>105</v>
      </c>
      <c r="BB17" s="59">
        <v>834428</v>
      </c>
      <c r="BC17" s="48">
        <f>IFERROR(BB17/AY6,"-")</f>
        <v>2.442175089005134E-3</v>
      </c>
      <c r="BD17" s="59">
        <v>12</v>
      </c>
      <c r="BE17" s="48">
        <f>IFERROR(BD17/AZ6,"-")</f>
        <v>3.3149171270718231E-2</v>
      </c>
      <c r="BF17" s="62">
        <f t="shared" si="6"/>
        <v>69535.666666666672</v>
      </c>
      <c r="BG17" s="374"/>
      <c r="BH17" s="374"/>
      <c r="BI17" s="36" t="s">
        <v>105</v>
      </c>
      <c r="BJ17" s="59">
        <f>市区町村別_オーラルフレイル区分別高齢者の疾病!G1349</f>
        <v>15970575</v>
      </c>
      <c r="BK17" s="48">
        <f>市区町村別_オーラルフレイル区分別高齢者の疾病!H1349</f>
        <v>6.3620743138808353E-4</v>
      </c>
      <c r="BL17" s="59">
        <f>市区町村別_オーラルフレイル区分別高齢者の疾病!I1349</f>
        <v>378</v>
      </c>
      <c r="BM17" s="48">
        <f>市区町村別_オーラルフレイル区分別高齢者の疾病!J1349</f>
        <v>1.2146139262877156E-2</v>
      </c>
      <c r="BN17" s="136">
        <f>市区町村別_オーラルフレイル区分別高齢者の疾病!K1349</f>
        <v>42250.19841269841</v>
      </c>
      <c r="BO17" s="187"/>
      <c r="BQ17" s="28"/>
      <c r="BR17" s="28"/>
      <c r="BS17" s="28"/>
      <c r="BT17" s="28"/>
      <c r="BU17" s="28"/>
    </row>
    <row r="18" spans="2:73" s="7" customFormat="1" ht="13.15" customHeight="1">
      <c r="B18" s="449"/>
      <c r="C18" s="374"/>
      <c r="D18" s="374"/>
      <c r="E18" s="36" t="s">
        <v>106</v>
      </c>
      <c r="F18" s="59">
        <v>4084</v>
      </c>
      <c r="G18" s="48">
        <f>IFERROR(F18/C6,"-")</f>
        <v>7.740876986016382E-5</v>
      </c>
      <c r="H18" s="59">
        <v>1</v>
      </c>
      <c r="I18" s="48">
        <f>IFERROR(H18/D6,"-")</f>
        <v>2.6315789473684209E-2</v>
      </c>
      <c r="J18" s="62">
        <f t="shared" si="0"/>
        <v>4084</v>
      </c>
      <c r="K18" s="374"/>
      <c r="L18" s="374"/>
      <c r="M18" s="36" t="s">
        <v>106</v>
      </c>
      <c r="N18" s="59">
        <v>0</v>
      </c>
      <c r="O18" s="48">
        <f>IFERROR(N18/K6,"-")</f>
        <v>0</v>
      </c>
      <c r="P18" s="59">
        <v>0</v>
      </c>
      <c r="Q18" s="48">
        <f>IFERROR(P18/L6,"-")</f>
        <v>0</v>
      </c>
      <c r="R18" s="62" t="str">
        <f t="shared" si="1"/>
        <v>-</v>
      </c>
      <c r="S18" s="374"/>
      <c r="T18" s="374"/>
      <c r="U18" s="36" t="s">
        <v>106</v>
      </c>
      <c r="V18" s="59">
        <v>22907047</v>
      </c>
      <c r="W18" s="48">
        <f>IFERROR(V18/S6,"-")</f>
        <v>2.7748018266572465E-3</v>
      </c>
      <c r="X18" s="59">
        <v>68</v>
      </c>
      <c r="Y18" s="48">
        <f>IFERROR(X18/T6,"-")</f>
        <v>5.6469025078890551E-3</v>
      </c>
      <c r="Z18" s="136">
        <f t="shared" si="2"/>
        <v>336868.3382352941</v>
      </c>
      <c r="AA18" s="374"/>
      <c r="AB18" s="374"/>
      <c r="AC18" s="36" t="s">
        <v>106</v>
      </c>
      <c r="AD18" s="59">
        <v>33663362</v>
      </c>
      <c r="AE18" s="48">
        <f>IFERROR(AD18/AA6,"-")</f>
        <v>3.7378611189790014E-3</v>
      </c>
      <c r="AF18" s="59">
        <v>114</v>
      </c>
      <c r="AG18" s="48">
        <f>IFERROR(AF18/AB6,"-")</f>
        <v>1.0617490919251188E-2</v>
      </c>
      <c r="AH18" s="62">
        <f t="shared" si="3"/>
        <v>295292.64912280702</v>
      </c>
      <c r="AI18" s="374"/>
      <c r="AJ18" s="374"/>
      <c r="AK18" s="36" t="s">
        <v>106</v>
      </c>
      <c r="AL18" s="59">
        <v>37926796</v>
      </c>
      <c r="AM18" s="48">
        <f>IFERROR(AL18/AI6,"-")</f>
        <v>7.0100852078619552E-3</v>
      </c>
      <c r="AN18" s="59">
        <v>120</v>
      </c>
      <c r="AO18" s="48">
        <f>IFERROR(AN18/AJ6,"-")</f>
        <v>2.0429009193054137E-2</v>
      </c>
      <c r="AP18" s="62">
        <f t="shared" si="4"/>
        <v>316056.63333333336</v>
      </c>
      <c r="AQ18" s="374"/>
      <c r="AR18" s="374"/>
      <c r="AS18" s="36" t="s">
        <v>106</v>
      </c>
      <c r="AT18" s="59">
        <v>15105545</v>
      </c>
      <c r="AU18" s="48">
        <f>IFERROR(AT18/AQ6,"-")</f>
        <v>7.7657952130815427E-3</v>
      </c>
      <c r="AV18" s="59">
        <v>45</v>
      </c>
      <c r="AW18" s="48">
        <f>IFERROR(AV18/AR6,"-")</f>
        <v>2.2488755622188907E-2</v>
      </c>
      <c r="AX18" s="136">
        <f t="shared" si="5"/>
        <v>335678.77777777775</v>
      </c>
      <c r="AY18" s="374"/>
      <c r="AZ18" s="374"/>
      <c r="BA18" s="36" t="s">
        <v>106</v>
      </c>
      <c r="BB18" s="59">
        <v>4255662</v>
      </c>
      <c r="BC18" s="48">
        <f>IFERROR(BB18/AY6,"-")</f>
        <v>1.2455324753754389E-2</v>
      </c>
      <c r="BD18" s="59">
        <v>13</v>
      </c>
      <c r="BE18" s="48">
        <f>IFERROR(BD18/AZ6,"-")</f>
        <v>3.591160220994475E-2</v>
      </c>
      <c r="BF18" s="62">
        <f t="shared" si="6"/>
        <v>327358.61538461538</v>
      </c>
      <c r="BG18" s="374"/>
      <c r="BH18" s="374"/>
      <c r="BI18" s="36" t="s">
        <v>106</v>
      </c>
      <c r="BJ18" s="59">
        <f>市区町村別_オーラルフレイル区分別高齢者の疾病!G1350</f>
        <v>113862496</v>
      </c>
      <c r="BK18" s="48">
        <f>市区町村別_オーラルフレイル区分別高齢者の疾病!H1350</f>
        <v>4.5358520974727546E-3</v>
      </c>
      <c r="BL18" s="59">
        <f>市区町村別_オーラルフレイル区分別高齢者の疾病!I1350</f>
        <v>361</v>
      </c>
      <c r="BM18" s="48">
        <f>市区町村別_オーラルフレイル区分別高齢者の疾病!J1350</f>
        <v>1.1599884322483212E-2</v>
      </c>
      <c r="BN18" s="136">
        <f>市区町村別_オーラルフレイル区分別高齢者の疾病!K1350</f>
        <v>315408.57617728534</v>
      </c>
      <c r="BO18" s="187"/>
      <c r="BQ18" s="28"/>
      <c r="BR18" s="28"/>
      <c r="BS18" s="28"/>
      <c r="BT18" s="28"/>
      <c r="BU18" s="28"/>
    </row>
    <row r="19" spans="2:73" s="7" customFormat="1" ht="13.15" customHeight="1">
      <c r="B19" s="449"/>
      <c r="C19" s="374"/>
      <c r="D19" s="374"/>
      <c r="E19" s="36" t="s">
        <v>107</v>
      </c>
      <c r="F19" s="59">
        <v>423136</v>
      </c>
      <c r="G19" s="48">
        <f>IFERROR(F19/C6,"-")</f>
        <v>8.0201854171278852E-3</v>
      </c>
      <c r="H19" s="59">
        <v>13</v>
      </c>
      <c r="I19" s="48">
        <f>IFERROR(H19/D6,"-")</f>
        <v>0.34210526315789475</v>
      </c>
      <c r="J19" s="62">
        <f t="shared" si="0"/>
        <v>32548.923076923078</v>
      </c>
      <c r="K19" s="374"/>
      <c r="L19" s="374"/>
      <c r="M19" s="36" t="s">
        <v>107</v>
      </c>
      <c r="N19" s="59">
        <v>317075</v>
      </c>
      <c r="O19" s="48">
        <f>IFERROR(N19/K6,"-")</f>
        <v>3.4668543792141155E-3</v>
      </c>
      <c r="P19" s="59">
        <v>13</v>
      </c>
      <c r="Q19" s="48">
        <f>IFERROR(P19/L6,"-")</f>
        <v>0.19402985074626866</v>
      </c>
      <c r="R19" s="62">
        <f t="shared" si="1"/>
        <v>24390.384615384617</v>
      </c>
      <c r="S19" s="374"/>
      <c r="T19" s="374"/>
      <c r="U19" s="36" t="s">
        <v>107</v>
      </c>
      <c r="V19" s="59">
        <v>62403824</v>
      </c>
      <c r="W19" s="48">
        <f>IFERROR(V19/S6,"-")</f>
        <v>7.5591692296958796E-3</v>
      </c>
      <c r="X19" s="59">
        <v>1444</v>
      </c>
      <c r="Y19" s="48">
        <f>IFERROR(X19/T6,"-")</f>
        <v>0.11991363560870287</v>
      </c>
      <c r="Z19" s="136">
        <f t="shared" si="2"/>
        <v>43215.944598337948</v>
      </c>
      <c r="AA19" s="374"/>
      <c r="AB19" s="374"/>
      <c r="AC19" s="36" t="s">
        <v>107</v>
      </c>
      <c r="AD19" s="59">
        <v>74399689</v>
      </c>
      <c r="AE19" s="48">
        <f>IFERROR(AD19/AA6,"-")</f>
        <v>8.2610793531920461E-3</v>
      </c>
      <c r="AF19" s="59">
        <v>1687</v>
      </c>
      <c r="AG19" s="48">
        <f>IFERROR(AF19/AB6,"-")</f>
        <v>0.15712023842786627</v>
      </c>
      <c r="AH19" s="62">
        <f t="shared" si="3"/>
        <v>44101.771784232362</v>
      </c>
      <c r="AI19" s="374"/>
      <c r="AJ19" s="374"/>
      <c r="AK19" s="36" t="s">
        <v>107</v>
      </c>
      <c r="AL19" s="59">
        <v>32614240</v>
      </c>
      <c r="AM19" s="48">
        <f>IFERROR(AL19/AI6,"-")</f>
        <v>6.0281549063532728E-3</v>
      </c>
      <c r="AN19" s="59">
        <v>965</v>
      </c>
      <c r="AO19" s="48">
        <f>IFERROR(AN19/AJ6,"-")</f>
        <v>0.16428328226081035</v>
      </c>
      <c r="AP19" s="62">
        <f t="shared" si="4"/>
        <v>33797.139896373053</v>
      </c>
      <c r="AQ19" s="374"/>
      <c r="AR19" s="374"/>
      <c r="AS19" s="36" t="s">
        <v>107</v>
      </c>
      <c r="AT19" s="59">
        <v>14657991</v>
      </c>
      <c r="AU19" s="48">
        <f>IFERROR(AT19/AQ6,"-")</f>
        <v>7.5357066786529269E-3</v>
      </c>
      <c r="AV19" s="59">
        <v>346</v>
      </c>
      <c r="AW19" s="48">
        <f>IFERROR(AV19/AR6,"-")</f>
        <v>0.17291354322838581</v>
      </c>
      <c r="AX19" s="136">
        <f t="shared" si="5"/>
        <v>42364.135838150287</v>
      </c>
      <c r="AY19" s="374"/>
      <c r="AZ19" s="374"/>
      <c r="BA19" s="36" t="s">
        <v>107</v>
      </c>
      <c r="BB19" s="59">
        <v>4507462</v>
      </c>
      <c r="BC19" s="48">
        <f>IFERROR(BB19/AY6,"-")</f>
        <v>1.3192284308576965E-2</v>
      </c>
      <c r="BD19" s="59">
        <v>69</v>
      </c>
      <c r="BE19" s="48">
        <f>IFERROR(BD19/AZ6,"-")</f>
        <v>0.19060773480662985</v>
      </c>
      <c r="BF19" s="62">
        <f t="shared" si="6"/>
        <v>65325.536231884056</v>
      </c>
      <c r="BG19" s="374"/>
      <c r="BH19" s="374"/>
      <c r="BI19" s="36" t="s">
        <v>107</v>
      </c>
      <c r="BJ19" s="59">
        <f>市区町村別_オーラルフレイル区分別高齢者の疾病!G1351</f>
        <v>189323417</v>
      </c>
      <c r="BK19" s="48">
        <f>市区町村別_オーラルフレイル区分別高齢者の疾病!H1351</f>
        <v>7.5419303832945919E-3</v>
      </c>
      <c r="BL19" s="59">
        <f>市区町村別_オーラルフレイル区分別高齢者の疾病!I1351</f>
        <v>4537</v>
      </c>
      <c r="BM19" s="48">
        <f>市区町村別_オーラルフレイル区分別高齢者の疾病!J1351</f>
        <v>0.14578580379807846</v>
      </c>
      <c r="BN19" s="136">
        <f>市区町村別_オーラルフレイル区分別高齢者の疾病!K1351</f>
        <v>41728.767247079566</v>
      </c>
      <c r="BO19" s="187"/>
      <c r="BQ19" s="28"/>
      <c r="BR19" s="28"/>
      <c r="BS19" s="28"/>
      <c r="BT19" s="28"/>
      <c r="BU19" s="28"/>
    </row>
    <row r="20" spans="2:73" s="7" customFormat="1" ht="13.15" customHeight="1">
      <c r="B20" s="449"/>
      <c r="C20" s="374"/>
      <c r="D20" s="374"/>
      <c r="E20" s="36" t="s">
        <v>108</v>
      </c>
      <c r="F20" s="59">
        <v>0</v>
      </c>
      <c r="G20" s="48">
        <f>IFERROR(F20/C6,"-")</f>
        <v>0</v>
      </c>
      <c r="H20" s="59">
        <v>0</v>
      </c>
      <c r="I20" s="48">
        <f>IFERROR(H20/D6,"-")</f>
        <v>0</v>
      </c>
      <c r="J20" s="62" t="str">
        <f t="shared" si="0"/>
        <v>-</v>
      </c>
      <c r="K20" s="374"/>
      <c r="L20" s="374"/>
      <c r="M20" s="36" t="s">
        <v>108</v>
      </c>
      <c r="N20" s="59">
        <v>79170</v>
      </c>
      <c r="O20" s="48">
        <f>IFERROR(N20/K6,"-")</f>
        <v>8.656338759043808E-4</v>
      </c>
      <c r="P20" s="59">
        <v>4</v>
      </c>
      <c r="Q20" s="48">
        <f>IFERROR(P20/L6,"-")</f>
        <v>5.9701492537313432E-2</v>
      </c>
      <c r="R20" s="62">
        <f t="shared" si="1"/>
        <v>19792.5</v>
      </c>
      <c r="S20" s="374"/>
      <c r="T20" s="374"/>
      <c r="U20" s="36" t="s">
        <v>108</v>
      </c>
      <c r="V20" s="59">
        <v>33536860</v>
      </c>
      <c r="W20" s="48">
        <f>IFERROR(V20/S6,"-")</f>
        <v>4.0624241260057807E-3</v>
      </c>
      <c r="X20" s="59">
        <v>518</v>
      </c>
      <c r="Y20" s="48">
        <f>IFERROR(X20/T6,"-")</f>
        <v>4.3016110280684271E-2</v>
      </c>
      <c r="Z20" s="136">
        <f t="shared" si="2"/>
        <v>64742.972972972973</v>
      </c>
      <c r="AA20" s="374"/>
      <c r="AB20" s="374"/>
      <c r="AC20" s="36" t="s">
        <v>108</v>
      </c>
      <c r="AD20" s="59">
        <v>53673775</v>
      </c>
      <c r="AE20" s="48">
        <f>IFERROR(AD20/AA6,"-")</f>
        <v>5.9597468809362286E-3</v>
      </c>
      <c r="AF20" s="59">
        <v>904</v>
      </c>
      <c r="AG20" s="48">
        <f>IFERROR(AF20/AB6,"-")</f>
        <v>8.4194840271956783E-2</v>
      </c>
      <c r="AH20" s="62">
        <f t="shared" si="3"/>
        <v>59373.644911504423</v>
      </c>
      <c r="AI20" s="374"/>
      <c r="AJ20" s="374"/>
      <c r="AK20" s="36" t="s">
        <v>108</v>
      </c>
      <c r="AL20" s="59">
        <v>39848471</v>
      </c>
      <c r="AM20" s="48">
        <f>IFERROR(AL20/AI6,"-")</f>
        <v>7.3652722237073781E-3</v>
      </c>
      <c r="AN20" s="59">
        <v>753</v>
      </c>
      <c r="AO20" s="48">
        <f>IFERROR(AN20/AJ6,"-")</f>
        <v>0.12819203268641471</v>
      </c>
      <c r="AP20" s="62">
        <f t="shared" si="4"/>
        <v>52919.616201859229</v>
      </c>
      <c r="AQ20" s="374"/>
      <c r="AR20" s="374"/>
      <c r="AS20" s="36" t="s">
        <v>108</v>
      </c>
      <c r="AT20" s="59">
        <v>17924815</v>
      </c>
      <c r="AU20" s="48">
        <f>IFERROR(AT20/AQ6,"-")</f>
        <v>9.2151883644298986E-3</v>
      </c>
      <c r="AV20" s="59">
        <v>338</v>
      </c>
      <c r="AW20" s="48">
        <f>IFERROR(AV20/AR6,"-")</f>
        <v>0.16891554222888555</v>
      </c>
      <c r="AX20" s="136">
        <f t="shared" si="5"/>
        <v>53031.997041420116</v>
      </c>
      <c r="AY20" s="374"/>
      <c r="AZ20" s="374"/>
      <c r="BA20" s="36" t="s">
        <v>108</v>
      </c>
      <c r="BB20" s="59">
        <v>3067214</v>
      </c>
      <c r="BC20" s="48">
        <f>IFERROR(BB20/AY6,"-")</f>
        <v>8.977016139736194E-3</v>
      </c>
      <c r="BD20" s="59">
        <v>67</v>
      </c>
      <c r="BE20" s="48">
        <f>IFERROR(BD20/AZ6,"-")</f>
        <v>0.18508287292817679</v>
      </c>
      <c r="BF20" s="62">
        <f t="shared" si="6"/>
        <v>45779.313432835821</v>
      </c>
      <c r="BG20" s="374"/>
      <c r="BH20" s="374"/>
      <c r="BI20" s="36" t="s">
        <v>108</v>
      </c>
      <c r="BJ20" s="59">
        <f>市区町村別_オーラルフレイル区分別高齢者の疾病!G1352</f>
        <v>148130305</v>
      </c>
      <c r="BK20" s="48">
        <f>市区町村別_オーラルフレイル区分別高齢者の疾病!H1352</f>
        <v>5.9009522734643797E-3</v>
      </c>
      <c r="BL20" s="59">
        <f>市区町村別_オーラルフレイル区分別高齢者の疾病!I1352</f>
        <v>2584</v>
      </c>
      <c r="BM20" s="48">
        <f>市区町村別_オーラルフレイル区分別高齢者の疾病!J1352</f>
        <v>8.3030750939879827E-2</v>
      </c>
      <c r="BN20" s="136">
        <f>市区町村別_オーラルフレイル区分別高齢者の疾病!K1352</f>
        <v>57325.969427244585</v>
      </c>
      <c r="BO20" s="187"/>
      <c r="BQ20" s="28"/>
      <c r="BR20" s="28"/>
      <c r="BS20" s="28"/>
      <c r="BT20" s="28"/>
      <c r="BU20" s="28"/>
    </row>
    <row r="21" spans="2:73" s="7" customFormat="1" ht="13.15" customHeight="1">
      <c r="B21" s="449"/>
      <c r="C21" s="374"/>
      <c r="D21" s="374"/>
      <c r="E21" s="36" t="s">
        <v>109</v>
      </c>
      <c r="F21" s="59">
        <v>643240</v>
      </c>
      <c r="G21" s="48">
        <f>IFERROR(F21/C6,"-")</f>
        <v>1.2192070794527859E-2</v>
      </c>
      <c r="H21" s="59">
        <v>11</v>
      </c>
      <c r="I21" s="48">
        <f>IFERROR(H21/D6,"-")</f>
        <v>0.28947368421052633</v>
      </c>
      <c r="J21" s="62">
        <f t="shared" si="0"/>
        <v>58476.36363636364</v>
      </c>
      <c r="K21" s="374"/>
      <c r="L21" s="374"/>
      <c r="M21" s="36" t="s">
        <v>109</v>
      </c>
      <c r="N21" s="59">
        <v>614871</v>
      </c>
      <c r="O21" s="48">
        <f>IFERROR(N21/K6,"-")</f>
        <v>6.7229148277277058E-3</v>
      </c>
      <c r="P21" s="59">
        <v>13</v>
      </c>
      <c r="Q21" s="48">
        <f>IFERROR(P21/L6,"-")</f>
        <v>0.19402985074626866</v>
      </c>
      <c r="R21" s="62">
        <f t="shared" si="1"/>
        <v>47297.769230769234</v>
      </c>
      <c r="S21" s="374"/>
      <c r="T21" s="374"/>
      <c r="U21" s="36" t="s">
        <v>109</v>
      </c>
      <c r="V21" s="59">
        <v>39843263</v>
      </c>
      <c r="W21" s="48">
        <f>IFERROR(V21/S6,"-")</f>
        <v>4.8263383295273753E-3</v>
      </c>
      <c r="X21" s="59">
        <v>830</v>
      </c>
      <c r="Y21" s="48">
        <f>IFERROR(X21/T6,"-")</f>
        <v>6.8925427669822292E-2</v>
      </c>
      <c r="Z21" s="136">
        <f t="shared" si="2"/>
        <v>48003.931325301208</v>
      </c>
      <c r="AA21" s="374"/>
      <c r="AB21" s="374"/>
      <c r="AC21" s="36" t="s">
        <v>109</v>
      </c>
      <c r="AD21" s="59">
        <v>42460097</v>
      </c>
      <c r="AE21" s="48">
        <f>IFERROR(AD21/AA6,"-")</f>
        <v>4.7146195820957203E-3</v>
      </c>
      <c r="AF21" s="59">
        <v>846</v>
      </c>
      <c r="AG21" s="48">
        <f>IFERROR(AF21/AB6,"-")</f>
        <v>7.8792958927074608E-2</v>
      </c>
      <c r="AH21" s="62">
        <f t="shared" si="3"/>
        <v>50189.239952718679</v>
      </c>
      <c r="AI21" s="374"/>
      <c r="AJ21" s="374"/>
      <c r="AK21" s="36" t="s">
        <v>109</v>
      </c>
      <c r="AL21" s="59">
        <v>15878863</v>
      </c>
      <c r="AM21" s="48">
        <f>IFERROR(AL21/AI6,"-")</f>
        <v>2.9349218593093525E-3</v>
      </c>
      <c r="AN21" s="59">
        <v>453</v>
      </c>
      <c r="AO21" s="48">
        <f>IFERROR(AN21/AJ6,"-")</f>
        <v>7.7119509703779371E-2</v>
      </c>
      <c r="AP21" s="62">
        <f t="shared" si="4"/>
        <v>35052.677704194262</v>
      </c>
      <c r="AQ21" s="374"/>
      <c r="AR21" s="374"/>
      <c r="AS21" s="36" t="s">
        <v>109</v>
      </c>
      <c r="AT21" s="59">
        <v>4118281</v>
      </c>
      <c r="AU21" s="48">
        <f>IFERROR(AT21/AQ6,"-")</f>
        <v>2.1172176757558014E-3</v>
      </c>
      <c r="AV21" s="59">
        <v>151</v>
      </c>
      <c r="AW21" s="48">
        <f>IFERROR(AV21/AR6,"-")</f>
        <v>7.5462268865567214E-2</v>
      </c>
      <c r="AX21" s="136">
        <f t="shared" si="5"/>
        <v>27273.384105960264</v>
      </c>
      <c r="AY21" s="374"/>
      <c r="AZ21" s="374"/>
      <c r="BA21" s="36" t="s">
        <v>109</v>
      </c>
      <c r="BB21" s="59">
        <v>446029</v>
      </c>
      <c r="BC21" s="48">
        <f>IFERROR(BB21/AY6,"-")</f>
        <v>1.3054222926050791E-3</v>
      </c>
      <c r="BD21" s="59">
        <v>24</v>
      </c>
      <c r="BE21" s="48">
        <f>IFERROR(BD21/AZ6,"-")</f>
        <v>6.6298342541436461E-2</v>
      </c>
      <c r="BF21" s="62">
        <f t="shared" si="6"/>
        <v>18584.541666666668</v>
      </c>
      <c r="BG21" s="374"/>
      <c r="BH21" s="374"/>
      <c r="BI21" s="36" t="s">
        <v>109</v>
      </c>
      <c r="BJ21" s="59">
        <f>市区町村別_オーラルフレイル区分別高齢者の疾病!G1353</f>
        <v>104004644</v>
      </c>
      <c r="BK21" s="48">
        <f>市区町村別_オーラルフレイル区分別高齢者の疾病!H1353</f>
        <v>4.1431524795864927E-3</v>
      </c>
      <c r="BL21" s="59">
        <f>市区町村別_オーラルフレイル区分別高齢者の疾病!I1353</f>
        <v>2328</v>
      </c>
      <c r="BM21" s="48">
        <f>市区町村別_オーラルフレイル区分別高齢者の疾病!J1353</f>
        <v>7.480479419041805E-2</v>
      </c>
      <c r="BN21" s="136">
        <f>市区町村別_オーラルフレイル区分別高齢者の疾病!K1353</f>
        <v>44675.53436426117</v>
      </c>
      <c r="BO21" s="187"/>
      <c r="BQ21" s="28"/>
      <c r="BR21" s="28"/>
      <c r="BS21" s="28"/>
      <c r="BT21" s="28"/>
      <c r="BU21" s="28"/>
    </row>
    <row r="22" spans="2:73" s="7" customFormat="1" ht="13.15" customHeight="1">
      <c r="B22" s="449"/>
      <c r="C22" s="374"/>
      <c r="D22" s="374"/>
      <c r="E22" s="37" t="s">
        <v>110</v>
      </c>
      <c r="F22" s="60">
        <v>54232</v>
      </c>
      <c r="G22" s="49">
        <f>IFERROR(F22/C6,"-")</f>
        <v>1.0279217451166515E-3</v>
      </c>
      <c r="H22" s="60">
        <v>6</v>
      </c>
      <c r="I22" s="49">
        <f>IFERROR(H22/D6,"-")</f>
        <v>0.15789473684210525</v>
      </c>
      <c r="J22" s="63">
        <f t="shared" si="0"/>
        <v>9038.6666666666661</v>
      </c>
      <c r="K22" s="374"/>
      <c r="L22" s="374"/>
      <c r="M22" s="37" t="s">
        <v>110</v>
      </c>
      <c r="N22" s="60">
        <v>283085</v>
      </c>
      <c r="O22" s="49">
        <f>IFERROR(N22/K6,"-")</f>
        <v>3.0952124006617611E-3</v>
      </c>
      <c r="P22" s="60">
        <v>9</v>
      </c>
      <c r="Q22" s="49">
        <f>IFERROR(P22/L6,"-")</f>
        <v>0.13432835820895522</v>
      </c>
      <c r="R22" s="63">
        <f t="shared" si="1"/>
        <v>31453.888888888891</v>
      </c>
      <c r="S22" s="374"/>
      <c r="T22" s="374"/>
      <c r="U22" s="37" t="s">
        <v>110</v>
      </c>
      <c r="V22" s="60">
        <v>14539190</v>
      </c>
      <c r="W22" s="49">
        <f>IFERROR(V22/S6,"-")</f>
        <v>1.7611772905567779E-3</v>
      </c>
      <c r="X22" s="60">
        <v>963</v>
      </c>
      <c r="Y22" s="49">
        <f>IFERROR(X22/T6,"-")</f>
        <v>7.9970104633781763E-2</v>
      </c>
      <c r="Z22" s="137">
        <f t="shared" si="2"/>
        <v>15097.808930425754</v>
      </c>
      <c r="AA22" s="374"/>
      <c r="AB22" s="374"/>
      <c r="AC22" s="37" t="s">
        <v>110</v>
      </c>
      <c r="AD22" s="60">
        <v>15343024</v>
      </c>
      <c r="AE22" s="49">
        <f>IFERROR(AD22/AA6,"-")</f>
        <v>1.7036353308134131E-3</v>
      </c>
      <c r="AF22" s="60">
        <v>1215</v>
      </c>
      <c r="AG22" s="49">
        <f>IFERROR(AF22/AB6,"-")</f>
        <v>0.11316010058675607</v>
      </c>
      <c r="AH22" s="63">
        <f t="shared" si="3"/>
        <v>12628.003292181071</v>
      </c>
      <c r="AI22" s="374"/>
      <c r="AJ22" s="374"/>
      <c r="AK22" s="37" t="s">
        <v>110</v>
      </c>
      <c r="AL22" s="60">
        <v>12230554</v>
      </c>
      <c r="AM22" s="49">
        <f>IFERROR(AL22/AI6,"-")</f>
        <v>2.2605976439285004E-3</v>
      </c>
      <c r="AN22" s="60">
        <v>853</v>
      </c>
      <c r="AO22" s="49">
        <f>IFERROR(AN22/AJ6,"-")</f>
        <v>0.14521620701395982</v>
      </c>
      <c r="AP22" s="63">
        <f t="shared" si="4"/>
        <v>14338.281359906214</v>
      </c>
      <c r="AQ22" s="374"/>
      <c r="AR22" s="374"/>
      <c r="AS22" s="37" t="s">
        <v>110</v>
      </c>
      <c r="AT22" s="60">
        <v>5151723</v>
      </c>
      <c r="AU22" s="49">
        <f>IFERROR(AT22/AQ6,"-")</f>
        <v>2.6485125702198817E-3</v>
      </c>
      <c r="AV22" s="60">
        <v>379</v>
      </c>
      <c r="AW22" s="51">
        <f>IFERROR(AV22/AR6,"-")</f>
        <v>0.18940529735132433</v>
      </c>
      <c r="AX22" s="137">
        <f t="shared" si="5"/>
        <v>13592.936675461742</v>
      </c>
      <c r="AY22" s="374"/>
      <c r="AZ22" s="374"/>
      <c r="BA22" s="37" t="s">
        <v>110</v>
      </c>
      <c r="BB22" s="60">
        <v>591679</v>
      </c>
      <c r="BC22" s="49">
        <f>IFERROR(BB22/AY6,"-")</f>
        <v>1.7317056887921651E-3</v>
      </c>
      <c r="BD22" s="60">
        <v>66</v>
      </c>
      <c r="BE22" s="49">
        <f>IFERROR(BD22/AZ6,"-")</f>
        <v>0.18232044198895028</v>
      </c>
      <c r="BF22" s="63">
        <f t="shared" si="6"/>
        <v>8964.8333333333339</v>
      </c>
      <c r="BG22" s="374"/>
      <c r="BH22" s="374"/>
      <c r="BI22" s="37" t="s">
        <v>110</v>
      </c>
      <c r="BJ22" s="60">
        <f>市区町村別_オーラルフレイル区分別高齢者の疾病!G1354</f>
        <v>48193487</v>
      </c>
      <c r="BK22" s="49">
        <f>市区町村別_オーラルフレイル区分別高齢者の疾病!H1354</f>
        <v>1.9198466288098577E-3</v>
      </c>
      <c r="BL22" s="60">
        <f>市区町村別_オーラルフレイル区分別高齢者の疾病!I1354</f>
        <v>3491</v>
      </c>
      <c r="BM22" s="49">
        <f>市区町村別_オーラルフレイル区分別高齢者の疾病!J1354</f>
        <v>0.11217505864207448</v>
      </c>
      <c r="BN22" s="137">
        <f>市区町村別_オーラルフレイル区分別高齢者の疾病!K1354</f>
        <v>13805.066456602694</v>
      </c>
      <c r="BO22" s="187"/>
      <c r="BQ22" s="28"/>
      <c r="BR22" s="28"/>
      <c r="BS22" s="28"/>
      <c r="BT22" s="28"/>
      <c r="BU22" s="28"/>
    </row>
    <row r="23" spans="2:73" s="7" customFormat="1" ht="13.15" customHeight="1">
      <c r="B23" s="450"/>
      <c r="C23" s="375"/>
      <c r="D23" s="375"/>
      <c r="E23" s="38" t="s">
        <v>64</v>
      </c>
      <c r="F23" s="56">
        <f>SUM(F6:F22)</f>
        <v>3802494</v>
      </c>
      <c r="G23" s="49">
        <f>IFERROR(F23/C6,"-")</f>
        <v>7.2073061444822173E-2</v>
      </c>
      <c r="H23" s="60">
        <v>32</v>
      </c>
      <c r="I23" s="49">
        <f>IFERROR(H23/D6,"-")</f>
        <v>0.84210526315789469</v>
      </c>
      <c r="J23" s="63">
        <f t="shared" si="0"/>
        <v>118827.9375</v>
      </c>
      <c r="K23" s="375"/>
      <c r="L23" s="375"/>
      <c r="M23" s="38" t="s">
        <v>64</v>
      </c>
      <c r="N23" s="56">
        <f>SUM(N6:N22)</f>
        <v>15470103</v>
      </c>
      <c r="O23" s="49">
        <f>IFERROR(N23/K6,"-")</f>
        <v>0.16914797550246291</v>
      </c>
      <c r="P23" s="60">
        <v>62</v>
      </c>
      <c r="Q23" s="49">
        <f>IFERROR(P23/L6,"-")</f>
        <v>0.92537313432835822</v>
      </c>
      <c r="R23" s="63">
        <f t="shared" si="1"/>
        <v>249517.79032258064</v>
      </c>
      <c r="S23" s="375"/>
      <c r="T23" s="375"/>
      <c r="U23" s="38" t="s">
        <v>64</v>
      </c>
      <c r="V23" s="56">
        <f>SUM(V6:V22)</f>
        <v>1491705781</v>
      </c>
      <c r="W23" s="49">
        <f>IFERROR(V23/S6,"-")</f>
        <v>0.18069495932644544</v>
      </c>
      <c r="X23" s="60">
        <v>9243</v>
      </c>
      <c r="Y23" s="49">
        <f>IFERROR(X23/T6,"-")</f>
        <v>0.76756352765321378</v>
      </c>
      <c r="Z23" s="137">
        <f t="shared" si="2"/>
        <v>161387.62101049442</v>
      </c>
      <c r="AA23" s="375"/>
      <c r="AB23" s="375"/>
      <c r="AC23" s="38" t="s">
        <v>64</v>
      </c>
      <c r="AD23" s="56">
        <f>SUM(AD6:AD22)</f>
        <v>1788594020</v>
      </c>
      <c r="AE23" s="49">
        <f>IFERROR(AD23/AA6,"-")</f>
        <v>0.19859917868560933</v>
      </c>
      <c r="AF23" s="60">
        <v>9315</v>
      </c>
      <c r="AG23" s="49">
        <f>IFERROR(AF23/AB6,"-")</f>
        <v>0.86756077116512997</v>
      </c>
      <c r="AH23" s="63">
        <f t="shared" si="3"/>
        <v>192012.24047235641</v>
      </c>
      <c r="AI23" s="375"/>
      <c r="AJ23" s="375"/>
      <c r="AK23" s="38" t="s">
        <v>64</v>
      </c>
      <c r="AL23" s="56">
        <f>SUM(AL6:AL22)</f>
        <v>1201375837</v>
      </c>
      <c r="AM23" s="49">
        <f>IFERROR(AL23/AI6,"-")</f>
        <v>0.22205268760473401</v>
      </c>
      <c r="AN23" s="60">
        <v>5342</v>
      </c>
      <c r="AO23" s="49">
        <f>IFERROR(AN23/AJ6,"-")</f>
        <v>0.90943139257745997</v>
      </c>
      <c r="AP23" s="63">
        <f t="shared" si="4"/>
        <v>224892.51909397228</v>
      </c>
      <c r="AQ23" s="375"/>
      <c r="AR23" s="375"/>
      <c r="AS23" s="38" t="s">
        <v>64</v>
      </c>
      <c r="AT23" s="56">
        <f>SUM(AT6:AT22)</f>
        <v>531882228</v>
      </c>
      <c r="AU23" s="49">
        <f>IFERROR(AT23/AQ6,"-")</f>
        <v>0.27344186920270308</v>
      </c>
      <c r="AV23" s="60">
        <v>1860</v>
      </c>
      <c r="AW23" s="116">
        <f>IFERROR(AV23/AR6,"-")</f>
        <v>0.92953523238380809</v>
      </c>
      <c r="AX23" s="160">
        <f t="shared" si="5"/>
        <v>285958.18709677417</v>
      </c>
      <c r="AY23" s="375"/>
      <c r="AZ23" s="375"/>
      <c r="BA23" s="38" t="s">
        <v>64</v>
      </c>
      <c r="BB23" s="56">
        <f>SUM(BB6:BB22)</f>
        <v>100680200</v>
      </c>
      <c r="BC23" s="49">
        <f>IFERROR(BB23/AY6,"-")</f>
        <v>0.29466733666182665</v>
      </c>
      <c r="BD23" s="60">
        <v>333</v>
      </c>
      <c r="BE23" s="49">
        <f>IFERROR(BD23/AZ6,"-")</f>
        <v>0.91988950276243098</v>
      </c>
      <c r="BF23" s="63">
        <f t="shared" si="6"/>
        <v>302342.94294294296</v>
      </c>
      <c r="BG23" s="375"/>
      <c r="BH23" s="375"/>
      <c r="BI23" s="38" t="s">
        <v>64</v>
      </c>
      <c r="BJ23" s="56">
        <f>市区町村別_オーラルフレイル区分別高齢者の疾病!G1355</f>
        <v>5133510663</v>
      </c>
      <c r="BK23" s="49">
        <f>市区町村別_オーラルフレイル区分別高齢者の疾病!H1355</f>
        <v>0.20449968976762375</v>
      </c>
      <c r="BL23" s="56">
        <f>市区町村別_オーラルフレイル区分別高齢者の疾病!I1355</f>
        <v>26187</v>
      </c>
      <c r="BM23" s="49">
        <f>市区町村別_オーラルフレイル区分別高齢者の疾病!J1355</f>
        <v>0.84145753671154522</v>
      </c>
      <c r="BN23" s="137">
        <f>市区町村別_オーラルフレイル区分別高齢者の疾病!K1355</f>
        <v>196032.78966662849</v>
      </c>
      <c r="BO23" s="187"/>
      <c r="BQ23" s="28"/>
      <c r="BR23" s="28"/>
      <c r="BS23" s="28"/>
      <c r="BT23" s="28"/>
      <c r="BU23" s="28"/>
    </row>
    <row r="24" spans="2:73" s="7" customFormat="1" ht="13.15" customHeight="1">
      <c r="B24" s="448" t="s">
        <v>170</v>
      </c>
      <c r="C24" s="373">
        <v>37232460</v>
      </c>
      <c r="D24" s="373">
        <v>26</v>
      </c>
      <c r="E24" s="34" t="s">
        <v>96</v>
      </c>
      <c r="F24" s="58">
        <v>1583253</v>
      </c>
      <c r="G24" s="47">
        <f>IFERROR(F24/C24,"-")</f>
        <v>4.2523459368518764E-2</v>
      </c>
      <c r="H24" s="58">
        <v>6</v>
      </c>
      <c r="I24" s="47">
        <f>IFERROR(H24/D24,"-")</f>
        <v>0.23076923076923078</v>
      </c>
      <c r="J24" s="61">
        <f t="shared" si="0"/>
        <v>263875.5</v>
      </c>
      <c r="K24" s="373">
        <v>67511160</v>
      </c>
      <c r="L24" s="373">
        <v>48</v>
      </c>
      <c r="M24" s="34" t="s">
        <v>96</v>
      </c>
      <c r="N24" s="58">
        <v>331254</v>
      </c>
      <c r="O24" s="47">
        <f>IFERROR(N24/K24,"-")</f>
        <v>4.9066554329684157E-3</v>
      </c>
      <c r="P24" s="58">
        <v>12</v>
      </c>
      <c r="Q24" s="47">
        <f>IFERROR(P24/L24,"-")</f>
        <v>0.25</v>
      </c>
      <c r="R24" s="61">
        <f t="shared" si="1"/>
        <v>27604.5</v>
      </c>
      <c r="S24" s="373">
        <v>5843362960</v>
      </c>
      <c r="T24" s="373">
        <v>8347</v>
      </c>
      <c r="U24" s="34" t="s">
        <v>96</v>
      </c>
      <c r="V24" s="58">
        <v>100588308</v>
      </c>
      <c r="W24" s="47">
        <f>IFERROR(V24/S24,"-")</f>
        <v>1.7214112607511205E-2</v>
      </c>
      <c r="X24" s="58">
        <v>1349</v>
      </c>
      <c r="Y24" s="47">
        <f>IFERROR(X24/T24,"-")</f>
        <v>0.1616149514795735</v>
      </c>
      <c r="Z24" s="135">
        <f t="shared" si="2"/>
        <v>74565.091178650851</v>
      </c>
      <c r="AA24" s="373">
        <v>6528525300</v>
      </c>
      <c r="AB24" s="373">
        <v>7568</v>
      </c>
      <c r="AC24" s="34" t="s">
        <v>96</v>
      </c>
      <c r="AD24" s="58">
        <v>139576567</v>
      </c>
      <c r="AE24" s="47">
        <f>IFERROR(AD24/AA24,"-")</f>
        <v>2.1379493926446145E-2</v>
      </c>
      <c r="AF24" s="58">
        <v>1626</v>
      </c>
      <c r="AG24" s="47">
        <f>IFERROR(AF24/AB24,"-")</f>
        <v>0.21485200845665961</v>
      </c>
      <c r="AH24" s="61">
        <f t="shared" si="3"/>
        <v>85840.44710947109</v>
      </c>
      <c r="AI24" s="373">
        <v>4017885330</v>
      </c>
      <c r="AJ24" s="373">
        <v>4252</v>
      </c>
      <c r="AK24" s="34" t="s">
        <v>96</v>
      </c>
      <c r="AL24" s="58">
        <v>120946157</v>
      </c>
      <c r="AM24" s="47">
        <f>IFERROR(AL24/AI24,"-")</f>
        <v>3.0101943451930221E-2</v>
      </c>
      <c r="AN24" s="58">
        <v>1067</v>
      </c>
      <c r="AO24" s="47">
        <f>IFERROR(AN24/AJ24,"-")</f>
        <v>0.25094073377234244</v>
      </c>
      <c r="AP24" s="61">
        <f t="shared" si="4"/>
        <v>113351.59981255858</v>
      </c>
      <c r="AQ24" s="373">
        <v>1520580290</v>
      </c>
      <c r="AR24" s="373">
        <v>1498</v>
      </c>
      <c r="AS24" s="34" t="s">
        <v>96</v>
      </c>
      <c r="AT24" s="58">
        <v>53223010</v>
      </c>
      <c r="AU24" s="47">
        <f>IFERROR(AT24/AQ24,"-")</f>
        <v>3.5001775539258109E-2</v>
      </c>
      <c r="AV24" s="58">
        <v>398</v>
      </c>
      <c r="AW24" s="47">
        <f>IFERROR(AV24/AR24,"-")</f>
        <v>0.26568758344459281</v>
      </c>
      <c r="AX24" s="135">
        <f t="shared" si="5"/>
        <v>133726.15577889446</v>
      </c>
      <c r="AY24" s="373">
        <v>257131110</v>
      </c>
      <c r="AZ24" s="373">
        <v>281</v>
      </c>
      <c r="BA24" s="34" t="s">
        <v>96</v>
      </c>
      <c r="BB24" s="58">
        <v>16628469</v>
      </c>
      <c r="BC24" s="47">
        <f>IFERROR(BB24/AY24,"-")</f>
        <v>6.4669222638987556E-2</v>
      </c>
      <c r="BD24" s="58">
        <v>79</v>
      </c>
      <c r="BE24" s="47">
        <f>IFERROR(BD24/AZ24,"-")</f>
        <v>0.28113879003558717</v>
      </c>
      <c r="BF24" s="61">
        <f t="shared" si="6"/>
        <v>210486.94936708861</v>
      </c>
      <c r="BG24" s="373">
        <f>市区町村別_オーラルフレイル区分別高齢者の疾病!L1338</f>
        <v>18272228610</v>
      </c>
      <c r="BH24" s="373">
        <f>市区町村別_オーラルフレイル区分別高齢者の疾病!M1338</f>
        <v>22020</v>
      </c>
      <c r="BI24" s="34" t="s">
        <v>96</v>
      </c>
      <c r="BJ24" s="58">
        <f>市区町村別_オーラルフレイル区分別高齢者の疾病!O1338</f>
        <v>432877018</v>
      </c>
      <c r="BK24" s="47">
        <f>市区町村別_オーラルフレイル区分別高齢者の疾病!P1338</f>
        <v>2.3690433566658401E-2</v>
      </c>
      <c r="BL24" s="58">
        <f>市区町村別_オーラルフレイル区分別高齢者の疾病!Q1338</f>
        <v>4537</v>
      </c>
      <c r="BM24" s="47">
        <f>市区町村別_オーラルフレイル区分別高齢者の疾病!R1338</f>
        <v>0.20603996366939145</v>
      </c>
      <c r="BN24" s="135">
        <f>市区町村別_オーラルフレイル区分別高齢者の疾病!S1338</f>
        <v>95410.407317610763</v>
      </c>
      <c r="BO24" s="187"/>
      <c r="BQ24" s="28"/>
      <c r="BR24" s="28"/>
      <c r="BS24" s="28"/>
      <c r="BT24" s="28"/>
      <c r="BU24" s="28"/>
    </row>
    <row r="25" spans="2:73" s="7" customFormat="1" ht="13.15" customHeight="1">
      <c r="B25" s="449"/>
      <c r="C25" s="374"/>
      <c r="D25" s="374"/>
      <c r="E25" s="35" t="s">
        <v>97</v>
      </c>
      <c r="F25" s="59">
        <v>137490</v>
      </c>
      <c r="G25" s="48">
        <f>IFERROR(F25/C24,"-")</f>
        <v>3.6927455236640287E-3</v>
      </c>
      <c r="H25" s="59">
        <v>6</v>
      </c>
      <c r="I25" s="48">
        <f>IFERROR(H25/D24,"-")</f>
        <v>0.23076923076923078</v>
      </c>
      <c r="J25" s="62">
        <f t="shared" si="0"/>
        <v>22915</v>
      </c>
      <c r="K25" s="374"/>
      <c r="L25" s="374"/>
      <c r="M25" s="35" t="s">
        <v>97</v>
      </c>
      <c r="N25" s="59">
        <v>224800</v>
      </c>
      <c r="O25" s="48">
        <f>IFERROR(N25/K24,"-")</f>
        <v>3.3298198401567978E-3</v>
      </c>
      <c r="P25" s="59">
        <v>19</v>
      </c>
      <c r="Q25" s="48">
        <f>IFERROR(P25/L24,"-")</f>
        <v>0.39583333333333331</v>
      </c>
      <c r="R25" s="62">
        <f t="shared" si="1"/>
        <v>11831.578947368422</v>
      </c>
      <c r="S25" s="374"/>
      <c r="T25" s="374"/>
      <c r="U25" s="35" t="s">
        <v>97</v>
      </c>
      <c r="V25" s="59">
        <v>134571657</v>
      </c>
      <c r="W25" s="48">
        <f>IFERROR(V25/S24,"-")</f>
        <v>2.3029830240084898E-2</v>
      </c>
      <c r="X25" s="59">
        <v>1963</v>
      </c>
      <c r="Y25" s="48">
        <f>IFERROR(X25/T24,"-")</f>
        <v>0.23517431412483528</v>
      </c>
      <c r="Z25" s="136">
        <f t="shared" si="2"/>
        <v>68554.078960774321</v>
      </c>
      <c r="AA25" s="374"/>
      <c r="AB25" s="374"/>
      <c r="AC25" s="35" t="s">
        <v>97</v>
      </c>
      <c r="AD25" s="59">
        <v>156936647</v>
      </c>
      <c r="AE25" s="48">
        <f>IFERROR(AD25/AA24,"-")</f>
        <v>2.4038605931419151E-2</v>
      </c>
      <c r="AF25" s="59">
        <v>2326</v>
      </c>
      <c r="AG25" s="48">
        <f>IFERROR(AF25/AB24,"-")</f>
        <v>0.30734672304439747</v>
      </c>
      <c r="AH25" s="62">
        <f t="shared" si="3"/>
        <v>67470.61349957007</v>
      </c>
      <c r="AI25" s="374"/>
      <c r="AJ25" s="374"/>
      <c r="AK25" s="35" t="s">
        <v>97</v>
      </c>
      <c r="AL25" s="59">
        <v>69903287</v>
      </c>
      <c r="AM25" s="48">
        <f>IFERROR(AL25/AI24,"-")</f>
        <v>1.7398029375815961E-2</v>
      </c>
      <c r="AN25" s="59">
        <v>1493</v>
      </c>
      <c r="AO25" s="48">
        <f>IFERROR(AN25/AJ24,"-")</f>
        <v>0.3511288805268109</v>
      </c>
      <c r="AP25" s="62">
        <f t="shared" si="4"/>
        <v>46820.687876758202</v>
      </c>
      <c r="AQ25" s="374"/>
      <c r="AR25" s="374"/>
      <c r="AS25" s="35" t="s">
        <v>97</v>
      </c>
      <c r="AT25" s="59">
        <v>24876516</v>
      </c>
      <c r="AU25" s="48">
        <f>IFERROR(AT25/AQ24,"-")</f>
        <v>1.635988323904948E-2</v>
      </c>
      <c r="AV25" s="59">
        <v>550</v>
      </c>
      <c r="AW25" s="48">
        <f>IFERROR(AV25/AR24,"-")</f>
        <v>0.36715620827770362</v>
      </c>
      <c r="AX25" s="136">
        <f t="shared" si="5"/>
        <v>45230.029090909091</v>
      </c>
      <c r="AY25" s="374"/>
      <c r="AZ25" s="374"/>
      <c r="BA25" s="35" t="s">
        <v>97</v>
      </c>
      <c r="BB25" s="59">
        <v>4331590</v>
      </c>
      <c r="BC25" s="48">
        <f>IFERROR(BB25/AY24,"-")</f>
        <v>1.6845841796428288E-2</v>
      </c>
      <c r="BD25" s="59">
        <v>100</v>
      </c>
      <c r="BE25" s="48">
        <f>IFERROR(BD25/AZ24,"-")</f>
        <v>0.35587188612099646</v>
      </c>
      <c r="BF25" s="62">
        <f t="shared" si="6"/>
        <v>43315.9</v>
      </c>
      <c r="BG25" s="374"/>
      <c r="BH25" s="374"/>
      <c r="BI25" s="35" t="s">
        <v>97</v>
      </c>
      <c r="BJ25" s="59">
        <f>市区町村別_オーラルフレイル区分別高齢者の疾病!O1339</f>
        <v>390981987</v>
      </c>
      <c r="BK25" s="48">
        <f>市区町村別_オーラルフレイル区分別高齢者の疾病!P1339</f>
        <v>2.1397608104904289E-2</v>
      </c>
      <c r="BL25" s="59">
        <f>市区町村別_オーラルフレイル区分別高齢者の疾病!Q1339</f>
        <v>6457</v>
      </c>
      <c r="BM25" s="48">
        <f>市区町村別_オーラルフレイル区分別高齢者の疾病!R1339</f>
        <v>0.29323342415985465</v>
      </c>
      <c r="BN25" s="136">
        <f>市区町村別_オーラルフレイル区分別高齢者の疾病!S1339</f>
        <v>60551.647359454859</v>
      </c>
      <c r="BO25" s="187"/>
      <c r="BQ25" s="28"/>
      <c r="BR25" s="28"/>
      <c r="BS25" s="28"/>
      <c r="BT25" s="28"/>
      <c r="BU25" s="28"/>
    </row>
    <row r="26" spans="2:73" s="7" customFormat="1" ht="13.15" customHeight="1">
      <c r="B26" s="449"/>
      <c r="C26" s="374"/>
      <c r="D26" s="374"/>
      <c r="E26" s="35" t="s">
        <v>380</v>
      </c>
      <c r="F26" s="59">
        <v>28851</v>
      </c>
      <c r="G26" s="48">
        <f>IFERROR(F26/C24,"-")</f>
        <v>7.7488836354084581E-4</v>
      </c>
      <c r="H26" s="59">
        <v>2</v>
      </c>
      <c r="I26" s="48">
        <f>IFERROR(H26/D24,"-")</f>
        <v>7.6923076923076927E-2</v>
      </c>
      <c r="J26" s="62">
        <f t="shared" ref="J26" si="13">IFERROR(F26/H26,"-")</f>
        <v>14425.5</v>
      </c>
      <c r="K26" s="374"/>
      <c r="L26" s="374"/>
      <c r="M26" s="35" t="s">
        <v>380</v>
      </c>
      <c r="N26" s="59">
        <v>4484036</v>
      </c>
      <c r="O26" s="48">
        <f>IFERROR(N26/K24,"-")</f>
        <v>6.6419181658262133E-2</v>
      </c>
      <c r="P26" s="59">
        <v>9</v>
      </c>
      <c r="Q26" s="48">
        <f>IFERROR(P26/L24,"-")</f>
        <v>0.1875</v>
      </c>
      <c r="R26" s="62">
        <f t="shared" ref="R26" si="14">IFERROR(N26/P26,"-")</f>
        <v>498226.22222222225</v>
      </c>
      <c r="S26" s="374"/>
      <c r="T26" s="374"/>
      <c r="U26" s="35" t="s">
        <v>380</v>
      </c>
      <c r="V26" s="59">
        <v>121957627</v>
      </c>
      <c r="W26" s="48">
        <f>IFERROR(V26/S24,"-")</f>
        <v>2.0871136678458187E-2</v>
      </c>
      <c r="X26" s="59">
        <v>750</v>
      </c>
      <c r="Y26" s="48">
        <f>IFERROR(X26/T24,"-")</f>
        <v>8.9852641667665031E-2</v>
      </c>
      <c r="Z26" s="136">
        <f t="shared" ref="Z26" si="15">IFERROR(V26/X26,"-")</f>
        <v>162610.16933333332</v>
      </c>
      <c r="AA26" s="374"/>
      <c r="AB26" s="374"/>
      <c r="AC26" s="35" t="s">
        <v>380</v>
      </c>
      <c r="AD26" s="59">
        <v>79108712</v>
      </c>
      <c r="AE26" s="48">
        <f>IFERROR(AD26/AA24,"-")</f>
        <v>1.2117393801016594E-2</v>
      </c>
      <c r="AF26" s="59">
        <v>751</v>
      </c>
      <c r="AG26" s="48">
        <f>IFERROR(AF26/AB24,"-")</f>
        <v>9.9233615221987315E-2</v>
      </c>
      <c r="AH26" s="62">
        <f t="shared" ref="AH26" si="16">IFERROR(AD26/AF26,"-")</f>
        <v>105337.83222370173</v>
      </c>
      <c r="AI26" s="374"/>
      <c r="AJ26" s="374"/>
      <c r="AK26" s="35" t="s">
        <v>380</v>
      </c>
      <c r="AL26" s="59">
        <v>58730731</v>
      </c>
      <c r="AM26" s="48">
        <f>IFERROR(AL26/AI24,"-")</f>
        <v>1.4617323834874104E-2</v>
      </c>
      <c r="AN26" s="59">
        <v>400</v>
      </c>
      <c r="AO26" s="48">
        <f>IFERROR(AN26/AJ24,"-")</f>
        <v>9.4073377234242708E-2</v>
      </c>
      <c r="AP26" s="62">
        <f t="shared" ref="AP26" si="17">IFERROR(AL26/AN26,"-")</f>
        <v>146826.82750000001</v>
      </c>
      <c r="AQ26" s="374"/>
      <c r="AR26" s="374"/>
      <c r="AS26" s="35" t="s">
        <v>380</v>
      </c>
      <c r="AT26" s="59">
        <v>15953840</v>
      </c>
      <c r="AU26" s="48">
        <f>IFERROR(AT26/AQ24,"-")</f>
        <v>1.0491941862537229E-2</v>
      </c>
      <c r="AV26" s="59">
        <v>146</v>
      </c>
      <c r="AW26" s="48">
        <f>IFERROR(AV26/AR24,"-")</f>
        <v>9.7463284379172233E-2</v>
      </c>
      <c r="AX26" s="136">
        <f t="shared" ref="AX26" si="18">IFERROR(AT26/AV26,"-")</f>
        <v>109272.87671232877</v>
      </c>
      <c r="AY26" s="374"/>
      <c r="AZ26" s="374"/>
      <c r="BA26" s="35" t="s">
        <v>380</v>
      </c>
      <c r="BB26" s="59">
        <v>1670866</v>
      </c>
      <c r="BC26" s="48">
        <f>IFERROR(BB26/AY24,"-")</f>
        <v>6.4981090775052463E-3</v>
      </c>
      <c r="BD26" s="59">
        <v>25</v>
      </c>
      <c r="BE26" s="48">
        <f>IFERROR(BD26/AZ24,"-")</f>
        <v>8.8967971530249115E-2</v>
      </c>
      <c r="BF26" s="62">
        <f t="shared" ref="BF26" si="19">IFERROR(BB26/BD26,"-")</f>
        <v>66834.64</v>
      </c>
      <c r="BG26" s="374"/>
      <c r="BH26" s="374"/>
      <c r="BI26" s="35" t="s">
        <v>380</v>
      </c>
      <c r="BJ26" s="59">
        <f>市区町村別_オーラルフレイル区分別高齢者の疾病!O1340</f>
        <v>281934663</v>
      </c>
      <c r="BK26" s="48">
        <f>市区町村別_オーラルフレイル区分別高齢者の疾病!P1340</f>
        <v>1.5429681240180149E-2</v>
      </c>
      <c r="BL26" s="59">
        <f>市区町村別_オーラルフレイル区分別高齢者の疾病!Q1340</f>
        <v>2083</v>
      </c>
      <c r="BM26" s="48">
        <f>市区町村別_オーラルフレイル区分別高齢者の疾病!R1340</f>
        <v>9.459582198001816E-2</v>
      </c>
      <c r="BN26" s="136">
        <f>市区町村別_オーラルフレイル区分別高齢者の疾病!S1340</f>
        <v>135350.29428708594</v>
      </c>
      <c r="BO26" s="187"/>
      <c r="BQ26" s="28"/>
      <c r="BR26" s="28"/>
      <c r="BS26" s="28"/>
      <c r="BT26" s="28"/>
      <c r="BU26" s="28"/>
    </row>
    <row r="27" spans="2:73" s="7" customFormat="1" ht="13.15" customHeight="1">
      <c r="B27" s="449"/>
      <c r="C27" s="374"/>
      <c r="D27" s="374"/>
      <c r="E27" s="36" t="s">
        <v>98</v>
      </c>
      <c r="F27" s="59">
        <v>37965</v>
      </c>
      <c r="G27" s="48">
        <f>IFERROR(F27/C24,"-")</f>
        <v>1.0196747676624108E-3</v>
      </c>
      <c r="H27" s="59">
        <v>3</v>
      </c>
      <c r="I27" s="48">
        <f>IFERROR(H27/D24,"-")</f>
        <v>0.11538461538461539</v>
      </c>
      <c r="J27" s="62">
        <f t="shared" si="0"/>
        <v>12655</v>
      </c>
      <c r="K27" s="374"/>
      <c r="L27" s="374"/>
      <c r="M27" s="36" t="s">
        <v>98</v>
      </c>
      <c r="N27" s="59">
        <v>135276</v>
      </c>
      <c r="O27" s="48">
        <f>IFERROR(N27/K24,"-")</f>
        <v>2.0037576009655292E-3</v>
      </c>
      <c r="P27" s="59">
        <v>16</v>
      </c>
      <c r="Q27" s="48">
        <f>IFERROR(P27/L24,"-")</f>
        <v>0.33333333333333331</v>
      </c>
      <c r="R27" s="62">
        <f t="shared" si="1"/>
        <v>8454.75</v>
      </c>
      <c r="S27" s="374"/>
      <c r="T27" s="374"/>
      <c r="U27" s="36" t="s">
        <v>98</v>
      </c>
      <c r="V27" s="59">
        <v>107187623</v>
      </c>
      <c r="W27" s="48">
        <f>IFERROR(V27/S24,"-")</f>
        <v>1.8343481952728127E-2</v>
      </c>
      <c r="X27" s="59">
        <v>2202</v>
      </c>
      <c r="Y27" s="48">
        <f>IFERROR(X27/T24,"-")</f>
        <v>0.26380735593626453</v>
      </c>
      <c r="Z27" s="136">
        <f t="shared" si="2"/>
        <v>48677.394641235238</v>
      </c>
      <c r="AA27" s="374"/>
      <c r="AB27" s="374"/>
      <c r="AC27" s="36" t="s">
        <v>98</v>
      </c>
      <c r="AD27" s="59">
        <v>135534498</v>
      </c>
      <c r="AE27" s="48">
        <f>IFERROR(AD27/AA24,"-")</f>
        <v>2.0760354256419901E-2</v>
      </c>
      <c r="AF27" s="59">
        <v>2620</v>
      </c>
      <c r="AG27" s="48">
        <f>IFERROR(AF27/AB24,"-")</f>
        <v>0.34619450317124734</v>
      </c>
      <c r="AH27" s="62">
        <f t="shared" si="3"/>
        <v>51730.724427480913</v>
      </c>
      <c r="AI27" s="374"/>
      <c r="AJ27" s="374"/>
      <c r="AK27" s="36" t="s">
        <v>98</v>
      </c>
      <c r="AL27" s="59">
        <v>85407851</v>
      </c>
      <c r="AM27" s="48">
        <f>IFERROR(AL27/AI24,"-")</f>
        <v>2.125691601059207E-2</v>
      </c>
      <c r="AN27" s="59">
        <v>1683</v>
      </c>
      <c r="AO27" s="48">
        <f>IFERROR(AN27/AJ24,"-")</f>
        <v>0.39581373471307618</v>
      </c>
      <c r="AP27" s="62">
        <f t="shared" si="4"/>
        <v>50747.386215092098</v>
      </c>
      <c r="AQ27" s="374"/>
      <c r="AR27" s="374"/>
      <c r="AS27" s="36" t="s">
        <v>98</v>
      </c>
      <c r="AT27" s="59">
        <v>26474286</v>
      </c>
      <c r="AU27" s="48">
        <f>IFERROR(AT27/AQ24,"-")</f>
        <v>1.7410646563095988E-2</v>
      </c>
      <c r="AV27" s="59">
        <v>609</v>
      </c>
      <c r="AW27" s="48">
        <f>IFERROR(AV27/AR24,"-")</f>
        <v>0.40654205607476634</v>
      </c>
      <c r="AX27" s="136">
        <f t="shared" si="5"/>
        <v>43471.733990147783</v>
      </c>
      <c r="AY27" s="374"/>
      <c r="AZ27" s="374"/>
      <c r="BA27" s="36" t="s">
        <v>98</v>
      </c>
      <c r="BB27" s="59">
        <v>3305737</v>
      </c>
      <c r="BC27" s="48">
        <f>IFERROR(BB27/AY24,"-")</f>
        <v>1.285623120438441E-2</v>
      </c>
      <c r="BD27" s="59">
        <v>117</v>
      </c>
      <c r="BE27" s="48">
        <f>IFERROR(BD27/AZ24,"-")</f>
        <v>0.41637010676156583</v>
      </c>
      <c r="BF27" s="62">
        <f t="shared" si="6"/>
        <v>28254.162393162394</v>
      </c>
      <c r="BG27" s="374"/>
      <c r="BH27" s="374"/>
      <c r="BI27" s="36" t="s">
        <v>98</v>
      </c>
      <c r="BJ27" s="59">
        <f>市区町村別_オーラルフレイル区分別高齢者の疾病!O1341</f>
        <v>358083236</v>
      </c>
      <c r="BK27" s="48">
        <f>市区町村別_オーラルフレイル区分別高齢者の疾病!P1341</f>
        <v>1.9597129810647658E-2</v>
      </c>
      <c r="BL27" s="59">
        <f>市区町村別_オーラルフレイル区分別高齢者の疾病!Q1341</f>
        <v>7250</v>
      </c>
      <c r="BM27" s="48">
        <f>市区町村別_オーラルフレイル区分別高齢者の疾病!R1341</f>
        <v>0.32924613987284285</v>
      </c>
      <c r="BN27" s="136">
        <f>市区町村別_オーラルフレイル区分別高齢者の疾病!S1341</f>
        <v>49390.791172413796</v>
      </c>
      <c r="BO27" s="187"/>
      <c r="BQ27" s="28"/>
      <c r="BR27" s="28"/>
      <c r="BS27" s="28"/>
      <c r="BT27" s="28"/>
      <c r="BU27" s="28"/>
    </row>
    <row r="28" spans="2:73" s="7" customFormat="1" ht="13.15" customHeight="1">
      <c r="B28" s="449"/>
      <c r="C28" s="374"/>
      <c r="D28" s="374"/>
      <c r="E28" s="36" t="s">
        <v>99</v>
      </c>
      <c r="F28" s="59">
        <v>26569</v>
      </c>
      <c r="G28" s="48">
        <f>IFERROR(F28/C24,"-")</f>
        <v>7.1359775851501616E-4</v>
      </c>
      <c r="H28" s="59">
        <v>3</v>
      </c>
      <c r="I28" s="48">
        <f>IFERROR(H28/D24,"-")</f>
        <v>0.11538461538461539</v>
      </c>
      <c r="J28" s="62">
        <f t="shared" si="0"/>
        <v>8856.3333333333339</v>
      </c>
      <c r="K28" s="374"/>
      <c r="L28" s="374"/>
      <c r="M28" s="36" t="s">
        <v>99</v>
      </c>
      <c r="N28" s="59">
        <v>14150</v>
      </c>
      <c r="O28" s="48">
        <f>IFERROR(N28/K24,"-")</f>
        <v>2.095949765934995E-4</v>
      </c>
      <c r="P28" s="59">
        <v>2</v>
      </c>
      <c r="Q28" s="48">
        <f>IFERROR(P28/L24,"-")</f>
        <v>4.1666666666666664E-2</v>
      </c>
      <c r="R28" s="62">
        <f t="shared" si="1"/>
        <v>7075</v>
      </c>
      <c r="S28" s="374"/>
      <c r="T28" s="374"/>
      <c r="U28" s="36" t="s">
        <v>99</v>
      </c>
      <c r="V28" s="59">
        <v>42275256</v>
      </c>
      <c r="W28" s="48">
        <f>IFERROR(V28/S24,"-")</f>
        <v>7.2347475741948433E-3</v>
      </c>
      <c r="X28" s="59">
        <v>461</v>
      </c>
      <c r="Y28" s="48">
        <f>IFERROR(X28/T24,"-")</f>
        <v>5.5229423745058105E-2</v>
      </c>
      <c r="Z28" s="136">
        <f t="shared" si="2"/>
        <v>91703.375271149678</v>
      </c>
      <c r="AA28" s="374"/>
      <c r="AB28" s="374"/>
      <c r="AC28" s="36" t="s">
        <v>99</v>
      </c>
      <c r="AD28" s="59">
        <v>26389965</v>
      </c>
      <c r="AE28" s="48">
        <f>IFERROR(AD28/AA24,"-")</f>
        <v>4.0422551475752114E-3</v>
      </c>
      <c r="AF28" s="59">
        <v>491</v>
      </c>
      <c r="AG28" s="48">
        <f>IFERROR(AF28/AB24,"-")</f>
        <v>6.4878435517970401E-2</v>
      </c>
      <c r="AH28" s="62">
        <f t="shared" si="3"/>
        <v>53747.382892057023</v>
      </c>
      <c r="AI28" s="374"/>
      <c r="AJ28" s="374"/>
      <c r="AK28" s="36" t="s">
        <v>99</v>
      </c>
      <c r="AL28" s="59">
        <v>16490163</v>
      </c>
      <c r="AM28" s="48">
        <f>IFERROR(AL28/AI24,"-")</f>
        <v>4.1041895538616582E-3</v>
      </c>
      <c r="AN28" s="59">
        <v>300</v>
      </c>
      <c r="AO28" s="48">
        <f>IFERROR(AN28/AJ24,"-")</f>
        <v>7.0555032925682035E-2</v>
      </c>
      <c r="AP28" s="62">
        <f t="shared" si="4"/>
        <v>54967.21</v>
      </c>
      <c r="AQ28" s="374"/>
      <c r="AR28" s="374"/>
      <c r="AS28" s="36" t="s">
        <v>99</v>
      </c>
      <c r="AT28" s="59">
        <v>5565702</v>
      </c>
      <c r="AU28" s="48">
        <f>IFERROR(AT28/AQ24,"-")</f>
        <v>3.6602486804560644E-3</v>
      </c>
      <c r="AV28" s="59">
        <v>102</v>
      </c>
      <c r="AW28" s="48">
        <f>IFERROR(AV28/AR24,"-")</f>
        <v>6.8090787716955939E-2</v>
      </c>
      <c r="AX28" s="136">
        <f t="shared" si="5"/>
        <v>54565.705882352944</v>
      </c>
      <c r="AY28" s="374"/>
      <c r="AZ28" s="374"/>
      <c r="BA28" s="36" t="s">
        <v>99</v>
      </c>
      <c r="BB28" s="59">
        <v>126643</v>
      </c>
      <c r="BC28" s="48">
        <f>IFERROR(BB28/AY24,"-")</f>
        <v>4.9252305565048121E-4</v>
      </c>
      <c r="BD28" s="59">
        <v>14</v>
      </c>
      <c r="BE28" s="48">
        <f>IFERROR(BD28/AZ24,"-")</f>
        <v>4.9822064056939501E-2</v>
      </c>
      <c r="BF28" s="62">
        <f t="shared" si="6"/>
        <v>9045.9285714285706</v>
      </c>
      <c r="BG28" s="374"/>
      <c r="BH28" s="374"/>
      <c r="BI28" s="36" t="s">
        <v>99</v>
      </c>
      <c r="BJ28" s="59">
        <f>市区町村別_オーラルフレイル区分別高齢者の疾病!O1342</f>
        <v>90888448</v>
      </c>
      <c r="BK28" s="48">
        <f>市区町村別_オーラルフレイル区分別高齢者の疾病!P1342</f>
        <v>4.9741304106855743E-3</v>
      </c>
      <c r="BL28" s="59">
        <f>市区町村別_オーラルフレイル区分別高齢者の疾病!Q1342</f>
        <v>1373</v>
      </c>
      <c r="BM28" s="48">
        <f>市区町村別_オーラルフレイル区分別高齢者の疾病!R1342</f>
        <v>6.235240690281562E-2</v>
      </c>
      <c r="BN28" s="136">
        <f>市区町村別_オーラルフレイル区分別高齢者の疾病!S1342</f>
        <v>66196.975965040052</v>
      </c>
      <c r="BO28" s="187"/>
      <c r="BQ28" s="28"/>
      <c r="BR28" s="28"/>
      <c r="BS28" s="28"/>
      <c r="BT28" s="28"/>
      <c r="BU28" s="28"/>
    </row>
    <row r="29" spans="2:73" s="7" customFormat="1" ht="13.15" customHeight="1">
      <c r="B29" s="449"/>
      <c r="C29" s="374"/>
      <c r="D29" s="374"/>
      <c r="E29" s="36" t="s">
        <v>100</v>
      </c>
      <c r="F29" s="59">
        <v>181626</v>
      </c>
      <c r="G29" s="48">
        <f>IFERROR(F29/C24,"-")</f>
        <v>4.8781627644265248E-3</v>
      </c>
      <c r="H29" s="59">
        <v>8</v>
      </c>
      <c r="I29" s="48">
        <f>IFERROR(H29/D24,"-")</f>
        <v>0.30769230769230771</v>
      </c>
      <c r="J29" s="62">
        <f t="shared" si="0"/>
        <v>22703.25</v>
      </c>
      <c r="K29" s="374"/>
      <c r="L29" s="374"/>
      <c r="M29" s="36" t="s">
        <v>100</v>
      </c>
      <c r="N29" s="59">
        <v>974043</v>
      </c>
      <c r="O29" s="48">
        <f>IFERROR(N29/K24,"-")</f>
        <v>1.4427881256965515E-2</v>
      </c>
      <c r="P29" s="59">
        <v>19</v>
      </c>
      <c r="Q29" s="48">
        <f>IFERROR(P29/L24,"-")</f>
        <v>0.39583333333333331</v>
      </c>
      <c r="R29" s="62">
        <f t="shared" si="1"/>
        <v>51265.42105263158</v>
      </c>
      <c r="S29" s="374"/>
      <c r="T29" s="374"/>
      <c r="U29" s="36" t="s">
        <v>100</v>
      </c>
      <c r="V29" s="59">
        <v>137653222</v>
      </c>
      <c r="W29" s="48">
        <f>IFERROR(V29/S24,"-")</f>
        <v>2.3557191799018419E-2</v>
      </c>
      <c r="X29" s="59">
        <v>2812</v>
      </c>
      <c r="Y29" s="48">
        <f>IFERROR(X29/T24,"-")</f>
        <v>0.33688750449263211</v>
      </c>
      <c r="Z29" s="136">
        <f t="shared" si="2"/>
        <v>48952.07041251778</v>
      </c>
      <c r="AA29" s="374"/>
      <c r="AB29" s="374"/>
      <c r="AC29" s="36" t="s">
        <v>100</v>
      </c>
      <c r="AD29" s="59">
        <v>183077007</v>
      </c>
      <c r="AE29" s="48">
        <f>IFERROR(AD29/AA24,"-")</f>
        <v>2.8042628095505735E-2</v>
      </c>
      <c r="AF29" s="59">
        <v>3192</v>
      </c>
      <c r="AG29" s="48">
        <f>IFERROR(AF29/AB24,"-")</f>
        <v>0.42177589852008457</v>
      </c>
      <c r="AH29" s="62">
        <f t="shared" si="3"/>
        <v>57354.952067669175</v>
      </c>
      <c r="AI29" s="374"/>
      <c r="AJ29" s="374"/>
      <c r="AK29" s="36" t="s">
        <v>100</v>
      </c>
      <c r="AL29" s="59">
        <v>92528223</v>
      </c>
      <c r="AM29" s="48">
        <f>IFERROR(AL29/AI24,"-")</f>
        <v>2.3029085053554776E-2</v>
      </c>
      <c r="AN29" s="59">
        <v>2003</v>
      </c>
      <c r="AO29" s="48">
        <f>IFERROR(AN29/AJ24,"-")</f>
        <v>0.47107243650047037</v>
      </c>
      <c r="AP29" s="62">
        <f t="shared" si="4"/>
        <v>46194.819271093358</v>
      </c>
      <c r="AQ29" s="374"/>
      <c r="AR29" s="374"/>
      <c r="AS29" s="36" t="s">
        <v>100</v>
      </c>
      <c r="AT29" s="59">
        <v>42418355</v>
      </c>
      <c r="AU29" s="48">
        <f>IFERROR(AT29/AQ24,"-")</f>
        <v>2.789616258934936E-2</v>
      </c>
      <c r="AV29" s="59">
        <v>700</v>
      </c>
      <c r="AW29" s="48">
        <f>IFERROR(AV29/AR24,"-")</f>
        <v>0.46728971962616822</v>
      </c>
      <c r="AX29" s="136">
        <f t="shared" si="5"/>
        <v>60597.65</v>
      </c>
      <c r="AY29" s="374"/>
      <c r="AZ29" s="374"/>
      <c r="BA29" s="36" t="s">
        <v>100</v>
      </c>
      <c r="BB29" s="59">
        <v>2527736</v>
      </c>
      <c r="BC29" s="48">
        <f>IFERROR(BB29/AY24,"-")</f>
        <v>9.8305335359848128E-3</v>
      </c>
      <c r="BD29" s="59">
        <v>116</v>
      </c>
      <c r="BE29" s="48">
        <f>IFERROR(BD29/AZ24,"-")</f>
        <v>0.41281138790035588</v>
      </c>
      <c r="BF29" s="62">
        <f t="shared" si="6"/>
        <v>21790.827586206895</v>
      </c>
      <c r="BG29" s="374"/>
      <c r="BH29" s="374"/>
      <c r="BI29" s="36" t="s">
        <v>100</v>
      </c>
      <c r="BJ29" s="59">
        <f>市区町村別_オーラルフレイル区分別高齢者の疾病!O1343</f>
        <v>459360212</v>
      </c>
      <c r="BK29" s="48">
        <f>市区町村別_オーラルフレイル区分別高齢者の疾病!P1343</f>
        <v>2.5139802144802523E-2</v>
      </c>
      <c r="BL29" s="59">
        <f>市区町村別_オーラルフレイル区分別高齢者の疾病!Q1343</f>
        <v>8850</v>
      </c>
      <c r="BM29" s="48">
        <f>市区町村別_オーラルフレイル区分別高齢者の疾病!R1343</f>
        <v>0.40190735694822888</v>
      </c>
      <c r="BN29" s="136">
        <f>市区町村別_オーラルフレイル区分別高齢者の疾病!S1343</f>
        <v>51905.108700564975</v>
      </c>
      <c r="BO29" s="187"/>
      <c r="BQ29" s="28"/>
      <c r="BR29" s="28"/>
      <c r="BS29" s="28"/>
      <c r="BT29" s="28"/>
      <c r="BU29" s="28"/>
    </row>
    <row r="30" spans="2:73" s="7" customFormat="1" ht="13.15" customHeight="1">
      <c r="B30" s="449"/>
      <c r="C30" s="374"/>
      <c r="D30" s="374"/>
      <c r="E30" s="36" t="s">
        <v>101</v>
      </c>
      <c r="F30" s="59">
        <v>156094</v>
      </c>
      <c r="G30" s="48">
        <f>IFERROR(F30/C24,"-")</f>
        <v>4.1924170468456822E-3</v>
      </c>
      <c r="H30" s="59">
        <v>9</v>
      </c>
      <c r="I30" s="48">
        <f>IFERROR(H30/D24,"-")</f>
        <v>0.34615384615384615</v>
      </c>
      <c r="J30" s="62">
        <f t="shared" si="0"/>
        <v>17343.777777777777</v>
      </c>
      <c r="K30" s="374"/>
      <c r="L30" s="374"/>
      <c r="M30" s="36" t="s">
        <v>101</v>
      </c>
      <c r="N30" s="59">
        <v>1084480</v>
      </c>
      <c r="O30" s="48">
        <f>IFERROR(N30/K24,"-")</f>
        <v>1.606371450290589E-2</v>
      </c>
      <c r="P30" s="59">
        <v>19</v>
      </c>
      <c r="Q30" s="48">
        <f>IFERROR(P30/L24,"-")</f>
        <v>0.39583333333333331</v>
      </c>
      <c r="R30" s="62">
        <f t="shared" si="1"/>
        <v>57077.894736842107</v>
      </c>
      <c r="S30" s="374"/>
      <c r="T30" s="374"/>
      <c r="U30" s="36" t="s">
        <v>101</v>
      </c>
      <c r="V30" s="59">
        <v>178571269</v>
      </c>
      <c r="W30" s="48">
        <f>IFERROR(V30/S24,"-")</f>
        <v>3.0559674321514334E-2</v>
      </c>
      <c r="X30" s="59">
        <v>3079</v>
      </c>
      <c r="Y30" s="48">
        <f>IFERROR(X30/T24,"-")</f>
        <v>0.36887504492632084</v>
      </c>
      <c r="Z30" s="136">
        <f t="shared" si="2"/>
        <v>57996.514777525168</v>
      </c>
      <c r="AA30" s="374"/>
      <c r="AB30" s="374"/>
      <c r="AC30" s="36" t="s">
        <v>101</v>
      </c>
      <c r="AD30" s="59">
        <v>229169983</v>
      </c>
      <c r="AE30" s="48">
        <f>IFERROR(AD30/AA24,"-")</f>
        <v>3.5102871241074918E-2</v>
      </c>
      <c r="AF30" s="59">
        <v>3491</v>
      </c>
      <c r="AG30" s="48">
        <f>IFERROR(AF30/AB24,"-")</f>
        <v>0.46128435517970401</v>
      </c>
      <c r="AH30" s="62">
        <f t="shared" si="3"/>
        <v>65645.941850472649</v>
      </c>
      <c r="AI30" s="374"/>
      <c r="AJ30" s="374"/>
      <c r="AK30" s="36" t="s">
        <v>101</v>
      </c>
      <c r="AL30" s="59">
        <v>178361569</v>
      </c>
      <c r="AM30" s="48">
        <f>IFERROR(AL30/AI24,"-")</f>
        <v>4.4391901298985056E-2</v>
      </c>
      <c r="AN30" s="59">
        <v>2221</v>
      </c>
      <c r="AO30" s="48">
        <f>IFERROR(AN30/AJ24,"-")</f>
        <v>0.52234242709313261</v>
      </c>
      <c r="AP30" s="62">
        <f t="shared" si="4"/>
        <v>80306.87483115714</v>
      </c>
      <c r="AQ30" s="374"/>
      <c r="AR30" s="374"/>
      <c r="AS30" s="36" t="s">
        <v>101</v>
      </c>
      <c r="AT30" s="59">
        <v>78483536</v>
      </c>
      <c r="AU30" s="48">
        <f>IFERROR(AT30/AQ24,"-")</f>
        <v>5.1614200523406761E-2</v>
      </c>
      <c r="AV30" s="59">
        <v>843</v>
      </c>
      <c r="AW30" s="48">
        <f>IFERROR(AV30/AR24,"-")</f>
        <v>0.56275033377837114</v>
      </c>
      <c r="AX30" s="136">
        <f t="shared" si="5"/>
        <v>93100.279952550409</v>
      </c>
      <c r="AY30" s="374"/>
      <c r="AZ30" s="374"/>
      <c r="BA30" s="36" t="s">
        <v>101</v>
      </c>
      <c r="BB30" s="59">
        <v>14584753</v>
      </c>
      <c r="BC30" s="48">
        <f>IFERROR(BB30/AY24,"-")</f>
        <v>5.6721075096669557E-2</v>
      </c>
      <c r="BD30" s="59">
        <v>158</v>
      </c>
      <c r="BE30" s="48">
        <f>IFERROR(BD30/AZ24,"-")</f>
        <v>0.56227758007117434</v>
      </c>
      <c r="BF30" s="62">
        <f t="shared" si="6"/>
        <v>92308.563291139246</v>
      </c>
      <c r="BG30" s="374"/>
      <c r="BH30" s="374"/>
      <c r="BI30" s="36" t="s">
        <v>101</v>
      </c>
      <c r="BJ30" s="59">
        <f>市区町村別_オーラルフレイル区分別高齢者の疾病!O1344</f>
        <v>680411684</v>
      </c>
      <c r="BK30" s="48">
        <f>市区町村別_オーラルフレイル区分別高齢者の疾病!P1344</f>
        <v>3.7237476529142444E-2</v>
      </c>
      <c r="BL30" s="59">
        <f>市区町村別_オーラルフレイル区分別高齢者の疾病!Q1344</f>
        <v>9820</v>
      </c>
      <c r="BM30" s="48">
        <f>市区町村別_オーラルフレイル区分別高齢者の疾病!R1344</f>
        <v>0.44595821980018163</v>
      </c>
      <c r="BN30" s="136">
        <f>市区町村別_オーラルフレイル区分別高齢者の疾病!S1344</f>
        <v>69288.358859470463</v>
      </c>
      <c r="BO30" s="187"/>
      <c r="BQ30" s="28"/>
      <c r="BR30" s="28"/>
      <c r="BS30" s="28"/>
      <c r="BT30" s="28"/>
      <c r="BU30" s="28"/>
    </row>
    <row r="31" spans="2:73" s="7" customFormat="1" ht="13.15" customHeight="1">
      <c r="B31" s="449"/>
      <c r="C31" s="374"/>
      <c r="D31" s="374"/>
      <c r="E31" s="36" t="s">
        <v>102</v>
      </c>
      <c r="F31" s="59">
        <v>42413</v>
      </c>
      <c r="G31" s="48">
        <f>IFERROR(F31/C24,"-")</f>
        <v>1.1391404167223975E-3</v>
      </c>
      <c r="H31" s="59">
        <v>5</v>
      </c>
      <c r="I31" s="48">
        <f>IFERROR(H31/D24,"-")</f>
        <v>0.19230769230769232</v>
      </c>
      <c r="J31" s="62">
        <f t="shared" si="0"/>
        <v>8482.6</v>
      </c>
      <c r="K31" s="374"/>
      <c r="L31" s="374"/>
      <c r="M31" s="36" t="s">
        <v>102</v>
      </c>
      <c r="N31" s="59">
        <v>106631</v>
      </c>
      <c r="O31" s="48">
        <f>IFERROR(N31/K24,"-")</f>
        <v>1.5794573815647666E-3</v>
      </c>
      <c r="P31" s="59">
        <v>6</v>
      </c>
      <c r="Q31" s="48">
        <f>IFERROR(P31/L24,"-")</f>
        <v>0.125</v>
      </c>
      <c r="R31" s="62">
        <f t="shared" si="1"/>
        <v>17771.833333333332</v>
      </c>
      <c r="S31" s="374"/>
      <c r="T31" s="374"/>
      <c r="U31" s="36" t="s">
        <v>102</v>
      </c>
      <c r="V31" s="59">
        <v>101509778</v>
      </c>
      <c r="W31" s="48">
        <f>IFERROR(V31/S24,"-")</f>
        <v>1.737180775777105E-2</v>
      </c>
      <c r="X31" s="59">
        <v>861</v>
      </c>
      <c r="Y31" s="48">
        <f>IFERROR(X31/T24,"-")</f>
        <v>0.10315083263447945</v>
      </c>
      <c r="Z31" s="136">
        <f t="shared" si="2"/>
        <v>117897.53542392567</v>
      </c>
      <c r="AA31" s="374"/>
      <c r="AB31" s="374"/>
      <c r="AC31" s="36" t="s">
        <v>102</v>
      </c>
      <c r="AD31" s="59">
        <v>176858047</v>
      </c>
      <c r="AE31" s="48">
        <f>IFERROR(AD31/AA24,"-")</f>
        <v>2.7090045434916214E-2</v>
      </c>
      <c r="AF31" s="59">
        <v>1142</v>
      </c>
      <c r="AG31" s="48">
        <f>IFERROR(AF31/AB24,"-")</f>
        <v>0.15089852008456658</v>
      </c>
      <c r="AH31" s="62">
        <f t="shared" si="3"/>
        <v>154866.94133099826</v>
      </c>
      <c r="AI31" s="374"/>
      <c r="AJ31" s="374"/>
      <c r="AK31" s="36" t="s">
        <v>102</v>
      </c>
      <c r="AL31" s="59">
        <v>188342203</v>
      </c>
      <c r="AM31" s="48">
        <f>IFERROR(AL31/AI24,"-")</f>
        <v>4.6875952778871369E-2</v>
      </c>
      <c r="AN31" s="59">
        <v>885</v>
      </c>
      <c r="AO31" s="48">
        <f>IFERROR(AN31/AJ24,"-")</f>
        <v>0.20813734713076198</v>
      </c>
      <c r="AP31" s="62">
        <f t="shared" si="4"/>
        <v>212816.04858757061</v>
      </c>
      <c r="AQ31" s="374"/>
      <c r="AR31" s="374"/>
      <c r="AS31" s="36" t="s">
        <v>102</v>
      </c>
      <c r="AT31" s="59">
        <v>140836896</v>
      </c>
      <c r="AU31" s="48">
        <f>IFERROR(AT31/AQ24,"-")</f>
        <v>9.2620492930366741E-2</v>
      </c>
      <c r="AV31" s="59">
        <v>394</v>
      </c>
      <c r="AW31" s="48">
        <f>IFERROR(AV31/AR24,"-")</f>
        <v>0.26301735647530039</v>
      </c>
      <c r="AX31" s="136">
        <f t="shared" si="5"/>
        <v>357454.05076142133</v>
      </c>
      <c r="AY31" s="374"/>
      <c r="AZ31" s="374"/>
      <c r="BA31" s="36" t="s">
        <v>102</v>
      </c>
      <c r="BB31" s="59">
        <v>27316770</v>
      </c>
      <c r="BC31" s="48">
        <f>IFERROR(BB31/AY24,"-")</f>
        <v>0.10623673658158284</v>
      </c>
      <c r="BD31" s="59">
        <v>77</v>
      </c>
      <c r="BE31" s="48">
        <f>IFERROR(BD31/AZ24,"-")</f>
        <v>0.27402135231316727</v>
      </c>
      <c r="BF31" s="62">
        <f t="shared" si="6"/>
        <v>354763.24675324676</v>
      </c>
      <c r="BG31" s="374"/>
      <c r="BH31" s="374"/>
      <c r="BI31" s="36" t="s">
        <v>102</v>
      </c>
      <c r="BJ31" s="59">
        <f>市区町村別_オーラルフレイル区分別高齢者の疾病!O1345</f>
        <v>635012738</v>
      </c>
      <c r="BK31" s="48">
        <f>市区町村別_オーラルフレイル区分別高齢者の疾病!P1345</f>
        <v>3.4752889291920913E-2</v>
      </c>
      <c r="BL31" s="59">
        <f>市区町村別_オーラルフレイル区分別高齢者の疾病!Q1345</f>
        <v>3370</v>
      </c>
      <c r="BM31" s="48">
        <f>市区町村別_オーラルフレイル区分別高齢者の疾病!R1345</f>
        <v>0.1530426884650318</v>
      </c>
      <c r="BN31" s="136">
        <f>市区町村別_オーラルフレイル区分別高齢者の疾病!S1345</f>
        <v>188431.07952522257</v>
      </c>
      <c r="BO31" s="187"/>
      <c r="BQ31" s="28"/>
      <c r="BR31" s="28"/>
      <c r="BS31" s="28"/>
      <c r="BT31" s="28"/>
      <c r="BU31" s="28"/>
    </row>
    <row r="32" spans="2:73" s="7" customFormat="1" ht="13.15" customHeight="1">
      <c r="B32" s="449"/>
      <c r="C32" s="374"/>
      <c r="D32" s="374"/>
      <c r="E32" s="36" t="s">
        <v>112</v>
      </c>
      <c r="F32" s="59">
        <v>0</v>
      </c>
      <c r="G32" s="48">
        <f>IFERROR(F32/C24,"-")</f>
        <v>0</v>
      </c>
      <c r="H32" s="59">
        <v>0</v>
      </c>
      <c r="I32" s="48">
        <f>IFERROR(H32/D24,"-")</f>
        <v>0</v>
      </c>
      <c r="J32" s="62" t="str">
        <f t="shared" si="0"/>
        <v>-</v>
      </c>
      <c r="K32" s="374"/>
      <c r="L32" s="374"/>
      <c r="M32" s="36" t="s">
        <v>112</v>
      </c>
      <c r="N32" s="59">
        <v>0</v>
      </c>
      <c r="O32" s="48">
        <f>IFERROR(N32/K24,"-")</f>
        <v>0</v>
      </c>
      <c r="P32" s="59">
        <v>0</v>
      </c>
      <c r="Q32" s="48">
        <f>IFERROR(P32/L24,"-")</f>
        <v>0</v>
      </c>
      <c r="R32" s="62" t="str">
        <f t="shared" si="1"/>
        <v>-</v>
      </c>
      <c r="S32" s="374"/>
      <c r="T32" s="374"/>
      <c r="U32" s="36" t="s">
        <v>112</v>
      </c>
      <c r="V32" s="59">
        <v>86461</v>
      </c>
      <c r="W32" s="48">
        <f>IFERROR(V32/S24,"-")</f>
        <v>1.4796445230573184E-5</v>
      </c>
      <c r="X32" s="59">
        <v>10</v>
      </c>
      <c r="Y32" s="48">
        <f>IFERROR(X32/T24,"-")</f>
        <v>1.1980352222355337E-3</v>
      </c>
      <c r="Z32" s="136">
        <f t="shared" si="2"/>
        <v>8646.1</v>
      </c>
      <c r="AA32" s="374"/>
      <c r="AB32" s="374"/>
      <c r="AC32" s="36" t="s">
        <v>112</v>
      </c>
      <c r="AD32" s="59">
        <v>1729837</v>
      </c>
      <c r="AE32" s="48">
        <f>IFERROR(AD32/AA24,"-")</f>
        <v>2.6496596405929527E-4</v>
      </c>
      <c r="AF32" s="59">
        <v>10</v>
      </c>
      <c r="AG32" s="48">
        <f>IFERROR(AF32/AB24,"-")</f>
        <v>1.3213530655391121E-3</v>
      </c>
      <c r="AH32" s="62">
        <f t="shared" si="3"/>
        <v>172983.7</v>
      </c>
      <c r="AI32" s="374"/>
      <c r="AJ32" s="374"/>
      <c r="AK32" s="36" t="s">
        <v>112</v>
      </c>
      <c r="AL32" s="59">
        <v>11862</v>
      </c>
      <c r="AM32" s="48">
        <f>IFERROR(AL32/AI24,"-")</f>
        <v>2.9522992882427533E-6</v>
      </c>
      <c r="AN32" s="59">
        <v>5</v>
      </c>
      <c r="AO32" s="48">
        <f>IFERROR(AN32/AJ24,"-")</f>
        <v>1.1759172154280338E-3</v>
      </c>
      <c r="AP32" s="62">
        <f t="shared" si="4"/>
        <v>2372.4</v>
      </c>
      <c r="AQ32" s="374"/>
      <c r="AR32" s="374"/>
      <c r="AS32" s="36" t="s">
        <v>112</v>
      </c>
      <c r="AT32" s="59">
        <v>2258</v>
      </c>
      <c r="AU32" s="48">
        <f>IFERROR(AT32/AQ24,"-")</f>
        <v>1.4849594032288818E-6</v>
      </c>
      <c r="AV32" s="59">
        <v>2</v>
      </c>
      <c r="AW32" s="48">
        <f>IFERROR(AV32/AR24,"-")</f>
        <v>1.3351134846461949E-3</v>
      </c>
      <c r="AX32" s="136">
        <f t="shared" si="5"/>
        <v>1129</v>
      </c>
      <c r="AY32" s="374"/>
      <c r="AZ32" s="374"/>
      <c r="BA32" s="36" t="s">
        <v>112</v>
      </c>
      <c r="BB32" s="59">
        <v>1911</v>
      </c>
      <c r="BC32" s="48">
        <f>IFERROR(BB32/AY24,"-")</f>
        <v>7.4320061854825734E-6</v>
      </c>
      <c r="BD32" s="59">
        <v>1</v>
      </c>
      <c r="BE32" s="48">
        <f>IFERROR(BD32/AZ24,"-")</f>
        <v>3.5587188612099642E-3</v>
      </c>
      <c r="BF32" s="62">
        <f t="shared" si="6"/>
        <v>1911</v>
      </c>
      <c r="BG32" s="374"/>
      <c r="BH32" s="374"/>
      <c r="BI32" s="36" t="s">
        <v>112</v>
      </c>
      <c r="BJ32" s="59">
        <f>市区町村別_オーラルフレイル区分別高齢者の疾病!O1346</f>
        <v>1832329</v>
      </c>
      <c r="BK32" s="48">
        <f>市区町村別_オーラルフレイル区分別高齢者の疾病!P1346</f>
        <v>1.0027944806892388E-4</v>
      </c>
      <c r="BL32" s="59">
        <f>市区町村別_オーラルフレイル区分別高齢者の疾病!Q1346</f>
        <v>28</v>
      </c>
      <c r="BM32" s="48">
        <f>市区町村別_オーラルフレイル区分別高齢者の疾病!R1346</f>
        <v>1.2715712988192551E-3</v>
      </c>
      <c r="BN32" s="136">
        <f>市区町村別_オーラルフレイル区分別高齢者の疾病!S1346</f>
        <v>65440.321428571428</v>
      </c>
      <c r="BO32" s="187"/>
      <c r="BQ32" s="28"/>
      <c r="BR32" s="28"/>
      <c r="BS32" s="28"/>
      <c r="BT32" s="28"/>
      <c r="BU32" s="28"/>
    </row>
    <row r="33" spans="2:73" s="7" customFormat="1" ht="13.15" customHeight="1">
      <c r="B33" s="449"/>
      <c r="C33" s="374"/>
      <c r="D33" s="374"/>
      <c r="E33" s="36" t="s">
        <v>103</v>
      </c>
      <c r="F33" s="59">
        <v>1771</v>
      </c>
      <c r="G33" s="48">
        <f>IFERROR(F33/C24,"-")</f>
        <v>4.7566021691824821E-5</v>
      </c>
      <c r="H33" s="59">
        <v>1</v>
      </c>
      <c r="I33" s="48">
        <f>IFERROR(H33/D24,"-")</f>
        <v>3.8461538461538464E-2</v>
      </c>
      <c r="J33" s="62">
        <f t="shared" si="0"/>
        <v>1771</v>
      </c>
      <c r="K33" s="374"/>
      <c r="L33" s="374"/>
      <c r="M33" s="36" t="s">
        <v>103</v>
      </c>
      <c r="N33" s="59">
        <v>0</v>
      </c>
      <c r="O33" s="48">
        <f>IFERROR(N33/K24,"-")</f>
        <v>0</v>
      </c>
      <c r="P33" s="59">
        <v>0</v>
      </c>
      <c r="Q33" s="48">
        <f>IFERROR(P33/L24,"-")</f>
        <v>0</v>
      </c>
      <c r="R33" s="62" t="str">
        <f t="shared" si="1"/>
        <v>-</v>
      </c>
      <c r="S33" s="374"/>
      <c r="T33" s="374"/>
      <c r="U33" s="36" t="s">
        <v>103</v>
      </c>
      <c r="V33" s="59">
        <v>3597231</v>
      </c>
      <c r="W33" s="48">
        <f>IFERROR(V33/S24,"-")</f>
        <v>6.1560971389667022E-4</v>
      </c>
      <c r="X33" s="59">
        <v>106</v>
      </c>
      <c r="Y33" s="48">
        <f>IFERROR(X33/T24,"-")</f>
        <v>1.2699173355696657E-2</v>
      </c>
      <c r="Z33" s="136">
        <f t="shared" si="2"/>
        <v>33936.141509433961</v>
      </c>
      <c r="AA33" s="374"/>
      <c r="AB33" s="374"/>
      <c r="AC33" s="36" t="s">
        <v>103</v>
      </c>
      <c r="AD33" s="59">
        <v>3008897</v>
      </c>
      <c r="AE33" s="48">
        <f>IFERROR(AD33/AA24,"-")</f>
        <v>4.6088463500325256E-4</v>
      </c>
      <c r="AF33" s="59">
        <v>137</v>
      </c>
      <c r="AG33" s="48">
        <f>IFERROR(AF33/AB24,"-")</f>
        <v>1.8102536997885835E-2</v>
      </c>
      <c r="AH33" s="62">
        <f t="shared" si="3"/>
        <v>21962.751824817518</v>
      </c>
      <c r="AI33" s="374"/>
      <c r="AJ33" s="374"/>
      <c r="AK33" s="36" t="s">
        <v>103</v>
      </c>
      <c r="AL33" s="59">
        <v>1329176</v>
      </c>
      <c r="AM33" s="48">
        <f>IFERROR(AL33/AI24,"-")</f>
        <v>3.3081481695745657E-4</v>
      </c>
      <c r="AN33" s="59">
        <v>75</v>
      </c>
      <c r="AO33" s="48">
        <f>IFERROR(AN33/AJ24,"-")</f>
        <v>1.7638758231420509E-2</v>
      </c>
      <c r="AP33" s="62">
        <f t="shared" si="4"/>
        <v>17722.346666666668</v>
      </c>
      <c r="AQ33" s="374"/>
      <c r="AR33" s="374"/>
      <c r="AS33" s="36" t="s">
        <v>103</v>
      </c>
      <c r="AT33" s="59">
        <v>291334</v>
      </c>
      <c r="AU33" s="48">
        <f>IFERROR(AT33/AQ24,"-")</f>
        <v>1.9159396048728212E-4</v>
      </c>
      <c r="AV33" s="59">
        <v>18</v>
      </c>
      <c r="AW33" s="48">
        <f>IFERROR(AV33/AR24,"-")</f>
        <v>1.2016021361815754E-2</v>
      </c>
      <c r="AX33" s="136">
        <f t="shared" si="5"/>
        <v>16185.222222222223</v>
      </c>
      <c r="AY33" s="374"/>
      <c r="AZ33" s="374"/>
      <c r="BA33" s="36" t="s">
        <v>103</v>
      </c>
      <c r="BB33" s="59">
        <v>16296</v>
      </c>
      <c r="BC33" s="48">
        <f>IFERROR(BB33/AY24,"-")</f>
        <v>6.3376228570708541E-5</v>
      </c>
      <c r="BD33" s="59">
        <v>2</v>
      </c>
      <c r="BE33" s="48">
        <f>IFERROR(BD33/AZ24,"-")</f>
        <v>7.1174377224199285E-3</v>
      </c>
      <c r="BF33" s="62">
        <f t="shared" si="6"/>
        <v>8148</v>
      </c>
      <c r="BG33" s="374"/>
      <c r="BH33" s="374"/>
      <c r="BI33" s="36" t="s">
        <v>103</v>
      </c>
      <c r="BJ33" s="59">
        <f>市区町村別_オーラルフレイル区分別高齢者の疾病!O1347</f>
        <v>8244705</v>
      </c>
      <c r="BK33" s="48">
        <f>市区町村別_オーラルフレイル区分別高齢者の疾病!P1347</f>
        <v>4.512150748534226E-4</v>
      </c>
      <c r="BL33" s="59">
        <f>市区町村別_オーラルフレイル区分別高齢者の疾病!Q1347</f>
        <v>339</v>
      </c>
      <c r="BM33" s="48">
        <f>市区町村別_オーラルフレイル区分別高齢者の疾病!R1347</f>
        <v>1.5395095367847412E-2</v>
      </c>
      <c r="BN33" s="136">
        <f>市区町村別_オーラルフレイル区分別高齢者の疾病!S1347</f>
        <v>24320.663716814161</v>
      </c>
      <c r="BO33" s="187"/>
      <c r="BQ33" s="28"/>
      <c r="BR33" s="28"/>
      <c r="BS33" s="28"/>
      <c r="BT33" s="28"/>
      <c r="BU33" s="28"/>
    </row>
    <row r="34" spans="2:73" s="7" customFormat="1" ht="13.15" customHeight="1">
      <c r="B34" s="449"/>
      <c r="C34" s="374"/>
      <c r="D34" s="374"/>
      <c r="E34" s="36" t="s">
        <v>104</v>
      </c>
      <c r="F34" s="59">
        <v>36811</v>
      </c>
      <c r="G34" s="48">
        <f>IFERROR(F34/C24,"-")</f>
        <v>9.8868030745215339E-4</v>
      </c>
      <c r="H34" s="59">
        <v>1</v>
      </c>
      <c r="I34" s="48">
        <f>IFERROR(H34/D24,"-")</f>
        <v>3.8461538461538464E-2</v>
      </c>
      <c r="J34" s="62">
        <f t="shared" si="0"/>
        <v>36811</v>
      </c>
      <c r="K34" s="374"/>
      <c r="L34" s="374"/>
      <c r="M34" s="36" t="s">
        <v>104</v>
      </c>
      <c r="N34" s="59">
        <v>29547</v>
      </c>
      <c r="O34" s="48">
        <f>IFERROR(N34/K24,"-")</f>
        <v>4.3766097338573354E-4</v>
      </c>
      <c r="P34" s="59">
        <v>1</v>
      </c>
      <c r="Q34" s="48">
        <f>IFERROR(P34/L24,"-")</f>
        <v>2.0833333333333332E-2</v>
      </c>
      <c r="R34" s="62">
        <f t="shared" si="1"/>
        <v>29547</v>
      </c>
      <c r="S34" s="374"/>
      <c r="T34" s="374"/>
      <c r="U34" s="36" t="s">
        <v>104</v>
      </c>
      <c r="V34" s="59">
        <v>4020297</v>
      </c>
      <c r="W34" s="48">
        <f>IFERROR(V34/S24,"-")</f>
        <v>6.8801082998273995E-4</v>
      </c>
      <c r="X34" s="59">
        <v>360</v>
      </c>
      <c r="Y34" s="48">
        <f>IFERROR(X34/T24,"-")</f>
        <v>4.3129268000479212E-2</v>
      </c>
      <c r="Z34" s="136">
        <f t="shared" si="2"/>
        <v>11167.491666666667</v>
      </c>
      <c r="AA34" s="374"/>
      <c r="AB34" s="374"/>
      <c r="AC34" s="36" t="s">
        <v>104</v>
      </c>
      <c r="AD34" s="59">
        <v>5319333</v>
      </c>
      <c r="AE34" s="48">
        <f>IFERROR(AD34/AA24,"-")</f>
        <v>8.1478324055817019E-4</v>
      </c>
      <c r="AF34" s="59">
        <v>438</v>
      </c>
      <c r="AG34" s="48">
        <f>IFERROR(AF34/AB24,"-")</f>
        <v>5.7875264270613111E-2</v>
      </c>
      <c r="AH34" s="62">
        <f t="shared" si="3"/>
        <v>12144.595890410959</v>
      </c>
      <c r="AI34" s="374"/>
      <c r="AJ34" s="374"/>
      <c r="AK34" s="36" t="s">
        <v>104</v>
      </c>
      <c r="AL34" s="59">
        <v>4127866</v>
      </c>
      <c r="AM34" s="48">
        <f>IFERROR(AL34/AI24,"-")</f>
        <v>1.027372774722767E-3</v>
      </c>
      <c r="AN34" s="59">
        <v>293</v>
      </c>
      <c r="AO34" s="48">
        <f>IFERROR(AN34/AJ24,"-")</f>
        <v>6.890874882408278E-2</v>
      </c>
      <c r="AP34" s="62">
        <f t="shared" si="4"/>
        <v>14088.279863481228</v>
      </c>
      <c r="AQ34" s="374"/>
      <c r="AR34" s="374"/>
      <c r="AS34" s="36" t="s">
        <v>104</v>
      </c>
      <c r="AT34" s="59">
        <v>1937752</v>
      </c>
      <c r="AU34" s="48">
        <f>IFERROR(AT34/AQ24,"-")</f>
        <v>1.2743503337137166E-3</v>
      </c>
      <c r="AV34" s="59">
        <v>119</v>
      </c>
      <c r="AW34" s="48">
        <f>IFERROR(AV34/AR24,"-")</f>
        <v>7.9439252336448593E-2</v>
      </c>
      <c r="AX34" s="136">
        <f t="shared" si="5"/>
        <v>16283.63025210084</v>
      </c>
      <c r="AY34" s="374"/>
      <c r="AZ34" s="374"/>
      <c r="BA34" s="36" t="s">
        <v>104</v>
      </c>
      <c r="BB34" s="59">
        <v>466310</v>
      </c>
      <c r="BC34" s="48">
        <f>IFERROR(BB34/AY24,"-")</f>
        <v>1.8135106249881627E-3</v>
      </c>
      <c r="BD34" s="59">
        <v>22</v>
      </c>
      <c r="BE34" s="48">
        <f>IFERROR(BD34/AZ24,"-")</f>
        <v>7.8291814946619215E-2</v>
      </c>
      <c r="BF34" s="62">
        <f t="shared" si="6"/>
        <v>21195.909090909092</v>
      </c>
      <c r="BG34" s="374"/>
      <c r="BH34" s="374"/>
      <c r="BI34" s="36" t="s">
        <v>104</v>
      </c>
      <c r="BJ34" s="59">
        <f>市区町村別_オーラルフレイル区分別高齢者の疾病!O1348</f>
        <v>15937916</v>
      </c>
      <c r="BK34" s="48">
        <f>市区町村別_オーラルフレイル区分別高齢者の疾病!P1348</f>
        <v>8.7224806235608931E-4</v>
      </c>
      <c r="BL34" s="59">
        <f>市区町村別_オーラルフレイル区分別高齢者の疾病!Q1348</f>
        <v>1234</v>
      </c>
      <c r="BM34" s="48">
        <f>市区町村別_オーラルフレイル区分別高齢者の疾病!R1348</f>
        <v>5.6039963669391464E-2</v>
      </c>
      <c r="BN34" s="136">
        <f>市区町村別_オーラルフレイル区分別高齢者の疾病!S1348</f>
        <v>12915.653160453809</v>
      </c>
      <c r="BO34" s="187"/>
      <c r="BQ34" s="28"/>
      <c r="BR34" s="28"/>
      <c r="BS34" s="28"/>
      <c r="BT34" s="28"/>
      <c r="BU34" s="28"/>
    </row>
    <row r="35" spans="2:73" s="7" customFormat="1" ht="13.15" customHeight="1">
      <c r="B35" s="449"/>
      <c r="C35" s="374"/>
      <c r="D35" s="374"/>
      <c r="E35" s="36" t="s">
        <v>105</v>
      </c>
      <c r="F35" s="59">
        <v>2453</v>
      </c>
      <c r="G35" s="48">
        <f>IFERROR(F35/C24,"-")</f>
        <v>6.5883371660105191E-5</v>
      </c>
      <c r="H35" s="59">
        <v>1</v>
      </c>
      <c r="I35" s="48">
        <f>IFERROR(H35/D24,"-")</f>
        <v>3.8461538461538464E-2</v>
      </c>
      <c r="J35" s="62">
        <f t="shared" si="0"/>
        <v>2453</v>
      </c>
      <c r="K35" s="374"/>
      <c r="L35" s="374"/>
      <c r="M35" s="36" t="s">
        <v>105</v>
      </c>
      <c r="N35" s="59">
        <v>66916</v>
      </c>
      <c r="O35" s="48">
        <f>IFERROR(N35/K24,"-")</f>
        <v>9.9118427234845324E-4</v>
      </c>
      <c r="P35" s="59">
        <v>1</v>
      </c>
      <c r="Q35" s="48">
        <f>IFERROR(P35/L24,"-")</f>
        <v>2.0833333333333332E-2</v>
      </c>
      <c r="R35" s="62">
        <f t="shared" si="1"/>
        <v>66916</v>
      </c>
      <c r="S35" s="374"/>
      <c r="T35" s="374"/>
      <c r="U35" s="36" t="s">
        <v>105</v>
      </c>
      <c r="V35" s="59">
        <v>4090537</v>
      </c>
      <c r="W35" s="48">
        <f>IFERROR(V35/S24,"-")</f>
        <v>7.0003130526055841E-4</v>
      </c>
      <c r="X35" s="59">
        <v>76</v>
      </c>
      <c r="Y35" s="48">
        <f>IFERROR(X35/T24,"-")</f>
        <v>9.1050676889900557E-3</v>
      </c>
      <c r="Z35" s="136">
        <f t="shared" si="2"/>
        <v>53822.855263157893</v>
      </c>
      <c r="AA35" s="374"/>
      <c r="AB35" s="374"/>
      <c r="AC35" s="36" t="s">
        <v>105</v>
      </c>
      <c r="AD35" s="59">
        <v>4260220</v>
      </c>
      <c r="AE35" s="48">
        <f>IFERROR(AD35/AA24,"-")</f>
        <v>6.525547201295214E-4</v>
      </c>
      <c r="AF35" s="59">
        <v>108</v>
      </c>
      <c r="AG35" s="48">
        <f>IFERROR(AF35/AB24,"-")</f>
        <v>1.427061310782241E-2</v>
      </c>
      <c r="AH35" s="62">
        <f t="shared" si="3"/>
        <v>39446.481481481482</v>
      </c>
      <c r="AI35" s="374"/>
      <c r="AJ35" s="374"/>
      <c r="AK35" s="36" t="s">
        <v>105</v>
      </c>
      <c r="AL35" s="59">
        <v>2970895</v>
      </c>
      <c r="AM35" s="48">
        <f>IFERROR(AL35/AI24,"-")</f>
        <v>7.3941756819625309E-4</v>
      </c>
      <c r="AN35" s="59">
        <v>70</v>
      </c>
      <c r="AO35" s="48">
        <f>IFERROR(AN35/AJ24,"-")</f>
        <v>1.6462841015992474E-2</v>
      </c>
      <c r="AP35" s="62">
        <f t="shared" si="4"/>
        <v>42441.357142857145</v>
      </c>
      <c r="AQ35" s="374"/>
      <c r="AR35" s="374"/>
      <c r="AS35" s="36" t="s">
        <v>105</v>
      </c>
      <c r="AT35" s="59">
        <v>1272953</v>
      </c>
      <c r="AU35" s="48">
        <f>IFERROR(AT35/AQ24,"-")</f>
        <v>8.3714948061045825E-4</v>
      </c>
      <c r="AV35" s="59">
        <v>31</v>
      </c>
      <c r="AW35" s="48">
        <f>IFERROR(AV35/AR24,"-")</f>
        <v>2.069425901201602E-2</v>
      </c>
      <c r="AX35" s="136">
        <f t="shared" si="5"/>
        <v>41063</v>
      </c>
      <c r="AY35" s="374"/>
      <c r="AZ35" s="374"/>
      <c r="BA35" s="36" t="s">
        <v>105</v>
      </c>
      <c r="BB35" s="59">
        <v>242665</v>
      </c>
      <c r="BC35" s="48">
        <f>IFERROR(BB35/AY24,"-")</f>
        <v>9.4374033542654558E-4</v>
      </c>
      <c r="BD35" s="59">
        <v>9</v>
      </c>
      <c r="BE35" s="48">
        <f>IFERROR(BD35/AZ24,"-")</f>
        <v>3.2028469750889681E-2</v>
      </c>
      <c r="BF35" s="62">
        <f t="shared" si="6"/>
        <v>26962.777777777777</v>
      </c>
      <c r="BG35" s="374"/>
      <c r="BH35" s="374"/>
      <c r="BI35" s="36" t="s">
        <v>105</v>
      </c>
      <c r="BJ35" s="59">
        <f>市区町村別_オーラルフレイル区分別高齢者の疾病!O1349</f>
        <v>12906639</v>
      </c>
      <c r="BK35" s="48">
        <f>市区町村別_オーラルフレイル区分別高齢者の疾病!P1349</f>
        <v>7.063527539785964E-4</v>
      </c>
      <c r="BL35" s="59">
        <f>市区町村別_オーラルフレイル区分別高齢者の疾病!Q1349</f>
        <v>296</v>
      </c>
      <c r="BM35" s="48">
        <f>市区町村別_オーラルフレイル区分別高齢者の疾病!R1349</f>
        <v>1.3442325158946413E-2</v>
      </c>
      <c r="BN35" s="136">
        <f>市区町村別_オーラルフレイル区分別高齢者の疾病!S1349</f>
        <v>43603.510135135133</v>
      </c>
      <c r="BO35" s="187"/>
      <c r="BQ35" s="28"/>
      <c r="BR35" s="28"/>
      <c r="BS35" s="28"/>
      <c r="BT35" s="28"/>
      <c r="BU35" s="28"/>
    </row>
    <row r="36" spans="2:73" s="7" customFormat="1" ht="13.15" customHeight="1">
      <c r="B36" s="449"/>
      <c r="C36" s="374"/>
      <c r="D36" s="374"/>
      <c r="E36" s="36" t="s">
        <v>106</v>
      </c>
      <c r="F36" s="59">
        <v>0</v>
      </c>
      <c r="G36" s="48">
        <f>IFERROR(F36/C24,"-")</f>
        <v>0</v>
      </c>
      <c r="H36" s="59">
        <v>0</v>
      </c>
      <c r="I36" s="48">
        <f>IFERROR(H36/D24,"-")</f>
        <v>0</v>
      </c>
      <c r="J36" s="62" t="str">
        <f t="shared" si="0"/>
        <v>-</v>
      </c>
      <c r="K36" s="374"/>
      <c r="L36" s="374"/>
      <c r="M36" s="36" t="s">
        <v>106</v>
      </c>
      <c r="N36" s="59">
        <v>0</v>
      </c>
      <c r="O36" s="48">
        <f>IFERROR(N36/K24,"-")</f>
        <v>0</v>
      </c>
      <c r="P36" s="59">
        <v>0</v>
      </c>
      <c r="Q36" s="48">
        <f>IFERROR(P36/L24,"-")</f>
        <v>0</v>
      </c>
      <c r="R36" s="62" t="str">
        <f t="shared" si="1"/>
        <v>-</v>
      </c>
      <c r="S36" s="374"/>
      <c r="T36" s="374"/>
      <c r="U36" s="36" t="s">
        <v>106</v>
      </c>
      <c r="V36" s="59">
        <v>17870060</v>
      </c>
      <c r="W36" s="48">
        <f>IFERROR(V36/S24,"-")</f>
        <v>3.0581807295434545E-3</v>
      </c>
      <c r="X36" s="59">
        <v>48</v>
      </c>
      <c r="Y36" s="48">
        <f>IFERROR(X36/T24,"-")</f>
        <v>5.7505690667305617E-3</v>
      </c>
      <c r="Z36" s="136">
        <f t="shared" si="2"/>
        <v>372292.91666666669</v>
      </c>
      <c r="AA36" s="374"/>
      <c r="AB36" s="374"/>
      <c r="AC36" s="36" t="s">
        <v>106</v>
      </c>
      <c r="AD36" s="59">
        <v>26059619</v>
      </c>
      <c r="AE36" s="48">
        <f>IFERROR(AD36/AA24,"-")</f>
        <v>3.9916547462870364E-3</v>
      </c>
      <c r="AF36" s="59">
        <v>87</v>
      </c>
      <c r="AG36" s="48">
        <f>IFERROR(AF36/AB24,"-")</f>
        <v>1.1495771670190275E-2</v>
      </c>
      <c r="AH36" s="62">
        <f t="shared" si="3"/>
        <v>299535.85057471262</v>
      </c>
      <c r="AI36" s="374"/>
      <c r="AJ36" s="374"/>
      <c r="AK36" s="36" t="s">
        <v>106</v>
      </c>
      <c r="AL36" s="59">
        <v>19932948</v>
      </c>
      <c r="AM36" s="48">
        <f>IFERROR(AL36/AI24,"-")</f>
        <v>4.9610544758876933E-3</v>
      </c>
      <c r="AN36" s="59">
        <v>89</v>
      </c>
      <c r="AO36" s="48">
        <f>IFERROR(AN36/AJ24,"-")</f>
        <v>2.0931326434619004E-2</v>
      </c>
      <c r="AP36" s="62">
        <f t="shared" si="4"/>
        <v>223965.70786516854</v>
      </c>
      <c r="AQ36" s="374"/>
      <c r="AR36" s="374"/>
      <c r="AS36" s="36" t="s">
        <v>106</v>
      </c>
      <c r="AT36" s="59">
        <v>10672303</v>
      </c>
      <c r="AU36" s="48">
        <f>IFERROR(AT36/AQ24,"-")</f>
        <v>7.0185724951097456E-3</v>
      </c>
      <c r="AV36" s="59">
        <v>35</v>
      </c>
      <c r="AW36" s="48">
        <f>IFERROR(AV36/AR24,"-")</f>
        <v>2.336448598130841E-2</v>
      </c>
      <c r="AX36" s="136">
        <f t="shared" si="5"/>
        <v>304922.94285714283</v>
      </c>
      <c r="AY36" s="374"/>
      <c r="AZ36" s="374"/>
      <c r="BA36" s="36" t="s">
        <v>106</v>
      </c>
      <c r="BB36" s="59">
        <v>1875153</v>
      </c>
      <c r="BC36" s="48">
        <f>IFERROR(BB36/AY24,"-")</f>
        <v>7.292594816706543E-3</v>
      </c>
      <c r="BD36" s="59">
        <v>9</v>
      </c>
      <c r="BE36" s="48">
        <f>IFERROR(BD36/AZ24,"-")</f>
        <v>3.2028469750889681E-2</v>
      </c>
      <c r="BF36" s="62">
        <f t="shared" si="6"/>
        <v>208350.33333333334</v>
      </c>
      <c r="BG36" s="374"/>
      <c r="BH36" s="374"/>
      <c r="BI36" s="36" t="s">
        <v>106</v>
      </c>
      <c r="BJ36" s="59">
        <f>市区町村別_オーラルフレイル区分別高齢者の疾病!O1350</f>
        <v>76410083</v>
      </c>
      <c r="BK36" s="48">
        <f>市区町村別_オーラルフレイル区分別高齢者の疾病!P1350</f>
        <v>4.1817604535761112E-3</v>
      </c>
      <c r="BL36" s="59">
        <f>市区町村別_オーラルフレイル区分別高齢者の疾病!Q1350</f>
        <v>268</v>
      </c>
      <c r="BM36" s="48">
        <f>市区町村別_オーラルフレイル区分別高齢者の疾病!R1350</f>
        <v>1.2170753860127156E-2</v>
      </c>
      <c r="BN36" s="136">
        <f>市区町村別_オーラルフレイル区分別高齢者の疾病!S1350</f>
        <v>285112.25</v>
      </c>
      <c r="BO36" s="187"/>
      <c r="BQ36" s="28"/>
      <c r="BR36" s="28"/>
      <c r="BS36" s="28"/>
      <c r="BT36" s="28"/>
      <c r="BU36" s="28"/>
    </row>
    <row r="37" spans="2:73" s="7" customFormat="1" ht="13.15" customHeight="1">
      <c r="B37" s="449"/>
      <c r="C37" s="374"/>
      <c r="D37" s="374"/>
      <c r="E37" s="36" t="s">
        <v>107</v>
      </c>
      <c r="F37" s="59">
        <v>386163</v>
      </c>
      <c r="G37" s="48">
        <f>IFERROR(F37/C24,"-")</f>
        <v>1.0371675682992743E-2</v>
      </c>
      <c r="H37" s="59">
        <v>8</v>
      </c>
      <c r="I37" s="48">
        <f>IFERROR(H37/D24,"-")</f>
        <v>0.30769230769230771</v>
      </c>
      <c r="J37" s="62">
        <f t="shared" si="0"/>
        <v>48270.375</v>
      </c>
      <c r="K37" s="374"/>
      <c r="L37" s="374"/>
      <c r="M37" s="36" t="s">
        <v>107</v>
      </c>
      <c r="N37" s="59">
        <v>231068</v>
      </c>
      <c r="O37" s="48">
        <f>IFERROR(N37/K24,"-")</f>
        <v>3.4226637492230914E-3</v>
      </c>
      <c r="P37" s="59">
        <v>10</v>
      </c>
      <c r="Q37" s="48">
        <f>IFERROR(P37/L24,"-")</f>
        <v>0.20833333333333334</v>
      </c>
      <c r="R37" s="62">
        <f t="shared" si="1"/>
        <v>23106.799999999999</v>
      </c>
      <c r="S37" s="374"/>
      <c r="T37" s="374"/>
      <c r="U37" s="36" t="s">
        <v>107</v>
      </c>
      <c r="V37" s="59">
        <v>43610667</v>
      </c>
      <c r="W37" s="48">
        <f>IFERROR(V37/S24,"-")</f>
        <v>7.4632822397874806E-3</v>
      </c>
      <c r="X37" s="59">
        <v>1001</v>
      </c>
      <c r="Y37" s="48">
        <f>IFERROR(X37/T24,"-")</f>
        <v>0.11992332574577692</v>
      </c>
      <c r="Z37" s="136">
        <f t="shared" si="2"/>
        <v>43567.0999000999</v>
      </c>
      <c r="AA37" s="374"/>
      <c r="AB37" s="374"/>
      <c r="AC37" s="36" t="s">
        <v>107</v>
      </c>
      <c r="AD37" s="59">
        <v>51936966</v>
      </c>
      <c r="AE37" s="48">
        <f>IFERROR(AD37/AA24,"-")</f>
        <v>7.955390170579564E-3</v>
      </c>
      <c r="AF37" s="59">
        <v>1195</v>
      </c>
      <c r="AG37" s="48">
        <f>IFERROR(AF37/AB24,"-")</f>
        <v>0.15790169133192389</v>
      </c>
      <c r="AH37" s="62">
        <f t="shared" si="3"/>
        <v>43461.896234309621</v>
      </c>
      <c r="AI37" s="374"/>
      <c r="AJ37" s="374"/>
      <c r="AK37" s="36" t="s">
        <v>107</v>
      </c>
      <c r="AL37" s="59">
        <v>23684783</v>
      </c>
      <c r="AM37" s="48">
        <f>IFERROR(AL37/AI24,"-")</f>
        <v>5.8948379694051646E-3</v>
      </c>
      <c r="AN37" s="59">
        <v>709</v>
      </c>
      <c r="AO37" s="48">
        <f>IFERROR(AN37/AJ24,"-")</f>
        <v>0.16674506114769519</v>
      </c>
      <c r="AP37" s="62">
        <f t="shared" si="4"/>
        <v>33405.899858956276</v>
      </c>
      <c r="AQ37" s="374"/>
      <c r="AR37" s="374"/>
      <c r="AS37" s="36" t="s">
        <v>107</v>
      </c>
      <c r="AT37" s="59">
        <v>10386200</v>
      </c>
      <c r="AU37" s="48">
        <f>IFERROR(AT37/AQ24,"-")</f>
        <v>6.830418668651821E-3</v>
      </c>
      <c r="AV37" s="59">
        <v>260</v>
      </c>
      <c r="AW37" s="48">
        <f>IFERROR(AV37/AR24,"-")</f>
        <v>0.17356475300400534</v>
      </c>
      <c r="AX37" s="136">
        <f t="shared" si="5"/>
        <v>39946.923076923078</v>
      </c>
      <c r="AY37" s="374"/>
      <c r="AZ37" s="374"/>
      <c r="BA37" s="36" t="s">
        <v>107</v>
      </c>
      <c r="BB37" s="59">
        <v>2922292</v>
      </c>
      <c r="BC37" s="48">
        <f>IFERROR(BB37/AY24,"-")</f>
        <v>1.1364988079427651E-2</v>
      </c>
      <c r="BD37" s="59">
        <v>51</v>
      </c>
      <c r="BE37" s="48">
        <f>IFERROR(BD37/AZ24,"-")</f>
        <v>0.18149466192170818</v>
      </c>
      <c r="BF37" s="62">
        <f t="shared" si="6"/>
        <v>57299.843137254902</v>
      </c>
      <c r="BG37" s="374"/>
      <c r="BH37" s="374"/>
      <c r="BI37" s="36" t="s">
        <v>107</v>
      </c>
      <c r="BJ37" s="59">
        <f>市区町村別_オーラルフレイル区分別高齢者の疾病!O1351</f>
        <v>133158139</v>
      </c>
      <c r="BK37" s="48">
        <f>市区町村別_オーラルフレイル区分別高齢者の疾病!P1351</f>
        <v>7.2874602130976731E-3</v>
      </c>
      <c r="BL37" s="59">
        <f>市区町村別_オーラルフレイル区分別高齢者の疾病!Q1351</f>
        <v>3234</v>
      </c>
      <c r="BM37" s="48">
        <f>市区町村別_オーラルフレイル区分別高齢者の疾病!R1351</f>
        <v>0.14686648501362398</v>
      </c>
      <c r="BN37" s="136">
        <f>市区町村別_オーラルフレイル区分別高齢者の疾病!S1351</f>
        <v>41174.440012368585</v>
      </c>
      <c r="BO37" s="187"/>
      <c r="BQ37" s="28"/>
      <c r="BR37" s="28"/>
      <c r="BS37" s="28"/>
      <c r="BT37" s="28"/>
      <c r="BU37" s="28"/>
    </row>
    <row r="38" spans="2:73" s="7" customFormat="1" ht="13.15" customHeight="1">
      <c r="B38" s="449"/>
      <c r="C38" s="374"/>
      <c r="D38" s="374"/>
      <c r="E38" s="36" t="s">
        <v>108</v>
      </c>
      <c r="F38" s="59">
        <v>0</v>
      </c>
      <c r="G38" s="48">
        <f>IFERROR(F38/C24,"-")</f>
        <v>0</v>
      </c>
      <c r="H38" s="59">
        <v>0</v>
      </c>
      <c r="I38" s="48">
        <f>IFERROR(H38/D24,"-")</f>
        <v>0</v>
      </c>
      <c r="J38" s="62" t="str">
        <f t="shared" si="0"/>
        <v>-</v>
      </c>
      <c r="K38" s="374"/>
      <c r="L38" s="374"/>
      <c r="M38" s="36" t="s">
        <v>108</v>
      </c>
      <c r="N38" s="59">
        <v>860</v>
      </c>
      <c r="O38" s="48">
        <f>IFERROR(N38/K24,"-")</f>
        <v>1.2738634619816932E-5</v>
      </c>
      <c r="P38" s="59">
        <v>1</v>
      </c>
      <c r="Q38" s="48">
        <f>IFERROR(P38/L24,"-")</f>
        <v>2.0833333333333332E-2</v>
      </c>
      <c r="R38" s="62">
        <f t="shared" si="1"/>
        <v>860</v>
      </c>
      <c r="S38" s="374"/>
      <c r="T38" s="374"/>
      <c r="U38" s="36" t="s">
        <v>108</v>
      </c>
      <c r="V38" s="59">
        <v>23778780</v>
      </c>
      <c r="W38" s="48">
        <f>IFERROR(V38/S24,"-")</f>
        <v>4.0693655627375234E-3</v>
      </c>
      <c r="X38" s="59">
        <v>376</v>
      </c>
      <c r="Y38" s="48">
        <f>IFERROR(X38/T24,"-")</f>
        <v>4.5046124356056066E-2</v>
      </c>
      <c r="Z38" s="136">
        <f t="shared" si="2"/>
        <v>63241.436170212764</v>
      </c>
      <c r="AA38" s="374"/>
      <c r="AB38" s="374"/>
      <c r="AC38" s="36" t="s">
        <v>108</v>
      </c>
      <c r="AD38" s="59">
        <v>39834973</v>
      </c>
      <c r="AE38" s="48">
        <f>IFERROR(AD38/AA24,"-")</f>
        <v>6.1016801144969136E-3</v>
      </c>
      <c r="AF38" s="59">
        <v>663</v>
      </c>
      <c r="AG38" s="48">
        <f>IFERROR(AF38/AB24,"-")</f>
        <v>8.7605708245243136E-2</v>
      </c>
      <c r="AH38" s="62">
        <f t="shared" si="3"/>
        <v>60082.915535444947</v>
      </c>
      <c r="AI38" s="374"/>
      <c r="AJ38" s="374"/>
      <c r="AK38" s="36" t="s">
        <v>108</v>
      </c>
      <c r="AL38" s="59">
        <v>31940726</v>
      </c>
      <c r="AM38" s="48">
        <f>IFERROR(AL38/AI24,"-")</f>
        <v>7.9496360340378363E-3</v>
      </c>
      <c r="AN38" s="59">
        <v>551</v>
      </c>
      <c r="AO38" s="48">
        <f>IFERROR(AN38/AJ24,"-")</f>
        <v>0.12958607714016934</v>
      </c>
      <c r="AP38" s="62">
        <f t="shared" si="4"/>
        <v>57968.649727767697</v>
      </c>
      <c r="AQ38" s="374"/>
      <c r="AR38" s="374"/>
      <c r="AS38" s="36" t="s">
        <v>108</v>
      </c>
      <c r="AT38" s="59">
        <v>14790422</v>
      </c>
      <c r="AU38" s="48">
        <f>IFERROR(AT38/AQ24,"-")</f>
        <v>9.7268273811440768E-3</v>
      </c>
      <c r="AV38" s="59">
        <v>256</v>
      </c>
      <c r="AW38" s="48">
        <f>IFERROR(AV38/AR24,"-")</f>
        <v>0.17089452603471295</v>
      </c>
      <c r="AX38" s="136">
        <f t="shared" si="5"/>
        <v>57775.0859375</v>
      </c>
      <c r="AY38" s="374"/>
      <c r="AZ38" s="374"/>
      <c r="BA38" s="36" t="s">
        <v>108</v>
      </c>
      <c r="BB38" s="59">
        <v>2565370</v>
      </c>
      <c r="BC38" s="48">
        <f>IFERROR(BB38/AY24,"-")</f>
        <v>9.9768946666935789E-3</v>
      </c>
      <c r="BD38" s="59">
        <v>56</v>
      </c>
      <c r="BE38" s="48">
        <f>IFERROR(BD38/AZ24,"-")</f>
        <v>0.199288256227758</v>
      </c>
      <c r="BF38" s="62">
        <f t="shared" si="6"/>
        <v>45810.178571428572</v>
      </c>
      <c r="BG38" s="374"/>
      <c r="BH38" s="374"/>
      <c r="BI38" s="36" t="s">
        <v>108</v>
      </c>
      <c r="BJ38" s="59">
        <f>市区町村別_オーラルフレイル区分別高齢者の疾病!O1352</f>
        <v>112911131</v>
      </c>
      <c r="BK38" s="48">
        <f>市区町村別_オーラルフレイル区分別高齢者の疾病!P1352</f>
        <v>6.1793847597882041E-3</v>
      </c>
      <c r="BL38" s="59">
        <f>市区町村別_オーラルフレイル区分別高齢者の疾病!Q1352</f>
        <v>1903</v>
      </c>
      <c r="BM38" s="48">
        <f>市区町村別_オーラルフレイル区分別高齢者の疾病!R1352</f>
        <v>8.6421435059037238E-2</v>
      </c>
      <c r="BN38" s="136">
        <f>市区町村別_オーラルフレイル区分別高齢者の疾病!S1352</f>
        <v>59333.227009984235</v>
      </c>
      <c r="BO38" s="187"/>
      <c r="BQ38" s="28"/>
      <c r="BR38" s="28"/>
      <c r="BS38" s="28"/>
      <c r="BT38" s="28"/>
      <c r="BU38" s="28"/>
    </row>
    <row r="39" spans="2:73" s="7" customFormat="1" ht="13.15" customHeight="1">
      <c r="B39" s="449"/>
      <c r="C39" s="374"/>
      <c r="D39" s="374"/>
      <c r="E39" s="36" t="s">
        <v>109</v>
      </c>
      <c r="F39" s="59">
        <v>376181</v>
      </c>
      <c r="G39" s="48">
        <f>IFERROR(F39/C24,"-")</f>
        <v>1.0103576288002458E-2</v>
      </c>
      <c r="H39" s="59">
        <v>7</v>
      </c>
      <c r="I39" s="48">
        <f>IFERROR(H39/D24,"-")</f>
        <v>0.26923076923076922</v>
      </c>
      <c r="J39" s="62">
        <f t="shared" si="0"/>
        <v>53740.142857142855</v>
      </c>
      <c r="K39" s="374"/>
      <c r="L39" s="374"/>
      <c r="M39" s="36" t="s">
        <v>109</v>
      </c>
      <c r="N39" s="59">
        <v>573753</v>
      </c>
      <c r="O39" s="48">
        <f>IFERROR(N39/K24,"-")</f>
        <v>8.4986393360742141E-3</v>
      </c>
      <c r="P39" s="59">
        <v>10</v>
      </c>
      <c r="Q39" s="48">
        <f>IFERROR(P39/L24,"-")</f>
        <v>0.20833333333333334</v>
      </c>
      <c r="R39" s="62">
        <f t="shared" si="1"/>
        <v>57375.3</v>
      </c>
      <c r="S39" s="374"/>
      <c r="T39" s="374"/>
      <c r="U39" s="36" t="s">
        <v>109</v>
      </c>
      <c r="V39" s="59">
        <v>27688350</v>
      </c>
      <c r="W39" s="48">
        <f>IFERROR(V39/S24,"-")</f>
        <v>4.7384272018591161E-3</v>
      </c>
      <c r="X39" s="59">
        <v>597</v>
      </c>
      <c r="Y39" s="48">
        <f>IFERROR(X39/T24,"-")</f>
        <v>7.1522702767461366E-2</v>
      </c>
      <c r="Z39" s="136">
        <f t="shared" si="2"/>
        <v>46379.14572864322</v>
      </c>
      <c r="AA39" s="374"/>
      <c r="AB39" s="374"/>
      <c r="AC39" s="36" t="s">
        <v>109</v>
      </c>
      <c r="AD39" s="59">
        <v>27316887</v>
      </c>
      <c r="AE39" s="48">
        <f>IFERROR(AD39/AA24,"-")</f>
        <v>4.1842354505388837E-3</v>
      </c>
      <c r="AF39" s="59">
        <v>602</v>
      </c>
      <c r="AG39" s="48">
        <f>IFERROR(AF39/AB24,"-")</f>
        <v>7.9545454545454544E-2</v>
      </c>
      <c r="AH39" s="62">
        <f t="shared" si="3"/>
        <v>45376.888704318939</v>
      </c>
      <c r="AI39" s="374"/>
      <c r="AJ39" s="374"/>
      <c r="AK39" s="36" t="s">
        <v>109</v>
      </c>
      <c r="AL39" s="59">
        <v>10770408</v>
      </c>
      <c r="AM39" s="48">
        <f>IFERROR(AL39/AI24,"-")</f>
        <v>2.6806160742272852E-3</v>
      </c>
      <c r="AN39" s="59">
        <v>330</v>
      </c>
      <c r="AO39" s="48">
        <f>IFERROR(AN39/AJ24,"-")</f>
        <v>7.7610536218250231E-2</v>
      </c>
      <c r="AP39" s="62">
        <f t="shared" si="4"/>
        <v>32637.599999999999</v>
      </c>
      <c r="AQ39" s="374"/>
      <c r="AR39" s="374"/>
      <c r="AS39" s="36" t="s">
        <v>109</v>
      </c>
      <c r="AT39" s="59">
        <v>2397653</v>
      </c>
      <c r="AU39" s="48">
        <f>IFERROR(AT39/AQ24,"-")</f>
        <v>1.576801314450814E-3</v>
      </c>
      <c r="AV39" s="59">
        <v>108</v>
      </c>
      <c r="AW39" s="48">
        <f>IFERROR(AV39/AR24,"-")</f>
        <v>7.209612817089453E-2</v>
      </c>
      <c r="AX39" s="136">
        <f t="shared" si="5"/>
        <v>22200.490740740741</v>
      </c>
      <c r="AY39" s="374"/>
      <c r="AZ39" s="374"/>
      <c r="BA39" s="36" t="s">
        <v>109</v>
      </c>
      <c r="BB39" s="59">
        <v>382968</v>
      </c>
      <c r="BC39" s="48">
        <f>IFERROR(BB39/AY24,"-")</f>
        <v>1.4893880402103035E-3</v>
      </c>
      <c r="BD39" s="59">
        <v>20</v>
      </c>
      <c r="BE39" s="48">
        <f>IFERROR(BD39/AZ24,"-")</f>
        <v>7.1174377224199295E-2</v>
      </c>
      <c r="BF39" s="62">
        <f t="shared" si="6"/>
        <v>19148.400000000001</v>
      </c>
      <c r="BG39" s="374"/>
      <c r="BH39" s="374"/>
      <c r="BI39" s="36" t="s">
        <v>109</v>
      </c>
      <c r="BJ39" s="59">
        <f>市区町村別_オーラルフレイル区分別高齢者の疾病!O1353</f>
        <v>69506200</v>
      </c>
      <c r="BK39" s="48">
        <f>市区町村別_オーラルフレイル区分別高齢者の疾病!P1353</f>
        <v>3.8039256996796078E-3</v>
      </c>
      <c r="BL39" s="59">
        <f>市区町村別_オーラルフレイル区分別高齢者の疾病!Q1353</f>
        <v>1674</v>
      </c>
      <c r="BM39" s="48">
        <f>市区町村別_オーラルフレイル区分別高齢者の疾病!R1353</f>
        <v>7.6021798365122614E-2</v>
      </c>
      <c r="BN39" s="136">
        <f>市区町村別_オーラルフレイル区分別高齢者の疾病!S1353</f>
        <v>41521.027479091994</v>
      </c>
      <c r="BO39" s="187"/>
      <c r="BQ39" s="28"/>
      <c r="BR39" s="28"/>
      <c r="BS39" s="28"/>
      <c r="BT39" s="28"/>
      <c r="BU39" s="28"/>
    </row>
    <row r="40" spans="2:73" s="7" customFormat="1" ht="13.15" customHeight="1">
      <c r="B40" s="449"/>
      <c r="C40" s="374"/>
      <c r="D40" s="374"/>
      <c r="E40" s="37" t="s">
        <v>110</v>
      </c>
      <c r="F40" s="60">
        <v>53087</v>
      </c>
      <c r="G40" s="49">
        <f>IFERROR(F40/C24,"-")</f>
        <v>1.425825744525073E-3</v>
      </c>
      <c r="H40" s="60">
        <v>5</v>
      </c>
      <c r="I40" s="49">
        <f>IFERROR(H40/D24,"-")</f>
        <v>0.19230769230769232</v>
      </c>
      <c r="J40" s="63">
        <f t="shared" si="0"/>
        <v>10617.4</v>
      </c>
      <c r="K40" s="374"/>
      <c r="L40" s="374"/>
      <c r="M40" s="37" t="s">
        <v>110</v>
      </c>
      <c r="N40" s="60">
        <v>228531</v>
      </c>
      <c r="O40" s="49">
        <f>IFERROR(N40/K24,"-")</f>
        <v>3.3850847770946313E-3</v>
      </c>
      <c r="P40" s="60">
        <v>7</v>
      </c>
      <c r="Q40" s="49">
        <f>IFERROR(P40/L24,"-")</f>
        <v>0.14583333333333334</v>
      </c>
      <c r="R40" s="63">
        <f t="shared" si="1"/>
        <v>32647.285714285714</v>
      </c>
      <c r="S40" s="374"/>
      <c r="T40" s="374"/>
      <c r="U40" s="37" t="s">
        <v>110</v>
      </c>
      <c r="V40" s="60">
        <v>10936257</v>
      </c>
      <c r="W40" s="49">
        <f>IFERROR(V40/S24,"-")</f>
        <v>1.8715690048457987E-3</v>
      </c>
      <c r="X40" s="60">
        <v>712</v>
      </c>
      <c r="Y40" s="49">
        <f>IFERROR(X40/T24,"-")</f>
        <v>8.5300107823170004E-2</v>
      </c>
      <c r="Z40" s="137">
        <f t="shared" si="2"/>
        <v>15359.911516853932</v>
      </c>
      <c r="AA40" s="374"/>
      <c r="AB40" s="374"/>
      <c r="AC40" s="37" t="s">
        <v>110</v>
      </c>
      <c r="AD40" s="60">
        <v>11313512</v>
      </c>
      <c r="AE40" s="49">
        <f>IFERROR(AD40/AA24,"-")</f>
        <v>1.7329353077639141E-3</v>
      </c>
      <c r="AF40" s="60">
        <v>883</v>
      </c>
      <c r="AG40" s="49">
        <f>IFERROR(AF40/AB24,"-")</f>
        <v>0.1166754756871036</v>
      </c>
      <c r="AH40" s="63">
        <f t="shared" si="3"/>
        <v>12812.584371460929</v>
      </c>
      <c r="AI40" s="374"/>
      <c r="AJ40" s="374"/>
      <c r="AK40" s="37" t="s">
        <v>110</v>
      </c>
      <c r="AL40" s="60">
        <v>9841511</v>
      </c>
      <c r="AM40" s="49">
        <f>IFERROR(AL40/AI24,"-")</f>
        <v>2.4494255539144519E-3</v>
      </c>
      <c r="AN40" s="60">
        <v>638</v>
      </c>
      <c r="AO40" s="49">
        <f>IFERROR(AN40/AJ24,"-")</f>
        <v>0.15004703668861713</v>
      </c>
      <c r="AP40" s="63">
        <f t="shared" si="4"/>
        <v>15425.565830721003</v>
      </c>
      <c r="AQ40" s="374"/>
      <c r="AR40" s="374"/>
      <c r="AS40" s="37" t="s">
        <v>110</v>
      </c>
      <c r="AT40" s="60">
        <v>4129072</v>
      </c>
      <c r="AU40" s="49">
        <f>IFERROR(AT40/AQ24,"-")</f>
        <v>2.7154580571342275E-3</v>
      </c>
      <c r="AV40" s="60">
        <v>308</v>
      </c>
      <c r="AW40" s="49">
        <f>IFERROR(AV40/AR24,"-")</f>
        <v>0.20560747663551401</v>
      </c>
      <c r="AX40" s="160">
        <f t="shared" si="5"/>
        <v>13406.077922077922</v>
      </c>
      <c r="AY40" s="374"/>
      <c r="AZ40" s="374"/>
      <c r="BA40" s="37" t="s">
        <v>110</v>
      </c>
      <c r="BB40" s="60">
        <v>380662</v>
      </c>
      <c r="BC40" s="49">
        <f>IFERROR(BB40/AY24,"-")</f>
        <v>1.4804198527358281E-3</v>
      </c>
      <c r="BD40" s="60">
        <v>46</v>
      </c>
      <c r="BE40" s="49">
        <f>IFERROR(BD40/AZ24,"-")</f>
        <v>0.16370106761565836</v>
      </c>
      <c r="BF40" s="63">
        <f t="shared" si="6"/>
        <v>8275.2608695652179</v>
      </c>
      <c r="BG40" s="374"/>
      <c r="BH40" s="374"/>
      <c r="BI40" s="37" t="s">
        <v>110</v>
      </c>
      <c r="BJ40" s="60">
        <f>市区町村別_オーラルフレイル区分別高齢者の疾病!O1354</f>
        <v>36882632</v>
      </c>
      <c r="BK40" s="49">
        <f>市区町村別_オーラルフレイル区分別高齢者の疾病!P1354</f>
        <v>2.0185075825843667E-3</v>
      </c>
      <c r="BL40" s="60">
        <f>市区町村別_オーラルフレイル区分別高齢者の疾病!Q1354</f>
        <v>2599</v>
      </c>
      <c r="BM40" s="49">
        <f>市区町村別_オーラルフレイル区分別高齢者の疾病!R1354</f>
        <v>0.11802906448683015</v>
      </c>
      <c r="BN40" s="137">
        <f>市区町村別_オーラルフレイル区分別高齢者の疾病!S1354</f>
        <v>14191.085802231628</v>
      </c>
      <c r="BO40" s="187"/>
      <c r="BQ40" s="28"/>
      <c r="BR40" s="28"/>
      <c r="BS40" s="28"/>
      <c r="BT40" s="28"/>
      <c r="BU40" s="28"/>
    </row>
    <row r="41" spans="2:73" s="7" customFormat="1" ht="13.15" customHeight="1">
      <c r="B41" s="450"/>
      <c r="C41" s="375"/>
      <c r="D41" s="375"/>
      <c r="E41" s="38" t="s">
        <v>64</v>
      </c>
      <c r="F41" s="56">
        <f>SUM(F24:F40)</f>
        <v>3050727</v>
      </c>
      <c r="G41" s="49">
        <f>IFERROR(F41/C24,"-")</f>
        <v>8.1937293426220026E-2</v>
      </c>
      <c r="H41" s="60">
        <v>20</v>
      </c>
      <c r="I41" s="49">
        <f>IFERROR(H41/D24,"-")</f>
        <v>0.76923076923076927</v>
      </c>
      <c r="J41" s="63">
        <f t="shared" si="0"/>
        <v>152536.35</v>
      </c>
      <c r="K41" s="375"/>
      <c r="L41" s="375"/>
      <c r="M41" s="38" t="s">
        <v>64</v>
      </c>
      <c r="N41" s="56">
        <f>SUM(N24:N40)</f>
        <v>8485345</v>
      </c>
      <c r="O41" s="49">
        <f>IFERROR(N41/K24,"-")</f>
        <v>0.12568803439312848</v>
      </c>
      <c r="P41" s="60">
        <v>46</v>
      </c>
      <c r="Q41" s="49">
        <f>IFERROR(P41/L24,"-")</f>
        <v>0.95833333333333337</v>
      </c>
      <c r="R41" s="63">
        <f t="shared" si="1"/>
        <v>184464.02173913043</v>
      </c>
      <c r="S41" s="375"/>
      <c r="T41" s="375"/>
      <c r="U41" s="38" t="s">
        <v>64</v>
      </c>
      <c r="V41" s="56">
        <f>SUM(V24:V40)</f>
        <v>1059993380</v>
      </c>
      <c r="W41" s="49">
        <f>IFERROR(V41/S24,"-")</f>
        <v>0.18140125596442497</v>
      </c>
      <c r="X41" s="60">
        <v>6453</v>
      </c>
      <c r="Y41" s="49">
        <f>IFERROR(X41/T24,"-")</f>
        <v>0.77309212890858992</v>
      </c>
      <c r="Z41" s="137">
        <f t="shared" si="2"/>
        <v>164263.65721369904</v>
      </c>
      <c r="AA41" s="375"/>
      <c r="AB41" s="375"/>
      <c r="AC41" s="38" t="s">
        <v>64</v>
      </c>
      <c r="AD41" s="56">
        <f>SUM(AD24:AD40)</f>
        <v>1297431670</v>
      </c>
      <c r="AE41" s="49">
        <f>IFERROR(AD41/AA24,"-")</f>
        <v>0.19873273218379042</v>
      </c>
      <c r="AF41" s="60">
        <v>6576</v>
      </c>
      <c r="AG41" s="49">
        <f>IFERROR(AF41/AB24,"-")</f>
        <v>0.86892177589852004</v>
      </c>
      <c r="AH41" s="63">
        <f t="shared" si="3"/>
        <v>197298.00334549879</v>
      </c>
      <c r="AI41" s="375"/>
      <c r="AJ41" s="375"/>
      <c r="AK41" s="38" t="s">
        <v>64</v>
      </c>
      <c r="AL41" s="56">
        <f>SUM(AL24:AL40)</f>
        <v>915320359</v>
      </c>
      <c r="AM41" s="49">
        <f>IFERROR(AL41/AI24,"-")</f>
        <v>0.22781146892512236</v>
      </c>
      <c r="AN41" s="60">
        <v>3879</v>
      </c>
      <c r="AO41" s="49">
        <f>IFERROR(AN41/AJ24,"-")</f>
        <v>0.91227657572906873</v>
      </c>
      <c r="AP41" s="63">
        <f t="shared" si="4"/>
        <v>235968.1255478216</v>
      </c>
      <c r="AQ41" s="375"/>
      <c r="AR41" s="375"/>
      <c r="AS41" s="38" t="s">
        <v>64</v>
      </c>
      <c r="AT41" s="56">
        <f>SUM(AT24:AT40)</f>
        <v>433712088</v>
      </c>
      <c r="AU41" s="49">
        <f>IFERROR(AT41/AQ24,"-")</f>
        <v>0.28522800857822511</v>
      </c>
      <c r="AV41" s="60">
        <v>1390</v>
      </c>
      <c r="AW41" s="116">
        <f>IFERROR(AV41/AR24,"-")</f>
        <v>0.9279038718291055</v>
      </c>
      <c r="AX41" s="155">
        <f t="shared" si="5"/>
        <v>312023.08489208634</v>
      </c>
      <c r="AY41" s="375"/>
      <c r="AZ41" s="375"/>
      <c r="BA41" s="38" t="s">
        <v>64</v>
      </c>
      <c r="BB41" s="56">
        <f>SUM(BB24:BB40)</f>
        <v>79346191</v>
      </c>
      <c r="BC41" s="49">
        <f>IFERROR(BB41/AY24,"-")</f>
        <v>0.30858261763813799</v>
      </c>
      <c r="BD41" s="60">
        <v>257</v>
      </c>
      <c r="BE41" s="49">
        <f>IFERROR(BD41/AZ24,"-")</f>
        <v>0.91459074733096091</v>
      </c>
      <c r="BF41" s="63">
        <f t="shared" si="6"/>
        <v>308740.04280155641</v>
      </c>
      <c r="BG41" s="375"/>
      <c r="BH41" s="375"/>
      <c r="BI41" s="38" t="s">
        <v>64</v>
      </c>
      <c r="BJ41" s="56">
        <f>市区町村別_オーラルフレイル区分別高齢者の疾病!O1355</f>
        <v>3797339760</v>
      </c>
      <c r="BK41" s="49">
        <f>市区町村別_オーラルフレイル区分別高齢者の疾病!P1355</f>
        <v>0.20782028514692494</v>
      </c>
      <c r="BL41" s="56">
        <f>市区町村別_オーラルフレイル区分別高齢者の疾病!Q1355</f>
        <v>18621</v>
      </c>
      <c r="BM41" s="49">
        <f>市区町村別_オーラルフレイル区分別高齢者の疾病!R1355</f>
        <v>0.84564032697547686</v>
      </c>
      <c r="BN41" s="137">
        <f>市区町村別_オーラルフレイル区分別高齢者の疾病!S1355</f>
        <v>203927.81053649104</v>
      </c>
      <c r="BO41" s="187"/>
      <c r="BQ41" s="28"/>
      <c r="BR41" s="28"/>
      <c r="BS41" s="28"/>
      <c r="BT41" s="28"/>
      <c r="BU41" s="28"/>
    </row>
    <row r="42" spans="2:73" s="7" customFormat="1" ht="13.15" customHeight="1">
      <c r="B42" s="448" t="s">
        <v>171</v>
      </c>
      <c r="C42" s="373">
        <v>18678010</v>
      </c>
      <c r="D42" s="373">
        <v>6</v>
      </c>
      <c r="E42" s="34" t="s">
        <v>96</v>
      </c>
      <c r="F42" s="58">
        <v>8610</v>
      </c>
      <c r="G42" s="47">
        <f>IFERROR(F42/C42,"-")</f>
        <v>4.6096987848277197E-4</v>
      </c>
      <c r="H42" s="58">
        <v>2</v>
      </c>
      <c r="I42" s="47">
        <f>IFERROR(H42/D42,"-")</f>
        <v>0.33333333333333331</v>
      </c>
      <c r="J42" s="61">
        <f t="shared" si="0"/>
        <v>4305</v>
      </c>
      <c r="K42" s="373">
        <v>861570</v>
      </c>
      <c r="L42" s="373">
        <v>2</v>
      </c>
      <c r="M42" s="34" t="s">
        <v>96</v>
      </c>
      <c r="N42" s="58">
        <v>0</v>
      </c>
      <c r="O42" s="47">
        <f>IFERROR(N42/K42,"-")</f>
        <v>0</v>
      </c>
      <c r="P42" s="58">
        <v>0</v>
      </c>
      <c r="Q42" s="47">
        <f>IFERROR(P42/L42,"-")</f>
        <v>0</v>
      </c>
      <c r="R42" s="61" t="str">
        <f t="shared" si="1"/>
        <v>-</v>
      </c>
      <c r="S42" s="373">
        <v>1303442400</v>
      </c>
      <c r="T42" s="373">
        <v>1158</v>
      </c>
      <c r="U42" s="34" t="s">
        <v>96</v>
      </c>
      <c r="V42" s="58">
        <v>11960286</v>
      </c>
      <c r="W42" s="47">
        <f>IFERROR(V42/S42,"-")</f>
        <v>9.175922158125285E-3</v>
      </c>
      <c r="X42" s="58">
        <v>226</v>
      </c>
      <c r="Y42" s="47">
        <f>IFERROR(X42/T42,"-")</f>
        <v>0.19516407599309155</v>
      </c>
      <c r="Z42" s="135">
        <f t="shared" si="2"/>
        <v>52921.619469026547</v>
      </c>
      <c r="AA42" s="373">
        <v>1524168880</v>
      </c>
      <c r="AB42" s="373">
        <v>1222</v>
      </c>
      <c r="AC42" s="34" t="s">
        <v>96</v>
      </c>
      <c r="AD42" s="58">
        <v>37311496</v>
      </c>
      <c r="AE42" s="47">
        <f>IFERROR(AD42/AA42,"-")</f>
        <v>2.4479896217274821E-2</v>
      </c>
      <c r="AF42" s="58">
        <v>297</v>
      </c>
      <c r="AG42" s="47">
        <f>IFERROR(AF42/AB42,"-")</f>
        <v>0.24304418985270049</v>
      </c>
      <c r="AH42" s="61">
        <f t="shared" si="3"/>
        <v>125627.93265993266</v>
      </c>
      <c r="AI42" s="373">
        <v>1014483330</v>
      </c>
      <c r="AJ42" s="373">
        <v>818</v>
      </c>
      <c r="AK42" s="34" t="s">
        <v>96</v>
      </c>
      <c r="AL42" s="58">
        <v>18061621</v>
      </c>
      <c r="AM42" s="47">
        <f>IFERROR(AL42/AI42,"-")</f>
        <v>1.7803763222013713E-2</v>
      </c>
      <c r="AN42" s="58">
        <v>238</v>
      </c>
      <c r="AO42" s="47">
        <f>IFERROR(AN42/AJ42,"-")</f>
        <v>0.29095354523227385</v>
      </c>
      <c r="AP42" s="61">
        <f t="shared" si="4"/>
        <v>75889.163865546216</v>
      </c>
      <c r="AQ42" s="373">
        <v>377709660</v>
      </c>
      <c r="AR42" s="373">
        <v>327</v>
      </c>
      <c r="AS42" s="34" t="s">
        <v>96</v>
      </c>
      <c r="AT42" s="58">
        <v>5452071</v>
      </c>
      <c r="AU42" s="47">
        <f>IFERROR(AT42/AQ42,"-")</f>
        <v>1.443455536720983E-2</v>
      </c>
      <c r="AV42" s="61">
        <v>85</v>
      </c>
      <c r="AW42" s="47">
        <f>IFERROR(AV42/AR42,"-")</f>
        <v>0.25993883792048927</v>
      </c>
      <c r="AX42" s="161">
        <f t="shared" si="5"/>
        <v>64142.01176470588</v>
      </c>
      <c r="AY42" s="373">
        <v>50998480</v>
      </c>
      <c r="AZ42" s="373">
        <v>61</v>
      </c>
      <c r="BA42" s="34" t="s">
        <v>96</v>
      </c>
      <c r="BB42" s="58">
        <v>334311</v>
      </c>
      <c r="BC42" s="47">
        <f>IFERROR(BB42/AY42,"-")</f>
        <v>6.5553130210939618E-3</v>
      </c>
      <c r="BD42" s="58">
        <v>16</v>
      </c>
      <c r="BE42" s="47">
        <f>IFERROR(BD42/AZ42,"-")</f>
        <v>0.26229508196721313</v>
      </c>
      <c r="BF42" s="61">
        <f t="shared" si="6"/>
        <v>20894.4375</v>
      </c>
      <c r="BG42" s="373">
        <f>市区町村別_オーラルフレイル区分別高齢者の疾病!T1338</f>
        <v>4290342330</v>
      </c>
      <c r="BH42" s="373">
        <f>市区町村別_オーラルフレイル区分別高齢者の疾病!U1338</f>
        <v>3594</v>
      </c>
      <c r="BI42" s="34" t="s">
        <v>96</v>
      </c>
      <c r="BJ42" s="58">
        <f>市区町村別_オーラルフレイル区分別高齢者の疾病!W1338</f>
        <v>73128395</v>
      </c>
      <c r="BK42" s="47">
        <f>市区町村別_オーラルフレイル区分別高齢者の疾病!X1338</f>
        <v>1.7044885786538157E-2</v>
      </c>
      <c r="BL42" s="58">
        <f>市区町村別_オーラルフレイル区分別高齢者の疾病!Y1338</f>
        <v>864</v>
      </c>
      <c r="BM42" s="47">
        <f>市区町村別_オーラルフレイル区分別高齢者の疾病!Z1338</f>
        <v>0.24040066777963273</v>
      </c>
      <c r="BN42" s="135">
        <f>市区町村別_オーラルフレイル区分別高齢者の疾病!AA1338</f>
        <v>84639.346064814818</v>
      </c>
      <c r="BO42" s="187"/>
      <c r="BQ42" s="28"/>
      <c r="BR42" s="28"/>
      <c r="BS42" s="28"/>
      <c r="BT42" s="28"/>
      <c r="BU42" s="28"/>
    </row>
    <row r="43" spans="2:73" s="7" customFormat="1" ht="13.15" customHeight="1">
      <c r="B43" s="449"/>
      <c r="C43" s="374"/>
      <c r="D43" s="374"/>
      <c r="E43" s="35" t="s">
        <v>97</v>
      </c>
      <c r="F43" s="59">
        <v>9332</v>
      </c>
      <c r="G43" s="48">
        <f>IFERROR(F43/C42,"-")</f>
        <v>4.9962496004660021E-4</v>
      </c>
      <c r="H43" s="59">
        <v>2</v>
      </c>
      <c r="I43" s="48">
        <f>IFERROR(H43/D42,"-")</f>
        <v>0.33333333333333331</v>
      </c>
      <c r="J43" s="62">
        <f t="shared" si="0"/>
        <v>4666</v>
      </c>
      <c r="K43" s="374"/>
      <c r="L43" s="374"/>
      <c r="M43" s="35" t="s">
        <v>97</v>
      </c>
      <c r="N43" s="59">
        <v>7238</v>
      </c>
      <c r="O43" s="48">
        <f>IFERROR(N43/K42,"-")</f>
        <v>8.4009424654990315E-3</v>
      </c>
      <c r="P43" s="59">
        <v>1</v>
      </c>
      <c r="Q43" s="48">
        <f>IFERROR(P43/L42,"-")</f>
        <v>0.5</v>
      </c>
      <c r="R43" s="62">
        <f t="shared" si="1"/>
        <v>7238</v>
      </c>
      <c r="S43" s="374"/>
      <c r="T43" s="374"/>
      <c r="U43" s="35" t="s">
        <v>97</v>
      </c>
      <c r="V43" s="59">
        <v>18297546</v>
      </c>
      <c r="W43" s="48">
        <f>IFERROR(V43/S42,"-")</f>
        <v>1.4037863123065507E-2</v>
      </c>
      <c r="X43" s="59">
        <v>330</v>
      </c>
      <c r="Y43" s="48">
        <f>IFERROR(X43/T42,"-")</f>
        <v>0.28497409326424872</v>
      </c>
      <c r="Z43" s="136">
        <f t="shared" si="2"/>
        <v>55447.109090909093</v>
      </c>
      <c r="AA43" s="374"/>
      <c r="AB43" s="374"/>
      <c r="AC43" s="35" t="s">
        <v>97</v>
      </c>
      <c r="AD43" s="59">
        <v>40478757</v>
      </c>
      <c r="AE43" s="48">
        <f>IFERROR(AD43/AA42,"-")</f>
        <v>2.6557921193089837E-2</v>
      </c>
      <c r="AF43" s="59">
        <v>400</v>
      </c>
      <c r="AG43" s="48">
        <f>IFERROR(AF43/AB42,"-")</f>
        <v>0.32733224222585927</v>
      </c>
      <c r="AH43" s="62">
        <f t="shared" si="3"/>
        <v>101196.8925</v>
      </c>
      <c r="AI43" s="374"/>
      <c r="AJ43" s="374"/>
      <c r="AK43" s="35" t="s">
        <v>97</v>
      </c>
      <c r="AL43" s="59">
        <v>17057781</v>
      </c>
      <c r="AM43" s="48">
        <f>IFERROR(AL43/AI42,"-")</f>
        <v>1.681425460189671E-2</v>
      </c>
      <c r="AN43" s="59">
        <v>299</v>
      </c>
      <c r="AO43" s="48">
        <f>IFERROR(AN43/AJ42,"-")</f>
        <v>0.36552567237163813</v>
      </c>
      <c r="AP43" s="62">
        <f t="shared" si="4"/>
        <v>57049.434782608696</v>
      </c>
      <c r="AQ43" s="374"/>
      <c r="AR43" s="374"/>
      <c r="AS43" s="35" t="s">
        <v>97</v>
      </c>
      <c r="AT43" s="59">
        <v>4059321</v>
      </c>
      <c r="AU43" s="48">
        <f>IFERROR(AT43/AQ42,"-")</f>
        <v>1.0747199317062741E-2</v>
      </c>
      <c r="AV43" s="62">
        <v>132</v>
      </c>
      <c r="AW43" s="48">
        <f>IFERROR(AV43/AR42,"-")</f>
        <v>0.40366972477064222</v>
      </c>
      <c r="AX43" s="162">
        <f t="shared" si="5"/>
        <v>30752.43181818182</v>
      </c>
      <c r="AY43" s="374"/>
      <c r="AZ43" s="374"/>
      <c r="BA43" s="35" t="s">
        <v>97</v>
      </c>
      <c r="BB43" s="59">
        <v>636238</v>
      </c>
      <c r="BC43" s="48">
        <f>IFERROR(BB43/AY42,"-")</f>
        <v>1.2475626724561203E-2</v>
      </c>
      <c r="BD43" s="59">
        <v>25</v>
      </c>
      <c r="BE43" s="48">
        <f>IFERROR(BD43/AZ42,"-")</f>
        <v>0.4098360655737705</v>
      </c>
      <c r="BF43" s="62">
        <f t="shared" si="6"/>
        <v>25449.52</v>
      </c>
      <c r="BG43" s="374"/>
      <c r="BH43" s="374"/>
      <c r="BI43" s="35" t="s">
        <v>97</v>
      </c>
      <c r="BJ43" s="59">
        <f>市区町村別_オーラルフレイル区分別高齢者の疾病!W1339</f>
        <v>80546213</v>
      </c>
      <c r="BK43" s="48">
        <f>市区町村別_オーラルフレイル区分別高齢者の疾病!X1339</f>
        <v>1.8773842925489819E-2</v>
      </c>
      <c r="BL43" s="59">
        <f>市区町村別_オーラルフレイル区分別高齢者の疾病!Y1339</f>
        <v>1189</v>
      </c>
      <c r="BM43" s="48">
        <f>市区町村別_オーラルフレイル区分別高齢者の疾病!Z1339</f>
        <v>0.33082915971062882</v>
      </c>
      <c r="BN43" s="136">
        <f>市区町村別_オーラルフレイル区分別高齢者の疾病!AA1339</f>
        <v>67742.820016820857</v>
      </c>
      <c r="BO43" s="187"/>
      <c r="BQ43" s="28"/>
      <c r="BR43" s="28"/>
      <c r="BS43" s="28"/>
      <c r="BT43" s="28"/>
      <c r="BU43" s="28"/>
    </row>
    <row r="44" spans="2:73" s="7" customFormat="1" ht="13.15" customHeight="1">
      <c r="B44" s="449"/>
      <c r="C44" s="374"/>
      <c r="D44" s="374"/>
      <c r="E44" s="35" t="s">
        <v>380</v>
      </c>
      <c r="F44" s="59">
        <v>0</v>
      </c>
      <c r="G44" s="48">
        <f>IFERROR(F44/C42,"-")</f>
        <v>0</v>
      </c>
      <c r="H44" s="59">
        <v>0</v>
      </c>
      <c r="I44" s="48">
        <f>IFERROR(H44/D42,"-")</f>
        <v>0</v>
      </c>
      <c r="J44" s="62" t="str">
        <f t="shared" si="0"/>
        <v>-</v>
      </c>
      <c r="K44" s="374"/>
      <c r="L44" s="374"/>
      <c r="M44" s="35" t="s">
        <v>380</v>
      </c>
      <c r="N44" s="59">
        <v>0</v>
      </c>
      <c r="O44" s="48">
        <f>IFERROR(N44/K42,"-")</f>
        <v>0</v>
      </c>
      <c r="P44" s="59">
        <v>0</v>
      </c>
      <c r="Q44" s="48">
        <f>IFERROR(P44/L42,"-")</f>
        <v>0</v>
      </c>
      <c r="R44" s="62" t="str">
        <f t="shared" si="1"/>
        <v>-</v>
      </c>
      <c r="S44" s="374"/>
      <c r="T44" s="374"/>
      <c r="U44" s="35" t="s">
        <v>380</v>
      </c>
      <c r="V44" s="59">
        <v>34694921</v>
      </c>
      <c r="W44" s="48">
        <f>IFERROR(V44/S42,"-")</f>
        <v>2.6617916526269207E-2</v>
      </c>
      <c r="X44" s="59">
        <v>139</v>
      </c>
      <c r="Y44" s="48">
        <f>IFERROR(X44/T42,"-")</f>
        <v>0.12003454231433507</v>
      </c>
      <c r="Z44" s="136">
        <f t="shared" si="2"/>
        <v>249603.74820143884</v>
      </c>
      <c r="AA44" s="374"/>
      <c r="AB44" s="374"/>
      <c r="AC44" s="35" t="s">
        <v>380</v>
      </c>
      <c r="AD44" s="59">
        <v>18001200</v>
      </c>
      <c r="AE44" s="48">
        <f>IFERROR(AD44/AA42,"-")</f>
        <v>1.1810502258778569E-2</v>
      </c>
      <c r="AF44" s="59">
        <v>141</v>
      </c>
      <c r="AG44" s="48">
        <f>IFERROR(AF44/AB42,"-")</f>
        <v>0.11538461538461539</v>
      </c>
      <c r="AH44" s="62">
        <f t="shared" si="3"/>
        <v>127668.08510638298</v>
      </c>
      <c r="AI44" s="374"/>
      <c r="AJ44" s="374"/>
      <c r="AK44" s="35" t="s">
        <v>380</v>
      </c>
      <c r="AL44" s="59">
        <v>11128111</v>
      </c>
      <c r="AM44" s="48">
        <f>IFERROR(AL44/AI42,"-")</f>
        <v>1.0969239878983522E-2</v>
      </c>
      <c r="AN44" s="59">
        <v>98</v>
      </c>
      <c r="AO44" s="48">
        <f>IFERROR(AN44/AJ42,"-")</f>
        <v>0.11980440097799511</v>
      </c>
      <c r="AP44" s="62">
        <f t="shared" si="4"/>
        <v>113552.1530612245</v>
      </c>
      <c r="AQ44" s="374"/>
      <c r="AR44" s="374"/>
      <c r="AS44" s="35" t="s">
        <v>380</v>
      </c>
      <c r="AT44" s="59">
        <v>2840533</v>
      </c>
      <c r="AU44" s="48">
        <f>IFERROR(AT44/AQ42,"-")</f>
        <v>7.5204139602889691E-3</v>
      </c>
      <c r="AV44" s="59">
        <v>35</v>
      </c>
      <c r="AW44" s="48">
        <f>IFERROR(AV44/AR42,"-")</f>
        <v>0.10703363914373089</v>
      </c>
      <c r="AX44" s="136">
        <f t="shared" si="5"/>
        <v>81158.085714285713</v>
      </c>
      <c r="AY44" s="374"/>
      <c r="AZ44" s="374"/>
      <c r="BA44" s="35" t="s">
        <v>380</v>
      </c>
      <c r="BB44" s="59">
        <v>901630</v>
      </c>
      <c r="BC44" s="48">
        <f>IFERROR(BB44/AY42,"-")</f>
        <v>1.7679546527661218E-2</v>
      </c>
      <c r="BD44" s="59">
        <v>4</v>
      </c>
      <c r="BE44" s="48">
        <f>IFERROR(BD44/AZ42,"-")</f>
        <v>6.5573770491803282E-2</v>
      </c>
      <c r="BF44" s="62">
        <f t="shared" si="6"/>
        <v>225407.5</v>
      </c>
      <c r="BG44" s="374"/>
      <c r="BH44" s="374"/>
      <c r="BI44" s="35" t="s">
        <v>380</v>
      </c>
      <c r="BJ44" s="59">
        <f>市区町村別_オーラルフレイル区分別高齢者の疾病!W1340</f>
        <v>67566395</v>
      </c>
      <c r="BK44" s="48">
        <f>市区町村別_オーラルフレイル区分別高齢者の疾病!X1340</f>
        <v>1.5748485739132151E-2</v>
      </c>
      <c r="BL44" s="59">
        <f>市区町村別_オーラルフレイル区分別高齢者の疾病!Y1340</f>
        <v>417</v>
      </c>
      <c r="BM44" s="48">
        <f>市区町村別_オーラルフレイル区分別高齢者の疾病!Z1340</f>
        <v>0.11602671118530884</v>
      </c>
      <c r="BN44" s="136">
        <f>市区町村別_オーラルフレイル区分別高齢者の疾病!AA1340</f>
        <v>162029.7242206235</v>
      </c>
      <c r="BO44" s="187"/>
      <c r="BQ44" s="28"/>
      <c r="BR44" s="28"/>
      <c r="BS44" s="28"/>
      <c r="BT44" s="28"/>
      <c r="BU44" s="28"/>
    </row>
    <row r="45" spans="2:73" s="7" customFormat="1" ht="13.15" customHeight="1">
      <c r="B45" s="449"/>
      <c r="C45" s="374"/>
      <c r="D45" s="374"/>
      <c r="E45" s="36" t="s">
        <v>98</v>
      </c>
      <c r="F45" s="59">
        <v>18998</v>
      </c>
      <c r="G45" s="48">
        <f>IFERROR(F45/C42,"-")</f>
        <v>1.017131910733531E-3</v>
      </c>
      <c r="H45" s="59">
        <v>2</v>
      </c>
      <c r="I45" s="48">
        <f>IFERROR(H45/D42,"-")</f>
        <v>0.33333333333333331</v>
      </c>
      <c r="J45" s="62">
        <f t="shared" si="0"/>
        <v>9499</v>
      </c>
      <c r="K45" s="374"/>
      <c r="L45" s="374"/>
      <c r="M45" s="36" t="s">
        <v>98</v>
      </c>
      <c r="N45" s="59">
        <v>18454</v>
      </c>
      <c r="O45" s="48">
        <f>IFERROR(N45/K42,"-")</f>
        <v>2.1419037338811703E-2</v>
      </c>
      <c r="P45" s="59">
        <v>1</v>
      </c>
      <c r="Q45" s="48">
        <f>IFERROR(P45/L42,"-")</f>
        <v>0.5</v>
      </c>
      <c r="R45" s="62">
        <f t="shared" si="1"/>
        <v>18454</v>
      </c>
      <c r="S45" s="374"/>
      <c r="T45" s="374"/>
      <c r="U45" s="36" t="s">
        <v>98</v>
      </c>
      <c r="V45" s="59">
        <v>6551657</v>
      </c>
      <c r="W45" s="48">
        <f>IFERROR(V45/S42,"-")</f>
        <v>5.0264261773285881E-3</v>
      </c>
      <c r="X45" s="59">
        <v>260</v>
      </c>
      <c r="Y45" s="48">
        <f>IFERROR(X45/T42,"-")</f>
        <v>0.22452504317789293</v>
      </c>
      <c r="Z45" s="136">
        <f t="shared" si="2"/>
        <v>25198.68076923077</v>
      </c>
      <c r="AA45" s="374"/>
      <c r="AB45" s="374"/>
      <c r="AC45" s="36" t="s">
        <v>98</v>
      </c>
      <c r="AD45" s="59">
        <v>12897019</v>
      </c>
      <c r="AE45" s="48">
        <f>IFERROR(AD45/AA42,"-")</f>
        <v>8.4616732235078835E-3</v>
      </c>
      <c r="AF45" s="59">
        <v>333</v>
      </c>
      <c r="AG45" s="48">
        <f>IFERROR(AF45/AB42,"-")</f>
        <v>0.2725040916530278</v>
      </c>
      <c r="AH45" s="62">
        <f t="shared" si="3"/>
        <v>38729.78678678679</v>
      </c>
      <c r="AI45" s="374"/>
      <c r="AJ45" s="374"/>
      <c r="AK45" s="36" t="s">
        <v>98</v>
      </c>
      <c r="AL45" s="59">
        <v>14075288</v>
      </c>
      <c r="AM45" s="48">
        <f>IFERROR(AL45/AI42,"-")</f>
        <v>1.3874341335899527E-2</v>
      </c>
      <c r="AN45" s="59">
        <v>293</v>
      </c>
      <c r="AO45" s="48">
        <f>IFERROR(AN45/AJ42,"-")</f>
        <v>0.35819070904645478</v>
      </c>
      <c r="AP45" s="62">
        <f t="shared" si="4"/>
        <v>48038.525597269625</v>
      </c>
      <c r="AQ45" s="374"/>
      <c r="AR45" s="374"/>
      <c r="AS45" s="36" t="s">
        <v>98</v>
      </c>
      <c r="AT45" s="59">
        <v>5934805</v>
      </c>
      <c r="AU45" s="48">
        <f>IFERROR(AT45/AQ42,"-")</f>
        <v>1.5712611109813819E-2</v>
      </c>
      <c r="AV45" s="62">
        <v>115</v>
      </c>
      <c r="AW45" s="48">
        <f>IFERROR(AV45/AR42,"-")</f>
        <v>0.35168195718654433</v>
      </c>
      <c r="AX45" s="162">
        <f t="shared" si="5"/>
        <v>51607</v>
      </c>
      <c r="AY45" s="374"/>
      <c r="AZ45" s="374"/>
      <c r="BA45" s="36" t="s">
        <v>98</v>
      </c>
      <c r="BB45" s="59">
        <v>712751</v>
      </c>
      <c r="BC45" s="48">
        <f>IFERROR(BB45/AY42,"-")</f>
        <v>1.3975926341334094E-2</v>
      </c>
      <c r="BD45" s="59">
        <v>24</v>
      </c>
      <c r="BE45" s="48">
        <f>IFERROR(BD45/AZ42,"-")</f>
        <v>0.39344262295081966</v>
      </c>
      <c r="BF45" s="62">
        <f t="shared" si="6"/>
        <v>29697.958333333332</v>
      </c>
      <c r="BG45" s="374"/>
      <c r="BH45" s="374"/>
      <c r="BI45" s="36" t="s">
        <v>98</v>
      </c>
      <c r="BJ45" s="59">
        <f>市区町村別_オーラルフレイル区分別高齢者の疾病!W1341</f>
        <v>40208972</v>
      </c>
      <c r="BK45" s="48">
        <f>市区町村別_オーラルフレイル区分別高齢者の疾病!X1341</f>
        <v>9.3719728886995368E-3</v>
      </c>
      <c r="BL45" s="59">
        <f>市区町村別_オーラルフレイル区分別高齢者の疾病!Y1341</f>
        <v>1028</v>
      </c>
      <c r="BM45" s="48">
        <f>市区町村別_オーラルフレイル区分別高齢者の疾病!Z1341</f>
        <v>0.28603227601558151</v>
      </c>
      <c r="BN45" s="136">
        <f>市区町村別_オーラルフレイル区分別高齢者の疾病!AA1341</f>
        <v>39113.785992217898</v>
      </c>
      <c r="BO45" s="187"/>
      <c r="BQ45" s="28"/>
      <c r="BR45" s="28"/>
      <c r="BS45" s="28"/>
      <c r="BT45" s="28"/>
      <c r="BU45" s="28"/>
    </row>
    <row r="46" spans="2:73" s="7" customFormat="1" ht="13.15" customHeight="1">
      <c r="B46" s="449"/>
      <c r="C46" s="374"/>
      <c r="D46" s="374"/>
      <c r="E46" s="36" t="s">
        <v>99</v>
      </c>
      <c r="F46" s="59">
        <v>0</v>
      </c>
      <c r="G46" s="48">
        <f>IFERROR(F46/C42,"-")</f>
        <v>0</v>
      </c>
      <c r="H46" s="59">
        <v>0</v>
      </c>
      <c r="I46" s="48">
        <f>IFERROR(H46/D42,"-")</f>
        <v>0</v>
      </c>
      <c r="J46" s="62" t="str">
        <f t="shared" si="0"/>
        <v>-</v>
      </c>
      <c r="K46" s="374"/>
      <c r="L46" s="374"/>
      <c r="M46" s="36" t="s">
        <v>99</v>
      </c>
      <c r="N46" s="59">
        <v>0</v>
      </c>
      <c r="O46" s="48">
        <f>IFERROR(N46/K42,"-")</f>
        <v>0</v>
      </c>
      <c r="P46" s="59">
        <v>0</v>
      </c>
      <c r="Q46" s="48">
        <f>IFERROR(P46/L42,"-")</f>
        <v>0</v>
      </c>
      <c r="R46" s="62" t="str">
        <f t="shared" si="1"/>
        <v>-</v>
      </c>
      <c r="S46" s="374"/>
      <c r="T46" s="374"/>
      <c r="U46" s="36" t="s">
        <v>99</v>
      </c>
      <c r="V46" s="59">
        <v>7784598</v>
      </c>
      <c r="W46" s="48">
        <f>IFERROR(V46/S42,"-")</f>
        <v>5.9723375578391493E-3</v>
      </c>
      <c r="X46" s="59">
        <v>74</v>
      </c>
      <c r="Y46" s="48">
        <f>IFERROR(X46/T42,"-")</f>
        <v>6.3903281519861826E-2</v>
      </c>
      <c r="Z46" s="136">
        <f t="shared" si="2"/>
        <v>105197.27027027027</v>
      </c>
      <c r="AA46" s="374"/>
      <c r="AB46" s="374"/>
      <c r="AC46" s="36" t="s">
        <v>99</v>
      </c>
      <c r="AD46" s="59">
        <v>6643093</v>
      </c>
      <c r="AE46" s="48">
        <f>IFERROR(AD46/AA42,"-")</f>
        <v>4.3585019266368964E-3</v>
      </c>
      <c r="AF46" s="59">
        <v>82</v>
      </c>
      <c r="AG46" s="48">
        <f>IFERROR(AF46/AB42,"-")</f>
        <v>6.7103109656301146E-2</v>
      </c>
      <c r="AH46" s="62">
        <f t="shared" si="3"/>
        <v>81013.329268292684</v>
      </c>
      <c r="AI46" s="374"/>
      <c r="AJ46" s="374"/>
      <c r="AK46" s="36" t="s">
        <v>99</v>
      </c>
      <c r="AL46" s="59">
        <v>6605765</v>
      </c>
      <c r="AM46" s="48">
        <f>IFERROR(AL46/AI42,"-")</f>
        <v>6.5114574134993424E-3</v>
      </c>
      <c r="AN46" s="59">
        <v>50</v>
      </c>
      <c r="AO46" s="48">
        <f>IFERROR(AN46/AJ42,"-")</f>
        <v>6.1124694376528114E-2</v>
      </c>
      <c r="AP46" s="62">
        <f t="shared" si="4"/>
        <v>132115.29999999999</v>
      </c>
      <c r="AQ46" s="374"/>
      <c r="AR46" s="374"/>
      <c r="AS46" s="36" t="s">
        <v>99</v>
      </c>
      <c r="AT46" s="59">
        <v>471657</v>
      </c>
      <c r="AU46" s="48">
        <f>IFERROR(AT46/AQ42,"-")</f>
        <v>1.2487289840561664E-3</v>
      </c>
      <c r="AV46" s="62">
        <v>18</v>
      </c>
      <c r="AW46" s="48">
        <f>IFERROR(AV46/AR42,"-")</f>
        <v>5.5045871559633031E-2</v>
      </c>
      <c r="AX46" s="162">
        <f t="shared" si="5"/>
        <v>26203.166666666668</v>
      </c>
      <c r="AY46" s="374"/>
      <c r="AZ46" s="374"/>
      <c r="BA46" s="36" t="s">
        <v>99</v>
      </c>
      <c r="BB46" s="59">
        <v>6629</v>
      </c>
      <c r="BC46" s="48">
        <f>IFERROR(BB46/AY42,"-")</f>
        <v>1.2998426619773766E-4</v>
      </c>
      <c r="BD46" s="59">
        <v>2</v>
      </c>
      <c r="BE46" s="48">
        <f>IFERROR(BD46/AZ42,"-")</f>
        <v>3.2786885245901641E-2</v>
      </c>
      <c r="BF46" s="62">
        <f t="shared" si="6"/>
        <v>3314.5</v>
      </c>
      <c r="BG46" s="374"/>
      <c r="BH46" s="374"/>
      <c r="BI46" s="36" t="s">
        <v>99</v>
      </c>
      <c r="BJ46" s="59">
        <f>市区町村別_オーラルフレイル区分別高齢者の疾病!W1342</f>
        <v>21511742</v>
      </c>
      <c r="BK46" s="48">
        <f>市区町村別_オーラルフレイル区分別高齢者の疾病!X1342</f>
        <v>5.0139919720578567E-3</v>
      </c>
      <c r="BL46" s="59">
        <f>市区町村別_オーラルフレイル区分別高齢者の疾病!Y1342</f>
        <v>226</v>
      </c>
      <c r="BM46" s="48">
        <f>市区町村別_オーラルフレイル区分別高齢者の疾病!Z1342</f>
        <v>6.2882582081246516E-2</v>
      </c>
      <c r="BN46" s="136">
        <f>市区町村別_オーラルフレイル区分別高齢者の疾病!AA1342</f>
        <v>95184.699115044248</v>
      </c>
      <c r="BO46" s="187"/>
      <c r="BQ46" s="28"/>
      <c r="BR46" s="28"/>
      <c r="BS46" s="28"/>
      <c r="BT46" s="28"/>
      <c r="BU46" s="28"/>
    </row>
    <row r="47" spans="2:73" s="7" customFormat="1" ht="13.15" customHeight="1">
      <c r="B47" s="449"/>
      <c r="C47" s="374"/>
      <c r="D47" s="374"/>
      <c r="E47" s="36" t="s">
        <v>100</v>
      </c>
      <c r="F47" s="59">
        <v>49167</v>
      </c>
      <c r="G47" s="48">
        <f>IFERROR(F47/C42,"-")</f>
        <v>2.6323468078237456E-3</v>
      </c>
      <c r="H47" s="59">
        <v>2</v>
      </c>
      <c r="I47" s="48">
        <f>IFERROR(H47/D42,"-")</f>
        <v>0.33333333333333331</v>
      </c>
      <c r="J47" s="62">
        <f t="shared" si="0"/>
        <v>24583.5</v>
      </c>
      <c r="K47" s="374"/>
      <c r="L47" s="374"/>
      <c r="M47" s="36" t="s">
        <v>100</v>
      </c>
      <c r="N47" s="59">
        <v>7675</v>
      </c>
      <c r="O47" s="48">
        <f>IFERROR(N47/K42,"-")</f>
        <v>8.9081560407163665E-3</v>
      </c>
      <c r="P47" s="59">
        <v>1</v>
      </c>
      <c r="Q47" s="48">
        <f>IFERROR(P47/L42,"-")</f>
        <v>0.5</v>
      </c>
      <c r="R47" s="62">
        <f t="shared" si="1"/>
        <v>7675</v>
      </c>
      <c r="S47" s="374"/>
      <c r="T47" s="374"/>
      <c r="U47" s="36" t="s">
        <v>100</v>
      </c>
      <c r="V47" s="59">
        <v>22483523</v>
      </c>
      <c r="W47" s="48">
        <f>IFERROR(V47/S42,"-")</f>
        <v>1.7249341436184677E-2</v>
      </c>
      <c r="X47" s="59">
        <v>414</v>
      </c>
      <c r="Y47" s="48">
        <f>IFERROR(X47/T42,"-")</f>
        <v>0.35751295336787564</v>
      </c>
      <c r="Z47" s="136">
        <f t="shared" si="2"/>
        <v>54308.026570048307</v>
      </c>
      <c r="AA47" s="374"/>
      <c r="AB47" s="374"/>
      <c r="AC47" s="36" t="s">
        <v>100</v>
      </c>
      <c r="AD47" s="59">
        <v>33862930</v>
      </c>
      <c r="AE47" s="48">
        <f>IFERROR(AD47/AA42,"-")</f>
        <v>2.2217308360212681E-2</v>
      </c>
      <c r="AF47" s="59">
        <v>497</v>
      </c>
      <c r="AG47" s="48">
        <f>IFERROR(AF47/AB42,"-")</f>
        <v>0.4067103109656301</v>
      </c>
      <c r="AH47" s="62">
        <f t="shared" si="3"/>
        <v>68134.668008048291</v>
      </c>
      <c r="AI47" s="374"/>
      <c r="AJ47" s="374"/>
      <c r="AK47" s="36" t="s">
        <v>100</v>
      </c>
      <c r="AL47" s="59">
        <v>18918748</v>
      </c>
      <c r="AM47" s="48">
        <f>IFERROR(AL47/AI42,"-")</f>
        <v>1.8648653398769994E-2</v>
      </c>
      <c r="AN47" s="59">
        <v>390</v>
      </c>
      <c r="AO47" s="48">
        <f>IFERROR(AN47/AJ42,"-")</f>
        <v>0.47677261613691929</v>
      </c>
      <c r="AP47" s="62">
        <f t="shared" si="4"/>
        <v>48509.610256410255</v>
      </c>
      <c r="AQ47" s="374"/>
      <c r="AR47" s="374"/>
      <c r="AS47" s="36" t="s">
        <v>100</v>
      </c>
      <c r="AT47" s="59">
        <v>15047219</v>
      </c>
      <c r="AU47" s="48">
        <f>IFERROR(AT47/AQ42,"-")</f>
        <v>3.9838057093906469E-2</v>
      </c>
      <c r="AV47" s="62">
        <v>147</v>
      </c>
      <c r="AW47" s="48">
        <f>IFERROR(AV47/AR42,"-")</f>
        <v>0.44954128440366975</v>
      </c>
      <c r="AX47" s="162">
        <f t="shared" si="5"/>
        <v>102362.03401360544</v>
      </c>
      <c r="AY47" s="374"/>
      <c r="AZ47" s="374"/>
      <c r="BA47" s="36" t="s">
        <v>100</v>
      </c>
      <c r="BB47" s="59">
        <v>527710</v>
      </c>
      <c r="BC47" s="48">
        <f>IFERROR(BB47/AY42,"-")</f>
        <v>1.0347563299925802E-2</v>
      </c>
      <c r="BD47" s="59">
        <v>28</v>
      </c>
      <c r="BE47" s="48">
        <f>IFERROR(BD47/AZ42,"-")</f>
        <v>0.45901639344262296</v>
      </c>
      <c r="BF47" s="62">
        <f t="shared" si="6"/>
        <v>18846.785714285714</v>
      </c>
      <c r="BG47" s="374"/>
      <c r="BH47" s="374"/>
      <c r="BI47" s="36" t="s">
        <v>100</v>
      </c>
      <c r="BJ47" s="59">
        <f>市区町村別_オーラルフレイル区分別高齢者の疾病!W1343</f>
        <v>90896972</v>
      </c>
      <c r="BK47" s="48">
        <f>市区町村別_オーラルフレイル区分別高齢者の疾病!X1343</f>
        <v>2.1186414744671436E-2</v>
      </c>
      <c r="BL47" s="59">
        <f>市区町村別_オーラルフレイル区分別高齢者の疾病!Y1343</f>
        <v>1479</v>
      </c>
      <c r="BM47" s="48">
        <f>市区町村別_オーラルフレイル区分別高齢者の疾病!Z1343</f>
        <v>0.41151919866444076</v>
      </c>
      <c r="BN47" s="136">
        <f>市区町村別_オーラルフレイル区分別高齢者の疾病!AA1343</f>
        <v>61458.398918187966</v>
      </c>
      <c r="BO47" s="187"/>
      <c r="BQ47" s="28"/>
      <c r="BR47" s="28"/>
      <c r="BS47" s="28"/>
      <c r="BT47" s="28"/>
      <c r="BU47" s="28"/>
    </row>
    <row r="48" spans="2:73" s="7" customFormat="1" ht="13.15" customHeight="1">
      <c r="B48" s="449"/>
      <c r="C48" s="374"/>
      <c r="D48" s="374"/>
      <c r="E48" s="36" t="s">
        <v>101</v>
      </c>
      <c r="F48" s="59">
        <v>247558</v>
      </c>
      <c r="G48" s="48">
        <f>IFERROR(F48/C42,"-")</f>
        <v>1.3253981553709415E-2</v>
      </c>
      <c r="H48" s="59">
        <v>3</v>
      </c>
      <c r="I48" s="48">
        <f>IFERROR(H48/D42,"-")</f>
        <v>0.5</v>
      </c>
      <c r="J48" s="62">
        <f t="shared" si="0"/>
        <v>82519.333333333328</v>
      </c>
      <c r="K48" s="374"/>
      <c r="L48" s="374"/>
      <c r="M48" s="36" t="s">
        <v>101</v>
      </c>
      <c r="N48" s="59">
        <v>148578</v>
      </c>
      <c r="O48" s="48">
        <f>IFERROR(N48/K42,"-")</f>
        <v>0.1724502942303005</v>
      </c>
      <c r="P48" s="59">
        <v>2</v>
      </c>
      <c r="Q48" s="48">
        <f>IFERROR(P48/L42,"-")</f>
        <v>1</v>
      </c>
      <c r="R48" s="62">
        <f t="shared" si="1"/>
        <v>74289</v>
      </c>
      <c r="S48" s="374"/>
      <c r="T48" s="374"/>
      <c r="U48" s="36" t="s">
        <v>101</v>
      </c>
      <c r="V48" s="59">
        <v>38190763</v>
      </c>
      <c r="W48" s="48">
        <f>IFERROR(V48/S42,"-")</f>
        <v>2.9299923801772907E-2</v>
      </c>
      <c r="X48" s="59">
        <v>488</v>
      </c>
      <c r="Y48" s="48">
        <f>IFERROR(X48/T42,"-")</f>
        <v>0.4214162348877375</v>
      </c>
      <c r="Z48" s="136">
        <f t="shared" si="2"/>
        <v>78259.760245901634</v>
      </c>
      <c r="AA48" s="374"/>
      <c r="AB48" s="374"/>
      <c r="AC48" s="36" t="s">
        <v>101</v>
      </c>
      <c r="AD48" s="59">
        <v>56446826</v>
      </c>
      <c r="AE48" s="48">
        <f>IFERROR(AD48/AA42,"-")</f>
        <v>3.703449580993938E-2</v>
      </c>
      <c r="AF48" s="59">
        <v>624</v>
      </c>
      <c r="AG48" s="48">
        <f>IFERROR(AF48/AB42,"-")</f>
        <v>0.51063829787234039</v>
      </c>
      <c r="AH48" s="62">
        <f t="shared" si="3"/>
        <v>90459.657051282047</v>
      </c>
      <c r="AI48" s="374"/>
      <c r="AJ48" s="374"/>
      <c r="AK48" s="36" t="s">
        <v>101</v>
      </c>
      <c r="AL48" s="59">
        <v>45496004</v>
      </c>
      <c r="AM48" s="48">
        <f>IFERROR(AL48/AI42,"-")</f>
        <v>4.4846477664645314E-2</v>
      </c>
      <c r="AN48" s="59">
        <v>450</v>
      </c>
      <c r="AO48" s="48">
        <f>IFERROR(AN48/AJ42,"-")</f>
        <v>0.55012224938875309</v>
      </c>
      <c r="AP48" s="62">
        <f t="shared" si="4"/>
        <v>101102.2311111111</v>
      </c>
      <c r="AQ48" s="374"/>
      <c r="AR48" s="374"/>
      <c r="AS48" s="36" t="s">
        <v>101</v>
      </c>
      <c r="AT48" s="59">
        <v>17201816</v>
      </c>
      <c r="AU48" s="48">
        <f>IFERROR(AT48/AQ42,"-")</f>
        <v>4.5542430659570636E-2</v>
      </c>
      <c r="AV48" s="62">
        <v>200</v>
      </c>
      <c r="AW48" s="48">
        <f>IFERROR(AV48/AR42,"-")</f>
        <v>0.6116207951070336</v>
      </c>
      <c r="AX48" s="162">
        <f t="shared" si="5"/>
        <v>86009.08</v>
      </c>
      <c r="AY48" s="374"/>
      <c r="AZ48" s="374"/>
      <c r="BA48" s="36" t="s">
        <v>101</v>
      </c>
      <c r="BB48" s="59">
        <v>3246875</v>
      </c>
      <c r="BC48" s="48">
        <f>IFERROR(BB48/AY42,"-")</f>
        <v>6.3666113186118492E-2</v>
      </c>
      <c r="BD48" s="59">
        <v>36</v>
      </c>
      <c r="BE48" s="48">
        <f>IFERROR(BD48/AZ42,"-")</f>
        <v>0.5901639344262295</v>
      </c>
      <c r="BF48" s="62">
        <f t="shared" si="6"/>
        <v>90190.972222222219</v>
      </c>
      <c r="BG48" s="374"/>
      <c r="BH48" s="374"/>
      <c r="BI48" s="36" t="s">
        <v>101</v>
      </c>
      <c r="BJ48" s="59">
        <f>市区町村別_オーラルフレイル区分別高齢者の疾病!W1344</f>
        <v>160978420</v>
      </c>
      <c r="BK48" s="48">
        <f>市区町村別_オーラルフレイル区分別高齢者の疾病!X1344</f>
        <v>3.752111314623232E-2</v>
      </c>
      <c r="BL48" s="59">
        <f>市区町村別_オーラルフレイル区分別高齢者の疾病!Y1344</f>
        <v>1803</v>
      </c>
      <c r="BM48" s="48">
        <f>市区町村別_オーラルフレイル区分別高齢者の疾病!Z1344</f>
        <v>0.501669449081803</v>
      </c>
      <c r="BN48" s="136">
        <f>市区町村別_オーラルフレイル区分別高齢者の疾病!AA1344</f>
        <v>89283.649473100391</v>
      </c>
      <c r="BO48" s="187"/>
      <c r="BQ48" s="28"/>
      <c r="BR48" s="28"/>
      <c r="BS48" s="28"/>
      <c r="BT48" s="28"/>
      <c r="BU48" s="28"/>
    </row>
    <row r="49" spans="2:73" s="7" customFormat="1" ht="13.15" customHeight="1">
      <c r="B49" s="449"/>
      <c r="C49" s="374"/>
      <c r="D49" s="374"/>
      <c r="E49" s="36" t="s">
        <v>102</v>
      </c>
      <c r="F49" s="59">
        <v>23537</v>
      </c>
      <c r="G49" s="48">
        <f>IFERROR(F49/C42,"-")</f>
        <v>1.260144951201975E-3</v>
      </c>
      <c r="H49" s="59">
        <v>2</v>
      </c>
      <c r="I49" s="48">
        <f>IFERROR(H49/D42,"-")</f>
        <v>0.33333333333333331</v>
      </c>
      <c r="J49" s="62">
        <f t="shared" si="0"/>
        <v>11768.5</v>
      </c>
      <c r="K49" s="374"/>
      <c r="L49" s="374"/>
      <c r="M49" s="36" t="s">
        <v>102</v>
      </c>
      <c r="N49" s="59">
        <v>0</v>
      </c>
      <c r="O49" s="48">
        <f>IFERROR(N49/K42,"-")</f>
        <v>0</v>
      </c>
      <c r="P49" s="59">
        <v>0</v>
      </c>
      <c r="Q49" s="48">
        <f>IFERROR(P49/L42,"-")</f>
        <v>0</v>
      </c>
      <c r="R49" s="62" t="str">
        <f t="shared" si="1"/>
        <v>-</v>
      </c>
      <c r="S49" s="374"/>
      <c r="T49" s="374"/>
      <c r="U49" s="36" t="s">
        <v>102</v>
      </c>
      <c r="V49" s="59">
        <v>25462760</v>
      </c>
      <c r="W49" s="48">
        <f>IFERROR(V49/S42,"-")</f>
        <v>1.9535009755705355E-2</v>
      </c>
      <c r="X49" s="59">
        <v>171</v>
      </c>
      <c r="Y49" s="48">
        <f>IFERROR(X49/T42,"-")</f>
        <v>0.14766839378238342</v>
      </c>
      <c r="Z49" s="136">
        <f t="shared" si="2"/>
        <v>148905.0292397661</v>
      </c>
      <c r="AA49" s="374"/>
      <c r="AB49" s="374"/>
      <c r="AC49" s="36" t="s">
        <v>102</v>
      </c>
      <c r="AD49" s="59">
        <v>42903316</v>
      </c>
      <c r="AE49" s="48">
        <f>IFERROR(AD49/AA42,"-")</f>
        <v>2.8148662896200848E-2</v>
      </c>
      <c r="AF49" s="59">
        <v>241</v>
      </c>
      <c r="AG49" s="48">
        <f>IFERROR(AF49/AB42,"-")</f>
        <v>0.19721767594108019</v>
      </c>
      <c r="AH49" s="62">
        <f t="shared" si="3"/>
        <v>178022.05809128631</v>
      </c>
      <c r="AI49" s="374"/>
      <c r="AJ49" s="374"/>
      <c r="AK49" s="36" t="s">
        <v>102</v>
      </c>
      <c r="AL49" s="59">
        <v>66072783</v>
      </c>
      <c r="AM49" s="48">
        <f>IFERROR(AL49/AI42,"-")</f>
        <v>6.5129491087842717E-2</v>
      </c>
      <c r="AN49" s="59">
        <v>227</v>
      </c>
      <c r="AO49" s="48">
        <f>IFERROR(AN49/AJ42,"-")</f>
        <v>0.27750611246943763</v>
      </c>
      <c r="AP49" s="62">
        <f t="shared" si="4"/>
        <v>291069.52863436122</v>
      </c>
      <c r="AQ49" s="374"/>
      <c r="AR49" s="374"/>
      <c r="AS49" s="36" t="s">
        <v>102</v>
      </c>
      <c r="AT49" s="59">
        <v>38556615</v>
      </c>
      <c r="AU49" s="48">
        <f>IFERROR(AT49/AQ42,"-")</f>
        <v>0.10208003417227932</v>
      </c>
      <c r="AV49" s="62">
        <v>93</v>
      </c>
      <c r="AW49" s="48">
        <f>IFERROR(AV49/AR42,"-")</f>
        <v>0.28440366972477066</v>
      </c>
      <c r="AX49" s="162">
        <f t="shared" si="5"/>
        <v>414587.25806451612</v>
      </c>
      <c r="AY49" s="374"/>
      <c r="AZ49" s="374"/>
      <c r="BA49" s="36" t="s">
        <v>102</v>
      </c>
      <c r="BB49" s="59">
        <v>6202905</v>
      </c>
      <c r="BC49" s="48">
        <f>IFERROR(BB49/AY42,"-")</f>
        <v>0.12162921326282666</v>
      </c>
      <c r="BD49" s="59">
        <v>16</v>
      </c>
      <c r="BE49" s="48">
        <f>IFERROR(BD49/AZ42,"-")</f>
        <v>0.26229508196721313</v>
      </c>
      <c r="BF49" s="62">
        <f t="shared" si="6"/>
        <v>387681.5625</v>
      </c>
      <c r="BG49" s="374"/>
      <c r="BH49" s="374"/>
      <c r="BI49" s="36" t="s">
        <v>102</v>
      </c>
      <c r="BJ49" s="59">
        <f>市区町村別_オーラルフレイル区分別高齢者の疾病!W1345</f>
        <v>179221916</v>
      </c>
      <c r="BK49" s="48">
        <f>市区町村別_オーラルフレイル区分別高齢者の疾病!X1345</f>
        <v>4.1773337000826229E-2</v>
      </c>
      <c r="BL49" s="59">
        <f>市区町村別_オーラルフレイル区分別高齢者の疾病!Y1345</f>
        <v>750</v>
      </c>
      <c r="BM49" s="48">
        <f>市区町村別_オーラルフレイル区分別高齢者の疾病!Z1345</f>
        <v>0.20868113522537562</v>
      </c>
      <c r="BN49" s="136">
        <f>市区町村別_オーラルフレイル区分別高齢者の疾病!AA1345</f>
        <v>238962.55466666666</v>
      </c>
      <c r="BO49" s="187"/>
      <c r="BQ49" s="28"/>
      <c r="BR49" s="28"/>
      <c r="BS49" s="28"/>
      <c r="BT49" s="28"/>
      <c r="BU49" s="28"/>
    </row>
    <row r="50" spans="2:73" s="7" customFormat="1" ht="13.15" customHeight="1">
      <c r="B50" s="449"/>
      <c r="C50" s="374"/>
      <c r="D50" s="374"/>
      <c r="E50" s="36" t="s">
        <v>112</v>
      </c>
      <c r="F50" s="59">
        <v>0</v>
      </c>
      <c r="G50" s="48">
        <f>IFERROR(F50/C42,"-")</f>
        <v>0</v>
      </c>
      <c r="H50" s="59">
        <v>0</v>
      </c>
      <c r="I50" s="48">
        <f>IFERROR(H50/D42,"-")</f>
        <v>0</v>
      </c>
      <c r="J50" s="62" t="str">
        <f t="shared" si="0"/>
        <v>-</v>
      </c>
      <c r="K50" s="374"/>
      <c r="L50" s="374"/>
      <c r="M50" s="36" t="s">
        <v>112</v>
      </c>
      <c r="N50" s="59">
        <v>0</v>
      </c>
      <c r="O50" s="48">
        <f>IFERROR(N50/K42,"-")</f>
        <v>0</v>
      </c>
      <c r="P50" s="59">
        <v>0</v>
      </c>
      <c r="Q50" s="48">
        <f>IFERROR(P50/L42,"-")</f>
        <v>0</v>
      </c>
      <c r="R50" s="62" t="str">
        <f t="shared" si="1"/>
        <v>-</v>
      </c>
      <c r="S50" s="374"/>
      <c r="T50" s="374"/>
      <c r="U50" s="36" t="s">
        <v>112</v>
      </c>
      <c r="V50" s="59">
        <v>65332</v>
      </c>
      <c r="W50" s="48">
        <f>IFERROR(V50/S42,"-")</f>
        <v>5.0122659812201904E-5</v>
      </c>
      <c r="X50" s="59">
        <v>3</v>
      </c>
      <c r="Y50" s="48">
        <f>IFERROR(X50/T42,"-")</f>
        <v>2.5906735751295338E-3</v>
      </c>
      <c r="Z50" s="136">
        <f t="shared" si="2"/>
        <v>21777.333333333332</v>
      </c>
      <c r="AA50" s="374"/>
      <c r="AB50" s="374"/>
      <c r="AC50" s="36" t="s">
        <v>112</v>
      </c>
      <c r="AD50" s="59">
        <v>6069</v>
      </c>
      <c r="AE50" s="48">
        <f>IFERROR(AD50/AA42,"-")</f>
        <v>3.9818422221033666E-6</v>
      </c>
      <c r="AF50" s="59">
        <v>3</v>
      </c>
      <c r="AG50" s="48">
        <f>IFERROR(AF50/AB42,"-")</f>
        <v>2.4549918166939444E-3</v>
      </c>
      <c r="AH50" s="62">
        <f t="shared" si="3"/>
        <v>2023</v>
      </c>
      <c r="AI50" s="374"/>
      <c r="AJ50" s="374"/>
      <c r="AK50" s="36" t="s">
        <v>112</v>
      </c>
      <c r="AL50" s="59">
        <v>10238</v>
      </c>
      <c r="AM50" s="48">
        <f>IFERROR(AL50/AI42,"-")</f>
        <v>1.0091836600213036E-5</v>
      </c>
      <c r="AN50" s="59">
        <v>2</v>
      </c>
      <c r="AO50" s="48">
        <f>IFERROR(AN50/AJ42,"-")</f>
        <v>2.4449877750611247E-3</v>
      </c>
      <c r="AP50" s="62">
        <f t="shared" si="4"/>
        <v>5119</v>
      </c>
      <c r="AQ50" s="374"/>
      <c r="AR50" s="374"/>
      <c r="AS50" s="36" t="s">
        <v>112</v>
      </c>
      <c r="AT50" s="59">
        <v>0</v>
      </c>
      <c r="AU50" s="48">
        <f>IFERROR(AT50/AQ42,"-")</f>
        <v>0</v>
      </c>
      <c r="AV50" s="62">
        <v>0</v>
      </c>
      <c r="AW50" s="48">
        <f>IFERROR(AV50/AR42,"-")</f>
        <v>0</v>
      </c>
      <c r="AX50" s="162" t="str">
        <f t="shared" si="5"/>
        <v>-</v>
      </c>
      <c r="AY50" s="374"/>
      <c r="AZ50" s="374"/>
      <c r="BA50" s="36" t="s">
        <v>112</v>
      </c>
      <c r="BB50" s="59">
        <v>0</v>
      </c>
      <c r="BC50" s="48">
        <f>IFERROR(BB50/AY42,"-")</f>
        <v>0</v>
      </c>
      <c r="BD50" s="59">
        <v>0</v>
      </c>
      <c r="BE50" s="48">
        <f>IFERROR(BD50/AZ42,"-")</f>
        <v>0</v>
      </c>
      <c r="BF50" s="62" t="str">
        <f t="shared" si="6"/>
        <v>-</v>
      </c>
      <c r="BG50" s="374"/>
      <c r="BH50" s="374"/>
      <c r="BI50" s="36" t="s">
        <v>112</v>
      </c>
      <c r="BJ50" s="59">
        <f>市区町村別_オーラルフレイル区分別高齢者の疾病!W1346</f>
        <v>81639</v>
      </c>
      <c r="BK50" s="48">
        <f>市区町村別_オーラルフレイル区分別高齢者の疾病!X1346</f>
        <v>1.9028551504886557E-5</v>
      </c>
      <c r="BL50" s="59">
        <f>市区町村別_オーラルフレイル区分別高齢者の疾病!Y1346</f>
        <v>8</v>
      </c>
      <c r="BM50" s="48">
        <f>市区町村別_オーラルフレイル区分別高齢者の疾病!Z1346</f>
        <v>2.2259321090706734E-3</v>
      </c>
      <c r="BN50" s="136">
        <f>市区町村別_オーラルフレイル区分別高齢者の疾病!AA1346</f>
        <v>10204.875</v>
      </c>
      <c r="BO50" s="187"/>
      <c r="BQ50" s="28"/>
      <c r="BR50" s="28"/>
      <c r="BS50" s="28"/>
      <c r="BT50" s="28"/>
      <c r="BU50" s="28"/>
    </row>
    <row r="51" spans="2:73" s="7" customFormat="1" ht="13.15" customHeight="1">
      <c r="B51" s="449"/>
      <c r="C51" s="374"/>
      <c r="D51" s="374"/>
      <c r="E51" s="36" t="s">
        <v>103</v>
      </c>
      <c r="F51" s="59">
        <v>0</v>
      </c>
      <c r="G51" s="48">
        <f>IFERROR(F51/C42,"-")</f>
        <v>0</v>
      </c>
      <c r="H51" s="59">
        <v>0</v>
      </c>
      <c r="I51" s="48">
        <f>IFERROR(H51/D42,"-")</f>
        <v>0</v>
      </c>
      <c r="J51" s="62" t="str">
        <f t="shared" si="0"/>
        <v>-</v>
      </c>
      <c r="K51" s="374"/>
      <c r="L51" s="374"/>
      <c r="M51" s="36" t="s">
        <v>103</v>
      </c>
      <c r="N51" s="59">
        <v>0</v>
      </c>
      <c r="O51" s="48">
        <f>IFERROR(N51/K42,"-")</f>
        <v>0</v>
      </c>
      <c r="P51" s="59">
        <v>0</v>
      </c>
      <c r="Q51" s="48">
        <f>IFERROR(P51/L42,"-")</f>
        <v>0</v>
      </c>
      <c r="R51" s="62" t="str">
        <f t="shared" si="1"/>
        <v>-</v>
      </c>
      <c r="S51" s="374"/>
      <c r="T51" s="374"/>
      <c r="U51" s="36" t="s">
        <v>103</v>
      </c>
      <c r="V51" s="59">
        <v>252997</v>
      </c>
      <c r="W51" s="48">
        <f>IFERROR(V51/S42,"-")</f>
        <v>1.9409910249965784E-4</v>
      </c>
      <c r="X51" s="59">
        <v>13</v>
      </c>
      <c r="Y51" s="48">
        <f>IFERROR(X51/T42,"-")</f>
        <v>1.1226252158894647E-2</v>
      </c>
      <c r="Z51" s="136">
        <f t="shared" si="2"/>
        <v>19461.307692307691</v>
      </c>
      <c r="AA51" s="374"/>
      <c r="AB51" s="374"/>
      <c r="AC51" s="36" t="s">
        <v>103</v>
      </c>
      <c r="AD51" s="59">
        <v>417617</v>
      </c>
      <c r="AE51" s="48">
        <f>IFERROR(AD51/AA42,"-")</f>
        <v>2.7399654033088511E-4</v>
      </c>
      <c r="AF51" s="59">
        <v>21</v>
      </c>
      <c r="AG51" s="48">
        <f>IFERROR(AF51/AB42,"-")</f>
        <v>1.718494271685761E-2</v>
      </c>
      <c r="AH51" s="62">
        <f t="shared" si="3"/>
        <v>19886.523809523809</v>
      </c>
      <c r="AI51" s="374"/>
      <c r="AJ51" s="374"/>
      <c r="AK51" s="36" t="s">
        <v>103</v>
      </c>
      <c r="AL51" s="59">
        <v>271469</v>
      </c>
      <c r="AM51" s="48">
        <f>IFERROR(AL51/AI42,"-")</f>
        <v>2.6759335710326558E-4</v>
      </c>
      <c r="AN51" s="59">
        <v>22</v>
      </c>
      <c r="AO51" s="48">
        <f>IFERROR(AN51/AJ42,"-")</f>
        <v>2.6894865525672371E-2</v>
      </c>
      <c r="AP51" s="62">
        <f t="shared" si="4"/>
        <v>12339.5</v>
      </c>
      <c r="AQ51" s="374"/>
      <c r="AR51" s="374"/>
      <c r="AS51" s="36" t="s">
        <v>103</v>
      </c>
      <c r="AT51" s="59">
        <v>3664</v>
      </c>
      <c r="AU51" s="48">
        <f>IFERROR(AT51/AQ42,"-")</f>
        <v>9.7005726567861675E-6</v>
      </c>
      <c r="AV51" s="62">
        <v>4</v>
      </c>
      <c r="AW51" s="48">
        <f>IFERROR(AV51/AR42,"-")</f>
        <v>1.2232415902140673E-2</v>
      </c>
      <c r="AX51" s="162">
        <f t="shared" si="5"/>
        <v>916</v>
      </c>
      <c r="AY51" s="374"/>
      <c r="AZ51" s="374"/>
      <c r="BA51" s="36" t="s">
        <v>103</v>
      </c>
      <c r="BB51" s="59">
        <v>579</v>
      </c>
      <c r="BC51" s="48">
        <f>IFERROR(BB51/AY42,"-")</f>
        <v>1.1353279548723806E-5</v>
      </c>
      <c r="BD51" s="59">
        <v>1</v>
      </c>
      <c r="BE51" s="48">
        <f>IFERROR(BD51/AZ42,"-")</f>
        <v>1.6393442622950821E-2</v>
      </c>
      <c r="BF51" s="62">
        <f t="shared" si="6"/>
        <v>579</v>
      </c>
      <c r="BG51" s="374"/>
      <c r="BH51" s="374"/>
      <c r="BI51" s="36" t="s">
        <v>103</v>
      </c>
      <c r="BJ51" s="59">
        <f>市区町村別_オーラルフレイル区分別高齢者の疾病!W1347</f>
        <v>946326</v>
      </c>
      <c r="BK51" s="48">
        <f>市区町村別_オーラルフレイル区分別高齢者の疾病!X1347</f>
        <v>2.2057121022321779E-4</v>
      </c>
      <c r="BL51" s="59">
        <f>市区町村別_オーラルフレイル区分別高齢者の疾病!Y1347</f>
        <v>61</v>
      </c>
      <c r="BM51" s="48">
        <f>市区町村別_オーラルフレイル区分別高齢者の疾病!Z1347</f>
        <v>1.6972732331663885E-2</v>
      </c>
      <c r="BN51" s="136">
        <f>市区町村別_オーラルフレイル区分別高齢者の疾病!AA1347</f>
        <v>15513.540983606557</v>
      </c>
      <c r="BO51" s="187"/>
      <c r="BQ51" s="28"/>
      <c r="BR51" s="28"/>
      <c r="BS51" s="28"/>
      <c r="BT51" s="28"/>
      <c r="BU51" s="28"/>
    </row>
    <row r="52" spans="2:73" s="7" customFormat="1" ht="13.15" customHeight="1">
      <c r="B52" s="449"/>
      <c r="C52" s="374"/>
      <c r="D52" s="374"/>
      <c r="E52" s="36" t="s">
        <v>104</v>
      </c>
      <c r="F52" s="59">
        <v>0</v>
      </c>
      <c r="G52" s="48">
        <f>IFERROR(F52/C42,"-")</f>
        <v>0</v>
      </c>
      <c r="H52" s="59">
        <v>0</v>
      </c>
      <c r="I52" s="48">
        <f>IFERROR(H52/D42,"-")</f>
        <v>0</v>
      </c>
      <c r="J52" s="62" t="str">
        <f t="shared" si="0"/>
        <v>-</v>
      </c>
      <c r="K52" s="374"/>
      <c r="L52" s="374"/>
      <c r="M52" s="36" t="s">
        <v>104</v>
      </c>
      <c r="N52" s="59">
        <v>0</v>
      </c>
      <c r="O52" s="48">
        <f>IFERROR(N52/K42,"-")</f>
        <v>0</v>
      </c>
      <c r="P52" s="59">
        <v>0</v>
      </c>
      <c r="Q52" s="48">
        <f>IFERROR(P52/L42,"-")</f>
        <v>0</v>
      </c>
      <c r="R52" s="62" t="str">
        <f t="shared" si="1"/>
        <v>-</v>
      </c>
      <c r="S52" s="374"/>
      <c r="T52" s="374"/>
      <c r="U52" s="36" t="s">
        <v>104</v>
      </c>
      <c r="V52" s="59">
        <v>1753687</v>
      </c>
      <c r="W52" s="48">
        <f>IFERROR(V52/S42,"-")</f>
        <v>1.345427308487126E-3</v>
      </c>
      <c r="X52" s="59">
        <v>114</v>
      </c>
      <c r="Y52" s="48">
        <f>IFERROR(X52/T42,"-")</f>
        <v>9.8445595854922283E-2</v>
      </c>
      <c r="Z52" s="136">
        <f t="shared" si="2"/>
        <v>15383.219298245614</v>
      </c>
      <c r="AA52" s="374"/>
      <c r="AB52" s="374"/>
      <c r="AC52" s="36" t="s">
        <v>104</v>
      </c>
      <c r="AD52" s="59">
        <v>2883354</v>
      </c>
      <c r="AE52" s="48">
        <f>IFERROR(AD52/AA42,"-")</f>
        <v>1.8917549346631458E-3</v>
      </c>
      <c r="AF52" s="59">
        <v>149</v>
      </c>
      <c r="AG52" s="48">
        <f>IFERROR(AF52/AB42,"-")</f>
        <v>0.12193126022913257</v>
      </c>
      <c r="AH52" s="62">
        <f t="shared" si="3"/>
        <v>19351.36912751678</v>
      </c>
      <c r="AI52" s="374"/>
      <c r="AJ52" s="374"/>
      <c r="AK52" s="36" t="s">
        <v>104</v>
      </c>
      <c r="AL52" s="59">
        <v>1365342</v>
      </c>
      <c r="AM52" s="48">
        <f>IFERROR(AL52/AI42,"-")</f>
        <v>1.3458496158827962E-3</v>
      </c>
      <c r="AN52" s="59">
        <v>96</v>
      </c>
      <c r="AO52" s="48">
        <f>IFERROR(AN52/AJ42,"-")</f>
        <v>0.11735941320293398</v>
      </c>
      <c r="AP52" s="62">
        <f t="shared" si="4"/>
        <v>14222.3125</v>
      </c>
      <c r="AQ52" s="374"/>
      <c r="AR52" s="374"/>
      <c r="AS52" s="36" t="s">
        <v>104</v>
      </c>
      <c r="AT52" s="59">
        <v>952473</v>
      </c>
      <c r="AU52" s="48">
        <f>IFERROR(AT52/AQ42,"-")</f>
        <v>2.5217067522180928E-3</v>
      </c>
      <c r="AV52" s="62">
        <v>41</v>
      </c>
      <c r="AW52" s="48">
        <f>IFERROR(AV52/AR42,"-")</f>
        <v>0.12538226299694188</v>
      </c>
      <c r="AX52" s="162">
        <f t="shared" si="5"/>
        <v>23231.048780487807</v>
      </c>
      <c r="AY52" s="374"/>
      <c r="AZ52" s="374"/>
      <c r="BA52" s="36" t="s">
        <v>104</v>
      </c>
      <c r="BB52" s="59">
        <v>63266</v>
      </c>
      <c r="BC52" s="48">
        <f>IFERROR(BB52/AY42,"-")</f>
        <v>1.2405467770804149E-3</v>
      </c>
      <c r="BD52" s="59">
        <v>4</v>
      </c>
      <c r="BE52" s="48">
        <f>IFERROR(BD52/AZ42,"-")</f>
        <v>6.5573770491803282E-2</v>
      </c>
      <c r="BF52" s="62">
        <f t="shared" si="6"/>
        <v>15816.5</v>
      </c>
      <c r="BG52" s="374"/>
      <c r="BH52" s="374"/>
      <c r="BI52" s="36" t="s">
        <v>104</v>
      </c>
      <c r="BJ52" s="59">
        <f>市区町村別_オーラルフレイル区分別高齢者の疾病!W1348</f>
        <v>7018122</v>
      </c>
      <c r="BK52" s="48">
        <f>市区町村別_オーラルフレイル区分別高齢者の疾病!X1348</f>
        <v>1.6357953422332153E-3</v>
      </c>
      <c r="BL52" s="59">
        <f>市区町村別_オーラルフレイル区分別高齢者の疾病!Y1348</f>
        <v>404</v>
      </c>
      <c r="BM52" s="48">
        <f>市区町村別_オーラルフレイル区分別高齢者の疾病!Z1348</f>
        <v>0.112409571508069</v>
      </c>
      <c r="BN52" s="136">
        <f>市区町村別_オーラルフレイル区分別高齢者の疾病!AA1348</f>
        <v>17371.589108910892</v>
      </c>
      <c r="BO52" s="187"/>
      <c r="BQ52" s="28"/>
      <c r="BR52" s="28"/>
      <c r="BS52" s="28"/>
      <c r="BT52" s="28"/>
      <c r="BU52" s="28"/>
    </row>
    <row r="53" spans="2:73" s="7" customFormat="1" ht="13.15" customHeight="1">
      <c r="B53" s="449"/>
      <c r="C53" s="374"/>
      <c r="D53" s="374"/>
      <c r="E53" s="36" t="s">
        <v>105</v>
      </c>
      <c r="F53" s="59">
        <v>0</v>
      </c>
      <c r="G53" s="48">
        <f>IFERROR(F53/C42,"-")</f>
        <v>0</v>
      </c>
      <c r="H53" s="59">
        <v>0</v>
      </c>
      <c r="I53" s="48">
        <f>IFERROR(H53/D42,"-")</f>
        <v>0</v>
      </c>
      <c r="J53" s="62" t="str">
        <f t="shared" si="0"/>
        <v>-</v>
      </c>
      <c r="K53" s="374"/>
      <c r="L53" s="374"/>
      <c r="M53" s="36" t="s">
        <v>105</v>
      </c>
      <c r="N53" s="59">
        <v>0</v>
      </c>
      <c r="O53" s="48">
        <f>IFERROR(N53/K42,"-")</f>
        <v>0</v>
      </c>
      <c r="P53" s="59">
        <v>0</v>
      </c>
      <c r="Q53" s="48">
        <f>IFERROR(P53/L42,"-")</f>
        <v>0</v>
      </c>
      <c r="R53" s="62" t="str">
        <f t="shared" si="1"/>
        <v>-</v>
      </c>
      <c r="S53" s="374"/>
      <c r="T53" s="374"/>
      <c r="U53" s="36" t="s">
        <v>105</v>
      </c>
      <c r="V53" s="59">
        <v>955008</v>
      </c>
      <c r="W53" s="48">
        <f>IFERROR(V53/S42,"-")</f>
        <v>7.3268139811931855E-4</v>
      </c>
      <c r="X53" s="59">
        <v>29</v>
      </c>
      <c r="Y53" s="48">
        <f>IFERROR(X53/T42,"-")</f>
        <v>2.5043177892918825E-2</v>
      </c>
      <c r="Z53" s="136">
        <f t="shared" si="2"/>
        <v>32931.310344827587</v>
      </c>
      <c r="AA53" s="374"/>
      <c r="AB53" s="374"/>
      <c r="AC53" s="36" t="s">
        <v>105</v>
      </c>
      <c r="AD53" s="59">
        <v>2368858</v>
      </c>
      <c r="AE53" s="48">
        <f>IFERROR(AD53/AA42,"-")</f>
        <v>1.5541965402154124E-3</v>
      </c>
      <c r="AF53" s="59">
        <v>29</v>
      </c>
      <c r="AG53" s="48">
        <f>IFERROR(AF53/AB42,"-")</f>
        <v>2.3731587561374796E-2</v>
      </c>
      <c r="AH53" s="62">
        <f t="shared" si="3"/>
        <v>81684.758620689652</v>
      </c>
      <c r="AI53" s="374"/>
      <c r="AJ53" s="374"/>
      <c r="AK53" s="36" t="s">
        <v>105</v>
      </c>
      <c r="AL53" s="59">
        <v>1000055</v>
      </c>
      <c r="AM53" s="48">
        <f>IFERROR(AL53/AI42,"-")</f>
        <v>9.8577765688865476E-4</v>
      </c>
      <c r="AN53" s="59">
        <v>24</v>
      </c>
      <c r="AO53" s="48">
        <f>IFERROR(AN53/AJ42,"-")</f>
        <v>2.9339853300733496E-2</v>
      </c>
      <c r="AP53" s="62">
        <f t="shared" si="4"/>
        <v>41668.958333333336</v>
      </c>
      <c r="AQ53" s="374"/>
      <c r="AR53" s="374"/>
      <c r="AS53" s="36" t="s">
        <v>105</v>
      </c>
      <c r="AT53" s="59">
        <v>366459</v>
      </c>
      <c r="AU53" s="48">
        <f>IFERROR(AT53/AQ42,"-")</f>
        <v>9.7021347031473859E-4</v>
      </c>
      <c r="AV53" s="62">
        <v>6</v>
      </c>
      <c r="AW53" s="48">
        <f>IFERROR(AV53/AR42,"-")</f>
        <v>1.834862385321101E-2</v>
      </c>
      <c r="AX53" s="162">
        <f t="shared" si="5"/>
        <v>61076.5</v>
      </c>
      <c r="AY53" s="374"/>
      <c r="AZ53" s="374"/>
      <c r="BA53" s="36" t="s">
        <v>105</v>
      </c>
      <c r="BB53" s="59">
        <v>0</v>
      </c>
      <c r="BC53" s="48">
        <f>IFERROR(BB53/AY42,"-")</f>
        <v>0</v>
      </c>
      <c r="BD53" s="59">
        <v>0</v>
      </c>
      <c r="BE53" s="48">
        <f>IFERROR(BD53/AZ42,"-")</f>
        <v>0</v>
      </c>
      <c r="BF53" s="62" t="str">
        <f t="shared" si="6"/>
        <v>-</v>
      </c>
      <c r="BG53" s="374"/>
      <c r="BH53" s="374"/>
      <c r="BI53" s="36" t="s">
        <v>105</v>
      </c>
      <c r="BJ53" s="59">
        <f>市区町村別_オーラルフレイル区分別高齢者の疾病!W1349</f>
        <v>4690380</v>
      </c>
      <c r="BK53" s="48">
        <f>市区町村別_オーラルフレイル区分別高齢者の疾病!X1349</f>
        <v>1.0932414337202784E-3</v>
      </c>
      <c r="BL53" s="59">
        <f>市区町村別_オーラルフレイル区分別高齢者の疾病!Y1349</f>
        <v>88</v>
      </c>
      <c r="BM53" s="48">
        <f>市区町村別_オーラルフレイル区分別高齢者の疾病!Z1349</f>
        <v>2.4485253199777408E-2</v>
      </c>
      <c r="BN53" s="136">
        <f>市区町村別_オーラルフレイル区分別高齢者の疾病!AA1349</f>
        <v>53299.772727272728</v>
      </c>
      <c r="BO53" s="187"/>
      <c r="BQ53" s="28"/>
      <c r="BR53" s="28"/>
      <c r="BS53" s="28"/>
      <c r="BT53" s="28"/>
      <c r="BU53" s="28"/>
    </row>
    <row r="54" spans="2:73" s="7" customFormat="1" ht="13.15" customHeight="1">
      <c r="B54" s="449"/>
      <c r="C54" s="374"/>
      <c r="D54" s="374"/>
      <c r="E54" s="36" t="s">
        <v>106</v>
      </c>
      <c r="F54" s="59">
        <v>4084</v>
      </c>
      <c r="G54" s="48">
        <f>IFERROR(F54/C42,"-")</f>
        <v>2.1865284363805352E-4</v>
      </c>
      <c r="H54" s="59">
        <v>1</v>
      </c>
      <c r="I54" s="48">
        <f>IFERROR(H54/D42,"-")</f>
        <v>0.16666666666666666</v>
      </c>
      <c r="J54" s="62">
        <f t="shared" si="0"/>
        <v>4084</v>
      </c>
      <c r="K54" s="374"/>
      <c r="L54" s="374"/>
      <c r="M54" s="36" t="s">
        <v>106</v>
      </c>
      <c r="N54" s="59">
        <v>0</v>
      </c>
      <c r="O54" s="48">
        <f>IFERROR(N54/K42,"-")</f>
        <v>0</v>
      </c>
      <c r="P54" s="59">
        <v>0</v>
      </c>
      <c r="Q54" s="48">
        <f>IFERROR(P54/L42,"-")</f>
        <v>0</v>
      </c>
      <c r="R54" s="62" t="str">
        <f t="shared" si="1"/>
        <v>-</v>
      </c>
      <c r="S54" s="374"/>
      <c r="T54" s="374"/>
      <c r="U54" s="36" t="s">
        <v>106</v>
      </c>
      <c r="V54" s="59">
        <v>4684460</v>
      </c>
      <c r="W54" s="48">
        <f>IFERROR(V54/S42,"-")</f>
        <v>3.5939140847343924E-3</v>
      </c>
      <c r="X54" s="59">
        <v>20</v>
      </c>
      <c r="Y54" s="48">
        <f>IFERROR(X54/T42,"-")</f>
        <v>1.7271157167530225E-2</v>
      </c>
      <c r="Z54" s="136">
        <f t="shared" si="2"/>
        <v>234223</v>
      </c>
      <c r="AA54" s="374"/>
      <c r="AB54" s="374"/>
      <c r="AC54" s="36" t="s">
        <v>106</v>
      </c>
      <c r="AD54" s="59">
        <v>6410175</v>
      </c>
      <c r="AE54" s="48">
        <f>IFERROR(AD54/AA42,"-")</f>
        <v>4.2056855274462766E-3</v>
      </c>
      <c r="AF54" s="59">
        <v>28</v>
      </c>
      <c r="AG54" s="48">
        <f>IFERROR(AF54/AB42,"-")</f>
        <v>2.2913256955810146E-2</v>
      </c>
      <c r="AH54" s="62">
        <f t="shared" si="3"/>
        <v>228934.82142857142</v>
      </c>
      <c r="AI54" s="374"/>
      <c r="AJ54" s="374"/>
      <c r="AK54" s="36" t="s">
        <v>106</v>
      </c>
      <c r="AL54" s="59">
        <v>10673447</v>
      </c>
      <c r="AM54" s="48">
        <f>IFERROR(AL54/AI42,"-")</f>
        <v>1.0521066915904868E-2</v>
      </c>
      <c r="AN54" s="59">
        <v>34</v>
      </c>
      <c r="AO54" s="48">
        <f>IFERROR(AN54/AJ42,"-")</f>
        <v>4.1564792176039117E-2</v>
      </c>
      <c r="AP54" s="62">
        <f t="shared" si="4"/>
        <v>313924.9117647059</v>
      </c>
      <c r="AQ54" s="374"/>
      <c r="AR54" s="374"/>
      <c r="AS54" s="36" t="s">
        <v>106</v>
      </c>
      <c r="AT54" s="59">
        <v>4162120</v>
      </c>
      <c r="AU54" s="48">
        <f>IFERROR(AT54/AQ42,"-")</f>
        <v>1.1019363391447283E-2</v>
      </c>
      <c r="AV54" s="62">
        <v>12</v>
      </c>
      <c r="AW54" s="48">
        <f>IFERROR(AV54/AR42,"-")</f>
        <v>3.669724770642202E-2</v>
      </c>
      <c r="AX54" s="162">
        <f t="shared" si="5"/>
        <v>346843.33333333331</v>
      </c>
      <c r="AY54" s="374"/>
      <c r="AZ54" s="374"/>
      <c r="BA54" s="36" t="s">
        <v>106</v>
      </c>
      <c r="BB54" s="59">
        <v>49123</v>
      </c>
      <c r="BC54" s="48">
        <f>IFERROR(BB54/AY42,"-")</f>
        <v>9.6322478630735662E-4</v>
      </c>
      <c r="BD54" s="59">
        <v>2</v>
      </c>
      <c r="BE54" s="48">
        <f>IFERROR(BD54/AZ42,"-")</f>
        <v>3.2786885245901641E-2</v>
      </c>
      <c r="BF54" s="62">
        <f t="shared" si="6"/>
        <v>24561.5</v>
      </c>
      <c r="BG54" s="374"/>
      <c r="BH54" s="374"/>
      <c r="BI54" s="36" t="s">
        <v>106</v>
      </c>
      <c r="BJ54" s="59">
        <f>市区町村別_オーラルフレイル区分別高齢者の疾病!W1350</f>
        <v>25983409</v>
      </c>
      <c r="BK54" s="48">
        <f>市区町村別_オーラルフレイル区分別高齢者の疾病!X1350</f>
        <v>6.0562554223965621E-3</v>
      </c>
      <c r="BL54" s="59">
        <f>市区町村別_オーラルフレイル区分別高齢者の疾病!Y1350</f>
        <v>97</v>
      </c>
      <c r="BM54" s="48">
        <f>市区町村別_オーラルフレイル区分別高齢者の疾病!Z1350</f>
        <v>2.6989426822481913E-2</v>
      </c>
      <c r="BN54" s="136">
        <f>市区町村別_オーラルフレイル区分別高齢者の疾病!AA1350</f>
        <v>267870.19587628864</v>
      </c>
      <c r="BO54" s="187"/>
      <c r="BQ54" s="28"/>
      <c r="BR54" s="28"/>
      <c r="BS54" s="28"/>
      <c r="BT54" s="28"/>
      <c r="BU54" s="28"/>
    </row>
    <row r="55" spans="2:73" s="7" customFormat="1" ht="13.15" customHeight="1">
      <c r="B55" s="449"/>
      <c r="C55" s="374"/>
      <c r="D55" s="374"/>
      <c r="E55" s="36" t="s">
        <v>107</v>
      </c>
      <c r="F55" s="59">
        <v>766</v>
      </c>
      <c r="G55" s="48">
        <f>IFERROR(F55/C42,"-")</f>
        <v>4.1010792905668215E-5</v>
      </c>
      <c r="H55" s="59">
        <v>2</v>
      </c>
      <c r="I55" s="48">
        <f>IFERROR(H55/D42,"-")</f>
        <v>0.33333333333333331</v>
      </c>
      <c r="J55" s="62">
        <f t="shared" si="0"/>
        <v>383</v>
      </c>
      <c r="K55" s="374"/>
      <c r="L55" s="374"/>
      <c r="M55" s="36" t="s">
        <v>107</v>
      </c>
      <c r="N55" s="59">
        <v>0</v>
      </c>
      <c r="O55" s="48">
        <f>IFERROR(N55/K42,"-")</f>
        <v>0</v>
      </c>
      <c r="P55" s="59">
        <v>0</v>
      </c>
      <c r="Q55" s="48">
        <f>IFERROR(P55/L42,"-")</f>
        <v>0</v>
      </c>
      <c r="R55" s="62" t="str">
        <f t="shared" si="1"/>
        <v>-</v>
      </c>
      <c r="S55" s="374"/>
      <c r="T55" s="374"/>
      <c r="U55" s="36" t="s">
        <v>107</v>
      </c>
      <c r="V55" s="59">
        <v>12303187</v>
      </c>
      <c r="W55" s="48">
        <f>IFERROR(V55/S42,"-")</f>
        <v>9.438995539810582E-3</v>
      </c>
      <c r="X55" s="59">
        <v>193</v>
      </c>
      <c r="Y55" s="48">
        <f>IFERROR(X55/T42,"-")</f>
        <v>0.16666666666666666</v>
      </c>
      <c r="Z55" s="136">
        <f t="shared" si="2"/>
        <v>63747.082901554408</v>
      </c>
      <c r="AA55" s="374"/>
      <c r="AB55" s="374"/>
      <c r="AC55" s="36" t="s">
        <v>107</v>
      </c>
      <c r="AD55" s="59">
        <v>11359619</v>
      </c>
      <c r="AE55" s="48">
        <f>IFERROR(AD55/AA42,"-")</f>
        <v>7.4529923481970054E-3</v>
      </c>
      <c r="AF55" s="59">
        <v>245</v>
      </c>
      <c r="AG55" s="48">
        <f>IFERROR(AF55/AB42,"-")</f>
        <v>0.20049099836333878</v>
      </c>
      <c r="AH55" s="62">
        <f t="shared" si="3"/>
        <v>46365.791836734694</v>
      </c>
      <c r="AI55" s="374"/>
      <c r="AJ55" s="374"/>
      <c r="AK55" s="36" t="s">
        <v>107</v>
      </c>
      <c r="AL55" s="59">
        <v>6238277</v>
      </c>
      <c r="AM55" s="48">
        <f>IFERROR(AL55/AI42,"-")</f>
        <v>6.1492158772091408E-3</v>
      </c>
      <c r="AN55" s="59">
        <v>171</v>
      </c>
      <c r="AO55" s="48">
        <f>IFERROR(AN55/AJ42,"-")</f>
        <v>0.20904645476772615</v>
      </c>
      <c r="AP55" s="62">
        <f t="shared" si="4"/>
        <v>36481.152046783624</v>
      </c>
      <c r="AQ55" s="374"/>
      <c r="AR55" s="374"/>
      <c r="AS55" s="36" t="s">
        <v>107</v>
      </c>
      <c r="AT55" s="59">
        <v>2833480</v>
      </c>
      <c r="AU55" s="48">
        <f>IFERROR(AT55/AQ42,"-")</f>
        <v>7.5017408874318969E-3</v>
      </c>
      <c r="AV55" s="62">
        <v>62</v>
      </c>
      <c r="AW55" s="48">
        <f>IFERROR(AV55/AR42,"-")</f>
        <v>0.18960244648318042</v>
      </c>
      <c r="AX55" s="162">
        <f t="shared" si="5"/>
        <v>45701.290322580644</v>
      </c>
      <c r="AY55" s="374"/>
      <c r="AZ55" s="374"/>
      <c r="BA55" s="36" t="s">
        <v>107</v>
      </c>
      <c r="BB55" s="59">
        <v>194670</v>
      </c>
      <c r="BC55" s="48">
        <f>IFERROR(BB55/AY42,"-")</f>
        <v>3.8171725902419055E-3</v>
      </c>
      <c r="BD55" s="59">
        <v>9</v>
      </c>
      <c r="BE55" s="48">
        <f>IFERROR(BD55/AZ42,"-")</f>
        <v>0.14754098360655737</v>
      </c>
      <c r="BF55" s="62">
        <f t="shared" si="6"/>
        <v>21630</v>
      </c>
      <c r="BG55" s="374"/>
      <c r="BH55" s="374"/>
      <c r="BI55" s="36" t="s">
        <v>107</v>
      </c>
      <c r="BJ55" s="59">
        <f>市区町村別_オーラルフレイル区分別高齢者の疾病!W1351</f>
        <v>32929999</v>
      </c>
      <c r="BK55" s="48">
        <f>市区町村別_オーラルフレイル区分別高齢者の疾病!X1351</f>
        <v>7.6753779691980896E-3</v>
      </c>
      <c r="BL55" s="59">
        <f>市区町村別_オーラルフレイル区分別高齢者の疾病!Y1351</f>
        <v>682</v>
      </c>
      <c r="BM55" s="48">
        <f>市区町村別_オーラルフレイル区分別高齢者の疾病!Z1351</f>
        <v>0.1897607122982749</v>
      </c>
      <c r="BN55" s="136">
        <f>市区町村別_オーラルフレイル区分別高齢者の疾病!AA1351</f>
        <v>48284.456011730203</v>
      </c>
      <c r="BO55" s="187"/>
      <c r="BQ55" s="28"/>
      <c r="BR55" s="28"/>
      <c r="BS55" s="28"/>
      <c r="BT55" s="28"/>
      <c r="BU55" s="28"/>
    </row>
    <row r="56" spans="2:73" s="7" customFormat="1" ht="13.15" customHeight="1">
      <c r="B56" s="449"/>
      <c r="C56" s="374"/>
      <c r="D56" s="374"/>
      <c r="E56" s="36" t="s">
        <v>108</v>
      </c>
      <c r="F56" s="59">
        <v>0</v>
      </c>
      <c r="G56" s="48">
        <f>IFERROR(F56/C42,"-")</f>
        <v>0</v>
      </c>
      <c r="H56" s="59">
        <v>0</v>
      </c>
      <c r="I56" s="48">
        <f>IFERROR(H56/D42,"-")</f>
        <v>0</v>
      </c>
      <c r="J56" s="62" t="str">
        <f t="shared" si="0"/>
        <v>-</v>
      </c>
      <c r="K56" s="374"/>
      <c r="L56" s="374"/>
      <c r="M56" s="36" t="s">
        <v>108</v>
      </c>
      <c r="N56" s="59">
        <v>0</v>
      </c>
      <c r="O56" s="48">
        <f>IFERROR(N56/K42,"-")</f>
        <v>0</v>
      </c>
      <c r="P56" s="59">
        <v>0</v>
      </c>
      <c r="Q56" s="48">
        <f>IFERROR(P56/L42,"-")</f>
        <v>0</v>
      </c>
      <c r="R56" s="62" t="str">
        <f t="shared" si="1"/>
        <v>-</v>
      </c>
      <c r="S56" s="374"/>
      <c r="T56" s="374"/>
      <c r="U56" s="36" t="s">
        <v>108</v>
      </c>
      <c r="V56" s="59">
        <v>14093634</v>
      </c>
      <c r="W56" s="48">
        <f>IFERROR(V56/S42,"-")</f>
        <v>1.0812625091833747E-2</v>
      </c>
      <c r="X56" s="59">
        <v>105</v>
      </c>
      <c r="Y56" s="48">
        <f>IFERROR(X56/T42,"-")</f>
        <v>9.0673575129533682E-2</v>
      </c>
      <c r="Z56" s="136">
        <f t="shared" si="2"/>
        <v>134225.08571428573</v>
      </c>
      <c r="AA56" s="374"/>
      <c r="AB56" s="374"/>
      <c r="AC56" s="36" t="s">
        <v>108</v>
      </c>
      <c r="AD56" s="59">
        <v>13910987</v>
      </c>
      <c r="AE56" s="48">
        <f>IFERROR(AD56/AA42,"-")</f>
        <v>9.1269328369963827E-3</v>
      </c>
      <c r="AF56" s="59">
        <v>159</v>
      </c>
      <c r="AG56" s="48">
        <f>IFERROR(AF56/AB42,"-")</f>
        <v>0.13011456628477905</v>
      </c>
      <c r="AH56" s="62">
        <f t="shared" si="3"/>
        <v>87490.484276729563</v>
      </c>
      <c r="AI56" s="374"/>
      <c r="AJ56" s="374"/>
      <c r="AK56" s="36" t="s">
        <v>108</v>
      </c>
      <c r="AL56" s="59">
        <v>9994661</v>
      </c>
      <c r="AM56" s="48">
        <f>IFERROR(AL56/AI42,"-")</f>
        <v>9.8519716435360258E-3</v>
      </c>
      <c r="AN56" s="59">
        <v>138</v>
      </c>
      <c r="AO56" s="48">
        <f>IFERROR(AN56/AJ42,"-")</f>
        <v>0.1687041564792176</v>
      </c>
      <c r="AP56" s="62">
        <f t="shared" si="4"/>
        <v>72425.079710144928</v>
      </c>
      <c r="AQ56" s="374"/>
      <c r="AR56" s="374"/>
      <c r="AS56" s="36" t="s">
        <v>108</v>
      </c>
      <c r="AT56" s="59">
        <v>3920909</v>
      </c>
      <c r="AU56" s="48">
        <f>IFERROR(AT56/AQ42,"-")</f>
        <v>1.0380748535793339E-2</v>
      </c>
      <c r="AV56" s="62">
        <v>61</v>
      </c>
      <c r="AW56" s="48">
        <f>IFERROR(AV56/AR42,"-")</f>
        <v>0.18654434250764526</v>
      </c>
      <c r="AX56" s="162">
        <f t="shared" si="5"/>
        <v>64277.196721311477</v>
      </c>
      <c r="AY56" s="374"/>
      <c r="AZ56" s="374"/>
      <c r="BA56" s="36" t="s">
        <v>108</v>
      </c>
      <c r="BB56" s="59">
        <v>394592</v>
      </c>
      <c r="BC56" s="48">
        <f>IFERROR(BB56/AY42,"-")</f>
        <v>7.7373286419516818E-3</v>
      </c>
      <c r="BD56" s="59">
        <v>9</v>
      </c>
      <c r="BE56" s="48">
        <f>IFERROR(BD56/AZ42,"-")</f>
        <v>0.14754098360655737</v>
      </c>
      <c r="BF56" s="62">
        <f t="shared" si="6"/>
        <v>43843.555555555555</v>
      </c>
      <c r="BG56" s="374"/>
      <c r="BH56" s="374"/>
      <c r="BI56" s="36" t="s">
        <v>108</v>
      </c>
      <c r="BJ56" s="59">
        <f>市区町村別_オーラルフレイル区分別高齢者の疾病!W1352</f>
        <v>42314783</v>
      </c>
      <c r="BK56" s="48">
        <f>市区町村別_オーラルフレイル区分別高齢者の疾病!X1352</f>
        <v>9.8627987571332093E-3</v>
      </c>
      <c r="BL56" s="59">
        <f>市区町村別_オーラルフレイル区分別高齢者の疾病!Y1352</f>
        <v>472</v>
      </c>
      <c r="BM56" s="48">
        <f>市区町村別_オーラルフレイル区分別高齢者の疾病!Z1352</f>
        <v>0.13132999443516974</v>
      </c>
      <c r="BN56" s="136">
        <f>市区町村別_オーラルフレイル区分別高齢者の疾病!AA1352</f>
        <v>89649.963983050853</v>
      </c>
      <c r="BO56" s="187"/>
      <c r="BQ56" s="28"/>
      <c r="BR56" s="28"/>
      <c r="BS56" s="28"/>
      <c r="BT56" s="28"/>
      <c r="BU56" s="28"/>
    </row>
    <row r="57" spans="2:73" s="7" customFormat="1" ht="13.15" customHeight="1">
      <c r="B57" s="449"/>
      <c r="C57" s="374"/>
      <c r="D57" s="374"/>
      <c r="E57" s="36" t="s">
        <v>109</v>
      </c>
      <c r="F57" s="59">
        <v>239745</v>
      </c>
      <c r="G57" s="48">
        <f>IFERROR(F57/C42,"-")</f>
        <v>1.2835682173850426E-2</v>
      </c>
      <c r="H57" s="59">
        <v>4</v>
      </c>
      <c r="I57" s="48">
        <f>IFERROR(H57/D42,"-")</f>
        <v>0.66666666666666663</v>
      </c>
      <c r="J57" s="62">
        <f t="shared" si="0"/>
        <v>59936.25</v>
      </c>
      <c r="K57" s="374"/>
      <c r="L57" s="374"/>
      <c r="M57" s="36" t="s">
        <v>109</v>
      </c>
      <c r="N57" s="59">
        <v>0</v>
      </c>
      <c r="O57" s="48">
        <f>IFERROR(N57/K42,"-")</f>
        <v>0</v>
      </c>
      <c r="P57" s="59">
        <v>0</v>
      </c>
      <c r="Q57" s="48">
        <f>IFERROR(P57/L42,"-")</f>
        <v>0</v>
      </c>
      <c r="R57" s="62" t="str">
        <f t="shared" si="1"/>
        <v>-</v>
      </c>
      <c r="S57" s="374"/>
      <c r="T57" s="374"/>
      <c r="U57" s="36" t="s">
        <v>109</v>
      </c>
      <c r="V57" s="59">
        <v>9562327</v>
      </c>
      <c r="W57" s="48">
        <f>IFERROR(V57/S42,"-")</f>
        <v>7.3362098701101027E-3</v>
      </c>
      <c r="X57" s="59">
        <v>134</v>
      </c>
      <c r="Y57" s="48">
        <f>IFERROR(X57/T42,"-")</f>
        <v>0.1157167530224525</v>
      </c>
      <c r="Z57" s="136">
        <f t="shared" si="2"/>
        <v>71360.649253731346</v>
      </c>
      <c r="AA57" s="374"/>
      <c r="AB57" s="374"/>
      <c r="AC57" s="36" t="s">
        <v>109</v>
      </c>
      <c r="AD57" s="59">
        <v>5579735</v>
      </c>
      <c r="AE57" s="48">
        <f>IFERROR(AD57/AA42,"-")</f>
        <v>3.6608377675313775E-3</v>
      </c>
      <c r="AF57" s="59">
        <v>143</v>
      </c>
      <c r="AG57" s="48">
        <f>IFERROR(AF57/AB42,"-")</f>
        <v>0.11702127659574468</v>
      </c>
      <c r="AH57" s="62">
        <f t="shared" si="3"/>
        <v>39019.125874125872</v>
      </c>
      <c r="AI57" s="374"/>
      <c r="AJ57" s="374"/>
      <c r="AK57" s="36" t="s">
        <v>109</v>
      </c>
      <c r="AL57" s="59">
        <v>2238449</v>
      </c>
      <c r="AM57" s="48">
        <f>IFERROR(AL57/AI42,"-")</f>
        <v>2.2064916532438241E-3</v>
      </c>
      <c r="AN57" s="59">
        <v>77</v>
      </c>
      <c r="AO57" s="48">
        <f>IFERROR(AN57/AJ42,"-")</f>
        <v>9.4132029339853304E-2</v>
      </c>
      <c r="AP57" s="62">
        <f t="shared" si="4"/>
        <v>29070.766233766233</v>
      </c>
      <c r="AQ57" s="374"/>
      <c r="AR57" s="374"/>
      <c r="AS57" s="36" t="s">
        <v>109</v>
      </c>
      <c r="AT57" s="59">
        <v>1113834</v>
      </c>
      <c r="AU57" s="48">
        <f>IFERROR(AT57/AQ42,"-")</f>
        <v>2.9489158418664748E-3</v>
      </c>
      <c r="AV57" s="62">
        <v>29</v>
      </c>
      <c r="AW57" s="48">
        <f>IFERROR(AV57/AR42,"-")</f>
        <v>8.8685015290519878E-2</v>
      </c>
      <c r="AX57" s="162">
        <f t="shared" si="5"/>
        <v>38408.068965517239</v>
      </c>
      <c r="AY57" s="374"/>
      <c r="AZ57" s="374"/>
      <c r="BA57" s="36" t="s">
        <v>109</v>
      </c>
      <c r="BB57" s="59">
        <v>81232</v>
      </c>
      <c r="BC57" s="48">
        <f>IFERROR(BB57/AY42,"-")</f>
        <v>1.5928317863591228E-3</v>
      </c>
      <c r="BD57" s="59">
        <v>5</v>
      </c>
      <c r="BE57" s="48">
        <f>IFERROR(BD57/AZ42,"-")</f>
        <v>8.1967213114754092E-2</v>
      </c>
      <c r="BF57" s="62">
        <f t="shared" si="6"/>
        <v>16246.4</v>
      </c>
      <c r="BG57" s="374"/>
      <c r="BH57" s="374"/>
      <c r="BI57" s="36" t="s">
        <v>109</v>
      </c>
      <c r="BJ57" s="59">
        <f>市区町村別_オーラルフレイル区分別高齢者の疾病!W1353</f>
        <v>18815322</v>
      </c>
      <c r="BK57" s="48">
        <f>市区町村別_オーラルフレイル区分別高齢者の疾病!X1353</f>
        <v>4.385505992944857E-3</v>
      </c>
      <c r="BL57" s="59">
        <f>市区町村別_オーラルフレイル区分別高齢者の疾病!Y1353</f>
        <v>392</v>
      </c>
      <c r="BM57" s="48">
        <f>市区町村別_オーラルフレイル区分別高齢者の疾病!Z1353</f>
        <v>0.10907067334446299</v>
      </c>
      <c r="BN57" s="136">
        <f>市区町村別_オーラルフレイル区分別高齢者の疾病!AA1353</f>
        <v>47998.270408163262</v>
      </c>
      <c r="BO57" s="187"/>
      <c r="BQ57" s="28"/>
      <c r="BR57" s="28"/>
      <c r="BS57" s="28"/>
      <c r="BT57" s="28"/>
      <c r="BU57" s="28"/>
    </row>
    <row r="58" spans="2:73" s="7" customFormat="1" ht="13.15" customHeight="1">
      <c r="B58" s="449"/>
      <c r="C58" s="374"/>
      <c r="D58" s="374"/>
      <c r="E58" s="37" t="s">
        <v>110</v>
      </c>
      <c r="F58" s="60">
        <v>48071</v>
      </c>
      <c r="G58" s="49">
        <f>IFERROR(F58/C42,"-")</f>
        <v>2.573668179854278E-3</v>
      </c>
      <c r="H58" s="60">
        <v>3</v>
      </c>
      <c r="I58" s="49">
        <f>IFERROR(H58/D42,"-")</f>
        <v>0.5</v>
      </c>
      <c r="J58" s="63">
        <f t="shared" si="0"/>
        <v>16023.666666666666</v>
      </c>
      <c r="K58" s="374"/>
      <c r="L58" s="374"/>
      <c r="M58" s="37" t="s">
        <v>110</v>
      </c>
      <c r="N58" s="60">
        <v>31447</v>
      </c>
      <c r="O58" s="49">
        <f>IFERROR(N58/K42,"-")</f>
        <v>3.6499645995101963E-2</v>
      </c>
      <c r="P58" s="60">
        <v>1</v>
      </c>
      <c r="Q58" s="49">
        <f>IFERROR(P58/L42,"-")</f>
        <v>0.5</v>
      </c>
      <c r="R58" s="63">
        <f t="shared" si="1"/>
        <v>31447</v>
      </c>
      <c r="S58" s="374"/>
      <c r="T58" s="374"/>
      <c r="U58" s="37" t="s">
        <v>110</v>
      </c>
      <c r="V58" s="60">
        <v>2926522</v>
      </c>
      <c r="W58" s="49">
        <f>IFERROR(V58/S42,"-")</f>
        <v>2.2452254123388957E-3</v>
      </c>
      <c r="X58" s="60">
        <v>169</v>
      </c>
      <c r="Y58" s="49">
        <f>IFERROR(X58/T42,"-")</f>
        <v>0.1459412780656304</v>
      </c>
      <c r="Z58" s="137">
        <f t="shared" si="2"/>
        <v>17316.698224852073</v>
      </c>
      <c r="AA58" s="374"/>
      <c r="AB58" s="374"/>
      <c r="AC58" s="37" t="s">
        <v>110</v>
      </c>
      <c r="AD58" s="60">
        <v>4682779</v>
      </c>
      <c r="AE58" s="49">
        <f>IFERROR(AD58/AA42,"-")</f>
        <v>3.0723491743250919E-3</v>
      </c>
      <c r="AF58" s="60">
        <v>211</v>
      </c>
      <c r="AG58" s="49">
        <f>IFERROR(AF58/AB42,"-")</f>
        <v>0.17266775777414076</v>
      </c>
      <c r="AH58" s="63">
        <f t="shared" si="3"/>
        <v>22193.265402843601</v>
      </c>
      <c r="AI58" s="374"/>
      <c r="AJ58" s="374"/>
      <c r="AK58" s="37" t="s">
        <v>110</v>
      </c>
      <c r="AL58" s="60">
        <v>2473948</v>
      </c>
      <c r="AM58" s="49">
        <f>IFERROR(AL58/AI42,"-")</f>
        <v>2.4386285381347763E-3</v>
      </c>
      <c r="AN58" s="60">
        <v>181</v>
      </c>
      <c r="AO58" s="49">
        <f>IFERROR(AN58/AJ42,"-")</f>
        <v>0.22127139364303178</v>
      </c>
      <c r="AP58" s="63">
        <f t="shared" si="4"/>
        <v>13668.220994475138</v>
      </c>
      <c r="AQ58" s="374"/>
      <c r="AR58" s="374"/>
      <c r="AS58" s="37" t="s">
        <v>110</v>
      </c>
      <c r="AT58" s="60">
        <v>1262797</v>
      </c>
      <c r="AU58" s="49">
        <f>IFERROR(AT58/AQ42,"-")</f>
        <v>3.3433007776396293E-3</v>
      </c>
      <c r="AV58" s="63">
        <v>80</v>
      </c>
      <c r="AW58" s="51">
        <f>IFERROR(AV58/AR42,"-")</f>
        <v>0.24464831804281345</v>
      </c>
      <c r="AX58" s="163">
        <f t="shared" si="5"/>
        <v>15784.9625</v>
      </c>
      <c r="AY58" s="374"/>
      <c r="AZ58" s="374"/>
      <c r="BA58" s="37" t="s">
        <v>110</v>
      </c>
      <c r="BB58" s="60">
        <v>50740</v>
      </c>
      <c r="BC58" s="49">
        <f>IFERROR(BB58/AY42,"-")</f>
        <v>9.9493161364809296E-4</v>
      </c>
      <c r="BD58" s="60">
        <v>12</v>
      </c>
      <c r="BE58" s="49">
        <f>IFERROR(BD58/AZ42,"-")</f>
        <v>0.19672131147540983</v>
      </c>
      <c r="BF58" s="63">
        <f t="shared" si="6"/>
        <v>4228.333333333333</v>
      </c>
      <c r="BG58" s="374"/>
      <c r="BH58" s="374"/>
      <c r="BI58" s="37" t="s">
        <v>110</v>
      </c>
      <c r="BJ58" s="60">
        <f>市区町村別_オーラルフレイル区分別高齢者の疾病!W1354</f>
        <v>11476304</v>
      </c>
      <c r="BK58" s="49">
        <f>市区町村別_オーラルフレイル区分別高齢者の疾病!X1354</f>
        <v>2.6749156867396174E-3</v>
      </c>
      <c r="BL58" s="60">
        <f>市区町村別_オーラルフレイル区分別高齢者の疾病!Y1354</f>
        <v>657</v>
      </c>
      <c r="BM58" s="49">
        <f>市区町村別_オーラルフレイル区分別高齢者の疾病!Z1354</f>
        <v>0.18280467445742904</v>
      </c>
      <c r="BN58" s="137">
        <f>市区町村別_オーラルフレイル区分別高齢者の疾病!AA1354</f>
        <v>17467.738203957382</v>
      </c>
      <c r="BO58" s="187"/>
      <c r="BQ58" s="28"/>
      <c r="BR58" s="28"/>
      <c r="BS58" s="28"/>
      <c r="BT58" s="28"/>
      <c r="BU58" s="28"/>
    </row>
    <row r="59" spans="2:73" s="7" customFormat="1" ht="13.15" customHeight="1">
      <c r="B59" s="450"/>
      <c r="C59" s="375"/>
      <c r="D59" s="375"/>
      <c r="E59" s="38" t="s">
        <v>64</v>
      </c>
      <c r="F59" s="56">
        <f>SUM(F42:F58)</f>
        <v>649868</v>
      </c>
      <c r="G59" s="49">
        <f>IFERROR(F59/C42,"-")</f>
        <v>3.4793214052246467E-2</v>
      </c>
      <c r="H59" s="60">
        <v>5</v>
      </c>
      <c r="I59" s="49">
        <f>IFERROR(H59/D42,"-")</f>
        <v>0.83333333333333337</v>
      </c>
      <c r="J59" s="63">
        <f t="shared" si="0"/>
        <v>129973.6</v>
      </c>
      <c r="K59" s="375"/>
      <c r="L59" s="375"/>
      <c r="M59" s="38" t="s">
        <v>64</v>
      </c>
      <c r="N59" s="56">
        <f>SUM(N42:N58)</f>
        <v>213392</v>
      </c>
      <c r="O59" s="49">
        <f>IFERROR(N59/K42,"-")</f>
        <v>0.24767807607042958</v>
      </c>
      <c r="P59" s="60">
        <v>2</v>
      </c>
      <c r="Q59" s="49">
        <f>IFERROR(P59/L42,"-")</f>
        <v>1</v>
      </c>
      <c r="R59" s="63">
        <f t="shared" si="1"/>
        <v>106696</v>
      </c>
      <c r="S59" s="375"/>
      <c r="T59" s="375"/>
      <c r="U59" s="38" t="s">
        <v>64</v>
      </c>
      <c r="V59" s="56">
        <f>SUM(V42:V58)</f>
        <v>212023208</v>
      </c>
      <c r="W59" s="49">
        <f>IFERROR(V59/S42,"-")</f>
        <v>0.1626640410040367</v>
      </c>
      <c r="X59" s="60">
        <v>980</v>
      </c>
      <c r="Y59" s="49">
        <f>IFERROR(X59/T42,"-")</f>
        <v>0.84628670120898097</v>
      </c>
      <c r="Z59" s="137">
        <f t="shared" si="2"/>
        <v>216350.21224489796</v>
      </c>
      <c r="AA59" s="375"/>
      <c r="AB59" s="375"/>
      <c r="AC59" s="38" t="s">
        <v>64</v>
      </c>
      <c r="AD59" s="56">
        <f>SUM(AD42:AD58)</f>
        <v>296163830</v>
      </c>
      <c r="AE59" s="49">
        <f>IFERROR(AD59/AA42,"-")</f>
        <v>0.1943116893975686</v>
      </c>
      <c r="AF59" s="60">
        <v>1107</v>
      </c>
      <c r="AG59" s="49">
        <f>IFERROR(AF59/AB42,"-")</f>
        <v>0.90589198036006546</v>
      </c>
      <c r="AH59" s="63">
        <f t="shared" si="3"/>
        <v>267537.33514001808</v>
      </c>
      <c r="AI59" s="375"/>
      <c r="AJ59" s="375"/>
      <c r="AK59" s="38" t="s">
        <v>64</v>
      </c>
      <c r="AL59" s="56">
        <f>SUM(AL42:AL58)</f>
        <v>231681987</v>
      </c>
      <c r="AM59" s="49">
        <f>IFERROR(AL59/AI42,"-")</f>
        <v>0.22837436569805439</v>
      </c>
      <c r="AN59" s="60">
        <v>769</v>
      </c>
      <c r="AO59" s="49">
        <f>IFERROR(AN59/AJ42,"-")</f>
        <v>0.94009779951100247</v>
      </c>
      <c r="AP59" s="63">
        <f t="shared" si="4"/>
        <v>301276.96618985693</v>
      </c>
      <c r="AQ59" s="375"/>
      <c r="AR59" s="375"/>
      <c r="AS59" s="38" t="s">
        <v>64</v>
      </c>
      <c r="AT59" s="56">
        <f>SUM(AT42:AT58)</f>
        <v>104179773</v>
      </c>
      <c r="AU59" s="49">
        <f>IFERROR(AT59/AQ42,"-")</f>
        <v>0.27581972089355616</v>
      </c>
      <c r="AV59" s="63">
        <v>301</v>
      </c>
      <c r="AW59" s="116">
        <f>IFERROR(AV59/AR42,"-")</f>
        <v>0.92048929663608559</v>
      </c>
      <c r="AX59" s="164">
        <f t="shared" si="5"/>
        <v>346112.20265780733</v>
      </c>
      <c r="AY59" s="375"/>
      <c r="AZ59" s="375"/>
      <c r="BA59" s="38" t="s">
        <v>64</v>
      </c>
      <c r="BB59" s="56">
        <f>SUM(BB42:BB58)</f>
        <v>13403251</v>
      </c>
      <c r="BC59" s="49">
        <f>IFERROR(BB59/AY42,"-")</f>
        <v>0.26281667610485648</v>
      </c>
      <c r="BD59" s="60">
        <v>56</v>
      </c>
      <c r="BE59" s="49">
        <f>IFERROR(BD59/AZ42,"-")</f>
        <v>0.91803278688524592</v>
      </c>
      <c r="BF59" s="63">
        <f t="shared" si="6"/>
        <v>239343.76785714287</v>
      </c>
      <c r="BG59" s="375"/>
      <c r="BH59" s="375"/>
      <c r="BI59" s="38" t="s">
        <v>64</v>
      </c>
      <c r="BJ59" s="56">
        <f>市区町村別_オーラルフレイル区分別高齢者の疾病!W1355</f>
        <v>858315309</v>
      </c>
      <c r="BK59" s="49">
        <f>市区町村別_オーラルフレイル区分別高齢者の疾病!X1355</f>
        <v>0.20005753456974143</v>
      </c>
      <c r="BL59" s="56">
        <f>市区町村別_オーラルフレイル区分別高齢者の疾病!Y1355</f>
        <v>3220</v>
      </c>
      <c r="BM59" s="49">
        <f>市区町村別_オーラルフレイル区分別高齢者の疾病!Z1355</f>
        <v>0.89593767390094603</v>
      </c>
      <c r="BN59" s="137">
        <f>市区町村別_オーラルフレイル区分別高齢者の疾病!AA1355</f>
        <v>266557.54937888199</v>
      </c>
      <c r="BO59" s="187"/>
      <c r="BQ59" s="28"/>
      <c r="BR59" s="28"/>
      <c r="BS59" s="28"/>
      <c r="BT59" s="28"/>
      <c r="BU59" s="28"/>
    </row>
    <row r="60" spans="2:73" s="7" customFormat="1" ht="13.15" customHeight="1">
      <c r="B60" s="448" t="s">
        <v>172</v>
      </c>
      <c r="C60" s="373">
        <v>17324040</v>
      </c>
      <c r="D60" s="373">
        <v>4</v>
      </c>
      <c r="E60" s="34" t="s">
        <v>96</v>
      </c>
      <c r="F60" s="58">
        <v>8610</v>
      </c>
      <c r="G60" s="47">
        <f>IFERROR(F60/C60,"-")</f>
        <v>4.9699723621049127E-4</v>
      </c>
      <c r="H60" s="58">
        <v>2</v>
      </c>
      <c r="I60" s="47">
        <f>IFERROR(H60/D60,"-")</f>
        <v>0.5</v>
      </c>
      <c r="J60" s="61">
        <f t="shared" si="0"/>
        <v>4305</v>
      </c>
      <c r="K60" s="373">
        <v>408570</v>
      </c>
      <c r="L60" s="373">
        <v>1</v>
      </c>
      <c r="M60" s="34" t="s">
        <v>96</v>
      </c>
      <c r="N60" s="58">
        <v>0</v>
      </c>
      <c r="O60" s="47">
        <f>IFERROR(N60/K60,"-")</f>
        <v>0</v>
      </c>
      <c r="P60" s="58">
        <v>0</v>
      </c>
      <c r="Q60" s="47">
        <f>IFERROR(P60/L60,"-")</f>
        <v>0</v>
      </c>
      <c r="R60" s="61" t="str">
        <f t="shared" si="1"/>
        <v>-</v>
      </c>
      <c r="S60" s="373">
        <v>938929990</v>
      </c>
      <c r="T60" s="373">
        <v>825</v>
      </c>
      <c r="U60" s="34" t="s">
        <v>96</v>
      </c>
      <c r="V60" s="58">
        <v>9201627</v>
      </c>
      <c r="W60" s="47">
        <f>IFERROR(V60/S60,"-")</f>
        <v>9.800120454135244E-3</v>
      </c>
      <c r="X60" s="58">
        <v>171</v>
      </c>
      <c r="Y60" s="47">
        <f>IFERROR(X60/T60,"-")</f>
        <v>0.20727272727272728</v>
      </c>
      <c r="Z60" s="135">
        <f t="shared" si="2"/>
        <v>53810.684210526313</v>
      </c>
      <c r="AA60" s="373">
        <v>1145682410</v>
      </c>
      <c r="AB60" s="373">
        <v>881</v>
      </c>
      <c r="AC60" s="34" t="s">
        <v>96</v>
      </c>
      <c r="AD60" s="58">
        <v>29177865</v>
      </c>
      <c r="AE60" s="47">
        <f>IFERROR(AD60/AA60,"-")</f>
        <v>2.5467673017690828E-2</v>
      </c>
      <c r="AF60" s="58">
        <v>221</v>
      </c>
      <c r="AG60" s="47">
        <f>IFERROR(AF60/AB60,"-")</f>
        <v>0.25085130533484679</v>
      </c>
      <c r="AH60" s="61">
        <f t="shared" si="3"/>
        <v>132026.53846153847</v>
      </c>
      <c r="AI60" s="373">
        <v>796581460</v>
      </c>
      <c r="AJ60" s="373">
        <v>613</v>
      </c>
      <c r="AK60" s="34" t="s">
        <v>96</v>
      </c>
      <c r="AL60" s="58">
        <v>14875616</v>
      </c>
      <c r="AM60" s="47">
        <f>IFERROR(AL60/AI60,"-")</f>
        <v>1.8674318631518239E-2</v>
      </c>
      <c r="AN60" s="58">
        <v>182</v>
      </c>
      <c r="AO60" s="47">
        <f>IFERROR(AN60/AJ60,"-")</f>
        <v>0.29690048939641112</v>
      </c>
      <c r="AP60" s="61">
        <f t="shared" si="4"/>
        <v>81734.153846153844</v>
      </c>
      <c r="AQ60" s="373">
        <v>298510740</v>
      </c>
      <c r="AR60" s="373">
        <v>246</v>
      </c>
      <c r="AS60" s="34" t="s">
        <v>96</v>
      </c>
      <c r="AT60" s="58">
        <v>5119455</v>
      </c>
      <c r="AU60" s="47">
        <f>IFERROR(AT60/AQ60,"-")</f>
        <v>1.7149985960304141E-2</v>
      </c>
      <c r="AV60" s="61">
        <v>65</v>
      </c>
      <c r="AW60" s="50">
        <f>IFERROR(AV60/AR60,"-")</f>
        <v>0.26422764227642276</v>
      </c>
      <c r="AX60" s="162">
        <f t="shared" si="5"/>
        <v>78760.846153846156</v>
      </c>
      <c r="AY60" s="373">
        <v>37878640</v>
      </c>
      <c r="AZ60" s="373">
        <v>48</v>
      </c>
      <c r="BA60" s="34" t="s">
        <v>96</v>
      </c>
      <c r="BB60" s="58">
        <v>291829</v>
      </c>
      <c r="BC60" s="47">
        <f>IFERROR(BB60/AY60,"-")</f>
        <v>7.7043156776484059E-3</v>
      </c>
      <c r="BD60" s="58">
        <v>14</v>
      </c>
      <c r="BE60" s="47">
        <f>IFERROR(BD60/AZ60,"-")</f>
        <v>0.29166666666666669</v>
      </c>
      <c r="BF60" s="61">
        <f t="shared" si="6"/>
        <v>20844.928571428572</v>
      </c>
      <c r="BG60" s="373">
        <f>市区町村別_オーラルフレイル区分別高齢者の疾病!AB1338</f>
        <v>3235315850</v>
      </c>
      <c r="BH60" s="373">
        <f>市区町村別_オーラルフレイル区分別高齢者の疾病!AC1338</f>
        <v>2618</v>
      </c>
      <c r="BI60" s="34" t="s">
        <v>96</v>
      </c>
      <c r="BJ60" s="58">
        <f>市区町村別_オーラルフレイル区分別高齢者の疾病!AE1338</f>
        <v>58675002</v>
      </c>
      <c r="BK60" s="47">
        <f>市区町村別_オーラルフレイル区分別高齢者の疾病!AF1338</f>
        <v>1.8135787886057554E-2</v>
      </c>
      <c r="BL60" s="58">
        <f>市区町村別_オーラルフレイル区分別高齢者の疾病!AG1338</f>
        <v>655</v>
      </c>
      <c r="BM60" s="47">
        <f>市区町村別_オーラルフレイル区分別高齢者の疾病!AH1338</f>
        <v>0.25019098548510316</v>
      </c>
      <c r="BN60" s="135">
        <f>市区町村別_オーラルフレイル区分別高齢者の疾病!AI1338</f>
        <v>89580.155725190838</v>
      </c>
      <c r="BO60" s="187"/>
      <c r="BQ60" s="28"/>
      <c r="BR60" s="28"/>
      <c r="BS60" s="28"/>
      <c r="BT60" s="28"/>
      <c r="BU60" s="28"/>
    </row>
    <row r="61" spans="2:73" s="7" customFormat="1" ht="13.15" customHeight="1">
      <c r="B61" s="449"/>
      <c r="C61" s="374"/>
      <c r="D61" s="374"/>
      <c r="E61" s="35" t="s">
        <v>97</v>
      </c>
      <c r="F61" s="59">
        <v>6014</v>
      </c>
      <c r="G61" s="48">
        <f>IFERROR(F61/C60,"-")</f>
        <v>3.4714766301624793E-4</v>
      </c>
      <c r="H61" s="59">
        <v>1</v>
      </c>
      <c r="I61" s="48">
        <f>IFERROR(H61/D60,"-")</f>
        <v>0.25</v>
      </c>
      <c r="J61" s="62">
        <f t="shared" si="0"/>
        <v>6014</v>
      </c>
      <c r="K61" s="374"/>
      <c r="L61" s="374"/>
      <c r="M61" s="35" t="s">
        <v>97</v>
      </c>
      <c r="N61" s="59">
        <v>7238</v>
      </c>
      <c r="O61" s="48">
        <f>IFERROR(N61/K60,"-")</f>
        <v>1.7715446557505447E-2</v>
      </c>
      <c r="P61" s="59">
        <v>1</v>
      </c>
      <c r="Q61" s="48">
        <f>IFERROR(P61/L60,"-")</f>
        <v>1</v>
      </c>
      <c r="R61" s="62">
        <f t="shared" si="1"/>
        <v>7238</v>
      </c>
      <c r="S61" s="374"/>
      <c r="T61" s="374"/>
      <c r="U61" s="35" t="s">
        <v>97</v>
      </c>
      <c r="V61" s="59">
        <v>16222976</v>
      </c>
      <c r="W61" s="48">
        <f>IFERROR(V61/S60,"-")</f>
        <v>1.7278152974962487E-2</v>
      </c>
      <c r="X61" s="59">
        <v>231</v>
      </c>
      <c r="Y61" s="48">
        <f>IFERROR(X61/T60,"-")</f>
        <v>0.28000000000000003</v>
      </c>
      <c r="Z61" s="136">
        <f t="shared" si="2"/>
        <v>70229.333333333328</v>
      </c>
      <c r="AA61" s="374"/>
      <c r="AB61" s="374"/>
      <c r="AC61" s="35" t="s">
        <v>97</v>
      </c>
      <c r="AD61" s="59">
        <v>30096134</v>
      </c>
      <c r="AE61" s="48">
        <f>IFERROR(AD61/AA60,"-")</f>
        <v>2.6269176987713375E-2</v>
      </c>
      <c r="AF61" s="59">
        <v>284</v>
      </c>
      <c r="AG61" s="48">
        <f>IFERROR(AF61/AB60,"-")</f>
        <v>0.32236095346197502</v>
      </c>
      <c r="AH61" s="62">
        <f t="shared" si="3"/>
        <v>105972.30281690141</v>
      </c>
      <c r="AI61" s="374"/>
      <c r="AJ61" s="374"/>
      <c r="AK61" s="35" t="s">
        <v>97</v>
      </c>
      <c r="AL61" s="59">
        <v>12742354</v>
      </c>
      <c r="AM61" s="48">
        <f>IFERROR(AL61/AI60,"-")</f>
        <v>1.5996297478477594E-2</v>
      </c>
      <c r="AN61" s="59">
        <v>224</v>
      </c>
      <c r="AO61" s="48">
        <f>IFERROR(AN61/AJ60,"-")</f>
        <v>0.36541598694942906</v>
      </c>
      <c r="AP61" s="62">
        <f t="shared" si="4"/>
        <v>56885.508928571428</v>
      </c>
      <c r="AQ61" s="374"/>
      <c r="AR61" s="374"/>
      <c r="AS61" s="35" t="s">
        <v>97</v>
      </c>
      <c r="AT61" s="59">
        <v>3539074</v>
      </c>
      <c r="AU61" s="48">
        <f>IFERROR(AT61/AQ60,"-")</f>
        <v>1.1855767735526032E-2</v>
      </c>
      <c r="AV61" s="62">
        <v>104</v>
      </c>
      <c r="AW61" s="48">
        <f>IFERROR(AV61/AR60,"-")</f>
        <v>0.42276422764227645</v>
      </c>
      <c r="AX61" s="162">
        <f t="shared" si="5"/>
        <v>34029.557692307695</v>
      </c>
      <c r="AY61" s="374"/>
      <c r="AZ61" s="374"/>
      <c r="BA61" s="35" t="s">
        <v>97</v>
      </c>
      <c r="BB61" s="59">
        <v>365344</v>
      </c>
      <c r="BC61" s="48">
        <f>IFERROR(BB61/AY60,"-")</f>
        <v>9.6451192545455693E-3</v>
      </c>
      <c r="BD61" s="59">
        <v>20</v>
      </c>
      <c r="BE61" s="48">
        <f>IFERROR(BD61/AZ60,"-")</f>
        <v>0.41666666666666669</v>
      </c>
      <c r="BF61" s="62">
        <f t="shared" si="6"/>
        <v>18267.2</v>
      </c>
      <c r="BG61" s="374"/>
      <c r="BH61" s="374"/>
      <c r="BI61" s="35" t="s">
        <v>97</v>
      </c>
      <c r="BJ61" s="59">
        <f>市区町村別_オーラルフレイル区分別高齢者の疾病!AE1339</f>
        <v>62979134</v>
      </c>
      <c r="BK61" s="48">
        <f>市区町村別_オーラルフレイル区分別高齢者の疾病!AF1339</f>
        <v>1.9466147022399682E-2</v>
      </c>
      <c r="BL61" s="59">
        <f>市区町村別_オーラルフレイル区分別高齢者の疾病!AG1339</f>
        <v>865</v>
      </c>
      <c r="BM61" s="48">
        <f>市区町村別_オーラルフレイル区分別高齢者の疾病!AH1339</f>
        <v>0.33040488922841865</v>
      </c>
      <c r="BN61" s="136">
        <f>市区町村別_オーラルフレイル区分別高齢者の疾病!AI1339</f>
        <v>72808.247398843931</v>
      </c>
      <c r="BO61" s="187"/>
      <c r="BQ61" s="28"/>
      <c r="BR61" s="28"/>
      <c r="BS61" s="28"/>
      <c r="BT61" s="28"/>
      <c r="BU61" s="28"/>
    </row>
    <row r="62" spans="2:73" s="7" customFormat="1" ht="13.15" customHeight="1">
      <c r="B62" s="449"/>
      <c r="C62" s="374"/>
      <c r="D62" s="374"/>
      <c r="E62" s="35" t="s">
        <v>380</v>
      </c>
      <c r="F62" s="59">
        <v>0</v>
      </c>
      <c r="G62" s="48">
        <f>IFERROR(F62/C60,"-")</f>
        <v>0</v>
      </c>
      <c r="H62" s="59">
        <v>0</v>
      </c>
      <c r="I62" s="48">
        <f>IFERROR(H62/D60,"-")</f>
        <v>0</v>
      </c>
      <c r="J62" s="62" t="str">
        <f t="shared" ref="J62" si="20">IFERROR(F62/H62,"-")</f>
        <v>-</v>
      </c>
      <c r="K62" s="374"/>
      <c r="L62" s="374"/>
      <c r="M62" s="35" t="s">
        <v>380</v>
      </c>
      <c r="N62" s="59">
        <v>0</v>
      </c>
      <c r="O62" s="48">
        <f>IFERROR(N62/K60,"-")</f>
        <v>0</v>
      </c>
      <c r="P62" s="59">
        <v>0</v>
      </c>
      <c r="Q62" s="48">
        <f>IFERROR(P62/L60,"-")</f>
        <v>0</v>
      </c>
      <c r="R62" s="62" t="str">
        <f t="shared" ref="R62" si="21">IFERROR(N62/P62,"-")</f>
        <v>-</v>
      </c>
      <c r="S62" s="374"/>
      <c r="T62" s="374"/>
      <c r="U62" s="35" t="s">
        <v>380</v>
      </c>
      <c r="V62" s="59">
        <v>27253249</v>
      </c>
      <c r="W62" s="48">
        <f>IFERROR(V62/S60,"-")</f>
        <v>2.9025858466827755E-2</v>
      </c>
      <c r="X62" s="59">
        <v>104</v>
      </c>
      <c r="Y62" s="48">
        <f>IFERROR(X62/T60,"-")</f>
        <v>0.12606060606060607</v>
      </c>
      <c r="Z62" s="136">
        <f t="shared" ref="Z62" si="22">IFERROR(V62/X62,"-")</f>
        <v>262050.47115384616</v>
      </c>
      <c r="AA62" s="374"/>
      <c r="AB62" s="374"/>
      <c r="AC62" s="35" t="s">
        <v>380</v>
      </c>
      <c r="AD62" s="59">
        <v>8797599</v>
      </c>
      <c r="AE62" s="48">
        <f>IFERROR(AD62/AA60,"-")</f>
        <v>7.6789160095422958E-3</v>
      </c>
      <c r="AF62" s="59">
        <v>97</v>
      </c>
      <c r="AG62" s="48">
        <f>IFERROR(AF62/AB60,"-")</f>
        <v>0.11010215664018161</v>
      </c>
      <c r="AH62" s="62">
        <f t="shared" ref="AH62" si="23">IFERROR(AD62/AF62,"-")</f>
        <v>90696.896907216491</v>
      </c>
      <c r="AI62" s="374"/>
      <c r="AJ62" s="374"/>
      <c r="AK62" s="35" t="s">
        <v>380</v>
      </c>
      <c r="AL62" s="59">
        <v>9271436</v>
      </c>
      <c r="AM62" s="48">
        <f>IFERROR(AL62/AI60,"-")</f>
        <v>1.1639030614646743E-2</v>
      </c>
      <c r="AN62" s="59">
        <v>77</v>
      </c>
      <c r="AO62" s="48">
        <f>IFERROR(AN62/AJ60,"-")</f>
        <v>0.12561174551386622</v>
      </c>
      <c r="AP62" s="62">
        <f t="shared" ref="AP62" si="24">IFERROR(AL62/AN62,"-")</f>
        <v>120408.25974025975</v>
      </c>
      <c r="AQ62" s="374"/>
      <c r="AR62" s="374"/>
      <c r="AS62" s="35" t="s">
        <v>380</v>
      </c>
      <c r="AT62" s="59">
        <v>2797901</v>
      </c>
      <c r="AU62" s="48">
        <f>IFERROR(AT62/AQ60,"-")</f>
        <v>9.3728654453102758E-3</v>
      </c>
      <c r="AV62" s="59">
        <v>29</v>
      </c>
      <c r="AW62" s="48">
        <f>IFERROR(AV62/AR60,"-")</f>
        <v>0.11788617886178862</v>
      </c>
      <c r="AX62" s="136">
        <f t="shared" ref="AX62" si="25">IFERROR(AT62/AV62,"-")</f>
        <v>96479.344827586203</v>
      </c>
      <c r="AY62" s="374"/>
      <c r="AZ62" s="374"/>
      <c r="BA62" s="35" t="s">
        <v>380</v>
      </c>
      <c r="BB62" s="59">
        <v>894160</v>
      </c>
      <c r="BC62" s="48">
        <f>IFERROR(BB62/AY60,"-")</f>
        <v>2.360591615749668E-2</v>
      </c>
      <c r="BD62" s="59">
        <v>3</v>
      </c>
      <c r="BE62" s="48">
        <f>IFERROR(BD62/AZ60,"-")</f>
        <v>6.25E-2</v>
      </c>
      <c r="BF62" s="62">
        <f t="shared" ref="BF62" si="26">IFERROR(BB62/BD62,"-")</f>
        <v>298053.33333333331</v>
      </c>
      <c r="BG62" s="374"/>
      <c r="BH62" s="374"/>
      <c r="BI62" s="35" t="s">
        <v>380</v>
      </c>
      <c r="BJ62" s="59">
        <f>市区町村別_オーラルフレイル区分別高齢者の疾病!AE1340</f>
        <v>49014345</v>
      </c>
      <c r="BK62" s="48">
        <f>市区町村別_オーラルフレイル区分別高齢者の疾病!AF1340</f>
        <v>1.5149786689296502E-2</v>
      </c>
      <c r="BL62" s="59">
        <f>市区町村別_オーラルフレイル区分別高齢者の疾病!AG1340</f>
        <v>310</v>
      </c>
      <c r="BM62" s="48">
        <f>市区町村別_オーラルフレイル区分別高齢者の疾病!AH1340</f>
        <v>0.11841100076394194</v>
      </c>
      <c r="BN62" s="136">
        <f>市区町村別_オーラルフレイル区分別高齢者の疾病!AI1340</f>
        <v>158110.79032258064</v>
      </c>
      <c r="BO62" s="187"/>
      <c r="BQ62" s="28"/>
      <c r="BR62" s="28"/>
      <c r="BS62" s="28"/>
      <c r="BT62" s="28"/>
      <c r="BU62" s="28"/>
    </row>
    <row r="63" spans="2:73" s="7" customFormat="1" ht="13.15" customHeight="1">
      <c r="B63" s="449"/>
      <c r="C63" s="374"/>
      <c r="D63" s="374"/>
      <c r="E63" s="36" t="s">
        <v>98</v>
      </c>
      <c r="F63" s="59">
        <v>16246</v>
      </c>
      <c r="G63" s="48">
        <f>IFERROR(F63/C60,"-")</f>
        <v>9.3777202084502234E-4</v>
      </c>
      <c r="H63" s="59">
        <v>1</v>
      </c>
      <c r="I63" s="48">
        <f>IFERROR(H63/D60,"-")</f>
        <v>0.25</v>
      </c>
      <c r="J63" s="62">
        <f t="shared" si="0"/>
        <v>16246</v>
      </c>
      <c r="K63" s="374"/>
      <c r="L63" s="374"/>
      <c r="M63" s="36" t="s">
        <v>98</v>
      </c>
      <c r="N63" s="59">
        <v>0</v>
      </c>
      <c r="O63" s="48">
        <f>IFERROR(N63/K60,"-")</f>
        <v>0</v>
      </c>
      <c r="P63" s="59">
        <v>0</v>
      </c>
      <c r="Q63" s="48">
        <f>IFERROR(P63/L60,"-")</f>
        <v>0</v>
      </c>
      <c r="R63" s="62" t="str">
        <f t="shared" si="1"/>
        <v>-</v>
      </c>
      <c r="S63" s="374"/>
      <c r="T63" s="374"/>
      <c r="U63" s="36" t="s">
        <v>98</v>
      </c>
      <c r="V63" s="59">
        <v>4754676</v>
      </c>
      <c r="W63" s="48">
        <f>IFERROR(V63/S60,"-")</f>
        <v>5.0639302723731296E-3</v>
      </c>
      <c r="X63" s="59">
        <v>185</v>
      </c>
      <c r="Y63" s="48">
        <f>IFERROR(X63/T60,"-")</f>
        <v>0.22424242424242424</v>
      </c>
      <c r="Z63" s="136">
        <f t="shared" si="2"/>
        <v>25700.951351351352</v>
      </c>
      <c r="AA63" s="374"/>
      <c r="AB63" s="374"/>
      <c r="AC63" s="36" t="s">
        <v>98</v>
      </c>
      <c r="AD63" s="59">
        <v>10710685</v>
      </c>
      <c r="AE63" s="48">
        <f>IFERROR(AD63/AA60,"-")</f>
        <v>9.3487382773032191E-3</v>
      </c>
      <c r="AF63" s="59">
        <v>229</v>
      </c>
      <c r="AG63" s="48">
        <f>IFERROR(AF63/AB60,"-")</f>
        <v>0.25993189557321228</v>
      </c>
      <c r="AH63" s="62">
        <f t="shared" si="3"/>
        <v>46771.550218340613</v>
      </c>
      <c r="AI63" s="374"/>
      <c r="AJ63" s="374"/>
      <c r="AK63" s="36" t="s">
        <v>98</v>
      </c>
      <c r="AL63" s="59">
        <v>10300345</v>
      </c>
      <c r="AM63" s="48">
        <f>IFERROR(AL63/AI60,"-")</f>
        <v>1.293068633558205E-2</v>
      </c>
      <c r="AN63" s="59">
        <v>237</v>
      </c>
      <c r="AO63" s="48">
        <f>IFERROR(AN63/AJ60,"-")</f>
        <v>0.38662316476345843</v>
      </c>
      <c r="AP63" s="62">
        <f t="shared" si="4"/>
        <v>43461.371308016875</v>
      </c>
      <c r="AQ63" s="374"/>
      <c r="AR63" s="374"/>
      <c r="AS63" s="36" t="s">
        <v>98</v>
      </c>
      <c r="AT63" s="59">
        <v>5414152</v>
      </c>
      <c r="AU63" s="48">
        <f>IFERROR(AT63/AQ60,"-")</f>
        <v>1.8137210071570625E-2</v>
      </c>
      <c r="AV63" s="62">
        <v>87</v>
      </c>
      <c r="AW63" s="48">
        <f>IFERROR(AV63/AR60,"-")</f>
        <v>0.35365853658536583</v>
      </c>
      <c r="AX63" s="162">
        <f t="shared" si="5"/>
        <v>62231.632183908048</v>
      </c>
      <c r="AY63" s="374"/>
      <c r="AZ63" s="374"/>
      <c r="BA63" s="36" t="s">
        <v>98</v>
      </c>
      <c r="BB63" s="59">
        <v>630574</v>
      </c>
      <c r="BC63" s="48">
        <f>IFERROR(BB63/AY60,"-")</f>
        <v>1.6647218590741378E-2</v>
      </c>
      <c r="BD63" s="59">
        <v>17</v>
      </c>
      <c r="BE63" s="48">
        <f>IFERROR(BD63/AZ60,"-")</f>
        <v>0.35416666666666669</v>
      </c>
      <c r="BF63" s="62">
        <f t="shared" si="6"/>
        <v>37092.588235294119</v>
      </c>
      <c r="BG63" s="374"/>
      <c r="BH63" s="374"/>
      <c r="BI63" s="36" t="s">
        <v>98</v>
      </c>
      <c r="BJ63" s="59">
        <f>市区町村別_オーラルフレイル区分別高齢者の疾病!AE1341</f>
        <v>31826678</v>
      </c>
      <c r="BK63" s="48">
        <f>市区町村別_オーラルフレイル区分別高齢者の疾病!AF1341</f>
        <v>9.8372707567330707E-3</v>
      </c>
      <c r="BL63" s="59">
        <f>市区町村別_オーラルフレイル区分別高齢者の疾病!AG1341</f>
        <v>756</v>
      </c>
      <c r="BM63" s="48">
        <f>市区町村別_オーラルフレイル区分別高齢者の疾病!AH1341</f>
        <v>0.28877005347593582</v>
      </c>
      <c r="BN63" s="136">
        <f>市区町村別_オーラルフレイル区分別高齢者の疾病!AI1341</f>
        <v>42098.780423280426</v>
      </c>
      <c r="BO63" s="187"/>
      <c r="BQ63" s="28"/>
      <c r="BR63" s="28"/>
      <c r="BS63" s="28"/>
      <c r="BT63" s="28"/>
      <c r="BU63" s="28"/>
    </row>
    <row r="64" spans="2:73" s="7" customFormat="1" ht="13.15" customHeight="1">
      <c r="B64" s="449"/>
      <c r="C64" s="374"/>
      <c r="D64" s="374"/>
      <c r="E64" s="36" t="s">
        <v>99</v>
      </c>
      <c r="F64" s="59">
        <v>0</v>
      </c>
      <c r="G64" s="48">
        <f>IFERROR(F64/C60,"-")</f>
        <v>0</v>
      </c>
      <c r="H64" s="59">
        <v>0</v>
      </c>
      <c r="I64" s="48">
        <f>IFERROR(H64/D60,"-")</f>
        <v>0</v>
      </c>
      <c r="J64" s="62" t="str">
        <f t="shared" si="0"/>
        <v>-</v>
      </c>
      <c r="K64" s="374"/>
      <c r="L64" s="374"/>
      <c r="M64" s="36" t="s">
        <v>99</v>
      </c>
      <c r="N64" s="59">
        <v>0</v>
      </c>
      <c r="O64" s="48">
        <f>IFERROR(N64/K60,"-")</f>
        <v>0</v>
      </c>
      <c r="P64" s="59">
        <v>0</v>
      </c>
      <c r="Q64" s="48">
        <f>IFERROR(P64/L60,"-")</f>
        <v>0</v>
      </c>
      <c r="R64" s="62" t="str">
        <f t="shared" si="1"/>
        <v>-</v>
      </c>
      <c r="S64" s="374"/>
      <c r="T64" s="374"/>
      <c r="U64" s="36" t="s">
        <v>99</v>
      </c>
      <c r="V64" s="59">
        <v>7579797</v>
      </c>
      <c r="W64" s="48">
        <f>IFERROR(V64/S60,"-")</f>
        <v>8.0728031703407414E-3</v>
      </c>
      <c r="X64" s="59">
        <v>55</v>
      </c>
      <c r="Y64" s="48">
        <f>IFERROR(X64/T60,"-")</f>
        <v>6.6666666666666666E-2</v>
      </c>
      <c r="Z64" s="136">
        <f t="shared" si="2"/>
        <v>137814.49090909091</v>
      </c>
      <c r="AA64" s="374"/>
      <c r="AB64" s="374"/>
      <c r="AC64" s="36" t="s">
        <v>99</v>
      </c>
      <c r="AD64" s="59">
        <v>4932712</v>
      </c>
      <c r="AE64" s="48">
        <f>IFERROR(AD64/AA60,"-")</f>
        <v>4.3054793867351076E-3</v>
      </c>
      <c r="AF64" s="59">
        <v>59</v>
      </c>
      <c r="AG64" s="48">
        <f>IFERROR(AF64/AB60,"-")</f>
        <v>6.6969353007945515E-2</v>
      </c>
      <c r="AH64" s="62">
        <f t="shared" si="3"/>
        <v>83605.288135593219</v>
      </c>
      <c r="AI64" s="374"/>
      <c r="AJ64" s="374"/>
      <c r="AK64" s="36" t="s">
        <v>99</v>
      </c>
      <c r="AL64" s="59">
        <v>6519087</v>
      </c>
      <c r="AM64" s="48">
        <f>IFERROR(AL64/AI60,"-")</f>
        <v>8.1838296864202697E-3</v>
      </c>
      <c r="AN64" s="59">
        <v>40</v>
      </c>
      <c r="AO64" s="48">
        <f>IFERROR(AN64/AJ60,"-")</f>
        <v>6.5252854812398037E-2</v>
      </c>
      <c r="AP64" s="62">
        <f t="shared" si="4"/>
        <v>162977.17499999999</v>
      </c>
      <c r="AQ64" s="374"/>
      <c r="AR64" s="374"/>
      <c r="AS64" s="36" t="s">
        <v>99</v>
      </c>
      <c r="AT64" s="59">
        <v>397390</v>
      </c>
      <c r="AU64" s="48">
        <f>IFERROR(AT64/AQ60,"-")</f>
        <v>1.3312418842953524E-3</v>
      </c>
      <c r="AV64" s="62">
        <v>12</v>
      </c>
      <c r="AW64" s="48">
        <f>IFERROR(AV64/AR60,"-")</f>
        <v>4.878048780487805E-2</v>
      </c>
      <c r="AX64" s="162">
        <f t="shared" si="5"/>
        <v>33115.833333333336</v>
      </c>
      <c r="AY64" s="374"/>
      <c r="AZ64" s="374"/>
      <c r="BA64" s="36" t="s">
        <v>99</v>
      </c>
      <c r="BB64" s="59">
        <v>0</v>
      </c>
      <c r="BC64" s="48">
        <f>IFERROR(BB64/AY60,"-")</f>
        <v>0</v>
      </c>
      <c r="BD64" s="59">
        <v>0</v>
      </c>
      <c r="BE64" s="48">
        <f>IFERROR(BD64/AZ60,"-")</f>
        <v>0</v>
      </c>
      <c r="BF64" s="62" t="str">
        <f t="shared" si="6"/>
        <v>-</v>
      </c>
      <c r="BG64" s="374"/>
      <c r="BH64" s="374"/>
      <c r="BI64" s="36" t="s">
        <v>99</v>
      </c>
      <c r="BJ64" s="59">
        <f>市区町村別_オーラルフレイル区分別高齢者の疾病!AE1342</f>
        <v>19428986</v>
      </c>
      <c r="BK64" s="48">
        <f>市区町村別_オーラルフレイル区分別高齢者の疾病!AF1342</f>
        <v>6.0052826063334746E-3</v>
      </c>
      <c r="BL64" s="59">
        <f>市区町村別_オーラルフレイル区分別高齢者の疾病!AG1342</f>
        <v>166</v>
      </c>
      <c r="BM64" s="48">
        <f>市区町村別_オーラルフレイル区分別高齢者の疾病!AH1342</f>
        <v>6.3407181054239883E-2</v>
      </c>
      <c r="BN64" s="136">
        <f>市区町村別_オーラルフレイル区分別高齢者の疾病!AI1342</f>
        <v>117042.0843373494</v>
      </c>
      <c r="BO64" s="187"/>
      <c r="BQ64" s="28"/>
      <c r="BR64" s="28"/>
      <c r="BS64" s="28"/>
      <c r="BT64" s="28"/>
      <c r="BU64" s="28"/>
    </row>
    <row r="65" spans="2:73" s="7" customFormat="1" ht="13.15" customHeight="1">
      <c r="B65" s="449"/>
      <c r="C65" s="374"/>
      <c r="D65" s="374"/>
      <c r="E65" s="36" t="s">
        <v>100</v>
      </c>
      <c r="F65" s="59">
        <v>7044</v>
      </c>
      <c r="G65" s="48">
        <f>IFERROR(F65/C60,"-")</f>
        <v>4.0660261694154483E-4</v>
      </c>
      <c r="H65" s="59">
        <v>1</v>
      </c>
      <c r="I65" s="48">
        <f>IFERROR(H65/D60,"-")</f>
        <v>0.25</v>
      </c>
      <c r="J65" s="62">
        <f t="shared" si="0"/>
        <v>7044</v>
      </c>
      <c r="K65" s="374"/>
      <c r="L65" s="374"/>
      <c r="M65" s="36" t="s">
        <v>100</v>
      </c>
      <c r="N65" s="59">
        <v>0</v>
      </c>
      <c r="O65" s="48">
        <f>IFERROR(N65/K60,"-")</f>
        <v>0</v>
      </c>
      <c r="P65" s="59">
        <v>0</v>
      </c>
      <c r="Q65" s="48">
        <f>IFERROR(P65/L60,"-")</f>
        <v>0</v>
      </c>
      <c r="R65" s="62" t="str">
        <f t="shared" si="1"/>
        <v>-</v>
      </c>
      <c r="S65" s="374"/>
      <c r="T65" s="374"/>
      <c r="U65" s="36" t="s">
        <v>100</v>
      </c>
      <c r="V65" s="59">
        <v>13843881</v>
      </c>
      <c r="W65" s="48">
        <f>IFERROR(V65/S60,"-")</f>
        <v>1.4744316559746909E-2</v>
      </c>
      <c r="X65" s="59">
        <v>301</v>
      </c>
      <c r="Y65" s="48">
        <f>IFERROR(X65/T60,"-")</f>
        <v>0.36484848484848487</v>
      </c>
      <c r="Z65" s="136">
        <f t="shared" si="2"/>
        <v>45992.960132890366</v>
      </c>
      <c r="AA65" s="374"/>
      <c r="AB65" s="374"/>
      <c r="AC65" s="36" t="s">
        <v>100</v>
      </c>
      <c r="AD65" s="59">
        <v>28013859</v>
      </c>
      <c r="AE65" s="48">
        <f>IFERROR(AD65/AA60,"-")</f>
        <v>2.4451679414367548E-2</v>
      </c>
      <c r="AF65" s="59">
        <v>340</v>
      </c>
      <c r="AG65" s="48">
        <f>IFERROR(AF65/AB60,"-")</f>
        <v>0.38592508513053347</v>
      </c>
      <c r="AH65" s="62">
        <f t="shared" si="3"/>
        <v>82393.702941176467</v>
      </c>
      <c r="AI65" s="374"/>
      <c r="AJ65" s="374"/>
      <c r="AK65" s="36" t="s">
        <v>100</v>
      </c>
      <c r="AL65" s="59">
        <v>14221133</v>
      </c>
      <c r="AM65" s="48">
        <f>IFERROR(AL65/AI60,"-")</f>
        <v>1.785270397832257E-2</v>
      </c>
      <c r="AN65" s="59">
        <v>291</v>
      </c>
      <c r="AO65" s="48">
        <f>IFERROR(AN65/AJ60,"-")</f>
        <v>0.47471451876019577</v>
      </c>
      <c r="AP65" s="62">
        <f t="shared" si="4"/>
        <v>48869.872852233675</v>
      </c>
      <c r="AQ65" s="374"/>
      <c r="AR65" s="374"/>
      <c r="AS65" s="36" t="s">
        <v>100</v>
      </c>
      <c r="AT65" s="59">
        <v>14237122</v>
      </c>
      <c r="AU65" s="48">
        <f>IFERROR(AT65/AQ60,"-")</f>
        <v>4.7693835069384773E-2</v>
      </c>
      <c r="AV65" s="62">
        <v>115</v>
      </c>
      <c r="AW65" s="48">
        <f>IFERROR(AV65/AR60,"-")</f>
        <v>0.46747967479674796</v>
      </c>
      <c r="AX65" s="162">
        <f t="shared" si="5"/>
        <v>123801.06086956522</v>
      </c>
      <c r="AY65" s="374"/>
      <c r="AZ65" s="374"/>
      <c r="BA65" s="36" t="s">
        <v>100</v>
      </c>
      <c r="BB65" s="59">
        <v>430811</v>
      </c>
      <c r="BC65" s="48">
        <f>IFERROR(BB65/AY60,"-")</f>
        <v>1.1373454801967546E-2</v>
      </c>
      <c r="BD65" s="59">
        <v>17</v>
      </c>
      <c r="BE65" s="48">
        <f>IFERROR(BD65/AZ60,"-")</f>
        <v>0.35416666666666669</v>
      </c>
      <c r="BF65" s="62">
        <f t="shared" si="6"/>
        <v>25341.823529411766</v>
      </c>
      <c r="BG65" s="374"/>
      <c r="BH65" s="374"/>
      <c r="BI65" s="36" t="s">
        <v>100</v>
      </c>
      <c r="BJ65" s="59">
        <f>市区町村別_オーラルフレイル区分別高齢者の疾病!AE1343</f>
        <v>70753850</v>
      </c>
      <c r="BK65" s="48">
        <f>市区町村別_オーラルフレイル区分別高齢者の疾病!AF1343</f>
        <v>2.186922491663372E-2</v>
      </c>
      <c r="BL65" s="59">
        <f>市区町村別_オーラルフレイル区分別高齢者の疾病!AG1343</f>
        <v>1065</v>
      </c>
      <c r="BM65" s="48">
        <f>市区町村別_オーラルフレイル区分別高齢者の疾病!AH1343</f>
        <v>0.40679908326967151</v>
      </c>
      <c r="BN65" s="136">
        <f>市区町村別_オーラルフレイル区分別高齢者の疾病!AI1343</f>
        <v>66435.53990610328</v>
      </c>
      <c r="BO65" s="187"/>
      <c r="BQ65" s="28"/>
      <c r="BR65" s="28"/>
      <c r="BS65" s="28"/>
      <c r="BT65" s="28"/>
      <c r="BU65" s="28"/>
    </row>
    <row r="66" spans="2:73" s="7" customFormat="1" ht="13.15" customHeight="1">
      <c r="B66" s="449"/>
      <c r="C66" s="374"/>
      <c r="D66" s="374"/>
      <c r="E66" s="36" t="s">
        <v>101</v>
      </c>
      <c r="F66" s="59">
        <v>26194</v>
      </c>
      <c r="G66" s="48">
        <f>IFERROR(F66/C60,"-")</f>
        <v>1.5120029739021613E-3</v>
      </c>
      <c r="H66" s="59">
        <v>1</v>
      </c>
      <c r="I66" s="48">
        <f>IFERROR(H66/D60,"-")</f>
        <v>0.25</v>
      </c>
      <c r="J66" s="62">
        <f t="shared" si="0"/>
        <v>26194</v>
      </c>
      <c r="K66" s="374"/>
      <c r="L66" s="374"/>
      <c r="M66" s="36" t="s">
        <v>101</v>
      </c>
      <c r="N66" s="59">
        <v>19270</v>
      </c>
      <c r="O66" s="48">
        <f>IFERROR(N66/K60,"-")</f>
        <v>4.7164500575176835E-2</v>
      </c>
      <c r="P66" s="59">
        <v>1</v>
      </c>
      <c r="Q66" s="48">
        <f>IFERROR(P66/L60,"-")</f>
        <v>1</v>
      </c>
      <c r="R66" s="62">
        <f t="shared" si="1"/>
        <v>19270</v>
      </c>
      <c r="S66" s="374"/>
      <c r="T66" s="374"/>
      <c r="U66" s="36" t="s">
        <v>101</v>
      </c>
      <c r="V66" s="59">
        <v>28382305</v>
      </c>
      <c r="W66" s="48">
        <f>IFERROR(V66/S60,"-")</f>
        <v>3.0228350678201257E-2</v>
      </c>
      <c r="X66" s="59">
        <v>357</v>
      </c>
      <c r="Y66" s="48">
        <f>IFERROR(X66/T60,"-")</f>
        <v>0.43272727272727274</v>
      </c>
      <c r="Z66" s="136">
        <f t="shared" si="2"/>
        <v>79502.254901960783</v>
      </c>
      <c r="AA66" s="374"/>
      <c r="AB66" s="374"/>
      <c r="AC66" s="36" t="s">
        <v>101</v>
      </c>
      <c r="AD66" s="59">
        <v>38247031</v>
      </c>
      <c r="AE66" s="48">
        <f>IFERROR(AD66/AA60,"-")</f>
        <v>3.3383624175568866E-2</v>
      </c>
      <c r="AF66" s="59">
        <v>447</v>
      </c>
      <c r="AG66" s="48">
        <f>IFERROR(AF66/AB60,"-")</f>
        <v>0.50737797956867192</v>
      </c>
      <c r="AH66" s="62">
        <f t="shared" si="3"/>
        <v>85563.827740492168</v>
      </c>
      <c r="AI66" s="374"/>
      <c r="AJ66" s="374"/>
      <c r="AK66" s="36" t="s">
        <v>101</v>
      </c>
      <c r="AL66" s="59">
        <v>36145783</v>
      </c>
      <c r="AM66" s="48">
        <f>IFERROR(AL66/AI60,"-")</f>
        <v>4.5376128889567678E-2</v>
      </c>
      <c r="AN66" s="59">
        <v>346</v>
      </c>
      <c r="AO66" s="48">
        <f>IFERROR(AN66/AJ60,"-")</f>
        <v>0.56443719412724302</v>
      </c>
      <c r="AP66" s="62">
        <f t="shared" si="4"/>
        <v>104467.58092485549</v>
      </c>
      <c r="AQ66" s="374"/>
      <c r="AR66" s="374"/>
      <c r="AS66" s="36" t="s">
        <v>101</v>
      </c>
      <c r="AT66" s="59">
        <v>14283477</v>
      </c>
      <c r="AU66" s="48">
        <f>IFERROR(AT66/AQ60,"-")</f>
        <v>4.7849122614482813E-2</v>
      </c>
      <c r="AV66" s="62">
        <v>152</v>
      </c>
      <c r="AW66" s="48">
        <f>IFERROR(AV66/AR60,"-")</f>
        <v>0.61788617886178865</v>
      </c>
      <c r="AX66" s="162">
        <f t="shared" si="5"/>
        <v>93970.243421052626</v>
      </c>
      <c r="AY66" s="374"/>
      <c r="AZ66" s="374"/>
      <c r="BA66" s="36" t="s">
        <v>101</v>
      </c>
      <c r="BB66" s="59">
        <v>2598570</v>
      </c>
      <c r="BC66" s="48">
        <f>IFERROR(BB66/AY60,"-")</f>
        <v>6.8602515824221777E-2</v>
      </c>
      <c r="BD66" s="59">
        <v>27</v>
      </c>
      <c r="BE66" s="48">
        <f>IFERROR(BD66/AZ60,"-")</f>
        <v>0.5625</v>
      </c>
      <c r="BF66" s="62">
        <f t="shared" si="6"/>
        <v>96243.333333333328</v>
      </c>
      <c r="BG66" s="374"/>
      <c r="BH66" s="374"/>
      <c r="BI66" s="36" t="s">
        <v>101</v>
      </c>
      <c r="BJ66" s="59">
        <f>市区町村別_オーラルフレイル区分別高齢者の疾病!AE1344</f>
        <v>119702630</v>
      </c>
      <c r="BK66" s="48">
        <f>市区町村別_オーラルフレイル区分別高齢者の疾病!AF1344</f>
        <v>3.6998746196603954E-2</v>
      </c>
      <c r="BL66" s="59">
        <f>市区町村別_オーラルフレイル区分別高齢者の疾病!AG1344</f>
        <v>1331</v>
      </c>
      <c r="BM66" s="48">
        <f>市区町村別_オーラルフレイル区分別高齢者の疾病!AH1344</f>
        <v>0.50840336134453779</v>
      </c>
      <c r="BN66" s="136">
        <f>市区町村別_オーラルフレイル区分別高齢者の疾病!AI1344</f>
        <v>89934.357625845223</v>
      </c>
      <c r="BO66" s="187"/>
      <c r="BQ66" s="28"/>
      <c r="BR66" s="28"/>
      <c r="BS66" s="28"/>
      <c r="BT66" s="28"/>
      <c r="BU66" s="28"/>
    </row>
    <row r="67" spans="2:73" s="7" customFormat="1" ht="13.15" customHeight="1">
      <c r="B67" s="449"/>
      <c r="C67" s="374"/>
      <c r="D67" s="374"/>
      <c r="E67" s="36" t="s">
        <v>102</v>
      </c>
      <c r="F67" s="59">
        <v>23537</v>
      </c>
      <c r="G67" s="48">
        <f>IFERROR(F67/C60,"-")</f>
        <v>1.3586322820773908E-3</v>
      </c>
      <c r="H67" s="59">
        <v>2</v>
      </c>
      <c r="I67" s="48">
        <f>IFERROR(H67/D60,"-")</f>
        <v>0.5</v>
      </c>
      <c r="J67" s="62">
        <f t="shared" si="0"/>
        <v>11768.5</v>
      </c>
      <c r="K67" s="374"/>
      <c r="L67" s="374"/>
      <c r="M67" s="36" t="s">
        <v>102</v>
      </c>
      <c r="N67" s="59">
        <v>0</v>
      </c>
      <c r="O67" s="48">
        <f>IFERROR(N67/K60,"-")</f>
        <v>0</v>
      </c>
      <c r="P67" s="59">
        <v>0</v>
      </c>
      <c r="Q67" s="48">
        <f>IFERROR(P67/L60,"-")</f>
        <v>0</v>
      </c>
      <c r="R67" s="62" t="str">
        <f t="shared" si="1"/>
        <v>-</v>
      </c>
      <c r="S67" s="374"/>
      <c r="T67" s="374"/>
      <c r="U67" s="36" t="s">
        <v>102</v>
      </c>
      <c r="V67" s="59">
        <v>20802295</v>
      </c>
      <c r="W67" s="48">
        <f>IFERROR(V67/S60,"-")</f>
        <v>2.2155320653886028E-2</v>
      </c>
      <c r="X67" s="59">
        <v>126</v>
      </c>
      <c r="Y67" s="48">
        <f>IFERROR(X67/T60,"-")</f>
        <v>0.15272727272727274</v>
      </c>
      <c r="Z67" s="136">
        <f t="shared" si="2"/>
        <v>165097.57936507938</v>
      </c>
      <c r="AA67" s="374"/>
      <c r="AB67" s="374"/>
      <c r="AC67" s="36" t="s">
        <v>102</v>
      </c>
      <c r="AD67" s="59">
        <v>32092330</v>
      </c>
      <c r="AE67" s="48">
        <f>IFERROR(AD67/AA60,"-")</f>
        <v>2.8011541173962862E-2</v>
      </c>
      <c r="AF67" s="59">
        <v>176</v>
      </c>
      <c r="AG67" s="48">
        <f>IFERROR(AF67/AB60,"-")</f>
        <v>0.19977298524404086</v>
      </c>
      <c r="AH67" s="62">
        <f t="shared" si="3"/>
        <v>182342.78409090909</v>
      </c>
      <c r="AI67" s="374"/>
      <c r="AJ67" s="374"/>
      <c r="AK67" s="36" t="s">
        <v>102</v>
      </c>
      <c r="AL67" s="59">
        <v>56459790</v>
      </c>
      <c r="AM67" s="48">
        <f>IFERROR(AL67/AI60,"-")</f>
        <v>7.0877609930816113E-2</v>
      </c>
      <c r="AN67" s="59">
        <v>166</v>
      </c>
      <c r="AO67" s="48">
        <f>IFERROR(AN67/AJ60,"-")</f>
        <v>0.2707993474714519</v>
      </c>
      <c r="AP67" s="62">
        <f t="shared" si="4"/>
        <v>340119.21686746989</v>
      </c>
      <c r="AQ67" s="374"/>
      <c r="AR67" s="374"/>
      <c r="AS67" s="36" t="s">
        <v>102</v>
      </c>
      <c r="AT67" s="59">
        <v>34665379</v>
      </c>
      <c r="AU67" s="48">
        <f>IFERROR(AT67/AQ60,"-")</f>
        <v>0.11612774468349112</v>
      </c>
      <c r="AV67" s="62">
        <v>73</v>
      </c>
      <c r="AW67" s="48">
        <f>IFERROR(AV67/AR60,"-")</f>
        <v>0.2967479674796748</v>
      </c>
      <c r="AX67" s="162">
        <f t="shared" si="5"/>
        <v>474868.20547945204</v>
      </c>
      <c r="AY67" s="374"/>
      <c r="AZ67" s="374"/>
      <c r="BA67" s="36" t="s">
        <v>102</v>
      </c>
      <c r="BB67" s="59">
        <v>5020411</v>
      </c>
      <c r="BC67" s="48">
        <f>IFERROR(BB67/AY60,"-")</f>
        <v>0.13253936783369202</v>
      </c>
      <c r="BD67" s="59">
        <v>12</v>
      </c>
      <c r="BE67" s="48">
        <f>IFERROR(BD67/AZ60,"-")</f>
        <v>0.25</v>
      </c>
      <c r="BF67" s="62">
        <f t="shared" si="6"/>
        <v>418367.58333333331</v>
      </c>
      <c r="BG67" s="374"/>
      <c r="BH67" s="374"/>
      <c r="BI67" s="36" t="s">
        <v>102</v>
      </c>
      <c r="BJ67" s="59">
        <f>市区町村別_オーラルフレイル区分別高齢者の疾病!AE1345</f>
        <v>149063742</v>
      </c>
      <c r="BK67" s="48">
        <f>市区町村別_オーラルフレイル区分別高齢者の疾病!AF1345</f>
        <v>4.6073938036065319E-2</v>
      </c>
      <c r="BL67" s="59">
        <f>市区町村別_オーラルフレイル区分別高齢者の疾病!AG1345</f>
        <v>555</v>
      </c>
      <c r="BM67" s="48">
        <f>市区町村別_オーラルフレイル区分別高齢者の疾病!AH1345</f>
        <v>0.2119938884644767</v>
      </c>
      <c r="BN67" s="136">
        <f>市区町村別_オーラルフレイル区分別高齢者の疾病!AI1345</f>
        <v>268583.3189189189</v>
      </c>
      <c r="BO67" s="187"/>
      <c r="BQ67" s="28"/>
      <c r="BR67" s="28"/>
      <c r="BS67" s="28"/>
      <c r="BT67" s="28"/>
      <c r="BU67" s="28"/>
    </row>
    <row r="68" spans="2:73" s="7" customFormat="1" ht="13.15" customHeight="1">
      <c r="B68" s="449"/>
      <c r="C68" s="374"/>
      <c r="D68" s="374"/>
      <c r="E68" s="36" t="s">
        <v>112</v>
      </c>
      <c r="F68" s="59">
        <v>0</v>
      </c>
      <c r="G68" s="48">
        <f>IFERROR(F68/C60,"-")</f>
        <v>0</v>
      </c>
      <c r="H68" s="59">
        <v>0</v>
      </c>
      <c r="I68" s="48">
        <f>IFERROR(H68/D60,"-")</f>
        <v>0</v>
      </c>
      <c r="J68" s="62" t="str">
        <f t="shared" si="0"/>
        <v>-</v>
      </c>
      <c r="K68" s="374"/>
      <c r="L68" s="374"/>
      <c r="M68" s="36" t="s">
        <v>112</v>
      </c>
      <c r="N68" s="59">
        <v>0</v>
      </c>
      <c r="O68" s="48">
        <f>IFERROR(N68/K60,"-")</f>
        <v>0</v>
      </c>
      <c r="P68" s="59">
        <v>0</v>
      </c>
      <c r="Q68" s="48">
        <f>IFERROR(P68/L60,"-")</f>
        <v>0</v>
      </c>
      <c r="R68" s="62" t="str">
        <f t="shared" si="1"/>
        <v>-</v>
      </c>
      <c r="S68" s="374"/>
      <c r="T68" s="374"/>
      <c r="U68" s="36" t="s">
        <v>112</v>
      </c>
      <c r="V68" s="59">
        <v>65332</v>
      </c>
      <c r="W68" s="48">
        <f>IFERROR(V68/S60,"-")</f>
        <v>6.9581332682748791E-5</v>
      </c>
      <c r="X68" s="59">
        <v>3</v>
      </c>
      <c r="Y68" s="48">
        <f>IFERROR(X68/T60,"-")</f>
        <v>3.6363636363636364E-3</v>
      </c>
      <c r="Z68" s="136">
        <f t="shared" si="2"/>
        <v>21777.333333333332</v>
      </c>
      <c r="AA68" s="374"/>
      <c r="AB68" s="374"/>
      <c r="AC68" s="36" t="s">
        <v>112</v>
      </c>
      <c r="AD68" s="59">
        <v>3009</v>
      </c>
      <c r="AE68" s="48">
        <f>IFERROR(AD68/AA60,"-")</f>
        <v>2.626382297341896E-6</v>
      </c>
      <c r="AF68" s="59">
        <v>2</v>
      </c>
      <c r="AG68" s="48">
        <f>IFERROR(AF68/AB60,"-")</f>
        <v>2.2701475595913734E-3</v>
      </c>
      <c r="AH68" s="62">
        <f t="shared" si="3"/>
        <v>1504.5</v>
      </c>
      <c r="AI68" s="374"/>
      <c r="AJ68" s="374"/>
      <c r="AK68" s="36" t="s">
        <v>112</v>
      </c>
      <c r="AL68" s="59">
        <v>6944</v>
      </c>
      <c r="AM68" s="48">
        <f>IFERROR(AL68/AI60,"-")</f>
        <v>8.7172503362054138E-6</v>
      </c>
      <c r="AN68" s="59">
        <v>1</v>
      </c>
      <c r="AO68" s="48">
        <f>IFERROR(AN68/AJ60,"-")</f>
        <v>1.6313213703099511E-3</v>
      </c>
      <c r="AP68" s="62">
        <f t="shared" si="4"/>
        <v>6944</v>
      </c>
      <c r="AQ68" s="374"/>
      <c r="AR68" s="374"/>
      <c r="AS68" s="36" t="s">
        <v>112</v>
      </c>
      <c r="AT68" s="59">
        <v>0</v>
      </c>
      <c r="AU68" s="48">
        <f>IFERROR(AT68/AQ60,"-")</f>
        <v>0</v>
      </c>
      <c r="AV68" s="62">
        <v>0</v>
      </c>
      <c r="AW68" s="48">
        <f>IFERROR(AV68/AR60,"-")</f>
        <v>0</v>
      </c>
      <c r="AX68" s="162" t="str">
        <f t="shared" si="5"/>
        <v>-</v>
      </c>
      <c r="AY68" s="374"/>
      <c r="AZ68" s="374"/>
      <c r="BA68" s="36" t="s">
        <v>112</v>
      </c>
      <c r="BB68" s="59">
        <v>0</v>
      </c>
      <c r="BC68" s="48">
        <f>IFERROR(BB68/AY60,"-")</f>
        <v>0</v>
      </c>
      <c r="BD68" s="59">
        <v>0</v>
      </c>
      <c r="BE68" s="48">
        <f>IFERROR(BD68/AZ60,"-")</f>
        <v>0</v>
      </c>
      <c r="BF68" s="62" t="str">
        <f t="shared" si="6"/>
        <v>-</v>
      </c>
      <c r="BG68" s="374"/>
      <c r="BH68" s="374"/>
      <c r="BI68" s="36" t="s">
        <v>112</v>
      </c>
      <c r="BJ68" s="59">
        <f>市区町村別_オーラルフレイル区分別高齢者の疾病!AE1346</f>
        <v>75285</v>
      </c>
      <c r="BK68" s="48">
        <f>市区町村別_オーラルフレイル区分別高齢者の疾病!AF1346</f>
        <v>2.3269752781633361E-5</v>
      </c>
      <c r="BL68" s="59">
        <f>市区町村別_オーラルフレイル区分別高齢者の疾病!AG1346</f>
        <v>6</v>
      </c>
      <c r="BM68" s="48">
        <f>市区町村別_オーラルフレイル区分別高齢者の疾病!AH1346</f>
        <v>2.2918258212375861E-3</v>
      </c>
      <c r="BN68" s="136">
        <f>市区町村別_オーラルフレイル区分別高齢者の疾病!AI1346</f>
        <v>12547.5</v>
      </c>
      <c r="BO68" s="187"/>
      <c r="BQ68" s="28"/>
      <c r="BR68" s="28"/>
      <c r="BS68" s="28"/>
      <c r="BT68" s="28"/>
      <c r="BU68" s="28"/>
    </row>
    <row r="69" spans="2:73" s="7" customFormat="1" ht="13.15" customHeight="1">
      <c r="B69" s="449"/>
      <c r="C69" s="374"/>
      <c r="D69" s="374"/>
      <c r="E69" s="36" t="s">
        <v>103</v>
      </c>
      <c r="F69" s="59">
        <v>0</v>
      </c>
      <c r="G69" s="48">
        <f>IFERROR(F69/C60,"-")</f>
        <v>0</v>
      </c>
      <c r="H69" s="59">
        <v>0</v>
      </c>
      <c r="I69" s="48">
        <f>IFERROR(H69/D60,"-")</f>
        <v>0</v>
      </c>
      <c r="J69" s="62" t="str">
        <f t="shared" si="0"/>
        <v>-</v>
      </c>
      <c r="K69" s="374"/>
      <c r="L69" s="374"/>
      <c r="M69" s="36" t="s">
        <v>103</v>
      </c>
      <c r="N69" s="59">
        <v>0</v>
      </c>
      <c r="O69" s="48">
        <f>IFERROR(N69/K60,"-")</f>
        <v>0</v>
      </c>
      <c r="P69" s="59">
        <v>0</v>
      </c>
      <c r="Q69" s="48">
        <f>IFERROR(P69/L60,"-")</f>
        <v>0</v>
      </c>
      <c r="R69" s="62" t="str">
        <f t="shared" si="1"/>
        <v>-</v>
      </c>
      <c r="S69" s="374"/>
      <c r="T69" s="374"/>
      <c r="U69" s="36" t="s">
        <v>103</v>
      </c>
      <c r="V69" s="59">
        <v>235873</v>
      </c>
      <c r="W69" s="48">
        <f>IFERROR(V69/S60,"-")</f>
        <v>2.5121468321615757E-4</v>
      </c>
      <c r="X69" s="59">
        <v>9</v>
      </c>
      <c r="Y69" s="48">
        <f>IFERROR(X69/T60,"-")</f>
        <v>1.090909090909091E-2</v>
      </c>
      <c r="Z69" s="136">
        <f t="shared" si="2"/>
        <v>26208.111111111109</v>
      </c>
      <c r="AA69" s="374"/>
      <c r="AB69" s="374"/>
      <c r="AC69" s="36" t="s">
        <v>103</v>
      </c>
      <c r="AD69" s="59">
        <v>297739</v>
      </c>
      <c r="AE69" s="48">
        <f>IFERROR(AD69/AA60,"-")</f>
        <v>2.5987917541651006E-4</v>
      </c>
      <c r="AF69" s="59">
        <v>15</v>
      </c>
      <c r="AG69" s="48">
        <f>IFERROR(AF69/AB60,"-")</f>
        <v>1.70261066969353E-2</v>
      </c>
      <c r="AH69" s="62">
        <f t="shared" si="3"/>
        <v>19849.266666666666</v>
      </c>
      <c r="AI69" s="374"/>
      <c r="AJ69" s="374"/>
      <c r="AK69" s="36" t="s">
        <v>103</v>
      </c>
      <c r="AL69" s="59">
        <v>173562</v>
      </c>
      <c r="AM69" s="48">
        <f>IFERROR(AL69/AI60,"-")</f>
        <v>2.1788355455824946E-4</v>
      </c>
      <c r="AN69" s="59">
        <v>15</v>
      </c>
      <c r="AO69" s="48">
        <f>IFERROR(AN69/AJ60,"-")</f>
        <v>2.4469820554649267E-2</v>
      </c>
      <c r="AP69" s="62">
        <f t="shared" si="4"/>
        <v>11570.8</v>
      </c>
      <c r="AQ69" s="374"/>
      <c r="AR69" s="374"/>
      <c r="AS69" s="36" t="s">
        <v>103</v>
      </c>
      <c r="AT69" s="59">
        <v>2242</v>
      </c>
      <c r="AU69" s="48">
        <f>IFERROR(AT69/AQ60,"-")</f>
        <v>7.5106175409300179E-6</v>
      </c>
      <c r="AV69" s="62">
        <v>2</v>
      </c>
      <c r="AW69" s="48">
        <f>IFERROR(AV69/AR60,"-")</f>
        <v>8.130081300813009E-3</v>
      </c>
      <c r="AX69" s="162">
        <f t="shared" si="5"/>
        <v>1121</v>
      </c>
      <c r="AY69" s="374"/>
      <c r="AZ69" s="374"/>
      <c r="BA69" s="36" t="s">
        <v>103</v>
      </c>
      <c r="BB69" s="59">
        <v>579</v>
      </c>
      <c r="BC69" s="48">
        <f>IFERROR(BB69/AY60,"-")</f>
        <v>1.5285659675215373E-5</v>
      </c>
      <c r="BD69" s="59">
        <v>1</v>
      </c>
      <c r="BE69" s="48">
        <f>IFERROR(BD69/AZ60,"-")</f>
        <v>2.0833333333333332E-2</v>
      </c>
      <c r="BF69" s="62">
        <f t="shared" si="6"/>
        <v>579</v>
      </c>
      <c r="BG69" s="374"/>
      <c r="BH69" s="374"/>
      <c r="BI69" s="36" t="s">
        <v>103</v>
      </c>
      <c r="BJ69" s="59">
        <f>市区町村別_オーラルフレイル区分別高齢者の疾病!AE1347</f>
        <v>709995</v>
      </c>
      <c r="BK69" s="48">
        <f>市区町村別_オーラルフレイル区分別高齢者の疾病!AF1347</f>
        <v>2.1945152588425022E-4</v>
      </c>
      <c r="BL69" s="59">
        <f>市区町村別_オーラルフレイル区分別高齢者の疾病!AG1347</f>
        <v>42</v>
      </c>
      <c r="BM69" s="48">
        <f>市区町村別_オーラルフレイル区分別高齢者の疾病!AH1347</f>
        <v>1.6042780748663103E-2</v>
      </c>
      <c r="BN69" s="136">
        <f>市区町村別_オーラルフレイル区分別高齢者の疾病!AI1347</f>
        <v>16904.642857142859</v>
      </c>
      <c r="BO69" s="187"/>
      <c r="BQ69" s="28"/>
      <c r="BR69" s="28"/>
      <c r="BS69" s="28"/>
      <c r="BT69" s="28"/>
      <c r="BU69" s="28"/>
    </row>
    <row r="70" spans="2:73" s="7" customFormat="1" ht="13.15" customHeight="1">
      <c r="B70" s="449"/>
      <c r="C70" s="374"/>
      <c r="D70" s="374"/>
      <c r="E70" s="36" t="s">
        <v>104</v>
      </c>
      <c r="F70" s="59">
        <v>0</v>
      </c>
      <c r="G70" s="48">
        <f>IFERROR(F70/C60,"-")</f>
        <v>0</v>
      </c>
      <c r="H70" s="59">
        <v>0</v>
      </c>
      <c r="I70" s="48">
        <f>IFERROR(H70/D60,"-")</f>
        <v>0</v>
      </c>
      <c r="J70" s="62" t="str">
        <f t="shared" si="0"/>
        <v>-</v>
      </c>
      <c r="K70" s="374"/>
      <c r="L70" s="374"/>
      <c r="M70" s="36" t="s">
        <v>104</v>
      </c>
      <c r="N70" s="59">
        <v>0</v>
      </c>
      <c r="O70" s="48">
        <f>IFERROR(N70/K60,"-")</f>
        <v>0</v>
      </c>
      <c r="P70" s="59">
        <v>0</v>
      </c>
      <c r="Q70" s="48">
        <f>IFERROR(P70/L60,"-")</f>
        <v>0</v>
      </c>
      <c r="R70" s="62" t="str">
        <f t="shared" si="1"/>
        <v>-</v>
      </c>
      <c r="S70" s="374"/>
      <c r="T70" s="374"/>
      <c r="U70" s="36" t="s">
        <v>104</v>
      </c>
      <c r="V70" s="59">
        <v>1372845</v>
      </c>
      <c r="W70" s="48">
        <f>IFERROR(V70/S60,"-")</f>
        <v>1.4621377681204963E-3</v>
      </c>
      <c r="X70" s="59">
        <v>83</v>
      </c>
      <c r="Y70" s="48">
        <f>IFERROR(X70/T60,"-")</f>
        <v>0.1006060606060606</v>
      </c>
      <c r="Z70" s="136">
        <f t="shared" si="2"/>
        <v>16540.301204819276</v>
      </c>
      <c r="AA70" s="374"/>
      <c r="AB70" s="374"/>
      <c r="AC70" s="36" t="s">
        <v>104</v>
      </c>
      <c r="AD70" s="59">
        <v>1336278</v>
      </c>
      <c r="AE70" s="48">
        <f>IFERROR(AD70/AA60,"-")</f>
        <v>1.1663598815312177E-3</v>
      </c>
      <c r="AF70" s="59">
        <v>106</v>
      </c>
      <c r="AG70" s="48">
        <f>IFERROR(AF70/AB60,"-")</f>
        <v>0.12031782065834279</v>
      </c>
      <c r="AH70" s="62">
        <f t="shared" si="3"/>
        <v>12606.396226415094</v>
      </c>
      <c r="AI70" s="374"/>
      <c r="AJ70" s="374"/>
      <c r="AK70" s="36" t="s">
        <v>104</v>
      </c>
      <c r="AL70" s="59">
        <v>1033530</v>
      </c>
      <c r="AM70" s="48">
        <f>IFERROR(AL70/AI60,"-")</f>
        <v>1.2974567597895136E-3</v>
      </c>
      <c r="AN70" s="59">
        <v>71</v>
      </c>
      <c r="AO70" s="48">
        <f>IFERROR(AN70/AJ60,"-")</f>
        <v>0.11582381729200653</v>
      </c>
      <c r="AP70" s="62">
        <f t="shared" si="4"/>
        <v>14556.760563380281</v>
      </c>
      <c r="AQ70" s="374"/>
      <c r="AR70" s="374"/>
      <c r="AS70" s="36" t="s">
        <v>104</v>
      </c>
      <c r="AT70" s="59">
        <v>744439</v>
      </c>
      <c r="AU70" s="48">
        <f>IFERROR(AT70/AQ60,"-")</f>
        <v>2.4938432700947377E-3</v>
      </c>
      <c r="AV70" s="62">
        <v>30</v>
      </c>
      <c r="AW70" s="48">
        <f>IFERROR(AV70/AR60,"-")</f>
        <v>0.12195121951219512</v>
      </c>
      <c r="AX70" s="162">
        <f t="shared" si="5"/>
        <v>24814.633333333335</v>
      </c>
      <c r="AY70" s="374"/>
      <c r="AZ70" s="374"/>
      <c r="BA70" s="36" t="s">
        <v>104</v>
      </c>
      <c r="BB70" s="59">
        <v>63266</v>
      </c>
      <c r="BC70" s="48">
        <f>IFERROR(BB70/AY60,"-")</f>
        <v>1.670228920573706E-3</v>
      </c>
      <c r="BD70" s="59">
        <v>4</v>
      </c>
      <c r="BE70" s="48">
        <f>IFERROR(BD70/AZ60,"-")</f>
        <v>8.3333333333333329E-2</v>
      </c>
      <c r="BF70" s="62">
        <f t="shared" si="6"/>
        <v>15816.5</v>
      </c>
      <c r="BG70" s="374"/>
      <c r="BH70" s="374"/>
      <c r="BI70" s="36" t="s">
        <v>104</v>
      </c>
      <c r="BJ70" s="59">
        <f>市区町村別_オーラルフレイル区分別高齢者の疾病!AE1348</f>
        <v>4550358</v>
      </c>
      <c r="BK70" s="48">
        <f>市区町村別_オーラルフレイル区分別高齢者の疾病!AF1348</f>
        <v>1.4064648433011571E-3</v>
      </c>
      <c r="BL70" s="59">
        <f>市区町村別_オーラルフレイル区分別高齢者の疾病!AG1348</f>
        <v>294</v>
      </c>
      <c r="BM70" s="48">
        <f>市区町村別_オーラルフレイル区分別高齢者の疾病!AH1348</f>
        <v>0.11229946524064172</v>
      </c>
      <c r="BN70" s="136">
        <f>市区町村別_オーラルフレイル区分別高齢者の疾病!AI1348</f>
        <v>15477.408163265307</v>
      </c>
      <c r="BO70" s="187"/>
      <c r="BQ70" s="28"/>
      <c r="BR70" s="28"/>
      <c r="BS70" s="28"/>
      <c r="BT70" s="28"/>
      <c r="BU70" s="28"/>
    </row>
    <row r="71" spans="2:73" s="7" customFormat="1" ht="13.15" customHeight="1">
      <c r="B71" s="449"/>
      <c r="C71" s="374"/>
      <c r="D71" s="374"/>
      <c r="E71" s="36" t="s">
        <v>105</v>
      </c>
      <c r="F71" s="59">
        <v>0</v>
      </c>
      <c r="G71" s="48">
        <f>IFERROR(F71/C60,"-")</f>
        <v>0</v>
      </c>
      <c r="H71" s="59">
        <v>0</v>
      </c>
      <c r="I71" s="48">
        <f>IFERROR(H71/D60,"-")</f>
        <v>0</v>
      </c>
      <c r="J71" s="62" t="str">
        <f t="shared" si="0"/>
        <v>-</v>
      </c>
      <c r="K71" s="374"/>
      <c r="L71" s="374"/>
      <c r="M71" s="36" t="s">
        <v>105</v>
      </c>
      <c r="N71" s="59">
        <v>0</v>
      </c>
      <c r="O71" s="48">
        <f>IFERROR(N71/K60,"-")</f>
        <v>0</v>
      </c>
      <c r="P71" s="59">
        <v>0</v>
      </c>
      <c r="Q71" s="48">
        <f>IFERROR(P71/L60,"-")</f>
        <v>0</v>
      </c>
      <c r="R71" s="62" t="str">
        <f t="shared" si="1"/>
        <v>-</v>
      </c>
      <c r="S71" s="374"/>
      <c r="T71" s="374"/>
      <c r="U71" s="36" t="s">
        <v>105</v>
      </c>
      <c r="V71" s="59">
        <v>697352</v>
      </c>
      <c r="W71" s="48">
        <f>IFERROR(V71/S60,"-")</f>
        <v>7.4270926206116816E-4</v>
      </c>
      <c r="X71" s="59">
        <v>21</v>
      </c>
      <c r="Y71" s="48">
        <f>IFERROR(X71/T60,"-")</f>
        <v>2.5454545454545455E-2</v>
      </c>
      <c r="Z71" s="136">
        <f t="shared" si="2"/>
        <v>33207.238095238092</v>
      </c>
      <c r="AA71" s="374"/>
      <c r="AB71" s="374"/>
      <c r="AC71" s="36" t="s">
        <v>105</v>
      </c>
      <c r="AD71" s="59">
        <v>2168962</v>
      </c>
      <c r="AE71" s="48">
        <f>IFERROR(AD71/AA60,"-")</f>
        <v>1.8931616485235207E-3</v>
      </c>
      <c r="AF71" s="59">
        <v>24</v>
      </c>
      <c r="AG71" s="48">
        <f>IFERROR(AF71/AB60,"-")</f>
        <v>2.7241770715096481E-2</v>
      </c>
      <c r="AH71" s="62">
        <f t="shared" si="3"/>
        <v>90373.416666666672</v>
      </c>
      <c r="AI71" s="374"/>
      <c r="AJ71" s="374"/>
      <c r="AK71" s="36" t="s">
        <v>105</v>
      </c>
      <c r="AL71" s="59">
        <v>981790</v>
      </c>
      <c r="AM71" s="48">
        <f>IFERROR(AL71/AI60,"-")</f>
        <v>1.2325042061611627E-3</v>
      </c>
      <c r="AN71" s="59">
        <v>20</v>
      </c>
      <c r="AO71" s="48">
        <f>IFERROR(AN71/AJ60,"-")</f>
        <v>3.2626427406199018E-2</v>
      </c>
      <c r="AP71" s="62">
        <f t="shared" si="4"/>
        <v>49089.5</v>
      </c>
      <c r="AQ71" s="374"/>
      <c r="AR71" s="374"/>
      <c r="AS71" s="36" t="s">
        <v>105</v>
      </c>
      <c r="AT71" s="59">
        <v>277539</v>
      </c>
      <c r="AU71" s="48">
        <f>IFERROR(AT71/AQ60,"-")</f>
        <v>9.2974544232478872E-4</v>
      </c>
      <c r="AV71" s="62">
        <v>5</v>
      </c>
      <c r="AW71" s="48">
        <f>IFERROR(AV71/AR60,"-")</f>
        <v>2.032520325203252E-2</v>
      </c>
      <c r="AX71" s="162">
        <f t="shared" si="5"/>
        <v>55507.8</v>
      </c>
      <c r="AY71" s="374"/>
      <c r="AZ71" s="374"/>
      <c r="BA71" s="36" t="s">
        <v>105</v>
      </c>
      <c r="BB71" s="59">
        <v>0</v>
      </c>
      <c r="BC71" s="48">
        <f>IFERROR(BB71/AY60,"-")</f>
        <v>0</v>
      </c>
      <c r="BD71" s="59">
        <v>0</v>
      </c>
      <c r="BE71" s="48">
        <f>IFERROR(BD71/AZ60,"-")</f>
        <v>0</v>
      </c>
      <c r="BF71" s="62" t="str">
        <f t="shared" si="6"/>
        <v>-</v>
      </c>
      <c r="BG71" s="374"/>
      <c r="BH71" s="374"/>
      <c r="BI71" s="36" t="s">
        <v>105</v>
      </c>
      <c r="BJ71" s="59">
        <f>市区町村別_オーラルフレイル区分別高齢者の疾病!AE1349</f>
        <v>4125643</v>
      </c>
      <c r="BK71" s="48">
        <f>市区町村別_オーラルフレイル区分別高齢者の疾病!AF1349</f>
        <v>1.2751901796543297E-3</v>
      </c>
      <c r="BL71" s="59">
        <f>市区町村別_オーラルフレイル区分別高齢者の疾病!AG1349</f>
        <v>70</v>
      </c>
      <c r="BM71" s="48">
        <f>市区町村別_オーラルフレイル区分別高齢者の疾病!AH1349</f>
        <v>2.6737967914438502E-2</v>
      </c>
      <c r="BN71" s="136">
        <f>市区町村別_オーラルフレイル区分別高齢者の疾病!AI1349</f>
        <v>58937.757142857146</v>
      </c>
      <c r="BO71" s="187"/>
      <c r="BQ71" s="28"/>
      <c r="BR71" s="28"/>
      <c r="BS71" s="28"/>
      <c r="BT71" s="28"/>
      <c r="BU71" s="28"/>
    </row>
    <row r="72" spans="2:73" s="7" customFormat="1" ht="13.15" customHeight="1">
      <c r="B72" s="449"/>
      <c r="C72" s="374"/>
      <c r="D72" s="374"/>
      <c r="E72" s="36" t="s">
        <v>106</v>
      </c>
      <c r="F72" s="59">
        <v>0</v>
      </c>
      <c r="G72" s="48">
        <f>IFERROR(F72/C60,"-")</f>
        <v>0</v>
      </c>
      <c r="H72" s="59">
        <v>0</v>
      </c>
      <c r="I72" s="48">
        <f>IFERROR(H72/D60,"-")</f>
        <v>0</v>
      </c>
      <c r="J72" s="62" t="str">
        <f t="shared" si="0"/>
        <v>-</v>
      </c>
      <c r="K72" s="374"/>
      <c r="L72" s="374"/>
      <c r="M72" s="36" t="s">
        <v>106</v>
      </c>
      <c r="N72" s="59">
        <v>0</v>
      </c>
      <c r="O72" s="48">
        <f>IFERROR(N72/K60,"-")</f>
        <v>0</v>
      </c>
      <c r="P72" s="59">
        <v>0</v>
      </c>
      <c r="Q72" s="48">
        <f>IFERROR(P72/L60,"-")</f>
        <v>0</v>
      </c>
      <c r="R72" s="62" t="str">
        <f t="shared" si="1"/>
        <v>-</v>
      </c>
      <c r="S72" s="374"/>
      <c r="T72" s="374"/>
      <c r="U72" s="36" t="s">
        <v>106</v>
      </c>
      <c r="V72" s="59">
        <v>4478188</v>
      </c>
      <c r="W72" s="48">
        <f>IFERROR(V72/S60,"-")</f>
        <v>4.7694589028943468E-3</v>
      </c>
      <c r="X72" s="59">
        <v>16</v>
      </c>
      <c r="Y72" s="48">
        <f>IFERROR(X72/T60,"-")</f>
        <v>1.9393939393939394E-2</v>
      </c>
      <c r="Z72" s="136">
        <f t="shared" si="2"/>
        <v>279886.75</v>
      </c>
      <c r="AA72" s="374"/>
      <c r="AB72" s="374"/>
      <c r="AC72" s="36" t="s">
        <v>106</v>
      </c>
      <c r="AD72" s="59">
        <v>3963048</v>
      </c>
      <c r="AE72" s="48">
        <f>IFERROR(AD72/AA60,"-")</f>
        <v>3.4591156898358946E-3</v>
      </c>
      <c r="AF72" s="59">
        <v>20</v>
      </c>
      <c r="AG72" s="48">
        <f>IFERROR(AF72/AB60,"-")</f>
        <v>2.2701475595913734E-2</v>
      </c>
      <c r="AH72" s="62">
        <f t="shared" si="3"/>
        <v>198152.4</v>
      </c>
      <c r="AI72" s="374"/>
      <c r="AJ72" s="374"/>
      <c r="AK72" s="36" t="s">
        <v>106</v>
      </c>
      <c r="AL72" s="59">
        <v>6084712</v>
      </c>
      <c r="AM72" s="48">
        <f>IFERROR(AL72/AI60,"-")</f>
        <v>7.6385307787605302E-3</v>
      </c>
      <c r="AN72" s="59">
        <v>27</v>
      </c>
      <c r="AO72" s="48">
        <f>IFERROR(AN72/AJ60,"-")</f>
        <v>4.4045676998368678E-2</v>
      </c>
      <c r="AP72" s="62">
        <f t="shared" si="4"/>
        <v>225359.70370370371</v>
      </c>
      <c r="AQ72" s="374"/>
      <c r="AR72" s="374"/>
      <c r="AS72" s="36" t="s">
        <v>106</v>
      </c>
      <c r="AT72" s="59">
        <v>3468773</v>
      </c>
      <c r="AU72" s="48">
        <f>IFERROR(AT72/AQ60,"-")</f>
        <v>1.162026197114382E-2</v>
      </c>
      <c r="AV72" s="62">
        <v>10</v>
      </c>
      <c r="AW72" s="48">
        <f>IFERROR(AV72/AR60,"-")</f>
        <v>4.065040650406504E-2</v>
      </c>
      <c r="AX72" s="162">
        <f t="shared" si="5"/>
        <v>346877.3</v>
      </c>
      <c r="AY72" s="374"/>
      <c r="AZ72" s="374"/>
      <c r="BA72" s="36" t="s">
        <v>106</v>
      </c>
      <c r="BB72" s="59">
        <v>46091</v>
      </c>
      <c r="BC72" s="48">
        <f>IFERROR(BB72/AY60,"-")</f>
        <v>1.2168071504151151E-3</v>
      </c>
      <c r="BD72" s="59">
        <v>1</v>
      </c>
      <c r="BE72" s="48">
        <f>IFERROR(BD72/AZ60,"-")</f>
        <v>2.0833333333333332E-2</v>
      </c>
      <c r="BF72" s="62">
        <f t="shared" si="6"/>
        <v>46091</v>
      </c>
      <c r="BG72" s="374"/>
      <c r="BH72" s="374"/>
      <c r="BI72" s="36" t="s">
        <v>106</v>
      </c>
      <c r="BJ72" s="59">
        <f>市区町村別_オーラルフレイル区分別高齢者の疾病!AE1350</f>
        <v>18040812</v>
      </c>
      <c r="BK72" s="48">
        <f>市区町村別_オーラルフレイル区分別高齢者の疾病!AF1350</f>
        <v>5.57621352487115E-3</v>
      </c>
      <c r="BL72" s="59">
        <f>市区町村別_オーラルフレイル区分別高齢者の疾病!AG1350</f>
        <v>74</v>
      </c>
      <c r="BM72" s="48">
        <f>市区町村別_オーラルフレイル区分別高齢者の疾病!AH1350</f>
        <v>2.8265851795263561E-2</v>
      </c>
      <c r="BN72" s="136">
        <f>市区町村別_オーラルフレイル区分別高齢者の疾病!AI1350</f>
        <v>243794.75675675675</v>
      </c>
      <c r="BO72" s="187"/>
      <c r="BQ72" s="28"/>
      <c r="BR72" s="28"/>
      <c r="BS72" s="28"/>
      <c r="BT72" s="28"/>
      <c r="BU72" s="28"/>
    </row>
    <row r="73" spans="2:73" s="7" customFormat="1" ht="13.15" customHeight="1">
      <c r="B73" s="449"/>
      <c r="C73" s="374"/>
      <c r="D73" s="374"/>
      <c r="E73" s="36" t="s">
        <v>107</v>
      </c>
      <c r="F73" s="59">
        <v>183</v>
      </c>
      <c r="G73" s="48">
        <f>IFERROR(F73/C60,"-")</f>
        <v>1.0563355891581871E-5</v>
      </c>
      <c r="H73" s="59">
        <v>1</v>
      </c>
      <c r="I73" s="48">
        <f>IFERROR(H73/D60,"-")</f>
        <v>0.25</v>
      </c>
      <c r="J73" s="62">
        <f t="shared" si="0"/>
        <v>183</v>
      </c>
      <c r="K73" s="374"/>
      <c r="L73" s="374"/>
      <c r="M73" s="36" t="s">
        <v>107</v>
      </c>
      <c r="N73" s="59">
        <v>0</v>
      </c>
      <c r="O73" s="48">
        <f>IFERROR(N73/K60,"-")</f>
        <v>0</v>
      </c>
      <c r="P73" s="59">
        <v>0</v>
      </c>
      <c r="Q73" s="48">
        <f>IFERROR(P73/L60,"-")</f>
        <v>0</v>
      </c>
      <c r="R73" s="62" t="str">
        <f t="shared" si="1"/>
        <v>-</v>
      </c>
      <c r="S73" s="374"/>
      <c r="T73" s="374"/>
      <c r="U73" s="36" t="s">
        <v>107</v>
      </c>
      <c r="V73" s="59">
        <v>7311804</v>
      </c>
      <c r="W73" s="48">
        <f>IFERROR(V73/S60,"-")</f>
        <v>7.7873793337882415E-3</v>
      </c>
      <c r="X73" s="59">
        <v>130</v>
      </c>
      <c r="Y73" s="48">
        <f>IFERROR(X73/T60,"-")</f>
        <v>0.15757575757575756</v>
      </c>
      <c r="Z73" s="136">
        <f t="shared" si="2"/>
        <v>56244.646153846152</v>
      </c>
      <c r="AA73" s="374"/>
      <c r="AB73" s="374"/>
      <c r="AC73" s="36" t="s">
        <v>107</v>
      </c>
      <c r="AD73" s="59">
        <v>8466150</v>
      </c>
      <c r="AE73" s="48">
        <f>IFERROR(AD73/AA60,"-")</f>
        <v>7.3896133222469572E-3</v>
      </c>
      <c r="AF73" s="59">
        <v>170</v>
      </c>
      <c r="AG73" s="48">
        <f>IFERROR(AF73/AB60,"-")</f>
        <v>0.19296254256526674</v>
      </c>
      <c r="AH73" s="62">
        <f t="shared" si="3"/>
        <v>49800.882352941175</v>
      </c>
      <c r="AI73" s="374"/>
      <c r="AJ73" s="374"/>
      <c r="AK73" s="36" t="s">
        <v>107</v>
      </c>
      <c r="AL73" s="59">
        <v>4958665</v>
      </c>
      <c r="AM73" s="48">
        <f>IFERROR(AL73/AI60,"-")</f>
        <v>6.2249314715409022E-3</v>
      </c>
      <c r="AN73" s="59">
        <v>138</v>
      </c>
      <c r="AO73" s="48">
        <f>IFERROR(AN73/AJ60,"-")</f>
        <v>0.22512234910277323</v>
      </c>
      <c r="AP73" s="62">
        <f t="shared" si="4"/>
        <v>35932.355072463768</v>
      </c>
      <c r="AQ73" s="374"/>
      <c r="AR73" s="374"/>
      <c r="AS73" s="36" t="s">
        <v>107</v>
      </c>
      <c r="AT73" s="59">
        <v>2603494</v>
      </c>
      <c r="AU73" s="48">
        <f>IFERROR(AT73/AQ60,"-")</f>
        <v>8.7216091454531929E-3</v>
      </c>
      <c r="AV73" s="62">
        <v>47</v>
      </c>
      <c r="AW73" s="48">
        <f>IFERROR(AV73/AR60,"-")</f>
        <v>0.1910569105691057</v>
      </c>
      <c r="AX73" s="162">
        <f t="shared" si="5"/>
        <v>55393.48936170213</v>
      </c>
      <c r="AY73" s="374"/>
      <c r="AZ73" s="374"/>
      <c r="BA73" s="36" t="s">
        <v>107</v>
      </c>
      <c r="BB73" s="59">
        <v>136169</v>
      </c>
      <c r="BC73" s="48">
        <f>IFERROR(BB73/AY60,"-")</f>
        <v>3.5948756343944766E-3</v>
      </c>
      <c r="BD73" s="59">
        <v>6</v>
      </c>
      <c r="BE73" s="48">
        <f>IFERROR(BD73/AZ60,"-")</f>
        <v>0.125</v>
      </c>
      <c r="BF73" s="62">
        <f t="shared" si="6"/>
        <v>22694.833333333332</v>
      </c>
      <c r="BG73" s="374"/>
      <c r="BH73" s="374"/>
      <c r="BI73" s="36" t="s">
        <v>107</v>
      </c>
      <c r="BJ73" s="59">
        <f>市区町村別_オーラルフレイル区分別高齢者の疾病!AE1351</f>
        <v>23476465</v>
      </c>
      <c r="BK73" s="48">
        <f>市区町村別_オーラルフレイル区分別高齢者の疾病!AF1351</f>
        <v>7.2563131664563751E-3</v>
      </c>
      <c r="BL73" s="59">
        <f>市区町村別_オーラルフレイル区分別高齢者の疾病!AG1351</f>
        <v>492</v>
      </c>
      <c r="BM73" s="48">
        <f>市区町村別_オーラルフレイル区分別高齢者の疾病!AH1351</f>
        <v>0.18792971734148206</v>
      </c>
      <c r="BN73" s="136">
        <f>市区町村別_オーラルフレイル区分別高齢者の疾病!AI1351</f>
        <v>47716.392276422761</v>
      </c>
      <c r="BO73" s="187"/>
      <c r="BQ73" s="28"/>
      <c r="BR73" s="28"/>
      <c r="BS73" s="28"/>
      <c r="BT73" s="28"/>
      <c r="BU73" s="28"/>
    </row>
    <row r="74" spans="2:73" s="7" customFormat="1" ht="13.15" customHeight="1">
      <c r="B74" s="449"/>
      <c r="C74" s="374"/>
      <c r="D74" s="374"/>
      <c r="E74" s="36" t="s">
        <v>108</v>
      </c>
      <c r="F74" s="59">
        <v>0</v>
      </c>
      <c r="G74" s="48">
        <f>IFERROR(F74/C60,"-")</f>
        <v>0</v>
      </c>
      <c r="H74" s="59">
        <v>0</v>
      </c>
      <c r="I74" s="48">
        <f>IFERROR(H74/D60,"-")</f>
        <v>0</v>
      </c>
      <c r="J74" s="62" t="str">
        <f t="shared" ref="J74:J113" si="27">IFERROR(F74/H74,"-")</f>
        <v>-</v>
      </c>
      <c r="K74" s="374"/>
      <c r="L74" s="374"/>
      <c r="M74" s="36" t="s">
        <v>108</v>
      </c>
      <c r="N74" s="59">
        <v>0</v>
      </c>
      <c r="O74" s="48">
        <f>IFERROR(N74/K60,"-")</f>
        <v>0</v>
      </c>
      <c r="P74" s="59">
        <v>0</v>
      </c>
      <c r="Q74" s="48">
        <f>IFERROR(P74/L60,"-")</f>
        <v>0</v>
      </c>
      <c r="R74" s="62" t="str">
        <f t="shared" ref="R74:R113" si="28">IFERROR(N74/P74,"-")</f>
        <v>-</v>
      </c>
      <c r="S74" s="374"/>
      <c r="T74" s="374"/>
      <c r="U74" s="36" t="s">
        <v>108</v>
      </c>
      <c r="V74" s="59">
        <v>9172649</v>
      </c>
      <c r="W74" s="48">
        <f>IFERROR(V74/S60,"-")</f>
        <v>9.7692576631831732E-3</v>
      </c>
      <c r="X74" s="59">
        <v>73</v>
      </c>
      <c r="Y74" s="48">
        <f>IFERROR(X74/T60,"-")</f>
        <v>8.8484848484848486E-2</v>
      </c>
      <c r="Z74" s="136">
        <f t="shared" ref="Z74:Z113" si="29">IFERROR(V74/X74,"-")</f>
        <v>125652.72602739726</v>
      </c>
      <c r="AA74" s="374"/>
      <c r="AB74" s="374"/>
      <c r="AC74" s="36" t="s">
        <v>108</v>
      </c>
      <c r="AD74" s="59">
        <v>12065185</v>
      </c>
      <c r="AE74" s="48">
        <f>IFERROR(AD74/AA60,"-")</f>
        <v>1.0531003090114651E-2</v>
      </c>
      <c r="AF74" s="59">
        <v>117</v>
      </c>
      <c r="AG74" s="48">
        <f>IFERROR(AF74/AB60,"-")</f>
        <v>0.13280363223609534</v>
      </c>
      <c r="AH74" s="62">
        <f t="shared" ref="AH74:AH113" si="30">IFERROR(AD74/AF74,"-")</f>
        <v>103121.23931623931</v>
      </c>
      <c r="AI74" s="374"/>
      <c r="AJ74" s="374"/>
      <c r="AK74" s="36" t="s">
        <v>108</v>
      </c>
      <c r="AL74" s="59">
        <v>8295570</v>
      </c>
      <c r="AM74" s="48">
        <f>IFERROR(AL74/AI60,"-")</f>
        <v>1.0413963187142217E-2</v>
      </c>
      <c r="AN74" s="59">
        <v>105</v>
      </c>
      <c r="AO74" s="48">
        <f>IFERROR(AN74/AJ60,"-")</f>
        <v>0.17128874388254486</v>
      </c>
      <c r="AP74" s="62">
        <f t="shared" ref="AP74:AP113" si="31">IFERROR(AL74/AN74,"-")</f>
        <v>79005.428571428565</v>
      </c>
      <c r="AQ74" s="374"/>
      <c r="AR74" s="374"/>
      <c r="AS74" s="36" t="s">
        <v>108</v>
      </c>
      <c r="AT74" s="59">
        <v>3164793</v>
      </c>
      <c r="AU74" s="48">
        <f>IFERROR(AT74/AQ60,"-")</f>
        <v>1.0601940151299078E-2</v>
      </c>
      <c r="AV74" s="62">
        <v>45</v>
      </c>
      <c r="AW74" s="48">
        <f>IFERROR(AV74/AR60,"-")</f>
        <v>0.18292682926829268</v>
      </c>
      <c r="AX74" s="162">
        <f t="shared" ref="AX74:AX113" si="32">IFERROR(AT74/AV74,"-")</f>
        <v>70328.733333333337</v>
      </c>
      <c r="AY74" s="374"/>
      <c r="AZ74" s="374"/>
      <c r="BA74" s="36" t="s">
        <v>108</v>
      </c>
      <c r="BB74" s="59">
        <v>386421</v>
      </c>
      <c r="BC74" s="48">
        <f>IFERROR(BB74/AY60,"-")</f>
        <v>1.0201554226867702E-2</v>
      </c>
      <c r="BD74" s="59">
        <v>8</v>
      </c>
      <c r="BE74" s="48">
        <f>IFERROR(BD74/AZ60,"-")</f>
        <v>0.16666666666666666</v>
      </c>
      <c r="BF74" s="62">
        <f t="shared" ref="BF74:BF113" si="33">IFERROR(BB74/BD74,"-")</f>
        <v>48302.625</v>
      </c>
      <c r="BG74" s="374"/>
      <c r="BH74" s="374"/>
      <c r="BI74" s="36" t="s">
        <v>108</v>
      </c>
      <c r="BJ74" s="59">
        <f>市区町村別_オーラルフレイル区分別高齢者の疾病!AE1352</f>
        <v>33084618</v>
      </c>
      <c r="BK74" s="48">
        <f>市区町村別_オーラルフレイル区分別高齢者の疾病!AF1352</f>
        <v>1.0226085963137108E-2</v>
      </c>
      <c r="BL74" s="59">
        <f>市区町村別_オーラルフレイル区分別高齢者の疾病!AG1352</f>
        <v>348</v>
      </c>
      <c r="BM74" s="48">
        <f>市区町村別_オーラルフレイル区分別高齢者の疾病!AH1352</f>
        <v>0.13292589763177998</v>
      </c>
      <c r="BN74" s="136">
        <f>市区町村別_オーラルフレイル区分別高齢者の疾病!AI1352</f>
        <v>95070.741379310348</v>
      </c>
      <c r="BO74" s="187"/>
      <c r="BQ74" s="28"/>
      <c r="BR74" s="28"/>
      <c r="BS74" s="28"/>
      <c r="BT74" s="28"/>
      <c r="BU74" s="28"/>
    </row>
    <row r="75" spans="2:73" s="7" customFormat="1" ht="13.15" customHeight="1">
      <c r="B75" s="449"/>
      <c r="C75" s="374"/>
      <c r="D75" s="374"/>
      <c r="E75" s="36" t="s">
        <v>109</v>
      </c>
      <c r="F75" s="59">
        <v>165142</v>
      </c>
      <c r="G75" s="48">
        <f>IFERROR(F75/C60,"-")</f>
        <v>9.5325339816809476E-3</v>
      </c>
      <c r="H75" s="59">
        <v>2</v>
      </c>
      <c r="I75" s="48">
        <f>IFERROR(H75/D60,"-")</f>
        <v>0.5</v>
      </c>
      <c r="J75" s="62">
        <f t="shared" si="27"/>
        <v>82571</v>
      </c>
      <c r="K75" s="374"/>
      <c r="L75" s="374"/>
      <c r="M75" s="36" t="s">
        <v>109</v>
      </c>
      <c r="N75" s="59">
        <v>0</v>
      </c>
      <c r="O75" s="48">
        <f>IFERROR(N75/K60,"-")</f>
        <v>0</v>
      </c>
      <c r="P75" s="59">
        <v>0</v>
      </c>
      <c r="Q75" s="48">
        <f>IFERROR(P75/L60,"-")</f>
        <v>0</v>
      </c>
      <c r="R75" s="62" t="str">
        <f t="shared" si="28"/>
        <v>-</v>
      </c>
      <c r="S75" s="374"/>
      <c r="T75" s="374"/>
      <c r="U75" s="36" t="s">
        <v>109</v>
      </c>
      <c r="V75" s="59">
        <v>7242406</v>
      </c>
      <c r="W75" s="48">
        <f>IFERROR(V75/S60,"-")</f>
        <v>7.7134675397896278E-3</v>
      </c>
      <c r="X75" s="59">
        <v>95</v>
      </c>
      <c r="Y75" s="48">
        <f>IFERROR(X75/T60,"-")</f>
        <v>0.11515151515151516</v>
      </c>
      <c r="Z75" s="136">
        <f t="shared" si="29"/>
        <v>76235.85263157895</v>
      </c>
      <c r="AA75" s="374"/>
      <c r="AB75" s="374"/>
      <c r="AC75" s="36" t="s">
        <v>109</v>
      </c>
      <c r="AD75" s="59">
        <v>4742992</v>
      </c>
      <c r="AE75" s="48">
        <f>IFERROR(AD75/AA60,"-")</f>
        <v>4.1398837571399918E-3</v>
      </c>
      <c r="AF75" s="59">
        <v>102</v>
      </c>
      <c r="AG75" s="48">
        <f>IFERROR(AF75/AB60,"-")</f>
        <v>0.11577752553916004</v>
      </c>
      <c r="AH75" s="62">
        <f t="shared" si="30"/>
        <v>46499.921568627447</v>
      </c>
      <c r="AI75" s="374"/>
      <c r="AJ75" s="374"/>
      <c r="AK75" s="36" t="s">
        <v>109</v>
      </c>
      <c r="AL75" s="59">
        <v>1696191</v>
      </c>
      <c r="AM75" s="48">
        <f>IFERROR(AL75/AI60,"-")</f>
        <v>2.129337782980789E-3</v>
      </c>
      <c r="AN75" s="59">
        <v>57</v>
      </c>
      <c r="AO75" s="48">
        <f>IFERROR(AN75/AJ60,"-")</f>
        <v>9.2985318107667206E-2</v>
      </c>
      <c r="AP75" s="62">
        <f t="shared" si="31"/>
        <v>29757.736842105263</v>
      </c>
      <c r="AQ75" s="374"/>
      <c r="AR75" s="374"/>
      <c r="AS75" s="36" t="s">
        <v>109</v>
      </c>
      <c r="AT75" s="59">
        <v>384541</v>
      </c>
      <c r="AU75" s="48">
        <f>IFERROR(AT75/AQ60,"-")</f>
        <v>1.2881982068718868E-3</v>
      </c>
      <c r="AV75" s="62">
        <v>23</v>
      </c>
      <c r="AW75" s="48">
        <f>IFERROR(AV75/AR60,"-")</f>
        <v>9.3495934959349589E-2</v>
      </c>
      <c r="AX75" s="162">
        <f t="shared" si="32"/>
        <v>16719.17391304348</v>
      </c>
      <c r="AY75" s="374"/>
      <c r="AZ75" s="374"/>
      <c r="BA75" s="36" t="s">
        <v>109</v>
      </c>
      <c r="BB75" s="59">
        <v>81232</v>
      </c>
      <c r="BC75" s="48">
        <f>IFERROR(BB75/AY60,"-")</f>
        <v>2.1445331722575044E-3</v>
      </c>
      <c r="BD75" s="59">
        <v>5</v>
      </c>
      <c r="BE75" s="48">
        <f>IFERROR(BD75/AZ60,"-")</f>
        <v>0.10416666666666667</v>
      </c>
      <c r="BF75" s="62">
        <f t="shared" si="33"/>
        <v>16246.4</v>
      </c>
      <c r="BG75" s="374"/>
      <c r="BH75" s="374"/>
      <c r="BI75" s="36" t="s">
        <v>109</v>
      </c>
      <c r="BJ75" s="59">
        <f>市区町村別_オーラルフレイル区分別高齢者の疾病!AE1353</f>
        <v>14312504</v>
      </c>
      <c r="BK75" s="48">
        <f>市区町村別_オーラルフレイル区分別高齢者の疾病!AF1353</f>
        <v>4.4238351566200252E-3</v>
      </c>
      <c r="BL75" s="59">
        <f>市区町村別_オーラルフレイル区分別高齢者の疾病!AG1353</f>
        <v>284</v>
      </c>
      <c r="BM75" s="48">
        <f>市区町村別_オーラルフレイル区分別高齢者の疾病!AH1353</f>
        <v>0.10847975553857907</v>
      </c>
      <c r="BN75" s="136">
        <f>市区町村別_オーラルフレイル区分別高齢者の疾病!AI1353</f>
        <v>50396.140845070426</v>
      </c>
      <c r="BO75" s="187"/>
      <c r="BQ75" s="28"/>
      <c r="BR75" s="28"/>
      <c r="BS75" s="28"/>
      <c r="BT75" s="28"/>
      <c r="BU75" s="28"/>
    </row>
    <row r="76" spans="2:73" s="7" customFormat="1" ht="13.15" customHeight="1">
      <c r="B76" s="449"/>
      <c r="C76" s="374"/>
      <c r="D76" s="374"/>
      <c r="E76" s="37" t="s">
        <v>110</v>
      </c>
      <c r="F76" s="60">
        <v>46926</v>
      </c>
      <c r="G76" s="49">
        <f>IFERROR(F76/C60,"-")</f>
        <v>2.7087215222315348E-3</v>
      </c>
      <c r="H76" s="60">
        <v>2</v>
      </c>
      <c r="I76" s="49">
        <f>IFERROR(H76/D60,"-")</f>
        <v>0.5</v>
      </c>
      <c r="J76" s="63">
        <f t="shared" si="27"/>
        <v>23463</v>
      </c>
      <c r="K76" s="374"/>
      <c r="L76" s="374"/>
      <c r="M76" s="37" t="s">
        <v>110</v>
      </c>
      <c r="N76" s="60">
        <v>31447</v>
      </c>
      <c r="O76" s="49">
        <f>IFERROR(N76/K60,"-")</f>
        <v>7.6968450938639646E-2</v>
      </c>
      <c r="P76" s="60">
        <v>1</v>
      </c>
      <c r="Q76" s="49">
        <f>IFERROR(P76/L60,"-")</f>
        <v>1</v>
      </c>
      <c r="R76" s="63">
        <f t="shared" si="28"/>
        <v>31447</v>
      </c>
      <c r="S76" s="374"/>
      <c r="T76" s="374"/>
      <c r="U76" s="37" t="s">
        <v>110</v>
      </c>
      <c r="V76" s="60">
        <v>2119290</v>
      </c>
      <c r="W76" s="49">
        <f>IFERROR(V76/S60,"-")</f>
        <v>2.2571331436542995E-3</v>
      </c>
      <c r="X76" s="60">
        <v>120</v>
      </c>
      <c r="Y76" s="49">
        <f>IFERROR(X76/T60,"-")</f>
        <v>0.14545454545454545</v>
      </c>
      <c r="Z76" s="137">
        <f t="shared" si="29"/>
        <v>17660.75</v>
      </c>
      <c r="AA76" s="374"/>
      <c r="AB76" s="374"/>
      <c r="AC76" s="37" t="s">
        <v>110</v>
      </c>
      <c r="AD76" s="60">
        <v>2543659</v>
      </c>
      <c r="AE76" s="49">
        <f>IFERROR(AD76/AA60,"-")</f>
        <v>2.220213016973875E-3</v>
      </c>
      <c r="AF76" s="60">
        <v>162</v>
      </c>
      <c r="AG76" s="49">
        <f>IFERROR(AF76/AB60,"-")</f>
        <v>0.18388195232690124</v>
      </c>
      <c r="AH76" s="63">
        <f t="shared" si="30"/>
        <v>15701.598765432098</v>
      </c>
      <c r="AI76" s="374"/>
      <c r="AJ76" s="374"/>
      <c r="AK76" s="37" t="s">
        <v>110</v>
      </c>
      <c r="AL76" s="60">
        <v>1768802</v>
      </c>
      <c r="AM76" s="49">
        <f>IFERROR(AL76/AI60,"-")</f>
        <v>2.2204910468290335E-3</v>
      </c>
      <c r="AN76" s="60">
        <v>134</v>
      </c>
      <c r="AO76" s="49">
        <f>IFERROR(AN76/AJ60,"-")</f>
        <v>0.21859706362153344</v>
      </c>
      <c r="AP76" s="63">
        <f t="shared" si="31"/>
        <v>13200.014925373134</v>
      </c>
      <c r="AQ76" s="374"/>
      <c r="AR76" s="374"/>
      <c r="AS76" s="37" t="s">
        <v>110</v>
      </c>
      <c r="AT76" s="60">
        <v>1139081</v>
      </c>
      <c r="AU76" s="49">
        <f>IFERROR(AT76/AQ60,"-")</f>
        <v>3.8158794554594587E-3</v>
      </c>
      <c r="AV76" s="63">
        <v>68</v>
      </c>
      <c r="AW76" s="51">
        <f>IFERROR(AV76/AR60,"-")</f>
        <v>0.27642276422764228</v>
      </c>
      <c r="AX76" s="163">
        <f t="shared" si="32"/>
        <v>16751.191176470587</v>
      </c>
      <c r="AY76" s="374"/>
      <c r="AZ76" s="374"/>
      <c r="BA76" s="37" t="s">
        <v>110</v>
      </c>
      <c r="BB76" s="60">
        <v>24323</v>
      </c>
      <c r="BC76" s="49">
        <f>IFERROR(BB76/AY60,"-")</f>
        <v>6.4212970687437562E-4</v>
      </c>
      <c r="BD76" s="60">
        <v>7</v>
      </c>
      <c r="BE76" s="49">
        <f>IFERROR(BD76/AZ60,"-")</f>
        <v>0.14583333333333334</v>
      </c>
      <c r="BF76" s="63">
        <f t="shared" si="33"/>
        <v>3474.7142857142858</v>
      </c>
      <c r="BG76" s="374"/>
      <c r="BH76" s="374"/>
      <c r="BI76" s="37" t="s">
        <v>110</v>
      </c>
      <c r="BJ76" s="60">
        <f>市区町村別_オーラルフレイル区分別高齢者の疾病!AE1354</f>
        <v>7673528</v>
      </c>
      <c r="BK76" s="49">
        <f>市区町村別_オーラルフレイル区分別高齢者の疾病!AF1354</f>
        <v>2.3718018134149099E-3</v>
      </c>
      <c r="BL76" s="60">
        <f>市区町村別_オーラルフレイル区分別高齢者の疾病!AG1354</f>
        <v>494</v>
      </c>
      <c r="BM76" s="49">
        <f>市区町村別_オーラルフレイル区分別高齢者の疾病!AH1354</f>
        <v>0.18869365928189458</v>
      </c>
      <c r="BN76" s="137">
        <f>市区町村別_オーラルフレイル区分別高齢者の疾病!AI1354</f>
        <v>15533.457489878543</v>
      </c>
      <c r="BO76" s="187"/>
      <c r="BQ76" s="28"/>
      <c r="BR76" s="28"/>
      <c r="BS76" s="28"/>
      <c r="BT76" s="28"/>
      <c r="BU76" s="28"/>
    </row>
    <row r="77" spans="2:73" s="7" customFormat="1" ht="13.15" customHeight="1">
      <c r="B77" s="450"/>
      <c r="C77" s="375"/>
      <c r="D77" s="375"/>
      <c r="E77" s="38" t="s">
        <v>64</v>
      </c>
      <c r="F77" s="56">
        <f>SUM(F60:F76)</f>
        <v>299896</v>
      </c>
      <c r="G77" s="49">
        <f>IFERROR(F77/C60,"-")</f>
        <v>1.7310973652796921E-2</v>
      </c>
      <c r="H77" s="60">
        <v>3</v>
      </c>
      <c r="I77" s="49">
        <f>IFERROR(H77/D60,"-")</f>
        <v>0.75</v>
      </c>
      <c r="J77" s="63">
        <f t="shared" si="27"/>
        <v>99965.333333333328</v>
      </c>
      <c r="K77" s="375"/>
      <c r="L77" s="375"/>
      <c r="M77" s="38" t="s">
        <v>64</v>
      </c>
      <c r="N77" s="56">
        <f>SUM(N60:N76)</f>
        <v>57955</v>
      </c>
      <c r="O77" s="49">
        <f>IFERROR(N77/K60,"-")</f>
        <v>0.14184839807132194</v>
      </c>
      <c r="P77" s="60">
        <v>1</v>
      </c>
      <c r="Q77" s="49">
        <f>IFERROR(P77/L60,"-")</f>
        <v>1</v>
      </c>
      <c r="R77" s="63">
        <f t="shared" si="28"/>
        <v>57955</v>
      </c>
      <c r="S77" s="375"/>
      <c r="T77" s="375"/>
      <c r="U77" s="38" t="s">
        <v>64</v>
      </c>
      <c r="V77" s="56">
        <f>SUM(V60:V76)</f>
        <v>160736545</v>
      </c>
      <c r="W77" s="49">
        <f>IFERROR(V77/S60,"-")</f>
        <v>0.17119119285986381</v>
      </c>
      <c r="X77" s="60">
        <v>692</v>
      </c>
      <c r="Y77" s="49">
        <f>IFERROR(X77/T60,"-")</f>
        <v>0.83878787878787875</v>
      </c>
      <c r="Z77" s="137">
        <f t="shared" si="29"/>
        <v>232278.24421965319</v>
      </c>
      <c r="AA77" s="375"/>
      <c r="AB77" s="375"/>
      <c r="AC77" s="38" t="s">
        <v>64</v>
      </c>
      <c r="AD77" s="56">
        <f>SUM(AD60:AD76)</f>
        <v>217655237</v>
      </c>
      <c r="AE77" s="49">
        <f>IFERROR(AD77/AA60,"-")</f>
        <v>0.18997868440696405</v>
      </c>
      <c r="AF77" s="60">
        <v>798</v>
      </c>
      <c r="AG77" s="49">
        <f>IFERROR(AF77/AB60,"-")</f>
        <v>0.90578887627695803</v>
      </c>
      <c r="AH77" s="63">
        <f t="shared" si="30"/>
        <v>272750.92355889722</v>
      </c>
      <c r="AI77" s="375"/>
      <c r="AJ77" s="375"/>
      <c r="AK77" s="38" t="s">
        <v>64</v>
      </c>
      <c r="AL77" s="56">
        <f>SUM(AL60:AL76)</f>
        <v>185535310</v>
      </c>
      <c r="AM77" s="49">
        <f>IFERROR(AL77/AI60,"-")</f>
        <v>0.23291442158344985</v>
      </c>
      <c r="AN77" s="60">
        <v>577</v>
      </c>
      <c r="AO77" s="49">
        <f>IFERROR(AN77/AJ60,"-")</f>
        <v>0.94127243066884181</v>
      </c>
      <c r="AP77" s="63">
        <f t="shared" si="31"/>
        <v>321551.66377816291</v>
      </c>
      <c r="AQ77" s="375"/>
      <c r="AR77" s="375"/>
      <c r="AS77" s="38" t="s">
        <v>64</v>
      </c>
      <c r="AT77" s="56">
        <f>SUM(AT60:AT76)</f>
        <v>92238852</v>
      </c>
      <c r="AU77" s="49">
        <f>IFERROR(AT77/AQ60,"-")</f>
        <v>0.30899676172455304</v>
      </c>
      <c r="AV77" s="63">
        <v>228</v>
      </c>
      <c r="AW77" s="116">
        <f>IFERROR(AV77/AR60,"-")</f>
        <v>0.92682926829268297</v>
      </c>
      <c r="AX77" s="164">
        <f t="shared" si="32"/>
        <v>404556.36842105264</v>
      </c>
      <c r="AY77" s="375"/>
      <c r="AZ77" s="375"/>
      <c r="BA77" s="38" t="s">
        <v>64</v>
      </c>
      <c r="BB77" s="56">
        <f>SUM(BB60:BB76)</f>
        <v>10969780</v>
      </c>
      <c r="BC77" s="49">
        <f>IFERROR(BB77/AY60,"-")</f>
        <v>0.28960332261137145</v>
      </c>
      <c r="BD77" s="60">
        <v>43</v>
      </c>
      <c r="BE77" s="49">
        <f>IFERROR(BD77/AZ60,"-")</f>
        <v>0.89583333333333337</v>
      </c>
      <c r="BF77" s="63">
        <f t="shared" si="33"/>
        <v>255111.16279069768</v>
      </c>
      <c r="BG77" s="375"/>
      <c r="BH77" s="375"/>
      <c r="BI77" s="38" t="s">
        <v>64</v>
      </c>
      <c r="BJ77" s="56">
        <f>市区町村別_オーラルフレイル区分別高齢者の疾病!AE1355</f>
        <v>667493575</v>
      </c>
      <c r="BK77" s="49">
        <f>市区町村別_オーラルフレイル区分別高齢者の疾病!AF1355</f>
        <v>0.20631481003624422</v>
      </c>
      <c r="BL77" s="56">
        <f>市区町村別_オーラルフレイル区分別高齢者の疾病!AG1355</f>
        <v>2342</v>
      </c>
      <c r="BM77" s="49">
        <f>市区町村別_オーラルフレイル区分別高齢者の疾病!AH1355</f>
        <v>0.89457601222307104</v>
      </c>
      <c r="BN77" s="137">
        <f>市区町村別_オーラルフレイル区分別高齢者の疾病!AI1355</f>
        <v>285010.06618274981</v>
      </c>
      <c r="BO77" s="187"/>
      <c r="BQ77" s="28"/>
      <c r="BR77" s="28"/>
      <c r="BS77" s="28"/>
      <c r="BT77" s="28"/>
      <c r="BU77" s="28"/>
    </row>
    <row r="78" spans="2:73" s="7" customFormat="1" ht="13.15" customHeight="1">
      <c r="B78" s="448" t="s">
        <v>173</v>
      </c>
      <c r="C78" s="373">
        <v>15823320</v>
      </c>
      <c r="D78" s="373">
        <v>15</v>
      </c>
      <c r="E78" s="34" t="s">
        <v>96</v>
      </c>
      <c r="F78" s="58">
        <v>110246</v>
      </c>
      <c r="G78" s="47">
        <f>IFERROR(F78/C78,"-")</f>
        <v>6.9673115376545506E-3</v>
      </c>
      <c r="H78" s="58">
        <v>4</v>
      </c>
      <c r="I78" s="47">
        <f>IFERROR(H78/D78,"-")</f>
        <v>0.26666666666666666</v>
      </c>
      <c r="J78" s="61">
        <f t="shared" si="27"/>
        <v>27561.5</v>
      </c>
      <c r="K78" s="373">
        <v>49728840</v>
      </c>
      <c r="L78" s="373">
        <v>28</v>
      </c>
      <c r="M78" s="34" t="s">
        <v>96</v>
      </c>
      <c r="N78" s="58">
        <v>446790</v>
      </c>
      <c r="O78" s="47">
        <f>IFERROR(N78/K78,"-")</f>
        <v>8.9845248753037468E-3</v>
      </c>
      <c r="P78" s="58">
        <v>14</v>
      </c>
      <c r="Q78" s="47">
        <f>IFERROR(P78/L78,"-")</f>
        <v>0.5</v>
      </c>
      <c r="R78" s="61">
        <f t="shared" si="28"/>
        <v>31913.571428571428</v>
      </c>
      <c r="S78" s="373">
        <v>2384417340</v>
      </c>
      <c r="T78" s="373">
        <v>2914</v>
      </c>
      <c r="U78" s="34" t="s">
        <v>96</v>
      </c>
      <c r="V78" s="58">
        <v>82660459</v>
      </c>
      <c r="W78" s="47">
        <f>IFERROR(V78/S78,"-")</f>
        <v>3.4666942574742392E-2</v>
      </c>
      <c r="X78" s="58">
        <v>542</v>
      </c>
      <c r="Y78" s="47">
        <f>IFERROR(X78/T78,"-")</f>
        <v>0.18599862731640357</v>
      </c>
      <c r="Z78" s="135">
        <f t="shared" si="29"/>
        <v>152510.07195571956</v>
      </c>
      <c r="AA78" s="373">
        <v>2966704150</v>
      </c>
      <c r="AB78" s="373">
        <v>2905</v>
      </c>
      <c r="AC78" s="34" t="s">
        <v>96</v>
      </c>
      <c r="AD78" s="58">
        <v>127079445</v>
      </c>
      <c r="AE78" s="47">
        <f>IFERROR(AD78/AA78,"-")</f>
        <v>4.2835226761657373E-2</v>
      </c>
      <c r="AF78" s="58">
        <v>711</v>
      </c>
      <c r="AG78" s="47">
        <f>IFERROR(AF78/AB78,"-")</f>
        <v>0.24475043029259896</v>
      </c>
      <c r="AH78" s="61">
        <f t="shared" si="30"/>
        <v>178733.39662447257</v>
      </c>
      <c r="AI78" s="373">
        <v>2186682920</v>
      </c>
      <c r="AJ78" s="373">
        <v>2171</v>
      </c>
      <c r="AK78" s="34" t="s">
        <v>96</v>
      </c>
      <c r="AL78" s="58">
        <v>66325248</v>
      </c>
      <c r="AM78" s="47">
        <f>IFERROR(AL78/AI78,"-")</f>
        <v>3.0331442841287661E-2</v>
      </c>
      <c r="AN78" s="58">
        <v>595</v>
      </c>
      <c r="AO78" s="47">
        <f>IFERROR(AN78/AJ78,"-")</f>
        <v>0.27406725011515432</v>
      </c>
      <c r="AP78" s="61">
        <f t="shared" si="31"/>
        <v>111471.00504201681</v>
      </c>
      <c r="AQ78" s="373">
        <v>905217170</v>
      </c>
      <c r="AR78" s="373">
        <v>871</v>
      </c>
      <c r="AS78" s="34" t="s">
        <v>96</v>
      </c>
      <c r="AT78" s="58">
        <v>50527627</v>
      </c>
      <c r="AU78" s="47">
        <f>IFERROR(AT78/AQ78,"-")</f>
        <v>5.5818237517523003E-2</v>
      </c>
      <c r="AV78" s="61">
        <v>235</v>
      </c>
      <c r="AW78" s="47">
        <f>IFERROR(AV78/AR78,"-")</f>
        <v>0.26980482204362799</v>
      </c>
      <c r="AX78" s="162">
        <f t="shared" si="32"/>
        <v>215011.17872340424</v>
      </c>
      <c r="AY78" s="373">
        <v>205962690</v>
      </c>
      <c r="AZ78" s="373">
        <v>204</v>
      </c>
      <c r="BA78" s="34" t="s">
        <v>96</v>
      </c>
      <c r="BB78" s="58">
        <v>11071407</v>
      </c>
      <c r="BC78" s="47">
        <f>IFERROR(BB78/AY78,"-")</f>
        <v>5.3754429989237372E-2</v>
      </c>
      <c r="BD78" s="58">
        <v>58</v>
      </c>
      <c r="BE78" s="47">
        <f>IFERROR(BD78/AZ78,"-")</f>
        <v>0.28431372549019607</v>
      </c>
      <c r="BF78" s="61">
        <f t="shared" si="33"/>
        <v>190886.3275862069</v>
      </c>
      <c r="BG78" s="373">
        <f>市区町村別_オーラルフレイル区分別高齢者の疾病!AJ1338</f>
        <v>8714536430</v>
      </c>
      <c r="BH78" s="373">
        <f>市区町村別_オーラルフレイル区分別高齢者の疾病!AK1338</f>
        <v>9108</v>
      </c>
      <c r="BI78" s="34" t="s">
        <v>96</v>
      </c>
      <c r="BJ78" s="58">
        <f>市区町村別_オーラルフレイル区分別高齢者の疾病!AM1338</f>
        <v>338221222</v>
      </c>
      <c r="BK78" s="47">
        <f>市区町村別_オーラルフレイル区分別高齢者の疾病!AN1338</f>
        <v>3.8811154754676953E-2</v>
      </c>
      <c r="BL78" s="58">
        <f>市区町村別_オーラルフレイル区分別高齢者の疾病!AO1338</f>
        <v>2159</v>
      </c>
      <c r="BM78" s="47">
        <f>市区町村別_オーラルフレイル区分別高齢者の疾病!AP1338</f>
        <v>0.23704435660957401</v>
      </c>
      <c r="BN78" s="135">
        <f>市区町村別_オーラルフレイル区分別高齢者の疾病!AQ1338</f>
        <v>156656.42519685038</v>
      </c>
      <c r="BO78" s="187"/>
      <c r="BQ78" s="28"/>
      <c r="BR78" s="28"/>
      <c r="BS78" s="28"/>
      <c r="BT78" s="28"/>
      <c r="BU78" s="28"/>
    </row>
    <row r="79" spans="2:73" s="7" customFormat="1" ht="13.15" customHeight="1">
      <c r="B79" s="449"/>
      <c r="C79" s="374"/>
      <c r="D79" s="374"/>
      <c r="E79" s="35" t="s">
        <v>97</v>
      </c>
      <c r="F79" s="59">
        <v>49314</v>
      </c>
      <c r="G79" s="48">
        <f>IFERROR(F79/C78,"-")</f>
        <v>3.1165393861718022E-3</v>
      </c>
      <c r="H79" s="59">
        <v>3</v>
      </c>
      <c r="I79" s="48">
        <f>IFERROR(H79/D78,"-")</f>
        <v>0.2</v>
      </c>
      <c r="J79" s="62">
        <f t="shared" si="27"/>
        <v>16438</v>
      </c>
      <c r="K79" s="374"/>
      <c r="L79" s="374"/>
      <c r="M79" s="35" t="s">
        <v>97</v>
      </c>
      <c r="N79" s="59">
        <v>180911</v>
      </c>
      <c r="O79" s="48">
        <f>IFERROR(N79/K78,"-")</f>
        <v>3.6379493267890421E-3</v>
      </c>
      <c r="P79" s="59">
        <v>9</v>
      </c>
      <c r="Q79" s="48">
        <f>IFERROR(P79/L78,"-")</f>
        <v>0.32142857142857145</v>
      </c>
      <c r="R79" s="62">
        <f t="shared" si="28"/>
        <v>20101.222222222223</v>
      </c>
      <c r="S79" s="374"/>
      <c r="T79" s="374"/>
      <c r="U79" s="35" t="s">
        <v>97</v>
      </c>
      <c r="V79" s="59">
        <v>57636802</v>
      </c>
      <c r="W79" s="48">
        <f>IFERROR(V79/S78,"-")</f>
        <v>2.4172279337643134E-2</v>
      </c>
      <c r="X79" s="59">
        <v>698</v>
      </c>
      <c r="Y79" s="48">
        <f>IFERROR(X79/T78,"-")</f>
        <v>0.23953328757721346</v>
      </c>
      <c r="Z79" s="136">
        <f t="shared" si="29"/>
        <v>82574.214899713465</v>
      </c>
      <c r="AA79" s="374"/>
      <c r="AB79" s="374"/>
      <c r="AC79" s="35" t="s">
        <v>97</v>
      </c>
      <c r="AD79" s="59">
        <v>77655354</v>
      </c>
      <c r="AE79" s="48">
        <f>IFERROR(AD79/AA78,"-")</f>
        <v>2.6175631297782085E-2</v>
      </c>
      <c r="AF79" s="59">
        <v>904</v>
      </c>
      <c r="AG79" s="48">
        <f>IFERROR(AF79/AB78,"-")</f>
        <v>0.31118760757314973</v>
      </c>
      <c r="AH79" s="62">
        <f t="shared" si="30"/>
        <v>85901.94026548673</v>
      </c>
      <c r="AI79" s="374"/>
      <c r="AJ79" s="374"/>
      <c r="AK79" s="35" t="s">
        <v>97</v>
      </c>
      <c r="AL79" s="59">
        <v>44748219</v>
      </c>
      <c r="AM79" s="48">
        <f>IFERROR(AL79/AI78,"-")</f>
        <v>2.0463972435473179E-2</v>
      </c>
      <c r="AN79" s="59">
        <v>743</v>
      </c>
      <c r="AO79" s="48">
        <f>IFERROR(AN79/AJ78,"-")</f>
        <v>0.34223859972362969</v>
      </c>
      <c r="AP79" s="62">
        <f t="shared" si="31"/>
        <v>60226.405114401074</v>
      </c>
      <c r="AQ79" s="374"/>
      <c r="AR79" s="374"/>
      <c r="AS79" s="35" t="s">
        <v>97</v>
      </c>
      <c r="AT79" s="59">
        <v>10783427</v>
      </c>
      <c r="AU79" s="48">
        <f>IFERROR(AT79/AQ78,"-")</f>
        <v>1.191253033788566E-2</v>
      </c>
      <c r="AV79" s="62">
        <v>306</v>
      </c>
      <c r="AW79" s="48">
        <f>IFERROR(AV79/AR78,"-")</f>
        <v>0.3513203214695752</v>
      </c>
      <c r="AX79" s="162">
        <f t="shared" si="32"/>
        <v>35239.957516339869</v>
      </c>
      <c r="AY79" s="374"/>
      <c r="AZ79" s="374"/>
      <c r="BA79" s="35" t="s">
        <v>97</v>
      </c>
      <c r="BB79" s="59">
        <v>2524553</v>
      </c>
      <c r="BC79" s="48">
        <f>IFERROR(BB79/AY78,"-")</f>
        <v>1.2257331655553731E-2</v>
      </c>
      <c r="BD79" s="59">
        <v>77</v>
      </c>
      <c r="BE79" s="48">
        <f>IFERROR(BD79/AZ78,"-")</f>
        <v>0.37745098039215685</v>
      </c>
      <c r="BF79" s="62">
        <f t="shared" si="33"/>
        <v>32786.402597402601</v>
      </c>
      <c r="BG79" s="374"/>
      <c r="BH79" s="374"/>
      <c r="BI79" s="35" t="s">
        <v>97</v>
      </c>
      <c r="BJ79" s="59">
        <f>市区町村別_オーラルフレイル区分別高齢者の疾病!AM1339</f>
        <v>193578580</v>
      </c>
      <c r="BK79" s="48">
        <f>市区町村別_オーラルフレイル区分別高齢者の疾病!AN1339</f>
        <v>2.2213296318734879E-2</v>
      </c>
      <c r="BL79" s="59">
        <f>市区町村別_オーラルフレイル区分別高齢者の疾病!AO1339</f>
        <v>2740</v>
      </c>
      <c r="BM79" s="48">
        <f>市区町村別_オーラルフレイル区分別高齢者の疾病!AP1339</f>
        <v>0.30083443126921389</v>
      </c>
      <c r="BN79" s="136">
        <f>市区町村別_オーラルフレイル区分別高齢者の疾病!AQ1339</f>
        <v>70649.116788321175</v>
      </c>
      <c r="BO79" s="187"/>
      <c r="BQ79" s="28"/>
      <c r="BR79" s="28"/>
      <c r="BS79" s="28"/>
      <c r="BT79" s="28"/>
      <c r="BU79" s="28"/>
    </row>
    <row r="80" spans="2:73" s="7" customFormat="1" ht="13.15" customHeight="1">
      <c r="B80" s="449"/>
      <c r="C80" s="374"/>
      <c r="D80" s="374"/>
      <c r="E80" s="35" t="s">
        <v>380</v>
      </c>
      <c r="F80" s="59">
        <v>159875</v>
      </c>
      <c r="G80" s="48">
        <f>IFERROR(F80/C78,"-")</f>
        <v>1.0103758250480935E-2</v>
      </c>
      <c r="H80" s="59">
        <v>1</v>
      </c>
      <c r="I80" s="48">
        <f>IFERROR(H80/D78,"-")</f>
        <v>6.6666666666666666E-2</v>
      </c>
      <c r="J80" s="62">
        <f t="shared" si="27"/>
        <v>159875</v>
      </c>
      <c r="K80" s="374"/>
      <c r="L80" s="374"/>
      <c r="M80" s="35" t="s">
        <v>380</v>
      </c>
      <c r="N80" s="59">
        <v>427811</v>
      </c>
      <c r="O80" s="48">
        <f>IFERROR(N80/K78,"-")</f>
        <v>8.6028751123090746E-3</v>
      </c>
      <c r="P80" s="59">
        <v>4</v>
      </c>
      <c r="Q80" s="48">
        <f>IFERROR(P80/L78,"-")</f>
        <v>0.14285714285714285</v>
      </c>
      <c r="R80" s="62">
        <f t="shared" si="28"/>
        <v>106952.75</v>
      </c>
      <c r="S80" s="374"/>
      <c r="T80" s="374"/>
      <c r="U80" s="35" t="s">
        <v>380</v>
      </c>
      <c r="V80" s="59">
        <v>42288603</v>
      </c>
      <c r="W80" s="48">
        <f>IFERROR(V80/S78,"-")</f>
        <v>1.773540323272435E-2</v>
      </c>
      <c r="X80" s="59">
        <v>231</v>
      </c>
      <c r="Y80" s="48">
        <f>IFERROR(X80/T78,"-")</f>
        <v>7.9272477693891563E-2</v>
      </c>
      <c r="Z80" s="136">
        <f t="shared" si="29"/>
        <v>183067.54545454544</v>
      </c>
      <c r="AA80" s="374"/>
      <c r="AB80" s="374"/>
      <c r="AC80" s="35" t="s">
        <v>380</v>
      </c>
      <c r="AD80" s="59">
        <v>52321852</v>
      </c>
      <c r="AE80" s="48">
        <f>IFERROR(AD80/AA78,"-")</f>
        <v>1.7636356493450821E-2</v>
      </c>
      <c r="AF80" s="59">
        <v>280</v>
      </c>
      <c r="AG80" s="48">
        <f>IFERROR(AF80/AB78,"-")</f>
        <v>9.6385542168674704E-2</v>
      </c>
      <c r="AH80" s="62">
        <f t="shared" si="30"/>
        <v>186863.75714285715</v>
      </c>
      <c r="AI80" s="374"/>
      <c r="AJ80" s="374"/>
      <c r="AK80" s="35" t="s">
        <v>380</v>
      </c>
      <c r="AL80" s="59">
        <v>30763406</v>
      </c>
      <c r="AM80" s="48">
        <f>IFERROR(AL80/AI78,"-")</f>
        <v>1.4068526222356921E-2</v>
      </c>
      <c r="AN80" s="59">
        <v>176</v>
      </c>
      <c r="AO80" s="48">
        <f>IFERROR(AN80/AJ78,"-")</f>
        <v>8.1068631966835558E-2</v>
      </c>
      <c r="AP80" s="62">
        <f t="shared" si="31"/>
        <v>174792.07954545456</v>
      </c>
      <c r="AQ80" s="374"/>
      <c r="AR80" s="374"/>
      <c r="AS80" s="35" t="s">
        <v>380</v>
      </c>
      <c r="AT80" s="59">
        <v>10742286</v>
      </c>
      <c r="AU80" s="48">
        <f>IFERROR(AT80/AQ78,"-")</f>
        <v>1.1867081575573738E-2</v>
      </c>
      <c r="AV80" s="59">
        <v>58</v>
      </c>
      <c r="AW80" s="48">
        <f>IFERROR(AV80/AR78,"-")</f>
        <v>6.6590126291618826E-2</v>
      </c>
      <c r="AX80" s="136">
        <f t="shared" si="32"/>
        <v>185211.8275862069</v>
      </c>
      <c r="AY80" s="374"/>
      <c r="AZ80" s="374"/>
      <c r="BA80" s="35" t="s">
        <v>380</v>
      </c>
      <c r="BB80" s="59">
        <v>1327674</v>
      </c>
      <c r="BC80" s="48">
        <f>IFERROR(BB80/AY78,"-")</f>
        <v>6.4461869283218235E-3</v>
      </c>
      <c r="BD80" s="59">
        <v>14</v>
      </c>
      <c r="BE80" s="48">
        <f>IFERROR(BD80/AZ78,"-")</f>
        <v>6.8627450980392163E-2</v>
      </c>
      <c r="BF80" s="62">
        <f t="shared" si="33"/>
        <v>94833.857142857145</v>
      </c>
      <c r="BG80" s="374"/>
      <c r="BH80" s="374"/>
      <c r="BI80" s="35" t="s">
        <v>380</v>
      </c>
      <c r="BJ80" s="59">
        <f>市区町村別_オーラルフレイル区分別高齢者の疾病!AM1340</f>
        <v>138031507</v>
      </c>
      <c r="BK80" s="48">
        <f>市区町村別_オーラルフレイル区分別高齢者の疾病!AN1340</f>
        <v>1.5839225426245652E-2</v>
      </c>
      <c r="BL80" s="59">
        <f>市区町村別_オーラルフレイル区分別高齢者の疾病!AO1340</f>
        <v>764</v>
      </c>
      <c r="BM80" s="48">
        <f>市区町村別_オーラルフレイル区分別高齢者の疾病!AP1340</f>
        <v>8.3882301273605617E-2</v>
      </c>
      <c r="BN80" s="136">
        <f>市区町村別_オーラルフレイル区分別高齢者の疾病!AQ1340</f>
        <v>180669.51178010472</v>
      </c>
      <c r="BO80" s="187"/>
      <c r="BQ80" s="28"/>
      <c r="BR80" s="28"/>
      <c r="BS80" s="28"/>
      <c r="BT80" s="28"/>
      <c r="BU80" s="28"/>
    </row>
    <row r="81" spans="2:73" s="7" customFormat="1" ht="13.15" customHeight="1">
      <c r="B81" s="449"/>
      <c r="C81" s="374"/>
      <c r="D81" s="374"/>
      <c r="E81" s="36" t="s">
        <v>98</v>
      </c>
      <c r="F81" s="59">
        <v>35655</v>
      </c>
      <c r="G81" s="48">
        <f>IFERROR(F81/C78,"-")</f>
        <v>2.2533197837116357E-3</v>
      </c>
      <c r="H81" s="59">
        <v>4</v>
      </c>
      <c r="I81" s="48">
        <f>IFERROR(H81/D78,"-")</f>
        <v>0.26666666666666666</v>
      </c>
      <c r="J81" s="62">
        <f t="shared" si="27"/>
        <v>8913.75</v>
      </c>
      <c r="K81" s="374"/>
      <c r="L81" s="374"/>
      <c r="M81" s="36" t="s">
        <v>98</v>
      </c>
      <c r="N81" s="59">
        <v>231363</v>
      </c>
      <c r="O81" s="48">
        <f>IFERROR(N81/K78,"-")</f>
        <v>4.6524913913133705E-3</v>
      </c>
      <c r="P81" s="59">
        <v>9</v>
      </c>
      <c r="Q81" s="48">
        <f>IFERROR(P81/L78,"-")</f>
        <v>0.32142857142857145</v>
      </c>
      <c r="R81" s="62">
        <f t="shared" si="28"/>
        <v>25707</v>
      </c>
      <c r="S81" s="374"/>
      <c r="T81" s="374"/>
      <c r="U81" s="36" t="s">
        <v>98</v>
      </c>
      <c r="V81" s="59">
        <v>39986058</v>
      </c>
      <c r="W81" s="48">
        <f>IFERROR(V81/S78,"-")</f>
        <v>1.6769739646332216E-2</v>
      </c>
      <c r="X81" s="59">
        <v>628</v>
      </c>
      <c r="Y81" s="48">
        <f>IFERROR(X81/T78,"-")</f>
        <v>0.21551132463967054</v>
      </c>
      <c r="Z81" s="136">
        <f t="shared" si="29"/>
        <v>63672.066878980891</v>
      </c>
      <c r="AA81" s="374"/>
      <c r="AB81" s="374"/>
      <c r="AC81" s="36" t="s">
        <v>98</v>
      </c>
      <c r="AD81" s="59">
        <v>44673807</v>
      </c>
      <c r="AE81" s="48">
        <f>IFERROR(AD81/AA78,"-")</f>
        <v>1.5058396368913294E-2</v>
      </c>
      <c r="AF81" s="59">
        <v>859</v>
      </c>
      <c r="AG81" s="48">
        <f>IFERROR(AF81/AB78,"-")</f>
        <v>0.29569707401032702</v>
      </c>
      <c r="AH81" s="62">
        <f t="shared" si="30"/>
        <v>52006.760186263098</v>
      </c>
      <c r="AI81" s="374"/>
      <c r="AJ81" s="374"/>
      <c r="AK81" s="36" t="s">
        <v>98</v>
      </c>
      <c r="AL81" s="59">
        <v>46049576</v>
      </c>
      <c r="AM81" s="48">
        <f>IFERROR(AL81/AI78,"-")</f>
        <v>2.1059100786317935E-2</v>
      </c>
      <c r="AN81" s="59">
        <v>737</v>
      </c>
      <c r="AO81" s="48">
        <f>IFERROR(AN81/AJ78,"-")</f>
        <v>0.33947489636112388</v>
      </c>
      <c r="AP81" s="62">
        <f t="shared" si="31"/>
        <v>62482.46404341927</v>
      </c>
      <c r="AQ81" s="374"/>
      <c r="AR81" s="374"/>
      <c r="AS81" s="36" t="s">
        <v>98</v>
      </c>
      <c r="AT81" s="59">
        <v>16139517</v>
      </c>
      <c r="AU81" s="48">
        <f>IFERROR(AT81/AQ78,"-")</f>
        <v>1.782944196694811E-2</v>
      </c>
      <c r="AV81" s="62">
        <v>305</v>
      </c>
      <c r="AW81" s="48">
        <f>IFERROR(AV81/AR78,"-")</f>
        <v>0.35017221584385766</v>
      </c>
      <c r="AX81" s="162">
        <f t="shared" si="32"/>
        <v>52916.449180327872</v>
      </c>
      <c r="AY81" s="374"/>
      <c r="AZ81" s="374"/>
      <c r="BA81" s="36" t="s">
        <v>98</v>
      </c>
      <c r="BB81" s="59">
        <v>2513408</v>
      </c>
      <c r="BC81" s="48">
        <f>IFERROR(BB81/AY78,"-")</f>
        <v>1.2203219913276525E-2</v>
      </c>
      <c r="BD81" s="59">
        <v>79</v>
      </c>
      <c r="BE81" s="48">
        <f>IFERROR(BD81/AZ78,"-")</f>
        <v>0.38725490196078433</v>
      </c>
      <c r="BF81" s="62">
        <f t="shared" si="33"/>
        <v>31815.291139240508</v>
      </c>
      <c r="BG81" s="374"/>
      <c r="BH81" s="374"/>
      <c r="BI81" s="36" t="s">
        <v>98</v>
      </c>
      <c r="BJ81" s="59">
        <f>市区町村別_オーラルフレイル区分別高齢者の疾病!AM1341</f>
        <v>149629384</v>
      </c>
      <c r="BK81" s="48">
        <f>市区町村別_オーラルフレイル区分別高齢者の疾病!AN1341</f>
        <v>1.7170091054401617E-2</v>
      </c>
      <c r="BL81" s="59">
        <f>市区町村別_オーラルフレイル区分別高齢者の疾病!AO1341</f>
        <v>2621</v>
      </c>
      <c r="BM81" s="48">
        <f>市区町村別_オーラルフレイル区分別高齢者の疾病!AP1341</f>
        <v>0.28776899429073344</v>
      </c>
      <c r="BN81" s="136">
        <f>市区町村別_オーラルフレイル区分別高齢者の疾病!AQ1341</f>
        <v>57088.662342617325</v>
      </c>
      <c r="BO81" s="187"/>
      <c r="BQ81" s="28"/>
      <c r="BR81" s="28"/>
      <c r="BS81" s="28"/>
      <c r="BT81" s="28"/>
      <c r="BU81" s="28"/>
    </row>
    <row r="82" spans="2:73" s="7" customFormat="1" ht="13.15" customHeight="1">
      <c r="B82" s="449"/>
      <c r="C82" s="374"/>
      <c r="D82" s="374"/>
      <c r="E82" s="36" t="s">
        <v>99</v>
      </c>
      <c r="F82" s="59">
        <v>0</v>
      </c>
      <c r="G82" s="48">
        <f>IFERROR(F82/C78,"-")</f>
        <v>0</v>
      </c>
      <c r="H82" s="59">
        <v>0</v>
      </c>
      <c r="I82" s="48">
        <f>IFERROR(H82/D78,"-")</f>
        <v>0</v>
      </c>
      <c r="J82" s="62" t="str">
        <f t="shared" si="27"/>
        <v>-</v>
      </c>
      <c r="K82" s="374"/>
      <c r="L82" s="374"/>
      <c r="M82" s="36" t="s">
        <v>99</v>
      </c>
      <c r="N82" s="59">
        <v>0</v>
      </c>
      <c r="O82" s="48">
        <f>IFERROR(N82/K78,"-")</f>
        <v>0</v>
      </c>
      <c r="P82" s="59">
        <v>0</v>
      </c>
      <c r="Q82" s="48">
        <f>IFERROR(P82/L78,"-")</f>
        <v>0</v>
      </c>
      <c r="R82" s="62" t="str">
        <f t="shared" si="28"/>
        <v>-</v>
      </c>
      <c r="S82" s="374"/>
      <c r="T82" s="374"/>
      <c r="U82" s="36" t="s">
        <v>99</v>
      </c>
      <c r="V82" s="59">
        <v>5979877</v>
      </c>
      <c r="W82" s="48">
        <f>IFERROR(V82/S78,"-")</f>
        <v>2.5078986382476146E-3</v>
      </c>
      <c r="X82" s="59">
        <v>134</v>
      </c>
      <c r="Y82" s="48">
        <f>IFERROR(X82/T78,"-")</f>
        <v>4.598490048043926E-2</v>
      </c>
      <c r="Z82" s="136">
        <f t="shared" si="29"/>
        <v>44625.947761194031</v>
      </c>
      <c r="AA82" s="374"/>
      <c r="AB82" s="374"/>
      <c r="AC82" s="36" t="s">
        <v>99</v>
      </c>
      <c r="AD82" s="59">
        <v>5588280</v>
      </c>
      <c r="AE82" s="48">
        <f>IFERROR(AD82/AA78,"-")</f>
        <v>1.8836660878369014E-3</v>
      </c>
      <c r="AF82" s="59">
        <v>148</v>
      </c>
      <c r="AG82" s="48">
        <f>IFERROR(AF82/AB78,"-")</f>
        <v>5.0946643717728057E-2</v>
      </c>
      <c r="AH82" s="62">
        <f t="shared" si="30"/>
        <v>37758.648648648646</v>
      </c>
      <c r="AI82" s="374"/>
      <c r="AJ82" s="374"/>
      <c r="AK82" s="36" t="s">
        <v>99</v>
      </c>
      <c r="AL82" s="59">
        <v>5836462</v>
      </c>
      <c r="AM82" s="48">
        <f>IFERROR(AL82/AI78,"-")</f>
        <v>2.6690938803326822E-3</v>
      </c>
      <c r="AN82" s="59">
        <v>132</v>
      </c>
      <c r="AO82" s="48">
        <f>IFERROR(AN82/AJ78,"-")</f>
        <v>6.0801473975126669E-2</v>
      </c>
      <c r="AP82" s="62">
        <f t="shared" si="31"/>
        <v>44215.621212121216</v>
      </c>
      <c r="AQ82" s="374"/>
      <c r="AR82" s="374"/>
      <c r="AS82" s="36" t="s">
        <v>99</v>
      </c>
      <c r="AT82" s="59">
        <v>411930</v>
      </c>
      <c r="AU82" s="48">
        <f>IFERROR(AT82/AQ78,"-")</f>
        <v>4.5506207090614511E-4</v>
      </c>
      <c r="AV82" s="62">
        <v>33</v>
      </c>
      <c r="AW82" s="48">
        <f>IFERROR(AV82/AR78,"-")</f>
        <v>3.7887485648679678E-2</v>
      </c>
      <c r="AX82" s="162">
        <f t="shared" si="32"/>
        <v>12482.727272727272</v>
      </c>
      <c r="AY82" s="374"/>
      <c r="AZ82" s="374"/>
      <c r="BA82" s="36" t="s">
        <v>99</v>
      </c>
      <c r="BB82" s="59">
        <v>120883</v>
      </c>
      <c r="BC82" s="48">
        <f>IFERROR(BB82/AY78,"-")</f>
        <v>5.8691697996370116E-4</v>
      </c>
      <c r="BD82" s="59">
        <v>8</v>
      </c>
      <c r="BE82" s="48">
        <f>IFERROR(BD82/AZ78,"-")</f>
        <v>3.9215686274509803E-2</v>
      </c>
      <c r="BF82" s="62">
        <f t="shared" si="33"/>
        <v>15110.375</v>
      </c>
      <c r="BG82" s="374"/>
      <c r="BH82" s="374"/>
      <c r="BI82" s="36" t="s">
        <v>99</v>
      </c>
      <c r="BJ82" s="59">
        <f>市区町村別_オーラルフレイル区分別高齢者の疾病!AM1342</f>
        <v>17937432</v>
      </c>
      <c r="BK82" s="48">
        <f>市区町村別_オーラルフレイル区分別高齢者の疾病!AN1342</f>
        <v>2.0583346164289315E-3</v>
      </c>
      <c r="BL82" s="59">
        <f>市区町村別_オーラルフレイル区分別高齢者の疾病!AO1342</f>
        <v>455</v>
      </c>
      <c r="BM82" s="48">
        <f>市区町村別_オーラルフレイル区分別高齢者の疾病!AP1342</f>
        <v>4.9956082564778216E-2</v>
      </c>
      <c r="BN82" s="136">
        <f>市区町村別_オーラルフレイル区分別高齢者の疾病!AQ1342</f>
        <v>39422.927472527474</v>
      </c>
      <c r="BO82" s="187"/>
      <c r="BQ82" s="28"/>
      <c r="BR82" s="28"/>
      <c r="BS82" s="28"/>
      <c r="BT82" s="28"/>
      <c r="BU82" s="28"/>
    </row>
    <row r="83" spans="2:73" s="7" customFormat="1" ht="13.15" customHeight="1">
      <c r="B83" s="449"/>
      <c r="C83" s="374"/>
      <c r="D83" s="374"/>
      <c r="E83" s="36" t="s">
        <v>100</v>
      </c>
      <c r="F83" s="59">
        <v>290756</v>
      </c>
      <c r="G83" s="48">
        <f>IFERROR(F83/C78,"-")</f>
        <v>1.8375157678666678E-2</v>
      </c>
      <c r="H83" s="59">
        <v>7</v>
      </c>
      <c r="I83" s="48">
        <f>IFERROR(H83/D78,"-")</f>
        <v>0.46666666666666667</v>
      </c>
      <c r="J83" s="62">
        <f t="shared" si="27"/>
        <v>41536.571428571428</v>
      </c>
      <c r="K83" s="374"/>
      <c r="L83" s="374"/>
      <c r="M83" s="36" t="s">
        <v>100</v>
      </c>
      <c r="N83" s="59">
        <v>665178</v>
      </c>
      <c r="O83" s="48">
        <f>IFERROR(N83/K78,"-")</f>
        <v>1.3376101272420591E-2</v>
      </c>
      <c r="P83" s="59">
        <v>12</v>
      </c>
      <c r="Q83" s="48">
        <f>IFERROR(P83/L78,"-")</f>
        <v>0.42857142857142855</v>
      </c>
      <c r="R83" s="62">
        <f t="shared" si="28"/>
        <v>55431.5</v>
      </c>
      <c r="S83" s="374"/>
      <c r="T83" s="374"/>
      <c r="U83" s="36" t="s">
        <v>100</v>
      </c>
      <c r="V83" s="59">
        <v>43323165</v>
      </c>
      <c r="W83" s="48">
        <f>IFERROR(V83/S78,"-")</f>
        <v>1.8169287847906692E-2</v>
      </c>
      <c r="X83" s="59">
        <v>843</v>
      </c>
      <c r="Y83" s="48">
        <f>IFERROR(X83/T78,"-")</f>
        <v>0.28929306794783805</v>
      </c>
      <c r="Z83" s="136">
        <f t="shared" si="29"/>
        <v>51391.65480427046</v>
      </c>
      <c r="AA83" s="374"/>
      <c r="AB83" s="374"/>
      <c r="AC83" s="36" t="s">
        <v>100</v>
      </c>
      <c r="AD83" s="59">
        <v>58554267</v>
      </c>
      <c r="AE83" s="48">
        <f>IFERROR(AD83/AA78,"-")</f>
        <v>1.973714399529862E-2</v>
      </c>
      <c r="AF83" s="59">
        <v>1078</v>
      </c>
      <c r="AG83" s="48">
        <f>IFERROR(AF83/AB78,"-")</f>
        <v>0.37108433734939761</v>
      </c>
      <c r="AH83" s="62">
        <f t="shared" si="30"/>
        <v>54317.50185528757</v>
      </c>
      <c r="AI83" s="374"/>
      <c r="AJ83" s="374"/>
      <c r="AK83" s="36" t="s">
        <v>100</v>
      </c>
      <c r="AL83" s="59">
        <v>47674275</v>
      </c>
      <c r="AM83" s="48">
        <f>IFERROR(AL83/AI78,"-")</f>
        <v>2.1802097855138505E-2</v>
      </c>
      <c r="AN83" s="59">
        <v>914</v>
      </c>
      <c r="AO83" s="48">
        <f>IFERROR(AN83/AJ78,"-")</f>
        <v>0.42100414555504378</v>
      </c>
      <c r="AP83" s="62">
        <f t="shared" si="31"/>
        <v>52160.038293216632</v>
      </c>
      <c r="AQ83" s="374"/>
      <c r="AR83" s="374"/>
      <c r="AS83" s="36" t="s">
        <v>100</v>
      </c>
      <c r="AT83" s="59">
        <v>19911874</v>
      </c>
      <c r="AU83" s="48">
        <f>IFERROR(AT83/AQ78,"-")</f>
        <v>2.1996792217275331E-2</v>
      </c>
      <c r="AV83" s="62">
        <v>358</v>
      </c>
      <c r="AW83" s="48">
        <f>IFERROR(AV83/AR78,"-")</f>
        <v>0.41102181400688864</v>
      </c>
      <c r="AX83" s="162">
        <f t="shared" si="32"/>
        <v>55619.75977653631</v>
      </c>
      <c r="AY83" s="374"/>
      <c r="AZ83" s="374"/>
      <c r="BA83" s="36" t="s">
        <v>100</v>
      </c>
      <c r="BB83" s="59">
        <v>2218988</v>
      </c>
      <c r="BC83" s="48">
        <f>IFERROR(BB83/AY78,"-")</f>
        <v>1.077373770948515E-2</v>
      </c>
      <c r="BD83" s="59">
        <v>84</v>
      </c>
      <c r="BE83" s="48">
        <f>IFERROR(BD83/AZ78,"-")</f>
        <v>0.41176470588235292</v>
      </c>
      <c r="BF83" s="62">
        <f t="shared" si="33"/>
        <v>26416.523809523809</v>
      </c>
      <c r="BG83" s="374"/>
      <c r="BH83" s="374"/>
      <c r="BI83" s="36" t="s">
        <v>100</v>
      </c>
      <c r="BJ83" s="59">
        <f>市区町村別_オーラルフレイル区分別高齢者の疾病!AM1343</f>
        <v>172638503</v>
      </c>
      <c r="BK83" s="48">
        <f>市区町村別_オーラルフレイル区分別高齢者の疾病!AN1343</f>
        <v>1.9810405795733187E-2</v>
      </c>
      <c r="BL83" s="59">
        <f>市区町村別_オーラルフレイル区分別高齢者の疾病!AO1343</f>
        <v>3296</v>
      </c>
      <c r="BM83" s="48">
        <f>市区町村別_オーラルフレイル区分別高齢者の疾病!AP1343</f>
        <v>0.36187966622749229</v>
      </c>
      <c r="BN83" s="136">
        <f>市区町村別_オーラルフレイル区分別高齢者の疾病!AQ1343</f>
        <v>52378.186589805824</v>
      </c>
      <c r="BO83" s="187"/>
      <c r="BQ83" s="28"/>
      <c r="BR83" s="28"/>
      <c r="BS83" s="28"/>
      <c r="BT83" s="28"/>
      <c r="BU83" s="28"/>
    </row>
    <row r="84" spans="2:73" s="7" customFormat="1" ht="13.15" customHeight="1">
      <c r="B84" s="449"/>
      <c r="C84" s="374"/>
      <c r="D84" s="374"/>
      <c r="E84" s="36" t="s">
        <v>101</v>
      </c>
      <c r="F84" s="59">
        <v>39873</v>
      </c>
      <c r="G84" s="48">
        <f>IFERROR(F84/C78,"-")</f>
        <v>2.5198883672958644E-3</v>
      </c>
      <c r="H84" s="59">
        <v>3</v>
      </c>
      <c r="I84" s="48">
        <f>IFERROR(H84/D78,"-")</f>
        <v>0.2</v>
      </c>
      <c r="J84" s="62">
        <f t="shared" si="27"/>
        <v>13291</v>
      </c>
      <c r="K84" s="374"/>
      <c r="L84" s="374"/>
      <c r="M84" s="36" t="s">
        <v>101</v>
      </c>
      <c r="N84" s="59">
        <v>484731</v>
      </c>
      <c r="O84" s="48">
        <f>IFERROR(N84/K78,"-")</f>
        <v>9.7474825473507932E-3</v>
      </c>
      <c r="P84" s="59">
        <v>10</v>
      </c>
      <c r="Q84" s="48">
        <f>IFERROR(P84/L78,"-")</f>
        <v>0.35714285714285715</v>
      </c>
      <c r="R84" s="62">
        <f t="shared" si="28"/>
        <v>48473.1</v>
      </c>
      <c r="S84" s="374"/>
      <c r="T84" s="374"/>
      <c r="U84" s="36" t="s">
        <v>101</v>
      </c>
      <c r="V84" s="59">
        <v>53823264</v>
      </c>
      <c r="W84" s="48">
        <f>IFERROR(V84/S78,"-")</f>
        <v>2.25729208964736E-2</v>
      </c>
      <c r="X84" s="59">
        <v>866</v>
      </c>
      <c r="Y84" s="48">
        <f>IFERROR(X84/T78,"-")</f>
        <v>0.29718599862731643</v>
      </c>
      <c r="Z84" s="136">
        <f t="shared" si="29"/>
        <v>62151.575057736722</v>
      </c>
      <c r="AA84" s="374"/>
      <c r="AB84" s="374"/>
      <c r="AC84" s="36" t="s">
        <v>101</v>
      </c>
      <c r="AD84" s="59">
        <v>91633020</v>
      </c>
      <c r="AE84" s="48">
        <f>IFERROR(AD84/AA78,"-")</f>
        <v>3.0887144577594634E-2</v>
      </c>
      <c r="AF84" s="59">
        <v>1183</v>
      </c>
      <c r="AG84" s="48">
        <f>IFERROR(AF84/AB78,"-")</f>
        <v>0.40722891566265063</v>
      </c>
      <c r="AH84" s="62">
        <f t="shared" si="30"/>
        <v>77458.174133558743</v>
      </c>
      <c r="AI84" s="374"/>
      <c r="AJ84" s="374"/>
      <c r="AK84" s="36" t="s">
        <v>101</v>
      </c>
      <c r="AL84" s="59">
        <v>99995850</v>
      </c>
      <c r="AM84" s="48">
        <f>IFERROR(AL84/AI78,"-")</f>
        <v>4.5729469547418425E-2</v>
      </c>
      <c r="AN84" s="59">
        <v>1015</v>
      </c>
      <c r="AO84" s="48">
        <f>IFERROR(AN84/AJ78,"-")</f>
        <v>0.46752648549055736</v>
      </c>
      <c r="AP84" s="62">
        <f t="shared" si="31"/>
        <v>98518.078817733985</v>
      </c>
      <c r="AQ84" s="374"/>
      <c r="AR84" s="374"/>
      <c r="AS84" s="36" t="s">
        <v>101</v>
      </c>
      <c r="AT84" s="59">
        <v>41412923</v>
      </c>
      <c r="AU84" s="48">
        <f>IFERROR(AT84/AQ78,"-")</f>
        <v>4.5749157630317595E-2</v>
      </c>
      <c r="AV84" s="62">
        <v>419</v>
      </c>
      <c r="AW84" s="48">
        <f>IFERROR(AV84/AR78,"-")</f>
        <v>0.48105625717566014</v>
      </c>
      <c r="AX84" s="162">
        <f t="shared" si="32"/>
        <v>98837.525059665873</v>
      </c>
      <c r="AY84" s="374"/>
      <c r="AZ84" s="374"/>
      <c r="BA84" s="36" t="s">
        <v>101</v>
      </c>
      <c r="BB84" s="59">
        <v>10828885</v>
      </c>
      <c r="BC84" s="48">
        <f>IFERROR(BB84/AY78,"-")</f>
        <v>5.2576925461596952E-2</v>
      </c>
      <c r="BD84" s="59">
        <v>105</v>
      </c>
      <c r="BE84" s="48">
        <f>IFERROR(BD84/AZ78,"-")</f>
        <v>0.51470588235294112</v>
      </c>
      <c r="BF84" s="62">
        <f t="shared" si="33"/>
        <v>103132.23809523809</v>
      </c>
      <c r="BG84" s="374"/>
      <c r="BH84" s="374"/>
      <c r="BI84" s="36" t="s">
        <v>101</v>
      </c>
      <c r="BJ84" s="59">
        <f>市区町村別_オーラルフレイル区分別高齢者の疾病!AM1344</f>
        <v>298218546</v>
      </c>
      <c r="BK84" s="48">
        <f>市区町村別_オーラルフレイル区分別高齢者の疾病!AN1344</f>
        <v>3.4220815805345139E-2</v>
      </c>
      <c r="BL84" s="59">
        <f>市区町村別_オーラルフレイル区分別高齢者の疾病!AO1344</f>
        <v>3601</v>
      </c>
      <c r="BM84" s="48">
        <f>市区町村別_オーラルフレイル区分別高齢者の疾病!AP1344</f>
        <v>0.39536671058410189</v>
      </c>
      <c r="BN84" s="136">
        <f>市区町村別_オーラルフレイル区分別高齢者の疾病!AQ1344</f>
        <v>82815.480699805616</v>
      </c>
      <c r="BO84" s="187"/>
      <c r="BQ84" s="28"/>
      <c r="BR84" s="28"/>
      <c r="BS84" s="28"/>
      <c r="BT84" s="28"/>
      <c r="BU84" s="28"/>
    </row>
    <row r="85" spans="2:73" s="7" customFormat="1" ht="13.15" customHeight="1">
      <c r="B85" s="449"/>
      <c r="C85" s="374"/>
      <c r="D85" s="374"/>
      <c r="E85" s="36" t="s">
        <v>102</v>
      </c>
      <c r="F85" s="59">
        <v>29188</v>
      </c>
      <c r="G85" s="48">
        <f>IFERROR(F85/C78,"-")</f>
        <v>1.8446192075999221E-3</v>
      </c>
      <c r="H85" s="59">
        <v>3</v>
      </c>
      <c r="I85" s="48">
        <f>IFERROR(H85/D78,"-")</f>
        <v>0.2</v>
      </c>
      <c r="J85" s="62">
        <f t="shared" si="27"/>
        <v>9729.3333333333339</v>
      </c>
      <c r="K85" s="374"/>
      <c r="L85" s="374"/>
      <c r="M85" s="36" t="s">
        <v>102</v>
      </c>
      <c r="N85" s="59">
        <v>998762</v>
      </c>
      <c r="O85" s="48">
        <f>IFERROR(N85/K78,"-")</f>
        <v>2.0084160418783144E-2</v>
      </c>
      <c r="P85" s="59">
        <v>5</v>
      </c>
      <c r="Q85" s="48">
        <f>IFERROR(P85/L78,"-")</f>
        <v>0.17857142857142858</v>
      </c>
      <c r="R85" s="62">
        <f t="shared" si="28"/>
        <v>199752.4</v>
      </c>
      <c r="S85" s="374"/>
      <c r="T85" s="374"/>
      <c r="U85" s="36" t="s">
        <v>102</v>
      </c>
      <c r="V85" s="59">
        <v>47102828</v>
      </c>
      <c r="W85" s="48">
        <f>IFERROR(V85/S78,"-")</f>
        <v>1.9754439464024363E-2</v>
      </c>
      <c r="X85" s="59">
        <v>273</v>
      </c>
      <c r="Y85" s="48">
        <f>IFERROR(X85/T78,"-")</f>
        <v>9.3685655456417299E-2</v>
      </c>
      <c r="Z85" s="136">
        <f t="shared" si="29"/>
        <v>172537.8315018315</v>
      </c>
      <c r="AA85" s="374"/>
      <c r="AB85" s="374"/>
      <c r="AC85" s="36" t="s">
        <v>102</v>
      </c>
      <c r="AD85" s="59">
        <v>83136278</v>
      </c>
      <c r="AE85" s="48">
        <f>IFERROR(AD85/AA78,"-")</f>
        <v>2.8023110427104772E-2</v>
      </c>
      <c r="AF85" s="59">
        <v>486</v>
      </c>
      <c r="AG85" s="48">
        <f>IFERROR(AF85/AB78,"-")</f>
        <v>0.16729776247848538</v>
      </c>
      <c r="AH85" s="62">
        <f t="shared" si="30"/>
        <v>171062.30041152262</v>
      </c>
      <c r="AI85" s="374"/>
      <c r="AJ85" s="374"/>
      <c r="AK85" s="36" t="s">
        <v>102</v>
      </c>
      <c r="AL85" s="59">
        <v>106718654</v>
      </c>
      <c r="AM85" s="48">
        <f>IFERROR(AL85/AI78,"-")</f>
        <v>4.8803899744184219E-2</v>
      </c>
      <c r="AN85" s="59">
        <v>472</v>
      </c>
      <c r="AO85" s="48">
        <f>IFERROR(AN85/AJ78,"-")</f>
        <v>0.21741133118378628</v>
      </c>
      <c r="AP85" s="62">
        <f t="shared" si="31"/>
        <v>226098.84322033898</v>
      </c>
      <c r="AQ85" s="374"/>
      <c r="AR85" s="374"/>
      <c r="AS85" s="36" t="s">
        <v>102</v>
      </c>
      <c r="AT85" s="59">
        <v>85053613</v>
      </c>
      <c r="AU85" s="48">
        <f>IFERROR(AT85/AQ78,"-")</f>
        <v>9.3959345689388546E-2</v>
      </c>
      <c r="AV85" s="62">
        <v>236</v>
      </c>
      <c r="AW85" s="48">
        <f>IFERROR(AV85/AR78,"-")</f>
        <v>0.27095292766934559</v>
      </c>
      <c r="AX85" s="162">
        <f t="shared" si="32"/>
        <v>360396.6652542373</v>
      </c>
      <c r="AY85" s="374"/>
      <c r="AZ85" s="374"/>
      <c r="BA85" s="36" t="s">
        <v>102</v>
      </c>
      <c r="BB85" s="59">
        <v>23858432</v>
      </c>
      <c r="BC85" s="48">
        <f>IFERROR(BB85/AY78,"-")</f>
        <v>0.1158386113523765</v>
      </c>
      <c r="BD85" s="59">
        <v>62</v>
      </c>
      <c r="BE85" s="48">
        <f>IFERROR(BD85/AZ78,"-")</f>
        <v>0.30392156862745096</v>
      </c>
      <c r="BF85" s="62">
        <f t="shared" si="33"/>
        <v>384813.41935483873</v>
      </c>
      <c r="BG85" s="374"/>
      <c r="BH85" s="374"/>
      <c r="BI85" s="36" t="s">
        <v>102</v>
      </c>
      <c r="BJ85" s="59">
        <f>市区町村別_オーラルフレイル区分別高齢者の疾病!AM1345</f>
        <v>346897755</v>
      </c>
      <c r="BK85" s="48">
        <f>市区町村別_オーラルフレイル区分別高齢者の疾病!AN1345</f>
        <v>3.9806793830799325E-2</v>
      </c>
      <c r="BL85" s="59">
        <f>市区町村別_オーラルフレイル区分別高齢者の疾病!AO1345</f>
        <v>1537</v>
      </c>
      <c r="BM85" s="48">
        <f>市区町村別_オーラルフレイル区分別高齢者の疾病!AP1345</f>
        <v>0.16875274483970137</v>
      </c>
      <c r="BN85" s="136">
        <f>市区町村別_オーラルフレイル区分別高齢者の疾病!AQ1345</f>
        <v>225697.95380611581</v>
      </c>
      <c r="BO85" s="187"/>
      <c r="BQ85" s="28"/>
      <c r="BR85" s="28"/>
      <c r="BS85" s="28"/>
      <c r="BT85" s="28"/>
      <c r="BU85" s="28"/>
    </row>
    <row r="86" spans="2:73" s="7" customFormat="1" ht="13.15" customHeight="1">
      <c r="B86" s="449"/>
      <c r="C86" s="374"/>
      <c r="D86" s="374"/>
      <c r="E86" s="36" t="s">
        <v>112</v>
      </c>
      <c r="F86" s="59">
        <v>0</v>
      </c>
      <c r="G86" s="48">
        <f>IFERROR(F86/C78,"-")</f>
        <v>0</v>
      </c>
      <c r="H86" s="59">
        <v>0</v>
      </c>
      <c r="I86" s="48">
        <f>IFERROR(H86/D78,"-")</f>
        <v>0</v>
      </c>
      <c r="J86" s="62" t="str">
        <f t="shared" si="27"/>
        <v>-</v>
      </c>
      <c r="K86" s="374"/>
      <c r="L86" s="374"/>
      <c r="M86" s="36" t="s">
        <v>112</v>
      </c>
      <c r="N86" s="59">
        <v>0</v>
      </c>
      <c r="O86" s="48">
        <f>IFERROR(N86/K78,"-")</f>
        <v>0</v>
      </c>
      <c r="P86" s="59">
        <v>0</v>
      </c>
      <c r="Q86" s="48">
        <f>IFERROR(P86/L78,"-")</f>
        <v>0</v>
      </c>
      <c r="R86" s="62" t="str">
        <f t="shared" si="28"/>
        <v>-</v>
      </c>
      <c r="S86" s="374"/>
      <c r="T86" s="374"/>
      <c r="U86" s="36" t="s">
        <v>112</v>
      </c>
      <c r="V86" s="59">
        <v>19942</v>
      </c>
      <c r="W86" s="48">
        <f>IFERROR(V86/S78,"-")</f>
        <v>8.3634687877248874E-6</v>
      </c>
      <c r="X86" s="59">
        <v>4</v>
      </c>
      <c r="Y86" s="48">
        <f>IFERROR(X86/T78,"-")</f>
        <v>1.3726835964310226E-3</v>
      </c>
      <c r="Z86" s="136">
        <f t="shared" si="29"/>
        <v>4985.5</v>
      </c>
      <c r="AA86" s="374"/>
      <c r="AB86" s="374"/>
      <c r="AC86" s="36" t="s">
        <v>112</v>
      </c>
      <c r="AD86" s="59">
        <v>4706</v>
      </c>
      <c r="AE86" s="48">
        <f>IFERROR(AD86/AA78,"-")</f>
        <v>1.5862720925509205E-6</v>
      </c>
      <c r="AF86" s="59">
        <v>3</v>
      </c>
      <c r="AG86" s="48">
        <f>IFERROR(AF86/AB78,"-")</f>
        <v>1.0327022375215145E-3</v>
      </c>
      <c r="AH86" s="62">
        <f t="shared" si="30"/>
        <v>1568.6666666666667</v>
      </c>
      <c r="AI86" s="374"/>
      <c r="AJ86" s="374"/>
      <c r="AK86" s="36" t="s">
        <v>112</v>
      </c>
      <c r="AL86" s="59">
        <v>131579</v>
      </c>
      <c r="AM86" s="48">
        <f>IFERROR(AL86/AI78,"-")</f>
        <v>6.017287591014796E-5</v>
      </c>
      <c r="AN86" s="59">
        <v>3</v>
      </c>
      <c r="AO86" s="48">
        <f>IFERROR(AN86/AJ78,"-")</f>
        <v>1.3818516812528789E-3</v>
      </c>
      <c r="AP86" s="62">
        <f t="shared" si="31"/>
        <v>43859.666666666664</v>
      </c>
      <c r="AQ86" s="374"/>
      <c r="AR86" s="374"/>
      <c r="AS86" s="36" t="s">
        <v>112</v>
      </c>
      <c r="AT86" s="59">
        <v>786891</v>
      </c>
      <c r="AU86" s="48">
        <f>IFERROR(AT86/AQ78,"-")</f>
        <v>8.6928421828322147E-4</v>
      </c>
      <c r="AV86" s="62">
        <v>1</v>
      </c>
      <c r="AW86" s="48">
        <f>IFERROR(AV86/AR78,"-")</f>
        <v>1.148105625717566E-3</v>
      </c>
      <c r="AX86" s="162">
        <f t="shared" si="32"/>
        <v>786891</v>
      </c>
      <c r="AY86" s="374"/>
      <c r="AZ86" s="374"/>
      <c r="BA86" s="36" t="s">
        <v>112</v>
      </c>
      <c r="BB86" s="59">
        <v>332800</v>
      </c>
      <c r="BC86" s="48">
        <f>IFERROR(BB86/AY78,"-")</f>
        <v>1.6158266334548262E-3</v>
      </c>
      <c r="BD86" s="59">
        <v>2</v>
      </c>
      <c r="BE86" s="48">
        <f>IFERROR(BD86/AZ78,"-")</f>
        <v>9.8039215686274508E-3</v>
      </c>
      <c r="BF86" s="62">
        <f t="shared" si="33"/>
        <v>166400</v>
      </c>
      <c r="BG86" s="374"/>
      <c r="BH86" s="374"/>
      <c r="BI86" s="36" t="s">
        <v>112</v>
      </c>
      <c r="BJ86" s="59">
        <f>市区町村別_オーラルフレイル区分別高齢者の疾病!AM1346</f>
        <v>1275918</v>
      </c>
      <c r="BK86" s="48">
        <f>市区町村別_オーラルフレイル区分別高齢者の疾病!AN1346</f>
        <v>1.4641260728541128E-4</v>
      </c>
      <c r="BL86" s="59">
        <f>市区町村別_オーラルフレイル区分別高齢者の疾病!AO1346</f>
        <v>13</v>
      </c>
      <c r="BM86" s="48">
        <f>市区町村別_オーラルフレイル区分別高齢者の疾病!AP1346</f>
        <v>1.427316644707949E-3</v>
      </c>
      <c r="BN86" s="136">
        <f>市区町村別_オーラルフレイル区分別高齢者の疾病!AQ1346</f>
        <v>98147.538461538468</v>
      </c>
      <c r="BO86" s="187"/>
      <c r="BQ86" s="28"/>
      <c r="BR86" s="28"/>
      <c r="BS86" s="28"/>
      <c r="BT86" s="28"/>
      <c r="BU86" s="28"/>
    </row>
    <row r="87" spans="2:73" s="7" customFormat="1" ht="13.15" customHeight="1">
      <c r="B87" s="449"/>
      <c r="C87" s="374"/>
      <c r="D87" s="374"/>
      <c r="E87" s="36" t="s">
        <v>103</v>
      </c>
      <c r="F87" s="59">
        <v>1771</v>
      </c>
      <c r="G87" s="48">
        <f>IFERROR(F87/C78,"-")</f>
        <v>1.1192341430243464E-4</v>
      </c>
      <c r="H87" s="59">
        <v>1</v>
      </c>
      <c r="I87" s="48">
        <f>IFERROR(H87/D78,"-")</f>
        <v>6.6666666666666666E-2</v>
      </c>
      <c r="J87" s="62">
        <f t="shared" si="27"/>
        <v>1771</v>
      </c>
      <c r="K87" s="374"/>
      <c r="L87" s="374"/>
      <c r="M87" s="36" t="s">
        <v>103</v>
      </c>
      <c r="N87" s="59">
        <v>0</v>
      </c>
      <c r="O87" s="48">
        <f>IFERROR(N87/K78,"-")</f>
        <v>0</v>
      </c>
      <c r="P87" s="59">
        <v>0</v>
      </c>
      <c r="Q87" s="48">
        <f>IFERROR(P87/L78,"-")</f>
        <v>0</v>
      </c>
      <c r="R87" s="62" t="str">
        <f t="shared" si="28"/>
        <v>-</v>
      </c>
      <c r="S87" s="374"/>
      <c r="T87" s="374"/>
      <c r="U87" s="36" t="s">
        <v>103</v>
      </c>
      <c r="V87" s="59">
        <v>830225</v>
      </c>
      <c r="W87" s="48">
        <f>IFERROR(V87/S78,"-")</f>
        <v>3.4818778830051619E-4</v>
      </c>
      <c r="X87" s="59">
        <v>24</v>
      </c>
      <c r="Y87" s="48">
        <f>IFERROR(X87/T78,"-")</f>
        <v>8.2361015785861365E-3</v>
      </c>
      <c r="Z87" s="136">
        <f t="shared" si="29"/>
        <v>34592.708333333336</v>
      </c>
      <c r="AA87" s="374"/>
      <c r="AB87" s="374"/>
      <c r="AC87" s="36" t="s">
        <v>103</v>
      </c>
      <c r="AD87" s="59">
        <v>905408</v>
      </c>
      <c r="AE87" s="48">
        <f>IFERROR(AD87/AA78,"-")</f>
        <v>3.05189851842827E-4</v>
      </c>
      <c r="AF87" s="59">
        <v>44</v>
      </c>
      <c r="AG87" s="48">
        <f>IFERROR(AF87/AB78,"-")</f>
        <v>1.5146299483648882E-2</v>
      </c>
      <c r="AH87" s="62">
        <f t="shared" si="30"/>
        <v>20577.454545454544</v>
      </c>
      <c r="AI87" s="374"/>
      <c r="AJ87" s="374"/>
      <c r="AK87" s="36" t="s">
        <v>103</v>
      </c>
      <c r="AL87" s="59">
        <v>680653</v>
      </c>
      <c r="AM87" s="48">
        <f>IFERROR(AL87/AI78,"-")</f>
        <v>3.112719241434419E-4</v>
      </c>
      <c r="AN87" s="59">
        <v>28</v>
      </c>
      <c r="AO87" s="48">
        <f>IFERROR(AN87/AJ78,"-")</f>
        <v>1.2897282358360202E-2</v>
      </c>
      <c r="AP87" s="62">
        <f t="shared" si="31"/>
        <v>24309.035714285714</v>
      </c>
      <c r="AQ87" s="374"/>
      <c r="AR87" s="374"/>
      <c r="AS87" s="36" t="s">
        <v>103</v>
      </c>
      <c r="AT87" s="59">
        <v>144107</v>
      </c>
      <c r="AU87" s="48">
        <f>IFERROR(AT87/AQ78,"-")</f>
        <v>1.5919605236829523E-4</v>
      </c>
      <c r="AV87" s="62">
        <v>10</v>
      </c>
      <c r="AW87" s="48">
        <f>IFERROR(AV87/AR78,"-")</f>
        <v>1.1481056257175661E-2</v>
      </c>
      <c r="AX87" s="162">
        <f t="shared" si="32"/>
        <v>14410.7</v>
      </c>
      <c r="AY87" s="374"/>
      <c r="AZ87" s="374"/>
      <c r="BA87" s="36" t="s">
        <v>103</v>
      </c>
      <c r="BB87" s="59">
        <v>16294</v>
      </c>
      <c r="BC87" s="48">
        <f>IFERROR(BB87/AY78,"-")</f>
        <v>7.9111415761757631E-5</v>
      </c>
      <c r="BD87" s="59">
        <v>1</v>
      </c>
      <c r="BE87" s="48">
        <f>IFERROR(BD87/AZ78,"-")</f>
        <v>4.9019607843137254E-3</v>
      </c>
      <c r="BF87" s="62">
        <f t="shared" si="33"/>
        <v>16294</v>
      </c>
      <c r="BG87" s="374"/>
      <c r="BH87" s="374"/>
      <c r="BI87" s="36" t="s">
        <v>103</v>
      </c>
      <c r="BJ87" s="59">
        <f>市区町村別_オーラルフレイル区分別高齢者の疾病!AM1347</f>
        <v>2578458</v>
      </c>
      <c r="BK87" s="48">
        <f>市区町村別_オーラルフレイル区分別高齢者の疾病!AN1347</f>
        <v>2.9588011028602699E-4</v>
      </c>
      <c r="BL87" s="59">
        <f>市区町村別_オーラルフレイル区分別高齢者の疾病!AO1347</f>
        <v>108</v>
      </c>
      <c r="BM87" s="48">
        <f>市区町村別_オーラルフレイル区分別高齢者の疾病!AP1347</f>
        <v>1.1857707509881422E-2</v>
      </c>
      <c r="BN87" s="136">
        <f>市区町村別_オーラルフレイル区分別高齢者の疾病!AQ1347</f>
        <v>23874.611111111109</v>
      </c>
      <c r="BO87" s="187"/>
      <c r="BQ87" s="28"/>
      <c r="BR87" s="28"/>
      <c r="BS87" s="28"/>
      <c r="BT87" s="28"/>
      <c r="BU87" s="28"/>
    </row>
    <row r="88" spans="2:73" s="7" customFormat="1" ht="13.15" customHeight="1">
      <c r="B88" s="449"/>
      <c r="C88" s="374"/>
      <c r="D88" s="374"/>
      <c r="E88" s="36" t="s">
        <v>104</v>
      </c>
      <c r="F88" s="59">
        <v>0</v>
      </c>
      <c r="G88" s="48">
        <f>IFERROR(F88/C78,"-")</f>
        <v>0</v>
      </c>
      <c r="H88" s="59">
        <v>0</v>
      </c>
      <c r="I88" s="48">
        <f>IFERROR(H88/D78,"-")</f>
        <v>0</v>
      </c>
      <c r="J88" s="62" t="str">
        <f t="shared" si="27"/>
        <v>-</v>
      </c>
      <c r="K88" s="374"/>
      <c r="L88" s="374"/>
      <c r="M88" s="36" t="s">
        <v>104</v>
      </c>
      <c r="N88" s="59">
        <v>70602</v>
      </c>
      <c r="O88" s="48">
        <f>IFERROR(N88/K78,"-")</f>
        <v>1.4197395314268339E-3</v>
      </c>
      <c r="P88" s="59">
        <v>1</v>
      </c>
      <c r="Q88" s="48">
        <f>IFERROR(P88/L78,"-")</f>
        <v>3.5714285714285712E-2</v>
      </c>
      <c r="R88" s="62">
        <f t="shared" si="28"/>
        <v>70602</v>
      </c>
      <c r="S88" s="374"/>
      <c r="T88" s="374"/>
      <c r="U88" s="36" t="s">
        <v>104</v>
      </c>
      <c r="V88" s="59">
        <v>1394496</v>
      </c>
      <c r="W88" s="48">
        <f>IFERROR(V88/S78,"-")</f>
        <v>5.848372164580887E-4</v>
      </c>
      <c r="X88" s="59">
        <v>137</v>
      </c>
      <c r="Y88" s="48">
        <f>IFERROR(X88/T78,"-")</f>
        <v>4.7014413177762525E-2</v>
      </c>
      <c r="Z88" s="136">
        <f t="shared" si="29"/>
        <v>10178.802919708029</v>
      </c>
      <c r="AA88" s="374"/>
      <c r="AB88" s="374"/>
      <c r="AC88" s="36" t="s">
        <v>104</v>
      </c>
      <c r="AD88" s="59">
        <v>3677944</v>
      </c>
      <c r="AE88" s="48">
        <f>IFERROR(AD88/AA78,"-")</f>
        <v>1.2397407405790699E-3</v>
      </c>
      <c r="AF88" s="59">
        <v>175</v>
      </c>
      <c r="AG88" s="48">
        <f>IFERROR(AF88/AB78,"-")</f>
        <v>6.0240963855421686E-2</v>
      </c>
      <c r="AH88" s="62">
        <f t="shared" si="30"/>
        <v>21016.822857142855</v>
      </c>
      <c r="AI88" s="374"/>
      <c r="AJ88" s="374"/>
      <c r="AK88" s="36" t="s">
        <v>104</v>
      </c>
      <c r="AL88" s="59">
        <v>2082978</v>
      </c>
      <c r="AM88" s="48">
        <f>IFERROR(AL88/AI78,"-")</f>
        <v>9.5257432202378934E-4</v>
      </c>
      <c r="AN88" s="59">
        <v>159</v>
      </c>
      <c r="AO88" s="48">
        <f>IFERROR(AN88/AJ78,"-")</f>
        <v>7.3238139106402575E-2</v>
      </c>
      <c r="AP88" s="62">
        <f t="shared" si="31"/>
        <v>13100.490566037735</v>
      </c>
      <c r="AQ88" s="374"/>
      <c r="AR88" s="374"/>
      <c r="AS88" s="36" t="s">
        <v>104</v>
      </c>
      <c r="AT88" s="59">
        <v>1102752</v>
      </c>
      <c r="AU88" s="48">
        <f>IFERROR(AT88/AQ78,"-")</f>
        <v>1.218218165260829E-3</v>
      </c>
      <c r="AV88" s="62">
        <v>68</v>
      </c>
      <c r="AW88" s="48">
        <f>IFERROR(AV88/AR78,"-")</f>
        <v>7.8071182548794485E-2</v>
      </c>
      <c r="AX88" s="162">
        <f t="shared" si="32"/>
        <v>16216.941176470587</v>
      </c>
      <c r="AY88" s="374"/>
      <c r="AZ88" s="374"/>
      <c r="BA88" s="36" t="s">
        <v>104</v>
      </c>
      <c r="BB88" s="59">
        <v>697230</v>
      </c>
      <c r="BC88" s="48">
        <f>IFERROR(BB88/AY78,"-")</f>
        <v>3.385224770564028E-3</v>
      </c>
      <c r="BD88" s="59">
        <v>22</v>
      </c>
      <c r="BE88" s="48">
        <f>IFERROR(BD88/AZ78,"-")</f>
        <v>0.10784313725490197</v>
      </c>
      <c r="BF88" s="62">
        <f t="shared" si="33"/>
        <v>31692.272727272728</v>
      </c>
      <c r="BG88" s="374"/>
      <c r="BH88" s="374"/>
      <c r="BI88" s="36" t="s">
        <v>104</v>
      </c>
      <c r="BJ88" s="59">
        <f>市区町村別_オーラルフレイル区分別高齢者の疾病!AM1348</f>
        <v>9026002</v>
      </c>
      <c r="BK88" s="48">
        <f>市区町村別_オーラルフレイル区分別高齢者の疾病!AN1348</f>
        <v>1.0357409223659645E-3</v>
      </c>
      <c r="BL88" s="59">
        <f>市区町村別_オーラルフレイル区分別高齢者の疾病!AO1348</f>
        <v>562</v>
      </c>
      <c r="BM88" s="48">
        <f>市区町村別_オーラルフレイル区分別高齢者の疾病!AP1348</f>
        <v>6.1703996486605184E-2</v>
      </c>
      <c r="BN88" s="136">
        <f>市区町村別_オーラルフレイル区分別高齢者の疾病!AQ1348</f>
        <v>16060.501779359431</v>
      </c>
      <c r="BO88" s="187"/>
      <c r="BQ88" s="28"/>
      <c r="BR88" s="28"/>
      <c r="BS88" s="28"/>
      <c r="BT88" s="28"/>
      <c r="BU88" s="28"/>
    </row>
    <row r="89" spans="2:73" s="7" customFormat="1" ht="13.15" customHeight="1">
      <c r="B89" s="449"/>
      <c r="C89" s="374"/>
      <c r="D89" s="374"/>
      <c r="E89" s="36" t="s">
        <v>105</v>
      </c>
      <c r="F89" s="59">
        <v>7477</v>
      </c>
      <c r="G89" s="48">
        <f>IFERROR(F89/C78,"-")</f>
        <v>4.7253041713117094E-4</v>
      </c>
      <c r="H89" s="59">
        <v>2</v>
      </c>
      <c r="I89" s="48">
        <f>IFERROR(H89/D78,"-")</f>
        <v>0.13333333333333333</v>
      </c>
      <c r="J89" s="62">
        <f t="shared" si="27"/>
        <v>3738.5</v>
      </c>
      <c r="K89" s="374"/>
      <c r="L89" s="374"/>
      <c r="M89" s="36" t="s">
        <v>105</v>
      </c>
      <c r="N89" s="59">
        <v>88414</v>
      </c>
      <c r="O89" s="48">
        <f>IFERROR(N89/K78,"-")</f>
        <v>1.7779220267353914E-3</v>
      </c>
      <c r="P89" s="59">
        <v>2</v>
      </c>
      <c r="Q89" s="48">
        <f>IFERROR(P89/L78,"-")</f>
        <v>7.1428571428571425E-2</v>
      </c>
      <c r="R89" s="62">
        <f t="shared" si="28"/>
        <v>44207</v>
      </c>
      <c r="S89" s="374"/>
      <c r="T89" s="374"/>
      <c r="U89" s="36" t="s">
        <v>105</v>
      </c>
      <c r="V89" s="59">
        <v>4456551</v>
      </c>
      <c r="W89" s="48">
        <f>IFERROR(V89/S78,"-")</f>
        <v>1.8690314506771704E-3</v>
      </c>
      <c r="X89" s="59">
        <v>54</v>
      </c>
      <c r="Y89" s="48">
        <f>IFERROR(X89/T78,"-")</f>
        <v>1.8531228551818806E-2</v>
      </c>
      <c r="Z89" s="136">
        <f t="shared" si="29"/>
        <v>82528.722222222219</v>
      </c>
      <c r="AA89" s="374"/>
      <c r="AB89" s="374"/>
      <c r="AC89" s="36" t="s">
        <v>105</v>
      </c>
      <c r="AD89" s="59">
        <v>2544054</v>
      </c>
      <c r="AE89" s="48">
        <f>IFERROR(AD89/AA78,"-")</f>
        <v>8.575354573188567E-4</v>
      </c>
      <c r="AF89" s="59">
        <v>53</v>
      </c>
      <c r="AG89" s="48">
        <f>IFERROR(AF89/AB78,"-")</f>
        <v>1.8244406196213425E-2</v>
      </c>
      <c r="AH89" s="62">
        <f t="shared" si="30"/>
        <v>48001.018867924526</v>
      </c>
      <c r="AI89" s="374"/>
      <c r="AJ89" s="374"/>
      <c r="AK89" s="36" t="s">
        <v>105</v>
      </c>
      <c r="AL89" s="59">
        <v>1775494</v>
      </c>
      <c r="AM89" s="48">
        <f>IFERROR(AL89/AI78,"-")</f>
        <v>8.1195768429013929E-4</v>
      </c>
      <c r="AN89" s="59">
        <v>37</v>
      </c>
      <c r="AO89" s="48">
        <f>IFERROR(AN89/AJ78,"-")</f>
        <v>1.704283740211884E-2</v>
      </c>
      <c r="AP89" s="62">
        <f t="shared" si="31"/>
        <v>47986.324324324327</v>
      </c>
      <c r="AQ89" s="374"/>
      <c r="AR89" s="374"/>
      <c r="AS89" s="36" t="s">
        <v>105</v>
      </c>
      <c r="AT89" s="59">
        <v>1814485</v>
      </c>
      <c r="AU89" s="48">
        <f>IFERROR(AT89/AQ78,"-")</f>
        <v>2.0044747936011865E-3</v>
      </c>
      <c r="AV89" s="62">
        <v>30</v>
      </c>
      <c r="AW89" s="48">
        <f>IFERROR(AV89/AR78,"-")</f>
        <v>3.4443168771526977E-2</v>
      </c>
      <c r="AX89" s="162">
        <f t="shared" si="32"/>
        <v>60482.833333333336</v>
      </c>
      <c r="AY89" s="374"/>
      <c r="AZ89" s="374"/>
      <c r="BA89" s="36" t="s">
        <v>105</v>
      </c>
      <c r="BB89" s="59">
        <v>490058</v>
      </c>
      <c r="BC89" s="48">
        <f>IFERROR(BB89/AY78,"-")</f>
        <v>2.379353270245208E-3</v>
      </c>
      <c r="BD89" s="59">
        <v>12</v>
      </c>
      <c r="BE89" s="48">
        <f>IFERROR(BD89/AZ78,"-")</f>
        <v>5.8823529411764705E-2</v>
      </c>
      <c r="BF89" s="62">
        <f t="shared" si="33"/>
        <v>40838.166666666664</v>
      </c>
      <c r="BG89" s="374"/>
      <c r="BH89" s="374"/>
      <c r="BI89" s="36" t="s">
        <v>105</v>
      </c>
      <c r="BJ89" s="59">
        <f>市区町村別_オーラルフレイル区分別高齢者の疾病!AM1349</f>
        <v>11176533</v>
      </c>
      <c r="BK89" s="48">
        <f>市区町村別_オーラルフレイル区分別高齢者の疾病!AN1349</f>
        <v>1.2825160683848332E-3</v>
      </c>
      <c r="BL89" s="59">
        <f>市区町村別_オーラルフレイル区分別高齢者の疾病!AO1349</f>
        <v>190</v>
      </c>
      <c r="BM89" s="48">
        <f>市区町村別_オーラルフレイル区分別高齢者の疾病!AP1349</f>
        <v>2.0860781730346948E-2</v>
      </c>
      <c r="BN89" s="136">
        <f>市区町村別_オーラルフレイル区分別高齢者の疾病!AQ1349</f>
        <v>58823.857894736844</v>
      </c>
      <c r="BO89" s="187"/>
      <c r="BQ89" s="28"/>
      <c r="BR89" s="28"/>
      <c r="BS89" s="28"/>
      <c r="BT89" s="28"/>
      <c r="BU89" s="28"/>
    </row>
    <row r="90" spans="2:73" s="7" customFormat="1" ht="13.15" customHeight="1">
      <c r="B90" s="449"/>
      <c r="C90" s="374"/>
      <c r="D90" s="374"/>
      <c r="E90" s="36" t="s">
        <v>106</v>
      </c>
      <c r="F90" s="59">
        <v>2867</v>
      </c>
      <c r="G90" s="48">
        <f>IFERROR(F90/C78,"-")</f>
        <v>1.811882714879052E-4</v>
      </c>
      <c r="H90" s="59">
        <v>1</v>
      </c>
      <c r="I90" s="48">
        <f>IFERROR(H90/D78,"-")</f>
        <v>6.6666666666666666E-2</v>
      </c>
      <c r="J90" s="62">
        <f t="shared" si="27"/>
        <v>2867</v>
      </c>
      <c r="K90" s="374"/>
      <c r="L90" s="374"/>
      <c r="M90" s="36" t="s">
        <v>106</v>
      </c>
      <c r="N90" s="59">
        <v>1435502</v>
      </c>
      <c r="O90" s="48">
        <f>IFERROR(N90/K78,"-")</f>
        <v>2.8866589287021373E-2</v>
      </c>
      <c r="P90" s="59">
        <v>1</v>
      </c>
      <c r="Q90" s="48">
        <f>IFERROR(P90/L78,"-")</f>
        <v>3.5714285714285712E-2</v>
      </c>
      <c r="R90" s="62">
        <f t="shared" si="28"/>
        <v>1435502</v>
      </c>
      <c r="S90" s="374"/>
      <c r="T90" s="374"/>
      <c r="U90" s="36" t="s">
        <v>106</v>
      </c>
      <c r="V90" s="59">
        <v>11778459</v>
      </c>
      <c r="W90" s="48">
        <f>IFERROR(V90/S78,"-")</f>
        <v>4.9397640263763561E-3</v>
      </c>
      <c r="X90" s="59">
        <v>33</v>
      </c>
      <c r="Y90" s="48">
        <f>IFERROR(X90/T78,"-")</f>
        <v>1.1324639670555936E-2</v>
      </c>
      <c r="Z90" s="136">
        <f t="shared" si="29"/>
        <v>356923</v>
      </c>
      <c r="AA90" s="374"/>
      <c r="AB90" s="374"/>
      <c r="AC90" s="36" t="s">
        <v>106</v>
      </c>
      <c r="AD90" s="59">
        <v>22638462</v>
      </c>
      <c r="AE90" s="48">
        <f>IFERROR(AD90/AA78,"-")</f>
        <v>7.6308458327400122E-3</v>
      </c>
      <c r="AF90" s="59">
        <v>60</v>
      </c>
      <c r="AG90" s="48">
        <f>IFERROR(AF90/AB78,"-")</f>
        <v>2.0654044750430294E-2</v>
      </c>
      <c r="AH90" s="62">
        <f t="shared" si="30"/>
        <v>377307.7</v>
      </c>
      <c r="AI90" s="374"/>
      <c r="AJ90" s="374"/>
      <c r="AK90" s="36" t="s">
        <v>106</v>
      </c>
      <c r="AL90" s="59">
        <v>18809704</v>
      </c>
      <c r="AM90" s="48">
        <f>IFERROR(AL90/AI78,"-")</f>
        <v>8.6019348429355273E-3</v>
      </c>
      <c r="AN90" s="59">
        <v>60</v>
      </c>
      <c r="AO90" s="48">
        <f>IFERROR(AN90/AJ78,"-")</f>
        <v>2.7637033625057577E-2</v>
      </c>
      <c r="AP90" s="62">
        <f t="shared" si="31"/>
        <v>313495.06666666665</v>
      </c>
      <c r="AQ90" s="374"/>
      <c r="AR90" s="374"/>
      <c r="AS90" s="36" t="s">
        <v>106</v>
      </c>
      <c r="AT90" s="59">
        <v>11243239</v>
      </c>
      <c r="AU90" s="48">
        <f>IFERROR(AT90/AQ78,"-")</f>
        <v>1.2420488002895483E-2</v>
      </c>
      <c r="AV90" s="62">
        <v>25</v>
      </c>
      <c r="AW90" s="48">
        <f>IFERROR(AV90/AR78,"-")</f>
        <v>2.8702640642939151E-2</v>
      </c>
      <c r="AX90" s="162">
        <f t="shared" si="32"/>
        <v>449729.56</v>
      </c>
      <c r="AY90" s="374"/>
      <c r="AZ90" s="374"/>
      <c r="BA90" s="36" t="s">
        <v>106</v>
      </c>
      <c r="BB90" s="59">
        <v>2245938</v>
      </c>
      <c r="BC90" s="48">
        <f>IFERROR(BB90/AY78,"-")</f>
        <v>1.0904586651106567E-2</v>
      </c>
      <c r="BD90" s="59">
        <v>8</v>
      </c>
      <c r="BE90" s="48">
        <f>IFERROR(BD90/AZ78,"-")</f>
        <v>3.9215686274509803E-2</v>
      </c>
      <c r="BF90" s="62">
        <f t="shared" si="33"/>
        <v>280742.25</v>
      </c>
      <c r="BG90" s="374"/>
      <c r="BH90" s="374"/>
      <c r="BI90" s="36" t="s">
        <v>106</v>
      </c>
      <c r="BJ90" s="59">
        <f>市区町村別_オーラルフレイル区分別高齢者の疾病!AM1350</f>
        <v>68154171</v>
      </c>
      <c r="BK90" s="48">
        <f>市区町村別_オーラルフレイル区分別高齢者の疾病!AN1350</f>
        <v>7.8207454346484375E-3</v>
      </c>
      <c r="BL90" s="59">
        <f>市区町村別_オーラルフレイル区分別高齢者の疾病!AO1350</f>
        <v>188</v>
      </c>
      <c r="BM90" s="48">
        <f>市区町村別_オーラルフレイル区分別高齢者の疾病!AP1350</f>
        <v>2.0641194554238032E-2</v>
      </c>
      <c r="BN90" s="136">
        <f>市区町村別_オーラルフレイル区分別高齢者の疾病!AQ1350</f>
        <v>362522.18617021275</v>
      </c>
      <c r="BO90" s="187"/>
      <c r="BQ90" s="28"/>
      <c r="BR90" s="28"/>
      <c r="BS90" s="28"/>
      <c r="BT90" s="28"/>
      <c r="BU90" s="28"/>
    </row>
    <row r="91" spans="2:73" s="7" customFormat="1" ht="13.15" customHeight="1">
      <c r="B91" s="449"/>
      <c r="C91" s="374"/>
      <c r="D91" s="374"/>
      <c r="E91" s="36" t="s">
        <v>107</v>
      </c>
      <c r="F91" s="59">
        <v>9932</v>
      </c>
      <c r="G91" s="48">
        <f>IFERROR(F91/C78,"-")</f>
        <v>6.2768116931212915E-4</v>
      </c>
      <c r="H91" s="59">
        <v>2</v>
      </c>
      <c r="I91" s="48">
        <f>IFERROR(H91/D78,"-")</f>
        <v>0.13333333333333333</v>
      </c>
      <c r="J91" s="62">
        <f t="shared" si="27"/>
        <v>4966</v>
      </c>
      <c r="K91" s="374"/>
      <c r="L91" s="374"/>
      <c r="M91" s="36" t="s">
        <v>107</v>
      </c>
      <c r="N91" s="59">
        <v>62356</v>
      </c>
      <c r="O91" s="48">
        <f>IFERROR(N91/K78,"-")</f>
        <v>1.2539202603559624E-3</v>
      </c>
      <c r="P91" s="59">
        <v>4</v>
      </c>
      <c r="Q91" s="48">
        <f>IFERROR(P91/L78,"-")</f>
        <v>0.14285714285714285</v>
      </c>
      <c r="R91" s="62">
        <f t="shared" si="28"/>
        <v>15589</v>
      </c>
      <c r="S91" s="374"/>
      <c r="T91" s="374"/>
      <c r="U91" s="36" t="s">
        <v>107</v>
      </c>
      <c r="V91" s="59">
        <v>17073528</v>
      </c>
      <c r="W91" s="48">
        <f>IFERROR(V91/S78,"-")</f>
        <v>7.1604612638826058E-3</v>
      </c>
      <c r="X91" s="59">
        <v>357</v>
      </c>
      <c r="Y91" s="48">
        <f>IFERROR(X91/T78,"-")</f>
        <v>0.12251201098146877</v>
      </c>
      <c r="Z91" s="136">
        <f t="shared" si="29"/>
        <v>47825.008403361346</v>
      </c>
      <c r="AA91" s="374"/>
      <c r="AB91" s="374"/>
      <c r="AC91" s="36" t="s">
        <v>107</v>
      </c>
      <c r="AD91" s="59">
        <v>22912502</v>
      </c>
      <c r="AE91" s="48">
        <f>IFERROR(AD91/AA78,"-")</f>
        <v>7.7232176993449111E-3</v>
      </c>
      <c r="AF91" s="59">
        <v>471</v>
      </c>
      <c r="AG91" s="48">
        <f>IFERROR(AF91/AB78,"-")</f>
        <v>0.1621342512908778</v>
      </c>
      <c r="AH91" s="62">
        <f t="shared" si="30"/>
        <v>48646.501061571122</v>
      </c>
      <c r="AI91" s="374"/>
      <c r="AJ91" s="374"/>
      <c r="AK91" s="36" t="s">
        <v>107</v>
      </c>
      <c r="AL91" s="59">
        <v>18383704</v>
      </c>
      <c r="AM91" s="48">
        <f>IFERROR(AL91/AI78,"-")</f>
        <v>8.407119217815083E-3</v>
      </c>
      <c r="AN91" s="59">
        <v>370</v>
      </c>
      <c r="AO91" s="48">
        <f>IFERROR(AN91/AJ78,"-")</f>
        <v>0.17042837402118841</v>
      </c>
      <c r="AP91" s="62">
        <f t="shared" si="31"/>
        <v>49685.686486486484</v>
      </c>
      <c r="AQ91" s="374"/>
      <c r="AR91" s="374"/>
      <c r="AS91" s="36" t="s">
        <v>107</v>
      </c>
      <c r="AT91" s="59">
        <v>6467037</v>
      </c>
      <c r="AU91" s="48">
        <f>IFERROR(AT91/AQ78,"-")</f>
        <v>7.1441828705038814E-3</v>
      </c>
      <c r="AV91" s="62">
        <v>144</v>
      </c>
      <c r="AW91" s="48">
        <f>IFERROR(AV91/AR78,"-")</f>
        <v>0.16532721010332951</v>
      </c>
      <c r="AX91" s="162">
        <f t="shared" si="32"/>
        <v>44909.979166666664</v>
      </c>
      <c r="AY91" s="374"/>
      <c r="AZ91" s="374"/>
      <c r="BA91" s="36" t="s">
        <v>107</v>
      </c>
      <c r="BB91" s="59">
        <v>1217588</v>
      </c>
      <c r="BC91" s="48">
        <f>IFERROR(BB91/AY78,"-")</f>
        <v>5.9116920642277495E-3</v>
      </c>
      <c r="BD91" s="59">
        <v>34</v>
      </c>
      <c r="BE91" s="48">
        <f>IFERROR(BD91/AZ78,"-")</f>
        <v>0.16666666666666666</v>
      </c>
      <c r="BF91" s="62">
        <f t="shared" si="33"/>
        <v>35811.411764705881</v>
      </c>
      <c r="BG91" s="374"/>
      <c r="BH91" s="374"/>
      <c r="BI91" s="36" t="s">
        <v>107</v>
      </c>
      <c r="BJ91" s="59">
        <f>市区町村別_オーラルフレイル区分別高齢者の疾病!AM1351</f>
        <v>66126647</v>
      </c>
      <c r="BK91" s="48">
        <f>市区町村別_オーラルフレイル区分別高齢者の疾病!AN1351</f>
        <v>7.5880854399044606E-3</v>
      </c>
      <c r="BL91" s="59">
        <f>市区町村別_オーラルフレイル区分別高齢者の疾病!AO1351</f>
        <v>1382</v>
      </c>
      <c r="BM91" s="48">
        <f>市区町村別_オーラルフレイル区分別高齢者の疾病!AP1351</f>
        <v>0.15173473869126042</v>
      </c>
      <c r="BN91" s="136">
        <f>市区町村別_オーラルフレイル区分別高齢者の疾病!AQ1351</f>
        <v>47848.514471780029</v>
      </c>
      <c r="BO91" s="187"/>
      <c r="BQ91" s="28"/>
      <c r="BR91" s="28"/>
      <c r="BS91" s="28"/>
      <c r="BT91" s="28"/>
      <c r="BU91" s="28"/>
    </row>
    <row r="92" spans="2:73" s="7" customFormat="1" ht="13.15" customHeight="1">
      <c r="B92" s="449"/>
      <c r="C92" s="374"/>
      <c r="D92" s="374"/>
      <c r="E92" s="36" t="s">
        <v>108</v>
      </c>
      <c r="F92" s="59">
        <v>0</v>
      </c>
      <c r="G92" s="48">
        <f>IFERROR(F92/C78,"-")</f>
        <v>0</v>
      </c>
      <c r="H92" s="59">
        <v>0</v>
      </c>
      <c r="I92" s="48">
        <f>IFERROR(H92/D78,"-")</f>
        <v>0</v>
      </c>
      <c r="J92" s="62" t="str">
        <f t="shared" si="27"/>
        <v>-</v>
      </c>
      <c r="K92" s="374"/>
      <c r="L92" s="374"/>
      <c r="M92" s="36" t="s">
        <v>108</v>
      </c>
      <c r="N92" s="59">
        <v>2714</v>
      </c>
      <c r="O92" s="48">
        <f>IFERROR(N92/K78,"-")</f>
        <v>5.4575976435404488E-5</v>
      </c>
      <c r="P92" s="59">
        <v>1</v>
      </c>
      <c r="Q92" s="48">
        <f>IFERROR(P92/L78,"-")</f>
        <v>3.5714285714285712E-2</v>
      </c>
      <c r="R92" s="62">
        <f t="shared" si="28"/>
        <v>2714</v>
      </c>
      <c r="S92" s="374"/>
      <c r="T92" s="374"/>
      <c r="U92" s="36" t="s">
        <v>108</v>
      </c>
      <c r="V92" s="59">
        <v>13663781</v>
      </c>
      <c r="W92" s="48">
        <f>IFERROR(V92/S78,"-")</f>
        <v>5.7304485967209079E-3</v>
      </c>
      <c r="X92" s="59">
        <v>203</v>
      </c>
      <c r="Y92" s="48">
        <f>IFERROR(X92/T78,"-")</f>
        <v>6.9663692518874401E-2</v>
      </c>
      <c r="Z92" s="136">
        <f t="shared" si="29"/>
        <v>67309.266009852217</v>
      </c>
      <c r="AA92" s="374"/>
      <c r="AB92" s="374"/>
      <c r="AC92" s="36" t="s">
        <v>108</v>
      </c>
      <c r="AD92" s="59">
        <v>36568169</v>
      </c>
      <c r="AE92" s="48">
        <f>IFERROR(AD92/AA78,"-")</f>
        <v>1.2326193361747919E-2</v>
      </c>
      <c r="AF92" s="59">
        <v>406</v>
      </c>
      <c r="AG92" s="48">
        <f>IFERROR(AF92/AB78,"-")</f>
        <v>0.13975903614457832</v>
      </c>
      <c r="AH92" s="62">
        <f t="shared" si="30"/>
        <v>90069.381773399014</v>
      </c>
      <c r="AI92" s="374"/>
      <c r="AJ92" s="374"/>
      <c r="AK92" s="36" t="s">
        <v>108</v>
      </c>
      <c r="AL92" s="59">
        <v>29402205</v>
      </c>
      <c r="AM92" s="48">
        <f>IFERROR(AL92/AI78,"-")</f>
        <v>1.3446030392005806E-2</v>
      </c>
      <c r="AN92" s="59">
        <v>423</v>
      </c>
      <c r="AO92" s="48">
        <f>IFERROR(AN92/AJ78,"-")</f>
        <v>0.19484108705665593</v>
      </c>
      <c r="AP92" s="62">
        <f t="shared" si="31"/>
        <v>69508.758865248223</v>
      </c>
      <c r="AQ92" s="374"/>
      <c r="AR92" s="374"/>
      <c r="AS92" s="36" t="s">
        <v>108</v>
      </c>
      <c r="AT92" s="59">
        <v>17618353</v>
      </c>
      <c r="AU92" s="48">
        <f>IFERROR(AT92/AQ78,"-")</f>
        <v>1.9463122865864331E-2</v>
      </c>
      <c r="AV92" s="62">
        <v>188</v>
      </c>
      <c r="AW92" s="48">
        <f>IFERROR(AV92/AR78,"-")</f>
        <v>0.21584385763490241</v>
      </c>
      <c r="AX92" s="162">
        <f t="shared" si="32"/>
        <v>93714.643617021284</v>
      </c>
      <c r="AY92" s="374"/>
      <c r="AZ92" s="374"/>
      <c r="BA92" s="36" t="s">
        <v>108</v>
      </c>
      <c r="BB92" s="59">
        <v>2611103</v>
      </c>
      <c r="BC92" s="48">
        <f>IFERROR(BB92/AY78,"-")</f>
        <v>1.2677553395714535E-2</v>
      </c>
      <c r="BD92" s="59">
        <v>52</v>
      </c>
      <c r="BE92" s="48">
        <f>IFERROR(BD92/AZ78,"-")</f>
        <v>0.25490196078431371</v>
      </c>
      <c r="BF92" s="62">
        <f t="shared" si="33"/>
        <v>50213.519230769234</v>
      </c>
      <c r="BG92" s="374"/>
      <c r="BH92" s="374"/>
      <c r="BI92" s="36" t="s">
        <v>108</v>
      </c>
      <c r="BJ92" s="59">
        <f>市区町村別_オーラルフレイル区分別高齢者の疾病!AM1352</f>
        <v>99866325</v>
      </c>
      <c r="BK92" s="48">
        <f>市区町村別_オーラルフレイル区分別高齢者の疾病!AN1352</f>
        <v>1.1459740377721963E-2</v>
      </c>
      <c r="BL92" s="59">
        <f>市区町村別_オーラルフレイル区分別高齢者の疾病!AO1352</f>
        <v>1273</v>
      </c>
      <c r="BM92" s="48">
        <f>市区町村別_オーラルフレイル区分別高齢者の疾病!AP1352</f>
        <v>0.13976723759332454</v>
      </c>
      <c r="BN92" s="136">
        <f>市区町村別_オーラルフレイル区分別高齢者の疾病!AQ1352</f>
        <v>78449.587588373921</v>
      </c>
      <c r="BO92" s="187"/>
      <c r="BQ92" s="28"/>
      <c r="BR92" s="28"/>
      <c r="BS92" s="28"/>
      <c r="BT92" s="28"/>
      <c r="BU92" s="28"/>
    </row>
    <row r="93" spans="2:73" s="7" customFormat="1" ht="13.15" customHeight="1">
      <c r="B93" s="449"/>
      <c r="C93" s="374"/>
      <c r="D93" s="374"/>
      <c r="E93" s="36" t="s">
        <v>109</v>
      </c>
      <c r="F93" s="59">
        <v>392340</v>
      </c>
      <c r="G93" s="48">
        <f>IFERROR(F93/C78,"-")</f>
        <v>2.4795049332251386E-2</v>
      </c>
      <c r="H93" s="59">
        <v>5</v>
      </c>
      <c r="I93" s="48">
        <f>IFERROR(H93/D78,"-")</f>
        <v>0.33333333333333331</v>
      </c>
      <c r="J93" s="62">
        <f t="shared" si="27"/>
        <v>78468</v>
      </c>
      <c r="K93" s="374"/>
      <c r="L93" s="374"/>
      <c r="M93" s="36" t="s">
        <v>109</v>
      </c>
      <c r="N93" s="59">
        <v>430516</v>
      </c>
      <c r="O93" s="48">
        <f>IFERROR(N93/K78,"-")</f>
        <v>8.6572701072456151E-3</v>
      </c>
      <c r="P93" s="59">
        <v>6</v>
      </c>
      <c r="Q93" s="48">
        <f>IFERROR(P93/L78,"-")</f>
        <v>0.21428571428571427</v>
      </c>
      <c r="R93" s="62">
        <f t="shared" si="28"/>
        <v>71752.666666666672</v>
      </c>
      <c r="S93" s="374"/>
      <c r="T93" s="374"/>
      <c r="U93" s="36" t="s">
        <v>109</v>
      </c>
      <c r="V93" s="59">
        <v>12459968</v>
      </c>
      <c r="W93" s="48">
        <f>IFERROR(V93/S78,"-")</f>
        <v>5.2255818605982792E-3</v>
      </c>
      <c r="X93" s="59">
        <v>218</v>
      </c>
      <c r="Y93" s="48">
        <f>IFERROR(X93/T78,"-")</f>
        <v>7.4811256005490739E-2</v>
      </c>
      <c r="Z93" s="136">
        <f t="shared" si="29"/>
        <v>57155.816513761471</v>
      </c>
      <c r="AA93" s="374"/>
      <c r="AB93" s="374"/>
      <c r="AC93" s="36" t="s">
        <v>109</v>
      </c>
      <c r="AD93" s="59">
        <v>9575357</v>
      </c>
      <c r="AE93" s="48">
        <f>IFERROR(AD93/AA78,"-")</f>
        <v>3.2276076466876552E-3</v>
      </c>
      <c r="AF93" s="59">
        <v>227</v>
      </c>
      <c r="AG93" s="48">
        <f>IFERROR(AF93/AB78,"-")</f>
        <v>7.8141135972461279E-2</v>
      </c>
      <c r="AH93" s="62">
        <f t="shared" si="30"/>
        <v>42182.189427312776</v>
      </c>
      <c r="AI93" s="374"/>
      <c r="AJ93" s="374"/>
      <c r="AK93" s="36" t="s">
        <v>109</v>
      </c>
      <c r="AL93" s="59">
        <v>6455304</v>
      </c>
      <c r="AM93" s="48">
        <f>IFERROR(AL93/AI78,"-")</f>
        <v>2.952098788973026E-3</v>
      </c>
      <c r="AN93" s="59">
        <v>193</v>
      </c>
      <c r="AO93" s="48">
        <f>IFERROR(AN93/AJ78,"-")</f>
        <v>8.8899124827268541E-2</v>
      </c>
      <c r="AP93" s="62">
        <f t="shared" si="31"/>
        <v>33447.170984455959</v>
      </c>
      <c r="AQ93" s="374"/>
      <c r="AR93" s="374"/>
      <c r="AS93" s="36" t="s">
        <v>109</v>
      </c>
      <c r="AT93" s="59">
        <v>2199345</v>
      </c>
      <c r="AU93" s="48">
        <f>IFERROR(AT93/AQ78,"-")</f>
        <v>2.429632438368353E-3</v>
      </c>
      <c r="AV93" s="62">
        <v>80</v>
      </c>
      <c r="AW93" s="48">
        <f>IFERROR(AV93/AR78,"-")</f>
        <v>9.1848450057405287E-2</v>
      </c>
      <c r="AX93" s="162">
        <f t="shared" si="32"/>
        <v>27491.8125</v>
      </c>
      <c r="AY93" s="374"/>
      <c r="AZ93" s="374"/>
      <c r="BA93" s="36" t="s">
        <v>109</v>
      </c>
      <c r="BB93" s="59">
        <v>166755</v>
      </c>
      <c r="BC93" s="48">
        <f>IFERROR(BB93/AY78,"-")</f>
        <v>8.0963692987307554E-4</v>
      </c>
      <c r="BD93" s="59">
        <v>13</v>
      </c>
      <c r="BE93" s="48">
        <f>IFERROR(BD93/AZ78,"-")</f>
        <v>6.3725490196078427E-2</v>
      </c>
      <c r="BF93" s="62">
        <f t="shared" si="33"/>
        <v>12827.307692307691</v>
      </c>
      <c r="BG93" s="374"/>
      <c r="BH93" s="374"/>
      <c r="BI93" s="36" t="s">
        <v>109</v>
      </c>
      <c r="BJ93" s="59">
        <f>市区町村別_オーラルフレイル区分別高齢者の疾病!AM1353</f>
        <v>31679585</v>
      </c>
      <c r="BK93" s="48">
        <f>市区町村別_オーラルフレイル区分別高齢者の疾病!AN1353</f>
        <v>3.6352576243691257E-3</v>
      </c>
      <c r="BL93" s="59">
        <f>市区町村別_オーラルフレイル区分別高齢者の疾病!AO1353</f>
        <v>742</v>
      </c>
      <c r="BM93" s="48">
        <f>市区町村別_オーラルフレイル区分別高齢者の疾病!AP1353</f>
        <v>8.1466842336407552E-2</v>
      </c>
      <c r="BN93" s="136">
        <f>市区町村別_オーラルフレイル区分別高齢者の疾病!AQ1353</f>
        <v>42694.858490566039</v>
      </c>
      <c r="BO93" s="187"/>
      <c r="BQ93" s="28"/>
      <c r="BR93" s="28"/>
      <c r="BS93" s="28"/>
      <c r="BT93" s="28"/>
      <c r="BU93" s="28"/>
    </row>
    <row r="94" spans="2:73" s="7" customFormat="1" ht="13.15" customHeight="1">
      <c r="B94" s="449"/>
      <c r="C94" s="374"/>
      <c r="D94" s="374"/>
      <c r="E94" s="37" t="s">
        <v>110</v>
      </c>
      <c r="F94" s="60">
        <v>24008</v>
      </c>
      <c r="G94" s="49">
        <f>IFERROR(F94/C78,"-")</f>
        <v>1.51725428039122E-3</v>
      </c>
      <c r="H94" s="60">
        <v>1</v>
      </c>
      <c r="I94" s="49">
        <f>IFERROR(H94/D78,"-")</f>
        <v>6.6666666666666666E-2</v>
      </c>
      <c r="J94" s="63">
        <f t="shared" si="27"/>
        <v>24008</v>
      </c>
      <c r="K94" s="374"/>
      <c r="L94" s="374"/>
      <c r="M94" s="37" t="s">
        <v>110</v>
      </c>
      <c r="N94" s="60">
        <v>59989</v>
      </c>
      <c r="O94" s="49">
        <f>IFERROR(N94/K78,"-")</f>
        <v>1.2063221261545613E-3</v>
      </c>
      <c r="P94" s="60">
        <v>3</v>
      </c>
      <c r="Q94" s="49">
        <f>IFERROR(P94/L78,"-")</f>
        <v>0.10714285714285714</v>
      </c>
      <c r="R94" s="63">
        <f t="shared" si="28"/>
        <v>19996.333333333332</v>
      </c>
      <c r="S94" s="374"/>
      <c r="T94" s="374"/>
      <c r="U94" s="37" t="s">
        <v>110</v>
      </c>
      <c r="V94" s="60">
        <v>3450508</v>
      </c>
      <c r="W94" s="49">
        <f>IFERROR(V94/S78,"-")</f>
        <v>1.4471074094772353E-3</v>
      </c>
      <c r="X94" s="60">
        <v>291</v>
      </c>
      <c r="Y94" s="49">
        <f>IFERROR(X94/T78,"-")</f>
        <v>9.9862731640356903E-2</v>
      </c>
      <c r="Z94" s="137">
        <f t="shared" si="29"/>
        <v>11857.415807560137</v>
      </c>
      <c r="AA94" s="374"/>
      <c r="AB94" s="374"/>
      <c r="AC94" s="37" t="s">
        <v>110</v>
      </c>
      <c r="AD94" s="60">
        <v>4809553</v>
      </c>
      <c r="AE94" s="49">
        <f>IFERROR(AD94/AA78,"-")</f>
        <v>1.6211771571492898E-3</v>
      </c>
      <c r="AF94" s="60">
        <v>411</v>
      </c>
      <c r="AG94" s="49">
        <f>IFERROR(AF94/AB78,"-")</f>
        <v>0.14148020654044752</v>
      </c>
      <c r="AH94" s="63">
        <f t="shared" si="30"/>
        <v>11702.075425790754</v>
      </c>
      <c r="AI94" s="374"/>
      <c r="AJ94" s="374"/>
      <c r="AK94" s="37" t="s">
        <v>110</v>
      </c>
      <c r="AL94" s="60">
        <v>4475578</v>
      </c>
      <c r="AM94" s="49">
        <f>IFERROR(AL94/AI78,"-")</f>
        <v>2.0467430184162227E-3</v>
      </c>
      <c r="AN94" s="60">
        <v>329</v>
      </c>
      <c r="AO94" s="49">
        <f>IFERROR(AN94/AJ78,"-")</f>
        <v>0.15154306771073239</v>
      </c>
      <c r="AP94" s="63">
        <f t="shared" si="31"/>
        <v>13603.580547112462</v>
      </c>
      <c r="AQ94" s="374"/>
      <c r="AR94" s="374"/>
      <c r="AS94" s="37" t="s">
        <v>110</v>
      </c>
      <c r="AT94" s="60">
        <v>2368059</v>
      </c>
      <c r="AU94" s="49">
        <f>IFERROR(AT94/AQ78,"-")</f>
        <v>2.6160120228386741E-3</v>
      </c>
      <c r="AV94" s="63">
        <v>187</v>
      </c>
      <c r="AW94" s="51">
        <f>IFERROR(AV94/AR78,"-")</f>
        <v>0.21469575200918484</v>
      </c>
      <c r="AX94" s="165">
        <f t="shared" si="32"/>
        <v>12663.417112299465</v>
      </c>
      <c r="AY94" s="374"/>
      <c r="AZ94" s="374"/>
      <c r="BA94" s="37" t="s">
        <v>110</v>
      </c>
      <c r="BB94" s="60">
        <v>701982</v>
      </c>
      <c r="BC94" s="49">
        <f>IFERROR(BB94/AY78,"-")</f>
        <v>3.4082969104744167E-3</v>
      </c>
      <c r="BD94" s="60">
        <v>45</v>
      </c>
      <c r="BE94" s="49">
        <f>IFERROR(BD94/AZ78,"-")</f>
        <v>0.22058823529411764</v>
      </c>
      <c r="BF94" s="63">
        <f t="shared" si="33"/>
        <v>15599.6</v>
      </c>
      <c r="BG94" s="374"/>
      <c r="BH94" s="374"/>
      <c r="BI94" s="37" t="s">
        <v>110</v>
      </c>
      <c r="BJ94" s="60">
        <f>市区町村別_オーラルフレイル区分別高齢者の疾病!AM1354</f>
        <v>15889677</v>
      </c>
      <c r="BK94" s="49">
        <f>市区町村別_オーラルフレイル区分別高齢者の疾病!AN1354</f>
        <v>1.8233530983127694E-3</v>
      </c>
      <c r="BL94" s="60">
        <f>市区町村別_オーラルフレイル区分別高齢者の疾病!AO1354</f>
        <v>1267</v>
      </c>
      <c r="BM94" s="49">
        <f>市区町村別_オーラルフレイル区分別高齢者の疾病!AP1354</f>
        <v>0.13910847606499779</v>
      </c>
      <c r="BN94" s="137">
        <f>市区町村別_オーラルフレイル区分別高齢者の疾病!AQ1354</f>
        <v>12541.181531176006</v>
      </c>
      <c r="BO94" s="187"/>
      <c r="BQ94" s="28"/>
      <c r="BR94" s="28"/>
      <c r="BS94" s="28"/>
      <c r="BT94" s="28"/>
      <c r="BU94" s="28"/>
    </row>
    <row r="95" spans="2:73" s="7" customFormat="1" ht="13.15" customHeight="1">
      <c r="B95" s="450"/>
      <c r="C95" s="375"/>
      <c r="D95" s="375"/>
      <c r="E95" s="38" t="s">
        <v>64</v>
      </c>
      <c r="F95" s="56">
        <f>SUM(F78:F94)</f>
        <v>1153302</v>
      </c>
      <c r="G95" s="49">
        <f>IFERROR(F95/C78,"-")</f>
        <v>7.2886221096457635E-2</v>
      </c>
      <c r="H95" s="60">
        <v>12</v>
      </c>
      <c r="I95" s="49">
        <f>IFERROR(H95/D78,"-")</f>
        <v>0.8</v>
      </c>
      <c r="J95" s="63">
        <f t="shared" si="27"/>
        <v>96108.5</v>
      </c>
      <c r="K95" s="375"/>
      <c r="L95" s="375"/>
      <c r="M95" s="38" t="s">
        <v>64</v>
      </c>
      <c r="N95" s="56">
        <f>SUM(N78:N94)</f>
        <v>5585639</v>
      </c>
      <c r="O95" s="49">
        <f>IFERROR(N95/K78,"-")</f>
        <v>0.11232192425964491</v>
      </c>
      <c r="P95" s="60">
        <v>28</v>
      </c>
      <c r="Q95" s="49">
        <f>IFERROR(P95/L78,"-")</f>
        <v>1</v>
      </c>
      <c r="R95" s="63">
        <f t="shared" si="28"/>
        <v>199487.10714285713</v>
      </c>
      <c r="S95" s="375"/>
      <c r="T95" s="375"/>
      <c r="U95" s="38" t="s">
        <v>64</v>
      </c>
      <c r="V95" s="56">
        <f>SUM(V78:V94)</f>
        <v>437928514</v>
      </c>
      <c r="W95" s="49">
        <f>IFERROR(V95/S78,"-")</f>
        <v>0.18366269471937324</v>
      </c>
      <c r="X95" s="60">
        <v>2195</v>
      </c>
      <c r="Y95" s="49">
        <f>IFERROR(X95/T78,"-")</f>
        <v>0.75326012354152372</v>
      </c>
      <c r="Z95" s="137">
        <f t="shared" si="29"/>
        <v>199511.85148063782</v>
      </c>
      <c r="AA95" s="375"/>
      <c r="AB95" s="375"/>
      <c r="AC95" s="38" t="s">
        <v>64</v>
      </c>
      <c r="AD95" s="56">
        <f>SUM(AD78:AD94)</f>
        <v>644278458</v>
      </c>
      <c r="AE95" s="49">
        <f>IFERROR(AD95/AA78,"-")</f>
        <v>0.21716977002914159</v>
      </c>
      <c r="AF95" s="60">
        <v>2499</v>
      </c>
      <c r="AG95" s="49">
        <f>IFERROR(AF95/AB78,"-")</f>
        <v>0.8602409638554217</v>
      </c>
      <c r="AH95" s="63">
        <f t="shared" si="30"/>
        <v>257814.50900360144</v>
      </c>
      <c r="AI95" s="375"/>
      <c r="AJ95" s="375"/>
      <c r="AK95" s="38" t="s">
        <v>64</v>
      </c>
      <c r="AL95" s="56">
        <f>SUM(AL78:AL94)</f>
        <v>530308889</v>
      </c>
      <c r="AM95" s="49">
        <f>IFERROR(AL95/AI78,"-")</f>
        <v>0.2425175063790227</v>
      </c>
      <c r="AN95" s="60">
        <v>1955</v>
      </c>
      <c r="AO95" s="49">
        <f>IFERROR(AN95/AJ78,"-")</f>
        <v>0.90050667894979275</v>
      </c>
      <c r="AP95" s="63">
        <f t="shared" si="31"/>
        <v>271257.74373401533</v>
      </c>
      <c r="AQ95" s="375"/>
      <c r="AR95" s="375"/>
      <c r="AS95" s="38" t="s">
        <v>64</v>
      </c>
      <c r="AT95" s="56">
        <f>SUM(AT78:AT94)</f>
        <v>278727465</v>
      </c>
      <c r="AU95" s="49">
        <f>IFERROR(AT95/AQ78,"-")</f>
        <v>0.30791226043580239</v>
      </c>
      <c r="AV95" s="63">
        <v>801</v>
      </c>
      <c r="AW95" s="116">
        <f>IFERROR(AV95/AR78,"-")</f>
        <v>0.91963260619977039</v>
      </c>
      <c r="AX95" s="155">
        <f t="shared" si="32"/>
        <v>347974.36329588015</v>
      </c>
      <c r="AY95" s="375"/>
      <c r="AZ95" s="375"/>
      <c r="BA95" s="38" t="s">
        <v>64</v>
      </c>
      <c r="BB95" s="56">
        <f>SUM(BB78:BB94)</f>
        <v>62943978</v>
      </c>
      <c r="BC95" s="49">
        <f>IFERROR(BB95/AY78,"-")</f>
        <v>0.30560864203123389</v>
      </c>
      <c r="BD95" s="60">
        <v>194</v>
      </c>
      <c r="BE95" s="49">
        <f>IFERROR(BD95/AZ78,"-")</f>
        <v>0.9509803921568627</v>
      </c>
      <c r="BF95" s="63">
        <f t="shared" si="33"/>
        <v>324453.49484536081</v>
      </c>
      <c r="BG95" s="375"/>
      <c r="BH95" s="375"/>
      <c r="BI95" s="38" t="s">
        <v>64</v>
      </c>
      <c r="BJ95" s="56">
        <f>市区町村別_オーラルフレイル区分別高齢者の疾病!AM1355</f>
        <v>1960926245</v>
      </c>
      <c r="BK95" s="49">
        <f>市区町村別_オーラルフレイル区分別高齢者の疾病!AN1355</f>
        <v>0.22501784928564467</v>
      </c>
      <c r="BL95" s="56">
        <f>市区町村別_オーラルフレイル区分別高齢者の疾病!AO1355</f>
        <v>7684</v>
      </c>
      <c r="BM95" s="49">
        <f>市区町村別_オーラルフレイル区分別高齢者の疾病!AP1355</f>
        <v>0.84365393061045235</v>
      </c>
      <c r="BN95" s="137">
        <f>市区町村別_オーラルフレイル区分別高齢者の疾病!AQ1355</f>
        <v>255196.02355543987</v>
      </c>
      <c r="BO95" s="187"/>
      <c r="BQ95" s="28"/>
      <c r="BR95" s="28"/>
      <c r="BS95" s="28"/>
      <c r="BT95" s="28"/>
      <c r="BU95" s="28"/>
    </row>
    <row r="96" spans="2:73" s="7" customFormat="1" ht="13.15" customHeight="1">
      <c r="B96" s="448" t="s">
        <v>156</v>
      </c>
      <c r="C96" s="373">
        <v>87240400</v>
      </c>
      <c r="D96" s="373">
        <v>85</v>
      </c>
      <c r="E96" s="34" t="s">
        <v>96</v>
      </c>
      <c r="F96" s="58">
        <v>173731</v>
      </c>
      <c r="G96" s="47">
        <f>IFERROR(F96/C96,"-")</f>
        <v>1.9914053580680512E-3</v>
      </c>
      <c r="H96" s="58">
        <v>13</v>
      </c>
      <c r="I96" s="47">
        <f>IFERROR(H96/D96,"-")</f>
        <v>0.15294117647058825</v>
      </c>
      <c r="J96" s="61">
        <f t="shared" si="27"/>
        <v>13363.923076923076</v>
      </c>
      <c r="K96" s="373">
        <v>288294010</v>
      </c>
      <c r="L96" s="373">
        <v>244</v>
      </c>
      <c r="M96" s="34" t="s">
        <v>96</v>
      </c>
      <c r="N96" s="58">
        <v>1740668</v>
      </c>
      <c r="O96" s="47">
        <f>IFERROR(N96/K96,"-")</f>
        <v>6.0378222912088947E-3</v>
      </c>
      <c r="P96" s="58">
        <v>43</v>
      </c>
      <c r="Q96" s="47">
        <f>IFERROR(P96/L96,"-")</f>
        <v>0.17622950819672131</v>
      </c>
      <c r="R96" s="61">
        <f t="shared" si="28"/>
        <v>40480.651162790695</v>
      </c>
      <c r="S96" s="373">
        <v>30910678800</v>
      </c>
      <c r="T96" s="373">
        <v>56249</v>
      </c>
      <c r="U96" s="34" t="s">
        <v>96</v>
      </c>
      <c r="V96" s="58">
        <v>450739276</v>
      </c>
      <c r="W96" s="47">
        <f>IFERROR(V96/S96,"-")</f>
        <v>1.4581992162527341E-2</v>
      </c>
      <c r="X96" s="58">
        <v>6956</v>
      </c>
      <c r="Y96" s="47">
        <f>IFERROR(X96/T96,"-")</f>
        <v>0.12366442070081246</v>
      </c>
      <c r="Z96" s="135">
        <f t="shared" si="29"/>
        <v>64798.630822311672</v>
      </c>
      <c r="AA96" s="373">
        <v>27877759010</v>
      </c>
      <c r="AB96" s="373">
        <v>40750</v>
      </c>
      <c r="AC96" s="34" t="s">
        <v>96</v>
      </c>
      <c r="AD96" s="58">
        <v>579935966</v>
      </c>
      <c r="AE96" s="47">
        <f>IFERROR(AD96/AA96,"-")</f>
        <v>2.0802818683954182E-2</v>
      </c>
      <c r="AF96" s="58">
        <v>7284</v>
      </c>
      <c r="AG96" s="47">
        <f>IFERROR(AF96/AB96,"-")</f>
        <v>0.17874846625766871</v>
      </c>
      <c r="AH96" s="61">
        <f t="shared" si="30"/>
        <v>79617.787753981334</v>
      </c>
      <c r="AI96" s="373">
        <v>14298247570</v>
      </c>
      <c r="AJ96" s="373">
        <v>19014</v>
      </c>
      <c r="AK96" s="34" t="s">
        <v>96</v>
      </c>
      <c r="AL96" s="58">
        <v>316734882</v>
      </c>
      <c r="AM96" s="47">
        <f>IFERROR(AL96/AI96,"-")</f>
        <v>2.2152007121807024E-2</v>
      </c>
      <c r="AN96" s="58">
        <v>3895</v>
      </c>
      <c r="AO96" s="47">
        <f>IFERROR(AN96/AJ96,"-")</f>
        <v>0.20484905858840854</v>
      </c>
      <c r="AP96" s="61">
        <f t="shared" si="31"/>
        <v>81318.32657252888</v>
      </c>
      <c r="AQ96" s="373">
        <v>4270565930</v>
      </c>
      <c r="AR96" s="373">
        <v>5467</v>
      </c>
      <c r="AS96" s="34" t="s">
        <v>96</v>
      </c>
      <c r="AT96" s="58">
        <v>125796260</v>
      </c>
      <c r="AU96" s="47">
        <f>IFERROR(AT96/AQ96,"-")</f>
        <v>2.9456578369696309E-2</v>
      </c>
      <c r="AV96" s="61">
        <v>1258</v>
      </c>
      <c r="AW96" s="47">
        <f>IFERROR(AV96/AR96,"-")</f>
        <v>0.23010792024876531</v>
      </c>
      <c r="AX96" s="135">
        <f t="shared" si="32"/>
        <v>99997.027027027027</v>
      </c>
      <c r="AY96" s="373">
        <v>628163480</v>
      </c>
      <c r="AZ96" s="373">
        <v>751</v>
      </c>
      <c r="BA96" s="34" t="s">
        <v>96</v>
      </c>
      <c r="BB96" s="58">
        <v>10476572</v>
      </c>
      <c r="BC96" s="47">
        <f>IFERROR(BB96/AY96,"-")</f>
        <v>1.667809787350261E-2</v>
      </c>
      <c r="BD96" s="58">
        <v>170</v>
      </c>
      <c r="BE96" s="47">
        <f>IFERROR(BD96/AZ96,"-")</f>
        <v>0.22636484687083888</v>
      </c>
      <c r="BF96" s="61">
        <f t="shared" si="33"/>
        <v>61626.894117647062</v>
      </c>
      <c r="BG96" s="373">
        <f>市区町村別_オーラルフレイル区分別高齢者の疾病!AR1338</f>
        <v>78360949200</v>
      </c>
      <c r="BH96" s="373">
        <f>市区町村別_オーラルフレイル区分別高齢者の疾病!AS1338</f>
        <v>122560</v>
      </c>
      <c r="BI96" s="34" t="s">
        <v>96</v>
      </c>
      <c r="BJ96" s="58">
        <f>市区町村別_オーラルフレイル区分別高齢者の疾病!AU1338</f>
        <v>1485597355</v>
      </c>
      <c r="BK96" s="47">
        <f>市区町村別_オーラルフレイル区分別高齢者の疾病!AV1338</f>
        <v>1.895838897010196E-2</v>
      </c>
      <c r="BL96" s="58">
        <f>市区町村別_オーラルフレイル区分別高齢者の疾病!AW1338</f>
        <v>19619</v>
      </c>
      <c r="BM96" s="47">
        <f>市区町村別_オーラルフレイル区分別高齢者の疾病!AX1338</f>
        <v>0.16007669712793735</v>
      </c>
      <c r="BN96" s="135">
        <f>市区町村別_オーラルフレイル区分別高齢者の疾病!AY1338</f>
        <v>75722.379071308431</v>
      </c>
      <c r="BO96" s="187"/>
      <c r="BQ96" s="28"/>
      <c r="BR96" s="28"/>
      <c r="BS96" s="28"/>
      <c r="BT96" s="28"/>
      <c r="BU96" s="28"/>
    </row>
    <row r="97" spans="2:79" s="7" customFormat="1" ht="13.15" customHeight="1">
      <c r="B97" s="449"/>
      <c r="C97" s="374"/>
      <c r="D97" s="374"/>
      <c r="E97" s="35" t="s">
        <v>97</v>
      </c>
      <c r="F97" s="59">
        <v>443122</v>
      </c>
      <c r="G97" s="48">
        <f>IFERROR(F97/C96,"-")</f>
        <v>5.0793210485050502E-3</v>
      </c>
      <c r="H97" s="59">
        <v>15</v>
      </c>
      <c r="I97" s="48">
        <f>IFERROR(H97/D96,"-")</f>
        <v>0.17647058823529413</v>
      </c>
      <c r="J97" s="62">
        <f t="shared" si="27"/>
        <v>29541.466666666667</v>
      </c>
      <c r="K97" s="374"/>
      <c r="L97" s="374"/>
      <c r="M97" s="35" t="s">
        <v>97</v>
      </c>
      <c r="N97" s="59">
        <v>5371710</v>
      </c>
      <c r="O97" s="48">
        <f>IFERROR(N97/K96,"-")</f>
        <v>1.8632749254831899E-2</v>
      </c>
      <c r="P97" s="59">
        <v>66</v>
      </c>
      <c r="Q97" s="48">
        <f>IFERROR(P97/L96,"-")</f>
        <v>0.27049180327868855</v>
      </c>
      <c r="R97" s="62">
        <f t="shared" si="28"/>
        <v>81389.545454545456</v>
      </c>
      <c r="S97" s="374"/>
      <c r="T97" s="374"/>
      <c r="U97" s="35" t="s">
        <v>97</v>
      </c>
      <c r="V97" s="59">
        <v>669287688</v>
      </c>
      <c r="W97" s="48">
        <f>IFERROR(V97/S96,"-")</f>
        <v>2.1652312857005262E-2</v>
      </c>
      <c r="X97" s="59">
        <v>11128</v>
      </c>
      <c r="Y97" s="48">
        <f>IFERROR(X97/T96,"-")</f>
        <v>0.19783462817116748</v>
      </c>
      <c r="Z97" s="136">
        <f t="shared" si="29"/>
        <v>60144.472322070455</v>
      </c>
      <c r="AA97" s="374"/>
      <c r="AB97" s="374"/>
      <c r="AC97" s="35" t="s">
        <v>97</v>
      </c>
      <c r="AD97" s="59">
        <v>659868205</v>
      </c>
      <c r="AE97" s="48">
        <f>IFERROR(AD97/AA96,"-")</f>
        <v>2.3670059159464699E-2</v>
      </c>
      <c r="AF97" s="59">
        <v>10495</v>
      </c>
      <c r="AG97" s="48">
        <f>IFERROR(AF97/AB96,"-")</f>
        <v>0.25754601226993867</v>
      </c>
      <c r="AH97" s="62">
        <f t="shared" si="30"/>
        <v>62874.531205335872</v>
      </c>
      <c r="AI97" s="374"/>
      <c r="AJ97" s="374"/>
      <c r="AK97" s="35" t="s">
        <v>97</v>
      </c>
      <c r="AL97" s="59">
        <v>344259243</v>
      </c>
      <c r="AM97" s="48">
        <f>IFERROR(AL97/AI96,"-")</f>
        <v>2.4077023517365213E-2</v>
      </c>
      <c r="AN97" s="59">
        <v>5631</v>
      </c>
      <c r="AO97" s="48">
        <f>IFERROR(AN97/AJ96,"-")</f>
        <v>0.29615020511202272</v>
      </c>
      <c r="AP97" s="62">
        <f t="shared" si="31"/>
        <v>61136.431006925945</v>
      </c>
      <c r="AQ97" s="374"/>
      <c r="AR97" s="374"/>
      <c r="AS97" s="35" t="s">
        <v>97</v>
      </c>
      <c r="AT97" s="59">
        <v>75097400</v>
      </c>
      <c r="AU97" s="48">
        <f>IFERROR(AT97/AQ96,"-")</f>
        <v>1.7584882479498447E-2</v>
      </c>
      <c r="AV97" s="62">
        <v>1835</v>
      </c>
      <c r="AW97" s="48">
        <f>IFERROR(AV97/AR96,"-")</f>
        <v>0.33565026522773</v>
      </c>
      <c r="AX97" s="162">
        <f t="shared" si="32"/>
        <v>40925.0136239782</v>
      </c>
      <c r="AY97" s="374"/>
      <c r="AZ97" s="374"/>
      <c r="BA97" s="35" t="s">
        <v>97</v>
      </c>
      <c r="BB97" s="59">
        <v>10178585</v>
      </c>
      <c r="BC97" s="48">
        <f>IFERROR(BB97/AY96,"-")</f>
        <v>1.6203719770528525E-2</v>
      </c>
      <c r="BD97" s="59">
        <v>273</v>
      </c>
      <c r="BE97" s="48">
        <f>IFERROR(BD97/AZ96,"-")</f>
        <v>0.36351531291611183</v>
      </c>
      <c r="BF97" s="62">
        <f t="shared" si="33"/>
        <v>37284.194139194136</v>
      </c>
      <c r="BG97" s="374"/>
      <c r="BH97" s="374"/>
      <c r="BI97" s="35" t="s">
        <v>97</v>
      </c>
      <c r="BJ97" s="59">
        <f>市区町村別_オーラルフレイル区分別高齢者の疾病!AU1339</f>
        <v>1764505953</v>
      </c>
      <c r="BK97" s="48">
        <f>市区町村別_オーラルフレイル区分別高齢者の疾病!AV1339</f>
        <v>2.251766946437142E-2</v>
      </c>
      <c r="BL97" s="59">
        <f>市区町村別_オーラルフレイル区分別高齢者の疾病!AW1339</f>
        <v>29443</v>
      </c>
      <c r="BM97" s="48">
        <f>市区町村別_オーラルフレイル区分別高齢者の疾病!AX1339</f>
        <v>0.2402333550913838</v>
      </c>
      <c r="BN97" s="136">
        <f>市区町村別_オーラルフレイル区分別高齢者の疾病!AY1339</f>
        <v>59929.557212240601</v>
      </c>
      <c r="BO97" s="187"/>
      <c r="BQ97" s="28"/>
      <c r="BR97" s="28"/>
      <c r="BS97" s="28"/>
      <c r="BT97" s="28"/>
      <c r="BU97" s="28"/>
    </row>
    <row r="98" spans="2:79" s="7" customFormat="1" ht="13.15" customHeight="1">
      <c r="B98" s="449"/>
      <c r="C98" s="374"/>
      <c r="D98" s="374"/>
      <c r="E98" s="35" t="s">
        <v>380</v>
      </c>
      <c r="F98" s="59">
        <v>5418848</v>
      </c>
      <c r="G98" s="48">
        <f>IFERROR(F98/C96,"-")</f>
        <v>6.2113974718135179E-2</v>
      </c>
      <c r="H98" s="59">
        <v>7</v>
      </c>
      <c r="I98" s="48">
        <f>IFERROR(H98/D96,"-")</f>
        <v>8.2352941176470587E-2</v>
      </c>
      <c r="J98" s="62">
        <f t="shared" ref="J98" si="34">IFERROR(F98/H98,"-")</f>
        <v>774121.14285714284</v>
      </c>
      <c r="K98" s="374"/>
      <c r="L98" s="374"/>
      <c r="M98" s="35" t="s">
        <v>380</v>
      </c>
      <c r="N98" s="59">
        <v>14176849</v>
      </c>
      <c r="O98" s="48">
        <f>IFERROR(N98/K96,"-")</f>
        <v>4.9174968983920271E-2</v>
      </c>
      <c r="P98" s="59">
        <v>31</v>
      </c>
      <c r="Q98" s="48">
        <f>IFERROR(P98/L96,"-")</f>
        <v>0.12704918032786885</v>
      </c>
      <c r="R98" s="62">
        <f t="shared" ref="R98" si="35">IFERROR(N98/P98,"-")</f>
        <v>457317.70967741933</v>
      </c>
      <c r="S98" s="374"/>
      <c r="T98" s="374"/>
      <c r="U98" s="35" t="s">
        <v>380</v>
      </c>
      <c r="V98" s="59">
        <v>474860545</v>
      </c>
      <c r="W98" s="48">
        <f>IFERROR(V98/S96,"-")</f>
        <v>1.5362346070510752E-2</v>
      </c>
      <c r="X98" s="59">
        <v>3573</v>
      </c>
      <c r="Y98" s="48">
        <f>IFERROR(X98/T96,"-")</f>
        <v>6.3521129264520262E-2</v>
      </c>
      <c r="Z98" s="136">
        <f t="shared" ref="Z98" si="36">IFERROR(V98/X98,"-")</f>
        <v>132902.47551077526</v>
      </c>
      <c r="AA98" s="374"/>
      <c r="AB98" s="374"/>
      <c r="AC98" s="35" t="s">
        <v>380</v>
      </c>
      <c r="AD98" s="59">
        <v>370220544</v>
      </c>
      <c r="AE98" s="48">
        <f>IFERROR(AD98/AA96,"-")</f>
        <v>1.3280140052405166E-2</v>
      </c>
      <c r="AF98" s="59">
        <v>3120</v>
      </c>
      <c r="AG98" s="48">
        <f>IFERROR(AF98/AB96,"-")</f>
        <v>7.656441717791411E-2</v>
      </c>
      <c r="AH98" s="62">
        <f t="shared" ref="AH98" si="37">IFERROR(AD98/AF98,"-")</f>
        <v>118660.43076923076</v>
      </c>
      <c r="AI98" s="374"/>
      <c r="AJ98" s="374"/>
      <c r="AK98" s="35" t="s">
        <v>380</v>
      </c>
      <c r="AL98" s="59">
        <v>162209594</v>
      </c>
      <c r="AM98" s="48">
        <f>IFERROR(AL98/AI96,"-")</f>
        <v>1.1344718519235991E-2</v>
      </c>
      <c r="AN98" s="59">
        <v>1509</v>
      </c>
      <c r="AO98" s="48">
        <f>IFERROR(AN98/AJ96,"-")</f>
        <v>7.9362574944777539E-2</v>
      </c>
      <c r="AP98" s="62">
        <f t="shared" ref="AP98" si="38">IFERROR(AL98/AN98,"-")</f>
        <v>107494.76076872101</v>
      </c>
      <c r="AQ98" s="374"/>
      <c r="AR98" s="374"/>
      <c r="AS98" s="35" t="s">
        <v>380</v>
      </c>
      <c r="AT98" s="59">
        <v>41321706</v>
      </c>
      <c r="AU98" s="48">
        <f>IFERROR(AT98/AQ96,"-")</f>
        <v>9.6759321076679873E-3</v>
      </c>
      <c r="AV98" s="59">
        <v>362</v>
      </c>
      <c r="AW98" s="48">
        <f>IFERROR(AV98/AR96,"-")</f>
        <v>6.6215474666178886E-2</v>
      </c>
      <c r="AX98" s="136">
        <f t="shared" ref="AX98" si="39">IFERROR(AT98/AV98,"-")</f>
        <v>114148.3591160221</v>
      </c>
      <c r="AY98" s="374"/>
      <c r="AZ98" s="374"/>
      <c r="BA98" s="35" t="s">
        <v>380</v>
      </c>
      <c r="BB98" s="59">
        <v>8633754</v>
      </c>
      <c r="BC98" s="48">
        <f>IFERROR(BB98/AY96,"-")</f>
        <v>1.3744437992479283E-2</v>
      </c>
      <c r="BD98" s="59">
        <v>43</v>
      </c>
      <c r="BE98" s="48">
        <f>IFERROR(BD98/AZ96,"-")</f>
        <v>5.7256990679094538E-2</v>
      </c>
      <c r="BF98" s="62">
        <f t="shared" ref="BF98" si="40">IFERROR(BB98/BD98,"-")</f>
        <v>200784.97674418605</v>
      </c>
      <c r="BG98" s="374"/>
      <c r="BH98" s="374"/>
      <c r="BI98" s="35" t="s">
        <v>380</v>
      </c>
      <c r="BJ98" s="59">
        <f>市区町村別_オーラルフレイル区分別高齢者の疾病!AU1340</f>
        <v>1076841840</v>
      </c>
      <c r="BK98" s="48">
        <f>市区町村別_オーラルフレイル区分別高齢者の疾病!AV1340</f>
        <v>1.3742072435232828E-2</v>
      </c>
      <c r="BL98" s="59">
        <f>市区町村別_オーラルフレイル区分別高齢者の疾病!AW1340</f>
        <v>8645</v>
      </c>
      <c r="BM98" s="48">
        <f>市区町村別_オーラルフレイル区分別高齢者の疾病!AX1340</f>
        <v>7.0536879895561358E-2</v>
      </c>
      <c r="BN98" s="136">
        <f>市区町村別_オーラルフレイル区分別高齢者の疾病!AY1340</f>
        <v>124562.38750722961</v>
      </c>
      <c r="BO98" s="187"/>
      <c r="BQ98" s="28"/>
      <c r="BR98" s="28"/>
      <c r="BS98" s="28"/>
      <c r="BT98" s="28"/>
      <c r="BU98" s="28"/>
    </row>
    <row r="99" spans="2:79" s="7" customFormat="1" ht="13.15" customHeight="1">
      <c r="B99" s="449"/>
      <c r="C99" s="374"/>
      <c r="D99" s="374"/>
      <c r="E99" s="36" t="s">
        <v>98</v>
      </c>
      <c r="F99" s="59">
        <v>424414</v>
      </c>
      <c r="G99" s="48">
        <f>IFERROR(F99/C96,"-")</f>
        <v>4.864879115639085E-3</v>
      </c>
      <c r="H99" s="59">
        <v>14</v>
      </c>
      <c r="I99" s="48">
        <f>IFERROR(H99/D96,"-")</f>
        <v>0.16470588235294117</v>
      </c>
      <c r="J99" s="62">
        <f t="shared" si="27"/>
        <v>30315.285714285714</v>
      </c>
      <c r="K99" s="374"/>
      <c r="L99" s="374"/>
      <c r="M99" s="36" t="s">
        <v>98</v>
      </c>
      <c r="N99" s="59">
        <v>1081919</v>
      </c>
      <c r="O99" s="48">
        <f>IFERROR(N99/K96,"-")</f>
        <v>3.7528320480886856E-3</v>
      </c>
      <c r="P99" s="59">
        <v>51</v>
      </c>
      <c r="Q99" s="48">
        <f>IFERROR(P99/L96,"-")</f>
        <v>0.20901639344262296</v>
      </c>
      <c r="R99" s="62">
        <f t="shared" si="28"/>
        <v>21214.098039215685</v>
      </c>
      <c r="S99" s="374"/>
      <c r="T99" s="374"/>
      <c r="U99" s="36" t="s">
        <v>98</v>
      </c>
      <c r="V99" s="59">
        <v>722736067</v>
      </c>
      <c r="W99" s="48">
        <f>IFERROR(V99/S96,"-")</f>
        <v>2.3381436288613628E-2</v>
      </c>
      <c r="X99" s="59">
        <v>13070</v>
      </c>
      <c r="Y99" s="48">
        <f>IFERROR(X99/T96,"-")</f>
        <v>0.23235968639442478</v>
      </c>
      <c r="Z99" s="136">
        <f t="shared" si="29"/>
        <v>55297.327237949503</v>
      </c>
      <c r="AA99" s="374"/>
      <c r="AB99" s="374"/>
      <c r="AC99" s="36" t="s">
        <v>98</v>
      </c>
      <c r="AD99" s="59">
        <v>713028555</v>
      </c>
      <c r="AE99" s="48">
        <f>IFERROR(AD99/AA96,"-")</f>
        <v>2.557696817539137E-2</v>
      </c>
      <c r="AF99" s="59">
        <v>12136</v>
      </c>
      <c r="AG99" s="48">
        <f>IFERROR(AF99/AB96,"-")</f>
        <v>0.29781595092024538</v>
      </c>
      <c r="AH99" s="62">
        <f t="shared" si="30"/>
        <v>58753.176911667768</v>
      </c>
      <c r="AI99" s="374"/>
      <c r="AJ99" s="374"/>
      <c r="AK99" s="36" t="s">
        <v>98</v>
      </c>
      <c r="AL99" s="59">
        <v>306777809</v>
      </c>
      <c r="AM99" s="48">
        <f>IFERROR(AL99/AI96,"-")</f>
        <v>2.1455622970444902E-2</v>
      </c>
      <c r="AN99" s="59">
        <v>6281</v>
      </c>
      <c r="AO99" s="48">
        <f>IFERROR(AN99/AJ96,"-")</f>
        <v>0.33033554223203954</v>
      </c>
      <c r="AP99" s="62">
        <f t="shared" si="31"/>
        <v>48842.192166852416</v>
      </c>
      <c r="AQ99" s="374"/>
      <c r="AR99" s="374"/>
      <c r="AS99" s="36" t="s">
        <v>98</v>
      </c>
      <c r="AT99" s="59">
        <v>70513898</v>
      </c>
      <c r="AU99" s="48">
        <f>IFERROR(AT99/AQ96,"-")</f>
        <v>1.6511605055585687E-2</v>
      </c>
      <c r="AV99" s="62">
        <v>1944</v>
      </c>
      <c r="AW99" s="48">
        <f>IFERROR(AV99/AR96,"-")</f>
        <v>0.35558807389793307</v>
      </c>
      <c r="AX99" s="162">
        <f t="shared" si="32"/>
        <v>36272.581275720164</v>
      </c>
      <c r="AY99" s="374"/>
      <c r="AZ99" s="374"/>
      <c r="BA99" s="36" t="s">
        <v>98</v>
      </c>
      <c r="BB99" s="59">
        <v>9243532</v>
      </c>
      <c r="BC99" s="48">
        <f>IFERROR(BB99/AY96,"-")</f>
        <v>1.4715169369604231E-2</v>
      </c>
      <c r="BD99" s="59">
        <v>267</v>
      </c>
      <c r="BE99" s="48">
        <f>IFERROR(BD99/AZ96,"-")</f>
        <v>0.35552596537949399</v>
      </c>
      <c r="BF99" s="62">
        <f t="shared" si="33"/>
        <v>34619.970037453182</v>
      </c>
      <c r="BG99" s="374"/>
      <c r="BH99" s="374"/>
      <c r="BI99" s="36" t="s">
        <v>98</v>
      </c>
      <c r="BJ99" s="59">
        <f>市区町村別_オーラルフレイル区分別高齢者の疾病!AU1341</f>
        <v>1823806194</v>
      </c>
      <c r="BK99" s="48">
        <f>市区町村別_オーラルフレイル区分別高齢者の疾病!AV1341</f>
        <v>2.3274427027997258E-2</v>
      </c>
      <c r="BL99" s="59">
        <f>市区町村別_オーラルフレイル区分別高齢者の疾病!AW1341</f>
        <v>33763</v>
      </c>
      <c r="BM99" s="48">
        <f>市区町村別_オーラルフレイル区分別高齢者の疾病!AX1341</f>
        <v>0.27548139686684076</v>
      </c>
      <c r="BN99" s="136">
        <f>市区町村別_オーラルフレイル区分別高齢者の疾病!AY1341</f>
        <v>54017.8951514972</v>
      </c>
      <c r="BO99" s="187"/>
      <c r="BQ99" s="28"/>
      <c r="BR99" s="28"/>
      <c r="BS99" s="28"/>
      <c r="BT99" s="28"/>
      <c r="BU99" s="28"/>
    </row>
    <row r="100" spans="2:79" s="7" customFormat="1" ht="13.15" customHeight="1">
      <c r="B100" s="449"/>
      <c r="C100" s="374"/>
      <c r="D100" s="374"/>
      <c r="E100" s="36" t="s">
        <v>99</v>
      </c>
      <c r="F100" s="59">
        <v>67031</v>
      </c>
      <c r="G100" s="48">
        <f>IFERROR(F100/C96,"-")</f>
        <v>7.6834815062746154E-4</v>
      </c>
      <c r="H100" s="59">
        <v>8</v>
      </c>
      <c r="I100" s="48">
        <f>IFERROR(H100/D96,"-")</f>
        <v>9.4117647058823528E-2</v>
      </c>
      <c r="J100" s="62">
        <f t="shared" si="27"/>
        <v>8378.875</v>
      </c>
      <c r="K100" s="374"/>
      <c r="L100" s="374"/>
      <c r="M100" s="36" t="s">
        <v>99</v>
      </c>
      <c r="N100" s="59">
        <v>138573</v>
      </c>
      <c r="O100" s="48">
        <f>IFERROR(N100/K96,"-")</f>
        <v>4.8066555389062712E-4</v>
      </c>
      <c r="P100" s="59">
        <v>24</v>
      </c>
      <c r="Q100" s="48">
        <f>IFERROR(P100/L96,"-")</f>
        <v>9.8360655737704916E-2</v>
      </c>
      <c r="R100" s="62">
        <f t="shared" si="28"/>
        <v>5773.875</v>
      </c>
      <c r="S100" s="374"/>
      <c r="T100" s="374"/>
      <c r="U100" s="36" t="s">
        <v>99</v>
      </c>
      <c r="V100" s="59">
        <v>239248161</v>
      </c>
      <c r="W100" s="48">
        <f>IFERROR(V100/S96,"-")</f>
        <v>7.7399840536662686E-3</v>
      </c>
      <c r="X100" s="59">
        <v>2581</v>
      </c>
      <c r="Y100" s="48">
        <f>IFERROR(X100/T96,"-")</f>
        <v>4.5885260182403242E-2</v>
      </c>
      <c r="Z100" s="136">
        <f t="shared" si="29"/>
        <v>92695.916698953894</v>
      </c>
      <c r="AA100" s="374"/>
      <c r="AB100" s="374"/>
      <c r="AC100" s="36" t="s">
        <v>99</v>
      </c>
      <c r="AD100" s="59">
        <v>133901488</v>
      </c>
      <c r="AE100" s="48">
        <f>IFERROR(AD100/AA96,"-")</f>
        <v>4.8031654177069375E-3</v>
      </c>
      <c r="AF100" s="59">
        <v>2156</v>
      </c>
      <c r="AG100" s="48">
        <f>IFERROR(AF100/AB96,"-")</f>
        <v>5.29079754601227E-2</v>
      </c>
      <c r="AH100" s="62">
        <f t="shared" si="30"/>
        <v>62106.441558441562</v>
      </c>
      <c r="AI100" s="374"/>
      <c r="AJ100" s="374"/>
      <c r="AK100" s="36" t="s">
        <v>99</v>
      </c>
      <c r="AL100" s="59">
        <v>56586883</v>
      </c>
      <c r="AM100" s="48">
        <f>IFERROR(AL100/AI96,"-")</f>
        <v>3.957609680694597E-3</v>
      </c>
      <c r="AN100" s="59">
        <v>1093</v>
      </c>
      <c r="AO100" s="48">
        <f>IFERROR(AN100/AJ96,"-")</f>
        <v>5.7483959187966761E-2</v>
      </c>
      <c r="AP100" s="62">
        <f t="shared" si="31"/>
        <v>51772.079597438242</v>
      </c>
      <c r="AQ100" s="374"/>
      <c r="AR100" s="374"/>
      <c r="AS100" s="36" t="s">
        <v>99</v>
      </c>
      <c r="AT100" s="59">
        <v>11829994</v>
      </c>
      <c r="AU100" s="48">
        <f>IFERROR(AT100/AQ96,"-")</f>
        <v>2.7701232562401864E-3</v>
      </c>
      <c r="AV100" s="62">
        <v>290</v>
      </c>
      <c r="AW100" s="48">
        <f>IFERROR(AV100/AR96,"-")</f>
        <v>5.3045546003292483E-2</v>
      </c>
      <c r="AX100" s="162">
        <f t="shared" si="32"/>
        <v>40793.082758620687</v>
      </c>
      <c r="AY100" s="374"/>
      <c r="AZ100" s="374"/>
      <c r="BA100" s="36" t="s">
        <v>99</v>
      </c>
      <c r="BB100" s="59">
        <v>2933123</v>
      </c>
      <c r="BC100" s="48">
        <f>IFERROR(BB100/AY96,"-")</f>
        <v>4.669362504168501E-3</v>
      </c>
      <c r="BD100" s="59">
        <v>36</v>
      </c>
      <c r="BE100" s="48">
        <f>IFERROR(BD100/AZ96,"-")</f>
        <v>4.7936085219707054E-2</v>
      </c>
      <c r="BF100" s="62">
        <f t="shared" si="33"/>
        <v>81475.638888888891</v>
      </c>
      <c r="BG100" s="374"/>
      <c r="BH100" s="374"/>
      <c r="BI100" s="36" t="s">
        <v>99</v>
      </c>
      <c r="BJ100" s="59">
        <f>市区町村別_オーラルフレイル区分別高齢者の疾病!AU1342</f>
        <v>444705253</v>
      </c>
      <c r="BK100" s="48">
        <f>市区町村別_オーラルフレイル区分別高齢者の疾病!AV1342</f>
        <v>5.6750876238747753E-3</v>
      </c>
      <c r="BL100" s="59">
        <f>市区町村別_オーラルフレイル区分別高齢者の疾病!AW1342</f>
        <v>6188</v>
      </c>
      <c r="BM100" s="48">
        <f>市区町村別_オーラルフレイル区分別高齢者の疾病!AX1342</f>
        <v>5.0489556135770233E-2</v>
      </c>
      <c r="BN100" s="136">
        <f>市区町村別_オーラルフレイル区分別高齢者の疾病!AY1342</f>
        <v>71865.748707175182</v>
      </c>
      <c r="BO100" s="187"/>
      <c r="BQ100" s="28"/>
      <c r="BR100" s="28"/>
      <c r="BS100" s="28"/>
      <c r="BT100" s="28"/>
      <c r="BU100" s="28"/>
    </row>
    <row r="101" spans="2:79" s="7" customFormat="1" ht="13.15" customHeight="1">
      <c r="B101" s="449"/>
      <c r="C101" s="374"/>
      <c r="D101" s="374"/>
      <c r="E101" s="36" t="s">
        <v>100</v>
      </c>
      <c r="F101" s="59">
        <v>742759</v>
      </c>
      <c r="G101" s="48">
        <f>IFERROR(F101/C96,"-")</f>
        <v>8.5139339113529978E-3</v>
      </c>
      <c r="H101" s="59">
        <v>27</v>
      </c>
      <c r="I101" s="48">
        <f>IFERROR(H101/D96,"-")</f>
        <v>0.31764705882352939</v>
      </c>
      <c r="J101" s="62">
        <f t="shared" si="27"/>
        <v>27509.592592592591</v>
      </c>
      <c r="K101" s="374"/>
      <c r="L101" s="374"/>
      <c r="M101" s="36" t="s">
        <v>100</v>
      </c>
      <c r="N101" s="59">
        <v>5247916</v>
      </c>
      <c r="O101" s="48">
        <f>IFERROR(N101/K96,"-")</f>
        <v>1.8203347339752221E-2</v>
      </c>
      <c r="P101" s="59">
        <v>75</v>
      </c>
      <c r="Q101" s="48">
        <f>IFERROR(P101/L96,"-")</f>
        <v>0.30737704918032788</v>
      </c>
      <c r="R101" s="62">
        <f t="shared" si="28"/>
        <v>69972.213333333333</v>
      </c>
      <c r="S101" s="374"/>
      <c r="T101" s="374"/>
      <c r="U101" s="36" t="s">
        <v>100</v>
      </c>
      <c r="V101" s="59">
        <v>743384467</v>
      </c>
      <c r="W101" s="48">
        <f>IFERROR(V101/S96,"-")</f>
        <v>2.4049438441966536E-2</v>
      </c>
      <c r="X101" s="59">
        <v>15265</v>
      </c>
      <c r="Y101" s="48">
        <f>IFERROR(X101/T96,"-")</f>
        <v>0.27138260235737527</v>
      </c>
      <c r="Z101" s="136">
        <f t="shared" si="29"/>
        <v>48698.622142155255</v>
      </c>
      <c r="AA101" s="374"/>
      <c r="AB101" s="374"/>
      <c r="AC101" s="36" t="s">
        <v>100</v>
      </c>
      <c r="AD101" s="59">
        <v>720806462</v>
      </c>
      <c r="AE101" s="48">
        <f>IFERROR(AD101/AA96,"-")</f>
        <v>2.5855968614315099E-2</v>
      </c>
      <c r="AF101" s="59">
        <v>14522</v>
      </c>
      <c r="AG101" s="48">
        <f>IFERROR(AF101/AB96,"-")</f>
        <v>0.35636809815950921</v>
      </c>
      <c r="AH101" s="62">
        <f t="shared" si="30"/>
        <v>49635.481476380664</v>
      </c>
      <c r="AI101" s="374"/>
      <c r="AJ101" s="374"/>
      <c r="AK101" s="36" t="s">
        <v>100</v>
      </c>
      <c r="AL101" s="59">
        <v>350573512</v>
      </c>
      <c r="AM101" s="48">
        <f>IFERROR(AL101/AI96,"-")</f>
        <v>2.4518634908487599E-2</v>
      </c>
      <c r="AN101" s="59">
        <v>7721</v>
      </c>
      <c r="AO101" s="48">
        <f>IFERROR(AN101/AJ96,"-")</f>
        <v>0.40606921215946146</v>
      </c>
      <c r="AP101" s="62">
        <f t="shared" si="31"/>
        <v>45405.195181971249</v>
      </c>
      <c r="AQ101" s="374"/>
      <c r="AR101" s="374"/>
      <c r="AS101" s="36" t="s">
        <v>100</v>
      </c>
      <c r="AT101" s="59">
        <v>92067599</v>
      </c>
      <c r="AU101" s="48">
        <f>IFERROR(AT101/AQ96,"-")</f>
        <v>2.1558641292302914E-2</v>
      </c>
      <c r="AV101" s="62">
        <v>2236</v>
      </c>
      <c r="AW101" s="48">
        <f>IFERROR(AV101/AR96,"-")</f>
        <v>0.40899945125297238</v>
      </c>
      <c r="AX101" s="162">
        <f t="shared" si="32"/>
        <v>41175.133720930229</v>
      </c>
      <c r="AY101" s="374"/>
      <c r="AZ101" s="374"/>
      <c r="BA101" s="36" t="s">
        <v>100</v>
      </c>
      <c r="BB101" s="59">
        <v>11951623</v>
      </c>
      <c r="BC101" s="48">
        <f>IFERROR(BB101/AY96,"-")</f>
        <v>1.9026293919538272E-2</v>
      </c>
      <c r="BD101" s="59">
        <v>298</v>
      </c>
      <c r="BE101" s="48">
        <f>IFERROR(BD101/AZ96,"-")</f>
        <v>0.39680426098535287</v>
      </c>
      <c r="BF101" s="62">
        <f t="shared" si="33"/>
        <v>40106.117449664431</v>
      </c>
      <c r="BG101" s="374"/>
      <c r="BH101" s="374"/>
      <c r="BI101" s="36" t="s">
        <v>100</v>
      </c>
      <c r="BJ101" s="59">
        <f>市区町村別_オーラルフレイル区分別高齢者の疾病!AU1343</f>
        <v>1924774338</v>
      </c>
      <c r="BK101" s="48">
        <f>市区町村別_オーラルフレイル区分別高齢者の疾病!AV1343</f>
        <v>2.4562927805882168E-2</v>
      </c>
      <c r="BL101" s="59">
        <f>市区町村別_オーラルフレイル区分別高齢者の疾病!AW1343</f>
        <v>40144</v>
      </c>
      <c r="BM101" s="48">
        <f>市区町村別_オーラルフレイル区分別高齢者の疾病!AX1343</f>
        <v>0.32754569190600524</v>
      </c>
      <c r="BN101" s="136">
        <f>市区町村別_オーラルフレイル区分別高齢者の疾病!AY1343</f>
        <v>47946.750149461936</v>
      </c>
      <c r="BO101" s="187"/>
      <c r="BQ101" s="28"/>
      <c r="BR101" s="28"/>
      <c r="BS101" s="28"/>
      <c r="BT101" s="28"/>
      <c r="BU101" s="28"/>
    </row>
    <row r="102" spans="2:79" s="7" customFormat="1" ht="13.15" customHeight="1">
      <c r="B102" s="449"/>
      <c r="C102" s="374"/>
      <c r="D102" s="374"/>
      <c r="E102" s="36" t="s">
        <v>101</v>
      </c>
      <c r="F102" s="59">
        <v>755765</v>
      </c>
      <c r="G102" s="48">
        <f>IFERROR(F102/C96,"-")</f>
        <v>8.6630162172571419E-3</v>
      </c>
      <c r="H102" s="59">
        <v>27</v>
      </c>
      <c r="I102" s="48">
        <f>IFERROR(H102/D96,"-")</f>
        <v>0.31764705882352939</v>
      </c>
      <c r="J102" s="62">
        <f t="shared" si="27"/>
        <v>27991.296296296296</v>
      </c>
      <c r="K102" s="374"/>
      <c r="L102" s="374"/>
      <c r="M102" s="36" t="s">
        <v>101</v>
      </c>
      <c r="N102" s="59">
        <v>4944434</v>
      </c>
      <c r="O102" s="48">
        <f>IFERROR(N102/K96,"-")</f>
        <v>1.7150665045035103E-2</v>
      </c>
      <c r="P102" s="59">
        <v>90</v>
      </c>
      <c r="Q102" s="48">
        <f>IFERROR(P102/L96,"-")</f>
        <v>0.36885245901639346</v>
      </c>
      <c r="R102" s="62">
        <f t="shared" si="28"/>
        <v>54938.155555555553</v>
      </c>
      <c r="S102" s="374"/>
      <c r="T102" s="374"/>
      <c r="U102" s="36" t="s">
        <v>101</v>
      </c>
      <c r="V102" s="59">
        <v>925144941</v>
      </c>
      <c r="W102" s="48">
        <f>IFERROR(V102/S96,"-")</f>
        <v>2.9929622283157365E-2</v>
      </c>
      <c r="X102" s="59">
        <v>17123</v>
      </c>
      <c r="Y102" s="48">
        <f>IFERROR(X102/T96,"-")</f>
        <v>0.30441430069867909</v>
      </c>
      <c r="Z102" s="136">
        <f t="shared" si="29"/>
        <v>54029.372247853767</v>
      </c>
      <c r="AA102" s="374"/>
      <c r="AB102" s="374"/>
      <c r="AC102" s="36" t="s">
        <v>101</v>
      </c>
      <c r="AD102" s="59">
        <v>1027185542</v>
      </c>
      <c r="AE102" s="48">
        <f>IFERROR(AD102/AA96,"-")</f>
        <v>3.6846058595726414E-2</v>
      </c>
      <c r="AF102" s="59">
        <v>16071</v>
      </c>
      <c r="AG102" s="48">
        <f>IFERROR(AF102/AB96,"-")</f>
        <v>0.39438036809815952</v>
      </c>
      <c r="AH102" s="62">
        <f t="shared" si="30"/>
        <v>63915.47147035032</v>
      </c>
      <c r="AI102" s="374"/>
      <c r="AJ102" s="374"/>
      <c r="AK102" s="36" t="s">
        <v>101</v>
      </c>
      <c r="AL102" s="59">
        <v>604985408</v>
      </c>
      <c r="AM102" s="48">
        <f>IFERROR(AL102/AI96,"-")</f>
        <v>4.2311857102639329E-2</v>
      </c>
      <c r="AN102" s="59">
        <v>8528</v>
      </c>
      <c r="AO102" s="48">
        <f>IFERROR(AN102/AJ96,"-")</f>
        <v>0.44851162301462083</v>
      </c>
      <c r="AP102" s="62">
        <f t="shared" si="31"/>
        <v>70941.065666041279</v>
      </c>
      <c r="AQ102" s="374"/>
      <c r="AR102" s="374"/>
      <c r="AS102" s="36" t="s">
        <v>101</v>
      </c>
      <c r="AT102" s="59">
        <v>207284375</v>
      </c>
      <c r="AU102" s="48">
        <f>IFERROR(AT102/AQ96,"-")</f>
        <v>4.8537917081167739E-2</v>
      </c>
      <c r="AV102" s="62">
        <v>2670</v>
      </c>
      <c r="AW102" s="48">
        <f>IFERROR(AV102/AR96,"-")</f>
        <v>0.48838485458203768</v>
      </c>
      <c r="AX102" s="162">
        <f t="shared" si="32"/>
        <v>77634.597378277147</v>
      </c>
      <c r="AY102" s="374"/>
      <c r="AZ102" s="374"/>
      <c r="BA102" s="36" t="s">
        <v>101</v>
      </c>
      <c r="BB102" s="59">
        <v>31392095</v>
      </c>
      <c r="BC102" s="48">
        <f>IFERROR(BB102/AY96,"-")</f>
        <v>4.9974403160145509E-2</v>
      </c>
      <c r="BD102" s="59">
        <v>394</v>
      </c>
      <c r="BE102" s="48">
        <f>IFERROR(BD102/AZ96,"-")</f>
        <v>0.52463382157123839</v>
      </c>
      <c r="BF102" s="62">
        <f t="shared" si="33"/>
        <v>79675.368020304566</v>
      </c>
      <c r="BG102" s="374"/>
      <c r="BH102" s="374"/>
      <c r="BI102" s="36" t="s">
        <v>101</v>
      </c>
      <c r="BJ102" s="59">
        <f>市区町村別_オーラルフレイル区分別高齢者の疾病!AU1344</f>
        <v>2801692560</v>
      </c>
      <c r="BK102" s="48">
        <f>市区町村別_オーラルフレイル区分別高齢者の疾病!AV1344</f>
        <v>3.5753683289992615E-2</v>
      </c>
      <c r="BL102" s="59">
        <f>市区町村別_オーラルフレイル区分別高齢者の疾病!AW1344</f>
        <v>44903</v>
      </c>
      <c r="BM102" s="48">
        <f>市区町村別_オーラルフレイル区分別高齢者の疾病!AX1344</f>
        <v>0.36637565274151435</v>
      </c>
      <c r="BN102" s="136">
        <f>市区町村別_オーラルフレイル区分別高齢者の疾病!AY1344</f>
        <v>62394.329109413622</v>
      </c>
      <c r="BO102" s="187"/>
      <c r="BQ102" s="28"/>
      <c r="BR102" s="28"/>
      <c r="BS102" s="28"/>
      <c r="BT102" s="28"/>
      <c r="BU102" s="28"/>
    </row>
    <row r="103" spans="2:79" s="7" customFormat="1" ht="13.15" customHeight="1">
      <c r="B103" s="449"/>
      <c r="C103" s="374"/>
      <c r="D103" s="374"/>
      <c r="E103" s="36" t="s">
        <v>102</v>
      </c>
      <c r="F103" s="59">
        <v>243735</v>
      </c>
      <c r="G103" s="48">
        <f>IFERROR(F103/C96,"-")</f>
        <v>2.7938317568465985E-3</v>
      </c>
      <c r="H103" s="59">
        <v>12</v>
      </c>
      <c r="I103" s="48">
        <f>IFERROR(H103/D96,"-")</f>
        <v>0.14117647058823529</v>
      </c>
      <c r="J103" s="62">
        <f t="shared" si="27"/>
        <v>20311.25</v>
      </c>
      <c r="K103" s="374"/>
      <c r="L103" s="374"/>
      <c r="M103" s="36" t="s">
        <v>102</v>
      </c>
      <c r="N103" s="59">
        <v>3640586</v>
      </c>
      <c r="O103" s="48">
        <f>IFERROR(N103/K96,"-")</f>
        <v>1.2628032056580018E-2</v>
      </c>
      <c r="P103" s="59">
        <v>18</v>
      </c>
      <c r="Q103" s="48">
        <f>IFERROR(P103/L96,"-")</f>
        <v>7.3770491803278687E-2</v>
      </c>
      <c r="R103" s="62">
        <f t="shared" si="28"/>
        <v>202254.77777777778</v>
      </c>
      <c r="S103" s="374"/>
      <c r="T103" s="374"/>
      <c r="U103" s="36" t="s">
        <v>102</v>
      </c>
      <c r="V103" s="59">
        <v>466692381</v>
      </c>
      <c r="W103" s="48">
        <f>IFERROR(V103/S96,"-")</f>
        <v>1.5098095516427159E-2</v>
      </c>
      <c r="X103" s="59">
        <v>4273</v>
      </c>
      <c r="Y103" s="48">
        <f>IFERROR(X103/T96,"-")</f>
        <v>7.5965794947465734E-2</v>
      </c>
      <c r="Z103" s="136">
        <f t="shared" si="29"/>
        <v>109218.9049847882</v>
      </c>
      <c r="AA103" s="374"/>
      <c r="AB103" s="374"/>
      <c r="AC103" s="36" t="s">
        <v>102</v>
      </c>
      <c r="AD103" s="59">
        <v>704209071</v>
      </c>
      <c r="AE103" s="48">
        <f>IFERROR(AD103/AA96,"-")</f>
        <v>2.5260605443478936E-2</v>
      </c>
      <c r="AF103" s="59">
        <v>4813</v>
      </c>
      <c r="AG103" s="48">
        <f>IFERROR(AF103/AB96,"-")</f>
        <v>0.11811042944785276</v>
      </c>
      <c r="AH103" s="62">
        <f t="shared" si="30"/>
        <v>146313.95616039893</v>
      </c>
      <c r="AI103" s="374"/>
      <c r="AJ103" s="374"/>
      <c r="AK103" s="36" t="s">
        <v>102</v>
      </c>
      <c r="AL103" s="59">
        <v>526995546</v>
      </c>
      <c r="AM103" s="48">
        <f>IFERROR(AL103/AI96,"-")</f>
        <v>3.6857352162912645E-2</v>
      </c>
      <c r="AN103" s="59">
        <v>2999</v>
      </c>
      <c r="AO103" s="48">
        <f>IFERROR(AN103/AJ96,"-")</f>
        <v>0.15772588618912381</v>
      </c>
      <c r="AP103" s="62">
        <f t="shared" si="31"/>
        <v>175723.75658552852</v>
      </c>
      <c r="AQ103" s="374"/>
      <c r="AR103" s="374"/>
      <c r="AS103" s="36" t="s">
        <v>102</v>
      </c>
      <c r="AT103" s="59">
        <v>259619144</v>
      </c>
      <c r="AU103" s="48">
        <f>IFERROR(AT103/AQ96,"-")</f>
        <v>6.0792679063029945E-2</v>
      </c>
      <c r="AV103" s="62">
        <v>1122</v>
      </c>
      <c r="AW103" s="48">
        <f>IFERROR(AV103/AR96,"-")</f>
        <v>0.20523138832997989</v>
      </c>
      <c r="AX103" s="162">
        <f t="shared" si="32"/>
        <v>231389.61140819965</v>
      </c>
      <c r="AY103" s="374"/>
      <c r="AZ103" s="374"/>
      <c r="BA103" s="36" t="s">
        <v>102</v>
      </c>
      <c r="BB103" s="59">
        <v>72983215</v>
      </c>
      <c r="BC103" s="48">
        <f>IFERROR(BB103/AY96,"-")</f>
        <v>0.11618506539093931</v>
      </c>
      <c r="BD103" s="59">
        <v>197</v>
      </c>
      <c r="BE103" s="48">
        <f>IFERROR(BD103/AZ96,"-")</f>
        <v>0.2623169107856192</v>
      </c>
      <c r="BF103" s="62">
        <f t="shared" si="33"/>
        <v>370473.1725888325</v>
      </c>
      <c r="BG103" s="374"/>
      <c r="BH103" s="374"/>
      <c r="BI103" s="36" t="s">
        <v>102</v>
      </c>
      <c r="BJ103" s="59">
        <f>市区町村別_オーラルフレイル区分別高齢者の疾病!AU1345</f>
        <v>2034383678</v>
      </c>
      <c r="BK103" s="48">
        <f>市区町村別_オーラルフレイル区分別高齢者の疾病!AV1345</f>
        <v>2.59617028477751E-2</v>
      </c>
      <c r="BL103" s="59">
        <f>市区町村別_オーラルフレイル区分別高齢者の疾病!AW1345</f>
        <v>13434</v>
      </c>
      <c r="BM103" s="48">
        <f>市区町村別_オーラルフレイル区分別高齢者の疾病!AX1345</f>
        <v>0.10961161879895562</v>
      </c>
      <c r="BN103" s="136">
        <f>市区町村別_オーラルフレイル区分別高齢者の疾病!AY1345</f>
        <v>151435.43829090366</v>
      </c>
      <c r="BO103" s="187"/>
      <c r="BQ103" s="28"/>
      <c r="BR103" s="28"/>
      <c r="BS103" s="28"/>
      <c r="BT103" s="28"/>
      <c r="BU103" s="28"/>
    </row>
    <row r="104" spans="2:79" s="7" customFormat="1" ht="13.15" customHeight="1">
      <c r="B104" s="449"/>
      <c r="C104" s="374"/>
      <c r="D104" s="374"/>
      <c r="E104" s="36" t="s">
        <v>112</v>
      </c>
      <c r="F104" s="59">
        <v>0</v>
      </c>
      <c r="G104" s="48">
        <f>IFERROR(F104/C96,"-")</f>
        <v>0</v>
      </c>
      <c r="H104" s="59">
        <v>0</v>
      </c>
      <c r="I104" s="48">
        <f>IFERROR(H104/D96,"-")</f>
        <v>0</v>
      </c>
      <c r="J104" s="62" t="str">
        <f t="shared" si="27"/>
        <v>-</v>
      </c>
      <c r="K104" s="374"/>
      <c r="L104" s="374"/>
      <c r="M104" s="36" t="s">
        <v>112</v>
      </c>
      <c r="N104" s="59">
        <v>0</v>
      </c>
      <c r="O104" s="48">
        <f>IFERROR(N104/K96,"-")</f>
        <v>0</v>
      </c>
      <c r="P104" s="59">
        <v>0</v>
      </c>
      <c r="Q104" s="48">
        <f>IFERROR(P104/L96,"-")</f>
        <v>0</v>
      </c>
      <c r="R104" s="62" t="str">
        <f t="shared" si="28"/>
        <v>-</v>
      </c>
      <c r="S104" s="374"/>
      <c r="T104" s="374"/>
      <c r="U104" s="36" t="s">
        <v>112</v>
      </c>
      <c r="V104" s="59">
        <v>1320636</v>
      </c>
      <c r="W104" s="48">
        <f>IFERROR(V104/S96,"-")</f>
        <v>4.2724263952430577E-5</v>
      </c>
      <c r="X104" s="59">
        <v>21</v>
      </c>
      <c r="Y104" s="48">
        <f>IFERROR(X104/T96,"-")</f>
        <v>3.7333997048836424E-4</v>
      </c>
      <c r="Z104" s="136">
        <f t="shared" si="29"/>
        <v>62887.428571428572</v>
      </c>
      <c r="AA104" s="374"/>
      <c r="AB104" s="374"/>
      <c r="AC104" s="36" t="s">
        <v>112</v>
      </c>
      <c r="AD104" s="59">
        <v>499818</v>
      </c>
      <c r="AE104" s="48">
        <f>IFERROR(AD104/AA96,"-")</f>
        <v>1.7928916015835807E-5</v>
      </c>
      <c r="AF104" s="59">
        <v>24</v>
      </c>
      <c r="AG104" s="48">
        <f>IFERROR(AF104/AB96,"-")</f>
        <v>5.8895705521472394E-4</v>
      </c>
      <c r="AH104" s="62">
        <f t="shared" si="30"/>
        <v>20825.75</v>
      </c>
      <c r="AI104" s="374"/>
      <c r="AJ104" s="374"/>
      <c r="AK104" s="36" t="s">
        <v>112</v>
      </c>
      <c r="AL104" s="59">
        <v>212244</v>
      </c>
      <c r="AM104" s="48">
        <f>IFERROR(AL104/AI96,"-")</f>
        <v>1.484405686507497E-5</v>
      </c>
      <c r="AN104" s="59">
        <v>24</v>
      </c>
      <c r="AO104" s="48">
        <f>IFERROR(AN104/AJ96,"-")</f>
        <v>1.2622278321236984E-3</v>
      </c>
      <c r="AP104" s="62">
        <f t="shared" si="31"/>
        <v>8843.5</v>
      </c>
      <c r="AQ104" s="374"/>
      <c r="AR104" s="374"/>
      <c r="AS104" s="36" t="s">
        <v>112</v>
      </c>
      <c r="AT104" s="59">
        <v>73298</v>
      </c>
      <c r="AU104" s="48">
        <f>IFERROR(AT104/AQ96,"-")</f>
        <v>1.7163533171351834E-5</v>
      </c>
      <c r="AV104" s="62">
        <v>9</v>
      </c>
      <c r="AW104" s="48">
        <f>IFERROR(AV104/AR96,"-")</f>
        <v>1.6462410828608012E-3</v>
      </c>
      <c r="AX104" s="162">
        <f t="shared" si="32"/>
        <v>8144.2222222222226</v>
      </c>
      <c r="AY104" s="374"/>
      <c r="AZ104" s="374"/>
      <c r="BA104" s="36" t="s">
        <v>112</v>
      </c>
      <c r="BB104" s="59">
        <v>11009</v>
      </c>
      <c r="BC104" s="48">
        <f>IFERROR(BB104/AY96,"-")</f>
        <v>1.7525692515585274E-5</v>
      </c>
      <c r="BD104" s="59">
        <v>3</v>
      </c>
      <c r="BE104" s="48">
        <f>IFERROR(BD104/AZ96,"-")</f>
        <v>3.9946737683089215E-3</v>
      </c>
      <c r="BF104" s="62">
        <f t="shared" si="33"/>
        <v>3669.6666666666665</v>
      </c>
      <c r="BG104" s="374"/>
      <c r="BH104" s="374"/>
      <c r="BI104" s="36" t="s">
        <v>112</v>
      </c>
      <c r="BJ104" s="59">
        <f>市区町村別_オーラルフレイル区分別高齢者の疾病!AU1346</f>
        <v>2117005</v>
      </c>
      <c r="BK104" s="48">
        <f>市区町村別_オーラルフレイル区分別高齢者の疾病!AV1346</f>
        <v>2.7016071418389608E-5</v>
      </c>
      <c r="BL104" s="59">
        <f>市区町村別_オーラルフレイル区分別高齢者の疾病!AW1346</f>
        <v>81</v>
      </c>
      <c r="BM104" s="48">
        <f>市区町村別_オーラルフレイル区分別高齢者の疾病!AX1346</f>
        <v>6.6090078328981719E-4</v>
      </c>
      <c r="BN104" s="136">
        <f>市区町村別_オーラルフレイル区分別高齢者の疾病!AY1346</f>
        <v>26135.864197530864</v>
      </c>
      <c r="BO104" s="187"/>
      <c r="BQ104" s="28"/>
      <c r="BR104" s="28"/>
      <c r="BS104" s="28"/>
      <c r="BT104" s="28"/>
      <c r="BU104" s="28"/>
    </row>
    <row r="105" spans="2:79" s="7" customFormat="1" ht="13.15" customHeight="1">
      <c r="B105" s="449"/>
      <c r="C105" s="374"/>
      <c r="D105" s="374"/>
      <c r="E105" s="36" t="s">
        <v>103</v>
      </c>
      <c r="F105" s="59">
        <v>0</v>
      </c>
      <c r="G105" s="48">
        <f>IFERROR(F105/C96,"-")</f>
        <v>0</v>
      </c>
      <c r="H105" s="59">
        <v>0</v>
      </c>
      <c r="I105" s="48">
        <f>IFERROR(H105/D96,"-")</f>
        <v>0</v>
      </c>
      <c r="J105" s="62" t="str">
        <f t="shared" si="27"/>
        <v>-</v>
      </c>
      <c r="K105" s="374"/>
      <c r="L105" s="374"/>
      <c r="M105" s="36" t="s">
        <v>103</v>
      </c>
      <c r="N105" s="59">
        <v>10061</v>
      </c>
      <c r="O105" s="48">
        <f>IFERROR(N105/K96,"-")</f>
        <v>3.4898401114889625E-5</v>
      </c>
      <c r="P105" s="59">
        <v>2</v>
      </c>
      <c r="Q105" s="48">
        <f>IFERROR(P105/L96,"-")</f>
        <v>8.1967213114754103E-3</v>
      </c>
      <c r="R105" s="62">
        <f t="shared" si="28"/>
        <v>5030.5</v>
      </c>
      <c r="S105" s="374"/>
      <c r="T105" s="374"/>
      <c r="U105" s="36" t="s">
        <v>103</v>
      </c>
      <c r="V105" s="59">
        <v>8225296</v>
      </c>
      <c r="W105" s="48">
        <f>IFERROR(V105/S96,"-")</f>
        <v>2.6609884736662591E-4</v>
      </c>
      <c r="X105" s="59">
        <v>428</v>
      </c>
      <c r="Y105" s="48">
        <f>IFERROR(X105/T96,"-")</f>
        <v>7.6090241604295185E-3</v>
      </c>
      <c r="Z105" s="136">
        <f t="shared" si="29"/>
        <v>19217.981308411214</v>
      </c>
      <c r="AA105" s="374"/>
      <c r="AB105" s="374"/>
      <c r="AC105" s="36" t="s">
        <v>103</v>
      </c>
      <c r="AD105" s="59">
        <v>9152854</v>
      </c>
      <c r="AE105" s="48">
        <f>IFERROR(AD105/AA96,"-")</f>
        <v>3.283210101901229E-4</v>
      </c>
      <c r="AF105" s="59">
        <v>403</v>
      </c>
      <c r="AG105" s="48">
        <f>IFERROR(AF105/AB96,"-")</f>
        <v>9.8895705521472397E-3</v>
      </c>
      <c r="AH105" s="62">
        <f t="shared" si="30"/>
        <v>22711.79652605459</v>
      </c>
      <c r="AI105" s="374"/>
      <c r="AJ105" s="374"/>
      <c r="AK105" s="36" t="s">
        <v>103</v>
      </c>
      <c r="AL105" s="59">
        <v>5280182</v>
      </c>
      <c r="AM105" s="48">
        <f>IFERROR(AL105/AI96,"-")</f>
        <v>3.6928875193619268E-4</v>
      </c>
      <c r="AN105" s="59">
        <v>226</v>
      </c>
      <c r="AO105" s="48">
        <f>IFERROR(AN105/AJ96,"-")</f>
        <v>1.1885978752498159E-2</v>
      </c>
      <c r="AP105" s="62">
        <f t="shared" si="31"/>
        <v>23363.637168141591</v>
      </c>
      <c r="AQ105" s="374"/>
      <c r="AR105" s="374"/>
      <c r="AS105" s="36" t="s">
        <v>103</v>
      </c>
      <c r="AT105" s="59">
        <v>1273812</v>
      </c>
      <c r="AU105" s="48">
        <f>IFERROR(AT105/AQ96,"-")</f>
        <v>2.9827709509217199E-4</v>
      </c>
      <c r="AV105" s="62">
        <v>54</v>
      </c>
      <c r="AW105" s="48">
        <f>IFERROR(AV105/AR96,"-")</f>
        <v>9.8774464971648074E-3</v>
      </c>
      <c r="AX105" s="162">
        <f t="shared" si="32"/>
        <v>23589.111111111109</v>
      </c>
      <c r="AY105" s="374"/>
      <c r="AZ105" s="374"/>
      <c r="BA105" s="36" t="s">
        <v>103</v>
      </c>
      <c r="BB105" s="59">
        <v>129276</v>
      </c>
      <c r="BC105" s="48">
        <f>IFERROR(BB105/AY96,"-")</f>
        <v>2.0579992966162248E-4</v>
      </c>
      <c r="BD105" s="59">
        <v>8</v>
      </c>
      <c r="BE105" s="48">
        <f>IFERROR(BD105/AZ96,"-")</f>
        <v>1.0652463382157125E-2</v>
      </c>
      <c r="BF105" s="62">
        <f t="shared" si="33"/>
        <v>16159.5</v>
      </c>
      <c r="BG105" s="374"/>
      <c r="BH105" s="374"/>
      <c r="BI105" s="36" t="s">
        <v>103</v>
      </c>
      <c r="BJ105" s="59">
        <f>市区町村別_オーラルフレイル区分別高齢者の疾病!AU1347</f>
        <v>24071481</v>
      </c>
      <c r="BK105" s="48">
        <f>市区町村別_オーラルフレイル区分別高齢者の疾病!AV1347</f>
        <v>3.071872054352297E-4</v>
      </c>
      <c r="BL105" s="59">
        <f>市区町村別_オーラルフレイル区分別高齢者の疾病!AW1347</f>
        <v>1121</v>
      </c>
      <c r="BM105" s="48">
        <f>市区町村別_オーラルフレイル区分別高齢者の疾病!AX1347</f>
        <v>9.1465404699738895E-3</v>
      </c>
      <c r="BN105" s="136">
        <f>市区町村別_オーラルフレイル区分別高齢者の疾病!AY1347</f>
        <v>21473.22123104371</v>
      </c>
      <c r="BO105" s="187"/>
      <c r="BQ105" s="28"/>
      <c r="BR105" s="28"/>
      <c r="BS105" s="28"/>
      <c r="BT105" s="28"/>
      <c r="BU105" s="28"/>
    </row>
    <row r="106" spans="2:79" s="7" customFormat="1" ht="13.15" customHeight="1">
      <c r="B106" s="449"/>
      <c r="C106" s="374"/>
      <c r="D106" s="374"/>
      <c r="E106" s="36" t="s">
        <v>104</v>
      </c>
      <c r="F106" s="59">
        <v>12870</v>
      </c>
      <c r="G106" s="48">
        <f>IFERROR(F106/C96,"-")</f>
        <v>1.4752339512427728E-4</v>
      </c>
      <c r="H106" s="59">
        <v>3</v>
      </c>
      <c r="I106" s="48">
        <f>IFERROR(H106/D96,"-")</f>
        <v>3.5294117647058823E-2</v>
      </c>
      <c r="J106" s="62">
        <f t="shared" si="27"/>
        <v>4290</v>
      </c>
      <c r="K106" s="374"/>
      <c r="L106" s="374"/>
      <c r="M106" s="36" t="s">
        <v>104</v>
      </c>
      <c r="N106" s="59">
        <v>105033</v>
      </c>
      <c r="O106" s="48">
        <f>IFERROR(N106/K96,"-")</f>
        <v>3.6432598790380697E-4</v>
      </c>
      <c r="P106" s="59">
        <v>6</v>
      </c>
      <c r="Q106" s="48">
        <f>IFERROR(P106/L96,"-")</f>
        <v>2.4590163934426229E-2</v>
      </c>
      <c r="R106" s="62">
        <f t="shared" si="28"/>
        <v>17505.5</v>
      </c>
      <c r="S106" s="374"/>
      <c r="T106" s="374"/>
      <c r="U106" s="36" t="s">
        <v>104</v>
      </c>
      <c r="V106" s="59">
        <v>17086978</v>
      </c>
      <c r="W106" s="48">
        <f>IFERROR(V106/S96,"-")</f>
        <v>5.5278559589574592E-4</v>
      </c>
      <c r="X106" s="59">
        <v>1560</v>
      </c>
      <c r="Y106" s="48">
        <f>IFERROR(X106/T96,"-")</f>
        <v>2.7733826379135629E-2</v>
      </c>
      <c r="Z106" s="136">
        <f t="shared" si="29"/>
        <v>10953.191025641026</v>
      </c>
      <c r="AA106" s="374"/>
      <c r="AB106" s="374"/>
      <c r="AC106" s="36" t="s">
        <v>104</v>
      </c>
      <c r="AD106" s="59">
        <v>21918939</v>
      </c>
      <c r="AE106" s="48">
        <f>IFERROR(AD106/AA96,"-")</f>
        <v>7.8625182864008121E-4</v>
      </c>
      <c r="AF106" s="59">
        <v>1597</v>
      </c>
      <c r="AG106" s="48">
        <f>IFERROR(AF106/AB96,"-")</f>
        <v>3.9190184049079757E-2</v>
      </c>
      <c r="AH106" s="62">
        <f t="shared" si="30"/>
        <v>13725.071383844708</v>
      </c>
      <c r="AI106" s="374"/>
      <c r="AJ106" s="374"/>
      <c r="AK106" s="36" t="s">
        <v>104</v>
      </c>
      <c r="AL106" s="59">
        <v>13500575</v>
      </c>
      <c r="AM106" s="48">
        <f>IFERROR(AL106/AI96,"-")</f>
        <v>9.4421186469916462E-4</v>
      </c>
      <c r="AN106" s="59">
        <v>907</v>
      </c>
      <c r="AO106" s="48">
        <f>IFERROR(AN106/AJ96,"-")</f>
        <v>4.7701693489008101E-2</v>
      </c>
      <c r="AP106" s="62">
        <f t="shared" si="31"/>
        <v>14884.86769570011</v>
      </c>
      <c r="AQ106" s="374"/>
      <c r="AR106" s="374"/>
      <c r="AS106" s="36" t="s">
        <v>104</v>
      </c>
      <c r="AT106" s="59">
        <v>3335185</v>
      </c>
      <c r="AU106" s="48">
        <f>IFERROR(AT106/AQ96,"-")</f>
        <v>7.8097026358284086E-4</v>
      </c>
      <c r="AV106" s="62">
        <v>314</v>
      </c>
      <c r="AW106" s="48">
        <f>IFERROR(AV106/AR96,"-")</f>
        <v>5.7435522224254618E-2</v>
      </c>
      <c r="AX106" s="162">
        <f t="shared" si="32"/>
        <v>10621.608280254777</v>
      </c>
      <c r="AY106" s="374"/>
      <c r="AZ106" s="374"/>
      <c r="BA106" s="36" t="s">
        <v>104</v>
      </c>
      <c r="BB106" s="59">
        <v>1025304</v>
      </c>
      <c r="BC106" s="48">
        <f>IFERROR(BB106/AY96,"-")</f>
        <v>1.6322247832682027E-3</v>
      </c>
      <c r="BD106" s="59">
        <v>36</v>
      </c>
      <c r="BE106" s="48">
        <f>IFERROR(BD106/AZ96,"-")</f>
        <v>4.7936085219707054E-2</v>
      </c>
      <c r="BF106" s="62">
        <f t="shared" si="33"/>
        <v>28480.666666666668</v>
      </c>
      <c r="BG106" s="374"/>
      <c r="BH106" s="374"/>
      <c r="BI106" s="36" t="s">
        <v>104</v>
      </c>
      <c r="BJ106" s="59">
        <f>市区町村別_オーラルフレイル区分別高齢者の疾病!AU1348</f>
        <v>56984884</v>
      </c>
      <c r="BK106" s="48">
        <f>市区町村別_オーラルフレイル区分別高齢者の疾病!AV1348</f>
        <v>7.2721023139418533E-4</v>
      </c>
      <c r="BL106" s="59">
        <f>市区町村別_オーラルフレイル区分別高齢者の疾病!AW1348</f>
        <v>4423</v>
      </c>
      <c r="BM106" s="48">
        <f>市区町村別_オーラルフレイル区分別高齢者の疾病!AX1348</f>
        <v>3.6088446475195823E-2</v>
      </c>
      <c r="BN106" s="136">
        <f>市区町村別_オーラルフレイル区分別高齢者の疾病!AY1348</f>
        <v>12883.763056748812</v>
      </c>
      <c r="BO106" s="187"/>
      <c r="BQ106" s="28"/>
      <c r="BR106" s="28"/>
      <c r="BS106" s="28"/>
      <c r="BT106" s="28"/>
      <c r="BU106" s="28"/>
    </row>
    <row r="107" spans="2:79" s="7" customFormat="1" ht="13.15" customHeight="1">
      <c r="B107" s="449"/>
      <c r="C107" s="374"/>
      <c r="D107" s="374"/>
      <c r="E107" s="36" t="s">
        <v>105</v>
      </c>
      <c r="F107" s="59">
        <v>0</v>
      </c>
      <c r="G107" s="48">
        <f>IFERROR(F107/C96,"-")</f>
        <v>0</v>
      </c>
      <c r="H107" s="59">
        <v>0</v>
      </c>
      <c r="I107" s="48">
        <f>IFERROR(H107/D96,"-")</f>
        <v>0</v>
      </c>
      <c r="J107" s="62" t="str">
        <f t="shared" si="27"/>
        <v>-</v>
      </c>
      <c r="K107" s="374"/>
      <c r="L107" s="374"/>
      <c r="M107" s="36" t="s">
        <v>105</v>
      </c>
      <c r="N107" s="59">
        <v>2401</v>
      </c>
      <c r="O107" s="48">
        <f>IFERROR(N107/K96,"-")</f>
        <v>8.3283034565997402E-6</v>
      </c>
      <c r="P107" s="59">
        <v>1</v>
      </c>
      <c r="Q107" s="48">
        <f>IFERROR(P107/L96,"-")</f>
        <v>4.0983606557377051E-3</v>
      </c>
      <c r="R107" s="62">
        <f t="shared" si="28"/>
        <v>2401</v>
      </c>
      <c r="S107" s="374"/>
      <c r="T107" s="374"/>
      <c r="U107" s="36" t="s">
        <v>105</v>
      </c>
      <c r="V107" s="59">
        <v>4275194</v>
      </c>
      <c r="W107" s="48">
        <f>IFERROR(V107/S96,"-")</f>
        <v>1.3830799471152344E-4</v>
      </c>
      <c r="X107" s="59">
        <v>157</v>
      </c>
      <c r="Y107" s="48">
        <f>IFERROR(X107/T96,"-")</f>
        <v>2.7911607317463423E-3</v>
      </c>
      <c r="Z107" s="136">
        <f t="shared" si="29"/>
        <v>27230.535031847136</v>
      </c>
      <c r="AA107" s="374"/>
      <c r="AB107" s="374"/>
      <c r="AC107" s="36" t="s">
        <v>105</v>
      </c>
      <c r="AD107" s="59">
        <v>6045565</v>
      </c>
      <c r="AE107" s="48">
        <f>IFERROR(AD107/AA96,"-")</f>
        <v>2.1685979127057531E-4</v>
      </c>
      <c r="AF107" s="59">
        <v>208</v>
      </c>
      <c r="AG107" s="48">
        <f>IFERROR(AF107/AB96,"-")</f>
        <v>5.104294478527607E-3</v>
      </c>
      <c r="AH107" s="62">
        <f t="shared" si="30"/>
        <v>29065.216346153848</v>
      </c>
      <c r="AI107" s="374"/>
      <c r="AJ107" s="374"/>
      <c r="AK107" s="36" t="s">
        <v>105</v>
      </c>
      <c r="AL107" s="59">
        <v>4269201</v>
      </c>
      <c r="AM107" s="48">
        <f>IFERROR(AL107/AI96,"-")</f>
        <v>2.9858211498292025E-4</v>
      </c>
      <c r="AN107" s="59">
        <v>140</v>
      </c>
      <c r="AO107" s="48">
        <f>IFERROR(AN107/AJ96,"-")</f>
        <v>7.3629956873882399E-3</v>
      </c>
      <c r="AP107" s="62">
        <f t="shared" si="31"/>
        <v>30494.292857142857</v>
      </c>
      <c r="AQ107" s="374"/>
      <c r="AR107" s="374"/>
      <c r="AS107" s="36" t="s">
        <v>105</v>
      </c>
      <c r="AT107" s="59">
        <v>3822888</v>
      </c>
      <c r="AU107" s="48">
        <f>IFERROR(AT107/AQ96,"-")</f>
        <v>8.9517128705234625E-4</v>
      </c>
      <c r="AV107" s="62">
        <v>68</v>
      </c>
      <c r="AW107" s="48">
        <f>IFERROR(AV107/AR96,"-")</f>
        <v>1.243826595939272E-2</v>
      </c>
      <c r="AX107" s="162">
        <f t="shared" si="32"/>
        <v>56218.941176470587</v>
      </c>
      <c r="AY107" s="374"/>
      <c r="AZ107" s="374"/>
      <c r="BA107" s="36" t="s">
        <v>105</v>
      </c>
      <c r="BB107" s="59">
        <v>872840</v>
      </c>
      <c r="BC107" s="48">
        <f>IFERROR(BB107/AY96,"-")</f>
        <v>1.3895108961125852E-3</v>
      </c>
      <c r="BD107" s="59">
        <v>12</v>
      </c>
      <c r="BE107" s="48">
        <f>IFERROR(BD107/AZ96,"-")</f>
        <v>1.5978695073235686E-2</v>
      </c>
      <c r="BF107" s="62">
        <f t="shared" si="33"/>
        <v>72736.666666666672</v>
      </c>
      <c r="BG107" s="374"/>
      <c r="BH107" s="374"/>
      <c r="BI107" s="36" t="s">
        <v>105</v>
      </c>
      <c r="BJ107" s="59">
        <f>市区町村別_オーラルフレイル区分別高齢者の疾病!AU1349</f>
        <v>19288089</v>
      </c>
      <c r="BK107" s="48">
        <f>市区町村別_オーラルフレイル区分別高齢者の疾病!AV1349</f>
        <v>2.4614414701347188E-4</v>
      </c>
      <c r="BL107" s="59">
        <f>市区町村別_オーラルフレイル区分別高齢者の疾病!AW1349</f>
        <v>586</v>
      </c>
      <c r="BM107" s="48">
        <f>市区町村別_オーラルフレイル区分別高齢者の疾病!AX1349</f>
        <v>4.781331592689295E-3</v>
      </c>
      <c r="BN107" s="136">
        <f>市区町村別_オーラルフレイル区分別高齢者の疾病!AY1349</f>
        <v>32914.827645051191</v>
      </c>
      <c r="BO107" s="187"/>
      <c r="BQ107" s="28"/>
      <c r="BR107" s="28"/>
      <c r="BS107" s="28"/>
      <c r="BT107" s="28"/>
      <c r="BU107" s="28"/>
    </row>
    <row r="108" spans="2:79" s="7" customFormat="1" ht="13.15" customHeight="1">
      <c r="B108" s="449"/>
      <c r="C108" s="374"/>
      <c r="D108" s="374"/>
      <c r="E108" s="36" t="s">
        <v>106</v>
      </c>
      <c r="F108" s="59">
        <v>0</v>
      </c>
      <c r="G108" s="48">
        <f>IFERROR(F108/C96,"-")</f>
        <v>0</v>
      </c>
      <c r="H108" s="59">
        <v>0</v>
      </c>
      <c r="I108" s="48">
        <f>IFERROR(H108/D96,"-")</f>
        <v>0</v>
      </c>
      <c r="J108" s="62" t="str">
        <f t="shared" si="27"/>
        <v>-</v>
      </c>
      <c r="K108" s="374"/>
      <c r="L108" s="374"/>
      <c r="M108" s="36" t="s">
        <v>106</v>
      </c>
      <c r="N108" s="59">
        <v>0</v>
      </c>
      <c r="O108" s="48">
        <f>IFERROR(N108/K96,"-")</f>
        <v>0</v>
      </c>
      <c r="P108" s="59">
        <v>0</v>
      </c>
      <c r="Q108" s="48">
        <f>IFERROR(P108/L96,"-")</f>
        <v>0</v>
      </c>
      <c r="R108" s="62" t="str">
        <f t="shared" si="28"/>
        <v>-</v>
      </c>
      <c r="S108" s="374"/>
      <c r="T108" s="374"/>
      <c r="U108" s="36" t="s">
        <v>106</v>
      </c>
      <c r="V108" s="59">
        <v>38544920</v>
      </c>
      <c r="W108" s="48">
        <f>IFERROR(V108/S96,"-")</f>
        <v>1.2469774685116264E-3</v>
      </c>
      <c r="X108" s="59">
        <v>172</v>
      </c>
      <c r="Y108" s="48">
        <f>IFERROR(X108/T96,"-")</f>
        <v>3.0578321392380307E-3</v>
      </c>
      <c r="Z108" s="136">
        <f t="shared" si="29"/>
        <v>224098.37209302327</v>
      </c>
      <c r="AA108" s="374"/>
      <c r="AB108" s="374"/>
      <c r="AC108" s="36" t="s">
        <v>106</v>
      </c>
      <c r="AD108" s="59">
        <v>39040352</v>
      </c>
      <c r="AE108" s="48">
        <f>IFERROR(AD108/AA96,"-")</f>
        <v>1.4004121344902895E-3</v>
      </c>
      <c r="AF108" s="59">
        <v>239</v>
      </c>
      <c r="AG108" s="48">
        <f>IFERROR(AF108/AB96,"-")</f>
        <v>5.8650306748466259E-3</v>
      </c>
      <c r="AH108" s="62">
        <f t="shared" si="30"/>
        <v>163348.75313807532</v>
      </c>
      <c r="AI108" s="374"/>
      <c r="AJ108" s="374"/>
      <c r="AK108" s="36" t="s">
        <v>106</v>
      </c>
      <c r="AL108" s="59">
        <v>55350939</v>
      </c>
      <c r="AM108" s="48">
        <f>IFERROR(AL108/AI96,"-")</f>
        <v>3.8711694373046862E-3</v>
      </c>
      <c r="AN108" s="59">
        <v>186</v>
      </c>
      <c r="AO108" s="48">
        <f>IFERROR(AN108/AJ96,"-")</f>
        <v>9.7822656989586618E-3</v>
      </c>
      <c r="AP108" s="62">
        <f t="shared" si="31"/>
        <v>297585.69354838709</v>
      </c>
      <c r="AQ108" s="374"/>
      <c r="AR108" s="374"/>
      <c r="AS108" s="36" t="s">
        <v>106</v>
      </c>
      <c r="AT108" s="59">
        <v>37802449</v>
      </c>
      <c r="AU108" s="48">
        <f>IFERROR(AT108/AQ96,"-")</f>
        <v>8.8518593600075864E-3</v>
      </c>
      <c r="AV108" s="62">
        <v>102</v>
      </c>
      <c r="AW108" s="48">
        <f>IFERROR(AV108/AR96,"-")</f>
        <v>1.8657398939089079E-2</v>
      </c>
      <c r="AX108" s="162">
        <f t="shared" si="32"/>
        <v>370612.24509803922</v>
      </c>
      <c r="AY108" s="374"/>
      <c r="AZ108" s="374"/>
      <c r="BA108" s="36" t="s">
        <v>106</v>
      </c>
      <c r="BB108" s="59">
        <v>6059511</v>
      </c>
      <c r="BC108" s="48">
        <f>IFERROR(BB108/AY96,"-")</f>
        <v>9.6463917322923646E-3</v>
      </c>
      <c r="BD108" s="59">
        <v>21</v>
      </c>
      <c r="BE108" s="48">
        <f>IFERROR(BD108/AZ96,"-")</f>
        <v>2.7962716378162451E-2</v>
      </c>
      <c r="BF108" s="62">
        <f t="shared" si="33"/>
        <v>288548.14285714284</v>
      </c>
      <c r="BG108" s="374"/>
      <c r="BH108" s="374"/>
      <c r="BI108" s="36" t="s">
        <v>106</v>
      </c>
      <c r="BJ108" s="59">
        <f>市区町村別_オーラルフレイル区分別高齢者の疾病!AU1350</f>
        <v>176798171</v>
      </c>
      <c r="BK108" s="48">
        <f>市区町村別_オーラルフレイル区分別高齢者の疾病!AV1350</f>
        <v>2.2562025193028161E-3</v>
      </c>
      <c r="BL108" s="59">
        <f>市区町村別_オーラルフレイル区分別高齢者の疾病!AW1350</f>
        <v>720</v>
      </c>
      <c r="BM108" s="48">
        <f>市区町村別_オーラルフレイル区分別高齢者の疾病!AX1350</f>
        <v>5.8746736292428197E-3</v>
      </c>
      <c r="BN108" s="136">
        <f>市区町村別_オーラルフレイル区分別高齢者の疾病!AY1350</f>
        <v>245553.01527777777</v>
      </c>
      <c r="BO108" s="187"/>
      <c r="BQ108" s="28"/>
      <c r="BR108" s="28"/>
      <c r="BS108" s="28"/>
      <c r="BT108" s="28"/>
      <c r="BU108" s="28"/>
    </row>
    <row r="109" spans="2:79" s="7" customFormat="1" ht="13.15" customHeight="1">
      <c r="B109" s="449"/>
      <c r="C109" s="374"/>
      <c r="D109" s="374"/>
      <c r="E109" s="36" t="s">
        <v>107</v>
      </c>
      <c r="F109" s="59">
        <v>485950</v>
      </c>
      <c r="G109" s="48">
        <f>IFERROR(F109/C96,"-")</f>
        <v>5.5702403932123192E-3</v>
      </c>
      <c r="H109" s="59">
        <v>8</v>
      </c>
      <c r="I109" s="48">
        <f>IFERROR(H109/D96,"-")</f>
        <v>9.4117647058823528E-2</v>
      </c>
      <c r="J109" s="62">
        <f t="shared" si="27"/>
        <v>60743.75</v>
      </c>
      <c r="K109" s="374"/>
      <c r="L109" s="374"/>
      <c r="M109" s="36" t="s">
        <v>107</v>
      </c>
      <c r="N109" s="59">
        <v>1041585</v>
      </c>
      <c r="O109" s="48">
        <f>IFERROR(N109/K96,"-")</f>
        <v>3.6129262623250478E-3</v>
      </c>
      <c r="P109" s="59">
        <v>27</v>
      </c>
      <c r="Q109" s="48">
        <f>IFERROR(P109/L96,"-")</f>
        <v>0.11065573770491803</v>
      </c>
      <c r="R109" s="62">
        <f t="shared" si="28"/>
        <v>38577.222222222219</v>
      </c>
      <c r="S109" s="374"/>
      <c r="T109" s="374"/>
      <c r="U109" s="36" t="s">
        <v>107</v>
      </c>
      <c r="V109" s="59">
        <v>161640548</v>
      </c>
      <c r="W109" s="48">
        <f>IFERROR(V109/S96,"-")</f>
        <v>5.2292784977598095E-3</v>
      </c>
      <c r="X109" s="59">
        <v>4763</v>
      </c>
      <c r="Y109" s="48">
        <f>IFERROR(X109/T96,"-")</f>
        <v>8.467706092552757E-2</v>
      </c>
      <c r="Z109" s="136">
        <f t="shared" si="29"/>
        <v>33936.70963678354</v>
      </c>
      <c r="AA109" s="374"/>
      <c r="AB109" s="374"/>
      <c r="AC109" s="36" t="s">
        <v>107</v>
      </c>
      <c r="AD109" s="59">
        <v>156151733</v>
      </c>
      <c r="AE109" s="48">
        <f>IFERROR(AD109/AA96,"-")</f>
        <v>5.6013014871097418E-3</v>
      </c>
      <c r="AF109" s="59">
        <v>4522</v>
      </c>
      <c r="AG109" s="48">
        <f>IFERROR(AF109/AB96,"-")</f>
        <v>0.11096932515337424</v>
      </c>
      <c r="AH109" s="62">
        <f t="shared" si="30"/>
        <v>34531.564130915525</v>
      </c>
      <c r="AI109" s="374"/>
      <c r="AJ109" s="374"/>
      <c r="AK109" s="36" t="s">
        <v>107</v>
      </c>
      <c r="AL109" s="59">
        <v>79579361</v>
      </c>
      <c r="AM109" s="48">
        <f>IFERROR(AL109/AI96,"-")</f>
        <v>5.5656723392431794E-3</v>
      </c>
      <c r="AN109" s="59">
        <v>2341</v>
      </c>
      <c r="AO109" s="48">
        <f>IFERROR(AN109/AJ96,"-")</f>
        <v>0.12311980645839908</v>
      </c>
      <c r="AP109" s="62">
        <f t="shared" si="31"/>
        <v>33993.746689448955</v>
      </c>
      <c r="AQ109" s="374"/>
      <c r="AR109" s="374"/>
      <c r="AS109" s="36" t="s">
        <v>107</v>
      </c>
      <c r="AT109" s="59">
        <v>29759592</v>
      </c>
      <c r="AU109" s="48">
        <f>IFERROR(AT109/AQ96,"-")</f>
        <v>6.9685359008144383E-3</v>
      </c>
      <c r="AV109" s="62">
        <v>701</v>
      </c>
      <c r="AW109" s="48">
        <f>IFERROR(AV109/AR96,"-")</f>
        <v>0.12822388878726906</v>
      </c>
      <c r="AX109" s="162">
        <f t="shared" si="32"/>
        <v>42453.055634807417</v>
      </c>
      <c r="AY109" s="374"/>
      <c r="AZ109" s="374"/>
      <c r="BA109" s="36" t="s">
        <v>107</v>
      </c>
      <c r="BB109" s="59">
        <v>5972723</v>
      </c>
      <c r="BC109" s="48">
        <f>IFERROR(BB109/AY96,"-")</f>
        <v>9.5082302460499611E-3</v>
      </c>
      <c r="BD109" s="59">
        <v>121</v>
      </c>
      <c r="BE109" s="48">
        <f>IFERROR(BD109/AZ96,"-")</f>
        <v>0.1611185086551265</v>
      </c>
      <c r="BF109" s="62">
        <f t="shared" si="33"/>
        <v>49361.347107438014</v>
      </c>
      <c r="BG109" s="374"/>
      <c r="BH109" s="374"/>
      <c r="BI109" s="36" t="s">
        <v>107</v>
      </c>
      <c r="BJ109" s="59">
        <f>市区町村別_オーラルフレイル区分別高齢者の疾病!AU1351</f>
        <v>434631492</v>
      </c>
      <c r="BK109" s="48">
        <f>市区町村別_オーラルフレイル区分別高齢者の疾病!AV1351</f>
        <v>5.5465317410933043E-3</v>
      </c>
      <c r="BL109" s="59">
        <f>市区町村別_オーラルフレイル区分別高齢者の疾病!AW1351</f>
        <v>12483</v>
      </c>
      <c r="BM109" s="48">
        <f>市区町村別_オーラルフレイル区分別高齢者の疾病!AX1351</f>
        <v>0.10185215404699739</v>
      </c>
      <c r="BN109" s="136">
        <f>市区町村別_オーラルフレイル区分別高齢者の疾病!AY1351</f>
        <v>34817.871665465034</v>
      </c>
      <c r="BO109" s="187"/>
      <c r="BQ109" s="28"/>
      <c r="BR109" s="28"/>
      <c r="BS109" s="28"/>
      <c r="BT109" s="28"/>
      <c r="BU109" s="28"/>
    </row>
    <row r="110" spans="2:79" s="7" customFormat="1" ht="13.15" customHeight="1">
      <c r="B110" s="449"/>
      <c r="C110" s="374"/>
      <c r="D110" s="374"/>
      <c r="E110" s="36" t="s">
        <v>108</v>
      </c>
      <c r="F110" s="59">
        <v>209011</v>
      </c>
      <c r="G110" s="48">
        <f>IFERROR(F110/C96,"-")</f>
        <v>2.3958051544926435E-3</v>
      </c>
      <c r="H110" s="59">
        <v>2</v>
      </c>
      <c r="I110" s="48">
        <f>IFERROR(H110/D96,"-")</f>
        <v>2.3529411764705882E-2</v>
      </c>
      <c r="J110" s="62">
        <f t="shared" si="27"/>
        <v>104505.5</v>
      </c>
      <c r="K110" s="374"/>
      <c r="L110" s="374"/>
      <c r="M110" s="36" t="s">
        <v>108</v>
      </c>
      <c r="N110" s="59">
        <v>176004</v>
      </c>
      <c r="O110" s="48">
        <f>IFERROR(N110/K96,"-")</f>
        <v>6.1050175825713476E-4</v>
      </c>
      <c r="P110" s="59">
        <v>8</v>
      </c>
      <c r="Q110" s="48">
        <f>IFERROR(P110/L96,"-")</f>
        <v>3.2786885245901641E-2</v>
      </c>
      <c r="R110" s="62">
        <f t="shared" si="28"/>
        <v>22000.5</v>
      </c>
      <c r="S110" s="374"/>
      <c r="T110" s="374"/>
      <c r="U110" s="36" t="s">
        <v>108</v>
      </c>
      <c r="V110" s="59">
        <v>177542272</v>
      </c>
      <c r="W110" s="48">
        <f>IFERROR(V110/S96,"-")</f>
        <v>5.7437196105832528E-3</v>
      </c>
      <c r="X110" s="59">
        <v>2146</v>
      </c>
      <c r="Y110" s="48">
        <f>IFERROR(X110/T96,"-")</f>
        <v>3.8151789365144267E-2</v>
      </c>
      <c r="Z110" s="136">
        <f t="shared" si="29"/>
        <v>82731.720410065231</v>
      </c>
      <c r="AA110" s="374"/>
      <c r="AB110" s="374"/>
      <c r="AC110" s="36" t="s">
        <v>108</v>
      </c>
      <c r="AD110" s="59">
        <v>225414705</v>
      </c>
      <c r="AE110" s="48">
        <f>IFERROR(AD110/AA96,"-")</f>
        <v>8.0858258699754784E-3</v>
      </c>
      <c r="AF110" s="59">
        <v>3486</v>
      </c>
      <c r="AG110" s="48">
        <f>IFERROR(AF110/AB96,"-")</f>
        <v>8.5546012269938645E-2</v>
      </c>
      <c r="AH110" s="62">
        <f t="shared" si="30"/>
        <v>64662.852839931154</v>
      </c>
      <c r="AI110" s="374"/>
      <c r="AJ110" s="374"/>
      <c r="AK110" s="36" t="s">
        <v>108</v>
      </c>
      <c r="AL110" s="59">
        <v>143129441</v>
      </c>
      <c r="AM110" s="48">
        <f>IFERROR(AL110/AI96,"-")</f>
        <v>1.0010278553317846E-2</v>
      </c>
      <c r="AN110" s="59">
        <v>2500</v>
      </c>
      <c r="AO110" s="48">
        <f>IFERROR(AN110/AJ96,"-")</f>
        <v>0.13148206584621858</v>
      </c>
      <c r="AP110" s="62">
        <f t="shared" si="31"/>
        <v>57251.776400000002</v>
      </c>
      <c r="AQ110" s="374"/>
      <c r="AR110" s="374"/>
      <c r="AS110" s="36" t="s">
        <v>108</v>
      </c>
      <c r="AT110" s="59">
        <v>55334973</v>
      </c>
      <c r="AU110" s="48">
        <f>IFERROR(AT110/AQ96,"-")</f>
        <v>1.2957292758620401E-2</v>
      </c>
      <c r="AV110" s="62">
        <v>909</v>
      </c>
      <c r="AW110" s="48">
        <f>IFERROR(AV110/AR96,"-")</f>
        <v>0.16627034936894092</v>
      </c>
      <c r="AX110" s="162">
        <f t="shared" si="32"/>
        <v>60874.557755775575</v>
      </c>
      <c r="AY110" s="374"/>
      <c r="AZ110" s="374"/>
      <c r="BA110" s="36" t="s">
        <v>108</v>
      </c>
      <c r="BB110" s="59">
        <v>4904203</v>
      </c>
      <c r="BC110" s="48">
        <f>IFERROR(BB110/AY96,"-")</f>
        <v>7.8072080853856703E-3</v>
      </c>
      <c r="BD110" s="59">
        <v>124</v>
      </c>
      <c r="BE110" s="48">
        <f>IFERROR(BD110/AZ96,"-")</f>
        <v>0.16511318242343542</v>
      </c>
      <c r="BF110" s="62">
        <f t="shared" si="33"/>
        <v>39550.024193548386</v>
      </c>
      <c r="BG110" s="374"/>
      <c r="BH110" s="374"/>
      <c r="BI110" s="36" t="s">
        <v>108</v>
      </c>
      <c r="BJ110" s="59">
        <f>市区町村別_オーラルフレイル区分別高齢者の疾病!AU1352</f>
        <v>606710609</v>
      </c>
      <c r="BK110" s="48">
        <f>市区町村別_オーラルフレイル区分別高齢者の疾病!AV1352</f>
        <v>7.7425122486903209E-3</v>
      </c>
      <c r="BL110" s="59">
        <f>市区町村別_オーラルフレイル区分別高齢者の疾病!AW1352</f>
        <v>9175</v>
      </c>
      <c r="BM110" s="48">
        <f>市区町村別_オーラルフレイル区分別高齢者の疾病!AX1352</f>
        <v>7.4861292428198431E-2</v>
      </c>
      <c r="BN110" s="136">
        <f>市区町村別_オーラルフレイル区分別高齢者の疾病!AY1352</f>
        <v>66126.496893732969</v>
      </c>
      <c r="BO110" s="187"/>
      <c r="BQ110" s="3"/>
      <c r="BR110" s="3"/>
      <c r="BS110" s="3"/>
      <c r="BT110" s="3"/>
      <c r="BU110" s="28"/>
      <c r="BV110" s="1"/>
      <c r="BW110" s="1"/>
      <c r="BX110" s="1"/>
      <c r="BY110" s="1"/>
      <c r="BZ110" s="1"/>
      <c r="CA110" s="1"/>
    </row>
    <row r="111" spans="2:79" s="7" customFormat="1" ht="13.15" customHeight="1">
      <c r="B111" s="449"/>
      <c r="C111" s="374"/>
      <c r="D111" s="374"/>
      <c r="E111" s="36" t="s">
        <v>109</v>
      </c>
      <c r="F111" s="59">
        <v>967004</v>
      </c>
      <c r="G111" s="48">
        <f>IFERROR(F111/C96,"-")</f>
        <v>1.1084359998349388E-2</v>
      </c>
      <c r="H111" s="59">
        <v>14</v>
      </c>
      <c r="I111" s="48">
        <f>IFERROR(H111/D96,"-")</f>
        <v>0.16470588235294117</v>
      </c>
      <c r="J111" s="62">
        <f t="shared" si="27"/>
        <v>69071.71428571429</v>
      </c>
      <c r="K111" s="374"/>
      <c r="L111" s="374"/>
      <c r="M111" s="36" t="s">
        <v>109</v>
      </c>
      <c r="N111" s="59">
        <v>1287863</v>
      </c>
      <c r="O111" s="48">
        <f>IFERROR(N111/K96,"-")</f>
        <v>4.4671861201694757E-3</v>
      </c>
      <c r="P111" s="59">
        <v>24</v>
      </c>
      <c r="Q111" s="48">
        <f>IFERROR(P111/L96,"-")</f>
        <v>9.8360655737704916E-2</v>
      </c>
      <c r="R111" s="62">
        <f t="shared" si="28"/>
        <v>53660.958333333336</v>
      </c>
      <c r="S111" s="374"/>
      <c r="T111" s="374"/>
      <c r="U111" s="36" t="s">
        <v>109</v>
      </c>
      <c r="V111" s="59">
        <v>101791414</v>
      </c>
      <c r="W111" s="48">
        <f>IFERROR(V111/S96,"-")</f>
        <v>3.2930824540805619E-3</v>
      </c>
      <c r="X111" s="59">
        <v>2285</v>
      </c>
      <c r="Y111" s="48">
        <f>IFERROR(X111/T96,"-")</f>
        <v>4.0622944407900582E-2</v>
      </c>
      <c r="Z111" s="136">
        <f t="shared" si="29"/>
        <v>44547.664770240699</v>
      </c>
      <c r="AA111" s="374"/>
      <c r="AB111" s="374"/>
      <c r="AC111" s="36" t="s">
        <v>109</v>
      </c>
      <c r="AD111" s="59">
        <v>80376563</v>
      </c>
      <c r="AE111" s="48">
        <f>IFERROR(AD111/AA96,"-")</f>
        <v>2.8831787724102288E-3</v>
      </c>
      <c r="AF111" s="59">
        <v>1943</v>
      </c>
      <c r="AG111" s="48">
        <f>IFERROR(AF111/AB96,"-")</f>
        <v>4.7680981595092022E-2</v>
      </c>
      <c r="AH111" s="62">
        <f t="shared" si="30"/>
        <v>41367.24806999485</v>
      </c>
      <c r="AI111" s="374"/>
      <c r="AJ111" s="374"/>
      <c r="AK111" s="36" t="s">
        <v>109</v>
      </c>
      <c r="AL111" s="59">
        <v>34169209</v>
      </c>
      <c r="AM111" s="48">
        <f>IFERROR(AL111/AI96,"-")</f>
        <v>2.3897480325975359E-3</v>
      </c>
      <c r="AN111" s="59">
        <v>1022</v>
      </c>
      <c r="AO111" s="48">
        <f>IFERROR(AN111/AJ96,"-")</f>
        <v>5.3749868517934153E-2</v>
      </c>
      <c r="AP111" s="62">
        <f t="shared" si="31"/>
        <v>33433.668297455966</v>
      </c>
      <c r="AQ111" s="374"/>
      <c r="AR111" s="374"/>
      <c r="AS111" s="36" t="s">
        <v>109</v>
      </c>
      <c r="AT111" s="59">
        <v>7553576</v>
      </c>
      <c r="AU111" s="48">
        <f>IFERROR(AT111/AQ96,"-")</f>
        <v>1.7687529296614793E-3</v>
      </c>
      <c r="AV111" s="62">
        <v>291</v>
      </c>
      <c r="AW111" s="48">
        <f>IFERROR(AV111/AR96,"-")</f>
        <v>5.3228461679165902E-2</v>
      </c>
      <c r="AX111" s="162">
        <f t="shared" si="32"/>
        <v>25957.305841924397</v>
      </c>
      <c r="AY111" s="374"/>
      <c r="AZ111" s="374"/>
      <c r="BA111" s="36" t="s">
        <v>109</v>
      </c>
      <c r="BB111" s="59">
        <v>641893</v>
      </c>
      <c r="BC111" s="48">
        <f>IFERROR(BB111/AY96,"-")</f>
        <v>1.0218566033160666E-3</v>
      </c>
      <c r="BD111" s="59">
        <v>35</v>
      </c>
      <c r="BE111" s="48">
        <f>IFERROR(BD111/AZ96,"-")</f>
        <v>4.6604527296937419E-2</v>
      </c>
      <c r="BF111" s="62">
        <f t="shared" si="33"/>
        <v>18339.8</v>
      </c>
      <c r="BG111" s="374"/>
      <c r="BH111" s="374"/>
      <c r="BI111" s="36" t="s">
        <v>109</v>
      </c>
      <c r="BJ111" s="59">
        <f>市区町村別_オーラルフレイル区分別高齢者の疾病!AU1353</f>
        <v>226787522</v>
      </c>
      <c r="BK111" s="48">
        <f>市区町村別_オーラルフレイル区分別高齢者の疾病!AV1353</f>
        <v>2.8941395467424989E-3</v>
      </c>
      <c r="BL111" s="59">
        <f>市区町村別_オーラルフレイル区分別高齢者の疾病!AW1353</f>
        <v>5614</v>
      </c>
      <c r="BM111" s="48">
        <f>市区町村別_オーラルフレイル区分別高齢者の疾病!AX1353</f>
        <v>4.5806135770234985E-2</v>
      </c>
      <c r="BN111" s="136">
        <f>市区町村別_オーラルフレイル区分別高齢者の疾病!AY1353</f>
        <v>40396.779836123977</v>
      </c>
      <c r="BO111" s="187"/>
      <c r="BQ111" s="3"/>
      <c r="BR111" s="3"/>
      <c r="BS111" s="3"/>
      <c r="BT111" s="3"/>
      <c r="BU111" s="3"/>
      <c r="BV111" s="1"/>
      <c r="BW111" s="1"/>
      <c r="BX111" s="1"/>
      <c r="BY111" s="1"/>
      <c r="BZ111" s="1"/>
      <c r="CA111" s="1"/>
    </row>
    <row r="112" spans="2:79" s="7" customFormat="1" ht="13.15" customHeight="1">
      <c r="B112" s="449"/>
      <c r="C112" s="374"/>
      <c r="D112" s="374"/>
      <c r="E112" s="37" t="s">
        <v>110</v>
      </c>
      <c r="F112" s="60">
        <v>136153</v>
      </c>
      <c r="G112" s="49">
        <f>IFERROR(F112/C96,"-")</f>
        <v>1.5606645544953943E-3</v>
      </c>
      <c r="H112" s="60">
        <v>9</v>
      </c>
      <c r="I112" s="49">
        <f>IFERROR(H112/D96,"-")</f>
        <v>0.10588235294117647</v>
      </c>
      <c r="J112" s="63">
        <f t="shared" si="27"/>
        <v>15128.111111111111</v>
      </c>
      <c r="K112" s="374"/>
      <c r="L112" s="374"/>
      <c r="M112" s="37" t="s">
        <v>110</v>
      </c>
      <c r="N112" s="60">
        <v>694976</v>
      </c>
      <c r="O112" s="49">
        <f>IFERROR(N112/K96,"-")</f>
        <v>2.4106501553743695E-3</v>
      </c>
      <c r="P112" s="60">
        <v>33</v>
      </c>
      <c r="Q112" s="49">
        <f>IFERROR(P112/L96,"-")</f>
        <v>0.13524590163934427</v>
      </c>
      <c r="R112" s="63">
        <f t="shared" si="28"/>
        <v>21059.878787878788</v>
      </c>
      <c r="S112" s="374"/>
      <c r="T112" s="374"/>
      <c r="U112" s="37" t="s">
        <v>110</v>
      </c>
      <c r="V112" s="60">
        <v>47900276</v>
      </c>
      <c r="W112" s="49">
        <f>IFERROR(V112/S96,"-")</f>
        <v>1.5496352024466056E-3</v>
      </c>
      <c r="X112" s="60">
        <v>3541</v>
      </c>
      <c r="Y112" s="49">
        <f>IFERROR(X112/T96,"-")</f>
        <v>6.2952230261871328E-2</v>
      </c>
      <c r="Z112" s="137">
        <f t="shared" si="29"/>
        <v>13527.330132730867</v>
      </c>
      <c r="AA112" s="374"/>
      <c r="AB112" s="374"/>
      <c r="AC112" s="37" t="s">
        <v>110</v>
      </c>
      <c r="AD112" s="60">
        <v>55177274</v>
      </c>
      <c r="AE112" s="49">
        <f>IFERROR(AD112/AA96,"-")</f>
        <v>1.9792578729232657E-3</v>
      </c>
      <c r="AF112" s="60">
        <v>3760</v>
      </c>
      <c r="AG112" s="49">
        <f>IFERROR(AF112/AB96,"-")</f>
        <v>9.2269938650306749E-2</v>
      </c>
      <c r="AH112" s="63">
        <f t="shared" si="30"/>
        <v>14674.806914893617</v>
      </c>
      <c r="AI112" s="374"/>
      <c r="AJ112" s="374"/>
      <c r="AK112" s="37" t="s">
        <v>110</v>
      </c>
      <c r="AL112" s="60">
        <v>33239425</v>
      </c>
      <c r="AM112" s="49">
        <f>IFERROR(AL112/AI96,"-")</f>
        <v>2.3247202034563734E-3</v>
      </c>
      <c r="AN112" s="60">
        <v>2333</v>
      </c>
      <c r="AO112" s="49">
        <f>IFERROR(AN112/AJ96,"-")</f>
        <v>0.12269906384769118</v>
      </c>
      <c r="AP112" s="63">
        <f t="shared" si="31"/>
        <v>14247.503214744964</v>
      </c>
      <c r="AQ112" s="374"/>
      <c r="AR112" s="374"/>
      <c r="AS112" s="37" t="s">
        <v>110</v>
      </c>
      <c r="AT112" s="60">
        <v>13839143</v>
      </c>
      <c r="AU112" s="49">
        <f>IFERROR(AT112/AQ96,"-")</f>
        <v>3.2405876005290944E-3</v>
      </c>
      <c r="AV112" s="63">
        <v>844</v>
      </c>
      <c r="AW112" s="51">
        <f>IFERROR(AV112/AR96,"-")</f>
        <v>0.15438083043716846</v>
      </c>
      <c r="AX112" s="163">
        <f t="shared" si="32"/>
        <v>16397.088862559242</v>
      </c>
      <c r="AY112" s="374"/>
      <c r="AZ112" s="374"/>
      <c r="BA112" s="37" t="s">
        <v>110</v>
      </c>
      <c r="BB112" s="60">
        <v>3969065</v>
      </c>
      <c r="BC112" s="49">
        <f>IFERROR(BB112/AY96,"-")</f>
        <v>6.3185223693679234E-3</v>
      </c>
      <c r="BD112" s="60">
        <v>138</v>
      </c>
      <c r="BE112" s="49">
        <f>IFERROR(BD112/AZ96,"-")</f>
        <v>0.18375499334221038</v>
      </c>
      <c r="BF112" s="63">
        <f t="shared" si="33"/>
        <v>28761.340579710144</v>
      </c>
      <c r="BG112" s="374"/>
      <c r="BH112" s="374"/>
      <c r="BI112" s="37" t="s">
        <v>110</v>
      </c>
      <c r="BJ112" s="60">
        <f>市区町村別_オーラルフレイル区分別高齢者の疾病!AU1354</f>
        <v>154956312</v>
      </c>
      <c r="BK112" s="49">
        <f>市区町村別_オーラルフレイル区分別高齢者の疾病!AV1354</f>
        <v>1.9774685424560935E-3</v>
      </c>
      <c r="BL112" s="60">
        <f>市区町村別_オーラルフレイル区分別高齢者の疾病!AW1354</f>
        <v>10658</v>
      </c>
      <c r="BM112" s="49">
        <f>市区町村別_オーラルフレイル区分別高齢者の疾病!AX1354</f>
        <v>8.6961488250652738E-2</v>
      </c>
      <c r="BN112" s="137">
        <f>市区町村別_オーラルフレイル区分別高齢者の疾病!AY1354</f>
        <v>14538.967160818165</v>
      </c>
      <c r="BO112" s="187"/>
      <c r="BQ112" s="3"/>
      <c r="BR112" s="3"/>
      <c r="BS112" s="3"/>
      <c r="BT112" s="3"/>
      <c r="BU112" s="3"/>
      <c r="BV112" s="1"/>
      <c r="BW112" s="1"/>
      <c r="BX112" s="1"/>
      <c r="BY112" s="1"/>
      <c r="BZ112" s="1"/>
      <c r="CA112" s="1"/>
    </row>
    <row r="113" spans="2:79" s="7" customFormat="1" ht="13.15" customHeight="1">
      <c r="B113" s="450"/>
      <c r="C113" s="375"/>
      <c r="D113" s="375"/>
      <c r="E113" s="38" t="s">
        <v>64</v>
      </c>
      <c r="F113" s="56">
        <f>SUM(F96:F112)</f>
        <v>10080393</v>
      </c>
      <c r="G113" s="49">
        <f>IFERROR(F113/C96,"-")</f>
        <v>0.11554730377210558</v>
      </c>
      <c r="H113" s="60">
        <v>70</v>
      </c>
      <c r="I113" s="49">
        <f>IFERROR(H113/D96,"-")</f>
        <v>0.82352941176470584</v>
      </c>
      <c r="J113" s="63">
        <f t="shared" si="27"/>
        <v>144005.61428571428</v>
      </c>
      <c r="K113" s="375"/>
      <c r="L113" s="375"/>
      <c r="M113" s="38" t="s">
        <v>64</v>
      </c>
      <c r="N113" s="56">
        <f>SUM(N96:N112)</f>
        <v>39660578</v>
      </c>
      <c r="O113" s="49">
        <f>IFERROR(N113/K96,"-")</f>
        <v>0.13756989956190904</v>
      </c>
      <c r="P113" s="60">
        <v>193</v>
      </c>
      <c r="Q113" s="49">
        <f>IFERROR(P113/L96,"-")</f>
        <v>0.79098360655737709</v>
      </c>
      <c r="R113" s="63">
        <f t="shared" si="28"/>
        <v>205495.22279792745</v>
      </c>
      <c r="S113" s="375"/>
      <c r="T113" s="375"/>
      <c r="U113" s="38" t="s">
        <v>64</v>
      </c>
      <c r="V113" s="56">
        <f>SUM(V96:V112)</f>
        <v>5250421060</v>
      </c>
      <c r="W113" s="49">
        <f>IFERROR(V113/S96,"-")</f>
        <v>0.16985783760918249</v>
      </c>
      <c r="X113" s="60">
        <v>39509</v>
      </c>
      <c r="Y113" s="49">
        <f>IFERROR(X113/T96,"-")</f>
        <v>0.70239470923927538</v>
      </c>
      <c r="Z113" s="137">
        <f t="shared" si="29"/>
        <v>132891.77301374372</v>
      </c>
      <c r="AA113" s="375"/>
      <c r="AB113" s="375"/>
      <c r="AC113" s="38" t="s">
        <v>64</v>
      </c>
      <c r="AD113" s="56">
        <f>SUM(AD96:AD112)</f>
        <v>5502933636</v>
      </c>
      <c r="AE113" s="49">
        <f>IFERROR(AD113/AA96,"-")</f>
        <v>0.19739512182546842</v>
      </c>
      <c r="AF113" s="60">
        <v>32767</v>
      </c>
      <c r="AG113" s="49">
        <f>IFERROR(AF113/AB96,"-")</f>
        <v>0.80409815950920249</v>
      </c>
      <c r="AH113" s="63">
        <f t="shared" si="30"/>
        <v>167941.33231604969</v>
      </c>
      <c r="AI113" s="375"/>
      <c r="AJ113" s="375"/>
      <c r="AK113" s="38" t="s">
        <v>64</v>
      </c>
      <c r="AL113" s="56">
        <f>SUM(AL96:AL112)</f>
        <v>3037853454</v>
      </c>
      <c r="AM113" s="49">
        <f>IFERROR(AL113/AI96,"-")</f>
        <v>0.21246334133799027</v>
      </c>
      <c r="AN113" s="60">
        <v>16348</v>
      </c>
      <c r="AO113" s="49">
        <f>IFERROR(AN113/AJ96,"-")</f>
        <v>0.8597875249815925</v>
      </c>
      <c r="AP113" s="63">
        <f t="shared" si="31"/>
        <v>185824.16528015659</v>
      </c>
      <c r="AQ113" s="375"/>
      <c r="AR113" s="375"/>
      <c r="AS113" s="38" t="s">
        <v>64</v>
      </c>
      <c r="AT113" s="56">
        <f>SUM(AT96:AT112)</f>
        <v>1036325292</v>
      </c>
      <c r="AU113" s="49">
        <f>IFERROR(AT113/AQ96,"-")</f>
        <v>0.24266696943372093</v>
      </c>
      <c r="AV113" s="63">
        <v>4891</v>
      </c>
      <c r="AW113" s="116">
        <f>IFERROR(AV113/AR96,"-")</f>
        <v>0.89464057069690872</v>
      </c>
      <c r="AX113" s="164">
        <f t="shared" si="32"/>
        <v>211884.13248824372</v>
      </c>
      <c r="AY113" s="375"/>
      <c r="AZ113" s="375"/>
      <c r="BA113" s="38" t="s">
        <v>64</v>
      </c>
      <c r="BB113" s="56">
        <f>SUM(BB96:BB112)</f>
        <v>181378323</v>
      </c>
      <c r="BC113" s="49">
        <f>IFERROR(BB113/AY96,"-")</f>
        <v>0.28874382031887624</v>
      </c>
      <c r="BD113" s="60">
        <v>683</v>
      </c>
      <c r="BE113" s="49">
        <f>IFERROR(BD113/AZ96,"-")</f>
        <v>0.9094540612516645</v>
      </c>
      <c r="BF113" s="63">
        <f t="shared" si="33"/>
        <v>265561.23426061496</v>
      </c>
      <c r="BG113" s="375"/>
      <c r="BH113" s="375"/>
      <c r="BI113" s="38" t="s">
        <v>64</v>
      </c>
      <c r="BJ113" s="56">
        <f>市区町村別_オーラルフレイル区分別高齢者の疾病!AU1355</f>
        <v>15058652736</v>
      </c>
      <c r="BK113" s="49">
        <f>市区町村別_オーラルフレイル区分別高齢者の疾病!AV1355</f>
        <v>0.19217037171877444</v>
      </c>
      <c r="BL113" s="56">
        <f>市区町村別_オーラルフレイル区分別高齢者の疾病!AW1355</f>
        <v>94461</v>
      </c>
      <c r="BM113" s="49">
        <f>市区町村別_オーラルフレイル区分別高齢者の疾病!AX1355</f>
        <v>0.77073270234986946</v>
      </c>
      <c r="BN113" s="137">
        <f>市区町村別_オーラルフレイル区分別高齢者の疾病!AY1355</f>
        <v>159416.61358655954</v>
      </c>
      <c r="BO113" s="187"/>
      <c r="BQ113" s="3"/>
      <c r="BR113" s="3"/>
      <c r="BS113" s="3"/>
      <c r="BT113" s="3"/>
      <c r="BU113" s="3"/>
      <c r="BV113" s="1"/>
      <c r="BW113" s="1"/>
      <c r="BX113" s="1"/>
      <c r="BY113" s="1"/>
      <c r="BZ113" s="1"/>
      <c r="CA113" s="1"/>
    </row>
    <row r="114" spans="2:79">
      <c r="B114" s="169" t="s">
        <v>385</v>
      </c>
      <c r="C114" s="182"/>
      <c r="D114" s="41"/>
      <c r="E114" s="7"/>
      <c r="F114" s="7"/>
      <c r="G114" s="7"/>
      <c r="H114" s="7"/>
      <c r="I114" s="7"/>
      <c r="J114" s="7"/>
      <c r="K114" s="124"/>
      <c r="L114" s="41"/>
      <c r="M114" s="7"/>
      <c r="N114" s="7"/>
      <c r="O114" s="7"/>
      <c r="P114" s="7"/>
      <c r="Q114" s="7"/>
      <c r="R114" s="7"/>
      <c r="S114" s="124"/>
      <c r="T114" s="41"/>
      <c r="U114" s="7"/>
      <c r="V114" s="7"/>
      <c r="W114" s="7"/>
      <c r="X114" s="7"/>
      <c r="Y114" s="7"/>
      <c r="Z114" s="7"/>
      <c r="AA114" s="124"/>
      <c r="AB114" s="41"/>
      <c r="AC114" s="7"/>
      <c r="AD114" s="7"/>
      <c r="AE114" s="7"/>
      <c r="AF114" s="7"/>
      <c r="AG114" s="7"/>
      <c r="AH114" s="7"/>
      <c r="AI114" s="124"/>
      <c r="AJ114" s="41"/>
      <c r="AK114" s="7"/>
      <c r="AL114" s="7"/>
      <c r="AM114" s="7"/>
      <c r="AN114" s="7"/>
      <c r="AO114" s="7"/>
      <c r="AP114" s="7"/>
      <c r="AQ114" s="124"/>
      <c r="AR114" s="41"/>
      <c r="AS114" s="7"/>
      <c r="AT114" s="7"/>
      <c r="AU114" s="7"/>
      <c r="AW114" s="3"/>
    </row>
    <row r="115" spans="2:79">
      <c r="B115" s="169" t="s">
        <v>383</v>
      </c>
      <c r="C115" s="183"/>
    </row>
    <row r="116" spans="2:79">
      <c r="B116" s="169" t="s">
        <v>388</v>
      </c>
      <c r="C116" s="183"/>
    </row>
    <row r="117" spans="2:79">
      <c r="B117" s="169" t="s">
        <v>384</v>
      </c>
      <c r="C117" s="181"/>
    </row>
    <row r="118" spans="2:79">
      <c r="B118" s="171" t="s">
        <v>381</v>
      </c>
      <c r="C118" s="181"/>
    </row>
    <row r="119" spans="2:79">
      <c r="B119" s="171" t="s">
        <v>382</v>
      </c>
      <c r="C119" s="181"/>
    </row>
    <row r="120" spans="2:79">
      <c r="B120" s="171" t="s">
        <v>242</v>
      </c>
    </row>
  </sheetData>
  <mergeCells count="114">
    <mergeCell ref="BG78:BG95"/>
    <mergeCell ref="BH78:BH95"/>
    <mergeCell ref="B96:B113"/>
    <mergeCell ref="B78:B95"/>
    <mergeCell ref="BG96:BG113"/>
    <mergeCell ref="BH96:BH113"/>
    <mergeCell ref="C78:C95"/>
    <mergeCell ref="D78:D95"/>
    <mergeCell ref="C96:C113"/>
    <mergeCell ref="D96:D113"/>
    <mergeCell ref="K78:K95"/>
    <mergeCell ref="L78:L95"/>
    <mergeCell ref="K96:K113"/>
    <mergeCell ref="L96:L113"/>
    <mergeCell ref="S78:S95"/>
    <mergeCell ref="T78:T95"/>
    <mergeCell ref="S96:S113"/>
    <mergeCell ref="T96:T113"/>
    <mergeCell ref="AA78:AA95"/>
    <mergeCell ref="AB78:AB95"/>
    <mergeCell ref="AA96:AA113"/>
    <mergeCell ref="AB96:AB113"/>
    <mergeCell ref="AI78:AI95"/>
    <mergeCell ref="AJ78:AJ95"/>
    <mergeCell ref="BG42:BG59"/>
    <mergeCell ref="BH42:BH59"/>
    <mergeCell ref="B60:B77"/>
    <mergeCell ref="B42:B59"/>
    <mergeCell ref="BG60:BG77"/>
    <mergeCell ref="BH60:BH77"/>
    <mergeCell ref="C42:C59"/>
    <mergeCell ref="D42:D59"/>
    <mergeCell ref="C60:C77"/>
    <mergeCell ref="D60:D77"/>
    <mergeCell ref="K42:K59"/>
    <mergeCell ref="L42:L59"/>
    <mergeCell ref="K60:K77"/>
    <mergeCell ref="L60:L77"/>
    <mergeCell ref="AI60:AI77"/>
    <mergeCell ref="AJ60:AJ77"/>
    <mergeCell ref="AA42:AA59"/>
    <mergeCell ref="AB42:AB59"/>
    <mergeCell ref="AA60:AA77"/>
    <mergeCell ref="AB60:AB77"/>
    <mergeCell ref="S42:S59"/>
    <mergeCell ref="T42:T59"/>
    <mergeCell ref="S60:S77"/>
    <mergeCell ref="T60:T77"/>
    <mergeCell ref="BG6:BG23"/>
    <mergeCell ref="BH6:BH23"/>
    <mergeCell ref="B24:B41"/>
    <mergeCell ref="B6:B23"/>
    <mergeCell ref="BG24:BG41"/>
    <mergeCell ref="BH24:BH41"/>
    <mergeCell ref="C6:C23"/>
    <mergeCell ref="D6:D23"/>
    <mergeCell ref="C24:C41"/>
    <mergeCell ref="D24:D41"/>
    <mergeCell ref="K6:K23"/>
    <mergeCell ref="L6:L23"/>
    <mergeCell ref="K24:K41"/>
    <mergeCell ref="L24:L41"/>
    <mergeCell ref="S6:S23"/>
    <mergeCell ref="T6:T23"/>
    <mergeCell ref="AA6:AA23"/>
    <mergeCell ref="AB6:AB23"/>
    <mergeCell ref="AA24:AA41"/>
    <mergeCell ref="AB24:AB41"/>
    <mergeCell ref="S24:S41"/>
    <mergeCell ref="T24:T41"/>
    <mergeCell ref="BZ5:CA5"/>
    <mergeCell ref="B4:B5"/>
    <mergeCell ref="C4:J4"/>
    <mergeCell ref="K4:R4"/>
    <mergeCell ref="S4:Z4"/>
    <mergeCell ref="AA4:AH4"/>
    <mergeCell ref="AI4:AP4"/>
    <mergeCell ref="AQ4:AX4"/>
    <mergeCell ref="AY4:BF4"/>
    <mergeCell ref="BG4:BN4"/>
    <mergeCell ref="BV5:BW5"/>
    <mergeCell ref="BX5:BY5"/>
    <mergeCell ref="AI96:AI113"/>
    <mergeCell ref="AJ96:AJ113"/>
    <mergeCell ref="AQ6:AQ23"/>
    <mergeCell ref="AQ60:AQ77"/>
    <mergeCell ref="AI6:AI23"/>
    <mergeCell ref="AJ6:AJ23"/>
    <mergeCell ref="AI24:AI41"/>
    <mergeCell ref="AJ24:AJ41"/>
    <mergeCell ref="AI42:AI59"/>
    <mergeCell ref="AJ42:AJ59"/>
    <mergeCell ref="AR60:AR77"/>
    <mergeCell ref="AQ78:AQ95"/>
    <mergeCell ref="AR78:AR95"/>
    <mergeCell ref="AQ96:AQ113"/>
    <mergeCell ref="AR96:AR113"/>
    <mergeCell ref="AR6:AR23"/>
    <mergeCell ref="AQ24:AQ41"/>
    <mergeCell ref="AR24:AR41"/>
    <mergeCell ref="AQ42:AQ59"/>
    <mergeCell ref="AR42:AR59"/>
    <mergeCell ref="AY60:AY77"/>
    <mergeCell ref="AZ60:AZ77"/>
    <mergeCell ref="AY78:AY95"/>
    <mergeCell ref="AZ78:AZ95"/>
    <mergeCell ref="AY96:AY113"/>
    <mergeCell ref="AZ96:AZ113"/>
    <mergeCell ref="AY6:AY23"/>
    <mergeCell ref="AZ6:AZ23"/>
    <mergeCell ref="AY24:AY41"/>
    <mergeCell ref="AZ24:AZ41"/>
    <mergeCell ref="AY42:AY59"/>
    <mergeCell ref="AZ42:AZ59"/>
  </mergeCells>
  <phoneticPr fontId="3"/>
  <pageMargins left="0.70866141732283472" right="0.70866141732283472" top="0.59055118110236227" bottom="0.59055118110236227" header="0.31496062992125984" footer="0.31496062992125984"/>
  <pageSetup paperSize="8" scale="67" pageOrder="overThenDown" orientation="landscape" r:id="rId1"/>
  <headerFooter>
    <oddHeader>&amp;R&amp;"ＭＳ 明朝,標準"&amp;12口腔フレイルに係る分析(歯科)</oddHeader>
  </headerFooter>
  <rowBreaks count="1" manualBreakCount="1">
    <brk id="59" max="16383" man="1"/>
  </rowBreaks>
  <colBreaks count="3" manualBreakCount="3">
    <brk id="26" max="1048575" man="1"/>
    <brk id="50" max="1048575" man="1"/>
    <brk id="66" max="1048575" man="1"/>
  </colBreaks>
  <ignoredErrors>
    <ignoredError sqref="G99:G113 O99:O113 W99:W113 AE99:AE113 AM99:AM113 AU99:AU113 BC99:BC113 I6:J7 Q6:R7 Y6:Z7 AG6:AH7 AO6:AP7 AW6:AX7 BE6:BF7 F23 N23 V23 AD23 AL23 AT23 BB23 F41 N41 V41 AD41 AL41 AT41 BB41 F59 N59 V59 AD59 AL59 AT59 BB59 F77 N77 V77 AD77 AL77 AT77 BB77 F95 N95 V95 AD95 AL95 AT95 BB95 F113 I99:J113 N113 Q99:R113 V113 Y99:Z113 AD113 AG99:AH113 AL113 AO99:AP113 AT113 AW99:AX113 BB113 BE99:BF113 BC6:BC7 AU6:AU7 AM6:AM7 AE6:AE7 W6:W7 O6:O7 G6:G7 BE9:BF25 AW9:AX25 AO9:AP25 AG9:AH25 Y9:Z25 Q9:R25 I9:J25 BC9:BC25 AU9:AU25 AM9:AM25 AE9:AE25 W9:W25 O9:O25 G9:G25 BE27:BF43 AW27:AX43 AO27:AP43 AG27:AH43 Y27:Z43 Q27:R43 I27:J43 BC27:BC43 AU27:AU43 AM27:AM43 AE27:AE43 W27:W43 O27:O43 G27:G43 BE45:BF61 AW45:AX61 AO45:AP61 AG45:AH61 Y45:Z61 Q45:R61 I45:J61 BC45:BC61 AU45:AU61 AM45:AM61 AE45:AE61 W45:W61 O45:O61 G45:G61 BE63:BF79 AW63:AX79 AO63:AP79 AG63:AH79 Y63:Z79 Q63:R79 I63:J79 BC63:BC79 AU63:AU79 AM63:AM79 AE63:AE79 W63:W79 O63:O79 G63:G79 BE81:BF97 AW81:AX97 AO81:AP97 AG81:AH97 Y81:Z97 Q81:R97 I81:J97 BC81:BC97 AU81:AU97 AM81:AM97 AE81:AE97 W81:W97 O81:O97 G81:G97 BR6:BT11" emptyCellReference="1"/>
    <ignoredError sqref="BV8:BV11 BX8:BX11 BZ8:BZ11 BZ6:BZ7 BX6:BX7 BV6:BV7" evalError="1"/>
    <ignoredError sqref="BW8:BW11 BY8:BY11 CA8:CA11 CA6:CA7 BY6:BY7 BW6:BW7" evalError="1" emptyCellReferenc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F5AA3-72E6-4579-9C2F-8C21172D726C}">
  <sheetPr codeName="Sheet14"/>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2" t="s">
        <v>294</v>
      </c>
      <c r="C1" s="2"/>
      <c r="D1" s="2"/>
      <c r="E1" s="2"/>
      <c r="F1" s="2"/>
      <c r="G1" s="2"/>
      <c r="H1" s="2"/>
      <c r="I1" s="2"/>
      <c r="J1" s="2"/>
      <c r="K1" s="2"/>
      <c r="L1" s="2"/>
    </row>
    <row r="2" spans="2:12" ht="16.5" customHeight="1">
      <c r="B2" s="1" t="s">
        <v>94</v>
      </c>
    </row>
  </sheetData>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明朝,標準"&amp;12口腔フレイルに係る分析(歯科)</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90FA3-8C21-4860-9A54-D34FB15126E6}">
  <sheetPr codeName="Sheet49"/>
  <dimension ref="A1:M55"/>
  <sheetViews>
    <sheetView showGridLines="0" zoomScaleNormal="100" zoomScaleSheetLayoutView="100" workbookViewId="0"/>
  </sheetViews>
  <sheetFormatPr defaultColWidth="9" defaultRowHeight="13.5"/>
  <cols>
    <col min="1" max="1" width="4.625" style="11" customWidth="1"/>
    <col min="2" max="2" width="11.625" style="11" customWidth="1"/>
    <col min="3" max="5" width="10.625" style="11" customWidth="1"/>
    <col min="6" max="9" width="9" style="11"/>
    <col min="10" max="11" width="9" style="11" customWidth="1"/>
    <col min="12" max="12" width="9" style="11"/>
    <col min="13" max="13" width="8.625" style="11" customWidth="1"/>
    <col min="14" max="15" width="9" style="11"/>
    <col min="16" max="16" width="12.375" style="11" customWidth="1"/>
    <col min="17" max="21" width="9" style="11"/>
    <col min="22" max="22" width="12.375" style="11" customWidth="1"/>
    <col min="23" max="24" width="9" style="11"/>
    <col min="25" max="25" width="12.375" style="11" customWidth="1"/>
    <col min="26" max="27" width="9" style="11"/>
    <col min="28" max="28" width="12.375" style="11" customWidth="1"/>
    <col min="29" max="30" width="9" style="11"/>
    <col min="31" max="31" width="12.375" style="11" customWidth="1"/>
    <col min="32" max="33" width="9" style="11"/>
    <col min="34" max="34" width="12.375" style="11" customWidth="1"/>
    <col min="35" max="36" width="9" style="11"/>
    <col min="37" max="37" width="12.375" style="11" customWidth="1"/>
    <col min="38" max="39" width="9" style="11"/>
    <col min="40" max="40" width="12.375" style="11" customWidth="1"/>
    <col min="41" max="42" width="9" style="11"/>
    <col min="43" max="43" width="12.375" style="11" customWidth="1"/>
    <col min="44" max="44" width="9.5" style="11" bestFit="1" customWidth="1"/>
    <col min="45" max="16384" width="9" style="11"/>
  </cols>
  <sheetData>
    <row r="1" spans="1:10" ht="16.5" customHeight="1">
      <c r="B1" s="2" t="s">
        <v>282</v>
      </c>
    </row>
    <row r="2" spans="1:10" ht="16.5" customHeight="1">
      <c r="B2" s="2" t="s">
        <v>271</v>
      </c>
    </row>
    <row r="3" spans="1:10" ht="16.5" customHeight="1">
      <c r="A3" s="2"/>
      <c r="B3" s="357" t="s">
        <v>264</v>
      </c>
      <c r="C3" s="360" t="s">
        <v>174</v>
      </c>
      <c r="D3" s="361" t="s">
        <v>177</v>
      </c>
      <c r="E3" s="357"/>
    </row>
    <row r="4" spans="1:10" ht="45" customHeight="1">
      <c r="B4" s="357"/>
      <c r="C4" s="357"/>
      <c r="D4" s="12" t="s">
        <v>175</v>
      </c>
      <c r="E4" s="26" t="s">
        <v>338</v>
      </c>
      <c r="J4" s="89"/>
    </row>
    <row r="5" spans="1:10" ht="13.5" customHeight="1">
      <c r="B5" s="131" t="s">
        <v>56</v>
      </c>
      <c r="C5" s="328">
        <v>132</v>
      </c>
      <c r="D5" s="52">
        <v>18</v>
      </c>
      <c r="E5" s="42">
        <f t="shared" ref="E5:E7" si="0">IFERROR(D5/C5,"-")</f>
        <v>0.13636363636363635</v>
      </c>
      <c r="G5" s="100"/>
      <c r="J5" s="89"/>
    </row>
    <row r="6" spans="1:10" ht="13.5" customHeight="1">
      <c r="B6" s="131" t="s">
        <v>57</v>
      </c>
      <c r="C6" s="328">
        <v>324</v>
      </c>
      <c r="D6" s="52">
        <v>39</v>
      </c>
      <c r="E6" s="42">
        <f t="shared" si="0"/>
        <v>0.12037037037037036</v>
      </c>
      <c r="J6" s="89"/>
    </row>
    <row r="7" spans="1:10" ht="13.5" customHeight="1">
      <c r="B7" s="131" t="s">
        <v>58</v>
      </c>
      <c r="C7" s="328">
        <v>71759</v>
      </c>
      <c r="D7" s="291">
        <v>4386</v>
      </c>
      <c r="E7" s="71">
        <f t="shared" si="0"/>
        <v>6.1121253083236946E-2</v>
      </c>
      <c r="J7" s="89"/>
    </row>
    <row r="8" spans="1:10" ht="13.5" customHeight="1">
      <c r="B8" s="131" t="s">
        <v>59</v>
      </c>
      <c r="C8" s="329">
        <v>53720</v>
      </c>
      <c r="D8" s="329">
        <v>4617</v>
      </c>
      <c r="E8" s="71">
        <f>IFERROR(D8/C8,"-")</f>
        <v>8.594564408041698E-2</v>
      </c>
      <c r="J8" s="89"/>
    </row>
    <row r="9" spans="1:10" ht="13.5" customHeight="1">
      <c r="B9" s="131" t="s">
        <v>60</v>
      </c>
      <c r="C9" s="329">
        <v>26266</v>
      </c>
      <c r="D9" s="329">
        <v>3391</v>
      </c>
      <c r="E9" s="71">
        <f>IFERROR(D9/C9,"-")</f>
        <v>0.12910226147871773</v>
      </c>
      <c r="J9" s="89"/>
    </row>
    <row r="10" spans="1:10" ht="13.5" customHeight="1">
      <c r="B10" s="177" t="s">
        <v>61</v>
      </c>
      <c r="C10" s="172">
        <v>7992</v>
      </c>
      <c r="D10" s="172">
        <v>1434</v>
      </c>
      <c r="E10" s="71">
        <f>IFERROR(D10/C10,"-")</f>
        <v>0.17942942942942944</v>
      </c>
      <c r="J10" s="89"/>
    </row>
    <row r="11" spans="1:10" ht="13.5" customHeight="1" thickBot="1">
      <c r="B11" s="132" t="s">
        <v>128</v>
      </c>
      <c r="C11" s="172">
        <v>1226</v>
      </c>
      <c r="D11" s="172">
        <v>304</v>
      </c>
      <c r="E11" s="42">
        <f>IFERROR(D11/C11,"-")</f>
        <v>0.24796084828711257</v>
      </c>
      <c r="J11" s="89"/>
    </row>
    <row r="12" spans="1:10" ht="13.5" customHeight="1" thickTop="1">
      <c r="B12" s="127" t="s">
        <v>119</v>
      </c>
      <c r="C12" s="101">
        <f>SUM(C5:C11)</f>
        <v>161419</v>
      </c>
      <c r="D12" s="101">
        <f>SUM(D5:D11)</f>
        <v>14189</v>
      </c>
      <c r="E12" s="44">
        <f>IFERROR(D12/C12,"-")</f>
        <v>8.7901672046041671E-2</v>
      </c>
      <c r="J12" s="90"/>
    </row>
    <row r="13" spans="1:10" ht="13.5" customHeight="1">
      <c r="B13" s="24" t="s">
        <v>383</v>
      </c>
      <c r="C13" s="21"/>
      <c r="D13" s="22"/>
      <c r="E13" s="23"/>
    </row>
    <row r="14" spans="1:10" ht="13.5" customHeight="1">
      <c r="B14" s="70" t="s">
        <v>388</v>
      </c>
      <c r="C14" s="21"/>
      <c r="D14" s="22"/>
      <c r="E14" s="23"/>
    </row>
    <row r="15" spans="1:10" ht="13.5" customHeight="1">
      <c r="B15" s="70" t="s">
        <v>384</v>
      </c>
      <c r="C15" s="21"/>
      <c r="D15" s="22"/>
      <c r="E15" s="23"/>
    </row>
    <row r="16" spans="1:10" ht="13.5" customHeight="1">
      <c r="B16" s="88" t="s">
        <v>238</v>
      </c>
    </row>
    <row r="17" spans="2:13" ht="13.5" customHeight="1">
      <c r="B17" s="20" t="s">
        <v>208</v>
      </c>
      <c r="E17" s="33"/>
    </row>
    <row r="18" spans="2:13" ht="13.5" customHeight="1">
      <c r="B18" s="33" t="s">
        <v>164</v>
      </c>
      <c r="E18" s="33" t="s">
        <v>167</v>
      </c>
    </row>
    <row r="19" spans="2:13" ht="13.5" customHeight="1">
      <c r="B19" s="33" t="s">
        <v>165</v>
      </c>
      <c r="C19" s="66"/>
      <c r="E19" s="33" t="s">
        <v>168</v>
      </c>
    </row>
    <row r="20" spans="2:13">
      <c r="B20" s="19" t="s">
        <v>166</v>
      </c>
      <c r="C20" s="66"/>
      <c r="E20" s="33" t="s">
        <v>263</v>
      </c>
    </row>
    <row r="21" spans="2:13">
      <c r="B21" s="19" t="s">
        <v>262</v>
      </c>
      <c r="C21" s="67"/>
      <c r="D21" s="18"/>
    </row>
    <row r="22" spans="2:13">
      <c r="B22" s="19"/>
      <c r="C22" s="67"/>
      <c r="D22" s="18"/>
    </row>
    <row r="23" spans="2:13">
      <c r="B23" s="13"/>
      <c r="C23" s="14"/>
    </row>
    <row r="24" spans="2:13" ht="16.5" customHeight="1">
      <c r="B24" s="2" t="s">
        <v>283</v>
      </c>
    </row>
    <row r="25" spans="2:13" ht="16.5" customHeight="1">
      <c r="B25" s="2" t="s">
        <v>271</v>
      </c>
      <c r="L25" s="11" t="s">
        <v>299</v>
      </c>
    </row>
    <row r="26" spans="2:13">
      <c r="L26" s="4" t="s">
        <v>300</v>
      </c>
      <c r="M26" s="4"/>
    </row>
    <row r="27" spans="2:13">
      <c r="M27" s="4"/>
    </row>
    <row r="28" spans="2:13">
      <c r="M28" s="4"/>
    </row>
    <row r="29" spans="2:13">
      <c r="M29" s="4"/>
    </row>
    <row r="30" spans="2:13">
      <c r="M30" s="4"/>
    </row>
    <row r="31" spans="2:13">
      <c r="M31" s="4"/>
    </row>
    <row r="53" spans="2:2">
      <c r="B53" s="24" t="s">
        <v>383</v>
      </c>
    </row>
    <row r="54" spans="2:2">
      <c r="B54" s="70" t="s">
        <v>388</v>
      </c>
    </row>
    <row r="55" spans="2:2">
      <c r="B55" s="168" t="s">
        <v>384</v>
      </c>
    </row>
  </sheetData>
  <mergeCells count="3">
    <mergeCell ref="B3:B4"/>
    <mergeCell ref="C3:C4"/>
    <mergeCell ref="D3:E3"/>
  </mergeCells>
  <phoneticPr fontId="3"/>
  <pageMargins left="0.70866141732283472" right="0.70866141732283472" top="0.59055118110236227" bottom="0.59055118110236227" header="0.31496062992125984" footer="0.31496062992125984"/>
  <pageSetup paperSize="8" scale="67" fitToHeight="0" pageOrder="overThenDown" orientation="landscape" r:id="rId1"/>
  <headerFooter>
    <oddHeader>&amp;R&amp;"ＭＳ 明朝,標準"&amp;12口腔フレイルに係る分析(歯科)</oddHeader>
  </headerFooter>
  <ignoredErrors>
    <ignoredError sqref="E5:E10" emptyCellReference="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E0A-7FE9-4E77-A8B9-BBE577AC5A48}">
  <sheetPr codeName="Sheet15"/>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2" t="s">
        <v>295</v>
      </c>
      <c r="C1" s="2"/>
      <c r="D1" s="2"/>
      <c r="E1" s="2"/>
      <c r="F1" s="2"/>
      <c r="G1" s="2"/>
      <c r="H1" s="2"/>
      <c r="I1" s="2"/>
      <c r="J1" s="2"/>
      <c r="K1" s="2"/>
      <c r="L1" s="2"/>
    </row>
    <row r="2" spans="2:12" ht="16.5" customHeight="1">
      <c r="B2" s="1" t="s">
        <v>94</v>
      </c>
    </row>
  </sheetData>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明朝,標準"&amp;12口腔フレイルに係る分析(歯科)</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9B49A-12A1-4CF0-954B-9BDE5BB5F127}">
  <sheetPr codeName="Sheet16"/>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2" t="s">
        <v>296</v>
      </c>
      <c r="C1" s="2"/>
      <c r="D1" s="2"/>
      <c r="E1" s="2"/>
      <c r="F1" s="2"/>
      <c r="G1" s="2"/>
      <c r="H1" s="2"/>
      <c r="I1" s="2"/>
      <c r="J1" s="2"/>
      <c r="K1" s="2"/>
      <c r="L1" s="2"/>
    </row>
    <row r="2" spans="2:12" ht="16.5" customHeight="1">
      <c r="B2" s="1" t="s">
        <v>94</v>
      </c>
    </row>
  </sheetData>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明朝,標準"&amp;12口腔フレイルに係る分析(歯科)</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9EDC3-BC2A-426E-89FA-3F0B2C26C28D}">
  <sheetPr codeName="Sheet77"/>
  <dimension ref="B1:CU120"/>
  <sheetViews>
    <sheetView showGridLines="0" zoomScaleNormal="100" zoomScaleSheetLayoutView="55" workbookViewId="0"/>
  </sheetViews>
  <sheetFormatPr defaultColWidth="9" defaultRowHeight="13.5"/>
  <cols>
    <col min="1" max="1" width="4.625" style="1" customWidth="1"/>
    <col min="2" max="2" width="24.625" style="1" customWidth="1"/>
    <col min="3" max="3" width="9.375" style="10" customWidth="1"/>
    <col min="4" max="4" width="7.75" style="2" customWidth="1"/>
    <col min="5" max="5" width="15.75" style="1" customWidth="1"/>
    <col min="6" max="6" width="11.625" style="1" customWidth="1"/>
    <col min="7" max="7" width="8.625" style="1" customWidth="1"/>
    <col min="8" max="8" width="7.625" style="1" customWidth="1"/>
    <col min="9" max="10" width="8.625" style="1" customWidth="1"/>
    <col min="11" max="11" width="9.375" style="10" customWidth="1"/>
    <col min="12" max="12" width="7.75" style="2" customWidth="1"/>
    <col min="13" max="13" width="15.75" style="1" customWidth="1"/>
    <col min="14" max="14" width="11.625" style="1" customWidth="1"/>
    <col min="15" max="15" width="8.625" style="1" customWidth="1"/>
    <col min="16" max="16" width="7.625" style="1" customWidth="1"/>
    <col min="17" max="18" width="8.625" style="1" customWidth="1"/>
    <col min="19" max="19" width="9.375" style="10" customWidth="1"/>
    <col min="20" max="20" width="7.75" style="2" customWidth="1"/>
    <col min="21" max="21" width="15.75" style="1" customWidth="1"/>
    <col min="22" max="22" width="11.625" style="1" customWidth="1"/>
    <col min="23" max="23" width="8.625" style="1" customWidth="1"/>
    <col min="24" max="24" width="7.625" style="1" customWidth="1"/>
    <col min="25" max="26" width="8.625" style="1" customWidth="1"/>
    <col min="27" max="27" width="9.375" style="10" customWidth="1"/>
    <col min="28" max="28" width="7.75" style="2" customWidth="1"/>
    <col min="29" max="29" width="15.75" style="1" customWidth="1"/>
    <col min="30" max="30" width="11.625" style="1" customWidth="1"/>
    <col min="31" max="31" width="8.625" style="1" customWidth="1"/>
    <col min="32" max="32" width="7.625" style="1" customWidth="1"/>
    <col min="33" max="34" width="8.625" style="1" customWidth="1"/>
    <col min="35" max="35" width="9.375" style="10" customWidth="1"/>
    <col min="36" max="36" width="7.75" style="2" customWidth="1"/>
    <col min="37" max="37" width="15.75" style="1" customWidth="1"/>
    <col min="38" max="38" width="11.625" style="1" customWidth="1"/>
    <col min="39" max="39" width="8.625" style="1" customWidth="1"/>
    <col min="40" max="40" width="7.625" style="1" customWidth="1"/>
    <col min="41" max="42" width="8.625" style="1" customWidth="1"/>
    <col min="43" max="43" width="9.375" style="10" customWidth="1"/>
    <col min="44" max="44" width="7.75" style="2" customWidth="1"/>
    <col min="45" max="45" width="15.75" style="1" customWidth="1"/>
    <col min="46" max="46" width="11.625" style="1" customWidth="1"/>
    <col min="47" max="47" width="8.625" style="1" customWidth="1"/>
    <col min="48" max="48" width="7.625" style="1" customWidth="1"/>
    <col min="49" max="50" width="8.625" style="1" customWidth="1"/>
    <col min="51" max="51" width="9.375" style="10" customWidth="1"/>
    <col min="52" max="52" width="7.75" style="2" customWidth="1"/>
    <col min="53" max="53" width="15.75" style="1" customWidth="1"/>
    <col min="54" max="54" width="11.625" style="1" customWidth="1"/>
    <col min="55" max="55" width="8.625" style="1" customWidth="1"/>
    <col min="56" max="56" width="7.625" style="1" customWidth="1"/>
    <col min="57" max="58" width="8.625" style="1" customWidth="1"/>
    <col min="59" max="59" width="9.375" style="10" customWidth="1"/>
    <col min="60" max="60" width="7.75" style="2" customWidth="1"/>
    <col min="61" max="61" width="15.75" style="1" customWidth="1"/>
    <col min="62" max="62" width="11.625" style="1" customWidth="1"/>
    <col min="63" max="63" width="8.625" style="1" customWidth="1"/>
    <col min="64" max="64" width="7.625" style="1" customWidth="1"/>
    <col min="65" max="66" width="8.625" style="1" customWidth="1"/>
    <col min="67" max="67" width="9.375" style="10" customWidth="1"/>
    <col min="68" max="68" width="7.75" style="2" customWidth="1"/>
    <col min="69" max="69" width="15.75" style="1" customWidth="1"/>
    <col min="70" max="70" width="11.625" style="1" customWidth="1"/>
    <col min="71" max="71" width="8.625" style="1" customWidth="1"/>
    <col min="72" max="72" width="7.625" style="1" customWidth="1"/>
    <col min="73" max="74" width="8.625" style="1" customWidth="1"/>
    <col min="75" max="75" width="9.375" style="10" customWidth="1"/>
    <col min="76" max="76" width="7.75" style="2" customWidth="1"/>
    <col min="77" max="77" width="15.75" style="1" customWidth="1"/>
    <col min="78" max="78" width="11.625" style="1" customWidth="1"/>
    <col min="79" max="79" width="8.625" style="1" customWidth="1"/>
    <col min="80" max="80" width="7.625" style="1" customWidth="1"/>
    <col min="81" max="82" width="8.625" style="1" customWidth="1"/>
    <col min="83" max="83" width="9.375" style="10" customWidth="1"/>
    <col min="84" max="84" width="7.75" style="2" customWidth="1"/>
    <col min="85" max="85" width="15.75" style="1" customWidth="1"/>
    <col min="86" max="86" width="11.625" style="1" customWidth="1"/>
    <col min="87" max="87" width="8.625" style="1" customWidth="1"/>
    <col min="88" max="88" width="7.625" style="1" customWidth="1"/>
    <col min="89" max="90" width="8.625" style="1" customWidth="1"/>
    <col min="91" max="91" width="9.375" style="10" customWidth="1"/>
    <col min="92" max="92" width="7.75" style="2" customWidth="1"/>
    <col min="93" max="93" width="15.75" style="1" customWidth="1"/>
    <col min="94" max="94" width="11.625" style="1" customWidth="1"/>
    <col min="95" max="95" width="8.625" style="1" customWidth="1"/>
    <col min="96" max="96" width="7.625" style="1" customWidth="1"/>
    <col min="97" max="98" width="8.625" style="1" customWidth="1"/>
    <col min="99" max="100" width="9" style="1" customWidth="1"/>
    <col min="101" max="16384" width="9" style="1"/>
  </cols>
  <sheetData>
    <row r="1" spans="2:99" ht="16.5" customHeight="1">
      <c r="B1" s="1" t="s">
        <v>293</v>
      </c>
    </row>
    <row r="2" spans="2:99" ht="16.5" customHeight="1">
      <c r="B2" s="1" t="s">
        <v>285</v>
      </c>
    </row>
    <row r="3" spans="2:99" ht="16.5" customHeight="1">
      <c r="B3" s="1" t="s">
        <v>289</v>
      </c>
      <c r="C3" s="64"/>
    </row>
    <row r="4" spans="2:99" ht="16.5" customHeight="1">
      <c r="B4" s="376"/>
      <c r="C4" s="388" t="s">
        <v>65</v>
      </c>
      <c r="D4" s="389"/>
      <c r="E4" s="389"/>
      <c r="F4" s="389"/>
      <c r="G4" s="389"/>
      <c r="H4" s="389"/>
      <c r="I4" s="389"/>
      <c r="J4" s="390"/>
      <c r="K4" s="388" t="s">
        <v>66</v>
      </c>
      <c r="L4" s="389"/>
      <c r="M4" s="389"/>
      <c r="N4" s="389"/>
      <c r="O4" s="389"/>
      <c r="P4" s="389"/>
      <c r="Q4" s="389"/>
      <c r="R4" s="390"/>
      <c r="S4" s="376" t="s">
        <v>67</v>
      </c>
      <c r="T4" s="376"/>
      <c r="U4" s="376"/>
      <c r="V4" s="376"/>
      <c r="W4" s="376"/>
      <c r="X4" s="376"/>
      <c r="Y4" s="376"/>
      <c r="Z4" s="376"/>
      <c r="AA4" s="376" t="s">
        <v>68</v>
      </c>
      <c r="AB4" s="376"/>
      <c r="AC4" s="376"/>
      <c r="AD4" s="376"/>
      <c r="AE4" s="376"/>
      <c r="AF4" s="376"/>
      <c r="AG4" s="376"/>
      <c r="AH4" s="376"/>
      <c r="AI4" s="388" t="s">
        <v>69</v>
      </c>
      <c r="AJ4" s="389"/>
      <c r="AK4" s="389"/>
      <c r="AL4" s="389"/>
      <c r="AM4" s="389"/>
      <c r="AN4" s="389"/>
      <c r="AO4" s="389"/>
      <c r="AP4" s="390"/>
      <c r="AQ4" s="376" t="s">
        <v>70</v>
      </c>
      <c r="AR4" s="376"/>
      <c r="AS4" s="376"/>
      <c r="AT4" s="376"/>
      <c r="AU4" s="376"/>
      <c r="AV4" s="376"/>
      <c r="AW4" s="376"/>
      <c r="AX4" s="376"/>
      <c r="AY4" s="376" t="s">
        <v>71</v>
      </c>
      <c r="AZ4" s="376"/>
      <c r="BA4" s="376"/>
      <c r="BB4" s="376"/>
      <c r="BC4" s="376"/>
      <c r="BD4" s="376"/>
      <c r="BE4" s="376"/>
      <c r="BF4" s="376"/>
      <c r="BG4" s="388" t="s">
        <v>72</v>
      </c>
      <c r="BH4" s="389"/>
      <c r="BI4" s="389"/>
      <c r="BJ4" s="389"/>
      <c r="BK4" s="389"/>
      <c r="BL4" s="389"/>
      <c r="BM4" s="389"/>
      <c r="BN4" s="390"/>
      <c r="BO4" s="376" t="s">
        <v>73</v>
      </c>
      <c r="BP4" s="376"/>
      <c r="BQ4" s="376"/>
      <c r="BR4" s="376"/>
      <c r="BS4" s="376"/>
      <c r="BT4" s="376"/>
      <c r="BU4" s="376"/>
      <c r="BV4" s="376"/>
      <c r="BW4" s="376" t="s">
        <v>74</v>
      </c>
      <c r="BX4" s="376"/>
      <c r="BY4" s="376"/>
      <c r="BZ4" s="376"/>
      <c r="CA4" s="376"/>
      <c r="CB4" s="376"/>
      <c r="CC4" s="376"/>
      <c r="CD4" s="376"/>
      <c r="CE4" s="388" t="s">
        <v>75</v>
      </c>
      <c r="CF4" s="389"/>
      <c r="CG4" s="389"/>
      <c r="CH4" s="389"/>
      <c r="CI4" s="389"/>
      <c r="CJ4" s="389"/>
      <c r="CK4" s="389"/>
      <c r="CL4" s="390"/>
      <c r="CM4" s="377" t="s">
        <v>119</v>
      </c>
      <c r="CN4" s="377"/>
      <c r="CO4" s="377"/>
      <c r="CP4" s="377"/>
      <c r="CQ4" s="377"/>
      <c r="CR4" s="377"/>
      <c r="CS4" s="377"/>
      <c r="CT4" s="377"/>
      <c r="CU4" s="108"/>
    </row>
    <row r="5" spans="2:99" ht="48" customHeight="1">
      <c r="B5" s="377"/>
      <c r="C5" s="309" t="s">
        <v>179</v>
      </c>
      <c r="D5" s="109" t="s">
        <v>151</v>
      </c>
      <c r="E5" s="153" t="s">
        <v>111</v>
      </c>
      <c r="F5" s="152" t="s">
        <v>114</v>
      </c>
      <c r="G5" s="30" t="s">
        <v>116</v>
      </c>
      <c r="H5" s="110" t="s">
        <v>149</v>
      </c>
      <c r="I5" s="30" t="s">
        <v>115</v>
      </c>
      <c r="J5" s="111" t="s">
        <v>148</v>
      </c>
      <c r="K5" s="309" t="s">
        <v>179</v>
      </c>
      <c r="L5" s="109" t="s">
        <v>151</v>
      </c>
      <c r="M5" s="153" t="s">
        <v>111</v>
      </c>
      <c r="N5" s="152" t="s">
        <v>114</v>
      </c>
      <c r="O5" s="30" t="s">
        <v>116</v>
      </c>
      <c r="P5" s="110" t="s">
        <v>149</v>
      </c>
      <c r="Q5" s="30" t="s">
        <v>115</v>
      </c>
      <c r="R5" s="111" t="s">
        <v>148</v>
      </c>
      <c r="S5" s="309" t="s">
        <v>179</v>
      </c>
      <c r="T5" s="109" t="s">
        <v>151</v>
      </c>
      <c r="U5" s="153" t="s">
        <v>111</v>
      </c>
      <c r="V5" s="152" t="s">
        <v>114</v>
      </c>
      <c r="W5" s="30" t="s">
        <v>116</v>
      </c>
      <c r="X5" s="110" t="s">
        <v>149</v>
      </c>
      <c r="Y5" s="30" t="s">
        <v>115</v>
      </c>
      <c r="Z5" s="134" t="s">
        <v>148</v>
      </c>
      <c r="AA5" s="309" t="s">
        <v>179</v>
      </c>
      <c r="AB5" s="109" t="s">
        <v>151</v>
      </c>
      <c r="AC5" s="153" t="s">
        <v>111</v>
      </c>
      <c r="AD5" s="152" t="s">
        <v>114</v>
      </c>
      <c r="AE5" s="30" t="s">
        <v>116</v>
      </c>
      <c r="AF5" s="110" t="s">
        <v>149</v>
      </c>
      <c r="AG5" s="30" t="s">
        <v>115</v>
      </c>
      <c r="AH5" s="111" t="s">
        <v>148</v>
      </c>
      <c r="AI5" s="309" t="s">
        <v>179</v>
      </c>
      <c r="AJ5" s="109" t="s">
        <v>151</v>
      </c>
      <c r="AK5" s="153" t="s">
        <v>111</v>
      </c>
      <c r="AL5" s="152" t="s">
        <v>114</v>
      </c>
      <c r="AM5" s="30" t="s">
        <v>116</v>
      </c>
      <c r="AN5" s="110" t="s">
        <v>149</v>
      </c>
      <c r="AO5" s="30" t="s">
        <v>115</v>
      </c>
      <c r="AP5" s="111" t="s">
        <v>148</v>
      </c>
      <c r="AQ5" s="309" t="s">
        <v>179</v>
      </c>
      <c r="AR5" s="109" t="s">
        <v>151</v>
      </c>
      <c r="AS5" s="153" t="s">
        <v>111</v>
      </c>
      <c r="AT5" s="152" t="s">
        <v>114</v>
      </c>
      <c r="AU5" s="30" t="s">
        <v>116</v>
      </c>
      <c r="AV5" s="110" t="s">
        <v>149</v>
      </c>
      <c r="AW5" s="30" t="s">
        <v>115</v>
      </c>
      <c r="AX5" s="134" t="s">
        <v>148</v>
      </c>
      <c r="AY5" s="309" t="s">
        <v>179</v>
      </c>
      <c r="AZ5" s="109" t="s">
        <v>151</v>
      </c>
      <c r="BA5" s="153" t="s">
        <v>111</v>
      </c>
      <c r="BB5" s="152" t="s">
        <v>114</v>
      </c>
      <c r="BC5" s="30" t="s">
        <v>116</v>
      </c>
      <c r="BD5" s="110" t="s">
        <v>149</v>
      </c>
      <c r="BE5" s="30" t="s">
        <v>115</v>
      </c>
      <c r="BF5" s="111" t="s">
        <v>148</v>
      </c>
      <c r="BG5" s="309" t="s">
        <v>179</v>
      </c>
      <c r="BH5" s="109" t="s">
        <v>151</v>
      </c>
      <c r="BI5" s="153" t="s">
        <v>111</v>
      </c>
      <c r="BJ5" s="152" t="s">
        <v>114</v>
      </c>
      <c r="BK5" s="30" t="s">
        <v>116</v>
      </c>
      <c r="BL5" s="110" t="s">
        <v>149</v>
      </c>
      <c r="BM5" s="30" t="s">
        <v>115</v>
      </c>
      <c r="BN5" s="111" t="s">
        <v>148</v>
      </c>
      <c r="BO5" s="309" t="s">
        <v>179</v>
      </c>
      <c r="BP5" s="109" t="s">
        <v>151</v>
      </c>
      <c r="BQ5" s="153" t="s">
        <v>111</v>
      </c>
      <c r="BR5" s="152" t="s">
        <v>114</v>
      </c>
      <c r="BS5" s="30" t="s">
        <v>116</v>
      </c>
      <c r="BT5" s="110" t="s">
        <v>149</v>
      </c>
      <c r="BU5" s="30" t="s">
        <v>115</v>
      </c>
      <c r="BV5" s="134" t="s">
        <v>148</v>
      </c>
      <c r="BW5" s="309" t="s">
        <v>179</v>
      </c>
      <c r="BX5" s="109" t="s">
        <v>151</v>
      </c>
      <c r="BY5" s="153" t="s">
        <v>111</v>
      </c>
      <c r="BZ5" s="152" t="s">
        <v>114</v>
      </c>
      <c r="CA5" s="30" t="s">
        <v>116</v>
      </c>
      <c r="CB5" s="110" t="s">
        <v>149</v>
      </c>
      <c r="CC5" s="30" t="s">
        <v>115</v>
      </c>
      <c r="CD5" s="111" t="s">
        <v>148</v>
      </c>
      <c r="CE5" s="309" t="s">
        <v>179</v>
      </c>
      <c r="CF5" s="109" t="s">
        <v>151</v>
      </c>
      <c r="CG5" s="153" t="s">
        <v>111</v>
      </c>
      <c r="CH5" s="152" t="s">
        <v>114</v>
      </c>
      <c r="CI5" s="30" t="s">
        <v>116</v>
      </c>
      <c r="CJ5" s="110" t="s">
        <v>149</v>
      </c>
      <c r="CK5" s="30" t="s">
        <v>115</v>
      </c>
      <c r="CL5" s="111" t="s">
        <v>148</v>
      </c>
      <c r="CM5" s="309" t="s">
        <v>179</v>
      </c>
      <c r="CN5" s="109" t="s">
        <v>151</v>
      </c>
      <c r="CO5" s="153" t="s">
        <v>111</v>
      </c>
      <c r="CP5" s="152" t="s">
        <v>114</v>
      </c>
      <c r="CQ5" s="30" t="s">
        <v>116</v>
      </c>
      <c r="CR5" s="110" t="s">
        <v>149</v>
      </c>
      <c r="CS5" s="30" t="s">
        <v>115</v>
      </c>
      <c r="CT5" s="134" t="s">
        <v>148</v>
      </c>
      <c r="CU5" s="108"/>
    </row>
    <row r="6" spans="2:99" s="7" customFormat="1" ht="13.15" customHeight="1">
      <c r="B6" s="448" t="s">
        <v>169</v>
      </c>
      <c r="C6" s="373">
        <v>26822770</v>
      </c>
      <c r="D6" s="373">
        <v>17</v>
      </c>
      <c r="E6" s="34" t="s">
        <v>96</v>
      </c>
      <c r="F6" s="58">
        <v>212491</v>
      </c>
      <c r="G6" s="47">
        <f>IFERROR(F6/C6,"-")</f>
        <v>7.9220378805022751E-3</v>
      </c>
      <c r="H6" s="58">
        <v>4</v>
      </c>
      <c r="I6" s="47">
        <f>IFERROR(H6/D6,"-")</f>
        <v>0.23529411764705882</v>
      </c>
      <c r="J6" s="61">
        <f t="shared" ref="J6:J73" si="0">IFERROR(F6/H6,"-")</f>
        <v>53122.75</v>
      </c>
      <c r="K6" s="373">
        <v>709719030</v>
      </c>
      <c r="L6" s="373">
        <v>1868</v>
      </c>
      <c r="M6" s="34" t="s">
        <v>96</v>
      </c>
      <c r="N6" s="58">
        <v>7175347</v>
      </c>
      <c r="O6" s="47">
        <f>IFERROR(N6/K6,"-")</f>
        <v>1.0110123438566949E-2</v>
      </c>
      <c r="P6" s="58">
        <v>223</v>
      </c>
      <c r="Q6" s="47">
        <f>IFERROR(P6/L6,"-")</f>
        <v>0.11937901498929336</v>
      </c>
      <c r="R6" s="61">
        <f t="shared" ref="R6:R73" si="1">IFERROR(N6/P6,"-")</f>
        <v>32176.443946188341</v>
      </c>
      <c r="S6" s="373">
        <v>2227985380</v>
      </c>
      <c r="T6" s="373">
        <v>3250</v>
      </c>
      <c r="U6" s="34" t="s">
        <v>96</v>
      </c>
      <c r="V6" s="58">
        <v>48807907</v>
      </c>
      <c r="W6" s="47">
        <f>IFERROR(V6/S6,"-")</f>
        <v>2.1906744738154432E-2</v>
      </c>
      <c r="X6" s="58">
        <v>486</v>
      </c>
      <c r="Y6" s="47">
        <f>IFERROR(X6/T6,"-")</f>
        <v>0.14953846153846154</v>
      </c>
      <c r="Z6" s="135">
        <f t="shared" ref="Z6:Z73" si="2">IFERROR(V6/X6,"-")</f>
        <v>100427.79218106996</v>
      </c>
      <c r="AA6" s="373">
        <v>2244725470</v>
      </c>
      <c r="AB6" s="373">
        <v>3012</v>
      </c>
      <c r="AC6" s="34" t="s">
        <v>96</v>
      </c>
      <c r="AD6" s="58">
        <v>44640090</v>
      </c>
      <c r="AE6" s="47">
        <f>IFERROR(AD6/AA6,"-")</f>
        <v>1.9886659013139813E-2</v>
      </c>
      <c r="AF6" s="58">
        <v>478</v>
      </c>
      <c r="AG6" s="47">
        <f>IFERROR(AF6/AB6,"-")</f>
        <v>0.15869853917662682</v>
      </c>
      <c r="AH6" s="61">
        <f t="shared" ref="AH6:AH73" si="3">IFERROR(AD6/AF6,"-")</f>
        <v>93389.309623430963</v>
      </c>
      <c r="AI6" s="373">
        <v>1835818580</v>
      </c>
      <c r="AJ6" s="373">
        <v>2309</v>
      </c>
      <c r="AK6" s="34" t="s">
        <v>96</v>
      </c>
      <c r="AL6" s="58">
        <v>30623500</v>
      </c>
      <c r="AM6" s="47">
        <f>IFERROR(AL6/AI6,"-")</f>
        <v>1.6681114535838284E-2</v>
      </c>
      <c r="AN6" s="58">
        <v>404</v>
      </c>
      <c r="AO6" s="47">
        <f>IFERROR(AN6/AJ6,"-")</f>
        <v>0.17496751840623648</v>
      </c>
      <c r="AP6" s="61">
        <f t="shared" ref="AP6:AP73" si="4">IFERROR(AL6/AN6,"-")</f>
        <v>75800.742574257427</v>
      </c>
      <c r="AQ6" s="373">
        <v>1237132800</v>
      </c>
      <c r="AR6" s="373">
        <v>1603</v>
      </c>
      <c r="AS6" s="34" t="s">
        <v>96</v>
      </c>
      <c r="AT6" s="58">
        <v>13639139</v>
      </c>
      <c r="AU6" s="47">
        <f>IFERROR(AT6/AQ6,"-")</f>
        <v>1.1024797822836805E-2</v>
      </c>
      <c r="AV6" s="58">
        <v>322</v>
      </c>
      <c r="AW6" s="47">
        <f>IFERROR(AV6/AR6,"-")</f>
        <v>0.20087336244541484</v>
      </c>
      <c r="AX6" s="135">
        <f t="shared" ref="AX6:AX73" si="5">IFERROR(AT6/AV6,"-")</f>
        <v>42357.574534161489</v>
      </c>
      <c r="AY6" s="373">
        <v>1629907740</v>
      </c>
      <c r="AZ6" s="373">
        <v>2125</v>
      </c>
      <c r="BA6" s="34" t="s">
        <v>96</v>
      </c>
      <c r="BB6" s="58">
        <v>27274535</v>
      </c>
      <c r="BC6" s="47">
        <f>IFERROR(BB6/AY6,"-")</f>
        <v>1.673379071136873E-2</v>
      </c>
      <c r="BD6" s="58">
        <v>418</v>
      </c>
      <c r="BE6" s="47">
        <f>IFERROR(BD6/AZ6,"-")</f>
        <v>0.19670588235294117</v>
      </c>
      <c r="BF6" s="61">
        <f t="shared" ref="BF6:BF73" si="6">IFERROR(BB6/BD6,"-")</f>
        <v>65250.083732057414</v>
      </c>
      <c r="BG6" s="373">
        <v>1945758830</v>
      </c>
      <c r="BH6" s="373">
        <v>2332</v>
      </c>
      <c r="BI6" s="34" t="s">
        <v>96</v>
      </c>
      <c r="BJ6" s="58">
        <v>46964425</v>
      </c>
      <c r="BK6" s="47">
        <f>IFERROR(BJ6/BG6,"-")</f>
        <v>2.4136817099784151E-2</v>
      </c>
      <c r="BL6" s="58">
        <v>502</v>
      </c>
      <c r="BM6" s="47">
        <f>IFERROR(BL6/BH6,"-")</f>
        <v>0.21526586620926244</v>
      </c>
      <c r="BN6" s="61">
        <f t="shared" ref="BN6:BN73" si="7">IFERROR(BJ6/BL6,"-")</f>
        <v>93554.631474103589</v>
      </c>
      <c r="BO6" s="373">
        <v>1858296840</v>
      </c>
      <c r="BP6" s="373">
        <v>2171</v>
      </c>
      <c r="BQ6" s="34" t="s">
        <v>96</v>
      </c>
      <c r="BR6" s="58">
        <v>30529741</v>
      </c>
      <c r="BS6" s="47">
        <f>IFERROR(BR6/BO6,"-")</f>
        <v>1.6428882804320973E-2</v>
      </c>
      <c r="BT6" s="58">
        <v>455</v>
      </c>
      <c r="BU6" s="47">
        <f>IFERROR(BT6/BP6,"-")</f>
        <v>0.20958083832335328</v>
      </c>
      <c r="BV6" s="135">
        <f t="shared" ref="BV6:BV73" si="8">IFERROR(BR6/BT6,"-")</f>
        <v>67098.331868131863</v>
      </c>
      <c r="BW6" s="373">
        <v>1956595380</v>
      </c>
      <c r="BX6" s="373">
        <v>2254</v>
      </c>
      <c r="BY6" s="34" t="s">
        <v>96</v>
      </c>
      <c r="BZ6" s="58">
        <v>40654828</v>
      </c>
      <c r="CA6" s="47">
        <f>IFERROR(BZ6/BW6,"-")</f>
        <v>2.0778352241637207E-2</v>
      </c>
      <c r="CB6" s="58">
        <v>488</v>
      </c>
      <c r="CC6" s="47">
        <f>IFERROR(CB6/BX6,"-")</f>
        <v>0.21650399290150843</v>
      </c>
      <c r="CD6" s="61">
        <f t="shared" ref="CD6:CD73" si="9">IFERROR(BZ6/CB6,"-")</f>
        <v>83309.073770491799</v>
      </c>
      <c r="CE6" s="373">
        <v>1615490640</v>
      </c>
      <c r="CF6" s="373">
        <v>1855</v>
      </c>
      <c r="CG6" s="34" t="s">
        <v>96</v>
      </c>
      <c r="CH6" s="58">
        <v>44395835</v>
      </c>
      <c r="CI6" s="47">
        <f>IFERROR(CH6/CE6,"-")</f>
        <v>2.7481332234769246E-2</v>
      </c>
      <c r="CJ6" s="58">
        <v>413</v>
      </c>
      <c r="CK6" s="47">
        <f>IFERROR(CJ6/CF6,"-")</f>
        <v>0.22264150943396227</v>
      </c>
      <c r="CL6" s="61">
        <f t="shared" ref="CL6:CL73" si="10">IFERROR(CH6/CJ6,"-")</f>
        <v>107495.96852300242</v>
      </c>
      <c r="CM6" s="373">
        <f>市区町村別_オーラルフレイル区分別高齢者の疾病!D1338</f>
        <v>25102779710</v>
      </c>
      <c r="CN6" s="373">
        <f>市区町村別_オーラルフレイル区分別高齢者の疾病!E1338</f>
        <v>31121</v>
      </c>
      <c r="CO6" s="34" t="s">
        <v>96</v>
      </c>
      <c r="CP6" s="58">
        <f>市区町村別_オーラルフレイル区分別高齢者の疾病!G1338</f>
        <v>569944621</v>
      </c>
      <c r="CQ6" s="47">
        <f>市区町村別_オーラルフレイル区分別高齢者の疾病!H1338</f>
        <v>2.2704442598958693E-2</v>
      </c>
      <c r="CR6" s="58">
        <f>市区町村別_オーラルフレイル区分別高齢者の疾病!I1338</f>
        <v>6321</v>
      </c>
      <c r="CS6" s="47">
        <f>市区町村別_オーラルフレイル区分別高齢者の疾病!J1338</f>
        <v>0.20311043989589023</v>
      </c>
      <c r="CT6" s="135">
        <f>市区町村別_オーラルフレイル区分別高齢者の疾病!K1338</f>
        <v>90166.844012023415</v>
      </c>
      <c r="CU6" s="187"/>
    </row>
    <row r="7" spans="2:99" s="7" customFormat="1" ht="13.15" customHeight="1">
      <c r="B7" s="449"/>
      <c r="C7" s="374"/>
      <c r="D7" s="374"/>
      <c r="E7" s="35" t="s">
        <v>97</v>
      </c>
      <c r="F7" s="59">
        <v>156265</v>
      </c>
      <c r="G7" s="48">
        <f>IFERROR(F7/C6,"-")</f>
        <v>5.8258337971805298E-3</v>
      </c>
      <c r="H7" s="59">
        <v>12</v>
      </c>
      <c r="I7" s="48">
        <f>IFERROR(H7/D6,"-")</f>
        <v>0.70588235294117652</v>
      </c>
      <c r="J7" s="62">
        <f t="shared" si="0"/>
        <v>13022.083333333334</v>
      </c>
      <c r="K7" s="374"/>
      <c r="L7" s="374"/>
      <c r="M7" s="35" t="s">
        <v>97</v>
      </c>
      <c r="N7" s="59">
        <v>14980344</v>
      </c>
      <c r="O7" s="48">
        <f>IFERROR(N7/K6,"-")</f>
        <v>2.1107428949735222E-2</v>
      </c>
      <c r="P7" s="59">
        <v>353</v>
      </c>
      <c r="Q7" s="48">
        <f>IFERROR(P7/L6,"-")</f>
        <v>0.18897216274089937</v>
      </c>
      <c r="R7" s="62">
        <f t="shared" si="1"/>
        <v>42437.235127478751</v>
      </c>
      <c r="S7" s="374"/>
      <c r="T7" s="374"/>
      <c r="U7" s="35" t="s">
        <v>97</v>
      </c>
      <c r="V7" s="59">
        <v>42672616</v>
      </c>
      <c r="W7" s="48">
        <f>IFERROR(V7/S6,"-")</f>
        <v>1.9153005393599126E-2</v>
      </c>
      <c r="X7" s="59">
        <v>718</v>
      </c>
      <c r="Y7" s="48">
        <f>IFERROR(X7/T6,"-")</f>
        <v>0.22092307692307692</v>
      </c>
      <c r="Z7" s="136">
        <f t="shared" si="2"/>
        <v>59432.612813370477</v>
      </c>
      <c r="AA7" s="374"/>
      <c r="AB7" s="374"/>
      <c r="AC7" s="35" t="s">
        <v>97</v>
      </c>
      <c r="AD7" s="59">
        <v>49775674</v>
      </c>
      <c r="AE7" s="48">
        <f>IFERROR(AD7/AA6,"-")</f>
        <v>2.2174504038571807E-2</v>
      </c>
      <c r="AF7" s="59">
        <v>682</v>
      </c>
      <c r="AG7" s="48">
        <f>IFERROR(AF7/AB6,"-")</f>
        <v>0.22642762284196546</v>
      </c>
      <c r="AH7" s="62">
        <f t="shared" si="3"/>
        <v>72984.859237536657</v>
      </c>
      <c r="AI7" s="374"/>
      <c r="AJ7" s="374"/>
      <c r="AK7" s="35" t="s">
        <v>97</v>
      </c>
      <c r="AL7" s="59">
        <v>47154439</v>
      </c>
      <c r="AM7" s="48">
        <f>IFERROR(AL7/AI6,"-")</f>
        <v>2.5685783722703144E-2</v>
      </c>
      <c r="AN7" s="59">
        <v>590</v>
      </c>
      <c r="AO7" s="48">
        <f>IFERROR(AN7/AJ6,"-")</f>
        <v>0.25552187093980078</v>
      </c>
      <c r="AP7" s="62">
        <f t="shared" si="4"/>
        <v>79922.777966101698</v>
      </c>
      <c r="AQ7" s="374"/>
      <c r="AR7" s="374"/>
      <c r="AS7" s="35" t="s">
        <v>97</v>
      </c>
      <c r="AT7" s="59">
        <v>26581524</v>
      </c>
      <c r="AU7" s="48">
        <f>IFERROR(AT7/AQ6,"-")</f>
        <v>2.1486394993326503E-2</v>
      </c>
      <c r="AV7" s="59">
        <v>436</v>
      </c>
      <c r="AW7" s="48">
        <f>IFERROR(AV7/AR6,"-")</f>
        <v>0.27199001871490952</v>
      </c>
      <c r="AX7" s="136">
        <f t="shared" si="5"/>
        <v>60966.798165137618</v>
      </c>
      <c r="AY7" s="374"/>
      <c r="AZ7" s="374"/>
      <c r="BA7" s="35" t="s">
        <v>97</v>
      </c>
      <c r="BB7" s="59">
        <v>34574163</v>
      </c>
      <c r="BC7" s="48">
        <f>IFERROR(BB7/AY6,"-")</f>
        <v>2.1212343589459854E-2</v>
      </c>
      <c r="BD7" s="59">
        <v>630</v>
      </c>
      <c r="BE7" s="48">
        <f>IFERROR(BD7/AZ6,"-")</f>
        <v>0.2964705882352941</v>
      </c>
      <c r="BF7" s="62">
        <f t="shared" si="6"/>
        <v>54879.623809523808</v>
      </c>
      <c r="BG7" s="374"/>
      <c r="BH7" s="374"/>
      <c r="BI7" s="35" t="s">
        <v>97</v>
      </c>
      <c r="BJ7" s="59">
        <v>50943137</v>
      </c>
      <c r="BK7" s="48">
        <f>IFERROR(BJ7/BG6,"-")</f>
        <v>2.6181629611312107E-2</v>
      </c>
      <c r="BL7" s="59">
        <v>707</v>
      </c>
      <c r="BM7" s="48">
        <f>IFERROR(BL7/BH6,"-")</f>
        <v>0.30317324185248712</v>
      </c>
      <c r="BN7" s="62">
        <f t="shared" si="7"/>
        <v>72055.356435643567</v>
      </c>
      <c r="BO7" s="374"/>
      <c r="BP7" s="374"/>
      <c r="BQ7" s="35" t="s">
        <v>97</v>
      </c>
      <c r="BR7" s="59">
        <v>44781501</v>
      </c>
      <c r="BS7" s="48">
        <f>IFERROR(BR7/BO6,"-")</f>
        <v>2.4098141930866113E-2</v>
      </c>
      <c r="BT7" s="59">
        <v>640</v>
      </c>
      <c r="BU7" s="48">
        <f>IFERROR(BT7/BP6,"-")</f>
        <v>0.29479502533394747</v>
      </c>
      <c r="BV7" s="136">
        <f t="shared" si="8"/>
        <v>69971.095312499994</v>
      </c>
      <c r="BW7" s="374"/>
      <c r="BX7" s="374"/>
      <c r="BY7" s="35" t="s">
        <v>97</v>
      </c>
      <c r="BZ7" s="59">
        <v>55052587</v>
      </c>
      <c r="CA7" s="48">
        <f>IFERROR(BZ7/BW6,"-")</f>
        <v>2.8136929874586537E-2</v>
      </c>
      <c r="CB7" s="59">
        <v>697</v>
      </c>
      <c r="CC7" s="48">
        <f>IFERROR(CB7/BX6,"-")</f>
        <v>0.30922803904170365</v>
      </c>
      <c r="CD7" s="62">
        <f t="shared" si="9"/>
        <v>78985.060258249636</v>
      </c>
      <c r="CE7" s="374"/>
      <c r="CF7" s="374"/>
      <c r="CG7" s="35" t="s">
        <v>97</v>
      </c>
      <c r="CH7" s="59">
        <v>26623553</v>
      </c>
      <c r="CI7" s="48">
        <f>IFERROR(CH7/CE6,"-")</f>
        <v>1.6480165431351557E-2</v>
      </c>
      <c r="CJ7" s="59">
        <v>584</v>
      </c>
      <c r="CK7" s="48">
        <f>IFERROR(CJ7/CF6,"-")</f>
        <v>0.31482479784366579</v>
      </c>
      <c r="CL7" s="62">
        <f t="shared" si="10"/>
        <v>45588.275684931505</v>
      </c>
      <c r="CM7" s="374"/>
      <c r="CN7" s="374"/>
      <c r="CO7" s="35" t="s">
        <v>97</v>
      </c>
      <c r="CP7" s="59">
        <f>市区町村別_オーラルフレイル区分別高齢者の疾病!G1339</f>
        <v>530252460</v>
      </c>
      <c r="CQ7" s="48">
        <f>市区町村別_オーラルフレイル区分別高齢者の疾病!H1339</f>
        <v>2.1123256712035257E-2</v>
      </c>
      <c r="CR7" s="59">
        <f>市区町村別_オーラルフレイル区分別高齢者の疾病!I1339</f>
        <v>8961</v>
      </c>
      <c r="CS7" s="48">
        <f>市区町村別_オーラルフレイル区分別高齢者の疾病!J1339</f>
        <v>0.28794061887471484</v>
      </c>
      <c r="CT7" s="136">
        <f>市区町村別_オーラルフレイル区分別高齢者の疾病!K1339</f>
        <v>59173.35788416471</v>
      </c>
      <c r="CU7" s="187"/>
    </row>
    <row r="8" spans="2:99" s="7" customFormat="1" ht="13.15" customHeight="1">
      <c r="B8" s="449"/>
      <c r="C8" s="374"/>
      <c r="D8" s="374"/>
      <c r="E8" s="35" t="s">
        <v>380</v>
      </c>
      <c r="F8" s="59">
        <v>1631155</v>
      </c>
      <c r="G8" s="48">
        <f>IFERROR(F8/C6,"-")</f>
        <v>6.0812324752439813E-2</v>
      </c>
      <c r="H8" s="59">
        <v>5</v>
      </c>
      <c r="I8" s="48">
        <f>IFERROR(H8/D6,"-")</f>
        <v>0.29411764705882354</v>
      </c>
      <c r="J8" s="62">
        <f t="shared" si="0"/>
        <v>326231</v>
      </c>
      <c r="K8" s="374"/>
      <c r="L8" s="374"/>
      <c r="M8" s="35" t="s">
        <v>380</v>
      </c>
      <c r="N8" s="59">
        <v>17370312</v>
      </c>
      <c r="O8" s="48">
        <f>IFERROR(N8/K6,"-")</f>
        <v>2.4474913685208637E-2</v>
      </c>
      <c r="P8" s="59">
        <v>141</v>
      </c>
      <c r="Q8" s="48">
        <f>IFERROR(P8/L6,"-")</f>
        <v>7.5481798715203427E-2</v>
      </c>
      <c r="R8" s="62">
        <f t="shared" si="1"/>
        <v>123193.70212765958</v>
      </c>
      <c r="S8" s="374"/>
      <c r="T8" s="374"/>
      <c r="U8" s="35" t="s">
        <v>380</v>
      </c>
      <c r="V8" s="59">
        <v>45373800</v>
      </c>
      <c r="W8" s="48">
        <f>IFERROR(V8/S6,"-")</f>
        <v>2.0365393959631817E-2</v>
      </c>
      <c r="X8" s="59">
        <v>288</v>
      </c>
      <c r="Y8" s="48">
        <f>IFERROR(X8/T6,"-")</f>
        <v>8.861538461538461E-2</v>
      </c>
      <c r="Z8" s="136">
        <f t="shared" si="2"/>
        <v>157547.91666666666</v>
      </c>
      <c r="AA8" s="374"/>
      <c r="AB8" s="374"/>
      <c r="AC8" s="35" t="s">
        <v>380</v>
      </c>
      <c r="AD8" s="59">
        <v>43817401</v>
      </c>
      <c r="AE8" s="48">
        <f>IFERROR(AD8/AA6,"-")</f>
        <v>1.9520160298265782E-2</v>
      </c>
      <c r="AF8" s="59">
        <v>292</v>
      </c>
      <c r="AG8" s="48">
        <f>IFERROR(AF8/AB6,"-")</f>
        <v>9.6945551128818058E-2</v>
      </c>
      <c r="AH8" s="62">
        <f t="shared" si="3"/>
        <v>150059.59246575343</v>
      </c>
      <c r="AI8" s="374"/>
      <c r="AJ8" s="374"/>
      <c r="AK8" s="35" t="s">
        <v>380</v>
      </c>
      <c r="AL8" s="59">
        <v>38173818</v>
      </c>
      <c r="AM8" s="48">
        <f>IFERROR(AL8/AI6,"-")</f>
        <v>2.079389456881954E-2</v>
      </c>
      <c r="AN8" s="59">
        <v>206</v>
      </c>
      <c r="AO8" s="48">
        <f>IFERROR(AN8/AJ6,"-")</f>
        <v>8.921611087050671E-2</v>
      </c>
      <c r="AP8" s="62">
        <f t="shared" si="4"/>
        <v>185309.79611650485</v>
      </c>
      <c r="AQ8" s="374"/>
      <c r="AR8" s="374"/>
      <c r="AS8" s="35" t="s">
        <v>380</v>
      </c>
      <c r="AT8" s="59">
        <v>20002215</v>
      </c>
      <c r="AU8" s="48">
        <f>IFERROR(AT8/AQ6,"-")</f>
        <v>1.6168203607567433E-2</v>
      </c>
      <c r="AV8" s="59">
        <v>129</v>
      </c>
      <c r="AW8" s="48">
        <f>IFERROR(AV8/AR6,"-")</f>
        <v>8.0474111041796637E-2</v>
      </c>
      <c r="AX8" s="136">
        <f t="shared" si="5"/>
        <v>155055.93023255814</v>
      </c>
      <c r="AY8" s="374"/>
      <c r="AZ8" s="374"/>
      <c r="BA8" s="35" t="s">
        <v>380</v>
      </c>
      <c r="BB8" s="59">
        <v>17173757</v>
      </c>
      <c r="BC8" s="48">
        <f>IFERROR(BB8/AY6,"-")</f>
        <v>1.0536643626221445E-2</v>
      </c>
      <c r="BD8" s="59">
        <v>200</v>
      </c>
      <c r="BE8" s="48">
        <f>IFERROR(BD8/AZ6,"-")</f>
        <v>9.4117647058823528E-2</v>
      </c>
      <c r="BF8" s="62">
        <f t="shared" si="6"/>
        <v>85868.785000000003</v>
      </c>
      <c r="BG8" s="374"/>
      <c r="BH8" s="374"/>
      <c r="BI8" s="35" t="s">
        <v>380</v>
      </c>
      <c r="BJ8" s="59">
        <v>27732615</v>
      </c>
      <c r="BK8" s="48">
        <f>IFERROR(BJ8/BG6,"-")</f>
        <v>1.4252853217168749E-2</v>
      </c>
      <c r="BL8" s="59">
        <v>246</v>
      </c>
      <c r="BM8" s="48">
        <f>IFERROR(BL8/BH6,"-")</f>
        <v>0.10548885077186965</v>
      </c>
      <c r="BN8" s="62">
        <f t="shared" si="7"/>
        <v>112734.20731707317</v>
      </c>
      <c r="BO8" s="374"/>
      <c r="BP8" s="374"/>
      <c r="BQ8" s="35" t="s">
        <v>380</v>
      </c>
      <c r="BR8" s="59">
        <v>29339482</v>
      </c>
      <c r="BS8" s="48">
        <f>IFERROR(BR8/BO6,"-")</f>
        <v>1.5788372109592566E-2</v>
      </c>
      <c r="BT8" s="59">
        <v>220</v>
      </c>
      <c r="BU8" s="48">
        <f>IFERROR(BT8/BP6,"-")</f>
        <v>0.10133578995854445</v>
      </c>
      <c r="BV8" s="136">
        <f t="shared" si="8"/>
        <v>133361.28181818183</v>
      </c>
      <c r="BW8" s="374"/>
      <c r="BX8" s="374"/>
      <c r="BY8" s="35" t="s">
        <v>380</v>
      </c>
      <c r="BZ8" s="59">
        <v>28117322</v>
      </c>
      <c r="CA8" s="48">
        <f>IFERROR(BZ8/BW6,"-")</f>
        <v>1.4370534801119687E-2</v>
      </c>
      <c r="CB8" s="59">
        <v>202</v>
      </c>
      <c r="CC8" s="48">
        <f>IFERROR(CB8/BX6,"-")</f>
        <v>8.9618456078083414E-2</v>
      </c>
      <c r="CD8" s="62">
        <f t="shared" si="9"/>
        <v>139194.66336633664</v>
      </c>
      <c r="CE8" s="374"/>
      <c r="CF8" s="374"/>
      <c r="CG8" s="35" t="s">
        <v>380</v>
      </c>
      <c r="CH8" s="59">
        <v>26254519</v>
      </c>
      <c r="CI8" s="48">
        <f>IFERROR(CH8/CE6,"-")</f>
        <v>1.625173080544744E-2</v>
      </c>
      <c r="CJ8" s="59">
        <v>213</v>
      </c>
      <c r="CK8" s="48">
        <f>IFERROR(CJ8/CF6,"-")</f>
        <v>0.11482479784366577</v>
      </c>
      <c r="CL8" s="62">
        <f t="shared" si="10"/>
        <v>123260.65258215963</v>
      </c>
      <c r="CM8" s="374"/>
      <c r="CN8" s="374"/>
      <c r="CO8" s="35" t="s">
        <v>380</v>
      </c>
      <c r="CP8" s="59">
        <f>市区町村別_オーラルフレイル区分別高齢者の疾病!G1340</f>
        <v>397273130</v>
      </c>
      <c r="CQ8" s="48">
        <f>市区町村別_オーラルフレイル区分別高齢者の疾病!H1340</f>
        <v>1.5825862099317287E-2</v>
      </c>
      <c r="CR8" s="59">
        <f>市区町村別_オーラルフレイル区分別高齢者の疾病!I1340</f>
        <v>2919</v>
      </c>
      <c r="CS8" s="48">
        <f>市区町村別_オーラルフレイル区分別高齢者の疾病!J1340</f>
        <v>9.3795186529995828E-2</v>
      </c>
      <c r="CT8" s="136">
        <f>市区町村別_オーラルフレイル区分別高齢者の疾病!K1340</f>
        <v>136099.05104487838</v>
      </c>
      <c r="CU8" s="187"/>
    </row>
    <row r="9" spans="2:99" s="7" customFormat="1" ht="13.15" customHeight="1">
      <c r="B9" s="449"/>
      <c r="C9" s="374"/>
      <c r="D9" s="374"/>
      <c r="E9" s="36" t="s">
        <v>98</v>
      </c>
      <c r="F9" s="59">
        <v>21963</v>
      </c>
      <c r="G9" s="48">
        <f>IFERROR(F9/C6,"-")</f>
        <v>8.1881923455332916E-4</v>
      </c>
      <c r="H9" s="59">
        <v>4</v>
      </c>
      <c r="I9" s="48">
        <f>IFERROR(H9/D6,"-")</f>
        <v>0.23529411764705882</v>
      </c>
      <c r="J9" s="62">
        <f t="shared" si="0"/>
        <v>5490.75</v>
      </c>
      <c r="K9" s="374"/>
      <c r="L9" s="374"/>
      <c r="M9" s="36" t="s">
        <v>98</v>
      </c>
      <c r="N9" s="59">
        <v>10580109</v>
      </c>
      <c r="O9" s="48">
        <f>IFERROR(N9/K6,"-")</f>
        <v>1.4907461337199878E-2</v>
      </c>
      <c r="P9" s="59">
        <v>378</v>
      </c>
      <c r="Q9" s="48">
        <f>IFERROR(P9/L6,"-")</f>
        <v>0.20235546038543897</v>
      </c>
      <c r="R9" s="62">
        <f t="shared" si="1"/>
        <v>27989.70634920635</v>
      </c>
      <c r="S9" s="374"/>
      <c r="T9" s="374"/>
      <c r="U9" s="36" t="s">
        <v>98</v>
      </c>
      <c r="V9" s="59">
        <v>28706390</v>
      </c>
      <c r="W9" s="48">
        <f>IFERROR(V9/S6,"-")</f>
        <v>1.2884460669127011E-2</v>
      </c>
      <c r="X9" s="59">
        <v>803</v>
      </c>
      <c r="Y9" s="48">
        <f>IFERROR(X9/T6,"-")</f>
        <v>0.24707692307692308</v>
      </c>
      <c r="Z9" s="136">
        <f t="shared" si="2"/>
        <v>35748.929016189293</v>
      </c>
      <c r="AA9" s="374"/>
      <c r="AB9" s="374"/>
      <c r="AC9" s="36" t="s">
        <v>98</v>
      </c>
      <c r="AD9" s="59">
        <v>44664175</v>
      </c>
      <c r="AE9" s="48">
        <f>IFERROR(AD9/AA6,"-")</f>
        <v>1.9897388610287385E-2</v>
      </c>
      <c r="AF9" s="59">
        <v>815</v>
      </c>
      <c r="AG9" s="48">
        <f>IFERROR(AF9/AB6,"-")</f>
        <v>0.27058432934926957</v>
      </c>
      <c r="AH9" s="62">
        <f t="shared" si="3"/>
        <v>54802.668711656443</v>
      </c>
      <c r="AI9" s="374"/>
      <c r="AJ9" s="374"/>
      <c r="AK9" s="36" t="s">
        <v>98</v>
      </c>
      <c r="AL9" s="59">
        <v>45480900</v>
      </c>
      <c r="AM9" s="48">
        <f>IFERROR(AL9/AI6,"-")</f>
        <v>2.4774180028181218E-2</v>
      </c>
      <c r="AN9" s="59">
        <v>683</v>
      </c>
      <c r="AO9" s="48">
        <f>IFERROR(AN9/AJ6,"-")</f>
        <v>0.29579904720658295</v>
      </c>
      <c r="AP9" s="62">
        <f t="shared" si="4"/>
        <v>66589.897510980969</v>
      </c>
      <c r="AQ9" s="374"/>
      <c r="AR9" s="374"/>
      <c r="AS9" s="36" t="s">
        <v>98</v>
      </c>
      <c r="AT9" s="59">
        <v>26924785</v>
      </c>
      <c r="AU9" s="48">
        <f>IFERROR(AT9/AQ6,"-")</f>
        <v>2.1763859951009303E-2</v>
      </c>
      <c r="AV9" s="59">
        <v>459</v>
      </c>
      <c r="AW9" s="48">
        <f>IFERROR(AV9/AR6,"-")</f>
        <v>0.28633811603243919</v>
      </c>
      <c r="AX9" s="136">
        <f t="shared" si="5"/>
        <v>58659.662309368192</v>
      </c>
      <c r="AY9" s="374"/>
      <c r="AZ9" s="374"/>
      <c r="BA9" s="36" t="s">
        <v>98</v>
      </c>
      <c r="BB9" s="59">
        <v>30327967</v>
      </c>
      <c r="BC9" s="48">
        <f>IFERROR(BB9/AY6,"-")</f>
        <v>1.8607167912461108E-2</v>
      </c>
      <c r="BD9" s="59">
        <v>665</v>
      </c>
      <c r="BE9" s="48">
        <f>IFERROR(BD9/AZ6,"-")</f>
        <v>0.31294117647058822</v>
      </c>
      <c r="BF9" s="62">
        <f t="shared" si="6"/>
        <v>45605.965413533835</v>
      </c>
      <c r="BG9" s="374"/>
      <c r="BH9" s="374"/>
      <c r="BI9" s="36" t="s">
        <v>98</v>
      </c>
      <c r="BJ9" s="59">
        <v>32325788</v>
      </c>
      <c r="BK9" s="48">
        <f>IFERROR(BJ9/BG6,"-")</f>
        <v>1.6613460775095134E-2</v>
      </c>
      <c r="BL9" s="59">
        <v>774</v>
      </c>
      <c r="BM9" s="48">
        <f>IFERROR(BL9/BH6,"-")</f>
        <v>0.33190394511149229</v>
      </c>
      <c r="BN9" s="62">
        <f t="shared" si="7"/>
        <v>41764.583979328163</v>
      </c>
      <c r="BO9" s="374"/>
      <c r="BP9" s="374"/>
      <c r="BQ9" s="36" t="s">
        <v>98</v>
      </c>
      <c r="BR9" s="59">
        <v>35798206</v>
      </c>
      <c r="BS9" s="48">
        <f>IFERROR(BR9/BO6,"-")</f>
        <v>1.9263986909647868E-2</v>
      </c>
      <c r="BT9" s="59">
        <v>761</v>
      </c>
      <c r="BU9" s="48">
        <f>IFERROR(BT9/BP6,"-")</f>
        <v>0.35052970981114695</v>
      </c>
      <c r="BV9" s="136">
        <f t="shared" si="8"/>
        <v>47041.006570302234</v>
      </c>
      <c r="BW9" s="374"/>
      <c r="BX9" s="374"/>
      <c r="BY9" s="36" t="s">
        <v>98</v>
      </c>
      <c r="BZ9" s="59">
        <v>37353879</v>
      </c>
      <c r="CA9" s="48">
        <f>IFERROR(BZ9/BW6,"-")</f>
        <v>1.909126403027692E-2</v>
      </c>
      <c r="CB9" s="59">
        <v>798</v>
      </c>
      <c r="CC9" s="48">
        <f>IFERROR(CB9/BX6,"-")</f>
        <v>0.35403726708074534</v>
      </c>
      <c r="CD9" s="62">
        <f t="shared" si="9"/>
        <v>46809.37218045113</v>
      </c>
      <c r="CE9" s="374"/>
      <c r="CF9" s="374"/>
      <c r="CG9" s="36" t="s">
        <v>98</v>
      </c>
      <c r="CH9" s="59">
        <v>36219354</v>
      </c>
      <c r="CI9" s="48">
        <f>IFERROR(CH9/CE6,"-")</f>
        <v>2.2420033334269271E-2</v>
      </c>
      <c r="CJ9" s="59">
        <v>657</v>
      </c>
      <c r="CK9" s="48">
        <f>IFERROR(CJ9/CF6,"-")</f>
        <v>0.35417789757412399</v>
      </c>
      <c r="CL9" s="62">
        <f t="shared" si="10"/>
        <v>55128.392694063929</v>
      </c>
      <c r="CM9" s="374"/>
      <c r="CN9" s="374"/>
      <c r="CO9" s="36" t="s">
        <v>98</v>
      </c>
      <c r="CP9" s="59">
        <f>市区町村別_オーラルフレイル区分別高齢者の疾病!G1341</f>
        <v>479273772</v>
      </c>
      <c r="CQ9" s="48">
        <f>市区町村別_オーラルフレイル区分別高齢者の疾病!H1341</f>
        <v>1.9092458187372589E-2</v>
      </c>
      <c r="CR9" s="59">
        <f>市区町村別_オーラルフレイル区分別高齢者の疾病!I1341</f>
        <v>10012</v>
      </c>
      <c r="CS9" s="48">
        <f>市区町村別_オーラルフレイル区分別高齢者の疾病!J1341</f>
        <v>0.32171202724848175</v>
      </c>
      <c r="CT9" s="136">
        <f>市区町村別_オーラルフレイル区分別高齢者の疾病!K1341</f>
        <v>47869.933280063924</v>
      </c>
      <c r="CU9" s="187"/>
    </row>
    <row r="10" spans="2:99" s="7" customFormat="1" ht="13.15" customHeight="1">
      <c r="B10" s="449"/>
      <c r="C10" s="374"/>
      <c r="D10" s="374"/>
      <c r="E10" s="36" t="s">
        <v>99</v>
      </c>
      <c r="F10" s="59">
        <v>0</v>
      </c>
      <c r="G10" s="48">
        <f>IFERROR(F10/C6,"-")</f>
        <v>0</v>
      </c>
      <c r="H10" s="59">
        <v>0</v>
      </c>
      <c r="I10" s="48">
        <f>IFERROR(H10/D6,"-")</f>
        <v>0</v>
      </c>
      <c r="J10" s="62" t="str">
        <f t="shared" si="0"/>
        <v>-</v>
      </c>
      <c r="K10" s="374"/>
      <c r="L10" s="374"/>
      <c r="M10" s="36" t="s">
        <v>99</v>
      </c>
      <c r="N10" s="59">
        <v>3377907</v>
      </c>
      <c r="O10" s="48">
        <f>IFERROR(N10/K6,"-")</f>
        <v>4.7594989808854354E-3</v>
      </c>
      <c r="P10" s="59">
        <v>85</v>
      </c>
      <c r="Q10" s="48">
        <f>IFERROR(P10/L6,"-")</f>
        <v>4.5503211991434686E-2</v>
      </c>
      <c r="R10" s="62">
        <f t="shared" si="1"/>
        <v>39740.082352941179</v>
      </c>
      <c r="S10" s="374"/>
      <c r="T10" s="374"/>
      <c r="U10" s="36" t="s">
        <v>99</v>
      </c>
      <c r="V10" s="59">
        <v>16946198</v>
      </c>
      <c r="W10" s="48">
        <f>IFERROR(V10/S6,"-")</f>
        <v>7.6060633755146096E-3</v>
      </c>
      <c r="X10" s="59">
        <v>193</v>
      </c>
      <c r="Y10" s="48">
        <f>IFERROR(X10/T6,"-")</f>
        <v>5.9384615384615383E-2</v>
      </c>
      <c r="Z10" s="136">
        <f t="shared" si="2"/>
        <v>87804.13471502591</v>
      </c>
      <c r="AA10" s="374"/>
      <c r="AB10" s="374"/>
      <c r="AC10" s="36" t="s">
        <v>99</v>
      </c>
      <c r="AD10" s="59">
        <v>19206211</v>
      </c>
      <c r="AE10" s="48">
        <f>IFERROR(AD10/AA6,"-")</f>
        <v>8.5561514121368261E-3</v>
      </c>
      <c r="AF10" s="59">
        <v>172</v>
      </c>
      <c r="AG10" s="48">
        <f>IFERROR(AF10/AB6,"-")</f>
        <v>5.7104913678618856E-2</v>
      </c>
      <c r="AH10" s="62">
        <f t="shared" si="3"/>
        <v>111664.01744186046</v>
      </c>
      <c r="AI10" s="374"/>
      <c r="AJ10" s="374"/>
      <c r="AK10" s="36" t="s">
        <v>99</v>
      </c>
      <c r="AL10" s="59">
        <v>5271017</v>
      </c>
      <c r="AM10" s="48">
        <f>IFERROR(AL10/AI6,"-")</f>
        <v>2.8712080035708104E-3</v>
      </c>
      <c r="AN10" s="59">
        <v>136</v>
      </c>
      <c r="AO10" s="48">
        <f>IFERROR(AN10/AJ6,"-")</f>
        <v>5.8899956691208316E-2</v>
      </c>
      <c r="AP10" s="62">
        <f t="shared" si="4"/>
        <v>38757.477941176468</v>
      </c>
      <c r="AQ10" s="374"/>
      <c r="AR10" s="374"/>
      <c r="AS10" s="36" t="s">
        <v>99</v>
      </c>
      <c r="AT10" s="59">
        <v>5200705</v>
      </c>
      <c r="AU10" s="48">
        <f>IFERROR(AT10/AQ6,"-")</f>
        <v>4.2038372921645922E-3</v>
      </c>
      <c r="AV10" s="59">
        <v>95</v>
      </c>
      <c r="AW10" s="48">
        <f>IFERROR(AV10/AR6,"-")</f>
        <v>5.9263880224578916E-2</v>
      </c>
      <c r="AX10" s="136">
        <f t="shared" si="5"/>
        <v>54744.26315789474</v>
      </c>
      <c r="AY10" s="374"/>
      <c r="AZ10" s="374"/>
      <c r="BA10" s="36" t="s">
        <v>99</v>
      </c>
      <c r="BB10" s="59">
        <v>4840395</v>
      </c>
      <c r="BC10" s="48">
        <f>IFERROR(BB10/AY6,"-")</f>
        <v>2.9697355753399881E-3</v>
      </c>
      <c r="BD10" s="59">
        <v>131</v>
      </c>
      <c r="BE10" s="48">
        <f>IFERROR(BD10/AZ6,"-")</f>
        <v>6.1647058823529409E-2</v>
      </c>
      <c r="BF10" s="62">
        <f t="shared" si="6"/>
        <v>36949.580152671755</v>
      </c>
      <c r="BG10" s="374"/>
      <c r="BH10" s="374"/>
      <c r="BI10" s="36" t="s">
        <v>99</v>
      </c>
      <c r="BJ10" s="59">
        <v>9034457</v>
      </c>
      <c r="BK10" s="48">
        <f>IFERROR(BJ10/BG6,"-")</f>
        <v>4.6431535402565796E-3</v>
      </c>
      <c r="BL10" s="59">
        <v>161</v>
      </c>
      <c r="BM10" s="48">
        <f>IFERROR(BL10/BH6,"-")</f>
        <v>6.9039451114922809E-2</v>
      </c>
      <c r="BN10" s="62">
        <f t="shared" si="7"/>
        <v>56114.639751552793</v>
      </c>
      <c r="BO10" s="374"/>
      <c r="BP10" s="374"/>
      <c r="BQ10" s="36" t="s">
        <v>99</v>
      </c>
      <c r="BR10" s="59">
        <v>6343588</v>
      </c>
      <c r="BS10" s="48">
        <f>IFERROR(BR10/BO6,"-")</f>
        <v>3.4136569914201653E-3</v>
      </c>
      <c r="BT10" s="59">
        <v>142</v>
      </c>
      <c r="BU10" s="48">
        <f>IFERROR(BT10/BP6,"-")</f>
        <v>6.5407646245969606E-2</v>
      </c>
      <c r="BV10" s="136">
        <f t="shared" si="8"/>
        <v>44673.154929577468</v>
      </c>
      <c r="BW10" s="374"/>
      <c r="BX10" s="374"/>
      <c r="BY10" s="36" t="s">
        <v>99</v>
      </c>
      <c r="BZ10" s="59">
        <v>9820650</v>
      </c>
      <c r="CA10" s="48">
        <f>IFERROR(BZ10/BW6,"-")</f>
        <v>5.0192544152894807E-3</v>
      </c>
      <c r="CB10" s="59">
        <v>155</v>
      </c>
      <c r="CC10" s="48">
        <f>IFERROR(CB10/BX6,"-")</f>
        <v>6.8766637089618457E-2</v>
      </c>
      <c r="CD10" s="62">
        <f t="shared" si="9"/>
        <v>63359.032258064515</v>
      </c>
      <c r="CE10" s="374"/>
      <c r="CF10" s="374"/>
      <c r="CG10" s="36" t="s">
        <v>99</v>
      </c>
      <c r="CH10" s="59">
        <v>2209446</v>
      </c>
      <c r="CI10" s="48">
        <f>IFERROR(CH10/CE6,"-")</f>
        <v>1.3676625201616767E-3</v>
      </c>
      <c r="CJ10" s="59">
        <v>116</v>
      </c>
      <c r="CK10" s="48">
        <f>IFERROR(CJ10/CF6,"-")</f>
        <v>6.253369272237197E-2</v>
      </c>
      <c r="CL10" s="62">
        <f t="shared" si="10"/>
        <v>19046.948275862069</v>
      </c>
      <c r="CM10" s="374"/>
      <c r="CN10" s="374"/>
      <c r="CO10" s="36" t="s">
        <v>99</v>
      </c>
      <c r="CP10" s="59">
        <f>市区町村別_オーラルフレイル区分別高齢者の疾病!G1342</f>
        <v>108212166</v>
      </c>
      <c r="CQ10" s="48">
        <f>市区町村別_オーラルフレイル区分別高齢者の疾病!H1342</f>
        <v>4.3107642759137293E-3</v>
      </c>
      <c r="CR10" s="59">
        <f>市区町村別_オーラルフレイル区分別高齢者の疾病!I1342</f>
        <v>1943</v>
      </c>
      <c r="CS10" s="48">
        <f>市区町村別_オーラルフレイル区分別高齢者の疾病!J1342</f>
        <v>6.2433726422672794E-2</v>
      </c>
      <c r="CT10" s="136">
        <f>市区町村別_オーラルフレイル区分別高齢者の疾病!K1342</f>
        <v>55693.343283582093</v>
      </c>
      <c r="CU10" s="187"/>
    </row>
    <row r="11" spans="2:99" s="7" customFormat="1" ht="13.15" customHeight="1">
      <c r="B11" s="449"/>
      <c r="C11" s="374"/>
      <c r="D11" s="374"/>
      <c r="E11" s="36" t="s">
        <v>100</v>
      </c>
      <c r="F11" s="59">
        <v>93375</v>
      </c>
      <c r="G11" s="48">
        <f>IFERROR(F11/C6,"-")</f>
        <v>3.4811840835230665E-3</v>
      </c>
      <c r="H11" s="59">
        <v>5</v>
      </c>
      <c r="I11" s="48">
        <f>IFERROR(H11/D6,"-")</f>
        <v>0.29411764705882354</v>
      </c>
      <c r="J11" s="62">
        <f t="shared" si="0"/>
        <v>18675</v>
      </c>
      <c r="K11" s="374"/>
      <c r="L11" s="374"/>
      <c r="M11" s="36" t="s">
        <v>100</v>
      </c>
      <c r="N11" s="59">
        <v>14760004</v>
      </c>
      <c r="O11" s="48">
        <f>IFERROR(N11/K6,"-")</f>
        <v>2.0796968062135799E-2</v>
      </c>
      <c r="P11" s="59">
        <v>485</v>
      </c>
      <c r="Q11" s="48">
        <f>IFERROR(P11/L6,"-")</f>
        <v>0.25963597430406854</v>
      </c>
      <c r="R11" s="62">
        <f t="shared" si="1"/>
        <v>30432.99793814433</v>
      </c>
      <c r="S11" s="374"/>
      <c r="T11" s="374"/>
      <c r="U11" s="36" t="s">
        <v>100</v>
      </c>
      <c r="V11" s="59">
        <v>55885345</v>
      </c>
      <c r="W11" s="48">
        <f>IFERROR(V11/S6,"-")</f>
        <v>2.5083353554142263E-2</v>
      </c>
      <c r="X11" s="59">
        <v>1025</v>
      </c>
      <c r="Y11" s="48">
        <f>IFERROR(X11/T6,"-")</f>
        <v>0.31538461538461537</v>
      </c>
      <c r="Z11" s="136">
        <f t="shared" si="2"/>
        <v>54522.287804878048</v>
      </c>
      <c r="AA11" s="374"/>
      <c r="AB11" s="374"/>
      <c r="AC11" s="36" t="s">
        <v>100</v>
      </c>
      <c r="AD11" s="59">
        <v>49088106</v>
      </c>
      <c r="AE11" s="48">
        <f>IFERROR(AD11/AA6,"-")</f>
        <v>2.1868200212474088E-2</v>
      </c>
      <c r="AF11" s="59">
        <v>1015</v>
      </c>
      <c r="AG11" s="48">
        <f>IFERROR(AF11/AB6,"-")</f>
        <v>0.33698539176626824</v>
      </c>
      <c r="AH11" s="62">
        <f t="shared" si="3"/>
        <v>48362.666009852219</v>
      </c>
      <c r="AI11" s="374"/>
      <c r="AJ11" s="374"/>
      <c r="AK11" s="36" t="s">
        <v>100</v>
      </c>
      <c r="AL11" s="59">
        <v>53912966</v>
      </c>
      <c r="AM11" s="48">
        <f>IFERROR(AL11/AI6,"-")</f>
        <v>2.9367262423065792E-2</v>
      </c>
      <c r="AN11" s="59">
        <v>857</v>
      </c>
      <c r="AO11" s="48">
        <f>IFERROR(AN11/AJ6,"-")</f>
        <v>0.37115634473798181</v>
      </c>
      <c r="AP11" s="62">
        <f t="shared" si="4"/>
        <v>62908.945157526257</v>
      </c>
      <c r="AQ11" s="374"/>
      <c r="AR11" s="374"/>
      <c r="AS11" s="36" t="s">
        <v>100</v>
      </c>
      <c r="AT11" s="59">
        <v>30841304</v>
      </c>
      <c r="AU11" s="48">
        <f>IFERROR(AT11/AQ6,"-")</f>
        <v>2.4929663169548168E-2</v>
      </c>
      <c r="AV11" s="59">
        <v>604</v>
      </c>
      <c r="AW11" s="48">
        <f>IFERROR(AV11/AR6,"-")</f>
        <v>0.3767935121646912</v>
      </c>
      <c r="AX11" s="136">
        <f t="shared" si="5"/>
        <v>51061.76158940397</v>
      </c>
      <c r="AY11" s="374"/>
      <c r="AZ11" s="374"/>
      <c r="BA11" s="36" t="s">
        <v>100</v>
      </c>
      <c r="BB11" s="59">
        <v>47793047</v>
      </c>
      <c r="BC11" s="48">
        <f>IFERROR(BB11/AY6,"-")</f>
        <v>2.9322547422224034E-2</v>
      </c>
      <c r="BD11" s="59">
        <v>826</v>
      </c>
      <c r="BE11" s="48">
        <f>IFERROR(BD11/AZ6,"-")</f>
        <v>0.38870588235294118</v>
      </c>
      <c r="BF11" s="62">
        <f t="shared" si="6"/>
        <v>57860.831719128328</v>
      </c>
      <c r="BG11" s="374"/>
      <c r="BH11" s="374"/>
      <c r="BI11" s="36" t="s">
        <v>100</v>
      </c>
      <c r="BJ11" s="59">
        <v>60038964</v>
      </c>
      <c r="BK11" s="48">
        <f>IFERROR(BJ11/BG6,"-")</f>
        <v>3.0856323545503325E-2</v>
      </c>
      <c r="BL11" s="59">
        <v>991</v>
      </c>
      <c r="BM11" s="48">
        <f>IFERROR(BL11/BH6,"-")</f>
        <v>0.42495711835334476</v>
      </c>
      <c r="BN11" s="62">
        <f t="shared" si="7"/>
        <v>60584.22199798184</v>
      </c>
      <c r="BO11" s="374"/>
      <c r="BP11" s="374"/>
      <c r="BQ11" s="36" t="s">
        <v>100</v>
      </c>
      <c r="BR11" s="59">
        <v>49770534</v>
      </c>
      <c r="BS11" s="48">
        <f>IFERROR(BR11/BO6,"-")</f>
        <v>2.678287608776217E-2</v>
      </c>
      <c r="BT11" s="59">
        <v>932</v>
      </c>
      <c r="BU11" s="48">
        <f>IFERROR(BT11/BP6,"-")</f>
        <v>0.42929525564256105</v>
      </c>
      <c r="BV11" s="136">
        <f t="shared" si="8"/>
        <v>53401.860515021457</v>
      </c>
      <c r="BW11" s="374"/>
      <c r="BX11" s="374"/>
      <c r="BY11" s="36" t="s">
        <v>100</v>
      </c>
      <c r="BZ11" s="59">
        <v>62408051</v>
      </c>
      <c r="CA11" s="48">
        <f>IFERROR(BZ11/BW6,"-")</f>
        <v>3.1896247756651661E-2</v>
      </c>
      <c r="CB11" s="59">
        <v>945</v>
      </c>
      <c r="CC11" s="48">
        <f>IFERROR(CB11/BX6,"-")</f>
        <v>0.41925465838509318</v>
      </c>
      <c r="CD11" s="62">
        <f t="shared" si="9"/>
        <v>66040.265608465605</v>
      </c>
      <c r="CE11" s="374"/>
      <c r="CF11" s="374"/>
      <c r="CG11" s="36" t="s">
        <v>100</v>
      </c>
      <c r="CH11" s="59">
        <v>38838206</v>
      </c>
      <c r="CI11" s="48">
        <f>IFERROR(CH11/CE6,"-")</f>
        <v>2.404112103057434E-2</v>
      </c>
      <c r="CJ11" s="59">
        <v>846</v>
      </c>
      <c r="CK11" s="48">
        <f>IFERROR(CJ11/CF6,"-")</f>
        <v>0.45606469002695416</v>
      </c>
      <c r="CL11" s="62">
        <f t="shared" si="10"/>
        <v>45908.044917257685</v>
      </c>
      <c r="CM11" s="374"/>
      <c r="CN11" s="374"/>
      <c r="CO11" s="36" t="s">
        <v>100</v>
      </c>
      <c r="CP11" s="59">
        <f>市区町村別_オーラルフレイル区分別高齢者の疾病!G1343</f>
        <v>645460167</v>
      </c>
      <c r="CQ11" s="48">
        <f>市区町村別_オーラルフレイル区分別高齢者の疾病!H1343</f>
        <v>2.5712696938613257E-2</v>
      </c>
      <c r="CR11" s="59">
        <f>市区町村別_オーラルフレイル区分別高齢者の疾病!I1343</f>
        <v>12390</v>
      </c>
      <c r="CS11" s="48">
        <f>市区町村別_オーラルフレイル区分別高齢者の疾病!J1343</f>
        <v>0.39812345361652901</v>
      </c>
      <c r="CT11" s="136">
        <f>市区町村別_オーラルフレイル区分別高齢者の疾病!K1343</f>
        <v>52095.251573849877</v>
      </c>
      <c r="CU11" s="187"/>
    </row>
    <row r="12" spans="2:99" s="7" customFormat="1" ht="13.15" customHeight="1">
      <c r="B12" s="449"/>
      <c r="C12" s="374"/>
      <c r="D12" s="374"/>
      <c r="E12" s="36" t="s">
        <v>101</v>
      </c>
      <c r="F12" s="59">
        <v>254917</v>
      </c>
      <c r="G12" s="48">
        <f>IFERROR(F12/C6,"-")</f>
        <v>9.5037537137290448E-3</v>
      </c>
      <c r="H12" s="59">
        <v>5</v>
      </c>
      <c r="I12" s="48">
        <f>IFERROR(H12/D6,"-")</f>
        <v>0.29411764705882354</v>
      </c>
      <c r="J12" s="62">
        <f t="shared" si="0"/>
        <v>50983.4</v>
      </c>
      <c r="K12" s="374"/>
      <c r="L12" s="374"/>
      <c r="M12" s="36" t="s">
        <v>101</v>
      </c>
      <c r="N12" s="59">
        <v>21245952</v>
      </c>
      <c r="O12" s="48">
        <f>IFERROR(N12/K6,"-")</f>
        <v>2.9935722591516251E-2</v>
      </c>
      <c r="P12" s="59">
        <v>590</v>
      </c>
      <c r="Q12" s="48">
        <f>IFERROR(P12/L6,"-")</f>
        <v>0.3158458244111349</v>
      </c>
      <c r="R12" s="62">
        <f t="shared" si="1"/>
        <v>36010.088135593222</v>
      </c>
      <c r="S12" s="374"/>
      <c r="T12" s="374"/>
      <c r="U12" s="36" t="s">
        <v>101</v>
      </c>
      <c r="V12" s="59">
        <v>63537726</v>
      </c>
      <c r="W12" s="48">
        <f>IFERROR(V12/S6,"-")</f>
        <v>2.8518017474602999E-2</v>
      </c>
      <c r="X12" s="59">
        <v>1090</v>
      </c>
      <c r="Y12" s="48">
        <f>IFERROR(X12/T6,"-")</f>
        <v>0.33538461538461539</v>
      </c>
      <c r="Z12" s="136">
        <f t="shared" si="2"/>
        <v>58291.491743119266</v>
      </c>
      <c r="AA12" s="374"/>
      <c r="AB12" s="374"/>
      <c r="AC12" s="36" t="s">
        <v>101</v>
      </c>
      <c r="AD12" s="59">
        <v>69045942</v>
      </c>
      <c r="AE12" s="48">
        <f>IFERROR(AD12/AA6,"-")</f>
        <v>3.0759192125173328E-2</v>
      </c>
      <c r="AF12" s="59">
        <v>1106</v>
      </c>
      <c r="AG12" s="48">
        <f>IFERROR(AF12/AB6,"-")</f>
        <v>0.36719787516600266</v>
      </c>
      <c r="AH12" s="62">
        <f t="shared" si="3"/>
        <v>62428.518987341769</v>
      </c>
      <c r="AI12" s="374"/>
      <c r="AJ12" s="374"/>
      <c r="AK12" s="36" t="s">
        <v>101</v>
      </c>
      <c r="AL12" s="59">
        <v>53010114</v>
      </c>
      <c r="AM12" s="48">
        <f>IFERROR(AL12/AI6,"-")</f>
        <v>2.8875464371866201E-2</v>
      </c>
      <c r="AN12" s="59">
        <v>869</v>
      </c>
      <c r="AO12" s="48">
        <f>IFERROR(AN12/AJ6,"-")</f>
        <v>0.37635339974014725</v>
      </c>
      <c r="AP12" s="62">
        <f t="shared" si="4"/>
        <v>61001.281933256614</v>
      </c>
      <c r="AQ12" s="374"/>
      <c r="AR12" s="374"/>
      <c r="AS12" s="36" t="s">
        <v>101</v>
      </c>
      <c r="AT12" s="59">
        <v>44293983</v>
      </c>
      <c r="AU12" s="48">
        <f>IFERROR(AT12/AQ6,"-")</f>
        <v>3.5803741522332927E-2</v>
      </c>
      <c r="AV12" s="59">
        <v>665</v>
      </c>
      <c r="AW12" s="48">
        <f>IFERROR(AV12/AR6,"-")</f>
        <v>0.41484716157205243</v>
      </c>
      <c r="AX12" s="136">
        <f t="shared" si="5"/>
        <v>66607.4932330827</v>
      </c>
      <c r="AY12" s="374"/>
      <c r="AZ12" s="374"/>
      <c r="BA12" s="36" t="s">
        <v>101</v>
      </c>
      <c r="BB12" s="59">
        <v>51133681</v>
      </c>
      <c r="BC12" s="48">
        <f>IFERROR(BB12/AY6,"-")</f>
        <v>3.1372132142890495E-2</v>
      </c>
      <c r="BD12" s="59">
        <v>913</v>
      </c>
      <c r="BE12" s="48">
        <f>IFERROR(BD12/AZ6,"-")</f>
        <v>0.42964705882352944</v>
      </c>
      <c r="BF12" s="62">
        <f t="shared" si="6"/>
        <v>56006.222343921138</v>
      </c>
      <c r="BG12" s="374"/>
      <c r="BH12" s="374"/>
      <c r="BI12" s="36" t="s">
        <v>101</v>
      </c>
      <c r="BJ12" s="59">
        <v>65220400</v>
      </c>
      <c r="BK12" s="48">
        <f>IFERROR(BJ12/BG6,"-")</f>
        <v>3.3519261994046819E-2</v>
      </c>
      <c r="BL12" s="59">
        <v>1027</v>
      </c>
      <c r="BM12" s="48">
        <f>IFERROR(BL12/BH6,"-")</f>
        <v>0.44039451114922812</v>
      </c>
      <c r="BN12" s="62">
        <f t="shared" si="7"/>
        <v>63505.744888023371</v>
      </c>
      <c r="BO12" s="374"/>
      <c r="BP12" s="374"/>
      <c r="BQ12" s="36" t="s">
        <v>101</v>
      </c>
      <c r="BR12" s="59">
        <v>72336285</v>
      </c>
      <c r="BS12" s="48">
        <f>IFERROR(BR12/BO6,"-")</f>
        <v>3.8926119575169706E-2</v>
      </c>
      <c r="BT12" s="59">
        <v>1001</v>
      </c>
      <c r="BU12" s="48">
        <f>IFERROR(BT12/BP6,"-")</f>
        <v>0.46107784431137727</v>
      </c>
      <c r="BV12" s="136">
        <f t="shared" si="8"/>
        <v>72264.020979020977</v>
      </c>
      <c r="BW12" s="374"/>
      <c r="BX12" s="374"/>
      <c r="BY12" s="36" t="s">
        <v>101</v>
      </c>
      <c r="BZ12" s="59">
        <v>70123506</v>
      </c>
      <c r="CA12" s="48">
        <f>IFERROR(BZ12/BW6,"-")</f>
        <v>3.5839554113635902E-2</v>
      </c>
      <c r="CB12" s="59">
        <v>1077</v>
      </c>
      <c r="CC12" s="48">
        <f>IFERROR(CB12/BX6,"-")</f>
        <v>0.47781721384205855</v>
      </c>
      <c r="CD12" s="62">
        <f t="shared" si="9"/>
        <v>65110.033426183843</v>
      </c>
      <c r="CE12" s="374"/>
      <c r="CF12" s="374"/>
      <c r="CG12" s="36" t="s">
        <v>101</v>
      </c>
      <c r="CH12" s="59">
        <v>58616520</v>
      </c>
      <c r="CI12" s="48">
        <f>IFERROR(CH12/CE6,"-")</f>
        <v>3.6284035666093367E-2</v>
      </c>
      <c r="CJ12" s="59">
        <v>911</v>
      </c>
      <c r="CK12" s="48">
        <f>IFERROR(CJ12/CF6,"-")</f>
        <v>0.49110512129380052</v>
      </c>
      <c r="CL12" s="62">
        <f t="shared" si="10"/>
        <v>64343.051591657517</v>
      </c>
      <c r="CM12" s="374"/>
      <c r="CN12" s="374"/>
      <c r="CO12" s="36" t="s">
        <v>101</v>
      </c>
      <c r="CP12" s="59">
        <f>市区町村別_オーラルフレイル区分別高齢者の疾病!G1344</f>
        <v>929357959</v>
      </c>
      <c r="CQ12" s="48">
        <f>市区町村別_オーラルフレイル区分別高齢者の疾病!H1344</f>
        <v>3.7022113476531796E-2</v>
      </c>
      <c r="CR12" s="59">
        <f>市区町村別_オーラルフレイル区分別高齢者の疾病!I1344</f>
        <v>13640</v>
      </c>
      <c r="CS12" s="48">
        <f>市区町村別_オーラルフレイル区分別高齢者の疾病!J1344</f>
        <v>0.43828925805726038</v>
      </c>
      <c r="CT12" s="136">
        <f>市区町村別_オーラルフレイル区分別高齢者の疾病!K1344</f>
        <v>68134.747727272726</v>
      </c>
      <c r="CU12" s="187"/>
    </row>
    <row r="13" spans="2:99" s="7" customFormat="1" ht="13.15" customHeight="1">
      <c r="B13" s="449"/>
      <c r="C13" s="374"/>
      <c r="D13" s="374"/>
      <c r="E13" s="36" t="s">
        <v>102</v>
      </c>
      <c r="F13" s="59">
        <v>27990</v>
      </c>
      <c r="G13" s="48">
        <f>IFERROR(F13/C6,"-")</f>
        <v>1.0435163855187215E-3</v>
      </c>
      <c r="H13" s="59">
        <v>2</v>
      </c>
      <c r="I13" s="48">
        <f>IFERROR(H13/D6,"-")</f>
        <v>0.11764705882352941</v>
      </c>
      <c r="J13" s="62">
        <f t="shared" si="0"/>
        <v>13995</v>
      </c>
      <c r="K13" s="374"/>
      <c r="L13" s="374"/>
      <c r="M13" s="36" t="s">
        <v>102</v>
      </c>
      <c r="N13" s="59">
        <v>10560623</v>
      </c>
      <c r="O13" s="48">
        <f>IFERROR(N13/K6,"-")</f>
        <v>1.4880005401574197E-2</v>
      </c>
      <c r="P13" s="59">
        <v>131</v>
      </c>
      <c r="Q13" s="48">
        <f>IFERROR(P13/L6,"-")</f>
        <v>7.0128479657387582E-2</v>
      </c>
      <c r="R13" s="62">
        <f t="shared" si="1"/>
        <v>80615.442748091606</v>
      </c>
      <c r="S13" s="374"/>
      <c r="T13" s="374"/>
      <c r="U13" s="36" t="s">
        <v>102</v>
      </c>
      <c r="V13" s="59">
        <v>42378137</v>
      </c>
      <c r="W13" s="48">
        <f>IFERROR(V13/S6,"-")</f>
        <v>1.9020832623237411E-2</v>
      </c>
      <c r="X13" s="59">
        <v>308</v>
      </c>
      <c r="Y13" s="48">
        <f>IFERROR(X13/T6,"-")</f>
        <v>9.4769230769230772E-2</v>
      </c>
      <c r="Z13" s="136">
        <f t="shared" si="2"/>
        <v>137591.35389610389</v>
      </c>
      <c r="AA13" s="374"/>
      <c r="AB13" s="374"/>
      <c r="AC13" s="36" t="s">
        <v>102</v>
      </c>
      <c r="AD13" s="59">
        <v>47290775</v>
      </c>
      <c r="AE13" s="48">
        <f>IFERROR(AD13/AA6,"-")</f>
        <v>2.1067509426887735E-2</v>
      </c>
      <c r="AF13" s="59">
        <v>328</v>
      </c>
      <c r="AG13" s="48">
        <f>IFERROR(AF13/AB6,"-")</f>
        <v>0.10889774236387782</v>
      </c>
      <c r="AH13" s="62">
        <f t="shared" si="3"/>
        <v>144179.19207317074</v>
      </c>
      <c r="AI13" s="374"/>
      <c r="AJ13" s="374"/>
      <c r="AK13" s="36" t="s">
        <v>102</v>
      </c>
      <c r="AL13" s="59">
        <v>28487565</v>
      </c>
      <c r="AM13" s="48">
        <f>IFERROR(AL13/AI6,"-")</f>
        <v>1.5517636279724328E-2</v>
      </c>
      <c r="AN13" s="59">
        <v>240</v>
      </c>
      <c r="AO13" s="48">
        <f>IFERROR(AN13/AJ6,"-")</f>
        <v>0.1039411000433088</v>
      </c>
      <c r="AP13" s="62">
        <f t="shared" si="4"/>
        <v>118698.1875</v>
      </c>
      <c r="AQ13" s="374"/>
      <c r="AR13" s="374"/>
      <c r="AS13" s="36" t="s">
        <v>102</v>
      </c>
      <c r="AT13" s="59">
        <v>22092098</v>
      </c>
      <c r="AU13" s="48">
        <f>IFERROR(AT13/AQ6,"-")</f>
        <v>1.7857499211079039E-2</v>
      </c>
      <c r="AV13" s="59">
        <v>195</v>
      </c>
      <c r="AW13" s="48">
        <f>IFERROR(AV13/AR6,"-")</f>
        <v>0.12164691203992514</v>
      </c>
      <c r="AX13" s="136">
        <f t="shared" si="5"/>
        <v>113292.81025641026</v>
      </c>
      <c r="AY13" s="374"/>
      <c r="AZ13" s="374"/>
      <c r="BA13" s="36" t="s">
        <v>102</v>
      </c>
      <c r="BB13" s="59">
        <v>29864075</v>
      </c>
      <c r="BC13" s="48">
        <f>IFERROR(BB13/AY6,"-")</f>
        <v>1.8322555484030036E-2</v>
      </c>
      <c r="BD13" s="59">
        <v>266</v>
      </c>
      <c r="BE13" s="48">
        <f>IFERROR(BD13/AZ6,"-")</f>
        <v>0.12517647058823531</v>
      </c>
      <c r="BF13" s="62">
        <f t="shared" si="6"/>
        <v>112270.95864661653</v>
      </c>
      <c r="BG13" s="374"/>
      <c r="BH13" s="374"/>
      <c r="BI13" s="36" t="s">
        <v>102</v>
      </c>
      <c r="BJ13" s="59">
        <v>44271790</v>
      </c>
      <c r="BK13" s="48">
        <f>IFERROR(BJ13/BG6,"-")</f>
        <v>2.2752968825021341E-2</v>
      </c>
      <c r="BL13" s="59">
        <v>319</v>
      </c>
      <c r="BM13" s="48">
        <f>IFERROR(BL13/BH6,"-")</f>
        <v>0.13679245283018868</v>
      </c>
      <c r="BN13" s="62">
        <f t="shared" si="7"/>
        <v>138783.04075235111</v>
      </c>
      <c r="BO13" s="374"/>
      <c r="BP13" s="374"/>
      <c r="BQ13" s="36" t="s">
        <v>102</v>
      </c>
      <c r="BR13" s="59">
        <v>60473915</v>
      </c>
      <c r="BS13" s="48">
        <f>IFERROR(BR13/BO6,"-")</f>
        <v>3.2542656102240372E-2</v>
      </c>
      <c r="BT13" s="59">
        <v>324</v>
      </c>
      <c r="BU13" s="48">
        <f>IFERROR(BT13/BP6,"-")</f>
        <v>0.1492399815753109</v>
      </c>
      <c r="BV13" s="136">
        <f t="shared" si="8"/>
        <v>186647.88580246913</v>
      </c>
      <c r="BW13" s="374"/>
      <c r="BX13" s="374"/>
      <c r="BY13" s="36" t="s">
        <v>102</v>
      </c>
      <c r="BZ13" s="59">
        <v>69840933</v>
      </c>
      <c r="CA13" s="48">
        <f>IFERROR(BZ13/BW6,"-")</f>
        <v>3.5695133349440904E-2</v>
      </c>
      <c r="CB13" s="59">
        <v>389</v>
      </c>
      <c r="CC13" s="48">
        <f>IFERROR(CB13/BX6,"-")</f>
        <v>0.17258207630878439</v>
      </c>
      <c r="CD13" s="62">
        <f t="shared" si="9"/>
        <v>179539.6735218509</v>
      </c>
      <c r="CE13" s="374"/>
      <c r="CF13" s="374"/>
      <c r="CG13" s="36" t="s">
        <v>102</v>
      </c>
      <c r="CH13" s="59">
        <v>34310960</v>
      </c>
      <c r="CI13" s="48">
        <f>IFERROR(CH13/CE6,"-")</f>
        <v>2.1238724106751865E-2</v>
      </c>
      <c r="CJ13" s="59">
        <v>328</v>
      </c>
      <c r="CK13" s="48">
        <f>IFERROR(CJ13/CF6,"-")</f>
        <v>0.17681940700808627</v>
      </c>
      <c r="CL13" s="62">
        <f t="shared" si="10"/>
        <v>104606.58536585367</v>
      </c>
      <c r="CM13" s="374"/>
      <c r="CN13" s="374"/>
      <c r="CO13" s="36" t="s">
        <v>102</v>
      </c>
      <c r="CP13" s="59">
        <f>市区町村別_オーラルフレイル区分別高齢者の疾病!G1345</f>
        <v>819411097</v>
      </c>
      <c r="CQ13" s="48">
        <f>市区町村別_オーラルフレイル区分別高齢者の疾病!H1345</f>
        <v>3.2642245459118521E-2</v>
      </c>
      <c r="CR13" s="59">
        <f>市区町村別_オーラルフレイル区分別高齢者の疾病!I1345</f>
        <v>4635</v>
      </c>
      <c r="CS13" s="48">
        <f>市区町村別_オーラルフレイル区分別高齢者の疾病!J1345</f>
        <v>0.14893480286623181</v>
      </c>
      <c r="CT13" s="136">
        <f>市区町村別_オーラルフレイル区分別高齢者の疾病!K1345</f>
        <v>176787.723193096</v>
      </c>
      <c r="CU13" s="187"/>
    </row>
    <row r="14" spans="2:99" s="7" customFormat="1" ht="13.15" customHeight="1">
      <c r="B14" s="449"/>
      <c r="C14" s="374"/>
      <c r="D14" s="374"/>
      <c r="E14" s="36" t="s">
        <v>112</v>
      </c>
      <c r="F14" s="59">
        <v>0</v>
      </c>
      <c r="G14" s="48">
        <f>IFERROR(F14/C6,"-")</f>
        <v>0</v>
      </c>
      <c r="H14" s="59">
        <v>0</v>
      </c>
      <c r="I14" s="48">
        <f>IFERROR(H14/D6,"-")</f>
        <v>0</v>
      </c>
      <c r="J14" s="62" t="str">
        <f t="shared" si="0"/>
        <v>-</v>
      </c>
      <c r="K14" s="374"/>
      <c r="L14" s="374"/>
      <c r="M14" s="36" t="s">
        <v>112</v>
      </c>
      <c r="N14" s="59">
        <v>1961</v>
      </c>
      <c r="O14" s="48">
        <f>IFERROR(N14/K6,"-")</f>
        <v>2.7630652654191898E-6</v>
      </c>
      <c r="P14" s="59">
        <v>1</v>
      </c>
      <c r="Q14" s="48">
        <f>IFERROR(P14/L6,"-")</f>
        <v>5.3533190578158461E-4</v>
      </c>
      <c r="R14" s="62">
        <f t="shared" si="1"/>
        <v>1961</v>
      </c>
      <c r="S14" s="374"/>
      <c r="T14" s="374"/>
      <c r="U14" s="36" t="s">
        <v>112</v>
      </c>
      <c r="V14" s="59">
        <v>2590</v>
      </c>
      <c r="W14" s="48">
        <f>IFERROR(V14/S6,"-")</f>
        <v>1.1624851865051287E-6</v>
      </c>
      <c r="X14" s="59">
        <v>2</v>
      </c>
      <c r="Y14" s="48">
        <f>IFERROR(X14/T6,"-")</f>
        <v>6.1538461538461541E-4</v>
      </c>
      <c r="Z14" s="136">
        <f t="shared" si="2"/>
        <v>1295</v>
      </c>
      <c r="AA14" s="374"/>
      <c r="AB14" s="374"/>
      <c r="AC14" s="36" t="s">
        <v>112</v>
      </c>
      <c r="AD14" s="59">
        <v>75888</v>
      </c>
      <c r="AE14" s="48">
        <f>IFERROR(AD14/AA6,"-")</f>
        <v>3.3807252162555095E-5</v>
      </c>
      <c r="AF14" s="59">
        <v>5</v>
      </c>
      <c r="AG14" s="48">
        <f>IFERROR(AF14/AB6,"-")</f>
        <v>1.6600265604249668E-3</v>
      </c>
      <c r="AH14" s="62">
        <f t="shared" si="3"/>
        <v>15177.6</v>
      </c>
      <c r="AI14" s="374"/>
      <c r="AJ14" s="374"/>
      <c r="AK14" s="36" t="s">
        <v>112</v>
      </c>
      <c r="AL14" s="59">
        <v>5501</v>
      </c>
      <c r="AM14" s="48">
        <f>IFERROR(AL14/AI6,"-")</f>
        <v>2.9964834542637651E-6</v>
      </c>
      <c r="AN14" s="59">
        <v>2</v>
      </c>
      <c r="AO14" s="48">
        <f>IFERROR(AN14/AJ6,"-")</f>
        <v>8.661758336942399E-4</v>
      </c>
      <c r="AP14" s="62">
        <f t="shared" si="4"/>
        <v>2750.5</v>
      </c>
      <c r="AQ14" s="374"/>
      <c r="AR14" s="374"/>
      <c r="AS14" s="36" t="s">
        <v>112</v>
      </c>
      <c r="AT14" s="59">
        <v>2628</v>
      </c>
      <c r="AU14" s="48">
        <f>IFERROR(AT14/AQ6,"-")</f>
        <v>2.1242666914982774E-6</v>
      </c>
      <c r="AV14" s="59">
        <v>2</v>
      </c>
      <c r="AW14" s="48">
        <f>IFERROR(AV14/AR6,"-")</f>
        <v>1.2476606363069245E-3</v>
      </c>
      <c r="AX14" s="136">
        <f t="shared" si="5"/>
        <v>1314</v>
      </c>
      <c r="AY14" s="374"/>
      <c r="AZ14" s="374"/>
      <c r="BA14" s="36" t="s">
        <v>112</v>
      </c>
      <c r="BB14" s="59">
        <v>5214</v>
      </c>
      <c r="BC14" s="48">
        <f>IFERROR(BB14/AY6,"-")</f>
        <v>3.1989540708604769E-6</v>
      </c>
      <c r="BD14" s="59">
        <v>3</v>
      </c>
      <c r="BE14" s="48">
        <f>IFERROR(BD14/AZ6,"-")</f>
        <v>1.411764705882353E-3</v>
      </c>
      <c r="BF14" s="62">
        <f t="shared" si="6"/>
        <v>1738</v>
      </c>
      <c r="BG14" s="374"/>
      <c r="BH14" s="374"/>
      <c r="BI14" s="36" t="s">
        <v>112</v>
      </c>
      <c r="BJ14" s="59">
        <v>30740</v>
      </c>
      <c r="BK14" s="48">
        <f>IFERROR(BJ14/BG6,"-")</f>
        <v>1.579846357423443E-5</v>
      </c>
      <c r="BL14" s="59">
        <v>3</v>
      </c>
      <c r="BM14" s="48">
        <f>IFERROR(BL14/BH6,"-")</f>
        <v>1.2864493996569469E-3</v>
      </c>
      <c r="BN14" s="62">
        <f t="shared" si="7"/>
        <v>10246.666666666666</v>
      </c>
      <c r="BO14" s="374"/>
      <c r="BP14" s="374"/>
      <c r="BQ14" s="36" t="s">
        <v>112</v>
      </c>
      <c r="BR14" s="59">
        <v>2730</v>
      </c>
      <c r="BS14" s="48">
        <f>IFERROR(BR14/BO6,"-")</f>
        <v>1.4690871454099873E-6</v>
      </c>
      <c r="BT14" s="59">
        <v>1</v>
      </c>
      <c r="BU14" s="48">
        <f>IFERROR(BT14/BP6,"-")</f>
        <v>4.6061722708429296E-4</v>
      </c>
      <c r="BV14" s="136">
        <f t="shared" si="8"/>
        <v>2730</v>
      </c>
      <c r="BW14" s="374"/>
      <c r="BX14" s="374"/>
      <c r="BY14" s="36" t="s">
        <v>112</v>
      </c>
      <c r="BZ14" s="59">
        <v>3393</v>
      </c>
      <c r="CA14" s="48">
        <f>IFERROR(BZ14/BW6,"-")</f>
        <v>1.734134729480962E-6</v>
      </c>
      <c r="CB14" s="59">
        <v>3</v>
      </c>
      <c r="CC14" s="48">
        <f>IFERROR(CB14/BX6,"-")</f>
        <v>1.3309671694764862E-3</v>
      </c>
      <c r="CD14" s="62">
        <f t="shared" si="9"/>
        <v>1131</v>
      </c>
      <c r="CE14" s="374"/>
      <c r="CF14" s="374"/>
      <c r="CG14" s="36" t="s">
        <v>112</v>
      </c>
      <c r="CH14" s="59">
        <v>1692473</v>
      </c>
      <c r="CI14" s="48">
        <f>IFERROR(CH14/CE6,"-")</f>
        <v>1.0476526190210547E-3</v>
      </c>
      <c r="CJ14" s="59">
        <v>3</v>
      </c>
      <c r="CK14" s="48">
        <f>IFERROR(CJ14/CF6,"-")</f>
        <v>1.6172506738544475E-3</v>
      </c>
      <c r="CL14" s="62">
        <f t="shared" si="10"/>
        <v>564157.66666666663</v>
      </c>
      <c r="CM14" s="374"/>
      <c r="CN14" s="374"/>
      <c r="CO14" s="36" t="s">
        <v>112</v>
      </c>
      <c r="CP14" s="59">
        <f>市区町村別_オーラルフレイル区分別高齢者の疾病!G1346</f>
        <v>1900963</v>
      </c>
      <c r="CQ14" s="48">
        <f>市区町村別_オーラルフレイル区分別高齢者の疾病!H1346</f>
        <v>7.5727191249769373E-5</v>
      </c>
      <c r="CR14" s="59">
        <f>市区町村別_オーラルフレイル区分別高齢者の疾病!I1346</f>
        <v>38</v>
      </c>
      <c r="CS14" s="48">
        <f>市区町村別_オーラルフレイル区分別高齢者の疾病!J1346</f>
        <v>1.2210404549982327E-3</v>
      </c>
      <c r="CT14" s="136">
        <f>市区町村別_オーラルフレイル区分別高齢者の疾病!K1346</f>
        <v>50025.34210526316</v>
      </c>
      <c r="CU14" s="187"/>
    </row>
    <row r="15" spans="2:99" s="7" customFormat="1" ht="13.15" customHeight="1">
      <c r="B15" s="449"/>
      <c r="C15" s="374"/>
      <c r="D15" s="374"/>
      <c r="E15" s="36" t="s">
        <v>103</v>
      </c>
      <c r="F15" s="59">
        <v>2159</v>
      </c>
      <c r="G15" s="48">
        <f>IFERROR(F15/C6,"-")</f>
        <v>8.0491313909786347E-5</v>
      </c>
      <c r="H15" s="59">
        <v>1</v>
      </c>
      <c r="I15" s="48">
        <f>IFERROR(H15/D6,"-")</f>
        <v>5.8823529411764705E-2</v>
      </c>
      <c r="J15" s="62">
        <f t="shared" si="0"/>
        <v>2159</v>
      </c>
      <c r="K15" s="374"/>
      <c r="L15" s="374"/>
      <c r="M15" s="36" t="s">
        <v>103</v>
      </c>
      <c r="N15" s="59">
        <v>377078</v>
      </c>
      <c r="O15" s="48">
        <f>IFERROR(N15/K6,"-")</f>
        <v>5.3130602965514395E-4</v>
      </c>
      <c r="P15" s="59">
        <v>21</v>
      </c>
      <c r="Q15" s="48">
        <f>IFERROR(P15/L6,"-")</f>
        <v>1.1241970021413276E-2</v>
      </c>
      <c r="R15" s="62">
        <f t="shared" si="1"/>
        <v>17956.095238095237</v>
      </c>
      <c r="S15" s="374"/>
      <c r="T15" s="374"/>
      <c r="U15" s="36" t="s">
        <v>103</v>
      </c>
      <c r="V15" s="59">
        <v>834096</v>
      </c>
      <c r="W15" s="48">
        <f>IFERROR(V15/S6,"-")</f>
        <v>3.743722950282555E-4</v>
      </c>
      <c r="X15" s="59">
        <v>38</v>
      </c>
      <c r="Y15" s="48">
        <f>IFERROR(X15/T6,"-")</f>
        <v>1.1692307692307693E-2</v>
      </c>
      <c r="Z15" s="136">
        <f t="shared" si="2"/>
        <v>21949.894736842107</v>
      </c>
      <c r="AA15" s="374"/>
      <c r="AB15" s="374"/>
      <c r="AC15" s="36" t="s">
        <v>103</v>
      </c>
      <c r="AD15" s="59">
        <v>709060</v>
      </c>
      <c r="AE15" s="48">
        <f>IFERROR(AD15/AA6,"-")</f>
        <v>3.1587827085153533E-4</v>
      </c>
      <c r="AF15" s="59">
        <v>40</v>
      </c>
      <c r="AG15" s="48">
        <f>IFERROR(AF15/AB6,"-")</f>
        <v>1.3280212483399735E-2</v>
      </c>
      <c r="AH15" s="62">
        <f t="shared" si="3"/>
        <v>17726.5</v>
      </c>
      <c r="AI15" s="374"/>
      <c r="AJ15" s="374"/>
      <c r="AK15" s="36" t="s">
        <v>103</v>
      </c>
      <c r="AL15" s="59">
        <v>409751</v>
      </c>
      <c r="AM15" s="48">
        <f>IFERROR(AL15/AI6,"-")</f>
        <v>2.2319798070678641E-4</v>
      </c>
      <c r="AN15" s="59">
        <v>22</v>
      </c>
      <c r="AO15" s="48">
        <f>IFERROR(AN15/AJ6,"-")</f>
        <v>9.5279341706366386E-3</v>
      </c>
      <c r="AP15" s="62">
        <f t="shared" si="4"/>
        <v>18625.045454545456</v>
      </c>
      <c r="AQ15" s="374"/>
      <c r="AR15" s="374"/>
      <c r="AS15" s="36" t="s">
        <v>103</v>
      </c>
      <c r="AT15" s="59">
        <v>1811227</v>
      </c>
      <c r="AU15" s="48">
        <f>IFERROR(AT15/AQ6,"-")</f>
        <v>1.4640522019948061E-3</v>
      </c>
      <c r="AV15" s="59">
        <v>20</v>
      </c>
      <c r="AW15" s="48">
        <f>IFERROR(AV15/AR6,"-")</f>
        <v>1.2476606363069246E-2</v>
      </c>
      <c r="AX15" s="136">
        <f t="shared" si="5"/>
        <v>90561.35</v>
      </c>
      <c r="AY15" s="374"/>
      <c r="AZ15" s="374"/>
      <c r="BA15" s="36" t="s">
        <v>103</v>
      </c>
      <c r="BB15" s="59">
        <v>707331</v>
      </c>
      <c r="BC15" s="48">
        <f>IFERROR(BB15/AY6,"-")</f>
        <v>4.339699620053341E-4</v>
      </c>
      <c r="BD15" s="59">
        <v>35</v>
      </c>
      <c r="BE15" s="48">
        <f>IFERROR(BD15/AZ6,"-")</f>
        <v>1.6470588235294119E-2</v>
      </c>
      <c r="BF15" s="62">
        <f t="shared" si="6"/>
        <v>20209.457142857143</v>
      </c>
      <c r="BG15" s="374"/>
      <c r="BH15" s="374"/>
      <c r="BI15" s="36" t="s">
        <v>103</v>
      </c>
      <c r="BJ15" s="59">
        <v>890222</v>
      </c>
      <c r="BK15" s="48">
        <f>IFERROR(BJ15/BG6,"-")</f>
        <v>4.5751918802804559E-4</v>
      </c>
      <c r="BL15" s="59">
        <v>41</v>
      </c>
      <c r="BM15" s="48">
        <f>IFERROR(BL15/BH6,"-")</f>
        <v>1.7581475128644941E-2</v>
      </c>
      <c r="BN15" s="62">
        <f t="shared" si="7"/>
        <v>21712.731707317074</v>
      </c>
      <c r="BO15" s="374"/>
      <c r="BP15" s="374"/>
      <c r="BQ15" s="36" t="s">
        <v>103</v>
      </c>
      <c r="BR15" s="59">
        <v>679216</v>
      </c>
      <c r="BS15" s="48">
        <f>IFERROR(BR15/BO6,"-")</f>
        <v>3.6550457676072891E-4</v>
      </c>
      <c r="BT15" s="59">
        <v>41</v>
      </c>
      <c r="BU15" s="48">
        <f>IFERROR(BT15/BP6,"-")</f>
        <v>1.8885306310456013E-2</v>
      </c>
      <c r="BV15" s="136">
        <f t="shared" si="8"/>
        <v>16566.243902439026</v>
      </c>
      <c r="BW15" s="374"/>
      <c r="BX15" s="374"/>
      <c r="BY15" s="36" t="s">
        <v>103</v>
      </c>
      <c r="BZ15" s="59">
        <v>827374</v>
      </c>
      <c r="CA15" s="48">
        <f>IFERROR(BZ15/BW6,"-")</f>
        <v>4.228641284024702E-4</v>
      </c>
      <c r="CB15" s="59">
        <v>34</v>
      </c>
      <c r="CC15" s="48">
        <f>IFERROR(CB15/BX6,"-")</f>
        <v>1.5084294587400177E-2</v>
      </c>
      <c r="CD15" s="62">
        <f t="shared" si="9"/>
        <v>24334.529411764706</v>
      </c>
      <c r="CE15" s="374"/>
      <c r="CF15" s="374"/>
      <c r="CG15" s="36" t="s">
        <v>103</v>
      </c>
      <c r="CH15" s="59">
        <v>655689</v>
      </c>
      <c r="CI15" s="48">
        <f>IFERROR(CH15/CE6,"-")</f>
        <v>4.0587607489944976E-4</v>
      </c>
      <c r="CJ15" s="59">
        <v>32</v>
      </c>
      <c r="CK15" s="48">
        <f>IFERROR(CJ15/CF6,"-")</f>
        <v>1.7250673854447441E-2</v>
      </c>
      <c r="CL15" s="62">
        <f t="shared" si="10"/>
        <v>20490.28125</v>
      </c>
      <c r="CM15" s="374"/>
      <c r="CN15" s="374"/>
      <c r="CO15" s="36" t="s">
        <v>103</v>
      </c>
      <c r="CP15" s="59">
        <f>市区町村別_オーラルフレイル区分別高齢者の疾病!G1347</f>
        <v>10331136</v>
      </c>
      <c r="CQ15" s="48">
        <f>市区町村別_オーラルフレイル区分別高齢者の疾病!H1347</f>
        <v>4.1155346616392706E-4</v>
      </c>
      <c r="CR15" s="59">
        <f>市区町村別_オーラルフレイル区分別高齢者の疾病!I1347</f>
        <v>458</v>
      </c>
      <c r="CS15" s="48">
        <f>市区町村別_オーラルフレイル区分別高齢者の疾病!J1347</f>
        <v>1.4716750747083963E-2</v>
      </c>
      <c r="CT15" s="136">
        <f>市区町村別_オーラルフレイル区分別高齢者の疾病!K1347</f>
        <v>22557.065502183406</v>
      </c>
      <c r="CU15" s="187"/>
    </row>
    <row r="16" spans="2:99" s="7" customFormat="1" ht="13.15" customHeight="1">
      <c r="B16" s="449"/>
      <c r="C16" s="374"/>
      <c r="D16" s="374"/>
      <c r="E16" s="36" t="s">
        <v>104</v>
      </c>
      <c r="F16" s="59">
        <v>0</v>
      </c>
      <c r="G16" s="48">
        <f>IFERROR(F16/C6,"-")</f>
        <v>0</v>
      </c>
      <c r="H16" s="59">
        <v>0</v>
      </c>
      <c r="I16" s="48">
        <f>IFERROR(H16/D6,"-")</f>
        <v>0</v>
      </c>
      <c r="J16" s="62" t="str">
        <f t="shared" si="0"/>
        <v>-</v>
      </c>
      <c r="K16" s="374"/>
      <c r="L16" s="374"/>
      <c r="M16" s="36" t="s">
        <v>104</v>
      </c>
      <c r="N16" s="59">
        <v>714378</v>
      </c>
      <c r="O16" s="48">
        <f>IFERROR(N16/K6,"-")</f>
        <v>1.0065645273736002E-3</v>
      </c>
      <c r="P16" s="59">
        <v>60</v>
      </c>
      <c r="Q16" s="48">
        <f>IFERROR(P16/L6,"-")</f>
        <v>3.2119914346895075E-2</v>
      </c>
      <c r="R16" s="62">
        <f t="shared" si="1"/>
        <v>11906.3</v>
      </c>
      <c r="S16" s="374"/>
      <c r="T16" s="374"/>
      <c r="U16" s="36" t="s">
        <v>104</v>
      </c>
      <c r="V16" s="59">
        <v>1838365</v>
      </c>
      <c r="W16" s="48">
        <f>IFERROR(V16/S6,"-")</f>
        <v>8.2512435516969151E-4</v>
      </c>
      <c r="X16" s="59">
        <v>129</v>
      </c>
      <c r="Y16" s="48">
        <f>IFERROR(X16/T6,"-")</f>
        <v>3.9692307692307693E-2</v>
      </c>
      <c r="Z16" s="136">
        <f t="shared" si="2"/>
        <v>14250.891472868218</v>
      </c>
      <c r="AA16" s="374"/>
      <c r="AB16" s="374"/>
      <c r="AC16" s="36" t="s">
        <v>104</v>
      </c>
      <c r="AD16" s="59">
        <v>1108397</v>
      </c>
      <c r="AE16" s="48">
        <f>IFERROR(AD16/AA6,"-")</f>
        <v>4.9377842182188986E-4</v>
      </c>
      <c r="AF16" s="59">
        <v>134</v>
      </c>
      <c r="AG16" s="48">
        <f>IFERROR(AF16/AB6,"-")</f>
        <v>4.4488711819389112E-2</v>
      </c>
      <c r="AH16" s="62">
        <f t="shared" si="3"/>
        <v>8271.619402985074</v>
      </c>
      <c r="AI16" s="374"/>
      <c r="AJ16" s="374"/>
      <c r="AK16" s="36" t="s">
        <v>104</v>
      </c>
      <c r="AL16" s="59">
        <v>1359118</v>
      </c>
      <c r="AM16" s="48">
        <f>IFERROR(AL16/AI6,"-")</f>
        <v>7.4033350288894015E-4</v>
      </c>
      <c r="AN16" s="59">
        <v>115</v>
      </c>
      <c r="AO16" s="48">
        <f>IFERROR(AN16/AJ6,"-")</f>
        <v>4.9805110437418795E-2</v>
      </c>
      <c r="AP16" s="62">
        <f t="shared" si="4"/>
        <v>11818.417391304349</v>
      </c>
      <c r="AQ16" s="374"/>
      <c r="AR16" s="374"/>
      <c r="AS16" s="36" t="s">
        <v>104</v>
      </c>
      <c r="AT16" s="59">
        <v>1067694</v>
      </c>
      <c r="AU16" s="48">
        <f>IFERROR(AT16/AQ6,"-")</f>
        <v>8.6303911754663683E-4</v>
      </c>
      <c r="AV16" s="59">
        <v>80</v>
      </c>
      <c r="AW16" s="48">
        <f>IFERROR(AV16/AR6,"-")</f>
        <v>4.9906425452276984E-2</v>
      </c>
      <c r="AX16" s="136">
        <f t="shared" si="5"/>
        <v>13346.174999999999</v>
      </c>
      <c r="AY16" s="374"/>
      <c r="AZ16" s="374"/>
      <c r="BA16" s="36" t="s">
        <v>104</v>
      </c>
      <c r="BB16" s="59">
        <v>921297</v>
      </c>
      <c r="BC16" s="48">
        <f>IFERROR(BB16/AY6,"-")</f>
        <v>5.6524487698917237E-4</v>
      </c>
      <c r="BD16" s="59">
        <v>98</v>
      </c>
      <c r="BE16" s="48">
        <f>IFERROR(BD16/AZ6,"-")</f>
        <v>4.6117647058823527E-2</v>
      </c>
      <c r="BF16" s="62">
        <f t="shared" si="6"/>
        <v>9400.9897959183672</v>
      </c>
      <c r="BG16" s="374"/>
      <c r="BH16" s="374"/>
      <c r="BI16" s="36" t="s">
        <v>104</v>
      </c>
      <c r="BJ16" s="59">
        <v>1611373</v>
      </c>
      <c r="BK16" s="48">
        <f>IFERROR(BJ16/BG6,"-")</f>
        <v>8.2814631245949424E-4</v>
      </c>
      <c r="BL16" s="59">
        <v>135</v>
      </c>
      <c r="BM16" s="48">
        <f>IFERROR(BL16/BH6,"-")</f>
        <v>5.789022298456261E-2</v>
      </c>
      <c r="BN16" s="62">
        <f t="shared" si="7"/>
        <v>11936.096296296297</v>
      </c>
      <c r="BO16" s="374"/>
      <c r="BP16" s="374"/>
      <c r="BQ16" s="36" t="s">
        <v>104</v>
      </c>
      <c r="BR16" s="59">
        <v>1455029</v>
      </c>
      <c r="BS16" s="48">
        <f>IFERROR(BR16/BO6,"-")</f>
        <v>7.8299062274679435E-4</v>
      </c>
      <c r="BT16" s="59">
        <v>134</v>
      </c>
      <c r="BU16" s="48">
        <f>IFERROR(BT16/BP6,"-")</f>
        <v>6.1722708429295253E-2</v>
      </c>
      <c r="BV16" s="136">
        <f t="shared" si="8"/>
        <v>10858.425373134329</v>
      </c>
      <c r="BW16" s="374"/>
      <c r="BX16" s="374"/>
      <c r="BY16" s="36" t="s">
        <v>104</v>
      </c>
      <c r="BZ16" s="59">
        <v>2910271</v>
      </c>
      <c r="CA16" s="48">
        <f>IFERROR(BZ16/BW6,"-")</f>
        <v>1.4874158600946916E-3</v>
      </c>
      <c r="CB16" s="59">
        <v>133</v>
      </c>
      <c r="CC16" s="48">
        <f>IFERROR(CB16/BX6,"-")</f>
        <v>5.9006211180124224E-2</v>
      </c>
      <c r="CD16" s="62">
        <f t="shared" si="9"/>
        <v>21881.736842105263</v>
      </c>
      <c r="CE16" s="374"/>
      <c r="CF16" s="374"/>
      <c r="CG16" s="36" t="s">
        <v>104</v>
      </c>
      <c r="CH16" s="59">
        <v>1236447</v>
      </c>
      <c r="CI16" s="48">
        <f>IFERROR(CH16/CE6,"-")</f>
        <v>7.6536933695883248E-4</v>
      </c>
      <c r="CJ16" s="59">
        <v>109</v>
      </c>
      <c r="CK16" s="48">
        <f>IFERROR(CJ16/CF6,"-")</f>
        <v>5.8760107816711593E-2</v>
      </c>
      <c r="CL16" s="62">
        <f t="shared" si="10"/>
        <v>11343.550458715596</v>
      </c>
      <c r="CM16" s="374"/>
      <c r="CN16" s="374"/>
      <c r="CO16" s="36" t="s">
        <v>104</v>
      </c>
      <c r="CP16" s="59">
        <f>市区町村別_オーラルフレイル区分別高齢者の疾病!G1348</f>
        <v>22608268</v>
      </c>
      <c r="CQ16" s="48">
        <f>市区町村別_オーラルフレイル区分別高齢者の疾病!H1348</f>
        <v>9.0062806833275601E-4</v>
      </c>
      <c r="CR16" s="59">
        <f>市区町村別_オーラルフレイル区分別高齢者の疾病!I1348</f>
        <v>1725</v>
      </c>
      <c r="CS16" s="48">
        <f>市区町村別_オーラルフレイル区分別高齢者の疾病!J1348</f>
        <v>5.5428810128209251E-2</v>
      </c>
      <c r="CT16" s="136">
        <f>市区町村別_オーラルフレイル区分別高齢者の疾病!K1348</f>
        <v>13106.242318840579</v>
      </c>
      <c r="CU16" s="187"/>
    </row>
    <row r="17" spans="2:99" s="7" customFormat="1" ht="13.15" customHeight="1">
      <c r="B17" s="449"/>
      <c r="C17" s="374"/>
      <c r="D17" s="374"/>
      <c r="E17" s="36" t="s">
        <v>105</v>
      </c>
      <c r="F17" s="59">
        <v>66916</v>
      </c>
      <c r="G17" s="48">
        <f>IFERROR(F17/C6,"-")</f>
        <v>2.4947460683590844E-3</v>
      </c>
      <c r="H17" s="59">
        <v>1</v>
      </c>
      <c r="I17" s="48">
        <f>IFERROR(H17/D6,"-")</f>
        <v>5.8823529411764705E-2</v>
      </c>
      <c r="J17" s="62">
        <f t="shared" si="0"/>
        <v>66916</v>
      </c>
      <c r="K17" s="374"/>
      <c r="L17" s="374"/>
      <c r="M17" s="36" t="s">
        <v>105</v>
      </c>
      <c r="N17" s="59">
        <v>175051</v>
      </c>
      <c r="O17" s="48">
        <f>IFERROR(N17/K6,"-")</f>
        <v>2.4664831095201151E-4</v>
      </c>
      <c r="P17" s="59">
        <v>7</v>
      </c>
      <c r="Q17" s="48">
        <f>IFERROR(P17/L6,"-")</f>
        <v>3.7473233404710922E-3</v>
      </c>
      <c r="R17" s="62">
        <f t="shared" si="1"/>
        <v>25007.285714285714</v>
      </c>
      <c r="S17" s="374"/>
      <c r="T17" s="374"/>
      <c r="U17" s="36" t="s">
        <v>105</v>
      </c>
      <c r="V17" s="59">
        <v>2296051</v>
      </c>
      <c r="W17" s="48">
        <f>IFERROR(V17/S6,"-")</f>
        <v>1.0305502992124661E-3</v>
      </c>
      <c r="X17" s="59">
        <v>26</v>
      </c>
      <c r="Y17" s="48">
        <f>IFERROR(X17/T6,"-")</f>
        <v>8.0000000000000002E-3</v>
      </c>
      <c r="Z17" s="136">
        <f t="shared" si="2"/>
        <v>88309.653846153844</v>
      </c>
      <c r="AA17" s="374"/>
      <c r="AB17" s="374"/>
      <c r="AC17" s="36" t="s">
        <v>105</v>
      </c>
      <c r="AD17" s="59">
        <v>1583957</v>
      </c>
      <c r="AE17" s="48">
        <f>IFERROR(AD17/AA6,"-")</f>
        <v>7.0563506369444807E-4</v>
      </c>
      <c r="AF17" s="59">
        <v>37</v>
      </c>
      <c r="AG17" s="48">
        <f>IFERROR(AF17/AB6,"-")</f>
        <v>1.2284196547144754E-2</v>
      </c>
      <c r="AH17" s="62">
        <f t="shared" si="3"/>
        <v>42809.648648648646</v>
      </c>
      <c r="AI17" s="374"/>
      <c r="AJ17" s="374"/>
      <c r="AK17" s="36" t="s">
        <v>105</v>
      </c>
      <c r="AL17" s="59">
        <v>243275</v>
      </c>
      <c r="AM17" s="48">
        <f>IFERROR(AL17/AI6,"-")</f>
        <v>1.3251581754881246E-4</v>
      </c>
      <c r="AN17" s="59">
        <v>21</v>
      </c>
      <c r="AO17" s="48">
        <f>IFERROR(AN17/AJ6,"-")</f>
        <v>9.0948462537895191E-3</v>
      </c>
      <c r="AP17" s="62">
        <f t="shared" si="4"/>
        <v>11584.523809523809</v>
      </c>
      <c r="AQ17" s="374"/>
      <c r="AR17" s="374"/>
      <c r="AS17" s="36" t="s">
        <v>105</v>
      </c>
      <c r="AT17" s="59">
        <v>282368</v>
      </c>
      <c r="AU17" s="48">
        <f>IFERROR(AT17/AQ6,"-")</f>
        <v>2.2824388780250593E-4</v>
      </c>
      <c r="AV17" s="59">
        <v>10</v>
      </c>
      <c r="AW17" s="48">
        <f>IFERROR(AV17/AR6,"-")</f>
        <v>6.238303181534623E-3</v>
      </c>
      <c r="AX17" s="136">
        <f t="shared" si="5"/>
        <v>28236.799999999999</v>
      </c>
      <c r="AY17" s="374"/>
      <c r="AZ17" s="374"/>
      <c r="BA17" s="36" t="s">
        <v>105</v>
      </c>
      <c r="BB17" s="59">
        <v>623886</v>
      </c>
      <c r="BC17" s="48">
        <f>IFERROR(BB17/AY6,"-")</f>
        <v>3.8277381270672412E-4</v>
      </c>
      <c r="BD17" s="59">
        <v>18</v>
      </c>
      <c r="BE17" s="48">
        <f>IFERROR(BD17/AZ6,"-")</f>
        <v>8.4705882352941169E-3</v>
      </c>
      <c r="BF17" s="62">
        <f t="shared" si="6"/>
        <v>34660.333333333336</v>
      </c>
      <c r="BG17" s="374"/>
      <c r="BH17" s="374"/>
      <c r="BI17" s="36" t="s">
        <v>105</v>
      </c>
      <c r="BJ17" s="59">
        <v>670868</v>
      </c>
      <c r="BK17" s="48">
        <f>IFERROR(BJ17/BG6,"-")</f>
        <v>3.4478476451267089E-4</v>
      </c>
      <c r="BL17" s="59">
        <v>28</v>
      </c>
      <c r="BM17" s="48">
        <f>IFERROR(BL17/BH6,"-")</f>
        <v>1.2006861063464836E-2</v>
      </c>
      <c r="BN17" s="62">
        <f t="shared" si="7"/>
        <v>23959.571428571428</v>
      </c>
      <c r="BO17" s="374"/>
      <c r="BP17" s="374"/>
      <c r="BQ17" s="36" t="s">
        <v>105</v>
      </c>
      <c r="BR17" s="59">
        <v>1578045</v>
      </c>
      <c r="BS17" s="48">
        <f>IFERROR(BR17/BO6,"-")</f>
        <v>8.4918887339871919E-4</v>
      </c>
      <c r="BT17" s="59">
        <v>29</v>
      </c>
      <c r="BU17" s="48">
        <f>IFERROR(BT17/BP6,"-")</f>
        <v>1.3357899585444496E-2</v>
      </c>
      <c r="BV17" s="136">
        <f t="shared" si="8"/>
        <v>54415.34482758621</v>
      </c>
      <c r="BW17" s="374"/>
      <c r="BX17" s="374"/>
      <c r="BY17" s="36" t="s">
        <v>105</v>
      </c>
      <c r="BZ17" s="59">
        <v>436625</v>
      </c>
      <c r="CA17" s="48">
        <f>IFERROR(BZ17/BW6,"-")</f>
        <v>2.2315548961380049E-4</v>
      </c>
      <c r="CB17" s="59">
        <v>27</v>
      </c>
      <c r="CC17" s="48">
        <f>IFERROR(CB17/BX6,"-")</f>
        <v>1.1978704525288377E-2</v>
      </c>
      <c r="CD17" s="62">
        <f t="shared" si="9"/>
        <v>16171.296296296296</v>
      </c>
      <c r="CE17" s="374"/>
      <c r="CF17" s="374"/>
      <c r="CG17" s="36" t="s">
        <v>105</v>
      </c>
      <c r="CH17" s="59">
        <v>2389253</v>
      </c>
      <c r="CI17" s="48">
        <f>IFERROR(CH17/CE6,"-")</f>
        <v>1.478964310186285E-3</v>
      </c>
      <c r="CJ17" s="59">
        <v>37</v>
      </c>
      <c r="CK17" s="48">
        <f>IFERROR(CJ17/CF6,"-")</f>
        <v>1.9946091644204852E-2</v>
      </c>
      <c r="CL17" s="62">
        <f t="shared" si="10"/>
        <v>64574.405405405407</v>
      </c>
      <c r="CM17" s="374"/>
      <c r="CN17" s="374"/>
      <c r="CO17" s="36" t="s">
        <v>105</v>
      </c>
      <c r="CP17" s="59">
        <f>市区町村別_オーラルフレイル区分別高齢者の疾病!G1349</f>
        <v>15970575</v>
      </c>
      <c r="CQ17" s="48">
        <f>市区町村別_オーラルフレイル区分別高齢者の疾病!H1349</f>
        <v>6.3620743138808353E-4</v>
      </c>
      <c r="CR17" s="59">
        <f>市区町村別_オーラルフレイル区分別高齢者の疾病!I1349</f>
        <v>378</v>
      </c>
      <c r="CS17" s="48">
        <f>市区町村別_オーラルフレイル区分別高齢者の疾病!J1349</f>
        <v>1.2146139262877156E-2</v>
      </c>
      <c r="CT17" s="136">
        <f>市区町村別_オーラルフレイル区分別高齢者の疾病!K1349</f>
        <v>42250.19841269841</v>
      </c>
      <c r="CU17" s="187"/>
    </row>
    <row r="18" spans="2:99" s="7" customFormat="1" ht="13.15" customHeight="1">
      <c r="B18" s="449"/>
      <c r="C18" s="374"/>
      <c r="D18" s="374"/>
      <c r="E18" s="36" t="s">
        <v>106</v>
      </c>
      <c r="F18" s="59">
        <v>0</v>
      </c>
      <c r="G18" s="48">
        <f>IFERROR(F18/C6,"-")</f>
        <v>0</v>
      </c>
      <c r="H18" s="59">
        <v>0</v>
      </c>
      <c r="I18" s="48">
        <f>IFERROR(H18/D6,"-")</f>
        <v>0</v>
      </c>
      <c r="J18" s="62" t="str">
        <f t="shared" si="0"/>
        <v>-</v>
      </c>
      <c r="K18" s="374"/>
      <c r="L18" s="374"/>
      <c r="M18" s="36" t="s">
        <v>106</v>
      </c>
      <c r="N18" s="59">
        <v>2926735</v>
      </c>
      <c r="O18" s="48">
        <f>IFERROR(N18/K6,"-")</f>
        <v>4.1237938906612103E-3</v>
      </c>
      <c r="P18" s="59">
        <v>10</v>
      </c>
      <c r="Q18" s="48">
        <f>IFERROR(P18/L6,"-")</f>
        <v>5.3533190578158455E-3</v>
      </c>
      <c r="R18" s="62">
        <f t="shared" si="1"/>
        <v>292673.5</v>
      </c>
      <c r="S18" s="374"/>
      <c r="T18" s="374"/>
      <c r="U18" s="36" t="s">
        <v>106</v>
      </c>
      <c r="V18" s="59">
        <v>1912126</v>
      </c>
      <c r="W18" s="48">
        <f>IFERROR(V18/S6,"-")</f>
        <v>8.5823094584220293E-4</v>
      </c>
      <c r="X18" s="59">
        <v>18</v>
      </c>
      <c r="Y18" s="48">
        <f>IFERROR(X18/T6,"-")</f>
        <v>5.5384615384615381E-3</v>
      </c>
      <c r="Z18" s="136">
        <f t="shared" si="2"/>
        <v>106229.22222222222</v>
      </c>
      <c r="AA18" s="374"/>
      <c r="AB18" s="374"/>
      <c r="AC18" s="36" t="s">
        <v>106</v>
      </c>
      <c r="AD18" s="59">
        <v>14851772</v>
      </c>
      <c r="AE18" s="48">
        <f>IFERROR(AD18/AA6,"-")</f>
        <v>6.6162977159073266E-3</v>
      </c>
      <c r="AF18" s="59">
        <v>15</v>
      </c>
      <c r="AG18" s="48">
        <f>IFERROR(AF18/AB6,"-")</f>
        <v>4.9800796812749003E-3</v>
      </c>
      <c r="AH18" s="62">
        <f t="shared" si="3"/>
        <v>990118.1333333333</v>
      </c>
      <c r="AI18" s="374"/>
      <c r="AJ18" s="374"/>
      <c r="AK18" s="36" t="s">
        <v>106</v>
      </c>
      <c r="AL18" s="59">
        <v>1441654</v>
      </c>
      <c r="AM18" s="48">
        <f>IFERROR(AL18/AI6,"-")</f>
        <v>7.8529219374171499E-4</v>
      </c>
      <c r="AN18" s="59">
        <v>16</v>
      </c>
      <c r="AO18" s="48">
        <f>IFERROR(AN18/AJ6,"-")</f>
        <v>6.9294066695539192E-3</v>
      </c>
      <c r="AP18" s="62">
        <f t="shared" si="4"/>
        <v>90103.375</v>
      </c>
      <c r="AQ18" s="374"/>
      <c r="AR18" s="374"/>
      <c r="AS18" s="36" t="s">
        <v>106</v>
      </c>
      <c r="AT18" s="59">
        <v>1774760</v>
      </c>
      <c r="AU18" s="48">
        <f>IFERROR(AT18/AQ6,"-")</f>
        <v>1.4345751725279615E-3</v>
      </c>
      <c r="AV18" s="59">
        <v>9</v>
      </c>
      <c r="AW18" s="48">
        <f>IFERROR(AV18/AR6,"-")</f>
        <v>5.6144728633811605E-3</v>
      </c>
      <c r="AX18" s="136">
        <f t="shared" si="5"/>
        <v>197195.55555555556</v>
      </c>
      <c r="AY18" s="374"/>
      <c r="AZ18" s="374"/>
      <c r="BA18" s="36" t="s">
        <v>106</v>
      </c>
      <c r="BB18" s="59">
        <v>3562910</v>
      </c>
      <c r="BC18" s="48">
        <f>IFERROR(BB18/AY6,"-")</f>
        <v>2.1859580837379176E-3</v>
      </c>
      <c r="BD18" s="59">
        <v>16</v>
      </c>
      <c r="BE18" s="48">
        <f>IFERROR(BD18/AZ6,"-")</f>
        <v>7.5294117647058826E-3</v>
      </c>
      <c r="BF18" s="62">
        <f t="shared" si="6"/>
        <v>222681.875</v>
      </c>
      <c r="BG18" s="374"/>
      <c r="BH18" s="374"/>
      <c r="BI18" s="36" t="s">
        <v>106</v>
      </c>
      <c r="BJ18" s="59">
        <v>5256417</v>
      </c>
      <c r="BK18" s="48">
        <f>IFERROR(BJ18/BG6,"-")</f>
        <v>2.7014740567822579E-3</v>
      </c>
      <c r="BL18" s="59">
        <v>15</v>
      </c>
      <c r="BM18" s="48">
        <f>IFERROR(BL18/BH6,"-")</f>
        <v>6.4322469982847344E-3</v>
      </c>
      <c r="BN18" s="62">
        <f t="shared" si="7"/>
        <v>350427.8</v>
      </c>
      <c r="BO18" s="374"/>
      <c r="BP18" s="374"/>
      <c r="BQ18" s="36" t="s">
        <v>106</v>
      </c>
      <c r="BR18" s="59">
        <v>7381599</v>
      </c>
      <c r="BS18" s="48">
        <f>IFERROR(BR18/BO6,"-")</f>
        <v>3.9722389023704096E-3</v>
      </c>
      <c r="BT18" s="59">
        <v>29</v>
      </c>
      <c r="BU18" s="48">
        <f>IFERROR(BT18/BP6,"-")</f>
        <v>1.3357899585444496E-2</v>
      </c>
      <c r="BV18" s="136">
        <f t="shared" si="8"/>
        <v>254537.89655172414</v>
      </c>
      <c r="BW18" s="374"/>
      <c r="BX18" s="374"/>
      <c r="BY18" s="36" t="s">
        <v>106</v>
      </c>
      <c r="BZ18" s="59">
        <v>12943214</v>
      </c>
      <c r="CA18" s="48">
        <f>IFERROR(BZ18/BW6,"-")</f>
        <v>6.6151715026537576E-3</v>
      </c>
      <c r="CB18" s="59">
        <v>30</v>
      </c>
      <c r="CC18" s="48">
        <f>IFERROR(CB18/BX6,"-")</f>
        <v>1.3309671694764862E-2</v>
      </c>
      <c r="CD18" s="62">
        <f t="shared" si="9"/>
        <v>431440.46666666667</v>
      </c>
      <c r="CE18" s="374"/>
      <c r="CF18" s="374"/>
      <c r="CG18" s="36" t="s">
        <v>106</v>
      </c>
      <c r="CH18" s="59">
        <v>4519222</v>
      </c>
      <c r="CI18" s="48">
        <f>IFERROR(CH18/CE6,"-")</f>
        <v>2.7974300117269636E-3</v>
      </c>
      <c r="CJ18" s="59">
        <v>24</v>
      </c>
      <c r="CK18" s="48">
        <f>IFERROR(CJ18/CF6,"-")</f>
        <v>1.293800539083558E-2</v>
      </c>
      <c r="CL18" s="62">
        <f t="shared" si="10"/>
        <v>188300.91666666666</v>
      </c>
      <c r="CM18" s="374"/>
      <c r="CN18" s="374"/>
      <c r="CO18" s="36" t="s">
        <v>106</v>
      </c>
      <c r="CP18" s="59">
        <f>市区町村別_オーラルフレイル区分別高齢者の疾病!G1350</f>
        <v>113862496</v>
      </c>
      <c r="CQ18" s="48">
        <f>市区町村別_オーラルフレイル区分別高齢者の疾病!H1350</f>
        <v>4.5358520974727546E-3</v>
      </c>
      <c r="CR18" s="59">
        <f>市区町村別_オーラルフレイル区分別高齢者の疾病!I1350</f>
        <v>361</v>
      </c>
      <c r="CS18" s="48">
        <f>市区町村別_オーラルフレイル区分別高齢者の疾病!J1350</f>
        <v>1.1599884322483212E-2</v>
      </c>
      <c r="CT18" s="136">
        <f>市区町村別_オーラルフレイル区分別高齢者の疾病!K1350</f>
        <v>315408.57617728534</v>
      </c>
      <c r="CU18" s="187"/>
    </row>
    <row r="19" spans="2:99" s="7" customFormat="1" ht="13.15" customHeight="1">
      <c r="B19" s="449"/>
      <c r="C19" s="374"/>
      <c r="D19" s="374"/>
      <c r="E19" s="36" t="s">
        <v>107</v>
      </c>
      <c r="F19" s="59">
        <v>49934</v>
      </c>
      <c r="G19" s="48">
        <f>IFERROR(F19/C6,"-")</f>
        <v>1.8616272666842387E-3</v>
      </c>
      <c r="H19" s="59">
        <v>3</v>
      </c>
      <c r="I19" s="48">
        <f>IFERROR(H19/D6,"-")</f>
        <v>0.17647058823529413</v>
      </c>
      <c r="J19" s="62">
        <f t="shared" si="0"/>
        <v>16644.666666666668</v>
      </c>
      <c r="K19" s="374"/>
      <c r="L19" s="374"/>
      <c r="M19" s="36" t="s">
        <v>107</v>
      </c>
      <c r="N19" s="59">
        <v>4525876</v>
      </c>
      <c r="O19" s="48">
        <f>IFERROR(N19/K6,"-")</f>
        <v>6.3769968236585114E-3</v>
      </c>
      <c r="P19" s="59">
        <v>176</v>
      </c>
      <c r="Q19" s="48">
        <f>IFERROR(P19/L6,"-")</f>
        <v>9.421841541755889E-2</v>
      </c>
      <c r="R19" s="62">
        <f t="shared" si="1"/>
        <v>25715.204545454544</v>
      </c>
      <c r="S19" s="374"/>
      <c r="T19" s="374"/>
      <c r="U19" s="36" t="s">
        <v>107</v>
      </c>
      <c r="V19" s="59">
        <v>18319587</v>
      </c>
      <c r="W19" s="48">
        <f>IFERROR(V19/S6,"-")</f>
        <v>8.2224897723520967E-3</v>
      </c>
      <c r="X19" s="59">
        <v>396</v>
      </c>
      <c r="Y19" s="48">
        <f>IFERROR(X19/T6,"-")</f>
        <v>0.12184615384615384</v>
      </c>
      <c r="Z19" s="136">
        <f t="shared" si="2"/>
        <v>46261.583333333336</v>
      </c>
      <c r="AA19" s="374"/>
      <c r="AB19" s="374"/>
      <c r="AC19" s="36" t="s">
        <v>107</v>
      </c>
      <c r="AD19" s="59">
        <v>15369113</v>
      </c>
      <c r="AE19" s="48">
        <f>IFERROR(AD19/AA6,"-")</f>
        <v>6.846767324291108E-3</v>
      </c>
      <c r="AF19" s="59">
        <v>382</v>
      </c>
      <c r="AG19" s="48">
        <f>IFERROR(AF19/AB6,"-")</f>
        <v>0.12682602921646746</v>
      </c>
      <c r="AH19" s="62">
        <f t="shared" si="3"/>
        <v>40233.280104712045</v>
      </c>
      <c r="AI19" s="374"/>
      <c r="AJ19" s="374"/>
      <c r="AK19" s="36" t="s">
        <v>107</v>
      </c>
      <c r="AL19" s="59">
        <v>16896607</v>
      </c>
      <c r="AM19" s="48">
        <f>IFERROR(AL19/AI6,"-")</f>
        <v>9.2038544462274691E-3</v>
      </c>
      <c r="AN19" s="59">
        <v>286</v>
      </c>
      <c r="AO19" s="48">
        <f>IFERROR(AN19/AJ6,"-")</f>
        <v>0.12386314421827631</v>
      </c>
      <c r="AP19" s="62">
        <f t="shared" si="4"/>
        <v>59079.045454545456</v>
      </c>
      <c r="AQ19" s="374"/>
      <c r="AR19" s="374"/>
      <c r="AS19" s="36" t="s">
        <v>107</v>
      </c>
      <c r="AT19" s="59">
        <v>7292641</v>
      </c>
      <c r="AU19" s="48">
        <f>IFERROR(AT19/AQ6,"-")</f>
        <v>5.8947923779888462E-3</v>
      </c>
      <c r="AV19" s="59">
        <v>204</v>
      </c>
      <c r="AW19" s="48">
        <f>IFERROR(AV19/AR6,"-")</f>
        <v>0.1272613849033063</v>
      </c>
      <c r="AX19" s="136">
        <f t="shared" si="5"/>
        <v>35748.240196078434</v>
      </c>
      <c r="AY19" s="374"/>
      <c r="AZ19" s="374"/>
      <c r="BA19" s="36" t="s">
        <v>107</v>
      </c>
      <c r="BB19" s="59">
        <v>14359220</v>
      </c>
      <c r="BC19" s="48">
        <f>IFERROR(BB19/AY6,"-")</f>
        <v>8.8098360708441081E-3</v>
      </c>
      <c r="BD19" s="59">
        <v>293</v>
      </c>
      <c r="BE19" s="48">
        <f>IFERROR(BD19/AZ6,"-")</f>
        <v>0.13788235294117648</v>
      </c>
      <c r="BF19" s="62">
        <f t="shared" si="6"/>
        <v>49007.576791808875</v>
      </c>
      <c r="BG19" s="374"/>
      <c r="BH19" s="374"/>
      <c r="BI19" s="36" t="s">
        <v>107</v>
      </c>
      <c r="BJ19" s="59">
        <v>13873761</v>
      </c>
      <c r="BK19" s="48">
        <f>IFERROR(BJ19/BG6,"-")</f>
        <v>7.1302572477597338E-3</v>
      </c>
      <c r="BL19" s="59">
        <v>368</v>
      </c>
      <c r="BM19" s="48">
        <f>IFERROR(BL19/BH6,"-")</f>
        <v>0.15780445969125215</v>
      </c>
      <c r="BN19" s="62">
        <f t="shared" si="7"/>
        <v>37700.4375</v>
      </c>
      <c r="BO19" s="374"/>
      <c r="BP19" s="374"/>
      <c r="BQ19" s="36" t="s">
        <v>107</v>
      </c>
      <c r="BR19" s="59">
        <v>15613354</v>
      </c>
      <c r="BS19" s="48">
        <f>IFERROR(BR19/BO6,"-")</f>
        <v>8.4019698381449116E-3</v>
      </c>
      <c r="BT19" s="59">
        <v>332</v>
      </c>
      <c r="BU19" s="48">
        <f>IFERROR(BT19/BP6,"-")</f>
        <v>0.15292491939198527</v>
      </c>
      <c r="BV19" s="136">
        <f t="shared" si="8"/>
        <v>47028.174698795177</v>
      </c>
      <c r="BW19" s="374"/>
      <c r="BX19" s="374"/>
      <c r="BY19" s="36" t="s">
        <v>107</v>
      </c>
      <c r="BZ19" s="59">
        <v>17695062</v>
      </c>
      <c r="CA19" s="48">
        <f>IFERROR(BZ19/BW6,"-")</f>
        <v>9.0438024033359411E-3</v>
      </c>
      <c r="CB19" s="59">
        <v>376</v>
      </c>
      <c r="CC19" s="48">
        <f>IFERROR(CB19/BX6,"-")</f>
        <v>0.1668145519077196</v>
      </c>
      <c r="CD19" s="62">
        <f t="shared" si="9"/>
        <v>47061.335106382976</v>
      </c>
      <c r="CE19" s="374"/>
      <c r="CF19" s="374"/>
      <c r="CG19" s="36" t="s">
        <v>107</v>
      </c>
      <c r="CH19" s="59">
        <v>12858292</v>
      </c>
      <c r="CI19" s="48">
        <f>IFERROR(CH19/CE6,"-")</f>
        <v>7.9593726398810953E-3</v>
      </c>
      <c r="CJ19" s="59">
        <v>318</v>
      </c>
      <c r="CK19" s="48">
        <f>IFERROR(CJ19/CF6,"-")</f>
        <v>0.17142857142857143</v>
      </c>
      <c r="CL19" s="62">
        <f t="shared" si="10"/>
        <v>40434.880503144654</v>
      </c>
      <c r="CM19" s="374"/>
      <c r="CN19" s="374"/>
      <c r="CO19" s="36" t="s">
        <v>107</v>
      </c>
      <c r="CP19" s="59">
        <f>市区町村別_オーラルフレイル区分別高齢者の疾病!G1351</f>
        <v>189323417</v>
      </c>
      <c r="CQ19" s="48">
        <f>市区町村別_オーラルフレイル区分別高齢者の疾病!H1351</f>
        <v>7.5419303832945919E-3</v>
      </c>
      <c r="CR19" s="59">
        <f>市区町村別_オーラルフレイル区分別高齢者の疾病!I1351</f>
        <v>4537</v>
      </c>
      <c r="CS19" s="48">
        <f>市区町村別_オーラルフレイル区分別高齢者の疾病!J1351</f>
        <v>0.14578580379807846</v>
      </c>
      <c r="CT19" s="136">
        <f>市区町村別_オーラルフレイル区分別高齢者の疾病!K1351</f>
        <v>41728.767247079566</v>
      </c>
      <c r="CU19" s="187"/>
    </row>
    <row r="20" spans="2:99" s="7" customFormat="1" ht="13.15" customHeight="1">
      <c r="B20" s="449"/>
      <c r="C20" s="374"/>
      <c r="D20" s="374"/>
      <c r="E20" s="36" t="s">
        <v>108</v>
      </c>
      <c r="F20" s="59">
        <v>0</v>
      </c>
      <c r="G20" s="48">
        <f>IFERROR(F20/C6,"-")</f>
        <v>0</v>
      </c>
      <c r="H20" s="59">
        <v>0</v>
      </c>
      <c r="I20" s="48">
        <f>IFERROR(H20/D6,"-")</f>
        <v>0</v>
      </c>
      <c r="J20" s="62" t="str">
        <f t="shared" si="0"/>
        <v>-</v>
      </c>
      <c r="K20" s="374"/>
      <c r="L20" s="374"/>
      <c r="M20" s="36" t="s">
        <v>108</v>
      </c>
      <c r="N20" s="59">
        <v>1370495</v>
      </c>
      <c r="O20" s="48">
        <f>IFERROR(N20/K6,"-")</f>
        <v>1.9310388225041676E-3</v>
      </c>
      <c r="P20" s="59">
        <v>35</v>
      </c>
      <c r="Q20" s="48">
        <f>IFERROR(P20/L6,"-")</f>
        <v>1.873661670235546E-2</v>
      </c>
      <c r="R20" s="62">
        <f t="shared" si="1"/>
        <v>39157</v>
      </c>
      <c r="S20" s="374"/>
      <c r="T20" s="374"/>
      <c r="U20" s="36" t="s">
        <v>108</v>
      </c>
      <c r="V20" s="59">
        <v>9780751</v>
      </c>
      <c r="W20" s="48">
        <f>IFERROR(V20/S6,"-")</f>
        <v>4.3899529538205494E-3</v>
      </c>
      <c r="X20" s="59">
        <v>141</v>
      </c>
      <c r="Y20" s="48">
        <f>IFERROR(X20/T6,"-")</f>
        <v>4.3384615384615383E-2</v>
      </c>
      <c r="Z20" s="136">
        <f t="shared" si="2"/>
        <v>69367.02836879433</v>
      </c>
      <c r="AA20" s="374"/>
      <c r="AB20" s="374"/>
      <c r="AC20" s="36" t="s">
        <v>108</v>
      </c>
      <c r="AD20" s="59">
        <v>9662004</v>
      </c>
      <c r="AE20" s="48">
        <f>IFERROR(AD20/AA6,"-")</f>
        <v>4.3043143266869067E-3</v>
      </c>
      <c r="AF20" s="59">
        <v>134</v>
      </c>
      <c r="AG20" s="48">
        <f>IFERROR(AF20/AB6,"-")</f>
        <v>4.4488711819389112E-2</v>
      </c>
      <c r="AH20" s="62">
        <f t="shared" si="3"/>
        <v>72104.507462686568</v>
      </c>
      <c r="AI20" s="374"/>
      <c r="AJ20" s="374"/>
      <c r="AK20" s="36" t="s">
        <v>108</v>
      </c>
      <c r="AL20" s="59">
        <v>8861057</v>
      </c>
      <c r="AM20" s="48">
        <f>IFERROR(AL20/AI6,"-")</f>
        <v>4.8267607140134727E-3</v>
      </c>
      <c r="AN20" s="59">
        <v>102</v>
      </c>
      <c r="AO20" s="48">
        <f>IFERROR(AN20/AJ6,"-")</f>
        <v>4.4174967518406237E-2</v>
      </c>
      <c r="AP20" s="62">
        <f t="shared" si="4"/>
        <v>86873.107843137259</v>
      </c>
      <c r="AQ20" s="374"/>
      <c r="AR20" s="374"/>
      <c r="AS20" s="36" t="s">
        <v>108</v>
      </c>
      <c r="AT20" s="59">
        <v>3862553</v>
      </c>
      <c r="AU20" s="48">
        <f>IFERROR(AT20/AQ6,"-")</f>
        <v>3.1221813858625363E-3</v>
      </c>
      <c r="AV20" s="59">
        <v>106</v>
      </c>
      <c r="AW20" s="48">
        <f>IFERROR(AV20/AR6,"-")</f>
        <v>6.6126013724267005E-2</v>
      </c>
      <c r="AX20" s="136">
        <f t="shared" si="5"/>
        <v>36439.17924528302</v>
      </c>
      <c r="AY20" s="374"/>
      <c r="AZ20" s="374"/>
      <c r="BA20" s="36" t="s">
        <v>108</v>
      </c>
      <c r="BB20" s="59">
        <v>4609953</v>
      </c>
      <c r="BC20" s="48">
        <f>IFERROR(BB20/AY6,"-")</f>
        <v>2.8283521127398289E-3</v>
      </c>
      <c r="BD20" s="59">
        <v>141</v>
      </c>
      <c r="BE20" s="48">
        <f>IFERROR(BD20/AZ6,"-")</f>
        <v>6.6352941176470587E-2</v>
      </c>
      <c r="BF20" s="62">
        <f t="shared" si="6"/>
        <v>32694.702127659573</v>
      </c>
      <c r="BG20" s="374"/>
      <c r="BH20" s="374"/>
      <c r="BI20" s="36" t="s">
        <v>108</v>
      </c>
      <c r="BJ20" s="59">
        <v>10015948</v>
      </c>
      <c r="BK20" s="48">
        <f>IFERROR(BJ20/BG6,"-")</f>
        <v>5.1475793636768441E-3</v>
      </c>
      <c r="BL20" s="59">
        <v>180</v>
      </c>
      <c r="BM20" s="48">
        <f>IFERROR(BL20/BH6,"-")</f>
        <v>7.7186963979416809E-2</v>
      </c>
      <c r="BN20" s="62">
        <f t="shared" si="7"/>
        <v>55644.155555555553</v>
      </c>
      <c r="BO20" s="374"/>
      <c r="BP20" s="374"/>
      <c r="BQ20" s="36" t="s">
        <v>108</v>
      </c>
      <c r="BR20" s="59">
        <v>13807633</v>
      </c>
      <c r="BS20" s="48">
        <f>IFERROR(BR20/BO6,"-")</f>
        <v>7.4302623255819563E-3</v>
      </c>
      <c r="BT20" s="59">
        <v>199</v>
      </c>
      <c r="BU20" s="48">
        <f>IFERROR(BT20/BP6,"-")</f>
        <v>9.1662828189774295E-2</v>
      </c>
      <c r="BV20" s="136">
        <f t="shared" si="8"/>
        <v>69385.090452261313</v>
      </c>
      <c r="BW20" s="374"/>
      <c r="BX20" s="374"/>
      <c r="BY20" s="36" t="s">
        <v>108</v>
      </c>
      <c r="BZ20" s="59">
        <v>14974891</v>
      </c>
      <c r="CA20" s="48">
        <f>IFERROR(BZ20/BW6,"-")</f>
        <v>7.6535451085446189E-3</v>
      </c>
      <c r="CB20" s="59">
        <v>202</v>
      </c>
      <c r="CC20" s="48">
        <f>IFERROR(CB20/BX6,"-")</f>
        <v>8.9618456078083414E-2</v>
      </c>
      <c r="CD20" s="62">
        <f t="shared" si="9"/>
        <v>74133.123762376243</v>
      </c>
      <c r="CE20" s="374"/>
      <c r="CF20" s="374"/>
      <c r="CG20" s="36" t="s">
        <v>108</v>
      </c>
      <c r="CH20" s="59">
        <v>10265350</v>
      </c>
      <c r="CI20" s="48">
        <f>IFERROR(CH20/CE6,"-")</f>
        <v>6.3543234147119543E-3</v>
      </c>
      <c r="CJ20" s="59">
        <v>182</v>
      </c>
      <c r="CK20" s="48">
        <f>IFERROR(CJ20/CF6,"-")</f>
        <v>9.8113207547169817E-2</v>
      </c>
      <c r="CL20" s="62">
        <f t="shared" si="10"/>
        <v>56403.021978021978</v>
      </c>
      <c r="CM20" s="374"/>
      <c r="CN20" s="374"/>
      <c r="CO20" s="36" t="s">
        <v>108</v>
      </c>
      <c r="CP20" s="59">
        <f>市区町村別_オーラルフレイル区分別高齢者の疾病!G1352</f>
        <v>148130305</v>
      </c>
      <c r="CQ20" s="48">
        <f>市区町村別_オーラルフレイル区分別高齢者の疾病!H1352</f>
        <v>5.9009522734643797E-3</v>
      </c>
      <c r="CR20" s="59">
        <f>市区町村別_オーラルフレイル区分別高齢者の疾病!I1352</f>
        <v>2584</v>
      </c>
      <c r="CS20" s="48">
        <f>市区町村別_オーラルフレイル区分別高齢者の疾病!J1352</f>
        <v>8.3030750939879827E-2</v>
      </c>
      <c r="CT20" s="136">
        <f>市区町村別_オーラルフレイル区分別高齢者の疾病!K1352</f>
        <v>57325.969427244585</v>
      </c>
      <c r="CU20" s="187"/>
    </row>
    <row r="21" spans="2:99" s="7" customFormat="1" ht="13.15" customHeight="1">
      <c r="B21" s="449"/>
      <c r="C21" s="374"/>
      <c r="D21" s="374"/>
      <c r="E21" s="36" t="s">
        <v>109</v>
      </c>
      <c r="F21" s="59">
        <v>33724</v>
      </c>
      <c r="G21" s="48">
        <f>IFERROR(F21/C6,"-")</f>
        <v>1.2572899816089091E-3</v>
      </c>
      <c r="H21" s="59">
        <v>2</v>
      </c>
      <c r="I21" s="48">
        <f>IFERROR(H21/D6,"-")</f>
        <v>0.11764705882352941</v>
      </c>
      <c r="J21" s="62">
        <f t="shared" si="0"/>
        <v>16862</v>
      </c>
      <c r="K21" s="374"/>
      <c r="L21" s="374"/>
      <c r="M21" s="36" t="s">
        <v>109</v>
      </c>
      <c r="N21" s="59">
        <v>4961342</v>
      </c>
      <c r="O21" s="48">
        <f>IFERROR(N21/K6,"-")</f>
        <v>6.9905720296100839E-3</v>
      </c>
      <c r="P21" s="59">
        <v>125</v>
      </c>
      <c r="Q21" s="48">
        <f>IFERROR(P21/L6,"-")</f>
        <v>6.6916488222698078E-2</v>
      </c>
      <c r="R21" s="62">
        <f t="shared" si="1"/>
        <v>39690.735999999997</v>
      </c>
      <c r="S21" s="374"/>
      <c r="T21" s="374"/>
      <c r="U21" s="36" t="s">
        <v>109</v>
      </c>
      <c r="V21" s="59">
        <v>14108376</v>
      </c>
      <c r="W21" s="48">
        <f>IFERROR(V21/S6,"-")</f>
        <v>6.3323467589360928E-3</v>
      </c>
      <c r="X21" s="59">
        <v>220</v>
      </c>
      <c r="Y21" s="48">
        <f>IFERROR(X21/T6,"-")</f>
        <v>6.7692307692307691E-2</v>
      </c>
      <c r="Z21" s="136">
        <f t="shared" si="2"/>
        <v>64128.981818181819</v>
      </c>
      <c r="AA21" s="374"/>
      <c r="AB21" s="374"/>
      <c r="AC21" s="36" t="s">
        <v>109</v>
      </c>
      <c r="AD21" s="59">
        <v>8612311</v>
      </c>
      <c r="AE21" s="48">
        <f>IFERROR(AD21/AA6,"-")</f>
        <v>3.8366878779167593E-3</v>
      </c>
      <c r="AF21" s="59">
        <v>208</v>
      </c>
      <c r="AG21" s="48">
        <f>IFERROR(AF21/AB6,"-")</f>
        <v>6.9057104913678613E-2</v>
      </c>
      <c r="AH21" s="62">
        <f t="shared" si="3"/>
        <v>41405.341346153844</v>
      </c>
      <c r="AI21" s="374"/>
      <c r="AJ21" s="374"/>
      <c r="AK21" s="36" t="s">
        <v>109</v>
      </c>
      <c r="AL21" s="59">
        <v>7717095</v>
      </c>
      <c r="AM21" s="48">
        <f>IFERROR(AL21/AI6,"-")</f>
        <v>4.2036261556956242E-3</v>
      </c>
      <c r="AN21" s="59">
        <v>165</v>
      </c>
      <c r="AO21" s="48">
        <f>IFERROR(AN21/AJ6,"-")</f>
        <v>7.1459506279774793E-2</v>
      </c>
      <c r="AP21" s="62">
        <f t="shared" si="4"/>
        <v>46770.272727272728</v>
      </c>
      <c r="AQ21" s="374"/>
      <c r="AR21" s="374"/>
      <c r="AS21" s="36" t="s">
        <v>109</v>
      </c>
      <c r="AT21" s="59">
        <v>4444139</v>
      </c>
      <c r="AU21" s="48">
        <f>IFERROR(AT21/AQ6,"-")</f>
        <v>3.59228936456943E-3</v>
      </c>
      <c r="AV21" s="59">
        <v>112</v>
      </c>
      <c r="AW21" s="48">
        <f>IFERROR(AV21/AR6,"-")</f>
        <v>6.9868995633187769E-2</v>
      </c>
      <c r="AX21" s="136">
        <f t="shared" si="5"/>
        <v>39679.8125</v>
      </c>
      <c r="AY21" s="374"/>
      <c r="AZ21" s="374"/>
      <c r="BA21" s="36" t="s">
        <v>109</v>
      </c>
      <c r="BB21" s="59">
        <v>8089089</v>
      </c>
      <c r="BC21" s="48">
        <f>IFERROR(BB21/AY6,"-")</f>
        <v>4.9629121952632733E-3</v>
      </c>
      <c r="BD21" s="59">
        <v>141</v>
      </c>
      <c r="BE21" s="48">
        <f>IFERROR(BD21/AZ6,"-")</f>
        <v>6.6352941176470587E-2</v>
      </c>
      <c r="BF21" s="62">
        <f t="shared" si="6"/>
        <v>57369.425531914894</v>
      </c>
      <c r="BG21" s="374"/>
      <c r="BH21" s="374"/>
      <c r="BI21" s="36" t="s">
        <v>109</v>
      </c>
      <c r="BJ21" s="59">
        <v>10878207</v>
      </c>
      <c r="BK21" s="48">
        <f>IFERROR(BJ21/BG6,"-")</f>
        <v>5.5907272948107342E-3</v>
      </c>
      <c r="BL21" s="59">
        <v>182</v>
      </c>
      <c r="BM21" s="48">
        <f>IFERROR(BL21/BH6,"-")</f>
        <v>7.8044596912521441E-2</v>
      </c>
      <c r="BN21" s="62">
        <f t="shared" si="7"/>
        <v>59770.368131868134</v>
      </c>
      <c r="BO21" s="374"/>
      <c r="BP21" s="374"/>
      <c r="BQ21" s="36" t="s">
        <v>109</v>
      </c>
      <c r="BR21" s="59">
        <v>9109432</v>
      </c>
      <c r="BS21" s="48">
        <f>IFERROR(BR21/BO6,"-")</f>
        <v>4.9020327667349418E-3</v>
      </c>
      <c r="BT21" s="59">
        <v>176</v>
      </c>
      <c r="BU21" s="48">
        <f>IFERROR(BT21/BP6,"-")</f>
        <v>8.1068631966835558E-2</v>
      </c>
      <c r="BV21" s="136">
        <f t="shared" si="8"/>
        <v>51758.13636363636</v>
      </c>
      <c r="BW21" s="374"/>
      <c r="BX21" s="374"/>
      <c r="BY21" s="36" t="s">
        <v>109</v>
      </c>
      <c r="BZ21" s="59">
        <v>9871981</v>
      </c>
      <c r="CA21" s="48">
        <f>IFERROR(BZ21/BW6,"-")</f>
        <v>5.0454892722888878E-3</v>
      </c>
      <c r="CB21" s="59">
        <v>191</v>
      </c>
      <c r="CC21" s="48">
        <f>IFERROR(CB21/BX6,"-")</f>
        <v>8.473824312333629E-2</v>
      </c>
      <c r="CD21" s="62">
        <f t="shared" si="9"/>
        <v>51685.764397905761</v>
      </c>
      <c r="CE21" s="374"/>
      <c r="CF21" s="374"/>
      <c r="CG21" s="36" t="s">
        <v>109</v>
      </c>
      <c r="CH21" s="59">
        <v>4511388</v>
      </c>
      <c r="CI21" s="48">
        <f>IFERROR(CH21/CE6,"-")</f>
        <v>2.7925807109597366E-3</v>
      </c>
      <c r="CJ21" s="59">
        <v>156</v>
      </c>
      <c r="CK21" s="48">
        <f>IFERROR(CJ21/CF6,"-")</f>
        <v>8.409703504043127E-2</v>
      </c>
      <c r="CL21" s="62">
        <f t="shared" si="10"/>
        <v>28919.153846153848</v>
      </c>
      <c r="CM21" s="374"/>
      <c r="CN21" s="374"/>
      <c r="CO21" s="36" t="s">
        <v>109</v>
      </c>
      <c r="CP21" s="59">
        <f>市区町村別_オーラルフレイル区分別高齢者の疾病!G1353</f>
        <v>104004644</v>
      </c>
      <c r="CQ21" s="48">
        <f>市区町村別_オーラルフレイル区分別高齢者の疾病!H1353</f>
        <v>4.1431524795864927E-3</v>
      </c>
      <c r="CR21" s="59">
        <f>市区町村別_オーラルフレイル区分別高齢者の疾病!I1353</f>
        <v>2328</v>
      </c>
      <c r="CS21" s="48">
        <f>市区町村別_オーラルフレイル区分別高齢者の疾病!J1353</f>
        <v>7.480479419041805E-2</v>
      </c>
      <c r="CT21" s="136">
        <f>市区町村別_オーラルフレイル区分別高齢者の疾病!K1353</f>
        <v>44675.53436426117</v>
      </c>
      <c r="CU21" s="187"/>
    </row>
    <row r="22" spans="2:99" s="7" customFormat="1" ht="13.15" customHeight="1">
      <c r="B22" s="449"/>
      <c r="C22" s="374"/>
      <c r="D22" s="374"/>
      <c r="E22" s="37" t="s">
        <v>110</v>
      </c>
      <c r="F22" s="60">
        <v>186379</v>
      </c>
      <c r="G22" s="49">
        <f>IFERROR(F22/C6,"-")</f>
        <v>6.9485366351051741E-3</v>
      </c>
      <c r="H22" s="60">
        <v>3</v>
      </c>
      <c r="I22" s="49">
        <f>IFERROR(H22/D6,"-")</f>
        <v>0.17647058823529413</v>
      </c>
      <c r="J22" s="63">
        <f t="shared" si="0"/>
        <v>62126.333333333336</v>
      </c>
      <c r="K22" s="374"/>
      <c r="L22" s="374"/>
      <c r="M22" s="37" t="s">
        <v>110</v>
      </c>
      <c r="N22" s="60">
        <v>707525</v>
      </c>
      <c r="O22" s="49">
        <f>IFERROR(N22/K6,"-")</f>
        <v>9.9690859353172476E-4</v>
      </c>
      <c r="P22" s="60">
        <v>107</v>
      </c>
      <c r="Q22" s="49">
        <f>IFERROR(P22/L6,"-")</f>
        <v>5.7280513918629553E-2</v>
      </c>
      <c r="R22" s="63">
        <f t="shared" si="1"/>
        <v>6612.3831775700937</v>
      </c>
      <c r="S22" s="374"/>
      <c r="T22" s="374"/>
      <c r="U22" s="37" t="s">
        <v>110</v>
      </c>
      <c r="V22" s="60">
        <v>2999540</v>
      </c>
      <c r="W22" s="49">
        <f>IFERROR(V22/S6,"-")</f>
        <v>1.3463014734863296E-3</v>
      </c>
      <c r="X22" s="60">
        <v>257</v>
      </c>
      <c r="Y22" s="49">
        <f>IFERROR(X22/T6,"-")</f>
        <v>7.9076923076923072E-2</v>
      </c>
      <c r="Z22" s="137">
        <f t="shared" si="2"/>
        <v>11671.36186770428</v>
      </c>
      <c r="AA22" s="374"/>
      <c r="AB22" s="374"/>
      <c r="AC22" s="37" t="s">
        <v>110</v>
      </c>
      <c r="AD22" s="60">
        <v>3513653</v>
      </c>
      <c r="AE22" s="49">
        <f>IFERROR(AD22/AA6,"-")</f>
        <v>1.5652929709930187E-3</v>
      </c>
      <c r="AF22" s="60">
        <v>235</v>
      </c>
      <c r="AG22" s="49">
        <f>IFERROR(AF22/AB6,"-")</f>
        <v>7.802124833997344E-2</v>
      </c>
      <c r="AH22" s="63">
        <f t="shared" si="3"/>
        <v>14951.714893617022</v>
      </c>
      <c r="AI22" s="374"/>
      <c r="AJ22" s="374"/>
      <c r="AK22" s="37" t="s">
        <v>110</v>
      </c>
      <c r="AL22" s="60">
        <v>5352537</v>
      </c>
      <c r="AM22" s="49">
        <f>IFERROR(AL22/AI6,"-")</f>
        <v>2.9156132628312325E-3</v>
      </c>
      <c r="AN22" s="60">
        <v>206</v>
      </c>
      <c r="AO22" s="49">
        <f>IFERROR(AN22/AJ6,"-")</f>
        <v>8.921611087050671E-2</v>
      </c>
      <c r="AP22" s="63">
        <f t="shared" si="4"/>
        <v>25983.189320388348</v>
      </c>
      <c r="AQ22" s="374"/>
      <c r="AR22" s="374"/>
      <c r="AS22" s="37" t="s">
        <v>110</v>
      </c>
      <c r="AT22" s="60">
        <v>1965935</v>
      </c>
      <c r="AU22" s="49">
        <f>IFERROR(AT22/AQ6,"-")</f>
        <v>1.5891058744865547E-3</v>
      </c>
      <c r="AV22" s="60">
        <v>158</v>
      </c>
      <c r="AW22" s="51">
        <f>IFERROR(AV22/AR6,"-")</f>
        <v>9.8565190268247033E-2</v>
      </c>
      <c r="AX22" s="137">
        <f t="shared" si="5"/>
        <v>12442.626582278481</v>
      </c>
      <c r="AY22" s="374"/>
      <c r="AZ22" s="374"/>
      <c r="BA22" s="37" t="s">
        <v>110</v>
      </c>
      <c r="BB22" s="60">
        <v>1778741</v>
      </c>
      <c r="BC22" s="49">
        <f>IFERROR(BB22/AY6,"-")</f>
        <v>1.0913139169459985E-3</v>
      </c>
      <c r="BD22" s="60">
        <v>213</v>
      </c>
      <c r="BE22" s="49">
        <f>IFERROR(BD22/AZ6,"-")</f>
        <v>0.10023529411764706</v>
      </c>
      <c r="BF22" s="63">
        <f t="shared" si="6"/>
        <v>8350.8967136150241</v>
      </c>
      <c r="BG22" s="374"/>
      <c r="BH22" s="374"/>
      <c r="BI22" s="37" t="s">
        <v>110</v>
      </c>
      <c r="BJ22" s="60">
        <v>2479452</v>
      </c>
      <c r="BK22" s="49">
        <f>IFERROR(BJ22/BG6,"-")</f>
        <v>1.2742853645433541E-3</v>
      </c>
      <c r="BL22" s="60">
        <v>242</v>
      </c>
      <c r="BM22" s="49">
        <f>IFERROR(BL22/BH6,"-")</f>
        <v>0.10377358490566038</v>
      </c>
      <c r="BN22" s="63">
        <f t="shared" si="7"/>
        <v>10245.669421487602</v>
      </c>
      <c r="BO22" s="374"/>
      <c r="BP22" s="374"/>
      <c r="BQ22" s="37" t="s">
        <v>110</v>
      </c>
      <c r="BR22" s="60">
        <v>3618051</v>
      </c>
      <c r="BS22" s="49">
        <f>IFERROR(BR22/BO6,"-")</f>
        <v>1.9469715075229855E-3</v>
      </c>
      <c r="BT22" s="60">
        <v>254</v>
      </c>
      <c r="BU22" s="49">
        <f>IFERROR(BT22/BP6,"-")</f>
        <v>0.11699677567941041</v>
      </c>
      <c r="BV22" s="137">
        <f t="shared" si="8"/>
        <v>14244.295275590552</v>
      </c>
      <c r="BW22" s="374"/>
      <c r="BX22" s="374"/>
      <c r="BY22" s="37" t="s">
        <v>110</v>
      </c>
      <c r="BZ22" s="60">
        <v>4180687</v>
      </c>
      <c r="CA22" s="49">
        <f>IFERROR(BZ22/BW6,"-")</f>
        <v>2.1367151546683098E-3</v>
      </c>
      <c r="CB22" s="60">
        <v>272</v>
      </c>
      <c r="CC22" s="49">
        <f>IFERROR(CB22/BX6,"-")</f>
        <v>0.12067435669920142</v>
      </c>
      <c r="CD22" s="63">
        <f t="shared" si="9"/>
        <v>15370.172794117647</v>
      </c>
      <c r="CE22" s="374"/>
      <c r="CF22" s="374"/>
      <c r="CG22" s="37" t="s">
        <v>110</v>
      </c>
      <c r="CH22" s="60">
        <v>3286093</v>
      </c>
      <c r="CI22" s="49">
        <f>IFERROR(CH22/CE6,"-")</f>
        <v>2.0341145399641559E-3</v>
      </c>
      <c r="CJ22" s="60">
        <v>234</v>
      </c>
      <c r="CK22" s="49">
        <f>IFERROR(CJ22/CF6,"-")</f>
        <v>0.12614555256064691</v>
      </c>
      <c r="CL22" s="63">
        <f t="shared" si="10"/>
        <v>14043.132478632479</v>
      </c>
      <c r="CM22" s="374"/>
      <c r="CN22" s="374"/>
      <c r="CO22" s="37" t="s">
        <v>110</v>
      </c>
      <c r="CP22" s="60">
        <f>市区町村別_オーラルフレイル区分別高齢者の疾病!G1354</f>
        <v>48193487</v>
      </c>
      <c r="CQ22" s="49">
        <f>市区町村別_オーラルフレイル区分別高齢者の疾病!H1354</f>
        <v>1.9198466288098577E-3</v>
      </c>
      <c r="CR22" s="60">
        <f>市区町村別_オーラルフレイル区分別高齢者の疾病!I1354</f>
        <v>3491</v>
      </c>
      <c r="CS22" s="49">
        <f>市区町村別_オーラルフレイル区分別高齢者の疾病!J1354</f>
        <v>0.11217505864207448</v>
      </c>
      <c r="CT22" s="137">
        <f>市区町村別_オーラルフレイル区分別高齢者の疾病!K1354</f>
        <v>13805.066456602694</v>
      </c>
      <c r="CU22" s="187"/>
    </row>
    <row r="23" spans="2:99" s="7" customFormat="1" ht="13.15" customHeight="1">
      <c r="B23" s="450"/>
      <c r="C23" s="375"/>
      <c r="D23" s="375"/>
      <c r="E23" s="38" t="s">
        <v>64</v>
      </c>
      <c r="F23" s="56">
        <f>SUM(F6:F22)</f>
        <v>2737268</v>
      </c>
      <c r="G23" s="49">
        <f>IFERROR(F23/C6,"-")</f>
        <v>0.10205016111311398</v>
      </c>
      <c r="H23" s="60">
        <v>16</v>
      </c>
      <c r="I23" s="49">
        <f>IFERROR(H23/D6,"-")</f>
        <v>0.94117647058823528</v>
      </c>
      <c r="J23" s="63">
        <f t="shared" si="0"/>
        <v>171079.25</v>
      </c>
      <c r="K23" s="375"/>
      <c r="L23" s="375"/>
      <c r="M23" s="38" t="s">
        <v>64</v>
      </c>
      <c r="N23" s="56">
        <f>SUM(N6:N22)</f>
        <v>115811039</v>
      </c>
      <c r="O23" s="49">
        <f>IFERROR(N23/K6,"-")</f>
        <v>0.16317871454003424</v>
      </c>
      <c r="P23" s="60">
        <v>1297</v>
      </c>
      <c r="Q23" s="49">
        <f>IFERROR(P23/L6,"-")</f>
        <v>0.69432548179871523</v>
      </c>
      <c r="R23" s="63">
        <f t="shared" si="1"/>
        <v>89291.471858134159</v>
      </c>
      <c r="S23" s="375"/>
      <c r="T23" s="375"/>
      <c r="U23" s="38" t="s">
        <v>64</v>
      </c>
      <c r="V23" s="56">
        <f>SUM(V6:V22)</f>
        <v>396399601</v>
      </c>
      <c r="W23" s="49">
        <f>IFERROR(V23/S6,"-")</f>
        <v>0.17791840312704385</v>
      </c>
      <c r="X23" s="60">
        <v>2443</v>
      </c>
      <c r="Y23" s="49">
        <f>IFERROR(X23/T6,"-")</f>
        <v>0.75169230769230766</v>
      </c>
      <c r="Z23" s="137">
        <f t="shared" si="2"/>
        <v>162259.35366352845</v>
      </c>
      <c r="AA23" s="375"/>
      <c r="AB23" s="375"/>
      <c r="AC23" s="38" t="s">
        <v>64</v>
      </c>
      <c r="AD23" s="56">
        <f>SUM(AD6:AD22)</f>
        <v>423014529</v>
      </c>
      <c r="AE23" s="49">
        <f>IFERROR(AD23/AA6,"-")</f>
        <v>0.18844822436126232</v>
      </c>
      <c r="AF23" s="60">
        <v>2325</v>
      </c>
      <c r="AG23" s="49">
        <f>IFERROR(AF23/AB6,"-")</f>
        <v>0.77191235059760954</v>
      </c>
      <c r="AH23" s="63">
        <f t="shared" si="3"/>
        <v>181941.73290322581</v>
      </c>
      <c r="AI23" s="375"/>
      <c r="AJ23" s="375"/>
      <c r="AK23" s="38" t="s">
        <v>64</v>
      </c>
      <c r="AL23" s="56">
        <f>SUM(AL6:AL22)</f>
        <v>344400914</v>
      </c>
      <c r="AM23" s="49">
        <f>IFERROR(AL23/AI6,"-")</f>
        <v>0.18760073449087764</v>
      </c>
      <c r="AN23" s="60">
        <v>1852</v>
      </c>
      <c r="AO23" s="49">
        <f>IFERROR(AN23/AJ6,"-")</f>
        <v>0.80207882200086622</v>
      </c>
      <c r="AP23" s="63">
        <f t="shared" si="4"/>
        <v>185961.61663066954</v>
      </c>
      <c r="AQ23" s="375"/>
      <c r="AR23" s="375"/>
      <c r="AS23" s="38" t="s">
        <v>64</v>
      </c>
      <c r="AT23" s="56">
        <f>SUM(AT6:AT22)</f>
        <v>212079698</v>
      </c>
      <c r="AU23" s="49">
        <f>IFERROR(AT23/AQ6,"-")</f>
        <v>0.17142840121933556</v>
      </c>
      <c r="AV23" s="60">
        <v>1326</v>
      </c>
      <c r="AW23" s="116">
        <f>IFERROR(AV23/AR6,"-")</f>
        <v>0.82719900187149098</v>
      </c>
      <c r="AX23" s="160">
        <f t="shared" si="5"/>
        <v>159939.44042232278</v>
      </c>
      <c r="AY23" s="375"/>
      <c r="AZ23" s="375"/>
      <c r="BA23" s="38" t="s">
        <v>64</v>
      </c>
      <c r="BB23" s="56">
        <f>SUM(BB6:BB22)</f>
        <v>277639261</v>
      </c>
      <c r="BC23" s="49">
        <f>IFERROR(BB23/AY6,"-")</f>
        <v>0.17034047644929889</v>
      </c>
      <c r="BD23" s="60">
        <v>1787</v>
      </c>
      <c r="BE23" s="49">
        <f>IFERROR(BD23/AZ6,"-")</f>
        <v>0.84094117647058819</v>
      </c>
      <c r="BF23" s="63">
        <f t="shared" si="6"/>
        <v>155366.12255176273</v>
      </c>
      <c r="BG23" s="375"/>
      <c r="BH23" s="375"/>
      <c r="BI23" s="38" t="s">
        <v>64</v>
      </c>
      <c r="BJ23" s="56">
        <f>SUM(BJ6:BJ22)</f>
        <v>382238564</v>
      </c>
      <c r="BK23" s="49">
        <f>IFERROR(BJ23/BG6,"-")</f>
        <v>0.19644704066433558</v>
      </c>
      <c r="BL23" s="60">
        <v>2024</v>
      </c>
      <c r="BM23" s="49">
        <f>IFERROR(BL23/BH6,"-")</f>
        <v>0.86792452830188682</v>
      </c>
      <c r="BN23" s="63">
        <f t="shared" si="7"/>
        <v>188853.04545454544</v>
      </c>
      <c r="BO23" s="375"/>
      <c r="BP23" s="375"/>
      <c r="BQ23" s="38" t="s">
        <v>64</v>
      </c>
      <c r="BR23" s="56">
        <f>SUM(BR6:BR22)</f>
        <v>382618341</v>
      </c>
      <c r="BS23" s="49">
        <f>IFERROR(BR23/BO6,"-")</f>
        <v>0.2058973210114268</v>
      </c>
      <c r="BT23" s="60">
        <v>1875</v>
      </c>
      <c r="BU23" s="49">
        <f>IFERROR(BT23/BP6,"-")</f>
        <v>0.86365730078304925</v>
      </c>
      <c r="BV23" s="137">
        <f t="shared" si="8"/>
        <v>204063.1152</v>
      </c>
      <c r="BW23" s="375"/>
      <c r="BX23" s="375"/>
      <c r="BY23" s="38" t="s">
        <v>64</v>
      </c>
      <c r="BZ23" s="56">
        <f>SUM(BZ6:BZ22)</f>
        <v>437215254</v>
      </c>
      <c r="CA23" s="49">
        <f>IFERROR(BZ23/BW6,"-")</f>
        <v>0.22345716363697027</v>
      </c>
      <c r="CB23" s="60">
        <v>1958</v>
      </c>
      <c r="CC23" s="49">
        <f>IFERROR(CB23/BX6,"-")</f>
        <v>0.86867790594498673</v>
      </c>
      <c r="CD23" s="63">
        <f t="shared" si="9"/>
        <v>223296.86108273748</v>
      </c>
      <c r="CE23" s="375"/>
      <c r="CF23" s="375"/>
      <c r="CG23" s="38" t="s">
        <v>64</v>
      </c>
      <c r="CH23" s="56">
        <f>SUM(CH6:CH22)</f>
        <v>308882600</v>
      </c>
      <c r="CI23" s="49">
        <f>IFERROR(CH23/CE6,"-")</f>
        <v>0.1912004887877283</v>
      </c>
      <c r="CJ23" s="60">
        <v>1671</v>
      </c>
      <c r="CK23" s="49">
        <f>IFERROR(CJ23/CF6,"-")</f>
        <v>0.90080862533692718</v>
      </c>
      <c r="CL23" s="63">
        <f t="shared" si="10"/>
        <v>184848.9527229204</v>
      </c>
      <c r="CM23" s="375"/>
      <c r="CN23" s="375"/>
      <c r="CO23" s="38" t="s">
        <v>64</v>
      </c>
      <c r="CP23" s="56">
        <f>市区町村別_オーラルフレイル区分別高齢者の疾病!G1355</f>
        <v>5133510663</v>
      </c>
      <c r="CQ23" s="49">
        <f>市区町村別_オーラルフレイル区分別高齢者の疾病!H1355</f>
        <v>0.20449968976762375</v>
      </c>
      <c r="CR23" s="56">
        <f>市区町村別_オーラルフレイル区分別高齢者の疾病!I1355</f>
        <v>26187</v>
      </c>
      <c r="CS23" s="49">
        <f>市区町村別_オーラルフレイル区分別高齢者の疾病!J1355</f>
        <v>0.84145753671154522</v>
      </c>
      <c r="CT23" s="137">
        <f>市区町村別_オーラルフレイル区分別高齢者の疾病!K1355</f>
        <v>196032.78966662849</v>
      </c>
      <c r="CU23" s="187"/>
    </row>
    <row r="24" spans="2:99" s="7" customFormat="1" ht="13.15" customHeight="1">
      <c r="B24" s="448" t="s">
        <v>170</v>
      </c>
      <c r="C24" s="373">
        <v>18994480</v>
      </c>
      <c r="D24" s="373">
        <v>15</v>
      </c>
      <c r="E24" s="34" t="s">
        <v>96</v>
      </c>
      <c r="F24" s="58">
        <v>212491</v>
      </c>
      <c r="G24" s="47">
        <f>IFERROR(F24/C24,"-")</f>
        <v>1.1186986956210437E-2</v>
      </c>
      <c r="H24" s="58">
        <v>4</v>
      </c>
      <c r="I24" s="47">
        <f>IFERROR(H24/D24,"-")</f>
        <v>0.26666666666666666</v>
      </c>
      <c r="J24" s="61">
        <f t="shared" si="0"/>
        <v>53122.75</v>
      </c>
      <c r="K24" s="373">
        <v>519988710</v>
      </c>
      <c r="L24" s="373">
        <v>1296</v>
      </c>
      <c r="M24" s="34" t="s">
        <v>96</v>
      </c>
      <c r="N24" s="58">
        <v>5134053</v>
      </c>
      <c r="O24" s="47">
        <f>IFERROR(N24/K24,"-")</f>
        <v>9.8733932127103297E-3</v>
      </c>
      <c r="P24" s="58">
        <v>155</v>
      </c>
      <c r="Q24" s="47">
        <f>IFERROR(P24/L24,"-")</f>
        <v>0.11959876543209877</v>
      </c>
      <c r="R24" s="61">
        <f t="shared" si="1"/>
        <v>33122.922580645158</v>
      </c>
      <c r="S24" s="373">
        <v>1593851360</v>
      </c>
      <c r="T24" s="373">
        <v>2257</v>
      </c>
      <c r="U24" s="34" t="s">
        <v>96</v>
      </c>
      <c r="V24" s="58">
        <v>31972120</v>
      </c>
      <c r="W24" s="47">
        <f>IFERROR(V24/S24,"-")</f>
        <v>2.0059662276161058E-2</v>
      </c>
      <c r="X24" s="58">
        <v>340</v>
      </c>
      <c r="Y24" s="47">
        <f>IFERROR(X24/T24,"-")</f>
        <v>0.15064244572441293</v>
      </c>
      <c r="Z24" s="135">
        <f t="shared" si="2"/>
        <v>94035.647058823524</v>
      </c>
      <c r="AA24" s="373">
        <v>1576252390</v>
      </c>
      <c r="AB24" s="373">
        <v>2056</v>
      </c>
      <c r="AC24" s="34" t="s">
        <v>96</v>
      </c>
      <c r="AD24" s="58">
        <v>30978885</v>
      </c>
      <c r="AE24" s="47">
        <f>IFERROR(AD24/AA24,"-")</f>
        <v>1.9653505489688743E-2</v>
      </c>
      <c r="AF24" s="58">
        <v>328</v>
      </c>
      <c r="AG24" s="47">
        <f>IFERROR(AF24/AB24,"-")</f>
        <v>0.15953307392996108</v>
      </c>
      <c r="AH24" s="61">
        <f t="shared" si="3"/>
        <v>94447.820121951227</v>
      </c>
      <c r="AI24" s="373">
        <v>1289142470</v>
      </c>
      <c r="AJ24" s="373">
        <v>1635</v>
      </c>
      <c r="AK24" s="34" t="s">
        <v>96</v>
      </c>
      <c r="AL24" s="58">
        <v>21717857</v>
      </c>
      <c r="AM24" s="47">
        <f>IFERROR(AL24/AI24,"-")</f>
        <v>1.6846746969712355E-2</v>
      </c>
      <c r="AN24" s="58">
        <v>295</v>
      </c>
      <c r="AO24" s="47">
        <f>IFERROR(AN24/AJ24,"-")</f>
        <v>0.18042813455657492</v>
      </c>
      <c r="AP24" s="61">
        <f t="shared" si="4"/>
        <v>73619.854237288135</v>
      </c>
      <c r="AQ24" s="373">
        <v>864128030</v>
      </c>
      <c r="AR24" s="373">
        <v>1103</v>
      </c>
      <c r="AS24" s="34" t="s">
        <v>96</v>
      </c>
      <c r="AT24" s="58">
        <v>10785393</v>
      </c>
      <c r="AU24" s="47">
        <f>IFERROR(AT24/AQ24,"-")</f>
        <v>1.2481244243402219E-2</v>
      </c>
      <c r="AV24" s="58">
        <v>231</v>
      </c>
      <c r="AW24" s="47">
        <f>IFERROR(AV24/AR24,"-")</f>
        <v>0.20942883046237534</v>
      </c>
      <c r="AX24" s="135">
        <f t="shared" si="5"/>
        <v>46690.012987012989</v>
      </c>
      <c r="AY24" s="373">
        <v>1172353500</v>
      </c>
      <c r="AZ24" s="373">
        <v>1484</v>
      </c>
      <c r="BA24" s="34" t="s">
        <v>96</v>
      </c>
      <c r="BB24" s="58">
        <v>18169219</v>
      </c>
      <c r="BC24" s="47">
        <f>IFERROR(BB24/AY24,"-")</f>
        <v>1.5498072040557732E-2</v>
      </c>
      <c r="BD24" s="58">
        <v>286</v>
      </c>
      <c r="BE24" s="47">
        <f>IFERROR(BD24/AZ24,"-")</f>
        <v>0.19272237196765499</v>
      </c>
      <c r="BF24" s="61">
        <f t="shared" si="6"/>
        <v>63528.737762237761</v>
      </c>
      <c r="BG24" s="373">
        <v>1362730230</v>
      </c>
      <c r="BH24" s="373">
        <v>1655</v>
      </c>
      <c r="BI24" s="34" t="s">
        <v>96</v>
      </c>
      <c r="BJ24" s="58">
        <v>38989391</v>
      </c>
      <c r="BK24" s="47">
        <f>IFERROR(BJ24/BG24,"-")</f>
        <v>2.8611232173223308E-2</v>
      </c>
      <c r="BL24" s="58">
        <v>368</v>
      </c>
      <c r="BM24" s="47">
        <f>IFERROR(BL24/BH24,"-")</f>
        <v>0.22235649546827796</v>
      </c>
      <c r="BN24" s="61">
        <f t="shared" si="7"/>
        <v>105949.43206521739</v>
      </c>
      <c r="BO24" s="373">
        <v>1361347030</v>
      </c>
      <c r="BP24" s="373">
        <v>1533</v>
      </c>
      <c r="BQ24" s="34" t="s">
        <v>96</v>
      </c>
      <c r="BR24" s="58">
        <v>24857062</v>
      </c>
      <c r="BS24" s="47">
        <f>IFERROR(BR24/BO24,"-")</f>
        <v>1.8259166437524749E-2</v>
      </c>
      <c r="BT24" s="58">
        <v>320</v>
      </c>
      <c r="BU24" s="47">
        <f>IFERROR(BT24/BP24,"-")</f>
        <v>0.20874103065883887</v>
      </c>
      <c r="BV24" s="135">
        <f t="shared" si="8"/>
        <v>77678.318750000006</v>
      </c>
      <c r="BW24" s="373">
        <v>1422220310</v>
      </c>
      <c r="BX24" s="373">
        <v>1589</v>
      </c>
      <c r="BY24" s="34" t="s">
        <v>96</v>
      </c>
      <c r="BZ24" s="58">
        <v>29264711</v>
      </c>
      <c r="CA24" s="47">
        <f>IFERROR(BZ24/BW24,"-")</f>
        <v>2.057677758799549E-2</v>
      </c>
      <c r="CB24" s="58">
        <v>345</v>
      </c>
      <c r="CC24" s="47">
        <f>IFERROR(CB24/BX24,"-")</f>
        <v>0.2171176840780365</v>
      </c>
      <c r="CD24" s="61">
        <f t="shared" si="9"/>
        <v>84825.249275362323</v>
      </c>
      <c r="CE24" s="373">
        <v>1209874230</v>
      </c>
      <c r="CF24" s="373">
        <v>1307</v>
      </c>
      <c r="CG24" s="34" t="s">
        <v>96</v>
      </c>
      <c r="CH24" s="58">
        <v>28296184</v>
      </c>
      <c r="CI24" s="47">
        <f>IFERROR(CH24/CE24,"-")</f>
        <v>2.3387707001578172E-2</v>
      </c>
      <c r="CJ24" s="58">
        <v>307</v>
      </c>
      <c r="CK24" s="47">
        <f>IFERROR(CJ24/CF24,"-")</f>
        <v>0.23488905891354248</v>
      </c>
      <c r="CL24" s="61">
        <f t="shared" si="10"/>
        <v>92169.980456026053</v>
      </c>
      <c r="CM24" s="373">
        <f>市区町村別_オーラルフレイル区分別高齢者の疾病!L1338</f>
        <v>18272228610</v>
      </c>
      <c r="CN24" s="373">
        <f>市区町村別_オーラルフレイル区分別高齢者の疾病!M1338</f>
        <v>22020</v>
      </c>
      <c r="CO24" s="34" t="s">
        <v>96</v>
      </c>
      <c r="CP24" s="58">
        <f>市区町村別_オーラルフレイル区分別高齢者の疾病!O1338</f>
        <v>432877018</v>
      </c>
      <c r="CQ24" s="47">
        <f>市区町村別_オーラルフレイル区分別高齢者の疾病!P1338</f>
        <v>2.3690433566658401E-2</v>
      </c>
      <c r="CR24" s="58">
        <f>市区町村別_オーラルフレイル区分別高齢者の疾病!Q1338</f>
        <v>4537</v>
      </c>
      <c r="CS24" s="47">
        <f>市区町村別_オーラルフレイル区分別高齢者の疾病!R1338</f>
        <v>0.20603996366939145</v>
      </c>
      <c r="CT24" s="135">
        <f>市区町村別_オーラルフレイル区分別高齢者の疾病!S1338</f>
        <v>95410.407317610763</v>
      </c>
      <c r="CU24" s="187"/>
    </row>
    <row r="25" spans="2:99" s="7" customFormat="1" ht="13.15" customHeight="1">
      <c r="B25" s="449"/>
      <c r="C25" s="374"/>
      <c r="D25" s="374"/>
      <c r="E25" s="35" t="s">
        <v>97</v>
      </c>
      <c r="F25" s="59">
        <v>148552</v>
      </c>
      <c r="G25" s="48">
        <f>IFERROR(F25/C24,"-")</f>
        <v>7.8207984635536212E-3</v>
      </c>
      <c r="H25" s="59">
        <v>10</v>
      </c>
      <c r="I25" s="48">
        <f>IFERROR(H25/D24,"-")</f>
        <v>0.66666666666666663</v>
      </c>
      <c r="J25" s="62">
        <f t="shared" si="0"/>
        <v>14855.2</v>
      </c>
      <c r="K25" s="374"/>
      <c r="L25" s="374"/>
      <c r="M25" s="35" t="s">
        <v>97</v>
      </c>
      <c r="N25" s="59">
        <v>11321185</v>
      </c>
      <c r="O25" s="48">
        <f>IFERROR(N25/K24,"-")</f>
        <v>2.1771982318616111E-2</v>
      </c>
      <c r="P25" s="59">
        <v>250</v>
      </c>
      <c r="Q25" s="48">
        <f>IFERROR(P25/L24,"-")</f>
        <v>0.19290123456790123</v>
      </c>
      <c r="R25" s="62">
        <f t="shared" si="1"/>
        <v>45284.74</v>
      </c>
      <c r="S25" s="374"/>
      <c r="T25" s="374"/>
      <c r="U25" s="35" t="s">
        <v>97</v>
      </c>
      <c r="V25" s="59">
        <v>29499541</v>
      </c>
      <c r="W25" s="48">
        <f>IFERROR(V25/S24,"-")</f>
        <v>1.8508338820252348E-2</v>
      </c>
      <c r="X25" s="59">
        <v>494</v>
      </c>
      <c r="Y25" s="48">
        <f>IFERROR(X25/T24,"-")</f>
        <v>0.21887461231723526</v>
      </c>
      <c r="Z25" s="136">
        <f t="shared" si="2"/>
        <v>59715.670040485827</v>
      </c>
      <c r="AA25" s="374"/>
      <c r="AB25" s="374"/>
      <c r="AC25" s="35" t="s">
        <v>97</v>
      </c>
      <c r="AD25" s="59">
        <v>36168456</v>
      </c>
      <c r="AE25" s="48">
        <f>IFERROR(AD25/AA24,"-")</f>
        <v>2.2945853233567501E-2</v>
      </c>
      <c r="AF25" s="59">
        <v>480</v>
      </c>
      <c r="AG25" s="48">
        <f>IFERROR(AF25/AB24,"-")</f>
        <v>0.23346303501945526</v>
      </c>
      <c r="AH25" s="62">
        <f t="shared" si="3"/>
        <v>75350.95</v>
      </c>
      <c r="AI25" s="374"/>
      <c r="AJ25" s="374"/>
      <c r="AK25" s="35" t="s">
        <v>97</v>
      </c>
      <c r="AL25" s="59">
        <v>37754249</v>
      </c>
      <c r="AM25" s="48">
        <f>IFERROR(AL25/AI24,"-")</f>
        <v>2.9286327833105988E-2</v>
      </c>
      <c r="AN25" s="59">
        <v>436</v>
      </c>
      <c r="AO25" s="48">
        <f>IFERROR(AN25/AJ24,"-")</f>
        <v>0.26666666666666666</v>
      </c>
      <c r="AP25" s="62">
        <f t="shared" si="4"/>
        <v>86592.314220183485</v>
      </c>
      <c r="AQ25" s="374"/>
      <c r="AR25" s="374"/>
      <c r="AS25" s="35" t="s">
        <v>97</v>
      </c>
      <c r="AT25" s="59">
        <v>19828226</v>
      </c>
      <c r="AU25" s="48">
        <f>IFERROR(AT25/AQ24,"-")</f>
        <v>2.2945935453569304E-2</v>
      </c>
      <c r="AV25" s="59">
        <v>303</v>
      </c>
      <c r="AW25" s="48">
        <f>IFERROR(AV25/AR24,"-")</f>
        <v>0.27470534904805077</v>
      </c>
      <c r="AX25" s="136">
        <f t="shared" si="5"/>
        <v>65439.689768976896</v>
      </c>
      <c r="AY25" s="374"/>
      <c r="AZ25" s="374"/>
      <c r="BA25" s="35" t="s">
        <v>97</v>
      </c>
      <c r="BB25" s="59">
        <v>26797864</v>
      </c>
      <c r="BC25" s="48">
        <f>IFERROR(BB25/AY24,"-")</f>
        <v>2.2858177162434368E-2</v>
      </c>
      <c r="BD25" s="59">
        <v>437</v>
      </c>
      <c r="BE25" s="48">
        <f>IFERROR(BD25/AZ24,"-")</f>
        <v>0.2944743935309973</v>
      </c>
      <c r="BF25" s="62">
        <f t="shared" si="6"/>
        <v>61322.343249427919</v>
      </c>
      <c r="BG25" s="374"/>
      <c r="BH25" s="374"/>
      <c r="BI25" s="35" t="s">
        <v>97</v>
      </c>
      <c r="BJ25" s="59">
        <v>32783109</v>
      </c>
      <c r="BK25" s="48">
        <f>IFERROR(BJ25/BG24,"-")</f>
        <v>2.4056932383454941E-2</v>
      </c>
      <c r="BL25" s="59">
        <v>517</v>
      </c>
      <c r="BM25" s="48">
        <f>IFERROR(BL25/BH24,"-")</f>
        <v>0.31238670694864046</v>
      </c>
      <c r="BN25" s="62">
        <f t="shared" si="7"/>
        <v>63410.268858800773</v>
      </c>
      <c r="BO25" s="374"/>
      <c r="BP25" s="374"/>
      <c r="BQ25" s="35" t="s">
        <v>97</v>
      </c>
      <c r="BR25" s="59">
        <v>37299278</v>
      </c>
      <c r="BS25" s="48">
        <f>IFERROR(BR25/BO24,"-")</f>
        <v>2.7398802199612542E-2</v>
      </c>
      <c r="BT25" s="59">
        <v>453</v>
      </c>
      <c r="BU25" s="48">
        <f>IFERROR(BT25/BP24,"-")</f>
        <v>0.29549902152641877</v>
      </c>
      <c r="BV25" s="136">
        <f t="shared" si="8"/>
        <v>82338.362030905075</v>
      </c>
      <c r="BW25" s="374"/>
      <c r="BX25" s="374"/>
      <c r="BY25" s="35" t="s">
        <v>97</v>
      </c>
      <c r="BZ25" s="59">
        <v>41622530</v>
      </c>
      <c r="CA25" s="48">
        <f>IFERROR(BZ25/BW24,"-")</f>
        <v>2.9265880755141235E-2</v>
      </c>
      <c r="CB25" s="59">
        <v>513</v>
      </c>
      <c r="CC25" s="48">
        <f>IFERROR(CB25/BX24,"-")</f>
        <v>0.32284455632473252</v>
      </c>
      <c r="CD25" s="62">
        <f t="shared" si="9"/>
        <v>81135.536062378174</v>
      </c>
      <c r="CE25" s="374"/>
      <c r="CF25" s="374"/>
      <c r="CG25" s="35" t="s">
        <v>97</v>
      </c>
      <c r="CH25" s="59">
        <v>18433866</v>
      </c>
      <c r="CI25" s="48">
        <f>IFERROR(CH25/CE24,"-")</f>
        <v>1.5236183681670779E-2</v>
      </c>
      <c r="CJ25" s="59">
        <v>406</v>
      </c>
      <c r="CK25" s="48">
        <f>IFERROR(CJ25/CF24,"-")</f>
        <v>0.31063504208110176</v>
      </c>
      <c r="CL25" s="62">
        <f t="shared" si="10"/>
        <v>45403.61083743842</v>
      </c>
      <c r="CM25" s="374"/>
      <c r="CN25" s="374"/>
      <c r="CO25" s="35" t="s">
        <v>97</v>
      </c>
      <c r="CP25" s="59">
        <f>市区町村別_オーラルフレイル区分別高齢者の疾病!O1339</f>
        <v>390981987</v>
      </c>
      <c r="CQ25" s="48">
        <f>市区町村別_オーラルフレイル区分別高齢者の疾病!P1339</f>
        <v>2.1397608104904289E-2</v>
      </c>
      <c r="CR25" s="59">
        <f>市区町村別_オーラルフレイル区分別高齢者の疾病!Q1339</f>
        <v>6457</v>
      </c>
      <c r="CS25" s="48">
        <f>市区町村別_オーラルフレイル区分別高齢者の疾病!R1339</f>
        <v>0.29323342415985465</v>
      </c>
      <c r="CT25" s="136">
        <f>市区町村別_オーラルフレイル区分別高齢者の疾病!S1339</f>
        <v>60551.647359454859</v>
      </c>
      <c r="CU25" s="187"/>
    </row>
    <row r="26" spans="2:99" s="7" customFormat="1" ht="13.15" customHeight="1">
      <c r="B26" s="449"/>
      <c r="C26" s="374"/>
      <c r="D26" s="374"/>
      <c r="E26" s="35" t="s">
        <v>380</v>
      </c>
      <c r="F26" s="59">
        <v>1601758</v>
      </c>
      <c r="G26" s="48">
        <f>IFERROR(F26/C24,"-")</f>
        <v>8.432755200458239E-2</v>
      </c>
      <c r="H26" s="59">
        <v>4</v>
      </c>
      <c r="I26" s="48">
        <f>IFERROR(H26/D24,"-")</f>
        <v>0.26666666666666666</v>
      </c>
      <c r="J26" s="62">
        <f t="shared" ref="J26" si="11">IFERROR(F26/H26,"-")</f>
        <v>400439.5</v>
      </c>
      <c r="K26" s="374"/>
      <c r="L26" s="374"/>
      <c r="M26" s="35" t="s">
        <v>380</v>
      </c>
      <c r="N26" s="59">
        <v>14240830</v>
      </c>
      <c r="O26" s="48">
        <f>IFERROR(N26/K24,"-")</f>
        <v>2.7386806148156563E-2</v>
      </c>
      <c r="P26" s="59">
        <v>98</v>
      </c>
      <c r="Q26" s="48">
        <f>IFERROR(P26/L24,"-")</f>
        <v>7.5617283950617287E-2</v>
      </c>
      <c r="R26" s="62">
        <f t="shared" ref="R26" si="12">IFERROR(N26/P26,"-")</f>
        <v>145314.5918367347</v>
      </c>
      <c r="S26" s="374"/>
      <c r="T26" s="374"/>
      <c r="U26" s="35" t="s">
        <v>380</v>
      </c>
      <c r="V26" s="59">
        <v>38385159</v>
      </c>
      <c r="W26" s="48">
        <f>IFERROR(V26/S24,"-")</f>
        <v>2.4083273988610831E-2</v>
      </c>
      <c r="X26" s="59">
        <v>203</v>
      </c>
      <c r="Y26" s="48">
        <f>IFERROR(X26/T24,"-")</f>
        <v>8.9942401417811249E-2</v>
      </c>
      <c r="Z26" s="136">
        <f t="shared" ref="Z26" si="13">IFERROR(V26/X26,"-")</f>
        <v>189089.45320197043</v>
      </c>
      <c r="AA26" s="374"/>
      <c r="AB26" s="374"/>
      <c r="AC26" s="35" t="s">
        <v>380</v>
      </c>
      <c r="AD26" s="59">
        <v>30904030</v>
      </c>
      <c r="AE26" s="48">
        <f>IFERROR(AD26/AA24,"-")</f>
        <v>1.9606016267483661E-2</v>
      </c>
      <c r="AF26" s="59">
        <v>203</v>
      </c>
      <c r="AG26" s="48">
        <f>IFERROR(AF26/AB24,"-")</f>
        <v>9.873540856031128E-2</v>
      </c>
      <c r="AH26" s="62">
        <f t="shared" ref="AH26" si="14">IFERROR(AD26/AF26,"-")</f>
        <v>152236.60098522168</v>
      </c>
      <c r="AI26" s="374"/>
      <c r="AJ26" s="374"/>
      <c r="AK26" s="35" t="s">
        <v>380</v>
      </c>
      <c r="AL26" s="59">
        <v>23523542</v>
      </c>
      <c r="AM26" s="48">
        <f>IFERROR(AL26/AI24,"-")</f>
        <v>1.8247433893012616E-2</v>
      </c>
      <c r="AN26" s="59">
        <v>146</v>
      </c>
      <c r="AO26" s="48">
        <f>IFERROR(AN26/AJ24,"-")</f>
        <v>8.9296636085626907E-2</v>
      </c>
      <c r="AP26" s="62">
        <f t="shared" ref="AP26" si="15">IFERROR(AL26/AN26,"-")</f>
        <v>161120.15068493152</v>
      </c>
      <c r="AQ26" s="374"/>
      <c r="AR26" s="374"/>
      <c r="AS26" s="35" t="s">
        <v>380</v>
      </c>
      <c r="AT26" s="59">
        <v>14904066</v>
      </c>
      <c r="AU26" s="48">
        <f>IFERROR(AT26/AQ24,"-")</f>
        <v>1.7247520601779344E-2</v>
      </c>
      <c r="AV26" s="59">
        <v>100</v>
      </c>
      <c r="AW26" s="48">
        <f>IFERROR(AV26/AR24,"-")</f>
        <v>9.0661831368993653E-2</v>
      </c>
      <c r="AX26" s="136">
        <f t="shared" ref="AX26" si="16">IFERROR(AT26/AV26,"-")</f>
        <v>149040.66</v>
      </c>
      <c r="AY26" s="374"/>
      <c r="AZ26" s="374"/>
      <c r="BA26" s="35" t="s">
        <v>380</v>
      </c>
      <c r="BB26" s="59">
        <v>10385216</v>
      </c>
      <c r="BC26" s="48">
        <f>IFERROR(BB26/AY24,"-")</f>
        <v>8.858433910932155E-3</v>
      </c>
      <c r="BD26" s="59">
        <v>133</v>
      </c>
      <c r="BE26" s="48">
        <f>IFERROR(BD26/AZ24,"-")</f>
        <v>8.9622641509433956E-2</v>
      </c>
      <c r="BF26" s="62">
        <f t="shared" ref="BF26" si="17">IFERROR(BB26/BD26,"-")</f>
        <v>78084.330827067664</v>
      </c>
      <c r="BG26" s="374"/>
      <c r="BH26" s="374"/>
      <c r="BI26" s="35" t="s">
        <v>380</v>
      </c>
      <c r="BJ26" s="59">
        <v>15266277</v>
      </c>
      <c r="BK26" s="48">
        <f>IFERROR(BJ26/BG24,"-")</f>
        <v>1.120271398103497E-2</v>
      </c>
      <c r="BL26" s="59">
        <v>176</v>
      </c>
      <c r="BM26" s="48">
        <f>IFERROR(BL26/BH24,"-")</f>
        <v>0.10634441087613293</v>
      </c>
      <c r="BN26" s="62">
        <f t="shared" ref="BN26" si="18">IFERROR(BJ26/BL26,"-")</f>
        <v>86740.210227272721</v>
      </c>
      <c r="BO26" s="374"/>
      <c r="BP26" s="374"/>
      <c r="BQ26" s="35" t="s">
        <v>380</v>
      </c>
      <c r="BR26" s="59">
        <v>17463866</v>
      </c>
      <c r="BS26" s="48">
        <f>IFERROR(BR26/BO24,"-")</f>
        <v>1.2828371910430509E-2</v>
      </c>
      <c r="BT26" s="59">
        <v>147</v>
      </c>
      <c r="BU26" s="48">
        <f>IFERROR(BT26/BP24,"-")</f>
        <v>9.5890410958904104E-2</v>
      </c>
      <c r="BV26" s="136">
        <f t="shared" ref="BV26" si="19">IFERROR(BR26/BT26,"-")</f>
        <v>118801.80952380953</v>
      </c>
      <c r="BW26" s="374"/>
      <c r="BX26" s="374"/>
      <c r="BY26" s="35" t="s">
        <v>380</v>
      </c>
      <c r="BZ26" s="59">
        <v>18922123</v>
      </c>
      <c r="CA26" s="48">
        <f>IFERROR(BZ26/BW24,"-")</f>
        <v>1.3304635622873364E-2</v>
      </c>
      <c r="CB26" s="59">
        <v>147</v>
      </c>
      <c r="CC26" s="48">
        <f>IFERROR(CB26/BX24,"-")</f>
        <v>9.2511013215859028E-2</v>
      </c>
      <c r="CD26" s="62">
        <f t="shared" ref="CD26" si="20">IFERROR(BZ26/CB26,"-")</f>
        <v>128721.92517006803</v>
      </c>
      <c r="CE26" s="374"/>
      <c r="CF26" s="374"/>
      <c r="CG26" s="35" t="s">
        <v>380</v>
      </c>
      <c r="CH26" s="59">
        <v>17071230</v>
      </c>
      <c r="CI26" s="48">
        <f>IFERROR(CH26/CE24,"-")</f>
        <v>1.4109921160978856E-2</v>
      </c>
      <c r="CJ26" s="59">
        <v>148</v>
      </c>
      <c r="CK26" s="48">
        <f>IFERROR(CJ26/CF24,"-")</f>
        <v>0.11323641928079571</v>
      </c>
      <c r="CL26" s="62">
        <f t="shared" ref="CL26" si="21">IFERROR(CH26/CJ26,"-")</f>
        <v>115346.14864864865</v>
      </c>
      <c r="CM26" s="374"/>
      <c r="CN26" s="374"/>
      <c r="CO26" s="35" t="s">
        <v>380</v>
      </c>
      <c r="CP26" s="59">
        <f>市区町村別_オーラルフレイル区分別高齢者の疾病!O1340</f>
        <v>281934663</v>
      </c>
      <c r="CQ26" s="48">
        <f>市区町村別_オーラルフレイル区分別高齢者の疾病!P1340</f>
        <v>1.5429681240180149E-2</v>
      </c>
      <c r="CR26" s="59">
        <f>市区町村別_オーラルフレイル区分別高齢者の疾病!Q1340</f>
        <v>2083</v>
      </c>
      <c r="CS26" s="48">
        <f>市区町村別_オーラルフレイル区分別高齢者の疾病!R1340</f>
        <v>9.459582198001816E-2</v>
      </c>
      <c r="CT26" s="136">
        <f>市区町村別_オーラルフレイル区分別高齢者の疾病!S1340</f>
        <v>135350.29428708594</v>
      </c>
      <c r="CU26" s="187"/>
    </row>
    <row r="27" spans="2:99" s="7" customFormat="1" ht="13.15" customHeight="1">
      <c r="B27" s="449"/>
      <c r="C27" s="374"/>
      <c r="D27" s="374"/>
      <c r="E27" s="36" t="s">
        <v>98</v>
      </c>
      <c r="F27" s="59">
        <v>21963</v>
      </c>
      <c r="G27" s="48">
        <f>IFERROR(F27/C24,"-")</f>
        <v>1.156283299147963E-3</v>
      </c>
      <c r="H27" s="59">
        <v>4</v>
      </c>
      <c r="I27" s="48">
        <f>IFERROR(H27/D24,"-")</f>
        <v>0.26666666666666666</v>
      </c>
      <c r="J27" s="62">
        <f t="shared" si="0"/>
        <v>5490.75</v>
      </c>
      <c r="K27" s="374"/>
      <c r="L27" s="374"/>
      <c r="M27" s="36" t="s">
        <v>98</v>
      </c>
      <c r="N27" s="59">
        <v>7249123</v>
      </c>
      <c r="O27" s="48">
        <f>IFERROR(N27/K24,"-")</f>
        <v>1.3940923832750139E-2</v>
      </c>
      <c r="P27" s="59">
        <v>263</v>
      </c>
      <c r="Q27" s="48">
        <f>IFERROR(P27/L24,"-")</f>
        <v>0.20293209876543211</v>
      </c>
      <c r="R27" s="62">
        <f t="shared" si="1"/>
        <v>27563.205323193917</v>
      </c>
      <c r="S27" s="374"/>
      <c r="T27" s="374"/>
      <c r="U27" s="36" t="s">
        <v>98</v>
      </c>
      <c r="V27" s="59">
        <v>19128346</v>
      </c>
      <c r="W27" s="48">
        <f>IFERROR(V27/S24,"-")</f>
        <v>1.2001336184824662E-2</v>
      </c>
      <c r="X27" s="59">
        <v>562</v>
      </c>
      <c r="Y27" s="48">
        <f>IFERROR(X27/T24,"-")</f>
        <v>0.24900310146211785</v>
      </c>
      <c r="Z27" s="136">
        <f t="shared" si="2"/>
        <v>34036.202846975088</v>
      </c>
      <c r="AA27" s="374"/>
      <c r="AB27" s="374"/>
      <c r="AC27" s="36" t="s">
        <v>98</v>
      </c>
      <c r="AD27" s="59">
        <v>27597352</v>
      </c>
      <c r="AE27" s="48">
        <f>IFERROR(AD27/AA24,"-")</f>
        <v>1.7508206284147173E-2</v>
      </c>
      <c r="AF27" s="59">
        <v>554</v>
      </c>
      <c r="AG27" s="48">
        <f>IFERROR(AF27/AB24,"-")</f>
        <v>0.26945525291828792</v>
      </c>
      <c r="AH27" s="62">
        <f t="shared" si="3"/>
        <v>49814.714801444046</v>
      </c>
      <c r="AI27" s="374"/>
      <c r="AJ27" s="374"/>
      <c r="AK27" s="36" t="s">
        <v>98</v>
      </c>
      <c r="AL27" s="59">
        <v>33502195</v>
      </c>
      <c r="AM27" s="48">
        <f>IFERROR(AL27/AI24,"-")</f>
        <v>2.5987969351440265E-2</v>
      </c>
      <c r="AN27" s="59">
        <v>502</v>
      </c>
      <c r="AO27" s="48">
        <f>IFERROR(AN27/AJ24,"-")</f>
        <v>0.30703363914373089</v>
      </c>
      <c r="AP27" s="62">
        <f t="shared" si="4"/>
        <v>66737.440239043819</v>
      </c>
      <c r="AQ27" s="374"/>
      <c r="AR27" s="374"/>
      <c r="AS27" s="36" t="s">
        <v>98</v>
      </c>
      <c r="AT27" s="59">
        <v>19710607</v>
      </c>
      <c r="AU27" s="48">
        <f>IFERROR(AT27/AQ24,"-")</f>
        <v>2.2809822521322447E-2</v>
      </c>
      <c r="AV27" s="59">
        <v>321</v>
      </c>
      <c r="AW27" s="48">
        <f>IFERROR(AV27/AR24,"-")</f>
        <v>0.29102447869446962</v>
      </c>
      <c r="AX27" s="136">
        <f t="shared" si="5"/>
        <v>61403.760124610591</v>
      </c>
      <c r="AY27" s="374"/>
      <c r="AZ27" s="374"/>
      <c r="BA27" s="36" t="s">
        <v>98</v>
      </c>
      <c r="BB27" s="59">
        <v>22511143</v>
      </c>
      <c r="BC27" s="48">
        <f>IFERROR(BB27/AY24,"-")</f>
        <v>1.9201668268146083E-2</v>
      </c>
      <c r="BD27" s="59">
        <v>477</v>
      </c>
      <c r="BE27" s="48">
        <f>IFERROR(BD27/AZ24,"-")</f>
        <v>0.32142857142857145</v>
      </c>
      <c r="BF27" s="62">
        <f t="shared" si="6"/>
        <v>47193.171907756812</v>
      </c>
      <c r="BG27" s="374"/>
      <c r="BH27" s="374"/>
      <c r="BI27" s="36" t="s">
        <v>98</v>
      </c>
      <c r="BJ27" s="59">
        <v>25615968</v>
      </c>
      <c r="BK27" s="48">
        <f>IFERROR(BJ27/BG24,"-")</f>
        <v>1.8797534123830218E-2</v>
      </c>
      <c r="BL27" s="59">
        <v>550</v>
      </c>
      <c r="BM27" s="48">
        <f>IFERROR(BL27/BH24,"-")</f>
        <v>0.33232628398791542</v>
      </c>
      <c r="BN27" s="62">
        <f t="shared" si="7"/>
        <v>46574.487272727274</v>
      </c>
      <c r="BO27" s="374"/>
      <c r="BP27" s="374"/>
      <c r="BQ27" s="36" t="s">
        <v>98</v>
      </c>
      <c r="BR27" s="59">
        <v>30912923</v>
      </c>
      <c r="BS27" s="48">
        <f>IFERROR(BR27/BO24,"-")</f>
        <v>2.2707599398810164E-2</v>
      </c>
      <c r="BT27" s="59">
        <v>540</v>
      </c>
      <c r="BU27" s="48">
        <f>IFERROR(BT27/BP24,"-")</f>
        <v>0.35225048923679059</v>
      </c>
      <c r="BV27" s="136">
        <f t="shared" si="8"/>
        <v>57246.153703703705</v>
      </c>
      <c r="BW27" s="374"/>
      <c r="BX27" s="374"/>
      <c r="BY27" s="36" t="s">
        <v>98</v>
      </c>
      <c r="BZ27" s="59">
        <v>28860961</v>
      </c>
      <c r="CA27" s="48">
        <f>IFERROR(BZ27/BW24,"-")</f>
        <v>2.0292890487550414E-2</v>
      </c>
      <c r="CB27" s="59">
        <v>583</v>
      </c>
      <c r="CC27" s="48">
        <f>IFERROR(CB27/BX24,"-")</f>
        <v>0.36689741976085588</v>
      </c>
      <c r="CD27" s="62">
        <f t="shared" si="9"/>
        <v>49504.221269296744</v>
      </c>
      <c r="CE27" s="374"/>
      <c r="CF27" s="374"/>
      <c r="CG27" s="36" t="s">
        <v>98</v>
      </c>
      <c r="CH27" s="59">
        <v>27633503</v>
      </c>
      <c r="CI27" s="48">
        <f>IFERROR(CH27/CE24,"-")</f>
        <v>2.2839979821704277E-2</v>
      </c>
      <c r="CJ27" s="59">
        <v>470</v>
      </c>
      <c r="CK27" s="48">
        <f>IFERROR(CJ27/CF24,"-")</f>
        <v>0.35960214231063503</v>
      </c>
      <c r="CL27" s="62">
        <f t="shared" si="10"/>
        <v>58794.687234042554</v>
      </c>
      <c r="CM27" s="374"/>
      <c r="CN27" s="374"/>
      <c r="CO27" s="36" t="s">
        <v>98</v>
      </c>
      <c r="CP27" s="59">
        <f>市区町村別_オーラルフレイル区分別高齢者の疾病!O1341</f>
        <v>358083236</v>
      </c>
      <c r="CQ27" s="48">
        <f>市区町村別_オーラルフレイル区分別高齢者の疾病!P1341</f>
        <v>1.9597129810647658E-2</v>
      </c>
      <c r="CR27" s="59">
        <f>市区町村別_オーラルフレイル区分別高齢者の疾病!Q1341</f>
        <v>7250</v>
      </c>
      <c r="CS27" s="48">
        <f>市区町村別_オーラルフレイル区分別高齢者の疾病!R1341</f>
        <v>0.32924613987284285</v>
      </c>
      <c r="CT27" s="136">
        <f>市区町村別_オーラルフレイル区分別高齢者の疾病!S1341</f>
        <v>49390.791172413796</v>
      </c>
      <c r="CU27" s="187"/>
    </row>
    <row r="28" spans="2:99" s="7" customFormat="1" ht="13.15" customHeight="1">
      <c r="B28" s="449"/>
      <c r="C28" s="374"/>
      <c r="D28" s="374"/>
      <c r="E28" s="36" t="s">
        <v>99</v>
      </c>
      <c r="F28" s="59">
        <v>0</v>
      </c>
      <c r="G28" s="48">
        <f>IFERROR(F28/C24,"-")</f>
        <v>0</v>
      </c>
      <c r="H28" s="59">
        <v>0</v>
      </c>
      <c r="I28" s="48">
        <f>IFERROR(H28/D24,"-")</f>
        <v>0</v>
      </c>
      <c r="J28" s="62" t="str">
        <f t="shared" si="0"/>
        <v>-</v>
      </c>
      <c r="K28" s="374"/>
      <c r="L28" s="374"/>
      <c r="M28" s="36" t="s">
        <v>99</v>
      </c>
      <c r="N28" s="59">
        <v>3150902</v>
      </c>
      <c r="O28" s="48">
        <f>IFERROR(N28/K24,"-")</f>
        <v>6.0595584854140393E-3</v>
      </c>
      <c r="P28" s="59">
        <v>59</v>
      </c>
      <c r="Q28" s="48">
        <f>IFERROR(P28/L24,"-")</f>
        <v>4.5524691358024692E-2</v>
      </c>
      <c r="R28" s="62">
        <f t="shared" si="1"/>
        <v>53405.118644067799</v>
      </c>
      <c r="S28" s="374"/>
      <c r="T28" s="374"/>
      <c r="U28" s="36" t="s">
        <v>99</v>
      </c>
      <c r="V28" s="59">
        <v>16193060</v>
      </c>
      <c r="W28" s="48">
        <f>IFERROR(V28/S24,"-")</f>
        <v>1.0159705231233105E-2</v>
      </c>
      <c r="X28" s="59">
        <v>131</v>
      </c>
      <c r="Y28" s="48">
        <f>IFERROR(X28/T24,"-")</f>
        <v>5.8041648205582629E-2</v>
      </c>
      <c r="Z28" s="136">
        <f t="shared" si="2"/>
        <v>123611.14503816795</v>
      </c>
      <c r="AA28" s="374"/>
      <c r="AB28" s="374"/>
      <c r="AC28" s="36" t="s">
        <v>99</v>
      </c>
      <c r="AD28" s="59">
        <v>16985231</v>
      </c>
      <c r="AE28" s="48">
        <f>IFERROR(AD28/AA24,"-")</f>
        <v>1.0775705152142545E-2</v>
      </c>
      <c r="AF28" s="59">
        <v>117</v>
      </c>
      <c r="AG28" s="48">
        <f>IFERROR(AF28/AB24,"-")</f>
        <v>5.6906614785992217E-2</v>
      </c>
      <c r="AH28" s="62">
        <f t="shared" si="3"/>
        <v>145172.91452991453</v>
      </c>
      <c r="AI28" s="374"/>
      <c r="AJ28" s="374"/>
      <c r="AK28" s="36" t="s">
        <v>99</v>
      </c>
      <c r="AL28" s="59">
        <v>3391382</v>
      </c>
      <c r="AM28" s="48">
        <f>IFERROR(AL28/AI24,"-")</f>
        <v>2.6307270754953871E-3</v>
      </c>
      <c r="AN28" s="59">
        <v>93</v>
      </c>
      <c r="AO28" s="48">
        <f>IFERROR(AN28/AJ24,"-")</f>
        <v>5.6880733944954132E-2</v>
      </c>
      <c r="AP28" s="62">
        <f t="shared" si="4"/>
        <v>36466.473118279573</v>
      </c>
      <c r="AQ28" s="374"/>
      <c r="AR28" s="374"/>
      <c r="AS28" s="36" t="s">
        <v>99</v>
      </c>
      <c r="AT28" s="59">
        <v>2554681</v>
      </c>
      <c r="AU28" s="48">
        <f>IFERROR(AT28/AQ24,"-")</f>
        <v>2.9563686297735302E-3</v>
      </c>
      <c r="AV28" s="59">
        <v>61</v>
      </c>
      <c r="AW28" s="48">
        <f>IFERROR(AV28/AR24,"-")</f>
        <v>5.5303717135086132E-2</v>
      </c>
      <c r="AX28" s="136">
        <f t="shared" si="5"/>
        <v>41880.016393442624</v>
      </c>
      <c r="AY28" s="374"/>
      <c r="AZ28" s="374"/>
      <c r="BA28" s="36" t="s">
        <v>99</v>
      </c>
      <c r="BB28" s="59">
        <v>4334011</v>
      </c>
      <c r="BC28" s="48">
        <f>IFERROR(BB28/AY24,"-")</f>
        <v>3.6968465569472008E-3</v>
      </c>
      <c r="BD28" s="59">
        <v>93</v>
      </c>
      <c r="BE28" s="48">
        <f>IFERROR(BD28/AZ24,"-")</f>
        <v>6.2668463611859834E-2</v>
      </c>
      <c r="BF28" s="62">
        <f t="shared" si="6"/>
        <v>46602.268817204298</v>
      </c>
      <c r="BG28" s="374"/>
      <c r="BH28" s="374"/>
      <c r="BI28" s="36" t="s">
        <v>99</v>
      </c>
      <c r="BJ28" s="59">
        <v>7767723</v>
      </c>
      <c r="BK28" s="48">
        <f>IFERROR(BJ28/BG24,"-")</f>
        <v>5.7001179169555811E-3</v>
      </c>
      <c r="BL28" s="59">
        <v>107</v>
      </c>
      <c r="BM28" s="48">
        <f>IFERROR(BL28/BH24,"-")</f>
        <v>6.4652567975830813E-2</v>
      </c>
      <c r="BN28" s="62">
        <f t="shared" si="7"/>
        <v>72595.542056074773</v>
      </c>
      <c r="BO28" s="374"/>
      <c r="BP28" s="374"/>
      <c r="BQ28" s="36" t="s">
        <v>99</v>
      </c>
      <c r="BR28" s="59">
        <v>6036968</v>
      </c>
      <c r="BS28" s="48">
        <f>IFERROR(BR28/BO24,"-")</f>
        <v>4.4345547953338537E-3</v>
      </c>
      <c r="BT28" s="59">
        <v>97</v>
      </c>
      <c r="BU28" s="48">
        <f>IFERROR(BT28/BP24,"-")</f>
        <v>6.3274624918460531E-2</v>
      </c>
      <c r="BV28" s="136">
        <f t="shared" si="8"/>
        <v>62236.783505154643</v>
      </c>
      <c r="BW28" s="374"/>
      <c r="BX28" s="374"/>
      <c r="BY28" s="36" t="s">
        <v>99</v>
      </c>
      <c r="BZ28" s="59">
        <v>7263994</v>
      </c>
      <c r="CA28" s="48">
        <f>IFERROR(BZ28/BW24,"-")</f>
        <v>5.1075026484469202E-3</v>
      </c>
      <c r="CB28" s="59">
        <v>113</v>
      </c>
      <c r="CC28" s="48">
        <f>IFERROR(CB28/BX24,"-")</f>
        <v>7.1113908118313404E-2</v>
      </c>
      <c r="CD28" s="62">
        <f t="shared" si="9"/>
        <v>64283.132743362832</v>
      </c>
      <c r="CE28" s="374"/>
      <c r="CF28" s="374"/>
      <c r="CG28" s="36" t="s">
        <v>99</v>
      </c>
      <c r="CH28" s="59">
        <v>987269</v>
      </c>
      <c r="CI28" s="48">
        <f>IFERROR(CH28/CE24,"-")</f>
        <v>8.1600961118082494E-4</v>
      </c>
      <c r="CJ28" s="59">
        <v>81</v>
      </c>
      <c r="CK28" s="48">
        <f>IFERROR(CJ28/CF24,"-")</f>
        <v>6.1973986228003063E-2</v>
      </c>
      <c r="CL28" s="62">
        <f t="shared" si="10"/>
        <v>12188.506172839507</v>
      </c>
      <c r="CM28" s="374"/>
      <c r="CN28" s="374"/>
      <c r="CO28" s="36" t="s">
        <v>99</v>
      </c>
      <c r="CP28" s="59">
        <f>市区町村別_オーラルフレイル区分別高齢者の疾病!O1342</f>
        <v>90888448</v>
      </c>
      <c r="CQ28" s="48">
        <f>市区町村別_オーラルフレイル区分別高齢者の疾病!P1342</f>
        <v>4.9741304106855743E-3</v>
      </c>
      <c r="CR28" s="59">
        <f>市区町村別_オーラルフレイル区分別高齢者の疾病!Q1342</f>
        <v>1373</v>
      </c>
      <c r="CS28" s="48">
        <f>市区町村別_オーラルフレイル区分別高齢者の疾病!R1342</f>
        <v>6.235240690281562E-2</v>
      </c>
      <c r="CT28" s="136">
        <f>市区町村別_オーラルフレイル区分別高齢者の疾病!S1342</f>
        <v>66196.975965040052</v>
      </c>
      <c r="CU28" s="187"/>
    </row>
    <row r="29" spans="2:99" s="7" customFormat="1" ht="13.15" customHeight="1">
      <c r="B29" s="449"/>
      <c r="C29" s="374"/>
      <c r="D29" s="374"/>
      <c r="E29" s="36" t="s">
        <v>100</v>
      </c>
      <c r="F29" s="59">
        <v>93375</v>
      </c>
      <c r="G29" s="48">
        <f>IFERROR(F29/C24,"-")</f>
        <v>4.9159018830733986E-3</v>
      </c>
      <c r="H29" s="59">
        <v>5</v>
      </c>
      <c r="I29" s="48">
        <f>IFERROR(H29/D24,"-")</f>
        <v>0.33333333333333331</v>
      </c>
      <c r="J29" s="62">
        <f t="shared" si="0"/>
        <v>18675</v>
      </c>
      <c r="K29" s="374"/>
      <c r="L29" s="374"/>
      <c r="M29" s="36" t="s">
        <v>100</v>
      </c>
      <c r="N29" s="59">
        <v>12022799</v>
      </c>
      <c r="O29" s="48">
        <f>IFERROR(N29/K24,"-")</f>
        <v>2.3121269306020126E-2</v>
      </c>
      <c r="P29" s="59">
        <v>326</v>
      </c>
      <c r="Q29" s="48">
        <f>IFERROR(P29/L24,"-")</f>
        <v>0.25154320987654322</v>
      </c>
      <c r="R29" s="62">
        <f t="shared" si="1"/>
        <v>36879.751533742332</v>
      </c>
      <c r="S29" s="374"/>
      <c r="T29" s="374"/>
      <c r="U29" s="36" t="s">
        <v>100</v>
      </c>
      <c r="V29" s="59">
        <v>35362707</v>
      </c>
      <c r="W29" s="48">
        <f>IFERROR(V29/S24,"-")</f>
        <v>2.2186954120991559E-2</v>
      </c>
      <c r="X29" s="59">
        <v>735</v>
      </c>
      <c r="Y29" s="48">
        <f>IFERROR(X29/T24,"-")</f>
        <v>0.32565352237483386</v>
      </c>
      <c r="Z29" s="136">
        <f t="shared" si="2"/>
        <v>48112.526530612246</v>
      </c>
      <c r="AA29" s="374"/>
      <c r="AB29" s="374"/>
      <c r="AC29" s="36" t="s">
        <v>100</v>
      </c>
      <c r="AD29" s="59">
        <v>33869659</v>
      </c>
      <c r="AE29" s="48">
        <f>IFERROR(AD29/AA24,"-")</f>
        <v>2.1487459251370272E-2</v>
      </c>
      <c r="AF29" s="59">
        <v>703</v>
      </c>
      <c r="AG29" s="48">
        <f>IFERROR(AF29/AB24,"-")</f>
        <v>0.34192607003891051</v>
      </c>
      <c r="AH29" s="62">
        <f t="shared" si="3"/>
        <v>48178.746799431006</v>
      </c>
      <c r="AI29" s="374"/>
      <c r="AJ29" s="374"/>
      <c r="AK29" s="36" t="s">
        <v>100</v>
      </c>
      <c r="AL29" s="59">
        <v>37007600</v>
      </c>
      <c r="AM29" s="48">
        <f>IFERROR(AL29/AI24,"-")</f>
        <v>2.8707145145873598E-2</v>
      </c>
      <c r="AN29" s="59">
        <v>617</v>
      </c>
      <c r="AO29" s="48">
        <f>IFERROR(AN29/AJ24,"-")</f>
        <v>0.37737003058103974</v>
      </c>
      <c r="AP29" s="62">
        <f t="shared" si="4"/>
        <v>59979.902755267423</v>
      </c>
      <c r="AQ29" s="374"/>
      <c r="AR29" s="374"/>
      <c r="AS29" s="36" t="s">
        <v>100</v>
      </c>
      <c r="AT29" s="59">
        <v>19390457</v>
      </c>
      <c r="AU29" s="48">
        <f>IFERROR(AT29/AQ24,"-")</f>
        <v>2.2439333439976481E-2</v>
      </c>
      <c r="AV29" s="59">
        <v>431</v>
      </c>
      <c r="AW29" s="48">
        <f>IFERROR(AV29/AR24,"-")</f>
        <v>0.39075249320036265</v>
      </c>
      <c r="AX29" s="136">
        <f t="shared" si="5"/>
        <v>44989.459396751743</v>
      </c>
      <c r="AY29" s="374"/>
      <c r="AZ29" s="374"/>
      <c r="BA29" s="36" t="s">
        <v>100</v>
      </c>
      <c r="BB29" s="59">
        <v>34113194</v>
      </c>
      <c r="BC29" s="48">
        <f>IFERROR(BB29/AY24,"-")</f>
        <v>2.9098044233245347E-2</v>
      </c>
      <c r="BD29" s="59">
        <v>559</v>
      </c>
      <c r="BE29" s="48">
        <f>IFERROR(BD29/AZ24,"-")</f>
        <v>0.37668463611859837</v>
      </c>
      <c r="BF29" s="62">
        <f t="shared" si="6"/>
        <v>61025.391771019677</v>
      </c>
      <c r="BG29" s="374"/>
      <c r="BH29" s="374"/>
      <c r="BI29" s="36" t="s">
        <v>100</v>
      </c>
      <c r="BJ29" s="59">
        <v>42295516</v>
      </c>
      <c r="BK29" s="48">
        <f>IFERROR(BJ29/BG24,"-")</f>
        <v>3.1037335981018047E-2</v>
      </c>
      <c r="BL29" s="59">
        <v>718</v>
      </c>
      <c r="BM29" s="48">
        <f>IFERROR(BL29/BH24,"-")</f>
        <v>0.43383685800604227</v>
      </c>
      <c r="BN29" s="62">
        <f t="shared" si="7"/>
        <v>58907.403899721452</v>
      </c>
      <c r="BO29" s="374"/>
      <c r="BP29" s="374"/>
      <c r="BQ29" s="36" t="s">
        <v>100</v>
      </c>
      <c r="BR29" s="59">
        <v>33776574</v>
      </c>
      <c r="BS29" s="48">
        <f>IFERROR(BR29/BO24,"-")</f>
        <v>2.4811141652837779E-2</v>
      </c>
      <c r="BT29" s="59">
        <v>652</v>
      </c>
      <c r="BU29" s="48">
        <f>IFERROR(BT29/BP24,"-")</f>
        <v>0.42530984996738419</v>
      </c>
      <c r="BV29" s="136">
        <f t="shared" si="8"/>
        <v>51804.561349693249</v>
      </c>
      <c r="BW29" s="374"/>
      <c r="BX29" s="374"/>
      <c r="BY29" s="36" t="s">
        <v>100</v>
      </c>
      <c r="BZ29" s="59">
        <v>43577686</v>
      </c>
      <c r="CA29" s="48">
        <f>IFERROR(BZ29/BW24,"-")</f>
        <v>3.0640601665996459E-2</v>
      </c>
      <c r="CB29" s="59">
        <v>665</v>
      </c>
      <c r="CC29" s="48">
        <f>IFERROR(CB29/BX24,"-")</f>
        <v>0.41850220264317178</v>
      </c>
      <c r="CD29" s="62">
        <f t="shared" si="9"/>
        <v>65530.354887218047</v>
      </c>
      <c r="CE29" s="374"/>
      <c r="CF29" s="374"/>
      <c r="CG29" s="36" t="s">
        <v>100</v>
      </c>
      <c r="CH29" s="59">
        <v>29314037</v>
      </c>
      <c r="CI29" s="48">
        <f>IFERROR(CH29/CE24,"-")</f>
        <v>2.4228995273335146E-2</v>
      </c>
      <c r="CJ29" s="59">
        <v>598</v>
      </c>
      <c r="CK29" s="48">
        <f>IFERROR(CJ29/CF24,"-")</f>
        <v>0.45753634276970162</v>
      </c>
      <c r="CL29" s="62">
        <f t="shared" si="10"/>
        <v>49020.128762541804</v>
      </c>
      <c r="CM29" s="374"/>
      <c r="CN29" s="374"/>
      <c r="CO29" s="36" t="s">
        <v>100</v>
      </c>
      <c r="CP29" s="59">
        <f>市区町村別_オーラルフレイル区分別高齢者の疾病!O1343</f>
        <v>459360212</v>
      </c>
      <c r="CQ29" s="48">
        <f>市区町村別_オーラルフレイル区分別高齢者の疾病!P1343</f>
        <v>2.5139802144802523E-2</v>
      </c>
      <c r="CR29" s="59">
        <f>市区町村別_オーラルフレイル区分別高齢者の疾病!Q1343</f>
        <v>8850</v>
      </c>
      <c r="CS29" s="48">
        <f>市区町村別_オーラルフレイル区分別高齢者の疾病!R1343</f>
        <v>0.40190735694822888</v>
      </c>
      <c r="CT29" s="136">
        <f>市区町村別_オーラルフレイル区分別高齢者の疾病!S1343</f>
        <v>51905.108700564975</v>
      </c>
      <c r="CU29" s="187"/>
    </row>
    <row r="30" spans="2:99" s="7" customFormat="1" ht="13.15" customHeight="1">
      <c r="B30" s="449"/>
      <c r="C30" s="374"/>
      <c r="D30" s="374"/>
      <c r="E30" s="36" t="s">
        <v>101</v>
      </c>
      <c r="F30" s="59">
        <v>153010</v>
      </c>
      <c r="G30" s="48">
        <f>IFERROR(F30/C24,"-")</f>
        <v>8.0554982289591497E-3</v>
      </c>
      <c r="H30" s="59">
        <v>3</v>
      </c>
      <c r="I30" s="48">
        <f>IFERROR(H30/D24,"-")</f>
        <v>0.2</v>
      </c>
      <c r="J30" s="62">
        <f t="shared" si="0"/>
        <v>51003.333333333336</v>
      </c>
      <c r="K30" s="374"/>
      <c r="L30" s="374"/>
      <c r="M30" s="36" t="s">
        <v>101</v>
      </c>
      <c r="N30" s="59">
        <v>15747454</v>
      </c>
      <c r="O30" s="48">
        <f>IFERROR(N30/K24,"-")</f>
        <v>3.0284222901685691E-2</v>
      </c>
      <c r="P30" s="59">
        <v>412</v>
      </c>
      <c r="Q30" s="48">
        <f>IFERROR(P30/L24,"-")</f>
        <v>0.31790123456790126</v>
      </c>
      <c r="R30" s="62">
        <f t="shared" si="1"/>
        <v>38221.975728155339</v>
      </c>
      <c r="S30" s="374"/>
      <c r="T30" s="374"/>
      <c r="U30" s="36" t="s">
        <v>101</v>
      </c>
      <c r="V30" s="59">
        <v>47505130</v>
      </c>
      <c r="W30" s="48">
        <f>IFERROR(V30/S24,"-")</f>
        <v>2.9805244825339295E-2</v>
      </c>
      <c r="X30" s="59">
        <v>772</v>
      </c>
      <c r="Y30" s="48">
        <f>IFERROR(X30/T24,"-")</f>
        <v>0.3420469649977847</v>
      </c>
      <c r="Z30" s="136">
        <f t="shared" si="2"/>
        <v>61535.142487046629</v>
      </c>
      <c r="AA30" s="374"/>
      <c r="AB30" s="374"/>
      <c r="AC30" s="36" t="s">
        <v>101</v>
      </c>
      <c r="AD30" s="59">
        <v>45400697</v>
      </c>
      <c r="AE30" s="48">
        <f>IFERROR(AD30/AA24,"-")</f>
        <v>2.8802936184604295E-2</v>
      </c>
      <c r="AF30" s="59">
        <v>772</v>
      </c>
      <c r="AG30" s="48">
        <f>IFERROR(AF30/AB24,"-")</f>
        <v>0.3754863813229572</v>
      </c>
      <c r="AH30" s="62">
        <f t="shared" si="3"/>
        <v>58809.193005181347</v>
      </c>
      <c r="AI30" s="374"/>
      <c r="AJ30" s="374"/>
      <c r="AK30" s="36" t="s">
        <v>101</v>
      </c>
      <c r="AL30" s="59">
        <v>37585329</v>
      </c>
      <c r="AM30" s="48">
        <f>IFERROR(AL30/AI24,"-")</f>
        <v>2.9155294992337037E-2</v>
      </c>
      <c r="AN30" s="59">
        <v>641</v>
      </c>
      <c r="AO30" s="48">
        <f>IFERROR(AN30/AJ24,"-")</f>
        <v>0.39204892966360855</v>
      </c>
      <c r="AP30" s="62">
        <f t="shared" si="4"/>
        <v>58635.458658346332</v>
      </c>
      <c r="AQ30" s="374"/>
      <c r="AR30" s="374"/>
      <c r="AS30" s="36" t="s">
        <v>101</v>
      </c>
      <c r="AT30" s="59">
        <v>32332659</v>
      </c>
      <c r="AU30" s="48">
        <f>IFERROR(AT30/AQ24,"-")</f>
        <v>3.7416514541253797E-2</v>
      </c>
      <c r="AV30" s="59">
        <v>482</v>
      </c>
      <c r="AW30" s="48">
        <f>IFERROR(AV30/AR24,"-")</f>
        <v>0.4369900271985494</v>
      </c>
      <c r="AX30" s="136">
        <f t="shared" si="5"/>
        <v>67080.205394190867</v>
      </c>
      <c r="AY30" s="374"/>
      <c r="AZ30" s="374"/>
      <c r="BA30" s="36" t="s">
        <v>101</v>
      </c>
      <c r="BB30" s="59">
        <v>37449270</v>
      </c>
      <c r="BC30" s="48">
        <f>IFERROR(BB30/AY24,"-")</f>
        <v>3.1943667161824486E-2</v>
      </c>
      <c r="BD30" s="59">
        <v>628</v>
      </c>
      <c r="BE30" s="48">
        <f>IFERROR(BD30/AZ24,"-")</f>
        <v>0.42318059299191374</v>
      </c>
      <c r="BF30" s="62">
        <f t="shared" si="6"/>
        <v>59632.595541401271</v>
      </c>
      <c r="BG30" s="374"/>
      <c r="BH30" s="374"/>
      <c r="BI30" s="36" t="s">
        <v>101</v>
      </c>
      <c r="BJ30" s="59">
        <v>45347087</v>
      </c>
      <c r="BK30" s="48">
        <f>IFERROR(BJ30/BG24,"-")</f>
        <v>3.327664272920694E-2</v>
      </c>
      <c r="BL30" s="59">
        <v>737</v>
      </c>
      <c r="BM30" s="48">
        <f>IFERROR(BL30/BH24,"-")</f>
        <v>0.44531722054380662</v>
      </c>
      <c r="BN30" s="62">
        <f t="shared" si="7"/>
        <v>61529.290366350069</v>
      </c>
      <c r="BO30" s="374"/>
      <c r="BP30" s="374"/>
      <c r="BQ30" s="36" t="s">
        <v>101</v>
      </c>
      <c r="BR30" s="59">
        <v>50063294</v>
      </c>
      <c r="BS30" s="48">
        <f>IFERROR(BR30/BO24,"-")</f>
        <v>3.6774821479575268E-2</v>
      </c>
      <c r="BT30" s="59">
        <v>698</v>
      </c>
      <c r="BU30" s="48">
        <f>IFERROR(BT30/BP24,"-")</f>
        <v>0.45531637312459228</v>
      </c>
      <c r="BV30" s="136">
        <f t="shared" si="8"/>
        <v>71723.91690544413</v>
      </c>
      <c r="BW30" s="374"/>
      <c r="BX30" s="374"/>
      <c r="BY30" s="36" t="s">
        <v>101</v>
      </c>
      <c r="BZ30" s="59">
        <v>53336997</v>
      </c>
      <c r="CA30" s="48">
        <f>IFERROR(BZ30/BW24,"-")</f>
        <v>3.7502626439078202E-2</v>
      </c>
      <c r="CB30" s="59">
        <v>784</v>
      </c>
      <c r="CC30" s="48">
        <f>IFERROR(CB30/BX24,"-")</f>
        <v>0.4933920704845815</v>
      </c>
      <c r="CD30" s="62">
        <f t="shared" si="9"/>
        <v>68031.883928571435</v>
      </c>
      <c r="CE30" s="374"/>
      <c r="CF30" s="374"/>
      <c r="CG30" s="36" t="s">
        <v>101</v>
      </c>
      <c r="CH30" s="59">
        <v>42973335</v>
      </c>
      <c r="CI30" s="48">
        <f>IFERROR(CH30/CE24,"-")</f>
        <v>3.5518844797611734E-2</v>
      </c>
      <c r="CJ30" s="59">
        <v>644</v>
      </c>
      <c r="CK30" s="48">
        <f>IFERROR(CJ30/CF24,"-")</f>
        <v>0.49273144605967867</v>
      </c>
      <c r="CL30" s="62">
        <f t="shared" si="10"/>
        <v>66728.781055900618</v>
      </c>
      <c r="CM30" s="374"/>
      <c r="CN30" s="374"/>
      <c r="CO30" s="36" t="s">
        <v>101</v>
      </c>
      <c r="CP30" s="59">
        <f>市区町村別_オーラルフレイル区分別高齢者の疾病!O1344</f>
        <v>680411684</v>
      </c>
      <c r="CQ30" s="48">
        <f>市区町村別_オーラルフレイル区分別高齢者の疾病!P1344</f>
        <v>3.7237476529142444E-2</v>
      </c>
      <c r="CR30" s="59">
        <f>市区町村別_オーラルフレイル区分別高齢者の疾病!Q1344</f>
        <v>9820</v>
      </c>
      <c r="CS30" s="48">
        <f>市区町村別_オーラルフレイル区分別高齢者の疾病!R1344</f>
        <v>0.44595821980018163</v>
      </c>
      <c r="CT30" s="136">
        <f>市区町村別_オーラルフレイル区分別高齢者の疾病!S1344</f>
        <v>69288.358859470463</v>
      </c>
      <c r="CU30" s="187"/>
    </row>
    <row r="31" spans="2:99" s="7" customFormat="1" ht="13.15" customHeight="1">
      <c r="B31" s="449"/>
      <c r="C31" s="374"/>
      <c r="D31" s="374"/>
      <c r="E31" s="36" t="s">
        <v>102</v>
      </c>
      <c r="F31" s="59">
        <v>27990</v>
      </c>
      <c r="G31" s="48">
        <f>IFERROR(F31/C24,"-")</f>
        <v>1.4735860102513994E-3</v>
      </c>
      <c r="H31" s="59">
        <v>2</v>
      </c>
      <c r="I31" s="48">
        <f>IFERROR(H31/D24,"-")</f>
        <v>0.13333333333333333</v>
      </c>
      <c r="J31" s="62">
        <f t="shared" si="0"/>
        <v>13995</v>
      </c>
      <c r="K31" s="374"/>
      <c r="L31" s="374"/>
      <c r="M31" s="36" t="s">
        <v>102</v>
      </c>
      <c r="N31" s="59">
        <v>9381262</v>
      </c>
      <c r="O31" s="48">
        <f>IFERROR(N31/K24,"-")</f>
        <v>1.8041280165486669E-2</v>
      </c>
      <c r="P31" s="59">
        <v>96</v>
      </c>
      <c r="Q31" s="48">
        <f>IFERROR(P31/L24,"-")</f>
        <v>7.407407407407407E-2</v>
      </c>
      <c r="R31" s="62">
        <f t="shared" si="1"/>
        <v>97721.479166666672</v>
      </c>
      <c r="S31" s="374"/>
      <c r="T31" s="374"/>
      <c r="U31" s="36" t="s">
        <v>102</v>
      </c>
      <c r="V31" s="59">
        <v>28892999</v>
      </c>
      <c r="W31" s="48">
        <f>IFERROR(V31/S24,"-")</f>
        <v>1.8127787650160803E-2</v>
      </c>
      <c r="X31" s="59">
        <v>224</v>
      </c>
      <c r="Y31" s="48">
        <f>IFERROR(X31/T24,"-")</f>
        <v>9.9246787771377937E-2</v>
      </c>
      <c r="Z31" s="136">
        <f t="shared" si="2"/>
        <v>128986.60267857143</v>
      </c>
      <c r="AA31" s="374"/>
      <c r="AB31" s="374"/>
      <c r="AC31" s="36" t="s">
        <v>102</v>
      </c>
      <c r="AD31" s="59">
        <v>25578476</v>
      </c>
      <c r="AE31" s="48">
        <f>IFERROR(AD31/AA24,"-")</f>
        <v>1.6227398709923607E-2</v>
      </c>
      <c r="AF31" s="59">
        <v>222</v>
      </c>
      <c r="AG31" s="48">
        <f>IFERROR(AF31/AB24,"-")</f>
        <v>0.10797665369649806</v>
      </c>
      <c r="AH31" s="62">
        <f t="shared" si="3"/>
        <v>115218.36036036036</v>
      </c>
      <c r="AI31" s="374"/>
      <c r="AJ31" s="374"/>
      <c r="AK31" s="36" t="s">
        <v>102</v>
      </c>
      <c r="AL31" s="59">
        <v>17636784</v>
      </c>
      <c r="AM31" s="48">
        <f>IFERROR(AL31/AI24,"-")</f>
        <v>1.3681020065997826E-2</v>
      </c>
      <c r="AN31" s="59">
        <v>176</v>
      </c>
      <c r="AO31" s="48">
        <f>IFERROR(AN31/AJ24,"-")</f>
        <v>0.10764525993883792</v>
      </c>
      <c r="AP31" s="62">
        <f t="shared" si="4"/>
        <v>100209</v>
      </c>
      <c r="AQ31" s="374"/>
      <c r="AR31" s="374"/>
      <c r="AS31" s="36" t="s">
        <v>102</v>
      </c>
      <c r="AT31" s="59">
        <v>20020257</v>
      </c>
      <c r="AU31" s="48">
        <f>IFERROR(AT31/AQ24,"-")</f>
        <v>2.3168160625457318E-2</v>
      </c>
      <c r="AV31" s="59">
        <v>143</v>
      </c>
      <c r="AW31" s="48">
        <f>IFERROR(AV31/AR24,"-")</f>
        <v>0.12964641885766093</v>
      </c>
      <c r="AX31" s="136">
        <f t="shared" si="5"/>
        <v>140001.7972027972</v>
      </c>
      <c r="AY31" s="374"/>
      <c r="AZ31" s="374"/>
      <c r="BA31" s="36" t="s">
        <v>102</v>
      </c>
      <c r="BB31" s="59">
        <v>17022912</v>
      </c>
      <c r="BC31" s="48">
        <f>IFERROR(BB31/AY24,"-")</f>
        <v>1.4520289315466709E-2</v>
      </c>
      <c r="BD31" s="59">
        <v>182</v>
      </c>
      <c r="BE31" s="48">
        <f>IFERROR(BD31/AZ24,"-")</f>
        <v>0.12264150943396226</v>
      </c>
      <c r="BF31" s="62">
        <f t="shared" si="6"/>
        <v>93532.483516483509</v>
      </c>
      <c r="BG31" s="374"/>
      <c r="BH31" s="374"/>
      <c r="BI31" s="36" t="s">
        <v>102</v>
      </c>
      <c r="BJ31" s="59">
        <v>30998542</v>
      </c>
      <c r="BK31" s="48">
        <f>IFERROR(BJ31/BG24,"-")</f>
        <v>2.2747379721663619E-2</v>
      </c>
      <c r="BL31" s="59">
        <v>224</v>
      </c>
      <c r="BM31" s="48">
        <f>IFERROR(BL31/BH24,"-")</f>
        <v>0.13534743202416918</v>
      </c>
      <c r="BN31" s="62">
        <f t="shared" si="7"/>
        <v>138386.34821428571</v>
      </c>
      <c r="BO31" s="374"/>
      <c r="BP31" s="374"/>
      <c r="BQ31" s="36" t="s">
        <v>102</v>
      </c>
      <c r="BR31" s="59">
        <v>43307435</v>
      </c>
      <c r="BS31" s="48">
        <f>IFERROR(BR31/BO24,"-")</f>
        <v>3.1812193397887677E-2</v>
      </c>
      <c r="BT31" s="59">
        <v>225</v>
      </c>
      <c r="BU31" s="48">
        <f>IFERROR(BT31/BP24,"-")</f>
        <v>0.14677103718199608</v>
      </c>
      <c r="BV31" s="136">
        <f t="shared" si="8"/>
        <v>192477.48888888888</v>
      </c>
      <c r="BW31" s="374"/>
      <c r="BX31" s="374"/>
      <c r="BY31" s="36" t="s">
        <v>102</v>
      </c>
      <c r="BZ31" s="59">
        <v>55265952</v>
      </c>
      <c r="CA31" s="48">
        <f>IFERROR(BZ31/BW24,"-")</f>
        <v>3.8858924747038663E-2</v>
      </c>
      <c r="CB31" s="59">
        <v>284</v>
      </c>
      <c r="CC31" s="48">
        <f>IFERROR(CB31/BX24,"-")</f>
        <v>0.17872876022655759</v>
      </c>
      <c r="CD31" s="62">
        <f t="shared" si="9"/>
        <v>194598.42253521126</v>
      </c>
      <c r="CE31" s="374"/>
      <c r="CF31" s="374"/>
      <c r="CG31" s="36" t="s">
        <v>102</v>
      </c>
      <c r="CH31" s="59">
        <v>30263206</v>
      </c>
      <c r="CI31" s="48">
        <f>IFERROR(CH31/CE24,"-")</f>
        <v>2.5013514007980815E-2</v>
      </c>
      <c r="CJ31" s="59">
        <v>227</v>
      </c>
      <c r="CK31" s="48">
        <f>IFERROR(CJ31/CF24,"-")</f>
        <v>0.17368018362662585</v>
      </c>
      <c r="CL31" s="62">
        <f t="shared" si="10"/>
        <v>133318.08810572687</v>
      </c>
      <c r="CM31" s="374"/>
      <c r="CN31" s="374"/>
      <c r="CO31" s="36" t="s">
        <v>102</v>
      </c>
      <c r="CP31" s="59">
        <f>市区町村別_オーラルフレイル区分別高齢者の疾病!O1345</f>
        <v>635012738</v>
      </c>
      <c r="CQ31" s="48">
        <f>市区町村別_オーラルフレイル区分別高齢者の疾病!P1345</f>
        <v>3.4752889291920913E-2</v>
      </c>
      <c r="CR31" s="59">
        <f>市区町村別_オーラルフレイル区分別高齢者の疾病!Q1345</f>
        <v>3370</v>
      </c>
      <c r="CS31" s="48">
        <f>市区町村別_オーラルフレイル区分別高齢者の疾病!R1345</f>
        <v>0.1530426884650318</v>
      </c>
      <c r="CT31" s="136">
        <f>市区町村別_オーラルフレイル区分別高齢者の疾病!S1345</f>
        <v>188431.07952522257</v>
      </c>
      <c r="CU31" s="187"/>
    </row>
    <row r="32" spans="2:99" s="7" customFormat="1" ht="13.15" customHeight="1">
      <c r="B32" s="449"/>
      <c r="C32" s="374"/>
      <c r="D32" s="374"/>
      <c r="E32" s="36" t="s">
        <v>112</v>
      </c>
      <c r="F32" s="59">
        <v>0</v>
      </c>
      <c r="G32" s="48">
        <f>IFERROR(F32/C24,"-")</f>
        <v>0</v>
      </c>
      <c r="H32" s="59">
        <v>0</v>
      </c>
      <c r="I32" s="48">
        <f>IFERROR(H32/D24,"-")</f>
        <v>0</v>
      </c>
      <c r="J32" s="62" t="str">
        <f t="shared" si="0"/>
        <v>-</v>
      </c>
      <c r="K32" s="374"/>
      <c r="L32" s="374"/>
      <c r="M32" s="36" t="s">
        <v>112</v>
      </c>
      <c r="N32" s="59">
        <v>1961</v>
      </c>
      <c r="O32" s="48">
        <f>IFERROR(N32/K24,"-")</f>
        <v>3.7712357254833474E-6</v>
      </c>
      <c r="P32" s="59">
        <v>1</v>
      </c>
      <c r="Q32" s="48">
        <f>IFERROR(P32/L24,"-")</f>
        <v>7.716049382716049E-4</v>
      </c>
      <c r="R32" s="62">
        <f t="shared" si="1"/>
        <v>1961</v>
      </c>
      <c r="S32" s="374"/>
      <c r="T32" s="374"/>
      <c r="U32" s="36" t="s">
        <v>112</v>
      </c>
      <c r="V32" s="59">
        <v>2590</v>
      </c>
      <c r="W32" s="48">
        <f>IFERROR(V32/S24,"-")</f>
        <v>1.6249946921022798E-6</v>
      </c>
      <c r="X32" s="59">
        <v>2</v>
      </c>
      <c r="Y32" s="48">
        <f>IFERROR(X32/T24,"-")</f>
        <v>8.8613203367301726E-4</v>
      </c>
      <c r="Z32" s="136">
        <f t="shared" si="2"/>
        <v>1295</v>
      </c>
      <c r="AA32" s="374"/>
      <c r="AB32" s="374"/>
      <c r="AC32" s="36" t="s">
        <v>112</v>
      </c>
      <c r="AD32" s="59">
        <v>75340</v>
      </c>
      <c r="AE32" s="48">
        <f>IFERROR(AD32/AA24,"-")</f>
        <v>4.7796914046233418E-5</v>
      </c>
      <c r="AF32" s="59">
        <v>4</v>
      </c>
      <c r="AG32" s="48">
        <f>IFERROR(AF32/AB24,"-")</f>
        <v>1.9455252918287938E-3</v>
      </c>
      <c r="AH32" s="62">
        <f t="shared" si="3"/>
        <v>18835</v>
      </c>
      <c r="AI32" s="374"/>
      <c r="AJ32" s="374"/>
      <c r="AK32" s="36" t="s">
        <v>112</v>
      </c>
      <c r="AL32" s="59">
        <v>5501</v>
      </c>
      <c r="AM32" s="48">
        <f>IFERROR(AL32/AI24,"-")</f>
        <v>4.2671776999170623E-6</v>
      </c>
      <c r="AN32" s="59">
        <v>2</v>
      </c>
      <c r="AO32" s="48">
        <f>IFERROR(AN32/AJ24,"-")</f>
        <v>1.2232415902140672E-3</v>
      </c>
      <c r="AP32" s="62">
        <f t="shared" si="4"/>
        <v>2750.5</v>
      </c>
      <c r="AQ32" s="374"/>
      <c r="AR32" s="374"/>
      <c r="AS32" s="36" t="s">
        <v>112</v>
      </c>
      <c r="AT32" s="59">
        <v>1069</v>
      </c>
      <c r="AU32" s="48">
        <f>IFERROR(AT32/AQ24,"-")</f>
        <v>1.2370852036821442E-6</v>
      </c>
      <c r="AV32" s="59">
        <v>1</v>
      </c>
      <c r="AW32" s="48">
        <f>IFERROR(AV32/AR24,"-")</f>
        <v>9.0661831368993653E-4</v>
      </c>
      <c r="AX32" s="136">
        <f t="shared" si="5"/>
        <v>1069</v>
      </c>
      <c r="AY32" s="374"/>
      <c r="AZ32" s="374"/>
      <c r="BA32" s="36" t="s">
        <v>112</v>
      </c>
      <c r="BB32" s="59">
        <v>2154</v>
      </c>
      <c r="BC32" s="48">
        <f>IFERROR(BB32/AY24,"-")</f>
        <v>1.8373297815036165E-6</v>
      </c>
      <c r="BD32" s="59">
        <v>2</v>
      </c>
      <c r="BE32" s="48">
        <f>IFERROR(BD32/AZ24,"-")</f>
        <v>1.3477088948787063E-3</v>
      </c>
      <c r="BF32" s="62">
        <f t="shared" si="6"/>
        <v>1077</v>
      </c>
      <c r="BG32" s="374"/>
      <c r="BH32" s="374"/>
      <c r="BI32" s="36" t="s">
        <v>112</v>
      </c>
      <c r="BJ32" s="59">
        <v>30440</v>
      </c>
      <c r="BK32" s="48">
        <f>IFERROR(BJ32/BG24,"-")</f>
        <v>2.2337509897318416E-5</v>
      </c>
      <c r="BL32" s="59">
        <v>2</v>
      </c>
      <c r="BM32" s="48">
        <f>IFERROR(BL32/BH24,"-")</f>
        <v>1.2084592145015106E-3</v>
      </c>
      <c r="BN32" s="62">
        <f t="shared" si="7"/>
        <v>15220</v>
      </c>
      <c r="BO32" s="374"/>
      <c r="BP32" s="374"/>
      <c r="BQ32" s="36" t="s">
        <v>112</v>
      </c>
      <c r="BR32" s="59">
        <v>2730</v>
      </c>
      <c r="BS32" s="48">
        <f>IFERROR(BR32/BO24,"-")</f>
        <v>2.0053666991876423E-6</v>
      </c>
      <c r="BT32" s="59">
        <v>1</v>
      </c>
      <c r="BU32" s="48">
        <f>IFERROR(BT32/BP24,"-")</f>
        <v>6.5231572080887146E-4</v>
      </c>
      <c r="BV32" s="136">
        <f t="shared" si="8"/>
        <v>2730</v>
      </c>
      <c r="BW32" s="374"/>
      <c r="BX32" s="374"/>
      <c r="BY32" s="36" t="s">
        <v>112</v>
      </c>
      <c r="BZ32" s="59">
        <v>2040</v>
      </c>
      <c r="CA32" s="48">
        <f>IFERROR(BZ32/BW24,"-")</f>
        <v>1.4343769285646048E-6</v>
      </c>
      <c r="CB32" s="59">
        <v>2</v>
      </c>
      <c r="CC32" s="48">
        <f>IFERROR(CB32/BX24,"-")</f>
        <v>1.2586532410320957E-3</v>
      </c>
      <c r="CD32" s="62">
        <f t="shared" si="9"/>
        <v>1020</v>
      </c>
      <c r="CE32" s="374"/>
      <c r="CF32" s="374"/>
      <c r="CG32" s="36" t="s">
        <v>112</v>
      </c>
      <c r="CH32" s="59">
        <v>1692473</v>
      </c>
      <c r="CI32" s="48">
        <f>IFERROR(CH32/CE24,"-")</f>
        <v>1.3988834194774112E-3</v>
      </c>
      <c r="CJ32" s="59">
        <v>3</v>
      </c>
      <c r="CK32" s="48">
        <f>IFERROR(CJ32/CF24,"-")</f>
        <v>2.2953328232593728E-3</v>
      </c>
      <c r="CL32" s="62">
        <f t="shared" si="10"/>
        <v>564157.66666666663</v>
      </c>
      <c r="CM32" s="374"/>
      <c r="CN32" s="374"/>
      <c r="CO32" s="36" t="s">
        <v>112</v>
      </c>
      <c r="CP32" s="59">
        <f>市区町村別_オーラルフレイル区分別高齢者の疾病!O1346</f>
        <v>1832329</v>
      </c>
      <c r="CQ32" s="48">
        <f>市区町村別_オーラルフレイル区分別高齢者の疾病!P1346</f>
        <v>1.0027944806892388E-4</v>
      </c>
      <c r="CR32" s="59">
        <f>市区町村別_オーラルフレイル区分別高齢者の疾病!Q1346</f>
        <v>28</v>
      </c>
      <c r="CS32" s="48">
        <f>市区町村別_オーラルフレイル区分別高齢者の疾病!R1346</f>
        <v>1.2715712988192551E-3</v>
      </c>
      <c r="CT32" s="136">
        <f>市区町村別_オーラルフレイル区分別高齢者の疾病!S1346</f>
        <v>65440.321428571428</v>
      </c>
      <c r="CU32" s="187"/>
    </row>
    <row r="33" spans="2:99" s="7" customFormat="1" ht="13.15" customHeight="1">
      <c r="B33" s="449"/>
      <c r="C33" s="374"/>
      <c r="D33" s="374"/>
      <c r="E33" s="36" t="s">
        <v>103</v>
      </c>
      <c r="F33" s="59">
        <v>0</v>
      </c>
      <c r="G33" s="48">
        <f>IFERROR(F33/C24,"-")</f>
        <v>0</v>
      </c>
      <c r="H33" s="59">
        <v>0</v>
      </c>
      <c r="I33" s="48">
        <f>IFERROR(H33/D24,"-")</f>
        <v>0</v>
      </c>
      <c r="J33" s="62" t="str">
        <f t="shared" si="0"/>
        <v>-</v>
      </c>
      <c r="K33" s="374"/>
      <c r="L33" s="374"/>
      <c r="M33" s="36" t="s">
        <v>103</v>
      </c>
      <c r="N33" s="59">
        <v>257308</v>
      </c>
      <c r="O33" s="48">
        <f>IFERROR(N33/K24,"-")</f>
        <v>4.9483382052660334E-4</v>
      </c>
      <c r="P33" s="59">
        <v>15</v>
      </c>
      <c r="Q33" s="48">
        <f>IFERROR(P33/L24,"-")</f>
        <v>1.1574074074074073E-2</v>
      </c>
      <c r="R33" s="62">
        <f t="shared" si="1"/>
        <v>17153.866666666665</v>
      </c>
      <c r="S33" s="374"/>
      <c r="T33" s="374"/>
      <c r="U33" s="36" t="s">
        <v>103</v>
      </c>
      <c r="V33" s="59">
        <v>646164</v>
      </c>
      <c r="W33" s="48">
        <f>IFERROR(V33/S24,"-")</f>
        <v>4.0541045182531955E-4</v>
      </c>
      <c r="X33" s="59">
        <v>27</v>
      </c>
      <c r="Y33" s="48">
        <f>IFERROR(X33/T24,"-")</f>
        <v>1.1962782454585734E-2</v>
      </c>
      <c r="Z33" s="136">
        <f t="shared" si="2"/>
        <v>23932</v>
      </c>
      <c r="AA33" s="374"/>
      <c r="AB33" s="374"/>
      <c r="AC33" s="36" t="s">
        <v>103</v>
      </c>
      <c r="AD33" s="59">
        <v>574038</v>
      </c>
      <c r="AE33" s="48">
        <f>IFERROR(AD33/AA24,"-")</f>
        <v>3.6417898785866395E-4</v>
      </c>
      <c r="AF33" s="59">
        <v>30</v>
      </c>
      <c r="AG33" s="48">
        <f>IFERROR(AF33/AB24,"-")</f>
        <v>1.4591439688715954E-2</v>
      </c>
      <c r="AH33" s="62">
        <f t="shared" si="3"/>
        <v>19134.599999999999</v>
      </c>
      <c r="AI33" s="374"/>
      <c r="AJ33" s="374"/>
      <c r="AK33" s="36" t="s">
        <v>103</v>
      </c>
      <c r="AL33" s="59">
        <v>327574</v>
      </c>
      <c r="AM33" s="48">
        <f>IFERROR(AL33/AI24,"-")</f>
        <v>2.5410224829533387E-4</v>
      </c>
      <c r="AN33" s="59">
        <v>19</v>
      </c>
      <c r="AO33" s="48">
        <f>IFERROR(AN33/AJ24,"-")</f>
        <v>1.1620795107033639E-2</v>
      </c>
      <c r="AP33" s="62">
        <f t="shared" si="4"/>
        <v>17240.736842105263</v>
      </c>
      <c r="AQ33" s="374"/>
      <c r="AR33" s="374"/>
      <c r="AS33" s="36" t="s">
        <v>103</v>
      </c>
      <c r="AT33" s="59">
        <v>1792147</v>
      </c>
      <c r="AU33" s="48">
        <f>IFERROR(AT33/AQ24,"-")</f>
        <v>2.0739368910414812E-3</v>
      </c>
      <c r="AV33" s="59">
        <v>15</v>
      </c>
      <c r="AW33" s="48">
        <f>IFERROR(AV33/AR24,"-")</f>
        <v>1.3599274705349048E-2</v>
      </c>
      <c r="AX33" s="136">
        <f t="shared" si="5"/>
        <v>119476.46666666666</v>
      </c>
      <c r="AY33" s="374"/>
      <c r="AZ33" s="374"/>
      <c r="BA33" s="36" t="s">
        <v>103</v>
      </c>
      <c r="BB33" s="59">
        <v>538153</v>
      </c>
      <c r="BC33" s="48">
        <f>IFERROR(BB33/AY24,"-")</f>
        <v>4.590364595661633E-4</v>
      </c>
      <c r="BD33" s="59">
        <v>23</v>
      </c>
      <c r="BE33" s="48">
        <f>IFERROR(BD33/AZ24,"-")</f>
        <v>1.5498652291105121E-2</v>
      </c>
      <c r="BF33" s="62">
        <f t="shared" si="6"/>
        <v>23397.956521739132</v>
      </c>
      <c r="BG33" s="374"/>
      <c r="BH33" s="374"/>
      <c r="BI33" s="36" t="s">
        <v>103</v>
      </c>
      <c r="BJ33" s="59">
        <v>802696</v>
      </c>
      <c r="BK33" s="48">
        <f>IFERROR(BJ33/BG24,"-")</f>
        <v>5.8903514600978652E-4</v>
      </c>
      <c r="BL33" s="59">
        <v>37</v>
      </c>
      <c r="BM33" s="48">
        <f>IFERROR(BL33/BH24,"-")</f>
        <v>2.2356495468277945E-2</v>
      </c>
      <c r="BN33" s="62">
        <f t="shared" si="7"/>
        <v>21694.486486486487</v>
      </c>
      <c r="BO33" s="374"/>
      <c r="BP33" s="374"/>
      <c r="BQ33" s="36" t="s">
        <v>103</v>
      </c>
      <c r="BR33" s="59">
        <v>538640</v>
      </c>
      <c r="BS33" s="48">
        <f>IFERROR(BR33/BO24,"-")</f>
        <v>3.9566692998184308E-4</v>
      </c>
      <c r="BT33" s="59">
        <v>29</v>
      </c>
      <c r="BU33" s="48">
        <f>IFERROR(BT33/BP24,"-")</f>
        <v>1.8917155903457272E-2</v>
      </c>
      <c r="BV33" s="136">
        <f t="shared" si="8"/>
        <v>18573.793103448275</v>
      </c>
      <c r="BW33" s="374"/>
      <c r="BX33" s="374"/>
      <c r="BY33" s="36" t="s">
        <v>103</v>
      </c>
      <c r="BZ33" s="59">
        <v>613602</v>
      </c>
      <c r="CA33" s="48">
        <f>IFERROR(BZ33/BW24,"-")</f>
        <v>4.3143948633387187E-4</v>
      </c>
      <c r="CB33" s="59">
        <v>25</v>
      </c>
      <c r="CC33" s="48">
        <f>IFERROR(CB33/BX24,"-")</f>
        <v>1.5733165512901194E-2</v>
      </c>
      <c r="CD33" s="62">
        <f t="shared" si="9"/>
        <v>24544.080000000002</v>
      </c>
      <c r="CE33" s="374"/>
      <c r="CF33" s="374"/>
      <c r="CG33" s="36" t="s">
        <v>103</v>
      </c>
      <c r="CH33" s="59">
        <v>515806</v>
      </c>
      <c r="CI33" s="48">
        <f>IFERROR(CH33/CE24,"-")</f>
        <v>4.2633026409695496E-4</v>
      </c>
      <c r="CJ33" s="59">
        <v>23</v>
      </c>
      <c r="CK33" s="48">
        <f>IFERROR(CJ33/CF24,"-")</f>
        <v>1.7597551644988524E-2</v>
      </c>
      <c r="CL33" s="62">
        <f t="shared" si="10"/>
        <v>22426.347826086956</v>
      </c>
      <c r="CM33" s="374"/>
      <c r="CN33" s="374"/>
      <c r="CO33" s="36" t="s">
        <v>103</v>
      </c>
      <c r="CP33" s="59">
        <f>市区町村別_オーラルフレイル区分別高齢者の疾病!O1347</f>
        <v>8244705</v>
      </c>
      <c r="CQ33" s="48">
        <f>市区町村別_オーラルフレイル区分別高齢者の疾病!P1347</f>
        <v>4.512150748534226E-4</v>
      </c>
      <c r="CR33" s="59">
        <f>市区町村別_オーラルフレイル区分別高齢者の疾病!Q1347</f>
        <v>339</v>
      </c>
      <c r="CS33" s="48">
        <f>市区町村別_オーラルフレイル区分別高齢者の疾病!R1347</f>
        <v>1.5395095367847412E-2</v>
      </c>
      <c r="CT33" s="136">
        <f>市区町村別_オーラルフレイル区分別高齢者の疾病!S1347</f>
        <v>24320.663716814161</v>
      </c>
      <c r="CU33" s="187"/>
    </row>
    <row r="34" spans="2:99" s="7" customFormat="1" ht="13.15" customHeight="1">
      <c r="B34" s="449"/>
      <c r="C34" s="374"/>
      <c r="D34" s="374"/>
      <c r="E34" s="36" t="s">
        <v>104</v>
      </c>
      <c r="F34" s="59">
        <v>0</v>
      </c>
      <c r="G34" s="48">
        <f>IFERROR(F34/C24,"-")</f>
        <v>0</v>
      </c>
      <c r="H34" s="59">
        <v>0</v>
      </c>
      <c r="I34" s="48">
        <f>IFERROR(H34/D24,"-")</f>
        <v>0</v>
      </c>
      <c r="J34" s="62" t="str">
        <f t="shared" si="0"/>
        <v>-</v>
      </c>
      <c r="K34" s="374"/>
      <c r="L34" s="374"/>
      <c r="M34" s="36" t="s">
        <v>104</v>
      </c>
      <c r="N34" s="59">
        <v>418499</v>
      </c>
      <c r="O34" s="48">
        <f>IFERROR(N34/K24,"-")</f>
        <v>8.0482324318156828E-4</v>
      </c>
      <c r="P34" s="59">
        <v>42</v>
      </c>
      <c r="Q34" s="48">
        <f>IFERROR(P34/L24,"-")</f>
        <v>3.2407407407407406E-2</v>
      </c>
      <c r="R34" s="62">
        <f t="shared" si="1"/>
        <v>9964.2619047619046</v>
      </c>
      <c r="S34" s="374"/>
      <c r="T34" s="374"/>
      <c r="U34" s="36" t="s">
        <v>104</v>
      </c>
      <c r="V34" s="59">
        <v>1389701</v>
      </c>
      <c r="W34" s="48">
        <f>IFERROR(V34/S24,"-")</f>
        <v>8.7191380255182641E-4</v>
      </c>
      <c r="X34" s="59">
        <v>96</v>
      </c>
      <c r="Y34" s="48">
        <f>IFERROR(X34/T24,"-")</f>
        <v>4.2534337616304832E-2</v>
      </c>
      <c r="Z34" s="136">
        <f t="shared" si="2"/>
        <v>14476.052083333334</v>
      </c>
      <c r="AA34" s="374"/>
      <c r="AB34" s="374"/>
      <c r="AC34" s="36" t="s">
        <v>104</v>
      </c>
      <c r="AD34" s="59">
        <v>728166</v>
      </c>
      <c r="AE34" s="48">
        <f>IFERROR(AD34/AA24,"-")</f>
        <v>4.6196028289606592E-4</v>
      </c>
      <c r="AF34" s="59">
        <v>86</v>
      </c>
      <c r="AG34" s="48">
        <f>IFERROR(AF34/AB24,"-")</f>
        <v>4.1828793774319063E-2</v>
      </c>
      <c r="AH34" s="62">
        <f t="shared" si="3"/>
        <v>8467.0465116279065</v>
      </c>
      <c r="AI34" s="374"/>
      <c r="AJ34" s="374"/>
      <c r="AK34" s="36" t="s">
        <v>104</v>
      </c>
      <c r="AL34" s="59">
        <v>989968</v>
      </c>
      <c r="AM34" s="48">
        <f>IFERROR(AL34/AI24,"-")</f>
        <v>7.679275355810751E-4</v>
      </c>
      <c r="AN34" s="59">
        <v>82</v>
      </c>
      <c r="AO34" s="48">
        <f>IFERROR(AN34/AJ24,"-")</f>
        <v>5.0152905198776757E-2</v>
      </c>
      <c r="AP34" s="62">
        <f t="shared" si="4"/>
        <v>12072.780487804877</v>
      </c>
      <c r="AQ34" s="374"/>
      <c r="AR34" s="374"/>
      <c r="AS34" s="36" t="s">
        <v>104</v>
      </c>
      <c r="AT34" s="59">
        <v>493963</v>
      </c>
      <c r="AU34" s="48">
        <f>IFERROR(AT34/AQ24,"-")</f>
        <v>5.7163172915476431E-4</v>
      </c>
      <c r="AV34" s="59">
        <v>54</v>
      </c>
      <c r="AW34" s="48">
        <f>IFERROR(AV34/AR24,"-")</f>
        <v>4.8957388939256573E-2</v>
      </c>
      <c r="AX34" s="136">
        <f t="shared" si="5"/>
        <v>9147.4629629629635</v>
      </c>
      <c r="AY34" s="374"/>
      <c r="AZ34" s="374"/>
      <c r="BA34" s="36" t="s">
        <v>104</v>
      </c>
      <c r="BB34" s="59">
        <v>598266</v>
      </c>
      <c r="BC34" s="48">
        <f>IFERROR(BB34/AY24,"-")</f>
        <v>5.1031194942481085E-4</v>
      </c>
      <c r="BD34" s="59">
        <v>72</v>
      </c>
      <c r="BE34" s="48">
        <f>IFERROR(BD34/AZ24,"-")</f>
        <v>4.8517520215633422E-2</v>
      </c>
      <c r="BF34" s="62">
        <f t="shared" si="6"/>
        <v>8309.25</v>
      </c>
      <c r="BG34" s="374"/>
      <c r="BH34" s="374"/>
      <c r="BI34" s="36" t="s">
        <v>104</v>
      </c>
      <c r="BJ34" s="59">
        <v>990759</v>
      </c>
      <c r="BK34" s="48">
        <f>IFERROR(BJ34/BG24,"-")</f>
        <v>7.2703971643749328E-4</v>
      </c>
      <c r="BL34" s="59">
        <v>85</v>
      </c>
      <c r="BM34" s="48">
        <f>IFERROR(BL34/BH24,"-")</f>
        <v>5.1359516616314202E-2</v>
      </c>
      <c r="BN34" s="62">
        <f t="shared" si="7"/>
        <v>11655.988235294117</v>
      </c>
      <c r="BO34" s="374"/>
      <c r="BP34" s="374"/>
      <c r="BQ34" s="36" t="s">
        <v>104</v>
      </c>
      <c r="BR34" s="59">
        <v>1057612</v>
      </c>
      <c r="BS34" s="48">
        <f>IFERROR(BR34/BO24,"-")</f>
        <v>7.7688640493085736E-4</v>
      </c>
      <c r="BT34" s="59">
        <v>98</v>
      </c>
      <c r="BU34" s="48">
        <f>IFERROR(BT34/BP24,"-")</f>
        <v>6.3926940639269403E-2</v>
      </c>
      <c r="BV34" s="136">
        <f t="shared" si="8"/>
        <v>10791.959183673469</v>
      </c>
      <c r="BW34" s="374"/>
      <c r="BX34" s="374"/>
      <c r="BY34" s="36" t="s">
        <v>104</v>
      </c>
      <c r="BZ34" s="59">
        <v>1632746</v>
      </c>
      <c r="CA34" s="48">
        <f>IFERROR(BZ34/BW24,"-")</f>
        <v>1.1480260748069333E-3</v>
      </c>
      <c r="CB34" s="59">
        <v>99</v>
      </c>
      <c r="CC34" s="48">
        <f>IFERROR(CB34/BX24,"-")</f>
        <v>6.2303335431088736E-2</v>
      </c>
      <c r="CD34" s="62">
        <f t="shared" si="9"/>
        <v>16492.383838383837</v>
      </c>
      <c r="CE34" s="374"/>
      <c r="CF34" s="374"/>
      <c r="CG34" s="36" t="s">
        <v>104</v>
      </c>
      <c r="CH34" s="59">
        <v>1039950</v>
      </c>
      <c r="CI34" s="48">
        <f>IFERROR(CH34/CE24,"-")</f>
        <v>8.5955215361517372E-4</v>
      </c>
      <c r="CJ34" s="59">
        <v>84</v>
      </c>
      <c r="CK34" s="48">
        <f>IFERROR(CJ34/CF24,"-")</f>
        <v>6.426931905126243E-2</v>
      </c>
      <c r="CL34" s="62">
        <f t="shared" si="10"/>
        <v>12380.357142857143</v>
      </c>
      <c r="CM34" s="374"/>
      <c r="CN34" s="374"/>
      <c r="CO34" s="36" t="s">
        <v>104</v>
      </c>
      <c r="CP34" s="59">
        <f>市区町村別_オーラルフレイル区分別高齢者の疾病!O1348</f>
        <v>15937916</v>
      </c>
      <c r="CQ34" s="48">
        <f>市区町村別_オーラルフレイル区分別高齢者の疾病!P1348</f>
        <v>8.7224806235608931E-4</v>
      </c>
      <c r="CR34" s="59">
        <f>市区町村別_オーラルフレイル区分別高齢者の疾病!Q1348</f>
        <v>1234</v>
      </c>
      <c r="CS34" s="48">
        <f>市区町村別_オーラルフレイル区分別高齢者の疾病!R1348</f>
        <v>5.6039963669391464E-2</v>
      </c>
      <c r="CT34" s="136">
        <f>市区町村別_オーラルフレイル区分別高齢者の疾病!S1348</f>
        <v>12915.653160453809</v>
      </c>
      <c r="CU34" s="187"/>
    </row>
    <row r="35" spans="2:99" s="7" customFormat="1" ht="13.15" customHeight="1">
      <c r="B35" s="449"/>
      <c r="C35" s="374"/>
      <c r="D35" s="374"/>
      <c r="E35" s="36" t="s">
        <v>105</v>
      </c>
      <c r="F35" s="59">
        <v>66916</v>
      </c>
      <c r="G35" s="48">
        <f>IFERROR(F35/C24,"-")</f>
        <v>3.5229182372984152E-3</v>
      </c>
      <c r="H35" s="59">
        <v>1</v>
      </c>
      <c r="I35" s="48">
        <f>IFERROR(H35/D24,"-")</f>
        <v>6.6666666666666666E-2</v>
      </c>
      <c r="J35" s="62">
        <f t="shared" si="0"/>
        <v>66916</v>
      </c>
      <c r="K35" s="374"/>
      <c r="L35" s="374"/>
      <c r="M35" s="36" t="s">
        <v>105</v>
      </c>
      <c r="N35" s="59">
        <v>165358</v>
      </c>
      <c r="O35" s="48">
        <f>IFERROR(N35/K24,"-")</f>
        <v>3.1800305818178244E-4</v>
      </c>
      <c r="P35" s="59">
        <v>4</v>
      </c>
      <c r="Q35" s="48">
        <f>IFERROR(P35/L24,"-")</f>
        <v>3.0864197530864196E-3</v>
      </c>
      <c r="R35" s="62">
        <f t="shared" si="1"/>
        <v>41339.5</v>
      </c>
      <c r="S35" s="374"/>
      <c r="T35" s="374"/>
      <c r="U35" s="36" t="s">
        <v>105</v>
      </c>
      <c r="V35" s="59">
        <v>2198215</v>
      </c>
      <c r="W35" s="48">
        <f>IFERROR(V35/S24,"-")</f>
        <v>1.3791844428956035E-3</v>
      </c>
      <c r="X35" s="59">
        <v>22</v>
      </c>
      <c r="Y35" s="48">
        <f>IFERROR(X35/T24,"-")</f>
        <v>9.7474523704031892E-3</v>
      </c>
      <c r="Z35" s="136">
        <f t="shared" si="2"/>
        <v>99918.863636363632</v>
      </c>
      <c r="AA35" s="374"/>
      <c r="AB35" s="374"/>
      <c r="AC35" s="36" t="s">
        <v>105</v>
      </c>
      <c r="AD35" s="59">
        <v>1296363</v>
      </c>
      <c r="AE35" s="48">
        <f>IFERROR(AD35/AA24,"-")</f>
        <v>8.2243364592138703E-4</v>
      </c>
      <c r="AF35" s="59">
        <v>27</v>
      </c>
      <c r="AG35" s="48">
        <f>IFERROR(AF35/AB24,"-")</f>
        <v>1.3132295719844358E-2</v>
      </c>
      <c r="AH35" s="62">
        <f t="shared" si="3"/>
        <v>48013.444444444445</v>
      </c>
      <c r="AI35" s="374"/>
      <c r="AJ35" s="374"/>
      <c r="AK35" s="36" t="s">
        <v>105</v>
      </c>
      <c r="AL35" s="59">
        <v>159664</v>
      </c>
      <c r="AM35" s="48">
        <f>IFERROR(AL35/AI24,"-")</f>
        <v>1.2385287407372438E-4</v>
      </c>
      <c r="AN35" s="59">
        <v>16</v>
      </c>
      <c r="AO35" s="48">
        <f>IFERROR(AN35/AJ24,"-")</f>
        <v>9.7859327217125376E-3</v>
      </c>
      <c r="AP35" s="62">
        <f t="shared" si="4"/>
        <v>9979</v>
      </c>
      <c r="AQ35" s="374"/>
      <c r="AR35" s="374"/>
      <c r="AS35" s="36" t="s">
        <v>105</v>
      </c>
      <c r="AT35" s="59">
        <v>270937</v>
      </c>
      <c r="AU35" s="48">
        <f>IFERROR(AT35/AQ24,"-")</f>
        <v>3.1353802977551835E-4</v>
      </c>
      <c r="AV35" s="59">
        <v>7</v>
      </c>
      <c r="AW35" s="48">
        <f>IFERROR(AV35/AR24,"-")</f>
        <v>6.3463281958295557E-3</v>
      </c>
      <c r="AX35" s="136">
        <f t="shared" si="5"/>
        <v>38705.285714285717</v>
      </c>
      <c r="AY35" s="374"/>
      <c r="AZ35" s="374"/>
      <c r="BA35" s="36" t="s">
        <v>105</v>
      </c>
      <c r="BB35" s="59">
        <v>595482</v>
      </c>
      <c r="BC35" s="48">
        <f>IFERROR(BB35/AY24,"-")</f>
        <v>5.0793723906654431E-4</v>
      </c>
      <c r="BD35" s="59">
        <v>15</v>
      </c>
      <c r="BE35" s="48">
        <f>IFERROR(BD35/AZ24,"-")</f>
        <v>1.0107816711590296E-2</v>
      </c>
      <c r="BF35" s="62">
        <f t="shared" si="6"/>
        <v>39698.800000000003</v>
      </c>
      <c r="BG35" s="374"/>
      <c r="BH35" s="374"/>
      <c r="BI35" s="36" t="s">
        <v>105</v>
      </c>
      <c r="BJ35" s="59">
        <v>432839</v>
      </c>
      <c r="BK35" s="48">
        <f>IFERROR(BJ35/BG24,"-")</f>
        <v>3.1762632872685303E-4</v>
      </c>
      <c r="BL35" s="59">
        <v>19</v>
      </c>
      <c r="BM35" s="48">
        <f>IFERROR(BL35/BH24,"-")</f>
        <v>1.1480362537764351E-2</v>
      </c>
      <c r="BN35" s="62">
        <f t="shared" si="7"/>
        <v>22781</v>
      </c>
      <c r="BO35" s="374"/>
      <c r="BP35" s="374"/>
      <c r="BQ35" s="36" t="s">
        <v>105</v>
      </c>
      <c r="BR35" s="59">
        <v>1560816</v>
      </c>
      <c r="BS35" s="48">
        <f>IFERROR(BR35/BO24,"-")</f>
        <v>1.1465232344173109E-3</v>
      </c>
      <c r="BT35" s="59">
        <v>26</v>
      </c>
      <c r="BU35" s="48">
        <f>IFERROR(BT35/BP24,"-")</f>
        <v>1.6960208741030658E-2</v>
      </c>
      <c r="BV35" s="136">
        <f t="shared" si="8"/>
        <v>60031.384615384617</v>
      </c>
      <c r="BW35" s="374"/>
      <c r="BX35" s="374"/>
      <c r="BY35" s="36" t="s">
        <v>105</v>
      </c>
      <c r="BZ35" s="59">
        <v>385933</v>
      </c>
      <c r="CA35" s="48">
        <f>IFERROR(BZ35/BW24,"-")</f>
        <v>2.7135950547633509E-4</v>
      </c>
      <c r="CB35" s="59">
        <v>19</v>
      </c>
      <c r="CC35" s="48">
        <f>IFERROR(CB35/BX24,"-")</f>
        <v>1.1957205789804909E-2</v>
      </c>
      <c r="CD35" s="62">
        <f t="shared" si="9"/>
        <v>20312.263157894737</v>
      </c>
      <c r="CE35" s="374"/>
      <c r="CF35" s="374"/>
      <c r="CG35" s="36" t="s">
        <v>105</v>
      </c>
      <c r="CH35" s="59">
        <v>1285150</v>
      </c>
      <c r="CI35" s="48">
        <f>IFERROR(CH35/CE24,"-")</f>
        <v>1.0622178472220207E-3</v>
      </c>
      <c r="CJ35" s="59">
        <v>29</v>
      </c>
      <c r="CK35" s="48">
        <f>IFERROR(CJ35/CF24,"-")</f>
        <v>2.2188217291507269E-2</v>
      </c>
      <c r="CL35" s="62">
        <f t="shared" si="10"/>
        <v>44315.517241379312</v>
      </c>
      <c r="CM35" s="374"/>
      <c r="CN35" s="374"/>
      <c r="CO35" s="36" t="s">
        <v>105</v>
      </c>
      <c r="CP35" s="59">
        <f>市区町村別_オーラルフレイル区分別高齢者の疾病!O1349</f>
        <v>12906639</v>
      </c>
      <c r="CQ35" s="48">
        <f>市区町村別_オーラルフレイル区分別高齢者の疾病!P1349</f>
        <v>7.063527539785964E-4</v>
      </c>
      <c r="CR35" s="59">
        <f>市区町村別_オーラルフレイル区分別高齢者の疾病!Q1349</f>
        <v>296</v>
      </c>
      <c r="CS35" s="48">
        <f>市区町村別_オーラルフレイル区分別高齢者の疾病!R1349</f>
        <v>1.3442325158946413E-2</v>
      </c>
      <c r="CT35" s="136">
        <f>市区町村別_オーラルフレイル区分別高齢者の疾病!S1349</f>
        <v>43603.510135135133</v>
      </c>
      <c r="CU35" s="187"/>
    </row>
    <row r="36" spans="2:99" s="7" customFormat="1" ht="13.15" customHeight="1">
      <c r="B36" s="449"/>
      <c r="C36" s="374"/>
      <c r="D36" s="374"/>
      <c r="E36" s="36" t="s">
        <v>106</v>
      </c>
      <c r="F36" s="59">
        <v>0</v>
      </c>
      <c r="G36" s="48">
        <f>IFERROR(F36/C24,"-")</f>
        <v>0</v>
      </c>
      <c r="H36" s="59">
        <v>0</v>
      </c>
      <c r="I36" s="48">
        <f>IFERROR(H36/D24,"-")</f>
        <v>0</v>
      </c>
      <c r="J36" s="62" t="str">
        <f t="shared" si="0"/>
        <v>-</v>
      </c>
      <c r="K36" s="374"/>
      <c r="L36" s="374"/>
      <c r="M36" s="36" t="s">
        <v>106</v>
      </c>
      <c r="N36" s="59">
        <v>2157078</v>
      </c>
      <c r="O36" s="48">
        <f>IFERROR(N36/K24,"-")</f>
        <v>4.1483169894207892E-3</v>
      </c>
      <c r="P36" s="59">
        <v>8</v>
      </c>
      <c r="Q36" s="48">
        <f>IFERROR(P36/L24,"-")</f>
        <v>6.1728395061728392E-3</v>
      </c>
      <c r="R36" s="62">
        <f t="shared" si="1"/>
        <v>269634.75</v>
      </c>
      <c r="S36" s="374"/>
      <c r="T36" s="374"/>
      <c r="U36" s="36" t="s">
        <v>106</v>
      </c>
      <c r="V36" s="59">
        <v>1261583</v>
      </c>
      <c r="W36" s="48">
        <f>IFERROR(V36/S24,"-")</f>
        <v>7.915311500565523E-4</v>
      </c>
      <c r="X36" s="59">
        <v>11</v>
      </c>
      <c r="Y36" s="48">
        <f>IFERROR(X36/T24,"-")</f>
        <v>4.8737261852015946E-3</v>
      </c>
      <c r="Z36" s="136">
        <f t="shared" si="2"/>
        <v>114689.36363636363</v>
      </c>
      <c r="AA36" s="374"/>
      <c r="AB36" s="374"/>
      <c r="AC36" s="36" t="s">
        <v>106</v>
      </c>
      <c r="AD36" s="59">
        <v>11258747</v>
      </c>
      <c r="AE36" s="48">
        <f>IFERROR(AD36/AA24,"-")</f>
        <v>7.1427311206170479E-3</v>
      </c>
      <c r="AF36" s="59">
        <v>10</v>
      </c>
      <c r="AG36" s="48">
        <f>IFERROR(AF36/AB24,"-")</f>
        <v>4.8638132295719845E-3</v>
      </c>
      <c r="AH36" s="62">
        <f t="shared" si="3"/>
        <v>1125874.7</v>
      </c>
      <c r="AI36" s="374"/>
      <c r="AJ36" s="374"/>
      <c r="AK36" s="36" t="s">
        <v>106</v>
      </c>
      <c r="AL36" s="59">
        <v>1417892</v>
      </c>
      <c r="AM36" s="48">
        <f>IFERROR(AL36/AI24,"-")</f>
        <v>1.0998722274660612E-3</v>
      </c>
      <c r="AN36" s="59">
        <v>10</v>
      </c>
      <c r="AO36" s="48">
        <f>IFERROR(AN36/AJ24,"-")</f>
        <v>6.1162079510703364E-3</v>
      </c>
      <c r="AP36" s="62">
        <f t="shared" si="4"/>
        <v>141789.20000000001</v>
      </c>
      <c r="AQ36" s="374"/>
      <c r="AR36" s="374"/>
      <c r="AS36" s="36" t="s">
        <v>106</v>
      </c>
      <c r="AT36" s="59">
        <v>1774760</v>
      </c>
      <c r="AU36" s="48">
        <f>IFERROR(AT36/AQ24,"-")</f>
        <v>2.0538160300158301E-3</v>
      </c>
      <c r="AV36" s="59">
        <v>9</v>
      </c>
      <c r="AW36" s="48">
        <f>IFERROR(AV36/AR24,"-")</f>
        <v>8.1595648232094288E-3</v>
      </c>
      <c r="AX36" s="136">
        <f t="shared" si="5"/>
        <v>197195.55555555556</v>
      </c>
      <c r="AY36" s="374"/>
      <c r="AZ36" s="374"/>
      <c r="BA36" s="36" t="s">
        <v>106</v>
      </c>
      <c r="BB36" s="59">
        <v>1231582</v>
      </c>
      <c r="BC36" s="48">
        <f>IFERROR(BB36/AY24,"-")</f>
        <v>1.0505210245885734E-3</v>
      </c>
      <c r="BD36" s="59">
        <v>12</v>
      </c>
      <c r="BE36" s="48">
        <f>IFERROR(BD36/AZ24,"-")</f>
        <v>8.0862533692722376E-3</v>
      </c>
      <c r="BF36" s="62">
        <f t="shared" si="6"/>
        <v>102631.83333333333</v>
      </c>
      <c r="BG36" s="374"/>
      <c r="BH36" s="374"/>
      <c r="BI36" s="36" t="s">
        <v>106</v>
      </c>
      <c r="BJ36" s="59">
        <v>4769943</v>
      </c>
      <c r="BK36" s="48">
        <f>IFERROR(BJ36/BG24,"-")</f>
        <v>3.5002841318050163E-3</v>
      </c>
      <c r="BL36" s="59">
        <v>12</v>
      </c>
      <c r="BM36" s="48">
        <f>IFERROR(BL36/BH24,"-")</f>
        <v>7.2507552870090634E-3</v>
      </c>
      <c r="BN36" s="62">
        <f t="shared" si="7"/>
        <v>397495.25</v>
      </c>
      <c r="BO36" s="374"/>
      <c r="BP36" s="374"/>
      <c r="BQ36" s="36" t="s">
        <v>106</v>
      </c>
      <c r="BR36" s="59">
        <v>6958234</v>
      </c>
      <c r="BS36" s="48">
        <f>IFERROR(BR36/BO24,"-")</f>
        <v>5.111285988555027E-3</v>
      </c>
      <c r="BT36" s="59">
        <v>23</v>
      </c>
      <c r="BU36" s="48">
        <f>IFERROR(BT36/BP24,"-")</f>
        <v>1.5003261578604044E-2</v>
      </c>
      <c r="BV36" s="136">
        <f t="shared" si="8"/>
        <v>302531.91304347827</v>
      </c>
      <c r="BW36" s="374"/>
      <c r="BX36" s="374"/>
      <c r="BY36" s="36" t="s">
        <v>106</v>
      </c>
      <c r="BZ36" s="59">
        <v>10245512</v>
      </c>
      <c r="CA36" s="48">
        <f>IFERROR(BZ36/BW24,"-")</f>
        <v>7.2038853108489223E-3</v>
      </c>
      <c r="CB36" s="59">
        <v>22</v>
      </c>
      <c r="CC36" s="48">
        <f>IFERROR(CB36/BX24,"-")</f>
        <v>1.3845185651353053E-2</v>
      </c>
      <c r="CD36" s="62">
        <f t="shared" si="9"/>
        <v>465705.09090909088</v>
      </c>
      <c r="CE36" s="374"/>
      <c r="CF36" s="374"/>
      <c r="CG36" s="36" t="s">
        <v>106</v>
      </c>
      <c r="CH36" s="59">
        <v>2854348</v>
      </c>
      <c r="CI36" s="48">
        <f>IFERROR(CH36/CE24,"-")</f>
        <v>2.3592105106660551E-3</v>
      </c>
      <c r="CJ36" s="59">
        <v>18</v>
      </c>
      <c r="CK36" s="48">
        <f>IFERROR(CJ36/CF24,"-")</f>
        <v>1.3771996939556235E-2</v>
      </c>
      <c r="CL36" s="62">
        <f t="shared" si="10"/>
        <v>158574.88888888888</v>
      </c>
      <c r="CM36" s="374"/>
      <c r="CN36" s="374"/>
      <c r="CO36" s="36" t="s">
        <v>106</v>
      </c>
      <c r="CP36" s="59">
        <f>市区町村別_オーラルフレイル区分別高齢者の疾病!O1350</f>
        <v>76410083</v>
      </c>
      <c r="CQ36" s="48">
        <f>市区町村別_オーラルフレイル区分別高齢者の疾病!P1350</f>
        <v>4.1817604535761112E-3</v>
      </c>
      <c r="CR36" s="59">
        <f>市区町村別_オーラルフレイル区分別高齢者の疾病!Q1350</f>
        <v>268</v>
      </c>
      <c r="CS36" s="48">
        <f>市区町村別_オーラルフレイル区分別高齢者の疾病!R1350</f>
        <v>1.2170753860127156E-2</v>
      </c>
      <c r="CT36" s="136">
        <f>市区町村別_オーラルフレイル区分別高齢者の疾病!S1350</f>
        <v>285112.25</v>
      </c>
      <c r="CU36" s="187"/>
    </row>
    <row r="37" spans="2:99" s="7" customFormat="1" ht="13.15" customHeight="1">
      <c r="B37" s="449"/>
      <c r="C37" s="374"/>
      <c r="D37" s="374"/>
      <c r="E37" s="36" t="s">
        <v>107</v>
      </c>
      <c r="F37" s="59">
        <v>49934</v>
      </c>
      <c r="G37" s="48">
        <f>IFERROR(F37/C24,"-")</f>
        <v>2.6288690187886163E-3</v>
      </c>
      <c r="H37" s="59">
        <v>3</v>
      </c>
      <c r="I37" s="48">
        <f>IFERROR(H37/D24,"-")</f>
        <v>0.2</v>
      </c>
      <c r="J37" s="62">
        <f t="shared" si="0"/>
        <v>16644.666666666668</v>
      </c>
      <c r="K37" s="374"/>
      <c r="L37" s="374"/>
      <c r="M37" s="36" t="s">
        <v>107</v>
      </c>
      <c r="N37" s="59">
        <v>3500287</v>
      </c>
      <c r="O37" s="48">
        <f>IFERROR(N37/K24,"-")</f>
        <v>6.7314673043574347E-3</v>
      </c>
      <c r="P37" s="59">
        <v>122</v>
      </c>
      <c r="Q37" s="48">
        <f>IFERROR(P37/L24,"-")</f>
        <v>9.4135802469135804E-2</v>
      </c>
      <c r="R37" s="62">
        <f t="shared" si="1"/>
        <v>28690.877049180326</v>
      </c>
      <c r="S37" s="374"/>
      <c r="T37" s="374"/>
      <c r="U37" s="36" t="s">
        <v>107</v>
      </c>
      <c r="V37" s="59">
        <v>10948997</v>
      </c>
      <c r="W37" s="48">
        <f>IFERROR(V37/S24,"-")</f>
        <v>6.8695220111365972E-3</v>
      </c>
      <c r="X37" s="59">
        <v>261</v>
      </c>
      <c r="Y37" s="48">
        <f>IFERROR(X37/T24,"-")</f>
        <v>0.11564023039432876</v>
      </c>
      <c r="Z37" s="136">
        <f t="shared" si="2"/>
        <v>41950.180076628356</v>
      </c>
      <c r="AA37" s="374"/>
      <c r="AB37" s="374"/>
      <c r="AC37" s="36" t="s">
        <v>107</v>
      </c>
      <c r="AD37" s="59">
        <v>10470694</v>
      </c>
      <c r="AE37" s="48">
        <f>IFERROR(AD37/AA24,"-")</f>
        <v>6.6427775567084154E-3</v>
      </c>
      <c r="AF37" s="59">
        <v>273</v>
      </c>
      <c r="AG37" s="48">
        <f>IFERROR(AF37/AB24,"-")</f>
        <v>0.13278210116731518</v>
      </c>
      <c r="AH37" s="62">
        <f t="shared" si="3"/>
        <v>38354.190476190473</v>
      </c>
      <c r="AI37" s="374"/>
      <c r="AJ37" s="374"/>
      <c r="AK37" s="36" t="s">
        <v>107</v>
      </c>
      <c r="AL37" s="59">
        <v>12927235</v>
      </c>
      <c r="AM37" s="48">
        <f>IFERROR(AL37/AI24,"-")</f>
        <v>1.0027778388218021E-2</v>
      </c>
      <c r="AN37" s="59">
        <v>197</v>
      </c>
      <c r="AO37" s="48">
        <f>IFERROR(AN37/AJ24,"-")</f>
        <v>0.12048929663608562</v>
      </c>
      <c r="AP37" s="62">
        <f t="shared" si="4"/>
        <v>65620.482233502538</v>
      </c>
      <c r="AQ37" s="374"/>
      <c r="AR37" s="374"/>
      <c r="AS37" s="36" t="s">
        <v>107</v>
      </c>
      <c r="AT37" s="59">
        <v>5763454</v>
      </c>
      <c r="AU37" s="48">
        <f>IFERROR(AT37/AQ24,"-")</f>
        <v>6.6696760201147504E-3</v>
      </c>
      <c r="AV37" s="59">
        <v>148</v>
      </c>
      <c r="AW37" s="48">
        <f>IFERROR(AV37/AR24,"-")</f>
        <v>0.13417951042611062</v>
      </c>
      <c r="AX37" s="136">
        <f t="shared" si="5"/>
        <v>38942.25675675676</v>
      </c>
      <c r="AY37" s="374"/>
      <c r="AZ37" s="374"/>
      <c r="BA37" s="36" t="s">
        <v>107</v>
      </c>
      <c r="BB37" s="59">
        <v>11199719</v>
      </c>
      <c r="BC37" s="48">
        <f>IFERROR(BB37/AY24,"-")</f>
        <v>9.5531927869878831E-3</v>
      </c>
      <c r="BD37" s="59">
        <v>206</v>
      </c>
      <c r="BE37" s="48">
        <f>IFERROR(BD37/AZ24,"-")</f>
        <v>0.13881401617250674</v>
      </c>
      <c r="BF37" s="62">
        <f t="shared" si="6"/>
        <v>54367.567961165048</v>
      </c>
      <c r="BG37" s="374"/>
      <c r="BH37" s="374"/>
      <c r="BI37" s="36" t="s">
        <v>107</v>
      </c>
      <c r="BJ37" s="59">
        <v>8694165</v>
      </c>
      <c r="BK37" s="48">
        <f>IFERROR(BJ37/BG24,"-")</f>
        <v>6.3799604709730406E-3</v>
      </c>
      <c r="BL37" s="59">
        <v>256</v>
      </c>
      <c r="BM37" s="48">
        <f>IFERROR(BL37/BH24,"-")</f>
        <v>0.15468277945619335</v>
      </c>
      <c r="BN37" s="62">
        <f t="shared" si="7"/>
        <v>33961.58203125</v>
      </c>
      <c r="BO37" s="374"/>
      <c r="BP37" s="374"/>
      <c r="BQ37" s="36" t="s">
        <v>107</v>
      </c>
      <c r="BR37" s="59">
        <v>11195997</v>
      </c>
      <c r="BS37" s="48">
        <f>IFERROR(BR37/BO24,"-")</f>
        <v>8.224204962639101E-3</v>
      </c>
      <c r="BT37" s="59">
        <v>247</v>
      </c>
      <c r="BU37" s="48">
        <f>IFERROR(BT37/BP24,"-")</f>
        <v>0.16112198303979125</v>
      </c>
      <c r="BV37" s="136">
        <f t="shared" si="8"/>
        <v>45327.923076923078</v>
      </c>
      <c r="BW37" s="374"/>
      <c r="BX37" s="374"/>
      <c r="BY37" s="36" t="s">
        <v>107</v>
      </c>
      <c r="BZ37" s="59">
        <v>12416450</v>
      </c>
      <c r="CA37" s="48">
        <f>IFERROR(BZ37/BW24,"-")</f>
        <v>8.7303281444490125E-3</v>
      </c>
      <c r="CB37" s="59">
        <v>259</v>
      </c>
      <c r="CC37" s="48">
        <f>IFERROR(CB37/BX24,"-")</f>
        <v>0.16299559471365638</v>
      </c>
      <c r="CD37" s="62">
        <f t="shared" si="9"/>
        <v>47939.961389961391</v>
      </c>
      <c r="CE37" s="374"/>
      <c r="CF37" s="374"/>
      <c r="CG37" s="36" t="s">
        <v>107</v>
      </c>
      <c r="CH37" s="59">
        <v>8430635</v>
      </c>
      <c r="CI37" s="48">
        <f>IFERROR(CH37/CE24,"-")</f>
        <v>6.9681912309182753E-3</v>
      </c>
      <c r="CJ37" s="59">
        <v>227</v>
      </c>
      <c r="CK37" s="48">
        <f>IFERROR(CJ37/CF24,"-")</f>
        <v>0.17368018362662585</v>
      </c>
      <c r="CL37" s="62">
        <f t="shared" si="10"/>
        <v>37139.361233480173</v>
      </c>
      <c r="CM37" s="374"/>
      <c r="CN37" s="374"/>
      <c r="CO37" s="36" t="s">
        <v>107</v>
      </c>
      <c r="CP37" s="59">
        <f>市区町村別_オーラルフレイル区分別高齢者の疾病!O1351</f>
        <v>133158139</v>
      </c>
      <c r="CQ37" s="48">
        <f>市区町村別_オーラルフレイル区分別高齢者の疾病!P1351</f>
        <v>7.2874602130976731E-3</v>
      </c>
      <c r="CR37" s="59">
        <f>市区町村別_オーラルフレイル区分別高齢者の疾病!Q1351</f>
        <v>3234</v>
      </c>
      <c r="CS37" s="48">
        <f>市区町村別_オーラルフレイル区分別高齢者の疾病!R1351</f>
        <v>0.14686648501362398</v>
      </c>
      <c r="CT37" s="136">
        <f>市区町村別_オーラルフレイル区分別高齢者の疾病!S1351</f>
        <v>41174.440012368585</v>
      </c>
      <c r="CU37" s="187"/>
    </row>
    <row r="38" spans="2:99" s="7" customFormat="1" ht="13.15" customHeight="1">
      <c r="B38" s="449"/>
      <c r="C38" s="374"/>
      <c r="D38" s="374"/>
      <c r="E38" s="36" t="s">
        <v>108</v>
      </c>
      <c r="F38" s="59">
        <v>0</v>
      </c>
      <c r="G38" s="48">
        <f>IFERROR(F38/C24,"-")</f>
        <v>0</v>
      </c>
      <c r="H38" s="59">
        <v>0</v>
      </c>
      <c r="I38" s="48">
        <f>IFERROR(H38/D24,"-")</f>
        <v>0</v>
      </c>
      <c r="J38" s="62" t="str">
        <f t="shared" si="0"/>
        <v>-</v>
      </c>
      <c r="K38" s="374"/>
      <c r="L38" s="374"/>
      <c r="M38" s="36" t="s">
        <v>108</v>
      </c>
      <c r="N38" s="59">
        <v>1270719</v>
      </c>
      <c r="O38" s="48">
        <f>IFERROR(N38/K24,"-")</f>
        <v>2.4437434420451166E-3</v>
      </c>
      <c r="P38" s="59">
        <v>25</v>
      </c>
      <c r="Q38" s="48">
        <f>IFERROR(P38/L24,"-")</f>
        <v>1.9290123456790122E-2</v>
      </c>
      <c r="R38" s="62">
        <f t="shared" si="1"/>
        <v>50828.76</v>
      </c>
      <c r="S38" s="374"/>
      <c r="T38" s="374"/>
      <c r="U38" s="36" t="s">
        <v>108</v>
      </c>
      <c r="V38" s="59">
        <v>7840960</v>
      </c>
      <c r="W38" s="48">
        <f>IFERROR(V38/S24,"-")</f>
        <v>4.9195051664039742E-3</v>
      </c>
      <c r="X38" s="59">
        <v>100</v>
      </c>
      <c r="Y38" s="48">
        <f>IFERROR(X38/T24,"-")</f>
        <v>4.4306601683650866E-2</v>
      </c>
      <c r="Z38" s="136">
        <f t="shared" si="2"/>
        <v>78409.600000000006</v>
      </c>
      <c r="AA38" s="374"/>
      <c r="AB38" s="374"/>
      <c r="AC38" s="36" t="s">
        <v>108</v>
      </c>
      <c r="AD38" s="59">
        <v>5321674</v>
      </c>
      <c r="AE38" s="48">
        <f>IFERROR(AD38/AA24,"-")</f>
        <v>3.3761560228308361E-3</v>
      </c>
      <c r="AF38" s="59">
        <v>98</v>
      </c>
      <c r="AG38" s="48">
        <f>IFERROR(AF38/AB24,"-")</f>
        <v>4.7665369649805445E-2</v>
      </c>
      <c r="AH38" s="62">
        <f t="shared" si="3"/>
        <v>54302.795918367345</v>
      </c>
      <c r="AI38" s="374"/>
      <c r="AJ38" s="374"/>
      <c r="AK38" s="36" t="s">
        <v>108</v>
      </c>
      <c r="AL38" s="59">
        <v>6842309</v>
      </c>
      <c r="AM38" s="48">
        <f>IFERROR(AL38/AI24,"-")</f>
        <v>5.3076437703584462E-3</v>
      </c>
      <c r="AN38" s="59">
        <v>80</v>
      </c>
      <c r="AO38" s="48">
        <f>IFERROR(AN38/AJ24,"-")</f>
        <v>4.8929663608562692E-2</v>
      </c>
      <c r="AP38" s="62">
        <f t="shared" si="4"/>
        <v>85528.862500000003</v>
      </c>
      <c r="AQ38" s="374"/>
      <c r="AR38" s="374"/>
      <c r="AS38" s="36" t="s">
        <v>108</v>
      </c>
      <c r="AT38" s="59">
        <v>2503118</v>
      </c>
      <c r="AU38" s="48">
        <f>IFERROR(AT38/AQ24,"-")</f>
        <v>2.8966980737796457E-3</v>
      </c>
      <c r="AV38" s="59">
        <v>73</v>
      </c>
      <c r="AW38" s="48">
        <f>IFERROR(AV38/AR24,"-")</f>
        <v>6.6183136899365363E-2</v>
      </c>
      <c r="AX38" s="136">
        <f t="shared" si="5"/>
        <v>34289.28767123288</v>
      </c>
      <c r="AY38" s="374"/>
      <c r="AZ38" s="374"/>
      <c r="BA38" s="36" t="s">
        <v>108</v>
      </c>
      <c r="BB38" s="59">
        <v>3803661</v>
      </c>
      <c r="BC38" s="48">
        <f>IFERROR(BB38/AY24,"-")</f>
        <v>3.244465939667515E-3</v>
      </c>
      <c r="BD38" s="59">
        <v>101</v>
      </c>
      <c r="BE38" s="48">
        <f>IFERROR(BD38/AZ24,"-")</f>
        <v>6.805929919137467E-2</v>
      </c>
      <c r="BF38" s="62">
        <f t="shared" si="6"/>
        <v>37660.009900990102</v>
      </c>
      <c r="BG38" s="374"/>
      <c r="BH38" s="374"/>
      <c r="BI38" s="36" t="s">
        <v>108</v>
      </c>
      <c r="BJ38" s="59">
        <v>6584146</v>
      </c>
      <c r="BK38" s="48">
        <f>IFERROR(BJ38/BG24,"-")</f>
        <v>4.8315843114451196E-3</v>
      </c>
      <c r="BL38" s="59">
        <v>136</v>
      </c>
      <c r="BM38" s="48">
        <f>IFERROR(BL38/BH24,"-")</f>
        <v>8.2175226586102726E-2</v>
      </c>
      <c r="BN38" s="62">
        <f t="shared" si="7"/>
        <v>48412.838235294119</v>
      </c>
      <c r="BO38" s="374"/>
      <c r="BP38" s="374"/>
      <c r="BQ38" s="36" t="s">
        <v>108</v>
      </c>
      <c r="BR38" s="59">
        <v>12380652</v>
      </c>
      <c r="BS38" s="48">
        <f>IFERROR(BR38/BO24,"-")</f>
        <v>9.094412906604718E-3</v>
      </c>
      <c r="BT38" s="59">
        <v>145</v>
      </c>
      <c r="BU38" s="48">
        <f>IFERROR(BT38/BP24,"-")</f>
        <v>9.4585779517286361E-2</v>
      </c>
      <c r="BV38" s="136">
        <f t="shared" si="8"/>
        <v>85383.80689655173</v>
      </c>
      <c r="BW38" s="374"/>
      <c r="BX38" s="374"/>
      <c r="BY38" s="36" t="s">
        <v>108</v>
      </c>
      <c r="BZ38" s="59">
        <v>8262002</v>
      </c>
      <c r="CA38" s="48">
        <f>IFERROR(BZ38/BW24,"-")</f>
        <v>5.8092279669385398E-3</v>
      </c>
      <c r="CB38" s="59">
        <v>137</v>
      </c>
      <c r="CC38" s="48">
        <f>IFERROR(CB38/BX24,"-")</f>
        <v>8.6217747010698551E-2</v>
      </c>
      <c r="CD38" s="62">
        <f t="shared" si="9"/>
        <v>60306.583941605837</v>
      </c>
      <c r="CE38" s="374"/>
      <c r="CF38" s="374"/>
      <c r="CG38" s="36" t="s">
        <v>108</v>
      </c>
      <c r="CH38" s="59">
        <v>8804512</v>
      </c>
      <c r="CI38" s="48">
        <f>IFERROR(CH38/CE24,"-")</f>
        <v>7.2772126074625125E-3</v>
      </c>
      <c r="CJ38" s="59">
        <v>144</v>
      </c>
      <c r="CK38" s="48">
        <f>IFERROR(CJ38/CF24,"-")</f>
        <v>0.11017597551644988</v>
      </c>
      <c r="CL38" s="62">
        <f t="shared" si="10"/>
        <v>61142.444444444445</v>
      </c>
      <c r="CM38" s="374"/>
      <c r="CN38" s="374"/>
      <c r="CO38" s="36" t="s">
        <v>108</v>
      </c>
      <c r="CP38" s="59">
        <f>市区町村別_オーラルフレイル区分別高齢者の疾病!O1352</f>
        <v>112911131</v>
      </c>
      <c r="CQ38" s="48">
        <f>市区町村別_オーラルフレイル区分別高齢者の疾病!P1352</f>
        <v>6.1793847597882041E-3</v>
      </c>
      <c r="CR38" s="59">
        <f>市区町村別_オーラルフレイル区分別高齢者の疾病!Q1352</f>
        <v>1903</v>
      </c>
      <c r="CS38" s="48">
        <f>市区町村別_オーラルフレイル区分別高齢者の疾病!R1352</f>
        <v>8.6421435059037238E-2</v>
      </c>
      <c r="CT38" s="136">
        <f>市区町村別_オーラルフレイル区分別高齢者の疾病!S1352</f>
        <v>59333.227009984235</v>
      </c>
      <c r="CU38" s="187"/>
    </row>
    <row r="39" spans="2:99" s="7" customFormat="1" ht="13.15" customHeight="1">
      <c r="B39" s="449"/>
      <c r="C39" s="374"/>
      <c r="D39" s="374"/>
      <c r="E39" s="36" t="s">
        <v>109</v>
      </c>
      <c r="F39" s="59">
        <v>33724</v>
      </c>
      <c r="G39" s="48">
        <f>IFERROR(F39/C24,"-")</f>
        <v>1.7754631871996496E-3</v>
      </c>
      <c r="H39" s="59">
        <v>2</v>
      </c>
      <c r="I39" s="48">
        <f>IFERROR(H39/D24,"-")</f>
        <v>0.13333333333333333</v>
      </c>
      <c r="J39" s="62">
        <f t="shared" si="0"/>
        <v>16862</v>
      </c>
      <c r="K39" s="374"/>
      <c r="L39" s="374"/>
      <c r="M39" s="36" t="s">
        <v>109</v>
      </c>
      <c r="N39" s="59">
        <v>3666004</v>
      </c>
      <c r="O39" s="48">
        <f>IFERROR(N39/K24,"-")</f>
        <v>7.0501607621442398E-3</v>
      </c>
      <c r="P39" s="59">
        <v>85</v>
      </c>
      <c r="Q39" s="48">
        <f>IFERROR(P39/L24,"-")</f>
        <v>6.558641975308642E-2</v>
      </c>
      <c r="R39" s="62">
        <f t="shared" si="1"/>
        <v>43129.458823529414</v>
      </c>
      <c r="S39" s="374"/>
      <c r="T39" s="374"/>
      <c r="U39" s="36" t="s">
        <v>109</v>
      </c>
      <c r="V39" s="59">
        <v>9828502</v>
      </c>
      <c r="W39" s="48">
        <f>IFERROR(V39/S24,"-")</f>
        <v>6.1665110352573903E-3</v>
      </c>
      <c r="X39" s="59">
        <v>167</v>
      </c>
      <c r="Y39" s="48">
        <f>IFERROR(X39/T24,"-")</f>
        <v>7.3992024811696949E-2</v>
      </c>
      <c r="Z39" s="136">
        <f t="shared" si="2"/>
        <v>58853.305389221554</v>
      </c>
      <c r="AA39" s="374"/>
      <c r="AB39" s="374"/>
      <c r="AC39" s="36" t="s">
        <v>109</v>
      </c>
      <c r="AD39" s="59">
        <v>4969013</v>
      </c>
      <c r="AE39" s="48">
        <f>IFERROR(AD39/AA24,"-")</f>
        <v>3.1524221828459847E-3</v>
      </c>
      <c r="AF39" s="59">
        <v>147</v>
      </c>
      <c r="AG39" s="48">
        <f>IFERROR(AF39/AB24,"-")</f>
        <v>7.1498054474708167E-2</v>
      </c>
      <c r="AH39" s="62">
        <f t="shared" si="3"/>
        <v>33802.809523809527</v>
      </c>
      <c r="AI39" s="374"/>
      <c r="AJ39" s="374"/>
      <c r="AK39" s="36" t="s">
        <v>109</v>
      </c>
      <c r="AL39" s="59">
        <v>6030113</v>
      </c>
      <c r="AM39" s="48">
        <f>IFERROR(AL39/AI24,"-")</f>
        <v>4.6776156556226096E-3</v>
      </c>
      <c r="AN39" s="59">
        <v>114</v>
      </c>
      <c r="AO39" s="48">
        <f>IFERROR(AN39/AJ24,"-")</f>
        <v>6.9724770642201839E-2</v>
      </c>
      <c r="AP39" s="62">
        <f t="shared" si="4"/>
        <v>52895.728070175435</v>
      </c>
      <c r="AQ39" s="374"/>
      <c r="AR39" s="374"/>
      <c r="AS39" s="36" t="s">
        <v>109</v>
      </c>
      <c r="AT39" s="59">
        <v>3194718</v>
      </c>
      <c r="AU39" s="48">
        <f>IFERROR(AT39/AQ24,"-")</f>
        <v>3.6970424394172237E-3</v>
      </c>
      <c r="AV39" s="59">
        <v>84</v>
      </c>
      <c r="AW39" s="48">
        <f>IFERROR(AV39/AR24,"-")</f>
        <v>7.6155938349954669E-2</v>
      </c>
      <c r="AX39" s="136">
        <f t="shared" si="5"/>
        <v>38032.357142857145</v>
      </c>
      <c r="AY39" s="374"/>
      <c r="AZ39" s="374"/>
      <c r="BA39" s="36" t="s">
        <v>109</v>
      </c>
      <c r="BB39" s="59">
        <v>5296378</v>
      </c>
      <c r="BC39" s="48">
        <f>IFERROR(BB39/AY24,"-")</f>
        <v>4.5177312133243084E-3</v>
      </c>
      <c r="BD39" s="59">
        <v>97</v>
      </c>
      <c r="BE39" s="48">
        <f>IFERROR(BD39/AZ24,"-")</f>
        <v>6.5363881401617252E-2</v>
      </c>
      <c r="BF39" s="62">
        <f t="shared" si="6"/>
        <v>54601.83505154639</v>
      </c>
      <c r="BG39" s="374"/>
      <c r="BH39" s="374"/>
      <c r="BI39" s="36" t="s">
        <v>109</v>
      </c>
      <c r="BJ39" s="59">
        <v>4709419</v>
      </c>
      <c r="BK39" s="48">
        <f>IFERROR(BJ39/BG24,"-")</f>
        <v>3.4558703522706764E-3</v>
      </c>
      <c r="BL39" s="59">
        <v>125</v>
      </c>
      <c r="BM39" s="48">
        <f>IFERROR(BL39/BH24,"-")</f>
        <v>7.5528700906344406E-2</v>
      </c>
      <c r="BN39" s="62">
        <f t="shared" si="7"/>
        <v>37675.351999999999</v>
      </c>
      <c r="BO39" s="374"/>
      <c r="BP39" s="374"/>
      <c r="BQ39" s="36" t="s">
        <v>109</v>
      </c>
      <c r="BR39" s="59">
        <v>5556907</v>
      </c>
      <c r="BS39" s="48">
        <f>IFERROR(BR39/BO24,"-")</f>
        <v>4.0819180396639938E-3</v>
      </c>
      <c r="BT39" s="59">
        <v>120</v>
      </c>
      <c r="BU39" s="48">
        <f>IFERROR(BT39/BP24,"-")</f>
        <v>7.8277886497064575E-2</v>
      </c>
      <c r="BV39" s="136">
        <f t="shared" si="8"/>
        <v>46307.558333333334</v>
      </c>
      <c r="BW39" s="374"/>
      <c r="BX39" s="374"/>
      <c r="BY39" s="36" t="s">
        <v>109</v>
      </c>
      <c r="BZ39" s="59">
        <v>8219594</v>
      </c>
      <c r="CA39" s="48">
        <f>IFERROR(BZ39/BW24,"-")</f>
        <v>5.7794098018470854E-3</v>
      </c>
      <c r="CB39" s="59">
        <v>134</v>
      </c>
      <c r="CC39" s="48">
        <f>IFERROR(CB39/BX24,"-")</f>
        <v>8.4329767149150414E-2</v>
      </c>
      <c r="CD39" s="62">
        <f t="shared" si="9"/>
        <v>61340.253731343284</v>
      </c>
      <c r="CE39" s="374"/>
      <c r="CF39" s="374"/>
      <c r="CG39" s="36" t="s">
        <v>109</v>
      </c>
      <c r="CH39" s="59">
        <v>3534589</v>
      </c>
      <c r="CI39" s="48">
        <f>IFERROR(CH39/CE24,"-")</f>
        <v>2.9214515958406683E-3</v>
      </c>
      <c r="CJ39" s="59">
        <v>126</v>
      </c>
      <c r="CK39" s="48">
        <f>IFERROR(CJ39/CF24,"-")</f>
        <v>9.6403978576893645E-2</v>
      </c>
      <c r="CL39" s="62">
        <f t="shared" si="10"/>
        <v>28052.29365079365</v>
      </c>
      <c r="CM39" s="374"/>
      <c r="CN39" s="374"/>
      <c r="CO39" s="36" t="s">
        <v>109</v>
      </c>
      <c r="CP39" s="59">
        <f>市区町村別_オーラルフレイル区分別高齢者の疾病!O1353</f>
        <v>69506200</v>
      </c>
      <c r="CQ39" s="48">
        <f>市区町村別_オーラルフレイル区分別高齢者の疾病!P1353</f>
        <v>3.8039256996796078E-3</v>
      </c>
      <c r="CR39" s="59">
        <f>市区町村別_オーラルフレイル区分別高齢者の疾病!Q1353</f>
        <v>1674</v>
      </c>
      <c r="CS39" s="48">
        <f>市区町村別_オーラルフレイル区分別高齢者の疾病!R1353</f>
        <v>7.6021798365122614E-2</v>
      </c>
      <c r="CT39" s="136">
        <f>市区町村別_オーラルフレイル区分別高齢者の疾病!S1353</f>
        <v>41521.027479091994</v>
      </c>
      <c r="CU39" s="187"/>
    </row>
    <row r="40" spans="2:99" s="7" customFormat="1" ht="13.15" customHeight="1">
      <c r="B40" s="449"/>
      <c r="C40" s="374"/>
      <c r="D40" s="374"/>
      <c r="E40" s="37" t="s">
        <v>110</v>
      </c>
      <c r="F40" s="60">
        <v>136200</v>
      </c>
      <c r="G40" s="49">
        <f>IFERROR(F40/C24,"-")</f>
        <v>7.1705042728203144E-3</v>
      </c>
      <c r="H40" s="60">
        <v>2</v>
      </c>
      <c r="I40" s="49">
        <f>IFERROR(H40/D24,"-")</f>
        <v>0.13333333333333333</v>
      </c>
      <c r="J40" s="63">
        <f t="shared" si="0"/>
        <v>68100</v>
      </c>
      <c r="K40" s="374"/>
      <c r="L40" s="374"/>
      <c r="M40" s="37" t="s">
        <v>110</v>
      </c>
      <c r="N40" s="60">
        <v>544704</v>
      </c>
      <c r="O40" s="49">
        <f>IFERROR(N40/K24,"-")</f>
        <v>1.0475304358050388E-3</v>
      </c>
      <c r="P40" s="60">
        <v>86</v>
      </c>
      <c r="Q40" s="49">
        <f>IFERROR(P40/L24,"-")</f>
        <v>6.6358024691358028E-2</v>
      </c>
      <c r="R40" s="63">
        <f t="shared" si="1"/>
        <v>6333.7674418604647</v>
      </c>
      <c r="S40" s="374"/>
      <c r="T40" s="374"/>
      <c r="U40" s="37" t="s">
        <v>110</v>
      </c>
      <c r="V40" s="60">
        <v>2358554</v>
      </c>
      <c r="W40" s="49">
        <f>IFERROR(V40/S24,"-")</f>
        <v>1.4797829077361393E-3</v>
      </c>
      <c r="X40" s="60">
        <v>184</v>
      </c>
      <c r="Y40" s="49">
        <f>IFERROR(X40/T24,"-")</f>
        <v>8.1524147097917596E-2</v>
      </c>
      <c r="Z40" s="137">
        <f t="shared" si="2"/>
        <v>12818.228260869566</v>
      </c>
      <c r="AA40" s="374"/>
      <c r="AB40" s="374"/>
      <c r="AC40" s="37" t="s">
        <v>110</v>
      </c>
      <c r="AD40" s="60">
        <v>2940880</v>
      </c>
      <c r="AE40" s="49">
        <f>IFERROR(AD40/AA24,"-")</f>
        <v>1.8657418181614938E-3</v>
      </c>
      <c r="AF40" s="60">
        <v>173</v>
      </c>
      <c r="AG40" s="49">
        <f>IFERROR(AF40/AB24,"-")</f>
        <v>8.4143968871595337E-2</v>
      </c>
      <c r="AH40" s="63">
        <f t="shared" si="3"/>
        <v>16999.306358381502</v>
      </c>
      <c r="AI40" s="374"/>
      <c r="AJ40" s="374"/>
      <c r="AK40" s="37" t="s">
        <v>110</v>
      </c>
      <c r="AL40" s="60">
        <v>3918484</v>
      </c>
      <c r="AM40" s="49">
        <f>IFERROR(AL40/AI24,"-")</f>
        <v>3.0396050794913305E-3</v>
      </c>
      <c r="AN40" s="60">
        <v>159</v>
      </c>
      <c r="AO40" s="49">
        <f>IFERROR(AN40/AJ24,"-")</f>
        <v>9.7247706422018354E-2</v>
      </c>
      <c r="AP40" s="63">
        <f t="shared" si="4"/>
        <v>24644.553459119496</v>
      </c>
      <c r="AQ40" s="374"/>
      <c r="AR40" s="374"/>
      <c r="AS40" s="37" t="s">
        <v>110</v>
      </c>
      <c r="AT40" s="60">
        <v>1173635</v>
      </c>
      <c r="AU40" s="49">
        <f>IFERROR(AT40/AQ24,"-")</f>
        <v>1.3581725846805363E-3</v>
      </c>
      <c r="AV40" s="60">
        <v>110</v>
      </c>
      <c r="AW40" s="49">
        <f>IFERROR(AV40/AR24,"-")</f>
        <v>9.9728014505893026E-2</v>
      </c>
      <c r="AX40" s="160">
        <f t="shared" si="5"/>
        <v>10669.40909090909</v>
      </c>
      <c r="AY40" s="374"/>
      <c r="AZ40" s="374"/>
      <c r="BA40" s="37" t="s">
        <v>110</v>
      </c>
      <c r="BB40" s="60">
        <v>1311294</v>
      </c>
      <c r="BC40" s="49">
        <f>IFERROR(BB40/AY24,"-")</f>
        <v>1.1185141682948018E-3</v>
      </c>
      <c r="BD40" s="60">
        <v>144</v>
      </c>
      <c r="BE40" s="49">
        <f>IFERROR(BD40/AZ24,"-")</f>
        <v>9.7035040431266845E-2</v>
      </c>
      <c r="BF40" s="63">
        <f t="shared" si="6"/>
        <v>9106.2083333333339</v>
      </c>
      <c r="BG40" s="374"/>
      <c r="BH40" s="374"/>
      <c r="BI40" s="37" t="s">
        <v>110</v>
      </c>
      <c r="BJ40" s="60">
        <v>1793845</v>
      </c>
      <c r="BK40" s="49">
        <f>IFERROR(BJ40/BG24,"-")</f>
        <v>1.3163610526200772E-3</v>
      </c>
      <c r="BL40" s="60">
        <v>177</v>
      </c>
      <c r="BM40" s="49">
        <f>IFERROR(BL40/BH24,"-")</f>
        <v>0.10694864048338369</v>
      </c>
      <c r="BN40" s="63">
        <f t="shared" si="7"/>
        <v>10134.717514124293</v>
      </c>
      <c r="BO40" s="374"/>
      <c r="BP40" s="374"/>
      <c r="BQ40" s="37" t="s">
        <v>110</v>
      </c>
      <c r="BR40" s="60">
        <v>2751712</v>
      </c>
      <c r="BS40" s="49">
        <f>IFERROR(BR40/BO24,"-")</f>
        <v>2.021315608261914E-3</v>
      </c>
      <c r="BT40" s="60">
        <v>177</v>
      </c>
      <c r="BU40" s="49">
        <f>IFERROR(BT40/BP24,"-")</f>
        <v>0.11545988258317025</v>
      </c>
      <c r="BV40" s="137">
        <f t="shared" si="8"/>
        <v>15546.395480225989</v>
      </c>
      <c r="BW40" s="374"/>
      <c r="BX40" s="374"/>
      <c r="BY40" s="37" t="s">
        <v>110</v>
      </c>
      <c r="BZ40" s="60">
        <v>2682505</v>
      </c>
      <c r="CA40" s="49">
        <f>IFERROR(BZ40/BW24,"-")</f>
        <v>1.8861388640976447E-3</v>
      </c>
      <c r="CB40" s="60">
        <v>204</v>
      </c>
      <c r="CC40" s="49">
        <f>IFERROR(CB40/BX24,"-")</f>
        <v>0.12838263058527374</v>
      </c>
      <c r="CD40" s="63">
        <f t="shared" si="9"/>
        <v>13149.534313725489</v>
      </c>
      <c r="CE40" s="374"/>
      <c r="CF40" s="374"/>
      <c r="CG40" s="37" t="s">
        <v>110</v>
      </c>
      <c r="CH40" s="60">
        <v>2774156</v>
      </c>
      <c r="CI40" s="49">
        <f>IFERROR(CH40/CE24,"-")</f>
        <v>2.2929292410831825E-3</v>
      </c>
      <c r="CJ40" s="60">
        <v>181</v>
      </c>
      <c r="CK40" s="49">
        <f>IFERROR(CJ40/CF24,"-")</f>
        <v>0.1384850803366488</v>
      </c>
      <c r="CL40" s="63">
        <f t="shared" si="10"/>
        <v>15326.828729281768</v>
      </c>
      <c r="CM40" s="374"/>
      <c r="CN40" s="374"/>
      <c r="CO40" s="37" t="s">
        <v>110</v>
      </c>
      <c r="CP40" s="60">
        <f>市区町村別_オーラルフレイル区分別高齢者の疾病!O1354</f>
        <v>36882632</v>
      </c>
      <c r="CQ40" s="49">
        <f>市区町村別_オーラルフレイル区分別高齢者の疾病!P1354</f>
        <v>2.0185075825843667E-3</v>
      </c>
      <c r="CR40" s="60">
        <f>市区町村別_オーラルフレイル区分別高齢者の疾病!Q1354</f>
        <v>2599</v>
      </c>
      <c r="CS40" s="49">
        <f>市区町村別_オーラルフレイル区分別高齢者の疾病!R1354</f>
        <v>0.11802906448683015</v>
      </c>
      <c r="CT40" s="137">
        <f>市区町村別_オーラルフレイル区分別高齢者の疾病!S1354</f>
        <v>14191.085802231628</v>
      </c>
      <c r="CU40" s="187"/>
    </row>
    <row r="41" spans="2:99" s="7" customFormat="1" ht="13.15" customHeight="1">
      <c r="B41" s="450"/>
      <c r="C41" s="375"/>
      <c r="D41" s="375"/>
      <c r="E41" s="38" t="s">
        <v>64</v>
      </c>
      <c r="F41" s="56">
        <f>SUM(F24:F40)</f>
        <v>2545913</v>
      </c>
      <c r="G41" s="49">
        <f>IFERROR(F41/C24,"-")</f>
        <v>0.13403436156188533</v>
      </c>
      <c r="H41" s="60">
        <v>14</v>
      </c>
      <c r="I41" s="49">
        <f>IFERROR(H41/D24,"-")</f>
        <v>0.93333333333333335</v>
      </c>
      <c r="J41" s="63">
        <f t="shared" si="0"/>
        <v>181850.92857142858</v>
      </c>
      <c r="K41" s="375"/>
      <c r="L41" s="375"/>
      <c r="M41" s="38" t="s">
        <v>64</v>
      </c>
      <c r="N41" s="56">
        <f>SUM(N24:N40)</f>
        <v>90229526</v>
      </c>
      <c r="O41" s="49">
        <f>IFERROR(N41/K24,"-")</f>
        <v>0.17352208666222774</v>
      </c>
      <c r="P41" s="60">
        <v>894</v>
      </c>
      <c r="Q41" s="49">
        <f>IFERROR(P41/L24,"-")</f>
        <v>0.68981481481481477</v>
      </c>
      <c r="R41" s="63">
        <f t="shared" si="1"/>
        <v>100927.88143176734</v>
      </c>
      <c r="S41" s="375"/>
      <c r="T41" s="375"/>
      <c r="U41" s="38" t="s">
        <v>64</v>
      </c>
      <c r="V41" s="56">
        <f>SUM(V24:V40)</f>
        <v>283414328</v>
      </c>
      <c r="W41" s="49">
        <f>IFERROR(V41/S24,"-")</f>
        <v>0.17781728906012917</v>
      </c>
      <c r="X41" s="60">
        <v>1707</v>
      </c>
      <c r="Y41" s="49">
        <f>IFERROR(X41/T24,"-")</f>
        <v>0.75631369073992027</v>
      </c>
      <c r="Z41" s="137">
        <f t="shared" si="2"/>
        <v>166030.65495020503</v>
      </c>
      <c r="AA41" s="375"/>
      <c r="AB41" s="375"/>
      <c r="AC41" s="38" t="s">
        <v>64</v>
      </c>
      <c r="AD41" s="56">
        <f>SUM(AD24:AD40)</f>
        <v>285117701</v>
      </c>
      <c r="AE41" s="49">
        <f>IFERROR(AD41/AA24,"-")</f>
        <v>0.18088327910481392</v>
      </c>
      <c r="AF41" s="60">
        <v>1601</v>
      </c>
      <c r="AG41" s="49">
        <f>IFERROR(AF41/AB24,"-")</f>
        <v>0.77869649805447472</v>
      </c>
      <c r="AH41" s="63">
        <f t="shared" si="3"/>
        <v>178087.25858838225</v>
      </c>
      <c r="AI41" s="375"/>
      <c r="AJ41" s="375"/>
      <c r="AK41" s="38" t="s">
        <v>64</v>
      </c>
      <c r="AL41" s="56">
        <f>SUM(AL24:AL40)</f>
        <v>244737678</v>
      </c>
      <c r="AM41" s="49">
        <f>IFERROR(AL41/AI24,"-")</f>
        <v>0.18984533028378159</v>
      </c>
      <c r="AN41" s="60">
        <v>1327</v>
      </c>
      <c r="AO41" s="49">
        <f>IFERROR(AN41/AJ24,"-")</f>
        <v>0.81162079510703367</v>
      </c>
      <c r="AP41" s="63">
        <f t="shared" si="4"/>
        <v>184429.29766390353</v>
      </c>
      <c r="AQ41" s="375"/>
      <c r="AR41" s="375"/>
      <c r="AS41" s="38" t="s">
        <v>64</v>
      </c>
      <c r="AT41" s="56">
        <f>SUM(AT24:AT40)</f>
        <v>156494147</v>
      </c>
      <c r="AU41" s="49">
        <f>IFERROR(AT41/AQ24,"-")</f>
        <v>0.18110064893971789</v>
      </c>
      <c r="AV41" s="60">
        <v>924</v>
      </c>
      <c r="AW41" s="116">
        <f>IFERROR(AV41/AR24,"-")</f>
        <v>0.83771532184950137</v>
      </c>
      <c r="AX41" s="155">
        <f t="shared" si="5"/>
        <v>169365.95995670996</v>
      </c>
      <c r="AY41" s="375"/>
      <c r="AZ41" s="375"/>
      <c r="BA41" s="38" t="s">
        <v>64</v>
      </c>
      <c r="BB41" s="56">
        <f>SUM(BB24:BB40)</f>
        <v>195359518</v>
      </c>
      <c r="BC41" s="49">
        <f>IFERROR(BB41/AY24,"-")</f>
        <v>0.1666387467602562</v>
      </c>
      <c r="BD41" s="60">
        <v>1235</v>
      </c>
      <c r="BE41" s="49">
        <f>IFERROR(BD41/AZ24,"-")</f>
        <v>0.83221024258760112</v>
      </c>
      <c r="BF41" s="63">
        <f t="shared" si="6"/>
        <v>158185.84453441296</v>
      </c>
      <c r="BG41" s="375"/>
      <c r="BH41" s="375"/>
      <c r="BI41" s="38" t="s">
        <v>64</v>
      </c>
      <c r="BJ41" s="56">
        <f>SUM(BJ24:BJ40)</f>
        <v>267871865</v>
      </c>
      <c r="BK41" s="49">
        <f>IFERROR(BJ41/BG24,"-")</f>
        <v>0.19656998803057302</v>
      </c>
      <c r="BL41" s="60">
        <v>1441</v>
      </c>
      <c r="BM41" s="49">
        <f>IFERROR(BL41/BH24,"-")</f>
        <v>0.8706948640483384</v>
      </c>
      <c r="BN41" s="63">
        <f t="shared" si="7"/>
        <v>185893.03608605135</v>
      </c>
      <c r="BO41" s="375"/>
      <c r="BP41" s="375"/>
      <c r="BQ41" s="38" t="s">
        <v>64</v>
      </c>
      <c r="BR41" s="56">
        <f>SUM(BR24:BR40)</f>
        <v>285720700</v>
      </c>
      <c r="BS41" s="49">
        <f>IFERROR(BR41/BO24,"-")</f>
        <v>0.20988087071376649</v>
      </c>
      <c r="BT41" s="60">
        <v>1323</v>
      </c>
      <c r="BU41" s="49">
        <f>IFERROR(BT41/BP24,"-")</f>
        <v>0.86301369863013699</v>
      </c>
      <c r="BV41" s="137">
        <f t="shared" si="8"/>
        <v>215964.24792139078</v>
      </c>
      <c r="BW41" s="375"/>
      <c r="BX41" s="375"/>
      <c r="BY41" s="38" t="s">
        <v>64</v>
      </c>
      <c r="BZ41" s="56">
        <f>SUM(BZ24:BZ40)</f>
        <v>322575338</v>
      </c>
      <c r="CA41" s="49">
        <f>IFERROR(BZ41/BW24,"-")</f>
        <v>0.22681108948584766</v>
      </c>
      <c r="CB41" s="60">
        <v>1402</v>
      </c>
      <c r="CC41" s="49">
        <f>IFERROR(CB41/BX24,"-")</f>
        <v>0.88231592196349906</v>
      </c>
      <c r="CD41" s="63">
        <f t="shared" si="9"/>
        <v>230082.2667617689</v>
      </c>
      <c r="CE41" s="375"/>
      <c r="CF41" s="375"/>
      <c r="CG41" s="38" t="s">
        <v>64</v>
      </c>
      <c r="CH41" s="56">
        <f>SUM(CH24:CH40)</f>
        <v>225904249</v>
      </c>
      <c r="CI41" s="49">
        <f>IFERROR(CH41/CE24,"-")</f>
        <v>0.18671713422642286</v>
      </c>
      <c r="CJ41" s="60">
        <v>1175</v>
      </c>
      <c r="CK41" s="49">
        <f>IFERROR(CJ41/CF24,"-")</f>
        <v>0.89900535577658758</v>
      </c>
      <c r="CL41" s="63">
        <f t="shared" si="10"/>
        <v>192258.93531914894</v>
      </c>
      <c r="CM41" s="375"/>
      <c r="CN41" s="375"/>
      <c r="CO41" s="38" t="s">
        <v>64</v>
      </c>
      <c r="CP41" s="56">
        <f>市区町村別_オーラルフレイル区分別高齢者の疾病!O1355</f>
        <v>3797339760</v>
      </c>
      <c r="CQ41" s="49">
        <f>市区町村別_オーラルフレイル区分別高齢者の疾病!P1355</f>
        <v>0.20782028514692494</v>
      </c>
      <c r="CR41" s="56">
        <f>市区町村別_オーラルフレイル区分別高齢者の疾病!Q1355</f>
        <v>18621</v>
      </c>
      <c r="CS41" s="49">
        <f>市区町村別_オーラルフレイル区分別高齢者の疾病!R1355</f>
        <v>0.84564032697547686</v>
      </c>
      <c r="CT41" s="137">
        <f>市区町村別_オーラルフレイル区分別高齢者の疾病!S1355</f>
        <v>203927.81053649104</v>
      </c>
      <c r="CU41" s="187"/>
    </row>
    <row r="42" spans="2:99" s="7" customFormat="1" ht="13.15" customHeight="1">
      <c r="B42" s="448" t="s">
        <v>171</v>
      </c>
      <c r="C42" s="373">
        <v>0</v>
      </c>
      <c r="D42" s="373">
        <v>0</v>
      </c>
      <c r="E42" s="34" t="s">
        <v>96</v>
      </c>
      <c r="F42" s="58">
        <v>0</v>
      </c>
      <c r="G42" s="47" t="str">
        <f>IFERROR(F42/C42,"-")</f>
        <v>-</v>
      </c>
      <c r="H42" s="58">
        <v>0</v>
      </c>
      <c r="I42" s="47" t="str">
        <f>IFERROR(H42/D42,"-")</f>
        <v>-</v>
      </c>
      <c r="J42" s="61" t="str">
        <f t="shared" si="0"/>
        <v>-</v>
      </c>
      <c r="K42" s="373">
        <v>107931460</v>
      </c>
      <c r="L42" s="373">
        <v>159</v>
      </c>
      <c r="M42" s="34" t="s">
        <v>96</v>
      </c>
      <c r="N42" s="58">
        <v>2661270</v>
      </c>
      <c r="O42" s="47">
        <f>IFERROR(N42/K42,"-")</f>
        <v>2.465703697513218E-2</v>
      </c>
      <c r="P42" s="58">
        <v>17</v>
      </c>
      <c r="Q42" s="47">
        <f>IFERROR(P42/L42,"-")</f>
        <v>0.1069182389937107</v>
      </c>
      <c r="R42" s="61">
        <f t="shared" si="1"/>
        <v>156545.29411764705</v>
      </c>
      <c r="S42" s="373">
        <v>391408120</v>
      </c>
      <c r="T42" s="373">
        <v>302</v>
      </c>
      <c r="U42" s="34" t="s">
        <v>96</v>
      </c>
      <c r="V42" s="58">
        <v>3516536</v>
      </c>
      <c r="W42" s="47">
        <f>IFERROR(V42/S42,"-")</f>
        <v>8.9843205092423727E-3</v>
      </c>
      <c r="X42" s="58">
        <v>55</v>
      </c>
      <c r="Y42" s="47">
        <f>IFERROR(X42/T42,"-")</f>
        <v>0.18211920529801323</v>
      </c>
      <c r="Z42" s="135">
        <f t="shared" si="2"/>
        <v>63937.018181818181</v>
      </c>
      <c r="AA42" s="373">
        <v>324862780</v>
      </c>
      <c r="AB42" s="373">
        <v>302</v>
      </c>
      <c r="AC42" s="34" t="s">
        <v>96</v>
      </c>
      <c r="AD42" s="58">
        <v>2409944</v>
      </c>
      <c r="AE42" s="47">
        <f>IFERROR(AD42/AA42,"-")</f>
        <v>7.418344446846142E-3</v>
      </c>
      <c r="AF42" s="58">
        <v>57</v>
      </c>
      <c r="AG42" s="47">
        <f>IFERROR(AF42/AB42,"-")</f>
        <v>0.18874172185430463</v>
      </c>
      <c r="AH42" s="61">
        <f t="shared" si="3"/>
        <v>42279.719298245611</v>
      </c>
      <c r="AI42" s="373">
        <v>301363240</v>
      </c>
      <c r="AJ42" s="373">
        <v>228</v>
      </c>
      <c r="AK42" s="34" t="s">
        <v>96</v>
      </c>
      <c r="AL42" s="58">
        <v>2126994</v>
      </c>
      <c r="AM42" s="47">
        <f>IFERROR(AL42/AI42,"-")</f>
        <v>7.0579079253328975E-3</v>
      </c>
      <c r="AN42" s="58">
        <v>60</v>
      </c>
      <c r="AO42" s="47">
        <f>IFERROR(AN42/AJ42,"-")</f>
        <v>0.26315789473684209</v>
      </c>
      <c r="AP42" s="61">
        <f t="shared" si="4"/>
        <v>35449.9</v>
      </c>
      <c r="AQ42" s="373">
        <v>177876800</v>
      </c>
      <c r="AR42" s="373">
        <v>167</v>
      </c>
      <c r="AS42" s="34" t="s">
        <v>96</v>
      </c>
      <c r="AT42" s="58">
        <v>1245542</v>
      </c>
      <c r="AU42" s="47">
        <f>IFERROR(AT42/AQ42,"-")</f>
        <v>7.0022734836695964E-3</v>
      </c>
      <c r="AV42" s="61">
        <v>37</v>
      </c>
      <c r="AW42" s="47">
        <f>IFERROR(AV42/AR42,"-")</f>
        <v>0.22155688622754491</v>
      </c>
      <c r="AX42" s="161">
        <f t="shared" si="5"/>
        <v>33663.2972972973</v>
      </c>
      <c r="AY42" s="373">
        <v>259120270</v>
      </c>
      <c r="AZ42" s="373">
        <v>233</v>
      </c>
      <c r="BA42" s="34" t="s">
        <v>96</v>
      </c>
      <c r="BB42" s="58">
        <v>2989366</v>
      </c>
      <c r="BC42" s="47">
        <f>IFERROR(BB42/AY42,"-")</f>
        <v>1.1536596500150298E-2</v>
      </c>
      <c r="BD42" s="58">
        <v>53</v>
      </c>
      <c r="BE42" s="47">
        <f>IFERROR(BD42/AZ42,"-")</f>
        <v>0.22746781115879827</v>
      </c>
      <c r="BF42" s="61">
        <f t="shared" si="6"/>
        <v>56403.132075471702</v>
      </c>
      <c r="BG42" s="373">
        <v>332638260</v>
      </c>
      <c r="BH42" s="373">
        <v>265</v>
      </c>
      <c r="BI42" s="34" t="s">
        <v>96</v>
      </c>
      <c r="BJ42" s="58">
        <v>15850257</v>
      </c>
      <c r="BK42" s="47">
        <f>IFERROR(BJ42/BG42,"-")</f>
        <v>4.7650132008266274E-2</v>
      </c>
      <c r="BL42" s="58">
        <v>59</v>
      </c>
      <c r="BM42" s="47">
        <f>IFERROR(BL42/BH42,"-")</f>
        <v>0.22264150943396227</v>
      </c>
      <c r="BN42" s="61">
        <f t="shared" si="7"/>
        <v>268648.42372881353</v>
      </c>
      <c r="BO42" s="373">
        <v>318924140</v>
      </c>
      <c r="BP42" s="373">
        <v>257</v>
      </c>
      <c r="BQ42" s="34" t="s">
        <v>96</v>
      </c>
      <c r="BR42" s="58">
        <v>7380465</v>
      </c>
      <c r="BS42" s="47">
        <f>IFERROR(BR42/BO42,"-")</f>
        <v>2.314175715892814E-2</v>
      </c>
      <c r="BT42" s="58">
        <v>60</v>
      </c>
      <c r="BU42" s="47">
        <f>IFERROR(BT42/BP42,"-")</f>
        <v>0.23346303501945526</v>
      </c>
      <c r="BV42" s="135">
        <f t="shared" si="8"/>
        <v>123007.75</v>
      </c>
      <c r="BW42" s="373">
        <v>305963120</v>
      </c>
      <c r="BX42" s="373">
        <v>245</v>
      </c>
      <c r="BY42" s="34" t="s">
        <v>96</v>
      </c>
      <c r="BZ42" s="58">
        <v>4606131</v>
      </c>
      <c r="CA42" s="47">
        <f>IFERROR(BZ42/BW42,"-")</f>
        <v>1.505453010153642E-2</v>
      </c>
      <c r="CB42" s="58">
        <v>65</v>
      </c>
      <c r="CC42" s="47">
        <f>IFERROR(CB42/BX42,"-")</f>
        <v>0.26530612244897961</v>
      </c>
      <c r="CD42" s="61">
        <f t="shared" si="9"/>
        <v>70863.553846153853</v>
      </c>
      <c r="CE42" s="373">
        <v>307523090</v>
      </c>
      <c r="CF42" s="373">
        <v>222</v>
      </c>
      <c r="CG42" s="34" t="s">
        <v>96</v>
      </c>
      <c r="CH42" s="58">
        <v>6485277</v>
      </c>
      <c r="CI42" s="47">
        <f>IFERROR(CH42/CE42,"-")</f>
        <v>2.1088748165219072E-2</v>
      </c>
      <c r="CJ42" s="58">
        <v>60</v>
      </c>
      <c r="CK42" s="47">
        <f>IFERROR(CJ42/CF42,"-")</f>
        <v>0.27027027027027029</v>
      </c>
      <c r="CL42" s="61">
        <f t="shared" si="10"/>
        <v>108087.95</v>
      </c>
      <c r="CM42" s="373">
        <f>市区町村別_オーラルフレイル区分別高齢者の疾病!T1338</f>
        <v>4290342330</v>
      </c>
      <c r="CN42" s="373">
        <f>市区町村別_オーラルフレイル区分別高齢者の疾病!U1338</f>
        <v>3594</v>
      </c>
      <c r="CO42" s="34" t="s">
        <v>96</v>
      </c>
      <c r="CP42" s="58">
        <f>市区町村別_オーラルフレイル区分別高齢者の疾病!W1338</f>
        <v>73128395</v>
      </c>
      <c r="CQ42" s="47">
        <f>市区町村別_オーラルフレイル区分別高齢者の疾病!X1338</f>
        <v>1.7044885786538157E-2</v>
      </c>
      <c r="CR42" s="58">
        <f>市区町村別_オーラルフレイル区分別高齢者の疾病!Y1338</f>
        <v>864</v>
      </c>
      <c r="CS42" s="47">
        <f>市区町村別_オーラルフレイル区分別高齢者の疾病!Z1338</f>
        <v>0.24040066777963273</v>
      </c>
      <c r="CT42" s="135">
        <f>市区町村別_オーラルフレイル区分別高齢者の疾病!AA1338</f>
        <v>84639.346064814818</v>
      </c>
      <c r="CU42" s="187"/>
    </row>
    <row r="43" spans="2:99" s="7" customFormat="1" ht="13.15" customHeight="1">
      <c r="B43" s="449"/>
      <c r="C43" s="374"/>
      <c r="D43" s="374"/>
      <c r="E43" s="35" t="s">
        <v>97</v>
      </c>
      <c r="F43" s="59">
        <v>0</v>
      </c>
      <c r="G43" s="48" t="str">
        <f>IFERROR(F43/C42,"-")</f>
        <v>-</v>
      </c>
      <c r="H43" s="59">
        <v>0</v>
      </c>
      <c r="I43" s="48" t="str">
        <f>IFERROR(H43/D42,"-")</f>
        <v>-</v>
      </c>
      <c r="J43" s="62" t="str">
        <f t="shared" si="0"/>
        <v>-</v>
      </c>
      <c r="K43" s="374"/>
      <c r="L43" s="374"/>
      <c r="M43" s="35" t="s">
        <v>97</v>
      </c>
      <c r="N43" s="59">
        <v>526766</v>
      </c>
      <c r="O43" s="48">
        <f>IFERROR(N43/K42,"-")</f>
        <v>4.8805603111456101E-3</v>
      </c>
      <c r="P43" s="59">
        <v>37</v>
      </c>
      <c r="Q43" s="48">
        <f>IFERROR(P43/L42,"-")</f>
        <v>0.23270440251572327</v>
      </c>
      <c r="R43" s="62">
        <f t="shared" si="1"/>
        <v>14236.918918918918</v>
      </c>
      <c r="S43" s="374"/>
      <c r="T43" s="374"/>
      <c r="U43" s="35" t="s">
        <v>97</v>
      </c>
      <c r="V43" s="59">
        <v>6068322</v>
      </c>
      <c r="W43" s="48">
        <f>IFERROR(V43/S42,"-")</f>
        <v>1.5503822455190761E-2</v>
      </c>
      <c r="X43" s="59">
        <v>89</v>
      </c>
      <c r="Y43" s="48">
        <f>IFERROR(X43/T42,"-")</f>
        <v>0.29470198675496689</v>
      </c>
      <c r="Z43" s="136">
        <f t="shared" si="2"/>
        <v>68183.393258426964</v>
      </c>
      <c r="AA43" s="374"/>
      <c r="AB43" s="374"/>
      <c r="AC43" s="35" t="s">
        <v>97</v>
      </c>
      <c r="AD43" s="59">
        <v>2693113</v>
      </c>
      <c r="AE43" s="48">
        <f>IFERROR(AD43/AA42,"-")</f>
        <v>8.2900017047197582E-3</v>
      </c>
      <c r="AF43" s="59">
        <v>77</v>
      </c>
      <c r="AG43" s="48">
        <f>IFERROR(AF43/AB42,"-")</f>
        <v>0.25496688741721857</v>
      </c>
      <c r="AH43" s="62">
        <f t="shared" si="3"/>
        <v>34975.493506493505</v>
      </c>
      <c r="AI43" s="374"/>
      <c r="AJ43" s="374"/>
      <c r="AK43" s="35" t="s">
        <v>97</v>
      </c>
      <c r="AL43" s="59">
        <v>7619632</v>
      </c>
      <c r="AM43" s="48">
        <f>IFERROR(AL43/AI42,"-")</f>
        <v>2.5283880011377633E-2</v>
      </c>
      <c r="AN43" s="59">
        <v>68</v>
      </c>
      <c r="AO43" s="48">
        <f>IFERROR(AN43/AJ42,"-")</f>
        <v>0.2982456140350877</v>
      </c>
      <c r="AP43" s="62">
        <f t="shared" si="4"/>
        <v>112053.41176470589</v>
      </c>
      <c r="AQ43" s="374"/>
      <c r="AR43" s="374"/>
      <c r="AS43" s="35" t="s">
        <v>97</v>
      </c>
      <c r="AT43" s="59">
        <v>1389713</v>
      </c>
      <c r="AU43" s="48">
        <f>IFERROR(AT43/AQ42,"-")</f>
        <v>7.8127839043652687E-3</v>
      </c>
      <c r="AV43" s="62">
        <v>59</v>
      </c>
      <c r="AW43" s="48">
        <f>IFERROR(AV43/AR42,"-")</f>
        <v>0.3532934131736527</v>
      </c>
      <c r="AX43" s="162">
        <f t="shared" si="5"/>
        <v>23554.457627118645</v>
      </c>
      <c r="AY43" s="374"/>
      <c r="AZ43" s="374"/>
      <c r="BA43" s="35" t="s">
        <v>97</v>
      </c>
      <c r="BB43" s="59">
        <v>12257928</v>
      </c>
      <c r="BC43" s="48">
        <f>IFERROR(BB43/AY42,"-")</f>
        <v>4.7305940210698297E-2</v>
      </c>
      <c r="BD43" s="59">
        <v>80</v>
      </c>
      <c r="BE43" s="48">
        <f>IFERROR(BD43/AZ42,"-")</f>
        <v>0.34334763948497854</v>
      </c>
      <c r="BF43" s="62">
        <f t="shared" si="6"/>
        <v>153224.1</v>
      </c>
      <c r="BG43" s="374"/>
      <c r="BH43" s="374"/>
      <c r="BI43" s="35" t="s">
        <v>97</v>
      </c>
      <c r="BJ43" s="59">
        <v>10219774</v>
      </c>
      <c r="BK43" s="48">
        <f>IFERROR(BJ43/BG42,"-")</f>
        <v>3.0723387021084105E-2</v>
      </c>
      <c r="BL43" s="59">
        <v>84</v>
      </c>
      <c r="BM43" s="48">
        <f>IFERROR(BL43/BH42,"-")</f>
        <v>0.31698113207547168</v>
      </c>
      <c r="BN43" s="62">
        <f t="shared" si="7"/>
        <v>121663.97619047618</v>
      </c>
      <c r="BO43" s="374"/>
      <c r="BP43" s="374"/>
      <c r="BQ43" s="35" t="s">
        <v>97</v>
      </c>
      <c r="BR43" s="59">
        <v>8521402</v>
      </c>
      <c r="BS43" s="48">
        <f>IFERROR(BR43/BO42,"-")</f>
        <v>2.6719212913766891E-2</v>
      </c>
      <c r="BT43" s="59">
        <v>79</v>
      </c>
      <c r="BU43" s="48">
        <f>IFERROR(BT43/BP42,"-")</f>
        <v>0.30739299610894943</v>
      </c>
      <c r="BV43" s="136">
        <f t="shared" si="8"/>
        <v>107865.84810126582</v>
      </c>
      <c r="BW43" s="374"/>
      <c r="BX43" s="374"/>
      <c r="BY43" s="35" t="s">
        <v>97</v>
      </c>
      <c r="BZ43" s="59">
        <v>6441046</v>
      </c>
      <c r="CA43" s="48">
        <f>IFERROR(BZ43/BW42,"-")</f>
        <v>2.1051707146926727E-2</v>
      </c>
      <c r="CB43" s="59">
        <v>82</v>
      </c>
      <c r="CC43" s="48">
        <f>IFERROR(CB43/BX42,"-")</f>
        <v>0.33469387755102042</v>
      </c>
      <c r="CD43" s="62">
        <f t="shared" si="9"/>
        <v>78549.341463414632</v>
      </c>
      <c r="CE43" s="374"/>
      <c r="CF43" s="374"/>
      <c r="CG43" s="35" t="s">
        <v>97</v>
      </c>
      <c r="CH43" s="59">
        <v>3038607</v>
      </c>
      <c r="CI43" s="48">
        <f>IFERROR(CH43/CE42,"-")</f>
        <v>9.88090682881731E-3</v>
      </c>
      <c r="CJ43" s="59">
        <v>75</v>
      </c>
      <c r="CK43" s="48">
        <f>IFERROR(CJ43/CF42,"-")</f>
        <v>0.33783783783783783</v>
      </c>
      <c r="CL43" s="62">
        <f t="shared" si="10"/>
        <v>40514.76</v>
      </c>
      <c r="CM43" s="374"/>
      <c r="CN43" s="374"/>
      <c r="CO43" s="35" t="s">
        <v>97</v>
      </c>
      <c r="CP43" s="59">
        <f>市区町村別_オーラルフレイル区分別高齢者の疾病!W1339</f>
        <v>80546213</v>
      </c>
      <c r="CQ43" s="48">
        <f>市区町村別_オーラルフレイル区分別高齢者の疾病!X1339</f>
        <v>1.8773842925489819E-2</v>
      </c>
      <c r="CR43" s="59">
        <f>市区町村別_オーラルフレイル区分別高齢者の疾病!Y1339</f>
        <v>1189</v>
      </c>
      <c r="CS43" s="48">
        <f>市区町村別_オーラルフレイル区分別高齢者の疾病!Z1339</f>
        <v>0.33082915971062882</v>
      </c>
      <c r="CT43" s="136">
        <f>市区町村別_オーラルフレイル区分別高齢者の疾病!AA1339</f>
        <v>67742.820016820857</v>
      </c>
      <c r="CU43" s="187"/>
    </row>
    <row r="44" spans="2:99" s="7" customFormat="1" ht="13.15" customHeight="1">
      <c r="B44" s="449"/>
      <c r="C44" s="374"/>
      <c r="D44" s="374"/>
      <c r="E44" s="35" t="s">
        <v>380</v>
      </c>
      <c r="F44" s="59">
        <v>0</v>
      </c>
      <c r="G44" s="48" t="str">
        <f>IFERROR(F44/C42,"-")</f>
        <v>-</v>
      </c>
      <c r="H44" s="59">
        <v>0</v>
      </c>
      <c r="I44" s="48" t="str">
        <f>IFERROR(H44/D42,"-")</f>
        <v>-</v>
      </c>
      <c r="J44" s="62" t="str">
        <f t="shared" si="0"/>
        <v>-</v>
      </c>
      <c r="K44" s="374"/>
      <c r="L44" s="374"/>
      <c r="M44" s="35" t="s">
        <v>380</v>
      </c>
      <c r="N44" s="59">
        <v>3645733</v>
      </c>
      <c r="O44" s="48">
        <f>IFERROR(N44/K42,"-")</f>
        <v>3.3778223698632447E-2</v>
      </c>
      <c r="P44" s="59">
        <v>19</v>
      </c>
      <c r="Q44" s="48">
        <f>IFERROR(P44/L42,"-")</f>
        <v>0.11949685534591195</v>
      </c>
      <c r="R44" s="62">
        <f t="shared" si="1"/>
        <v>191880.68421052632</v>
      </c>
      <c r="S44" s="374"/>
      <c r="T44" s="374"/>
      <c r="U44" s="35" t="s">
        <v>380</v>
      </c>
      <c r="V44" s="59">
        <v>9646040</v>
      </c>
      <c r="W44" s="48">
        <f>IFERROR(V44/S42,"-")</f>
        <v>2.4644455511040497E-2</v>
      </c>
      <c r="X44" s="59">
        <v>41</v>
      </c>
      <c r="Y44" s="48">
        <f>IFERROR(X44/T42,"-")</f>
        <v>0.13576158940397351</v>
      </c>
      <c r="Z44" s="136">
        <f t="shared" si="2"/>
        <v>235269.26829268291</v>
      </c>
      <c r="AA44" s="374"/>
      <c r="AB44" s="374"/>
      <c r="AC44" s="35" t="s">
        <v>380</v>
      </c>
      <c r="AD44" s="59">
        <v>8492317</v>
      </c>
      <c r="AE44" s="48">
        <f>IFERROR(AD44/AA42,"-")</f>
        <v>2.6141243388977956E-2</v>
      </c>
      <c r="AF44" s="59">
        <v>37</v>
      </c>
      <c r="AG44" s="48">
        <f>IFERROR(AF44/AB42,"-")</f>
        <v>0.12251655629139073</v>
      </c>
      <c r="AH44" s="62">
        <f t="shared" si="3"/>
        <v>229522.08108108109</v>
      </c>
      <c r="AI44" s="374"/>
      <c r="AJ44" s="374"/>
      <c r="AK44" s="35" t="s">
        <v>380</v>
      </c>
      <c r="AL44" s="59">
        <v>8999544</v>
      </c>
      <c r="AM44" s="48">
        <f>IFERROR(AL44/AI42,"-")</f>
        <v>2.9862779548029812E-2</v>
      </c>
      <c r="AN44" s="59">
        <v>24</v>
      </c>
      <c r="AO44" s="48">
        <f>IFERROR(AN44/AJ42,"-")</f>
        <v>0.10526315789473684</v>
      </c>
      <c r="AP44" s="62">
        <f t="shared" si="4"/>
        <v>374981</v>
      </c>
      <c r="AQ44" s="374"/>
      <c r="AR44" s="374"/>
      <c r="AS44" s="35" t="s">
        <v>380</v>
      </c>
      <c r="AT44" s="59">
        <v>3911287</v>
      </c>
      <c r="AU44" s="48">
        <f>IFERROR(AT44/AQ42,"-")</f>
        <v>2.1988741645903233E-2</v>
      </c>
      <c r="AV44" s="59">
        <v>18</v>
      </c>
      <c r="AW44" s="48">
        <f>IFERROR(AV44/AR42,"-")</f>
        <v>0.10778443113772455</v>
      </c>
      <c r="AX44" s="136">
        <f t="shared" si="5"/>
        <v>217293.72222222222</v>
      </c>
      <c r="AY44" s="374"/>
      <c r="AZ44" s="374"/>
      <c r="BA44" s="35" t="s">
        <v>380</v>
      </c>
      <c r="BB44" s="59">
        <v>1514777</v>
      </c>
      <c r="BC44" s="48">
        <f>IFERROR(BB44/AY42,"-")</f>
        <v>5.8458452517049326E-3</v>
      </c>
      <c r="BD44" s="59">
        <v>29</v>
      </c>
      <c r="BE44" s="48">
        <f>IFERROR(BD44/AZ42,"-")</f>
        <v>0.12446351931330472</v>
      </c>
      <c r="BF44" s="62">
        <f t="shared" si="6"/>
        <v>52233.689655172413</v>
      </c>
      <c r="BG44" s="374"/>
      <c r="BH44" s="374"/>
      <c r="BI44" s="35" t="s">
        <v>380</v>
      </c>
      <c r="BJ44" s="59">
        <v>2717112</v>
      </c>
      <c r="BK44" s="48">
        <f>IFERROR(BJ44/BG42,"-")</f>
        <v>8.1683688460852336E-3</v>
      </c>
      <c r="BL44" s="59">
        <v>34</v>
      </c>
      <c r="BM44" s="48">
        <f>IFERROR(BL44/BH42,"-")</f>
        <v>0.12830188679245283</v>
      </c>
      <c r="BN44" s="62">
        <f t="shared" si="7"/>
        <v>79915.058823529413</v>
      </c>
      <c r="BO44" s="374"/>
      <c r="BP44" s="374"/>
      <c r="BQ44" s="35" t="s">
        <v>380</v>
      </c>
      <c r="BR44" s="59">
        <v>4532189</v>
      </c>
      <c r="BS44" s="48">
        <f>IFERROR(BR44/BO42,"-")</f>
        <v>1.4210868452917989E-2</v>
      </c>
      <c r="BT44" s="59">
        <v>30</v>
      </c>
      <c r="BU44" s="48">
        <f>IFERROR(BT44/BP42,"-")</f>
        <v>0.11673151750972763</v>
      </c>
      <c r="BV44" s="136">
        <f t="shared" si="8"/>
        <v>151072.96666666667</v>
      </c>
      <c r="BW44" s="374"/>
      <c r="BX44" s="374"/>
      <c r="BY44" s="35" t="s">
        <v>380</v>
      </c>
      <c r="BZ44" s="59">
        <v>682358</v>
      </c>
      <c r="CA44" s="48">
        <f>IFERROR(BZ44/BW42,"-")</f>
        <v>2.2301968943185049E-3</v>
      </c>
      <c r="CB44" s="59">
        <v>19</v>
      </c>
      <c r="CC44" s="48">
        <f>IFERROR(CB44/BX42,"-")</f>
        <v>7.7551020408163265E-2</v>
      </c>
      <c r="CD44" s="62">
        <f t="shared" si="9"/>
        <v>35913.57894736842</v>
      </c>
      <c r="CE44" s="374"/>
      <c r="CF44" s="374"/>
      <c r="CG44" s="35" t="s">
        <v>380</v>
      </c>
      <c r="CH44" s="59">
        <v>8554764</v>
      </c>
      <c r="CI44" s="48">
        <f>IFERROR(CH44/CE42,"-")</f>
        <v>2.7818281872753033E-2</v>
      </c>
      <c r="CJ44" s="59">
        <v>29</v>
      </c>
      <c r="CK44" s="48">
        <f>IFERROR(CJ44/CF42,"-")</f>
        <v>0.13063063063063063</v>
      </c>
      <c r="CL44" s="62">
        <f t="shared" si="10"/>
        <v>294991.86206896551</v>
      </c>
      <c r="CM44" s="374"/>
      <c r="CN44" s="374"/>
      <c r="CO44" s="35" t="s">
        <v>380</v>
      </c>
      <c r="CP44" s="59">
        <f>市区町村別_オーラルフレイル区分別高齢者の疾病!W1340</f>
        <v>67566395</v>
      </c>
      <c r="CQ44" s="48">
        <f>市区町村別_オーラルフレイル区分別高齢者の疾病!X1340</f>
        <v>1.5748485739132151E-2</v>
      </c>
      <c r="CR44" s="59">
        <f>市区町村別_オーラルフレイル区分別高齢者の疾病!Y1340</f>
        <v>417</v>
      </c>
      <c r="CS44" s="48">
        <f>市区町村別_オーラルフレイル区分別高齢者の疾病!Z1340</f>
        <v>0.11602671118530884</v>
      </c>
      <c r="CT44" s="136">
        <f>市区町村別_オーラルフレイル区分別高齢者の疾病!AA1340</f>
        <v>162029.7242206235</v>
      </c>
      <c r="CU44" s="187"/>
    </row>
    <row r="45" spans="2:99" s="7" customFormat="1" ht="13.15" customHeight="1">
      <c r="B45" s="449"/>
      <c r="C45" s="374"/>
      <c r="D45" s="374"/>
      <c r="E45" s="36" t="s">
        <v>98</v>
      </c>
      <c r="F45" s="59">
        <v>0</v>
      </c>
      <c r="G45" s="48" t="str">
        <f>IFERROR(F45/C42,"-")</f>
        <v>-</v>
      </c>
      <c r="H45" s="59">
        <v>0</v>
      </c>
      <c r="I45" s="48" t="str">
        <f>IFERROR(H45/D42,"-")</f>
        <v>-</v>
      </c>
      <c r="J45" s="62" t="str">
        <f t="shared" si="0"/>
        <v>-</v>
      </c>
      <c r="K45" s="374"/>
      <c r="L45" s="374"/>
      <c r="M45" s="36" t="s">
        <v>98</v>
      </c>
      <c r="N45" s="59">
        <v>491356</v>
      </c>
      <c r="O45" s="48">
        <f>IFERROR(N45/K42,"-")</f>
        <v>4.5524817323883138E-3</v>
      </c>
      <c r="P45" s="59">
        <v>30</v>
      </c>
      <c r="Q45" s="48">
        <f>IFERROR(P45/L42,"-")</f>
        <v>0.18867924528301888</v>
      </c>
      <c r="R45" s="62">
        <f t="shared" si="1"/>
        <v>16378.533333333333</v>
      </c>
      <c r="S45" s="374"/>
      <c r="T45" s="374"/>
      <c r="U45" s="36" t="s">
        <v>98</v>
      </c>
      <c r="V45" s="59">
        <v>1345889</v>
      </c>
      <c r="W45" s="48">
        <f>IFERROR(V45/S42,"-")</f>
        <v>3.4385822143904424E-3</v>
      </c>
      <c r="X45" s="59">
        <v>66</v>
      </c>
      <c r="Y45" s="48">
        <f>IFERROR(X45/T42,"-")</f>
        <v>0.2185430463576159</v>
      </c>
      <c r="Z45" s="136">
        <f t="shared" si="2"/>
        <v>20392.257575757576</v>
      </c>
      <c r="AA45" s="374"/>
      <c r="AB45" s="374"/>
      <c r="AC45" s="36" t="s">
        <v>98</v>
      </c>
      <c r="AD45" s="59">
        <v>1704426</v>
      </c>
      <c r="AE45" s="48">
        <f>IFERROR(AD45/AA42,"-")</f>
        <v>5.246602888764296E-3</v>
      </c>
      <c r="AF45" s="59">
        <v>59</v>
      </c>
      <c r="AG45" s="48">
        <f>IFERROR(AF45/AB42,"-")</f>
        <v>0.19536423841059603</v>
      </c>
      <c r="AH45" s="62">
        <f t="shared" si="3"/>
        <v>28888.576271186441</v>
      </c>
      <c r="AI45" s="374"/>
      <c r="AJ45" s="374"/>
      <c r="AK45" s="36" t="s">
        <v>98</v>
      </c>
      <c r="AL45" s="59">
        <v>2208948</v>
      </c>
      <c r="AM45" s="48">
        <f>IFERROR(AL45/AI42,"-")</f>
        <v>7.3298521744058764E-3</v>
      </c>
      <c r="AN45" s="59">
        <v>69</v>
      </c>
      <c r="AO45" s="48">
        <f>IFERROR(AN45/AJ42,"-")</f>
        <v>0.30263157894736842</v>
      </c>
      <c r="AP45" s="62">
        <f t="shared" si="4"/>
        <v>32013.739130434784</v>
      </c>
      <c r="AQ45" s="374"/>
      <c r="AR45" s="374"/>
      <c r="AS45" s="36" t="s">
        <v>98</v>
      </c>
      <c r="AT45" s="59">
        <v>801038</v>
      </c>
      <c r="AU45" s="48">
        <f>IFERROR(AT45/AQ42,"-")</f>
        <v>4.5033303949700019E-3</v>
      </c>
      <c r="AV45" s="62">
        <v>36</v>
      </c>
      <c r="AW45" s="48">
        <f>IFERROR(AV45/AR42,"-")</f>
        <v>0.21556886227544911</v>
      </c>
      <c r="AX45" s="162">
        <f t="shared" si="5"/>
        <v>22251.055555555555</v>
      </c>
      <c r="AY45" s="374"/>
      <c r="AZ45" s="374"/>
      <c r="BA45" s="36" t="s">
        <v>98</v>
      </c>
      <c r="BB45" s="59">
        <v>1127942</v>
      </c>
      <c r="BC45" s="48">
        <f>IFERROR(BB45/AY42,"-")</f>
        <v>4.35296706043105E-3</v>
      </c>
      <c r="BD45" s="59">
        <v>54</v>
      </c>
      <c r="BE45" s="48">
        <f>IFERROR(BD45/AZ42,"-")</f>
        <v>0.23175965665236051</v>
      </c>
      <c r="BF45" s="62">
        <f t="shared" si="6"/>
        <v>20887.814814814814</v>
      </c>
      <c r="BG45" s="374"/>
      <c r="BH45" s="374"/>
      <c r="BI45" s="36" t="s">
        <v>98</v>
      </c>
      <c r="BJ45" s="59">
        <v>2113910</v>
      </c>
      <c r="BK45" s="48">
        <f>IFERROR(BJ45/BG42,"-")</f>
        <v>6.3549815345955692E-3</v>
      </c>
      <c r="BL45" s="59">
        <v>70</v>
      </c>
      <c r="BM45" s="48">
        <f>IFERROR(BL45/BH42,"-")</f>
        <v>0.26415094339622641</v>
      </c>
      <c r="BN45" s="62">
        <f t="shared" si="7"/>
        <v>30198.714285714286</v>
      </c>
      <c r="BO45" s="374"/>
      <c r="BP45" s="374"/>
      <c r="BQ45" s="36" t="s">
        <v>98</v>
      </c>
      <c r="BR45" s="59">
        <v>4204107</v>
      </c>
      <c r="BS45" s="48">
        <f>IFERROR(BR45/BO42,"-")</f>
        <v>1.3182153599285398E-2</v>
      </c>
      <c r="BT45" s="59">
        <v>73</v>
      </c>
      <c r="BU45" s="48">
        <f>IFERROR(BT45/BP42,"-")</f>
        <v>0.28404669260700388</v>
      </c>
      <c r="BV45" s="136">
        <f t="shared" si="8"/>
        <v>57590.506849315068</v>
      </c>
      <c r="BW45" s="374"/>
      <c r="BX45" s="374"/>
      <c r="BY45" s="36" t="s">
        <v>98</v>
      </c>
      <c r="BZ45" s="59">
        <v>1978285</v>
      </c>
      <c r="CA45" s="48">
        <f>IFERROR(BZ45/BW42,"-")</f>
        <v>6.4657629324736919E-3</v>
      </c>
      <c r="CB45" s="59">
        <v>69</v>
      </c>
      <c r="CC45" s="48">
        <f>IFERROR(CB45/BX42,"-")</f>
        <v>0.28163265306122448</v>
      </c>
      <c r="CD45" s="62">
        <f t="shared" si="9"/>
        <v>28670.797101449276</v>
      </c>
      <c r="CE45" s="374"/>
      <c r="CF45" s="374"/>
      <c r="CG45" s="36" t="s">
        <v>98</v>
      </c>
      <c r="CH45" s="59">
        <v>3472775</v>
      </c>
      <c r="CI45" s="48">
        <f>IFERROR(CH45/CE42,"-")</f>
        <v>1.1292729271158142E-2</v>
      </c>
      <c r="CJ45" s="59">
        <v>67</v>
      </c>
      <c r="CK45" s="48">
        <f>IFERROR(CJ45/CF42,"-")</f>
        <v>0.30180180180180183</v>
      </c>
      <c r="CL45" s="62">
        <f t="shared" si="10"/>
        <v>51832.462686567167</v>
      </c>
      <c r="CM45" s="374"/>
      <c r="CN45" s="374"/>
      <c r="CO45" s="36" t="s">
        <v>98</v>
      </c>
      <c r="CP45" s="59">
        <f>市区町村別_オーラルフレイル区分別高齢者の疾病!W1341</f>
        <v>40208972</v>
      </c>
      <c r="CQ45" s="48">
        <f>市区町村別_オーラルフレイル区分別高齢者の疾病!X1341</f>
        <v>9.3719728886995368E-3</v>
      </c>
      <c r="CR45" s="59">
        <f>市区町村別_オーラルフレイル区分別高齢者の疾病!Y1341</f>
        <v>1028</v>
      </c>
      <c r="CS45" s="48">
        <f>市区町村別_オーラルフレイル区分別高齢者の疾病!Z1341</f>
        <v>0.28603227601558151</v>
      </c>
      <c r="CT45" s="136">
        <f>市区町村別_オーラルフレイル区分別高齢者の疾病!AA1341</f>
        <v>39113.785992217898</v>
      </c>
      <c r="CU45" s="187"/>
    </row>
    <row r="46" spans="2:99" s="7" customFormat="1" ht="13.15" customHeight="1">
      <c r="B46" s="449"/>
      <c r="C46" s="374"/>
      <c r="D46" s="374"/>
      <c r="E46" s="36" t="s">
        <v>99</v>
      </c>
      <c r="F46" s="59">
        <v>0</v>
      </c>
      <c r="G46" s="48" t="str">
        <f>IFERROR(F46/C42,"-")</f>
        <v>-</v>
      </c>
      <c r="H46" s="59">
        <v>0</v>
      </c>
      <c r="I46" s="48" t="str">
        <f>IFERROR(H46/D42,"-")</f>
        <v>-</v>
      </c>
      <c r="J46" s="62" t="str">
        <f t="shared" si="0"/>
        <v>-</v>
      </c>
      <c r="K46" s="374"/>
      <c r="L46" s="374"/>
      <c r="M46" s="36" t="s">
        <v>99</v>
      </c>
      <c r="N46" s="59">
        <v>20494</v>
      </c>
      <c r="O46" s="48">
        <f>IFERROR(N46/K42,"-")</f>
        <v>1.8987976258266125E-4</v>
      </c>
      <c r="P46" s="59">
        <v>8</v>
      </c>
      <c r="Q46" s="48">
        <f>IFERROR(P46/L42,"-")</f>
        <v>5.0314465408805034E-2</v>
      </c>
      <c r="R46" s="62">
        <f t="shared" si="1"/>
        <v>2561.75</v>
      </c>
      <c r="S46" s="374"/>
      <c r="T46" s="374"/>
      <c r="U46" s="36" t="s">
        <v>99</v>
      </c>
      <c r="V46" s="59">
        <v>2314737</v>
      </c>
      <c r="W46" s="48">
        <f>IFERROR(V46/S42,"-")</f>
        <v>5.9138706677827734E-3</v>
      </c>
      <c r="X46" s="59">
        <v>19</v>
      </c>
      <c r="Y46" s="48">
        <f>IFERROR(X46/T42,"-")</f>
        <v>6.2913907284768214E-2</v>
      </c>
      <c r="Z46" s="136">
        <f t="shared" si="2"/>
        <v>121828.26315789473</v>
      </c>
      <c r="AA46" s="374"/>
      <c r="AB46" s="374"/>
      <c r="AC46" s="36" t="s">
        <v>99</v>
      </c>
      <c r="AD46" s="59">
        <v>3078222</v>
      </c>
      <c r="AE46" s="48">
        <f>IFERROR(AD46/AA42,"-")</f>
        <v>9.4754529897207677E-3</v>
      </c>
      <c r="AF46" s="59">
        <v>21</v>
      </c>
      <c r="AG46" s="48">
        <f>IFERROR(AF46/AB42,"-")</f>
        <v>6.9536423841059597E-2</v>
      </c>
      <c r="AH46" s="62">
        <f t="shared" si="3"/>
        <v>146582</v>
      </c>
      <c r="AI46" s="374"/>
      <c r="AJ46" s="374"/>
      <c r="AK46" s="36" t="s">
        <v>99</v>
      </c>
      <c r="AL46" s="59">
        <v>2187954</v>
      </c>
      <c r="AM46" s="48">
        <f>IFERROR(AL46/AI42,"-")</f>
        <v>7.260188734365877E-3</v>
      </c>
      <c r="AN46" s="59">
        <v>13</v>
      </c>
      <c r="AO46" s="48">
        <f>IFERROR(AN46/AJ42,"-")</f>
        <v>5.701754385964912E-2</v>
      </c>
      <c r="AP46" s="62">
        <f t="shared" si="4"/>
        <v>168304.15384615384</v>
      </c>
      <c r="AQ46" s="374"/>
      <c r="AR46" s="374"/>
      <c r="AS46" s="36" t="s">
        <v>99</v>
      </c>
      <c r="AT46" s="59">
        <v>183191</v>
      </c>
      <c r="AU46" s="48">
        <f>IFERROR(AT46/AQ42,"-")</f>
        <v>1.0298757342160417E-3</v>
      </c>
      <c r="AV46" s="62">
        <v>13</v>
      </c>
      <c r="AW46" s="48">
        <f>IFERROR(AV46/AR42,"-")</f>
        <v>7.7844311377245512E-2</v>
      </c>
      <c r="AX46" s="162">
        <f t="shared" si="5"/>
        <v>14091.615384615385</v>
      </c>
      <c r="AY46" s="374"/>
      <c r="AZ46" s="374"/>
      <c r="BA46" s="36" t="s">
        <v>99</v>
      </c>
      <c r="BB46" s="59">
        <v>178747</v>
      </c>
      <c r="BC46" s="48">
        <f>IFERROR(BB46/AY42,"-")</f>
        <v>6.8982252912904113E-4</v>
      </c>
      <c r="BD46" s="59">
        <v>16</v>
      </c>
      <c r="BE46" s="48">
        <f>IFERROR(BD46/AZ42,"-")</f>
        <v>6.8669527896995708E-2</v>
      </c>
      <c r="BF46" s="62">
        <f t="shared" si="6"/>
        <v>11171.6875</v>
      </c>
      <c r="BG46" s="374"/>
      <c r="BH46" s="374"/>
      <c r="BI46" s="36" t="s">
        <v>99</v>
      </c>
      <c r="BJ46" s="59">
        <v>3449074</v>
      </c>
      <c r="BK46" s="48">
        <f>IFERROR(BJ46/BG42,"-")</f>
        <v>1.0368843319466619E-2</v>
      </c>
      <c r="BL46" s="59">
        <v>18</v>
      </c>
      <c r="BM46" s="48">
        <f>IFERROR(BL46/BH42,"-")</f>
        <v>6.7924528301886791E-2</v>
      </c>
      <c r="BN46" s="62">
        <f t="shared" si="7"/>
        <v>191615.22222222222</v>
      </c>
      <c r="BO46" s="374"/>
      <c r="BP46" s="374"/>
      <c r="BQ46" s="36" t="s">
        <v>99</v>
      </c>
      <c r="BR46" s="59">
        <v>153234</v>
      </c>
      <c r="BS46" s="48">
        <f>IFERROR(BR46/BO42,"-")</f>
        <v>4.8047162563486103E-4</v>
      </c>
      <c r="BT46" s="59">
        <v>18</v>
      </c>
      <c r="BU46" s="48">
        <f>IFERROR(BT46/BP42,"-")</f>
        <v>7.0038910505836577E-2</v>
      </c>
      <c r="BV46" s="136">
        <f t="shared" si="8"/>
        <v>8513</v>
      </c>
      <c r="BW46" s="374"/>
      <c r="BX46" s="374"/>
      <c r="BY46" s="36" t="s">
        <v>99</v>
      </c>
      <c r="BZ46" s="59">
        <v>1681431</v>
      </c>
      <c r="CA46" s="48">
        <f>IFERROR(BZ46/BW42,"-")</f>
        <v>5.4955348866883042E-3</v>
      </c>
      <c r="CB46" s="59">
        <v>12</v>
      </c>
      <c r="CC46" s="48">
        <f>IFERROR(CB46/BX42,"-")</f>
        <v>4.8979591836734691E-2</v>
      </c>
      <c r="CD46" s="62">
        <f t="shared" si="9"/>
        <v>140119.25</v>
      </c>
      <c r="CE46" s="374"/>
      <c r="CF46" s="374"/>
      <c r="CG46" s="36" t="s">
        <v>99</v>
      </c>
      <c r="CH46" s="59">
        <v>1180607</v>
      </c>
      <c r="CI46" s="48">
        <f>IFERROR(CH46/CE42,"-")</f>
        <v>3.8390840830846229E-3</v>
      </c>
      <c r="CJ46" s="59">
        <v>18</v>
      </c>
      <c r="CK46" s="48">
        <f>IFERROR(CJ46/CF42,"-")</f>
        <v>8.1081081081081086E-2</v>
      </c>
      <c r="CL46" s="62">
        <f t="shared" si="10"/>
        <v>65589.277777777781</v>
      </c>
      <c r="CM46" s="374"/>
      <c r="CN46" s="374"/>
      <c r="CO46" s="36" t="s">
        <v>99</v>
      </c>
      <c r="CP46" s="59">
        <f>市区町村別_オーラルフレイル区分別高齢者の疾病!W1342</f>
        <v>21511742</v>
      </c>
      <c r="CQ46" s="48">
        <f>市区町村別_オーラルフレイル区分別高齢者の疾病!X1342</f>
        <v>5.0139919720578567E-3</v>
      </c>
      <c r="CR46" s="59">
        <f>市区町村別_オーラルフレイル区分別高齢者の疾病!Y1342</f>
        <v>226</v>
      </c>
      <c r="CS46" s="48">
        <f>市区町村別_オーラルフレイル区分別高齢者の疾病!Z1342</f>
        <v>6.2882582081246516E-2</v>
      </c>
      <c r="CT46" s="136">
        <f>市区町村別_オーラルフレイル区分別高齢者の疾病!AA1342</f>
        <v>95184.699115044248</v>
      </c>
      <c r="CU46" s="187"/>
    </row>
    <row r="47" spans="2:99" s="7" customFormat="1" ht="13.15" customHeight="1">
      <c r="B47" s="449"/>
      <c r="C47" s="374"/>
      <c r="D47" s="374"/>
      <c r="E47" s="36" t="s">
        <v>100</v>
      </c>
      <c r="F47" s="59">
        <v>0</v>
      </c>
      <c r="G47" s="48" t="str">
        <f>IFERROR(F47/C42,"-")</f>
        <v>-</v>
      </c>
      <c r="H47" s="59">
        <v>0</v>
      </c>
      <c r="I47" s="48" t="str">
        <f>IFERROR(H47/D42,"-")</f>
        <v>-</v>
      </c>
      <c r="J47" s="62" t="str">
        <f t="shared" si="0"/>
        <v>-</v>
      </c>
      <c r="K47" s="374"/>
      <c r="L47" s="374"/>
      <c r="M47" s="36" t="s">
        <v>100</v>
      </c>
      <c r="N47" s="59">
        <v>3352861</v>
      </c>
      <c r="O47" s="48">
        <f>IFERROR(N47/K42,"-")</f>
        <v>3.1064723853452922E-2</v>
      </c>
      <c r="P47" s="59">
        <v>42</v>
      </c>
      <c r="Q47" s="48">
        <f>IFERROR(P47/L42,"-")</f>
        <v>0.26415094339622641</v>
      </c>
      <c r="R47" s="62">
        <f t="shared" si="1"/>
        <v>79830.023809523816</v>
      </c>
      <c r="S47" s="374"/>
      <c r="T47" s="374"/>
      <c r="U47" s="36" t="s">
        <v>100</v>
      </c>
      <c r="V47" s="59">
        <v>6758194</v>
      </c>
      <c r="W47" s="48">
        <f>IFERROR(V47/S42,"-")</f>
        <v>1.7266361259955464E-2</v>
      </c>
      <c r="X47" s="59">
        <v>107</v>
      </c>
      <c r="Y47" s="48">
        <f>IFERROR(X47/T42,"-")</f>
        <v>0.35430463576158938</v>
      </c>
      <c r="Z47" s="136">
        <f t="shared" si="2"/>
        <v>63160.691588785048</v>
      </c>
      <c r="AA47" s="374"/>
      <c r="AB47" s="374"/>
      <c r="AC47" s="36" t="s">
        <v>100</v>
      </c>
      <c r="AD47" s="59">
        <v>3855165</v>
      </c>
      <c r="AE47" s="48">
        <f>IFERROR(AD47/AA42,"-")</f>
        <v>1.1867056607716033E-2</v>
      </c>
      <c r="AF47" s="59">
        <v>115</v>
      </c>
      <c r="AG47" s="48">
        <f>IFERROR(AF47/AB42,"-")</f>
        <v>0.38079470198675497</v>
      </c>
      <c r="AH47" s="62">
        <f t="shared" si="3"/>
        <v>33523.17391304348</v>
      </c>
      <c r="AI47" s="374"/>
      <c r="AJ47" s="374"/>
      <c r="AK47" s="36" t="s">
        <v>100</v>
      </c>
      <c r="AL47" s="59">
        <v>6313234</v>
      </c>
      <c r="AM47" s="48">
        <f>IFERROR(AL47/AI42,"-")</f>
        <v>2.0948918653781397E-2</v>
      </c>
      <c r="AN47" s="59">
        <v>91</v>
      </c>
      <c r="AO47" s="48">
        <f>IFERROR(AN47/AJ42,"-")</f>
        <v>0.39912280701754388</v>
      </c>
      <c r="AP47" s="62">
        <f t="shared" si="4"/>
        <v>69376.197802197799</v>
      </c>
      <c r="AQ47" s="374"/>
      <c r="AR47" s="374"/>
      <c r="AS47" s="36" t="s">
        <v>100</v>
      </c>
      <c r="AT47" s="59">
        <v>2204069</v>
      </c>
      <c r="AU47" s="48">
        <f>IFERROR(AT47/AQ42,"-")</f>
        <v>1.2390986345605497E-2</v>
      </c>
      <c r="AV47" s="62">
        <v>59</v>
      </c>
      <c r="AW47" s="48">
        <f>IFERROR(AV47/AR42,"-")</f>
        <v>0.3532934131736527</v>
      </c>
      <c r="AX47" s="162">
        <f t="shared" si="5"/>
        <v>37357.101694915254</v>
      </c>
      <c r="AY47" s="374"/>
      <c r="AZ47" s="374"/>
      <c r="BA47" s="36" t="s">
        <v>100</v>
      </c>
      <c r="BB47" s="59">
        <v>4935563</v>
      </c>
      <c r="BC47" s="48">
        <f>IFERROR(BB47/AY42,"-")</f>
        <v>1.9047382900612135E-2</v>
      </c>
      <c r="BD47" s="59">
        <v>86</v>
      </c>
      <c r="BE47" s="48">
        <f>IFERROR(BD47/AZ42,"-")</f>
        <v>0.36909871244635195</v>
      </c>
      <c r="BF47" s="62">
        <f t="shared" si="6"/>
        <v>57390.267441860466</v>
      </c>
      <c r="BG47" s="374"/>
      <c r="BH47" s="374"/>
      <c r="BI47" s="36" t="s">
        <v>100</v>
      </c>
      <c r="BJ47" s="59">
        <v>9362029</v>
      </c>
      <c r="BK47" s="48">
        <f>IFERROR(BJ47/BG42,"-")</f>
        <v>2.8144775047825227E-2</v>
      </c>
      <c r="BL47" s="59">
        <v>110</v>
      </c>
      <c r="BM47" s="48">
        <f>IFERROR(BL47/BH42,"-")</f>
        <v>0.41509433962264153</v>
      </c>
      <c r="BN47" s="62">
        <f t="shared" si="7"/>
        <v>85109.354545454538</v>
      </c>
      <c r="BO47" s="374"/>
      <c r="BP47" s="374"/>
      <c r="BQ47" s="36" t="s">
        <v>100</v>
      </c>
      <c r="BR47" s="59">
        <v>9859813</v>
      </c>
      <c r="BS47" s="48">
        <f>IFERROR(BR47/BO42,"-")</f>
        <v>3.0915856667356696E-2</v>
      </c>
      <c r="BT47" s="59">
        <v>105</v>
      </c>
      <c r="BU47" s="48">
        <f>IFERROR(BT47/BP42,"-")</f>
        <v>0.40856031128404668</v>
      </c>
      <c r="BV47" s="136">
        <f t="shared" si="8"/>
        <v>93902.980952380953</v>
      </c>
      <c r="BW47" s="374"/>
      <c r="BX47" s="374"/>
      <c r="BY47" s="36" t="s">
        <v>100</v>
      </c>
      <c r="BZ47" s="59">
        <v>2449962</v>
      </c>
      <c r="CA47" s="48">
        <f>IFERROR(BZ47/BW42,"-")</f>
        <v>8.007376836790002E-3</v>
      </c>
      <c r="CB47" s="59">
        <v>94</v>
      </c>
      <c r="CC47" s="48">
        <f>IFERROR(CB47/BX42,"-")</f>
        <v>0.3836734693877551</v>
      </c>
      <c r="CD47" s="62">
        <f t="shared" si="9"/>
        <v>26063.425531914894</v>
      </c>
      <c r="CE47" s="374"/>
      <c r="CF47" s="374"/>
      <c r="CG47" s="36" t="s">
        <v>100</v>
      </c>
      <c r="CH47" s="59">
        <v>7255563</v>
      </c>
      <c r="CI47" s="48">
        <f>IFERROR(CH47/CE42,"-")</f>
        <v>2.3593555202635352E-2</v>
      </c>
      <c r="CJ47" s="59">
        <v>102</v>
      </c>
      <c r="CK47" s="48">
        <f>IFERROR(CJ47/CF42,"-")</f>
        <v>0.45945945945945948</v>
      </c>
      <c r="CL47" s="62">
        <f t="shared" si="10"/>
        <v>71132.970588235301</v>
      </c>
      <c r="CM47" s="374"/>
      <c r="CN47" s="374"/>
      <c r="CO47" s="36" t="s">
        <v>100</v>
      </c>
      <c r="CP47" s="59">
        <f>市区町村別_オーラルフレイル区分別高齢者の疾病!W1343</f>
        <v>90896972</v>
      </c>
      <c r="CQ47" s="48">
        <f>市区町村別_オーラルフレイル区分別高齢者の疾病!X1343</f>
        <v>2.1186414744671436E-2</v>
      </c>
      <c r="CR47" s="59">
        <f>市区町村別_オーラルフレイル区分別高齢者の疾病!Y1343</f>
        <v>1479</v>
      </c>
      <c r="CS47" s="48">
        <f>市区町村別_オーラルフレイル区分別高齢者の疾病!Z1343</f>
        <v>0.41151919866444076</v>
      </c>
      <c r="CT47" s="136">
        <f>市区町村別_オーラルフレイル区分別高齢者の疾病!AA1343</f>
        <v>61458.398918187966</v>
      </c>
      <c r="CU47" s="187"/>
    </row>
    <row r="48" spans="2:99" s="7" customFormat="1" ht="13.15" customHeight="1">
      <c r="B48" s="449"/>
      <c r="C48" s="374"/>
      <c r="D48" s="374"/>
      <c r="E48" s="36" t="s">
        <v>101</v>
      </c>
      <c r="F48" s="59">
        <v>0</v>
      </c>
      <c r="G48" s="48" t="str">
        <f>IFERROR(F48/C42,"-")</f>
        <v>-</v>
      </c>
      <c r="H48" s="59">
        <v>0</v>
      </c>
      <c r="I48" s="48" t="str">
        <f>IFERROR(H48/D42,"-")</f>
        <v>-</v>
      </c>
      <c r="J48" s="62" t="str">
        <f t="shared" si="0"/>
        <v>-</v>
      </c>
      <c r="K48" s="374"/>
      <c r="L48" s="374"/>
      <c r="M48" s="36" t="s">
        <v>101</v>
      </c>
      <c r="N48" s="59">
        <v>3751551</v>
      </c>
      <c r="O48" s="48">
        <f>IFERROR(N48/K42,"-")</f>
        <v>3.4758642197557602E-2</v>
      </c>
      <c r="P48" s="59">
        <v>67</v>
      </c>
      <c r="Q48" s="48">
        <f>IFERROR(P48/L42,"-")</f>
        <v>0.42138364779874216</v>
      </c>
      <c r="R48" s="62">
        <f t="shared" si="1"/>
        <v>55993.298507462685</v>
      </c>
      <c r="S48" s="374"/>
      <c r="T48" s="374"/>
      <c r="U48" s="36" t="s">
        <v>101</v>
      </c>
      <c r="V48" s="59">
        <v>8897872</v>
      </c>
      <c r="W48" s="48">
        <f>IFERROR(V48/S42,"-")</f>
        <v>2.2732977537614704E-2</v>
      </c>
      <c r="X48" s="59">
        <v>114</v>
      </c>
      <c r="Y48" s="48">
        <f>IFERROR(X48/T42,"-")</f>
        <v>0.37748344370860926</v>
      </c>
      <c r="Z48" s="136">
        <f t="shared" si="2"/>
        <v>78051.508771929832</v>
      </c>
      <c r="AA48" s="374"/>
      <c r="AB48" s="374"/>
      <c r="AC48" s="36" t="s">
        <v>101</v>
      </c>
      <c r="AD48" s="59">
        <v>10289686</v>
      </c>
      <c r="AE48" s="48">
        <f>IFERROR(AD48/AA42,"-")</f>
        <v>3.1673945534788563E-2</v>
      </c>
      <c r="AF48" s="59">
        <v>125</v>
      </c>
      <c r="AG48" s="48">
        <f>IFERROR(AF48/AB42,"-")</f>
        <v>0.41390728476821192</v>
      </c>
      <c r="AH48" s="62">
        <f t="shared" si="3"/>
        <v>82317.487999999998</v>
      </c>
      <c r="AI48" s="374"/>
      <c r="AJ48" s="374"/>
      <c r="AK48" s="36" t="s">
        <v>101</v>
      </c>
      <c r="AL48" s="59">
        <v>9322986</v>
      </c>
      <c r="AM48" s="48">
        <f>IFERROR(AL48/AI42,"-")</f>
        <v>3.0936042498083044E-2</v>
      </c>
      <c r="AN48" s="59">
        <v>108</v>
      </c>
      <c r="AO48" s="48">
        <f>IFERROR(AN48/AJ42,"-")</f>
        <v>0.47368421052631576</v>
      </c>
      <c r="AP48" s="62">
        <f t="shared" si="4"/>
        <v>86323.944444444438</v>
      </c>
      <c r="AQ48" s="374"/>
      <c r="AR48" s="374"/>
      <c r="AS48" s="36" t="s">
        <v>101</v>
      </c>
      <c r="AT48" s="59">
        <v>5928668</v>
      </c>
      <c r="AU48" s="48">
        <f>IFERROR(AT48/AQ42,"-")</f>
        <v>3.333019258273142E-2</v>
      </c>
      <c r="AV48" s="62">
        <v>74</v>
      </c>
      <c r="AW48" s="48">
        <f>IFERROR(AV48/AR42,"-")</f>
        <v>0.44311377245508982</v>
      </c>
      <c r="AX48" s="162">
        <f t="shared" si="5"/>
        <v>80117.135135135133</v>
      </c>
      <c r="AY48" s="374"/>
      <c r="AZ48" s="374"/>
      <c r="BA48" s="36" t="s">
        <v>101</v>
      </c>
      <c r="BB48" s="59">
        <v>6199766</v>
      </c>
      <c r="BC48" s="48">
        <f>IFERROR(BB48/AY42,"-")</f>
        <v>2.3926210018228214E-2</v>
      </c>
      <c r="BD48" s="59">
        <v>98</v>
      </c>
      <c r="BE48" s="48">
        <f>IFERROR(BD48/AZ42,"-")</f>
        <v>0.42060085836909872</v>
      </c>
      <c r="BF48" s="62">
        <f t="shared" si="6"/>
        <v>63262.918367346938</v>
      </c>
      <c r="BG48" s="374"/>
      <c r="BH48" s="374"/>
      <c r="BI48" s="36" t="s">
        <v>101</v>
      </c>
      <c r="BJ48" s="59">
        <v>12574403</v>
      </c>
      <c r="BK48" s="48">
        <f>IFERROR(BJ48/BG42,"-")</f>
        <v>3.7802034558502083E-2</v>
      </c>
      <c r="BL48" s="59">
        <v>138</v>
      </c>
      <c r="BM48" s="48">
        <f>IFERROR(BL48/BH42,"-")</f>
        <v>0.52075471698113207</v>
      </c>
      <c r="BN48" s="62">
        <f t="shared" si="7"/>
        <v>91118.862318840576</v>
      </c>
      <c r="BO48" s="374"/>
      <c r="BP48" s="374"/>
      <c r="BQ48" s="36" t="s">
        <v>101</v>
      </c>
      <c r="BR48" s="59">
        <v>15918895</v>
      </c>
      <c r="BS48" s="48">
        <f>IFERROR(BR48/BO42,"-")</f>
        <v>4.9914362079960459E-2</v>
      </c>
      <c r="BT48" s="59">
        <v>137</v>
      </c>
      <c r="BU48" s="48">
        <f>IFERROR(BT48/BP42,"-")</f>
        <v>0.53307392996108949</v>
      </c>
      <c r="BV48" s="136">
        <f t="shared" si="8"/>
        <v>116196.31386861314</v>
      </c>
      <c r="BW48" s="374"/>
      <c r="BX48" s="374"/>
      <c r="BY48" s="36" t="s">
        <v>101</v>
      </c>
      <c r="BZ48" s="59">
        <v>11027129</v>
      </c>
      <c r="CA48" s="48">
        <f>IFERROR(BZ48/BW42,"-")</f>
        <v>3.6040713011424384E-2</v>
      </c>
      <c r="CB48" s="59">
        <v>131</v>
      </c>
      <c r="CC48" s="48">
        <f>IFERROR(CB48/BX42,"-")</f>
        <v>0.53469387755102038</v>
      </c>
      <c r="CD48" s="62">
        <f t="shared" si="9"/>
        <v>84176.557251908394</v>
      </c>
      <c r="CE48" s="374"/>
      <c r="CF48" s="374"/>
      <c r="CG48" s="36" t="s">
        <v>101</v>
      </c>
      <c r="CH48" s="59">
        <v>10726633</v>
      </c>
      <c r="CI48" s="48">
        <f>IFERROR(CH48/CE42,"-")</f>
        <v>3.488074017466461E-2</v>
      </c>
      <c r="CJ48" s="59">
        <v>120</v>
      </c>
      <c r="CK48" s="48">
        <f>IFERROR(CJ48/CF42,"-")</f>
        <v>0.54054054054054057</v>
      </c>
      <c r="CL48" s="62">
        <f t="shared" si="10"/>
        <v>89388.608333333337</v>
      </c>
      <c r="CM48" s="374"/>
      <c r="CN48" s="374"/>
      <c r="CO48" s="36" t="s">
        <v>101</v>
      </c>
      <c r="CP48" s="59">
        <f>市区町村別_オーラルフレイル区分別高齢者の疾病!W1344</f>
        <v>160978420</v>
      </c>
      <c r="CQ48" s="48">
        <f>市区町村別_オーラルフレイル区分別高齢者の疾病!X1344</f>
        <v>3.752111314623232E-2</v>
      </c>
      <c r="CR48" s="59">
        <f>市区町村別_オーラルフレイル区分別高齢者の疾病!Y1344</f>
        <v>1803</v>
      </c>
      <c r="CS48" s="48">
        <f>市区町村別_オーラルフレイル区分別高齢者の疾病!Z1344</f>
        <v>0.501669449081803</v>
      </c>
      <c r="CT48" s="136">
        <f>市区町村別_オーラルフレイル区分別高齢者の疾病!AA1344</f>
        <v>89283.649473100391</v>
      </c>
      <c r="CU48" s="187"/>
    </row>
    <row r="49" spans="2:99" s="7" customFormat="1" ht="13.15" customHeight="1">
      <c r="B49" s="449"/>
      <c r="C49" s="374"/>
      <c r="D49" s="374"/>
      <c r="E49" s="36" t="s">
        <v>102</v>
      </c>
      <c r="F49" s="59">
        <v>0</v>
      </c>
      <c r="G49" s="48" t="str">
        <f>IFERROR(F49/C42,"-")</f>
        <v>-</v>
      </c>
      <c r="H49" s="59">
        <v>0</v>
      </c>
      <c r="I49" s="48" t="str">
        <f>IFERROR(H49/D42,"-")</f>
        <v>-</v>
      </c>
      <c r="J49" s="62" t="str">
        <f t="shared" si="0"/>
        <v>-</v>
      </c>
      <c r="K49" s="374"/>
      <c r="L49" s="374"/>
      <c r="M49" s="36" t="s">
        <v>102</v>
      </c>
      <c r="N49" s="59">
        <v>3381818</v>
      </c>
      <c r="O49" s="48">
        <f>IFERROR(N49/K42,"-")</f>
        <v>3.1333014489009971E-2</v>
      </c>
      <c r="P49" s="59">
        <v>15</v>
      </c>
      <c r="Q49" s="48">
        <f>IFERROR(P49/L42,"-")</f>
        <v>9.4339622641509441E-2</v>
      </c>
      <c r="R49" s="62">
        <f t="shared" si="1"/>
        <v>225454.53333333333</v>
      </c>
      <c r="S49" s="374"/>
      <c r="T49" s="374"/>
      <c r="U49" s="36" t="s">
        <v>102</v>
      </c>
      <c r="V49" s="59">
        <v>10365963</v>
      </c>
      <c r="W49" s="48">
        <f>IFERROR(V49/S42,"-")</f>
        <v>2.6483770954981722E-2</v>
      </c>
      <c r="X49" s="59">
        <v>46</v>
      </c>
      <c r="Y49" s="48">
        <f>IFERROR(X49/T42,"-")</f>
        <v>0.15231788079470199</v>
      </c>
      <c r="Z49" s="136">
        <f t="shared" si="2"/>
        <v>225347.02173913043</v>
      </c>
      <c r="AA49" s="374"/>
      <c r="AB49" s="374"/>
      <c r="AC49" s="36" t="s">
        <v>102</v>
      </c>
      <c r="AD49" s="59">
        <v>3911997</v>
      </c>
      <c r="AE49" s="48">
        <f>IFERROR(AD49/AA42,"-")</f>
        <v>1.2041998163039792E-2</v>
      </c>
      <c r="AF49" s="59">
        <v>48</v>
      </c>
      <c r="AG49" s="48">
        <f>IFERROR(AF49/AB42,"-")</f>
        <v>0.15894039735099338</v>
      </c>
      <c r="AH49" s="62">
        <f t="shared" si="3"/>
        <v>81499.9375</v>
      </c>
      <c r="AI49" s="374"/>
      <c r="AJ49" s="374"/>
      <c r="AK49" s="36" t="s">
        <v>102</v>
      </c>
      <c r="AL49" s="59">
        <v>4095581</v>
      </c>
      <c r="AM49" s="48">
        <f>IFERROR(AL49/AI42,"-")</f>
        <v>1.3590181071852028E-2</v>
      </c>
      <c r="AN49" s="59">
        <v>37</v>
      </c>
      <c r="AO49" s="48">
        <f>IFERROR(AN49/AJ42,"-")</f>
        <v>0.16228070175438597</v>
      </c>
      <c r="AP49" s="62">
        <f t="shared" si="4"/>
        <v>110691.37837837837</v>
      </c>
      <c r="AQ49" s="374"/>
      <c r="AR49" s="374"/>
      <c r="AS49" s="36" t="s">
        <v>102</v>
      </c>
      <c r="AT49" s="59">
        <v>3707401</v>
      </c>
      <c r="AU49" s="48">
        <f>IFERROR(AT49/AQ42,"-")</f>
        <v>2.084252134061328E-2</v>
      </c>
      <c r="AV49" s="62">
        <v>25</v>
      </c>
      <c r="AW49" s="48">
        <f>IFERROR(AV49/AR42,"-")</f>
        <v>0.1497005988023952</v>
      </c>
      <c r="AX49" s="162">
        <f t="shared" si="5"/>
        <v>148296.04</v>
      </c>
      <c r="AY49" s="374"/>
      <c r="AZ49" s="374"/>
      <c r="BA49" s="36" t="s">
        <v>102</v>
      </c>
      <c r="BB49" s="59">
        <v>4984594</v>
      </c>
      <c r="BC49" s="48">
        <f>IFERROR(BB49/AY42,"-")</f>
        <v>1.9236603913696138E-2</v>
      </c>
      <c r="BD49" s="59">
        <v>39</v>
      </c>
      <c r="BE49" s="48">
        <f>IFERROR(BD49/AZ42,"-")</f>
        <v>0.16738197424892703</v>
      </c>
      <c r="BF49" s="62">
        <f t="shared" si="6"/>
        <v>127810.10256410256</v>
      </c>
      <c r="BG49" s="374"/>
      <c r="BH49" s="374"/>
      <c r="BI49" s="36" t="s">
        <v>102</v>
      </c>
      <c r="BJ49" s="59">
        <v>10701284</v>
      </c>
      <c r="BK49" s="48">
        <f>IFERROR(BJ49/BG42,"-")</f>
        <v>3.2170935478077596E-2</v>
      </c>
      <c r="BL49" s="59">
        <v>48</v>
      </c>
      <c r="BM49" s="48">
        <f>IFERROR(BL49/BH42,"-")</f>
        <v>0.1811320754716981</v>
      </c>
      <c r="BN49" s="62">
        <f t="shared" si="7"/>
        <v>222943.41666666666</v>
      </c>
      <c r="BO49" s="374"/>
      <c r="BP49" s="374"/>
      <c r="BQ49" s="36" t="s">
        <v>102</v>
      </c>
      <c r="BR49" s="59">
        <v>9935854</v>
      </c>
      <c r="BS49" s="48">
        <f>IFERROR(BR49/BO42,"-")</f>
        <v>3.1154286408046752E-2</v>
      </c>
      <c r="BT49" s="59">
        <v>56</v>
      </c>
      <c r="BU49" s="48">
        <f>IFERROR(BT49/BP42,"-")</f>
        <v>0.21789883268482491</v>
      </c>
      <c r="BV49" s="136">
        <f t="shared" si="8"/>
        <v>177425.96428571429</v>
      </c>
      <c r="BW49" s="374"/>
      <c r="BX49" s="374"/>
      <c r="BY49" s="36" t="s">
        <v>102</v>
      </c>
      <c r="BZ49" s="59">
        <v>11367401</v>
      </c>
      <c r="CA49" s="48">
        <f>IFERROR(BZ49/BW42,"-")</f>
        <v>3.7152847049016891E-2</v>
      </c>
      <c r="CB49" s="59">
        <v>43</v>
      </c>
      <c r="CC49" s="48">
        <f>IFERROR(CB49/BX42,"-")</f>
        <v>0.17551020408163265</v>
      </c>
      <c r="CD49" s="62">
        <f t="shared" si="9"/>
        <v>264358.16279069765</v>
      </c>
      <c r="CE49" s="374"/>
      <c r="CF49" s="374"/>
      <c r="CG49" s="36" t="s">
        <v>102</v>
      </c>
      <c r="CH49" s="59">
        <v>5914183</v>
      </c>
      <c r="CI49" s="48">
        <f>IFERROR(CH49/CE42,"-")</f>
        <v>1.923167135189751E-2</v>
      </c>
      <c r="CJ49" s="59">
        <v>55</v>
      </c>
      <c r="CK49" s="48">
        <f>IFERROR(CJ49/CF42,"-")</f>
        <v>0.24774774774774774</v>
      </c>
      <c r="CL49" s="62">
        <f t="shared" si="10"/>
        <v>107530.6</v>
      </c>
      <c r="CM49" s="374"/>
      <c r="CN49" s="374"/>
      <c r="CO49" s="36" t="s">
        <v>102</v>
      </c>
      <c r="CP49" s="59">
        <f>市区町村別_オーラルフレイル区分別高齢者の疾病!W1345</f>
        <v>179221916</v>
      </c>
      <c r="CQ49" s="48">
        <f>市区町村別_オーラルフレイル区分別高齢者の疾病!X1345</f>
        <v>4.1773337000826229E-2</v>
      </c>
      <c r="CR49" s="59">
        <f>市区町村別_オーラルフレイル区分別高齢者の疾病!Y1345</f>
        <v>750</v>
      </c>
      <c r="CS49" s="48">
        <f>市区町村別_オーラルフレイル区分別高齢者の疾病!Z1345</f>
        <v>0.20868113522537562</v>
      </c>
      <c r="CT49" s="136">
        <f>市区町村別_オーラルフレイル区分別高齢者の疾病!AA1345</f>
        <v>238962.55466666666</v>
      </c>
      <c r="CU49" s="187"/>
    </row>
    <row r="50" spans="2:99" s="7" customFormat="1" ht="13.15" customHeight="1">
      <c r="B50" s="449"/>
      <c r="C50" s="374"/>
      <c r="D50" s="374"/>
      <c r="E50" s="36" t="s">
        <v>112</v>
      </c>
      <c r="F50" s="59">
        <v>0</v>
      </c>
      <c r="G50" s="48" t="str">
        <f>IFERROR(F50/C42,"-")</f>
        <v>-</v>
      </c>
      <c r="H50" s="59">
        <v>0</v>
      </c>
      <c r="I50" s="48" t="str">
        <f>IFERROR(H50/D42,"-")</f>
        <v>-</v>
      </c>
      <c r="J50" s="62" t="str">
        <f t="shared" si="0"/>
        <v>-</v>
      </c>
      <c r="K50" s="374"/>
      <c r="L50" s="374"/>
      <c r="M50" s="36" t="s">
        <v>112</v>
      </c>
      <c r="N50" s="59">
        <v>1961</v>
      </c>
      <c r="O50" s="48">
        <f>IFERROR(N50/K42,"-")</f>
        <v>1.8168937953771773E-5</v>
      </c>
      <c r="P50" s="59">
        <v>1</v>
      </c>
      <c r="Q50" s="48">
        <f>IFERROR(P50/L42,"-")</f>
        <v>6.2893081761006293E-3</v>
      </c>
      <c r="R50" s="62">
        <f t="shared" si="1"/>
        <v>1961</v>
      </c>
      <c r="S50" s="374"/>
      <c r="T50" s="374"/>
      <c r="U50" s="36" t="s">
        <v>112</v>
      </c>
      <c r="V50" s="59">
        <v>0</v>
      </c>
      <c r="W50" s="48">
        <f>IFERROR(V50/S42,"-")</f>
        <v>0</v>
      </c>
      <c r="X50" s="59">
        <v>0</v>
      </c>
      <c r="Y50" s="48">
        <f>IFERROR(X50/T42,"-")</f>
        <v>0</v>
      </c>
      <c r="Z50" s="136" t="str">
        <f t="shared" si="2"/>
        <v>-</v>
      </c>
      <c r="AA50" s="374"/>
      <c r="AB50" s="374"/>
      <c r="AC50" s="36" t="s">
        <v>112</v>
      </c>
      <c r="AD50" s="59">
        <v>63371</v>
      </c>
      <c r="AE50" s="48">
        <f>IFERROR(AD50/AA42,"-")</f>
        <v>1.9507005388552052E-4</v>
      </c>
      <c r="AF50" s="59">
        <v>2</v>
      </c>
      <c r="AG50" s="48">
        <f>IFERROR(AF50/AB42,"-")</f>
        <v>6.6225165562913907E-3</v>
      </c>
      <c r="AH50" s="62">
        <f t="shared" si="3"/>
        <v>31685.5</v>
      </c>
      <c r="AI50" s="374"/>
      <c r="AJ50" s="374"/>
      <c r="AK50" s="36" t="s">
        <v>112</v>
      </c>
      <c r="AL50" s="59">
        <v>0</v>
      </c>
      <c r="AM50" s="48">
        <f>IFERROR(AL50/AI42,"-")</f>
        <v>0</v>
      </c>
      <c r="AN50" s="59">
        <v>0</v>
      </c>
      <c r="AO50" s="48">
        <f>IFERROR(AN50/AJ42,"-")</f>
        <v>0</v>
      </c>
      <c r="AP50" s="62" t="str">
        <f t="shared" si="4"/>
        <v>-</v>
      </c>
      <c r="AQ50" s="374"/>
      <c r="AR50" s="374"/>
      <c r="AS50" s="36" t="s">
        <v>112</v>
      </c>
      <c r="AT50" s="59">
        <v>0</v>
      </c>
      <c r="AU50" s="48">
        <f>IFERROR(AT50/AQ42,"-")</f>
        <v>0</v>
      </c>
      <c r="AV50" s="62">
        <v>0</v>
      </c>
      <c r="AW50" s="48">
        <f>IFERROR(AV50/AR42,"-")</f>
        <v>0</v>
      </c>
      <c r="AX50" s="162" t="str">
        <f t="shared" si="5"/>
        <v>-</v>
      </c>
      <c r="AY50" s="374"/>
      <c r="AZ50" s="374"/>
      <c r="BA50" s="36" t="s">
        <v>112</v>
      </c>
      <c r="BB50" s="59">
        <v>3060</v>
      </c>
      <c r="BC50" s="48">
        <f>IFERROR(BB50/AY42,"-")</f>
        <v>1.1809188065449298E-5</v>
      </c>
      <c r="BD50" s="59">
        <v>1</v>
      </c>
      <c r="BE50" s="48">
        <f>IFERROR(BD50/AZ42,"-")</f>
        <v>4.2918454935622317E-3</v>
      </c>
      <c r="BF50" s="62">
        <f t="shared" si="6"/>
        <v>3060</v>
      </c>
      <c r="BG50" s="374"/>
      <c r="BH50" s="374"/>
      <c r="BI50" s="36" t="s">
        <v>112</v>
      </c>
      <c r="BJ50" s="59">
        <v>0</v>
      </c>
      <c r="BK50" s="48">
        <f>IFERROR(BJ50/BG42,"-")</f>
        <v>0</v>
      </c>
      <c r="BL50" s="59">
        <v>0</v>
      </c>
      <c r="BM50" s="48">
        <f>IFERROR(BL50/BH42,"-")</f>
        <v>0</v>
      </c>
      <c r="BN50" s="62" t="str">
        <f t="shared" si="7"/>
        <v>-</v>
      </c>
      <c r="BO50" s="374"/>
      <c r="BP50" s="374"/>
      <c r="BQ50" s="36" t="s">
        <v>112</v>
      </c>
      <c r="BR50" s="59">
        <v>0</v>
      </c>
      <c r="BS50" s="48">
        <f>IFERROR(BR50/BO42,"-")</f>
        <v>0</v>
      </c>
      <c r="BT50" s="59">
        <v>0</v>
      </c>
      <c r="BU50" s="48">
        <f>IFERROR(BT50/BP42,"-")</f>
        <v>0</v>
      </c>
      <c r="BV50" s="136" t="str">
        <f t="shared" si="8"/>
        <v>-</v>
      </c>
      <c r="BW50" s="374"/>
      <c r="BX50" s="374"/>
      <c r="BY50" s="36" t="s">
        <v>112</v>
      </c>
      <c r="BZ50" s="59">
        <v>612</v>
      </c>
      <c r="CA50" s="48">
        <f>IFERROR(BZ50/BW42,"-")</f>
        <v>2.000241074806663E-6</v>
      </c>
      <c r="CB50" s="59">
        <v>1</v>
      </c>
      <c r="CC50" s="48">
        <f>IFERROR(CB50/BX42,"-")</f>
        <v>4.0816326530612249E-3</v>
      </c>
      <c r="CD50" s="62">
        <f t="shared" si="9"/>
        <v>612</v>
      </c>
      <c r="CE50" s="374"/>
      <c r="CF50" s="374"/>
      <c r="CG50" s="36" t="s">
        <v>112</v>
      </c>
      <c r="CH50" s="59">
        <v>2397</v>
      </c>
      <c r="CI50" s="48">
        <f>IFERROR(CH50/CE42,"-")</f>
        <v>7.7945366638973359E-6</v>
      </c>
      <c r="CJ50" s="59">
        <v>1</v>
      </c>
      <c r="CK50" s="48">
        <f>IFERROR(CJ50/CF42,"-")</f>
        <v>4.5045045045045045E-3</v>
      </c>
      <c r="CL50" s="62">
        <f t="shared" si="10"/>
        <v>2397</v>
      </c>
      <c r="CM50" s="374"/>
      <c r="CN50" s="374"/>
      <c r="CO50" s="36" t="s">
        <v>112</v>
      </c>
      <c r="CP50" s="59">
        <f>市区町村別_オーラルフレイル区分別高齢者の疾病!W1346</f>
        <v>81639</v>
      </c>
      <c r="CQ50" s="48">
        <f>市区町村別_オーラルフレイル区分別高齢者の疾病!X1346</f>
        <v>1.9028551504886557E-5</v>
      </c>
      <c r="CR50" s="59">
        <f>市区町村別_オーラルフレイル区分別高齢者の疾病!Y1346</f>
        <v>8</v>
      </c>
      <c r="CS50" s="48">
        <f>市区町村別_オーラルフレイル区分別高齢者の疾病!Z1346</f>
        <v>2.2259321090706734E-3</v>
      </c>
      <c r="CT50" s="136">
        <f>市区町村別_オーラルフレイル区分別高齢者の疾病!AA1346</f>
        <v>10204.875</v>
      </c>
      <c r="CU50" s="187"/>
    </row>
    <row r="51" spans="2:99" s="7" customFormat="1" ht="13.15" customHeight="1">
      <c r="B51" s="449"/>
      <c r="C51" s="374"/>
      <c r="D51" s="374"/>
      <c r="E51" s="36" t="s">
        <v>103</v>
      </c>
      <c r="F51" s="59">
        <v>0</v>
      </c>
      <c r="G51" s="48" t="str">
        <f>IFERROR(F51/C42,"-")</f>
        <v>-</v>
      </c>
      <c r="H51" s="59">
        <v>0</v>
      </c>
      <c r="I51" s="48" t="str">
        <f>IFERROR(H51/D42,"-")</f>
        <v>-</v>
      </c>
      <c r="J51" s="62" t="str">
        <f t="shared" si="0"/>
        <v>-</v>
      </c>
      <c r="K51" s="374"/>
      <c r="L51" s="374"/>
      <c r="M51" s="36" t="s">
        <v>103</v>
      </c>
      <c r="N51" s="59">
        <v>0</v>
      </c>
      <c r="O51" s="48">
        <f>IFERROR(N51/K42,"-")</f>
        <v>0</v>
      </c>
      <c r="P51" s="59">
        <v>0</v>
      </c>
      <c r="Q51" s="48">
        <f>IFERROR(P51/L42,"-")</f>
        <v>0</v>
      </c>
      <c r="R51" s="62" t="str">
        <f t="shared" si="1"/>
        <v>-</v>
      </c>
      <c r="S51" s="374"/>
      <c r="T51" s="374"/>
      <c r="U51" s="36" t="s">
        <v>103</v>
      </c>
      <c r="V51" s="59">
        <v>110275</v>
      </c>
      <c r="W51" s="48">
        <f>IFERROR(V51/S42,"-")</f>
        <v>2.817391729124066E-4</v>
      </c>
      <c r="X51" s="59">
        <v>6</v>
      </c>
      <c r="Y51" s="48">
        <f>IFERROR(X51/T42,"-")</f>
        <v>1.9867549668874173E-2</v>
      </c>
      <c r="Z51" s="136">
        <f t="shared" si="2"/>
        <v>18379.166666666668</v>
      </c>
      <c r="AA51" s="374"/>
      <c r="AB51" s="374"/>
      <c r="AC51" s="36" t="s">
        <v>103</v>
      </c>
      <c r="AD51" s="59">
        <v>0</v>
      </c>
      <c r="AE51" s="48">
        <f>IFERROR(AD51/AA42,"-")</f>
        <v>0</v>
      </c>
      <c r="AF51" s="59">
        <v>0</v>
      </c>
      <c r="AG51" s="48">
        <f>IFERROR(AF51/AB42,"-")</f>
        <v>0</v>
      </c>
      <c r="AH51" s="62" t="str">
        <f t="shared" si="3"/>
        <v>-</v>
      </c>
      <c r="AI51" s="374"/>
      <c r="AJ51" s="374"/>
      <c r="AK51" s="36" t="s">
        <v>103</v>
      </c>
      <c r="AL51" s="59">
        <v>77273</v>
      </c>
      <c r="AM51" s="48">
        <f>IFERROR(AL51/AI42,"-")</f>
        <v>2.5641149862869802E-4</v>
      </c>
      <c r="AN51" s="59">
        <v>3</v>
      </c>
      <c r="AO51" s="48">
        <f>IFERROR(AN51/AJ42,"-")</f>
        <v>1.3157894736842105E-2</v>
      </c>
      <c r="AP51" s="62">
        <f t="shared" si="4"/>
        <v>25757.666666666668</v>
      </c>
      <c r="AQ51" s="374"/>
      <c r="AR51" s="374"/>
      <c r="AS51" s="36" t="s">
        <v>103</v>
      </c>
      <c r="AT51" s="59">
        <v>65449</v>
      </c>
      <c r="AU51" s="48">
        <f>IFERROR(AT51/AQ42,"-")</f>
        <v>3.6794567925665402E-4</v>
      </c>
      <c r="AV51" s="62">
        <v>4</v>
      </c>
      <c r="AW51" s="48">
        <f>IFERROR(AV51/AR42,"-")</f>
        <v>2.3952095808383235E-2</v>
      </c>
      <c r="AX51" s="162">
        <f t="shared" si="5"/>
        <v>16362.25</v>
      </c>
      <c r="AY51" s="374"/>
      <c r="AZ51" s="374"/>
      <c r="BA51" s="36" t="s">
        <v>103</v>
      </c>
      <c r="BB51" s="59">
        <v>136087</v>
      </c>
      <c r="BC51" s="48">
        <f>IFERROR(BB51/AY42,"-")</f>
        <v>5.2518855433424799E-4</v>
      </c>
      <c r="BD51" s="59">
        <v>8</v>
      </c>
      <c r="BE51" s="48">
        <f>IFERROR(BD51/AZ42,"-")</f>
        <v>3.4334763948497854E-2</v>
      </c>
      <c r="BF51" s="62">
        <f t="shared" si="6"/>
        <v>17010.875</v>
      </c>
      <c r="BG51" s="374"/>
      <c r="BH51" s="374"/>
      <c r="BI51" s="36" t="s">
        <v>103</v>
      </c>
      <c r="BJ51" s="59">
        <v>62679</v>
      </c>
      <c r="BK51" s="48">
        <f>IFERROR(BJ51/BG42,"-")</f>
        <v>1.8842991783326427E-4</v>
      </c>
      <c r="BL51" s="59">
        <v>2</v>
      </c>
      <c r="BM51" s="48">
        <f>IFERROR(BL51/BH42,"-")</f>
        <v>7.5471698113207548E-3</v>
      </c>
      <c r="BN51" s="62">
        <f t="shared" si="7"/>
        <v>31339.5</v>
      </c>
      <c r="BO51" s="374"/>
      <c r="BP51" s="374"/>
      <c r="BQ51" s="36" t="s">
        <v>103</v>
      </c>
      <c r="BR51" s="59">
        <v>51111</v>
      </c>
      <c r="BS51" s="48">
        <f>IFERROR(BR51/BO42,"-")</f>
        <v>1.6026068142725101E-4</v>
      </c>
      <c r="BT51" s="59">
        <v>4</v>
      </c>
      <c r="BU51" s="48">
        <f>IFERROR(BT51/BP42,"-")</f>
        <v>1.556420233463035E-2</v>
      </c>
      <c r="BV51" s="136">
        <f t="shared" si="8"/>
        <v>12777.75</v>
      </c>
      <c r="BW51" s="374"/>
      <c r="BX51" s="374"/>
      <c r="BY51" s="36" t="s">
        <v>103</v>
      </c>
      <c r="BZ51" s="59">
        <v>107789</v>
      </c>
      <c r="CA51" s="48">
        <f>IFERROR(BZ51/BW42,"-")</f>
        <v>3.5229409348420818E-4</v>
      </c>
      <c r="CB51" s="59">
        <v>4</v>
      </c>
      <c r="CC51" s="48">
        <f>IFERROR(CB51/BX42,"-")</f>
        <v>1.6326530612244899E-2</v>
      </c>
      <c r="CD51" s="62">
        <f t="shared" si="9"/>
        <v>26947.25</v>
      </c>
      <c r="CE51" s="374"/>
      <c r="CF51" s="374"/>
      <c r="CG51" s="36" t="s">
        <v>103</v>
      </c>
      <c r="CH51" s="59">
        <v>59951</v>
      </c>
      <c r="CI51" s="48">
        <f>IFERROR(CH51/CE42,"-")</f>
        <v>1.9494796309441349E-4</v>
      </c>
      <c r="CJ51" s="59">
        <v>3</v>
      </c>
      <c r="CK51" s="48">
        <f>IFERROR(CJ51/CF42,"-")</f>
        <v>1.3513513513513514E-2</v>
      </c>
      <c r="CL51" s="62">
        <f t="shared" si="10"/>
        <v>19983.666666666668</v>
      </c>
      <c r="CM51" s="374"/>
      <c r="CN51" s="374"/>
      <c r="CO51" s="36" t="s">
        <v>103</v>
      </c>
      <c r="CP51" s="59">
        <f>市区町村別_オーラルフレイル区分別高齢者の疾病!W1347</f>
        <v>946326</v>
      </c>
      <c r="CQ51" s="48">
        <f>市区町村別_オーラルフレイル区分別高齢者の疾病!X1347</f>
        <v>2.2057121022321779E-4</v>
      </c>
      <c r="CR51" s="59">
        <f>市区町村別_オーラルフレイル区分別高齢者の疾病!Y1347</f>
        <v>61</v>
      </c>
      <c r="CS51" s="48">
        <f>市区町村別_オーラルフレイル区分別高齢者の疾病!Z1347</f>
        <v>1.6972732331663885E-2</v>
      </c>
      <c r="CT51" s="136">
        <f>市区町村別_オーラルフレイル区分別高齢者の疾病!AA1347</f>
        <v>15513.540983606557</v>
      </c>
      <c r="CU51" s="187"/>
    </row>
    <row r="52" spans="2:99" s="7" customFormat="1" ht="13.15" customHeight="1">
      <c r="B52" s="449"/>
      <c r="C52" s="374"/>
      <c r="D52" s="374"/>
      <c r="E52" s="36" t="s">
        <v>104</v>
      </c>
      <c r="F52" s="59">
        <v>0</v>
      </c>
      <c r="G52" s="48" t="str">
        <f>IFERROR(F52/C42,"-")</f>
        <v>-</v>
      </c>
      <c r="H52" s="59">
        <v>0</v>
      </c>
      <c r="I52" s="48" t="str">
        <f>IFERROR(H52/D42,"-")</f>
        <v>-</v>
      </c>
      <c r="J52" s="62" t="str">
        <f t="shared" si="0"/>
        <v>-</v>
      </c>
      <c r="K52" s="374"/>
      <c r="L52" s="374"/>
      <c r="M52" s="36" t="s">
        <v>104</v>
      </c>
      <c r="N52" s="59">
        <v>216949</v>
      </c>
      <c r="O52" s="48">
        <f>IFERROR(N52/K42,"-")</f>
        <v>2.0100626823726835E-3</v>
      </c>
      <c r="P52" s="59">
        <v>17</v>
      </c>
      <c r="Q52" s="48">
        <f>IFERROR(P52/L42,"-")</f>
        <v>0.1069182389937107</v>
      </c>
      <c r="R52" s="62">
        <f t="shared" si="1"/>
        <v>12761.705882352941</v>
      </c>
      <c r="S52" s="374"/>
      <c r="T52" s="374"/>
      <c r="U52" s="36" t="s">
        <v>104</v>
      </c>
      <c r="V52" s="59">
        <v>805541</v>
      </c>
      <c r="W52" s="48">
        <f>IFERROR(V52/S42,"-")</f>
        <v>2.0580589896806432E-3</v>
      </c>
      <c r="X52" s="59">
        <v>28</v>
      </c>
      <c r="Y52" s="48">
        <f>IFERROR(X52/T42,"-")</f>
        <v>9.2715231788079472E-2</v>
      </c>
      <c r="Z52" s="136">
        <f t="shared" si="2"/>
        <v>28769.321428571428</v>
      </c>
      <c r="AA52" s="374"/>
      <c r="AB52" s="374"/>
      <c r="AC52" s="36" t="s">
        <v>104</v>
      </c>
      <c r="AD52" s="59">
        <v>260403</v>
      </c>
      <c r="AE52" s="48">
        <f>IFERROR(AD52/AA42,"-")</f>
        <v>8.0157843874881576E-4</v>
      </c>
      <c r="AF52" s="59">
        <v>31</v>
      </c>
      <c r="AG52" s="48">
        <f>IFERROR(AF52/AB42,"-")</f>
        <v>0.10264900662251655</v>
      </c>
      <c r="AH52" s="62">
        <f t="shared" si="3"/>
        <v>8400.0967741935492</v>
      </c>
      <c r="AI52" s="374"/>
      <c r="AJ52" s="374"/>
      <c r="AK52" s="36" t="s">
        <v>104</v>
      </c>
      <c r="AL52" s="59">
        <v>217741</v>
      </c>
      <c r="AM52" s="48">
        <f>IFERROR(AL52/AI42,"-")</f>
        <v>7.2252010563730331E-4</v>
      </c>
      <c r="AN52" s="59">
        <v>23</v>
      </c>
      <c r="AO52" s="48">
        <f>IFERROR(AN52/AJ42,"-")</f>
        <v>0.10087719298245613</v>
      </c>
      <c r="AP52" s="62">
        <f t="shared" si="4"/>
        <v>9467</v>
      </c>
      <c r="AQ52" s="374"/>
      <c r="AR52" s="374"/>
      <c r="AS52" s="36" t="s">
        <v>104</v>
      </c>
      <c r="AT52" s="59">
        <v>253053</v>
      </c>
      <c r="AU52" s="48">
        <f>IFERROR(AT52/AQ42,"-")</f>
        <v>1.4226307196891332E-3</v>
      </c>
      <c r="AV52" s="62">
        <v>15</v>
      </c>
      <c r="AW52" s="48">
        <f>IFERROR(AV52/AR42,"-")</f>
        <v>8.9820359281437126E-2</v>
      </c>
      <c r="AX52" s="162">
        <f t="shared" si="5"/>
        <v>16870.2</v>
      </c>
      <c r="AY52" s="374"/>
      <c r="AZ52" s="374"/>
      <c r="BA52" s="36" t="s">
        <v>104</v>
      </c>
      <c r="BB52" s="59">
        <v>286536</v>
      </c>
      <c r="BC52" s="48">
        <f>IFERROR(BB52/AY42,"-")</f>
        <v>1.1058031083403857E-3</v>
      </c>
      <c r="BD52" s="59">
        <v>23</v>
      </c>
      <c r="BE52" s="48">
        <f>IFERROR(BD52/AZ42,"-")</f>
        <v>9.8712446351931327E-2</v>
      </c>
      <c r="BF52" s="62">
        <f t="shared" si="6"/>
        <v>12458.08695652174</v>
      </c>
      <c r="BG52" s="374"/>
      <c r="BH52" s="374"/>
      <c r="BI52" s="36" t="s">
        <v>104</v>
      </c>
      <c r="BJ52" s="59">
        <v>281038</v>
      </c>
      <c r="BK52" s="48">
        <f>IFERROR(BJ52/BG42,"-")</f>
        <v>8.4487575181520008E-4</v>
      </c>
      <c r="BL52" s="59">
        <v>34</v>
      </c>
      <c r="BM52" s="48">
        <f>IFERROR(BL52/BH42,"-")</f>
        <v>0.12830188679245283</v>
      </c>
      <c r="BN52" s="62">
        <f t="shared" si="7"/>
        <v>8265.823529411764</v>
      </c>
      <c r="BO52" s="374"/>
      <c r="BP52" s="374"/>
      <c r="BQ52" s="36" t="s">
        <v>104</v>
      </c>
      <c r="BR52" s="59">
        <v>288053</v>
      </c>
      <c r="BS52" s="48">
        <f>IFERROR(BR52/BO42,"-")</f>
        <v>9.0320224740591919E-4</v>
      </c>
      <c r="BT52" s="59">
        <v>29</v>
      </c>
      <c r="BU52" s="48">
        <f>IFERROR(BT52/BP42,"-")</f>
        <v>0.11284046692607004</v>
      </c>
      <c r="BV52" s="136">
        <f t="shared" si="8"/>
        <v>9932.8620689655181</v>
      </c>
      <c r="BW52" s="374"/>
      <c r="BX52" s="374"/>
      <c r="BY52" s="36" t="s">
        <v>104</v>
      </c>
      <c r="BZ52" s="59">
        <v>1456681</v>
      </c>
      <c r="CA52" s="48">
        <f>IFERROR(BZ52/BW42,"-")</f>
        <v>4.7609692305399425E-3</v>
      </c>
      <c r="CB52" s="59">
        <v>32</v>
      </c>
      <c r="CC52" s="48">
        <f>IFERROR(CB52/BX42,"-")</f>
        <v>0.1306122448979592</v>
      </c>
      <c r="CD52" s="62">
        <f t="shared" si="9"/>
        <v>45521.28125</v>
      </c>
      <c r="CE52" s="374"/>
      <c r="CF52" s="374"/>
      <c r="CG52" s="36" t="s">
        <v>104</v>
      </c>
      <c r="CH52" s="59">
        <v>571046</v>
      </c>
      <c r="CI52" s="48">
        <f>IFERROR(CH52/CE42,"-")</f>
        <v>1.8569207274809836E-3</v>
      </c>
      <c r="CJ52" s="59">
        <v>31</v>
      </c>
      <c r="CK52" s="48">
        <f>IFERROR(CJ52/CF42,"-")</f>
        <v>0.13963963963963963</v>
      </c>
      <c r="CL52" s="62">
        <f t="shared" si="10"/>
        <v>18420.83870967742</v>
      </c>
      <c r="CM52" s="374"/>
      <c r="CN52" s="374"/>
      <c r="CO52" s="36" t="s">
        <v>104</v>
      </c>
      <c r="CP52" s="59">
        <f>市区町村別_オーラルフレイル区分別高齢者の疾病!W1348</f>
        <v>7018122</v>
      </c>
      <c r="CQ52" s="48">
        <f>市区町村別_オーラルフレイル区分別高齢者の疾病!X1348</f>
        <v>1.6357953422332153E-3</v>
      </c>
      <c r="CR52" s="59">
        <f>市区町村別_オーラルフレイル区分別高齢者の疾病!Y1348</f>
        <v>404</v>
      </c>
      <c r="CS52" s="48">
        <f>市区町村別_オーラルフレイル区分別高齢者の疾病!Z1348</f>
        <v>0.112409571508069</v>
      </c>
      <c r="CT52" s="136">
        <f>市区町村別_オーラルフレイル区分別高齢者の疾病!AA1348</f>
        <v>17371.589108910892</v>
      </c>
      <c r="CU52" s="187"/>
    </row>
    <row r="53" spans="2:99" s="7" customFormat="1" ht="13.15" customHeight="1">
      <c r="B53" s="449"/>
      <c r="C53" s="374"/>
      <c r="D53" s="374"/>
      <c r="E53" s="36" t="s">
        <v>105</v>
      </c>
      <c r="F53" s="59">
        <v>0</v>
      </c>
      <c r="G53" s="48" t="str">
        <f>IFERROR(F53/C42,"-")</f>
        <v>-</v>
      </c>
      <c r="H53" s="59">
        <v>0</v>
      </c>
      <c r="I53" s="48" t="str">
        <f>IFERROR(H53/D42,"-")</f>
        <v>-</v>
      </c>
      <c r="J53" s="62" t="str">
        <f t="shared" si="0"/>
        <v>-</v>
      </c>
      <c r="K53" s="374"/>
      <c r="L53" s="374"/>
      <c r="M53" s="36" t="s">
        <v>105</v>
      </c>
      <c r="N53" s="59">
        <v>165862</v>
      </c>
      <c r="O53" s="48">
        <f>IFERROR(N53/K42,"-")</f>
        <v>1.5367345165163151E-3</v>
      </c>
      <c r="P53" s="59">
        <v>4</v>
      </c>
      <c r="Q53" s="48">
        <f>IFERROR(P53/L42,"-")</f>
        <v>2.5157232704402517E-2</v>
      </c>
      <c r="R53" s="62">
        <f t="shared" si="1"/>
        <v>41465.5</v>
      </c>
      <c r="S53" s="374"/>
      <c r="T53" s="374"/>
      <c r="U53" s="36" t="s">
        <v>105</v>
      </c>
      <c r="V53" s="59">
        <v>157199</v>
      </c>
      <c r="W53" s="48">
        <f>IFERROR(V53/S42,"-")</f>
        <v>4.0162426880668698E-4</v>
      </c>
      <c r="X53" s="59">
        <v>4</v>
      </c>
      <c r="Y53" s="48">
        <f>IFERROR(X53/T42,"-")</f>
        <v>1.3245033112582781E-2</v>
      </c>
      <c r="Z53" s="136">
        <f t="shared" si="2"/>
        <v>39299.75</v>
      </c>
      <c r="AA53" s="374"/>
      <c r="AB53" s="374"/>
      <c r="AC53" s="36" t="s">
        <v>105</v>
      </c>
      <c r="AD53" s="59">
        <v>365760</v>
      </c>
      <c r="AE53" s="48">
        <f>IFERROR(AD53/AA42,"-")</f>
        <v>1.1258907530127028E-3</v>
      </c>
      <c r="AF53" s="59">
        <v>11</v>
      </c>
      <c r="AG53" s="48">
        <f>IFERROR(AF53/AB42,"-")</f>
        <v>3.6423841059602648E-2</v>
      </c>
      <c r="AH53" s="62">
        <f t="shared" si="3"/>
        <v>33250.909090909088</v>
      </c>
      <c r="AI53" s="374"/>
      <c r="AJ53" s="374"/>
      <c r="AK53" s="36" t="s">
        <v>105</v>
      </c>
      <c r="AL53" s="59">
        <v>97984</v>
      </c>
      <c r="AM53" s="48">
        <f>IFERROR(AL53/AI42,"-")</f>
        <v>3.2513587257689425E-4</v>
      </c>
      <c r="AN53" s="59">
        <v>8</v>
      </c>
      <c r="AO53" s="48">
        <f>IFERROR(AN53/AJ42,"-")</f>
        <v>3.5087719298245612E-2</v>
      </c>
      <c r="AP53" s="62">
        <f t="shared" si="4"/>
        <v>12248</v>
      </c>
      <c r="AQ53" s="374"/>
      <c r="AR53" s="374"/>
      <c r="AS53" s="36" t="s">
        <v>105</v>
      </c>
      <c r="AT53" s="59">
        <v>168203</v>
      </c>
      <c r="AU53" s="48">
        <f>IFERROR(AT53/AQ42,"-")</f>
        <v>9.4561516735178501E-4</v>
      </c>
      <c r="AV53" s="62">
        <v>2</v>
      </c>
      <c r="AW53" s="48">
        <f>IFERROR(AV53/AR42,"-")</f>
        <v>1.1976047904191617E-2</v>
      </c>
      <c r="AX53" s="162">
        <f t="shared" si="5"/>
        <v>84101.5</v>
      </c>
      <c r="AY53" s="374"/>
      <c r="AZ53" s="374"/>
      <c r="BA53" s="36" t="s">
        <v>105</v>
      </c>
      <c r="BB53" s="59">
        <v>420988</v>
      </c>
      <c r="BC53" s="48">
        <f>IFERROR(BB53/AY42,"-")</f>
        <v>1.6246818514043691E-3</v>
      </c>
      <c r="BD53" s="59">
        <v>4</v>
      </c>
      <c r="BE53" s="48">
        <f>IFERROR(BD53/AZ42,"-")</f>
        <v>1.7167381974248927E-2</v>
      </c>
      <c r="BF53" s="62">
        <f t="shared" si="6"/>
        <v>105247</v>
      </c>
      <c r="BG53" s="374"/>
      <c r="BH53" s="374"/>
      <c r="BI53" s="36" t="s">
        <v>105</v>
      </c>
      <c r="BJ53" s="59">
        <v>244660</v>
      </c>
      <c r="BK53" s="48">
        <f>IFERROR(BJ53/BG42,"-")</f>
        <v>7.355137078939747E-4</v>
      </c>
      <c r="BL53" s="59">
        <v>6</v>
      </c>
      <c r="BM53" s="48">
        <f>IFERROR(BL53/BH42,"-")</f>
        <v>2.2641509433962263E-2</v>
      </c>
      <c r="BN53" s="62">
        <f t="shared" si="7"/>
        <v>40776.666666666664</v>
      </c>
      <c r="BO53" s="374"/>
      <c r="BP53" s="374"/>
      <c r="BQ53" s="36" t="s">
        <v>105</v>
      </c>
      <c r="BR53" s="59">
        <v>956156</v>
      </c>
      <c r="BS53" s="48">
        <f>IFERROR(BR53/BO42,"-")</f>
        <v>2.9980671892695233E-3</v>
      </c>
      <c r="BT53" s="59">
        <v>6</v>
      </c>
      <c r="BU53" s="48">
        <f>IFERROR(BT53/BP42,"-")</f>
        <v>2.3346303501945526E-2</v>
      </c>
      <c r="BV53" s="136">
        <f t="shared" si="8"/>
        <v>159359.33333333334</v>
      </c>
      <c r="BW53" s="374"/>
      <c r="BX53" s="374"/>
      <c r="BY53" s="36" t="s">
        <v>105</v>
      </c>
      <c r="BZ53" s="59">
        <v>325272</v>
      </c>
      <c r="CA53" s="48">
        <f>IFERROR(BZ53/BW42,"-")</f>
        <v>1.0631085210531257E-3</v>
      </c>
      <c r="CB53" s="59">
        <v>6</v>
      </c>
      <c r="CC53" s="48">
        <f>IFERROR(CB53/BX42,"-")</f>
        <v>2.4489795918367346E-2</v>
      </c>
      <c r="CD53" s="62">
        <f t="shared" si="9"/>
        <v>54212</v>
      </c>
      <c r="CE53" s="374"/>
      <c r="CF53" s="374"/>
      <c r="CG53" s="36" t="s">
        <v>105</v>
      </c>
      <c r="CH53" s="59">
        <v>421782</v>
      </c>
      <c r="CI53" s="48">
        <f>IFERROR(CH53/CE42,"-")</f>
        <v>1.371545791894846E-3</v>
      </c>
      <c r="CJ53" s="59">
        <v>7</v>
      </c>
      <c r="CK53" s="48">
        <f>IFERROR(CJ53/CF42,"-")</f>
        <v>3.1531531531531529E-2</v>
      </c>
      <c r="CL53" s="62">
        <f t="shared" si="10"/>
        <v>60254.571428571428</v>
      </c>
      <c r="CM53" s="374"/>
      <c r="CN53" s="374"/>
      <c r="CO53" s="36" t="s">
        <v>105</v>
      </c>
      <c r="CP53" s="59">
        <f>市区町村別_オーラルフレイル区分別高齢者の疾病!W1349</f>
        <v>4690380</v>
      </c>
      <c r="CQ53" s="48">
        <f>市区町村別_オーラルフレイル区分別高齢者の疾病!X1349</f>
        <v>1.0932414337202784E-3</v>
      </c>
      <c r="CR53" s="59">
        <f>市区町村別_オーラルフレイル区分別高齢者の疾病!Y1349</f>
        <v>88</v>
      </c>
      <c r="CS53" s="48">
        <f>市区町村別_オーラルフレイル区分別高齢者の疾病!Z1349</f>
        <v>2.4485253199777408E-2</v>
      </c>
      <c r="CT53" s="136">
        <f>市区町村別_オーラルフレイル区分別高齢者の疾病!AA1349</f>
        <v>53299.772727272728</v>
      </c>
      <c r="CU53" s="187"/>
    </row>
    <row r="54" spans="2:99" s="7" customFormat="1" ht="13.15" customHeight="1">
      <c r="B54" s="449"/>
      <c r="C54" s="374"/>
      <c r="D54" s="374"/>
      <c r="E54" s="36" t="s">
        <v>106</v>
      </c>
      <c r="F54" s="59">
        <v>0</v>
      </c>
      <c r="G54" s="48" t="str">
        <f>IFERROR(F54/C42,"-")</f>
        <v>-</v>
      </c>
      <c r="H54" s="59">
        <v>0</v>
      </c>
      <c r="I54" s="48" t="str">
        <f>IFERROR(H54/D42,"-")</f>
        <v>-</v>
      </c>
      <c r="J54" s="62" t="str">
        <f t="shared" si="0"/>
        <v>-</v>
      </c>
      <c r="K54" s="374"/>
      <c r="L54" s="374"/>
      <c r="M54" s="36" t="s">
        <v>106</v>
      </c>
      <c r="N54" s="59">
        <v>1629891</v>
      </c>
      <c r="O54" s="48">
        <f>IFERROR(N54/K42,"-")</f>
        <v>1.5101166981341677E-2</v>
      </c>
      <c r="P54" s="59">
        <v>4</v>
      </c>
      <c r="Q54" s="48">
        <f>IFERROR(P54/L42,"-")</f>
        <v>2.5157232704402517E-2</v>
      </c>
      <c r="R54" s="62">
        <f t="shared" si="1"/>
        <v>407472.75</v>
      </c>
      <c r="S54" s="374"/>
      <c r="T54" s="374"/>
      <c r="U54" s="36" t="s">
        <v>106</v>
      </c>
      <c r="V54" s="59">
        <v>607456</v>
      </c>
      <c r="W54" s="48">
        <f>IFERROR(V54/S42,"-")</f>
        <v>1.5519759784237486E-3</v>
      </c>
      <c r="X54" s="59">
        <v>5</v>
      </c>
      <c r="Y54" s="48">
        <f>IFERROR(X54/T42,"-")</f>
        <v>1.6556291390728478E-2</v>
      </c>
      <c r="Z54" s="136">
        <f t="shared" si="2"/>
        <v>121491.2</v>
      </c>
      <c r="AA54" s="374"/>
      <c r="AB54" s="374"/>
      <c r="AC54" s="36" t="s">
        <v>106</v>
      </c>
      <c r="AD54" s="59">
        <v>522361</v>
      </c>
      <c r="AE54" s="48">
        <f>IFERROR(AD54/AA42,"-")</f>
        <v>1.6079435138737655E-3</v>
      </c>
      <c r="AF54" s="59">
        <v>3</v>
      </c>
      <c r="AG54" s="48">
        <f>IFERROR(AF54/AB42,"-")</f>
        <v>9.9337748344370865E-3</v>
      </c>
      <c r="AH54" s="62">
        <f t="shared" si="3"/>
        <v>174120.33333333334</v>
      </c>
      <c r="AI54" s="374"/>
      <c r="AJ54" s="374"/>
      <c r="AK54" s="36" t="s">
        <v>106</v>
      </c>
      <c r="AL54" s="59">
        <v>904978</v>
      </c>
      <c r="AM54" s="48">
        <f>IFERROR(AL54/AI42,"-")</f>
        <v>3.0029475393216504E-3</v>
      </c>
      <c r="AN54" s="59">
        <v>4</v>
      </c>
      <c r="AO54" s="48">
        <f>IFERROR(AN54/AJ42,"-")</f>
        <v>1.7543859649122806E-2</v>
      </c>
      <c r="AP54" s="62">
        <f t="shared" si="4"/>
        <v>226244.5</v>
      </c>
      <c r="AQ54" s="374"/>
      <c r="AR54" s="374"/>
      <c r="AS54" s="36" t="s">
        <v>106</v>
      </c>
      <c r="AT54" s="59">
        <v>1019774</v>
      </c>
      <c r="AU54" s="48">
        <f>IFERROR(AT54/AQ42,"-")</f>
        <v>5.7330354492547654E-3</v>
      </c>
      <c r="AV54" s="62">
        <v>4</v>
      </c>
      <c r="AW54" s="48">
        <f>IFERROR(AV54/AR42,"-")</f>
        <v>2.3952095808383235E-2</v>
      </c>
      <c r="AX54" s="162">
        <f t="shared" si="5"/>
        <v>254943.5</v>
      </c>
      <c r="AY54" s="374"/>
      <c r="AZ54" s="374"/>
      <c r="BA54" s="36" t="s">
        <v>106</v>
      </c>
      <c r="BB54" s="59">
        <v>93391</v>
      </c>
      <c r="BC54" s="48">
        <f>IFERROR(BB54/AY42,"-")</f>
        <v>3.6041564791515539E-4</v>
      </c>
      <c r="BD54" s="59">
        <v>2</v>
      </c>
      <c r="BE54" s="48">
        <f>IFERROR(BD54/AZ42,"-")</f>
        <v>8.5836909871244635E-3</v>
      </c>
      <c r="BF54" s="62">
        <f t="shared" si="6"/>
        <v>46695.5</v>
      </c>
      <c r="BG54" s="374"/>
      <c r="BH54" s="374"/>
      <c r="BI54" s="36" t="s">
        <v>106</v>
      </c>
      <c r="BJ54" s="59">
        <v>466228</v>
      </c>
      <c r="BK54" s="48">
        <f>IFERROR(BJ54/BG42,"-")</f>
        <v>1.4016066582358867E-3</v>
      </c>
      <c r="BL54" s="59">
        <v>2</v>
      </c>
      <c r="BM54" s="48">
        <f>IFERROR(BL54/BH42,"-")</f>
        <v>7.5471698113207548E-3</v>
      </c>
      <c r="BN54" s="62">
        <f t="shared" si="7"/>
        <v>233114</v>
      </c>
      <c r="BO54" s="374"/>
      <c r="BP54" s="374"/>
      <c r="BQ54" s="36" t="s">
        <v>106</v>
      </c>
      <c r="BR54" s="59">
        <v>1412213</v>
      </c>
      <c r="BS54" s="48">
        <f>IFERROR(BR54/BO42,"-")</f>
        <v>4.4280530159930822E-3</v>
      </c>
      <c r="BT54" s="59">
        <v>6</v>
      </c>
      <c r="BU54" s="48">
        <f>IFERROR(BT54/BP42,"-")</f>
        <v>2.3346303501945526E-2</v>
      </c>
      <c r="BV54" s="136">
        <f t="shared" si="8"/>
        <v>235368.83333333334</v>
      </c>
      <c r="BW54" s="374"/>
      <c r="BX54" s="374"/>
      <c r="BY54" s="36" t="s">
        <v>106</v>
      </c>
      <c r="BZ54" s="59">
        <v>3311752</v>
      </c>
      <c r="CA54" s="48">
        <f>IFERROR(BZ54/BW42,"-")</f>
        <v>1.0824023496688097E-2</v>
      </c>
      <c r="CB54" s="59">
        <v>9</v>
      </c>
      <c r="CC54" s="48">
        <f>IFERROR(CB54/BX42,"-")</f>
        <v>3.6734693877551024E-2</v>
      </c>
      <c r="CD54" s="62">
        <f t="shared" si="9"/>
        <v>367972.44444444444</v>
      </c>
      <c r="CE54" s="374"/>
      <c r="CF54" s="374"/>
      <c r="CG54" s="36" t="s">
        <v>106</v>
      </c>
      <c r="CH54" s="59">
        <v>1126591</v>
      </c>
      <c r="CI54" s="48">
        <f>IFERROR(CH54/CE42,"-")</f>
        <v>3.663435483820093E-3</v>
      </c>
      <c r="CJ54" s="59">
        <v>9</v>
      </c>
      <c r="CK54" s="48">
        <f>IFERROR(CJ54/CF42,"-")</f>
        <v>4.0540540540540543E-2</v>
      </c>
      <c r="CL54" s="62">
        <f t="shared" si="10"/>
        <v>125176.77777777778</v>
      </c>
      <c r="CM54" s="374"/>
      <c r="CN54" s="374"/>
      <c r="CO54" s="36" t="s">
        <v>106</v>
      </c>
      <c r="CP54" s="59">
        <f>市区町村別_オーラルフレイル区分別高齢者の疾病!W1350</f>
        <v>25983409</v>
      </c>
      <c r="CQ54" s="48">
        <f>市区町村別_オーラルフレイル区分別高齢者の疾病!X1350</f>
        <v>6.0562554223965621E-3</v>
      </c>
      <c r="CR54" s="59">
        <f>市区町村別_オーラルフレイル区分別高齢者の疾病!Y1350</f>
        <v>97</v>
      </c>
      <c r="CS54" s="48">
        <f>市区町村別_オーラルフレイル区分別高齢者の疾病!Z1350</f>
        <v>2.6989426822481913E-2</v>
      </c>
      <c r="CT54" s="136">
        <f>市区町村別_オーラルフレイル区分別高齢者の疾病!AA1350</f>
        <v>267870.19587628864</v>
      </c>
      <c r="CU54" s="187"/>
    </row>
    <row r="55" spans="2:99" s="7" customFormat="1" ht="13.15" customHeight="1">
      <c r="B55" s="449"/>
      <c r="C55" s="374"/>
      <c r="D55" s="374"/>
      <c r="E55" s="36" t="s">
        <v>107</v>
      </c>
      <c r="F55" s="59">
        <v>0</v>
      </c>
      <c r="G55" s="48" t="str">
        <f>IFERROR(F55/C42,"-")</f>
        <v>-</v>
      </c>
      <c r="H55" s="59">
        <v>0</v>
      </c>
      <c r="I55" s="48" t="str">
        <f>IFERROR(H55/D42,"-")</f>
        <v>-</v>
      </c>
      <c r="J55" s="62" t="str">
        <f t="shared" si="0"/>
        <v>-</v>
      </c>
      <c r="K55" s="374"/>
      <c r="L55" s="374"/>
      <c r="M55" s="36" t="s">
        <v>107</v>
      </c>
      <c r="N55" s="59">
        <v>486689</v>
      </c>
      <c r="O55" s="48">
        <f>IFERROR(N55/K42,"-")</f>
        <v>4.5092413277833913E-3</v>
      </c>
      <c r="P55" s="59">
        <v>25</v>
      </c>
      <c r="Q55" s="48">
        <f>IFERROR(P55/L42,"-")</f>
        <v>0.15723270440251572</v>
      </c>
      <c r="R55" s="62">
        <f t="shared" si="1"/>
        <v>19467.560000000001</v>
      </c>
      <c r="S55" s="374"/>
      <c r="T55" s="374"/>
      <c r="U55" s="36" t="s">
        <v>107</v>
      </c>
      <c r="V55" s="59">
        <v>5876296</v>
      </c>
      <c r="W55" s="48">
        <f>IFERROR(V55/S42,"-")</f>
        <v>1.5013219449816217E-2</v>
      </c>
      <c r="X55" s="59">
        <v>47</v>
      </c>
      <c r="Y55" s="48">
        <f>IFERROR(X55/T42,"-")</f>
        <v>0.15562913907284767</v>
      </c>
      <c r="Z55" s="136">
        <f t="shared" si="2"/>
        <v>125027.57446808511</v>
      </c>
      <c r="AA55" s="374"/>
      <c r="AB55" s="374"/>
      <c r="AC55" s="36" t="s">
        <v>107</v>
      </c>
      <c r="AD55" s="59">
        <v>3562224</v>
      </c>
      <c r="AE55" s="48">
        <f>IFERROR(AD55/AA42,"-")</f>
        <v>1.0965318957130146E-2</v>
      </c>
      <c r="AF55" s="59">
        <v>58</v>
      </c>
      <c r="AG55" s="48">
        <f>IFERROR(AF55/AB42,"-")</f>
        <v>0.19205298013245034</v>
      </c>
      <c r="AH55" s="62">
        <f t="shared" si="3"/>
        <v>61417.65517241379</v>
      </c>
      <c r="AI55" s="374"/>
      <c r="AJ55" s="374"/>
      <c r="AK55" s="36" t="s">
        <v>107</v>
      </c>
      <c r="AL55" s="59">
        <v>1727703</v>
      </c>
      <c r="AM55" s="48">
        <f>IFERROR(AL55/AI42,"-")</f>
        <v>5.7329586714026572E-3</v>
      </c>
      <c r="AN55" s="59">
        <v>38</v>
      </c>
      <c r="AO55" s="48">
        <f>IFERROR(AN55/AJ42,"-")</f>
        <v>0.16666666666666666</v>
      </c>
      <c r="AP55" s="62">
        <f t="shared" si="4"/>
        <v>45465.868421052633</v>
      </c>
      <c r="AQ55" s="374"/>
      <c r="AR55" s="374"/>
      <c r="AS55" s="36" t="s">
        <v>107</v>
      </c>
      <c r="AT55" s="59">
        <v>650275</v>
      </c>
      <c r="AU55" s="48">
        <f>IFERROR(AT55/AQ42,"-")</f>
        <v>3.6557606163367005E-3</v>
      </c>
      <c r="AV55" s="62">
        <v>25</v>
      </c>
      <c r="AW55" s="48">
        <f>IFERROR(AV55/AR42,"-")</f>
        <v>0.1497005988023952</v>
      </c>
      <c r="AX55" s="162">
        <f t="shared" si="5"/>
        <v>26011</v>
      </c>
      <c r="AY55" s="374"/>
      <c r="AZ55" s="374"/>
      <c r="BA55" s="36" t="s">
        <v>107</v>
      </c>
      <c r="BB55" s="59">
        <v>2203126</v>
      </c>
      <c r="BC55" s="48">
        <f>IFERROR(BB55/AY42,"-")</f>
        <v>8.5023298254513248E-3</v>
      </c>
      <c r="BD55" s="59">
        <v>40</v>
      </c>
      <c r="BE55" s="48">
        <f>IFERROR(BD55/AZ42,"-")</f>
        <v>0.17167381974248927</v>
      </c>
      <c r="BF55" s="62">
        <f t="shared" si="6"/>
        <v>55078.15</v>
      </c>
      <c r="BG55" s="374"/>
      <c r="BH55" s="374"/>
      <c r="BI55" s="36" t="s">
        <v>107</v>
      </c>
      <c r="BJ55" s="59">
        <v>1530353</v>
      </c>
      <c r="BK55" s="48">
        <f>IFERROR(BJ55/BG42,"-")</f>
        <v>4.6006523723398501E-3</v>
      </c>
      <c r="BL55" s="59">
        <v>46</v>
      </c>
      <c r="BM55" s="48">
        <f>IFERROR(BL55/BH42,"-")</f>
        <v>0.17358490566037735</v>
      </c>
      <c r="BN55" s="62">
        <f t="shared" si="7"/>
        <v>33268.543478260872</v>
      </c>
      <c r="BO55" s="374"/>
      <c r="BP55" s="374"/>
      <c r="BQ55" s="36" t="s">
        <v>107</v>
      </c>
      <c r="BR55" s="59">
        <v>3051825</v>
      </c>
      <c r="BS55" s="48">
        <f>IFERROR(BR55/BO42,"-")</f>
        <v>9.5691251217295756E-3</v>
      </c>
      <c r="BT55" s="59">
        <v>56</v>
      </c>
      <c r="BU55" s="48">
        <f>IFERROR(BT55/BP42,"-")</f>
        <v>0.21789883268482491</v>
      </c>
      <c r="BV55" s="136">
        <f t="shared" si="8"/>
        <v>54496.875</v>
      </c>
      <c r="BW55" s="374"/>
      <c r="BX55" s="374"/>
      <c r="BY55" s="36" t="s">
        <v>107</v>
      </c>
      <c r="BZ55" s="59">
        <v>2461258</v>
      </c>
      <c r="CA55" s="48">
        <f>IFERROR(BZ55/BW42,"-")</f>
        <v>8.0442963191119238E-3</v>
      </c>
      <c r="CB55" s="59">
        <v>47</v>
      </c>
      <c r="CC55" s="48">
        <f>IFERROR(CB55/BX42,"-")</f>
        <v>0.19183673469387755</v>
      </c>
      <c r="CD55" s="62">
        <f t="shared" si="9"/>
        <v>52367.191489361699</v>
      </c>
      <c r="CE55" s="374"/>
      <c r="CF55" s="374"/>
      <c r="CG55" s="36" t="s">
        <v>107</v>
      </c>
      <c r="CH55" s="59">
        <v>2113057</v>
      </c>
      <c r="CI55" s="48">
        <f>IFERROR(CH55/CE42,"-")</f>
        <v>6.8712141257425583E-3</v>
      </c>
      <c r="CJ55" s="59">
        <v>56</v>
      </c>
      <c r="CK55" s="48">
        <f>IFERROR(CJ55/CF42,"-")</f>
        <v>0.25225225225225223</v>
      </c>
      <c r="CL55" s="62">
        <f t="shared" si="10"/>
        <v>37733.160714285717</v>
      </c>
      <c r="CM55" s="374"/>
      <c r="CN55" s="374"/>
      <c r="CO55" s="36" t="s">
        <v>107</v>
      </c>
      <c r="CP55" s="59">
        <f>市区町村別_オーラルフレイル区分別高齢者の疾病!W1351</f>
        <v>32929999</v>
      </c>
      <c r="CQ55" s="48">
        <f>市区町村別_オーラルフレイル区分別高齢者の疾病!X1351</f>
        <v>7.6753779691980896E-3</v>
      </c>
      <c r="CR55" s="59">
        <f>市区町村別_オーラルフレイル区分別高齢者の疾病!Y1351</f>
        <v>682</v>
      </c>
      <c r="CS55" s="48">
        <f>市区町村別_オーラルフレイル区分別高齢者の疾病!Z1351</f>
        <v>0.1897607122982749</v>
      </c>
      <c r="CT55" s="136">
        <f>市区町村別_オーラルフレイル区分別高齢者の疾病!AA1351</f>
        <v>48284.456011730203</v>
      </c>
      <c r="CU55" s="187"/>
    </row>
    <row r="56" spans="2:99" s="7" customFormat="1" ht="13.15" customHeight="1">
      <c r="B56" s="449"/>
      <c r="C56" s="374"/>
      <c r="D56" s="374"/>
      <c r="E56" s="36" t="s">
        <v>108</v>
      </c>
      <c r="F56" s="59">
        <v>0</v>
      </c>
      <c r="G56" s="48" t="str">
        <f>IFERROR(F56/C42,"-")</f>
        <v>-</v>
      </c>
      <c r="H56" s="59">
        <v>0</v>
      </c>
      <c r="I56" s="48" t="str">
        <f>IFERROR(H56/D42,"-")</f>
        <v>-</v>
      </c>
      <c r="J56" s="62" t="str">
        <f t="shared" si="0"/>
        <v>-</v>
      </c>
      <c r="K56" s="374"/>
      <c r="L56" s="374"/>
      <c r="M56" s="36" t="s">
        <v>108</v>
      </c>
      <c r="N56" s="59">
        <v>959517</v>
      </c>
      <c r="O56" s="48">
        <f>IFERROR(N56/K42,"-")</f>
        <v>8.8900585612387718E-3</v>
      </c>
      <c r="P56" s="59">
        <v>8</v>
      </c>
      <c r="Q56" s="48">
        <f>IFERROR(P56/L42,"-")</f>
        <v>5.0314465408805034E-2</v>
      </c>
      <c r="R56" s="62">
        <f t="shared" si="1"/>
        <v>119939.625</v>
      </c>
      <c r="S56" s="374"/>
      <c r="T56" s="374"/>
      <c r="U56" s="36" t="s">
        <v>108</v>
      </c>
      <c r="V56" s="59">
        <v>4697528</v>
      </c>
      <c r="W56" s="48">
        <f>IFERROR(V56/S42,"-")</f>
        <v>1.2001611003880043E-2</v>
      </c>
      <c r="X56" s="59">
        <v>21</v>
      </c>
      <c r="Y56" s="48">
        <f>IFERROR(X56/T42,"-")</f>
        <v>6.9536423841059597E-2</v>
      </c>
      <c r="Z56" s="136">
        <f t="shared" si="2"/>
        <v>223691.80952380953</v>
      </c>
      <c r="AA56" s="374"/>
      <c r="AB56" s="374"/>
      <c r="AC56" s="36" t="s">
        <v>108</v>
      </c>
      <c r="AD56" s="59">
        <v>3019275</v>
      </c>
      <c r="AE56" s="48">
        <f>IFERROR(AD56/AA42,"-")</f>
        <v>9.2940009932809178E-3</v>
      </c>
      <c r="AF56" s="59">
        <v>30</v>
      </c>
      <c r="AG56" s="48">
        <f>IFERROR(AF56/AB42,"-")</f>
        <v>9.9337748344370855E-2</v>
      </c>
      <c r="AH56" s="62">
        <f t="shared" si="3"/>
        <v>100642.5</v>
      </c>
      <c r="AI56" s="374"/>
      <c r="AJ56" s="374"/>
      <c r="AK56" s="36" t="s">
        <v>108</v>
      </c>
      <c r="AL56" s="59">
        <v>4341088</v>
      </c>
      <c r="AM56" s="48">
        <f>IFERROR(AL56/AI42,"-")</f>
        <v>1.4404835838637785E-2</v>
      </c>
      <c r="AN56" s="59">
        <v>22</v>
      </c>
      <c r="AO56" s="48">
        <f>IFERROR(AN56/AJ42,"-")</f>
        <v>9.6491228070175433E-2</v>
      </c>
      <c r="AP56" s="62">
        <f t="shared" si="4"/>
        <v>197322.18181818182</v>
      </c>
      <c r="AQ56" s="374"/>
      <c r="AR56" s="374"/>
      <c r="AS56" s="36" t="s">
        <v>108</v>
      </c>
      <c r="AT56" s="59">
        <v>1076226</v>
      </c>
      <c r="AU56" s="48">
        <f>IFERROR(AT56/AQ42,"-")</f>
        <v>6.0504011765446647E-3</v>
      </c>
      <c r="AV56" s="62">
        <v>24</v>
      </c>
      <c r="AW56" s="48">
        <f>IFERROR(AV56/AR42,"-")</f>
        <v>0.1437125748502994</v>
      </c>
      <c r="AX56" s="162">
        <f t="shared" si="5"/>
        <v>44842.75</v>
      </c>
      <c r="AY56" s="374"/>
      <c r="AZ56" s="374"/>
      <c r="BA56" s="36" t="s">
        <v>108</v>
      </c>
      <c r="BB56" s="59">
        <v>2150135</v>
      </c>
      <c r="BC56" s="48">
        <f>IFERROR(BB56/AY42,"-")</f>
        <v>8.2978263336943876E-3</v>
      </c>
      <c r="BD56" s="59">
        <v>20</v>
      </c>
      <c r="BE56" s="48">
        <f>IFERROR(BD56/AZ42,"-")</f>
        <v>8.5836909871244635E-2</v>
      </c>
      <c r="BF56" s="62">
        <f t="shared" si="6"/>
        <v>107506.75</v>
      </c>
      <c r="BG56" s="374"/>
      <c r="BH56" s="374"/>
      <c r="BI56" s="36" t="s">
        <v>108</v>
      </c>
      <c r="BJ56" s="59">
        <v>1251236</v>
      </c>
      <c r="BK56" s="48">
        <f>IFERROR(BJ56/BG42,"-")</f>
        <v>3.7615516627582165E-3</v>
      </c>
      <c r="BL56" s="59">
        <v>34</v>
      </c>
      <c r="BM56" s="48">
        <f>IFERROR(BL56/BH42,"-")</f>
        <v>0.12830188679245283</v>
      </c>
      <c r="BN56" s="62">
        <f t="shared" si="7"/>
        <v>36801.058823529413</v>
      </c>
      <c r="BO56" s="374"/>
      <c r="BP56" s="374"/>
      <c r="BQ56" s="36" t="s">
        <v>108</v>
      </c>
      <c r="BR56" s="59">
        <v>5329436</v>
      </c>
      <c r="BS56" s="48">
        <f>IFERROR(BR56/BO42,"-")</f>
        <v>1.6710669816339396E-2</v>
      </c>
      <c r="BT56" s="59">
        <v>40</v>
      </c>
      <c r="BU56" s="48">
        <f>IFERROR(BT56/BP42,"-")</f>
        <v>0.1556420233463035</v>
      </c>
      <c r="BV56" s="136">
        <f t="shared" si="8"/>
        <v>133235.9</v>
      </c>
      <c r="BW56" s="374"/>
      <c r="BX56" s="374"/>
      <c r="BY56" s="36" t="s">
        <v>108</v>
      </c>
      <c r="BZ56" s="59">
        <v>3520239</v>
      </c>
      <c r="CA56" s="48">
        <f>IFERROR(BZ56/BW42,"-")</f>
        <v>1.1505435687804464E-2</v>
      </c>
      <c r="CB56" s="59">
        <v>34</v>
      </c>
      <c r="CC56" s="48">
        <f>IFERROR(CB56/BX42,"-")</f>
        <v>0.13877551020408163</v>
      </c>
      <c r="CD56" s="62">
        <f t="shared" si="9"/>
        <v>103536.44117647059</v>
      </c>
      <c r="CE56" s="374"/>
      <c r="CF56" s="374"/>
      <c r="CG56" s="36" t="s">
        <v>108</v>
      </c>
      <c r="CH56" s="59">
        <v>1659941</v>
      </c>
      <c r="CI56" s="48">
        <f>IFERROR(CH56/CE42,"-")</f>
        <v>5.3977767978332942E-3</v>
      </c>
      <c r="CJ56" s="59">
        <v>31</v>
      </c>
      <c r="CK56" s="48">
        <f>IFERROR(CJ56/CF42,"-")</f>
        <v>0.13963963963963963</v>
      </c>
      <c r="CL56" s="62">
        <f t="shared" si="10"/>
        <v>53546.483870967742</v>
      </c>
      <c r="CM56" s="374"/>
      <c r="CN56" s="374"/>
      <c r="CO56" s="36" t="s">
        <v>108</v>
      </c>
      <c r="CP56" s="59">
        <f>市区町村別_オーラルフレイル区分別高齢者の疾病!W1352</f>
        <v>42314783</v>
      </c>
      <c r="CQ56" s="48">
        <f>市区町村別_オーラルフレイル区分別高齢者の疾病!X1352</f>
        <v>9.8627987571332093E-3</v>
      </c>
      <c r="CR56" s="59">
        <f>市区町村別_オーラルフレイル区分別高齢者の疾病!Y1352</f>
        <v>472</v>
      </c>
      <c r="CS56" s="48">
        <f>市区町村別_オーラルフレイル区分別高齢者の疾病!Z1352</f>
        <v>0.13132999443516974</v>
      </c>
      <c r="CT56" s="136">
        <f>市区町村別_オーラルフレイル区分別高齢者の疾病!AA1352</f>
        <v>89649.963983050853</v>
      </c>
      <c r="CU56" s="187"/>
    </row>
    <row r="57" spans="2:99" s="7" customFormat="1" ht="13.15" customHeight="1">
      <c r="B57" s="449"/>
      <c r="C57" s="374"/>
      <c r="D57" s="374"/>
      <c r="E57" s="36" t="s">
        <v>109</v>
      </c>
      <c r="F57" s="59">
        <v>0</v>
      </c>
      <c r="G57" s="48" t="str">
        <f>IFERROR(F57/C42,"-")</f>
        <v>-</v>
      </c>
      <c r="H57" s="59">
        <v>0</v>
      </c>
      <c r="I57" s="48" t="str">
        <f>IFERROR(H57/D42,"-")</f>
        <v>-</v>
      </c>
      <c r="J57" s="62" t="str">
        <f t="shared" si="0"/>
        <v>-</v>
      </c>
      <c r="K57" s="374"/>
      <c r="L57" s="374"/>
      <c r="M57" s="36" t="s">
        <v>109</v>
      </c>
      <c r="N57" s="59">
        <v>1514883</v>
      </c>
      <c r="O57" s="48">
        <f>IFERROR(N57/K42,"-")</f>
        <v>1.4035601853250201E-2</v>
      </c>
      <c r="P57" s="59">
        <v>16</v>
      </c>
      <c r="Q57" s="48">
        <f>IFERROR(P57/L42,"-")</f>
        <v>0.10062893081761007</v>
      </c>
      <c r="R57" s="62">
        <f t="shared" si="1"/>
        <v>94680.1875</v>
      </c>
      <c r="S57" s="374"/>
      <c r="T57" s="374"/>
      <c r="U57" s="36" t="s">
        <v>109</v>
      </c>
      <c r="V57" s="59">
        <v>4527623</v>
      </c>
      <c r="W57" s="48">
        <f>IFERROR(V57/S42,"-")</f>
        <v>1.1567524455036855E-2</v>
      </c>
      <c r="X57" s="59">
        <v>39</v>
      </c>
      <c r="Y57" s="48">
        <f>IFERROR(X57/T42,"-")</f>
        <v>0.12913907284768211</v>
      </c>
      <c r="Z57" s="136">
        <f t="shared" si="2"/>
        <v>116092.89743589744</v>
      </c>
      <c r="AA57" s="374"/>
      <c r="AB57" s="374"/>
      <c r="AC57" s="36" t="s">
        <v>109</v>
      </c>
      <c r="AD57" s="59">
        <v>782759</v>
      </c>
      <c r="AE57" s="48">
        <f>IFERROR(AD57/AA42,"-")</f>
        <v>2.4095065615088317E-3</v>
      </c>
      <c r="AF57" s="59">
        <v>30</v>
      </c>
      <c r="AG57" s="48">
        <f>IFERROR(AF57/AB42,"-")</f>
        <v>9.9337748344370855E-2</v>
      </c>
      <c r="AH57" s="62">
        <f t="shared" si="3"/>
        <v>26091.966666666667</v>
      </c>
      <c r="AI57" s="374"/>
      <c r="AJ57" s="374"/>
      <c r="AK57" s="36" t="s">
        <v>109</v>
      </c>
      <c r="AL57" s="59">
        <v>1524758</v>
      </c>
      <c r="AM57" s="48">
        <f>IFERROR(AL57/AI42,"-")</f>
        <v>5.0595354629184366E-3</v>
      </c>
      <c r="AN57" s="59">
        <v>32</v>
      </c>
      <c r="AO57" s="48">
        <f>IFERROR(AN57/AJ42,"-")</f>
        <v>0.14035087719298245</v>
      </c>
      <c r="AP57" s="62">
        <f t="shared" si="4"/>
        <v>47648.6875</v>
      </c>
      <c r="AQ57" s="374"/>
      <c r="AR57" s="374"/>
      <c r="AS57" s="36" t="s">
        <v>109</v>
      </c>
      <c r="AT57" s="59">
        <v>1212304</v>
      </c>
      <c r="AU57" s="48">
        <f>IFERROR(AT57/AQ42,"-")</f>
        <v>6.8154138145053202E-3</v>
      </c>
      <c r="AV57" s="62">
        <v>17</v>
      </c>
      <c r="AW57" s="48">
        <f>IFERROR(AV57/AR42,"-")</f>
        <v>0.10179640718562874</v>
      </c>
      <c r="AX57" s="162">
        <f t="shared" si="5"/>
        <v>71312</v>
      </c>
      <c r="AY57" s="374"/>
      <c r="AZ57" s="374"/>
      <c r="BA57" s="36" t="s">
        <v>109</v>
      </c>
      <c r="BB57" s="59">
        <v>648512</v>
      </c>
      <c r="BC57" s="48">
        <f>IFERROR(BB57/AY42,"-")</f>
        <v>2.5027451538237439E-3</v>
      </c>
      <c r="BD57" s="59">
        <v>24</v>
      </c>
      <c r="BE57" s="48">
        <f>IFERROR(BD57/AZ42,"-")</f>
        <v>0.10300429184549356</v>
      </c>
      <c r="BF57" s="62">
        <f t="shared" si="6"/>
        <v>27021.333333333332</v>
      </c>
      <c r="BG57" s="374"/>
      <c r="BH57" s="374"/>
      <c r="BI57" s="36" t="s">
        <v>109</v>
      </c>
      <c r="BJ57" s="59">
        <v>976513</v>
      </c>
      <c r="BK57" s="48">
        <f>IFERROR(BJ57/BG42,"-")</f>
        <v>2.9356604979836054E-3</v>
      </c>
      <c r="BL57" s="59">
        <v>29</v>
      </c>
      <c r="BM57" s="48">
        <f>IFERROR(BL57/BH42,"-")</f>
        <v>0.10943396226415095</v>
      </c>
      <c r="BN57" s="62">
        <f t="shared" si="7"/>
        <v>33672.862068965514</v>
      </c>
      <c r="BO57" s="374"/>
      <c r="BP57" s="374"/>
      <c r="BQ57" s="36" t="s">
        <v>109</v>
      </c>
      <c r="BR57" s="59">
        <v>528614</v>
      </c>
      <c r="BS57" s="48">
        <f>IFERROR(BR57/BO42,"-")</f>
        <v>1.6574913394765288E-3</v>
      </c>
      <c r="BT57" s="59">
        <v>30</v>
      </c>
      <c r="BU57" s="48">
        <f>IFERROR(BT57/BP42,"-")</f>
        <v>0.11673151750972763</v>
      </c>
      <c r="BV57" s="136">
        <f t="shared" si="8"/>
        <v>17620.466666666667</v>
      </c>
      <c r="BW57" s="374"/>
      <c r="BX57" s="374"/>
      <c r="BY57" s="36" t="s">
        <v>109</v>
      </c>
      <c r="BZ57" s="59">
        <v>2674095</v>
      </c>
      <c r="CA57" s="48">
        <f>IFERROR(BZ57/BW42,"-")</f>
        <v>8.7399259100247109E-3</v>
      </c>
      <c r="CB57" s="59">
        <v>37</v>
      </c>
      <c r="CC57" s="48">
        <f>IFERROR(CB57/BX42,"-")</f>
        <v>0.15102040816326531</v>
      </c>
      <c r="CD57" s="62">
        <f t="shared" si="9"/>
        <v>72272.83783783784</v>
      </c>
      <c r="CE57" s="374"/>
      <c r="CF57" s="374"/>
      <c r="CG57" s="36" t="s">
        <v>109</v>
      </c>
      <c r="CH57" s="59">
        <v>752001</v>
      </c>
      <c r="CI57" s="48">
        <f>IFERROR(CH57/CE42,"-")</f>
        <v>2.4453480875208425E-3</v>
      </c>
      <c r="CJ57" s="59">
        <v>23</v>
      </c>
      <c r="CK57" s="48">
        <f>IFERROR(CJ57/CF42,"-")</f>
        <v>0.1036036036036036</v>
      </c>
      <c r="CL57" s="62">
        <f t="shared" si="10"/>
        <v>32695.695652173912</v>
      </c>
      <c r="CM57" s="374"/>
      <c r="CN57" s="374"/>
      <c r="CO57" s="36" t="s">
        <v>109</v>
      </c>
      <c r="CP57" s="59">
        <f>市区町村別_オーラルフレイル区分別高齢者の疾病!W1353</f>
        <v>18815322</v>
      </c>
      <c r="CQ57" s="48">
        <f>市区町村別_オーラルフレイル区分別高齢者の疾病!X1353</f>
        <v>4.385505992944857E-3</v>
      </c>
      <c r="CR57" s="59">
        <f>市区町村別_オーラルフレイル区分別高齢者の疾病!Y1353</f>
        <v>392</v>
      </c>
      <c r="CS57" s="48">
        <f>市区町村別_オーラルフレイル区分別高齢者の疾病!Z1353</f>
        <v>0.10907067334446299</v>
      </c>
      <c r="CT57" s="136">
        <f>市区町村別_オーラルフレイル区分別高齢者の疾病!AA1353</f>
        <v>47998.270408163262</v>
      </c>
      <c r="CU57" s="187"/>
    </row>
    <row r="58" spans="2:99" s="7" customFormat="1" ht="13.15" customHeight="1">
      <c r="B58" s="449"/>
      <c r="C58" s="374"/>
      <c r="D58" s="374"/>
      <c r="E58" s="37" t="s">
        <v>110</v>
      </c>
      <c r="F58" s="60">
        <v>0</v>
      </c>
      <c r="G58" s="49" t="str">
        <f>IFERROR(F58/C42,"-")</f>
        <v>-</v>
      </c>
      <c r="H58" s="60">
        <v>0</v>
      </c>
      <c r="I58" s="49" t="str">
        <f>IFERROR(H58/D42,"-")</f>
        <v>-</v>
      </c>
      <c r="J58" s="63" t="str">
        <f t="shared" si="0"/>
        <v>-</v>
      </c>
      <c r="K58" s="374"/>
      <c r="L58" s="374"/>
      <c r="M58" s="37" t="s">
        <v>110</v>
      </c>
      <c r="N58" s="60">
        <v>174197</v>
      </c>
      <c r="O58" s="49">
        <f>IFERROR(N58/K42,"-")</f>
        <v>1.6139594516742385E-3</v>
      </c>
      <c r="P58" s="60">
        <v>16</v>
      </c>
      <c r="Q58" s="49">
        <f>IFERROR(P58/L42,"-")</f>
        <v>0.10062893081761007</v>
      </c>
      <c r="R58" s="63">
        <f t="shared" si="1"/>
        <v>10887.3125</v>
      </c>
      <c r="S58" s="374"/>
      <c r="T58" s="374"/>
      <c r="U58" s="37" t="s">
        <v>110</v>
      </c>
      <c r="V58" s="60">
        <v>640771</v>
      </c>
      <c r="W58" s="49">
        <f>IFERROR(V58/S42,"-")</f>
        <v>1.6370917394355538E-3</v>
      </c>
      <c r="X58" s="60">
        <v>45</v>
      </c>
      <c r="Y58" s="49">
        <f>IFERROR(X58/T42,"-")</f>
        <v>0.1490066225165563</v>
      </c>
      <c r="Z58" s="137">
        <f t="shared" si="2"/>
        <v>14239.355555555556</v>
      </c>
      <c r="AA58" s="374"/>
      <c r="AB58" s="374"/>
      <c r="AC58" s="37" t="s">
        <v>110</v>
      </c>
      <c r="AD58" s="60">
        <v>1204387</v>
      </c>
      <c r="AE58" s="49">
        <f>IFERROR(AD58/AA42,"-")</f>
        <v>3.7073714631143647E-3</v>
      </c>
      <c r="AF58" s="60">
        <v>41</v>
      </c>
      <c r="AG58" s="49">
        <f>IFERROR(AF58/AB42,"-")</f>
        <v>0.13576158940397351</v>
      </c>
      <c r="AH58" s="63">
        <f t="shared" si="3"/>
        <v>29375.292682926829</v>
      </c>
      <c r="AI58" s="374"/>
      <c r="AJ58" s="374"/>
      <c r="AK58" s="37" t="s">
        <v>110</v>
      </c>
      <c r="AL58" s="60">
        <v>392439</v>
      </c>
      <c r="AM58" s="49">
        <f>IFERROR(AL58/AI42,"-")</f>
        <v>1.3022125724424785E-3</v>
      </c>
      <c r="AN58" s="60">
        <v>37</v>
      </c>
      <c r="AO58" s="49">
        <f>IFERROR(AN58/AJ42,"-")</f>
        <v>0.16228070175438597</v>
      </c>
      <c r="AP58" s="63">
        <f t="shared" si="4"/>
        <v>10606.45945945946</v>
      </c>
      <c r="AQ58" s="374"/>
      <c r="AR58" s="374"/>
      <c r="AS58" s="37" t="s">
        <v>110</v>
      </c>
      <c r="AT58" s="60">
        <v>514728</v>
      </c>
      <c r="AU58" s="49">
        <f>IFERROR(AT58/AQ42,"-")</f>
        <v>2.8937331906128288E-3</v>
      </c>
      <c r="AV58" s="63">
        <v>30</v>
      </c>
      <c r="AW58" s="51">
        <f>IFERROR(AV58/AR42,"-")</f>
        <v>0.17964071856287425</v>
      </c>
      <c r="AX58" s="163">
        <f t="shared" si="5"/>
        <v>17157.599999999999</v>
      </c>
      <c r="AY58" s="374"/>
      <c r="AZ58" s="374"/>
      <c r="BA58" s="37" t="s">
        <v>110</v>
      </c>
      <c r="BB58" s="60">
        <v>344062</v>
      </c>
      <c r="BC58" s="49">
        <f>IFERROR(BB58/AY42,"-")</f>
        <v>1.3278081255472603E-3</v>
      </c>
      <c r="BD58" s="60">
        <v>32</v>
      </c>
      <c r="BE58" s="49">
        <f>IFERROR(BD58/AZ42,"-")</f>
        <v>0.13733905579399142</v>
      </c>
      <c r="BF58" s="63">
        <f t="shared" si="6"/>
        <v>10751.9375</v>
      </c>
      <c r="BG58" s="374"/>
      <c r="BH58" s="374"/>
      <c r="BI58" s="37" t="s">
        <v>110</v>
      </c>
      <c r="BJ58" s="60">
        <v>620399</v>
      </c>
      <c r="BK58" s="49">
        <f>IFERROR(BJ58/BG42,"-")</f>
        <v>1.8650861148684459E-3</v>
      </c>
      <c r="BL58" s="60">
        <v>41</v>
      </c>
      <c r="BM58" s="49">
        <f>IFERROR(BL58/BH42,"-")</f>
        <v>0.15471698113207547</v>
      </c>
      <c r="BN58" s="63">
        <f t="shared" si="7"/>
        <v>15131.682926829268</v>
      </c>
      <c r="BO58" s="374"/>
      <c r="BP58" s="374"/>
      <c r="BQ58" s="37" t="s">
        <v>110</v>
      </c>
      <c r="BR58" s="60">
        <v>1355518</v>
      </c>
      <c r="BS58" s="49">
        <f>IFERROR(BR58/BO42,"-")</f>
        <v>4.2502834686643665E-3</v>
      </c>
      <c r="BT58" s="60">
        <v>50</v>
      </c>
      <c r="BU58" s="49">
        <f>IFERROR(BT58/BP42,"-")</f>
        <v>0.19455252918287938</v>
      </c>
      <c r="BV58" s="137">
        <f t="shared" si="8"/>
        <v>27110.36</v>
      </c>
      <c r="BW58" s="374"/>
      <c r="BX58" s="374"/>
      <c r="BY58" s="37" t="s">
        <v>110</v>
      </c>
      <c r="BZ58" s="60">
        <v>1540216</v>
      </c>
      <c r="CA58" s="49">
        <f>IFERROR(BZ58/BW42,"-")</f>
        <v>5.0339923321477435E-3</v>
      </c>
      <c r="CB58" s="60">
        <v>52</v>
      </c>
      <c r="CC58" s="49">
        <f>IFERROR(CB58/BX42,"-")</f>
        <v>0.21224489795918366</v>
      </c>
      <c r="CD58" s="63">
        <f t="shared" si="9"/>
        <v>29619.538461538461</v>
      </c>
      <c r="CE58" s="374"/>
      <c r="CF58" s="374"/>
      <c r="CG58" s="37" t="s">
        <v>110</v>
      </c>
      <c r="CH58" s="60">
        <v>822584</v>
      </c>
      <c r="CI58" s="49">
        <f>IFERROR(CH58/CE42,"-")</f>
        <v>2.6748690643034318E-3</v>
      </c>
      <c r="CJ58" s="60">
        <v>36</v>
      </c>
      <c r="CK58" s="49">
        <f>IFERROR(CJ58/CF42,"-")</f>
        <v>0.16216216216216217</v>
      </c>
      <c r="CL58" s="63">
        <f t="shared" si="10"/>
        <v>22849.555555555555</v>
      </c>
      <c r="CM58" s="374"/>
      <c r="CN58" s="374"/>
      <c r="CO58" s="37" t="s">
        <v>110</v>
      </c>
      <c r="CP58" s="60">
        <f>市区町村別_オーラルフレイル区分別高齢者の疾病!W1354</f>
        <v>11476304</v>
      </c>
      <c r="CQ58" s="49">
        <f>市区町村別_オーラルフレイル区分別高齢者の疾病!X1354</f>
        <v>2.6749156867396174E-3</v>
      </c>
      <c r="CR58" s="60">
        <f>市区町村別_オーラルフレイル区分別高齢者の疾病!Y1354</f>
        <v>657</v>
      </c>
      <c r="CS58" s="49">
        <f>市区町村別_オーラルフレイル区分別高齢者の疾病!Z1354</f>
        <v>0.18280467445742904</v>
      </c>
      <c r="CT58" s="137">
        <f>市区町村別_オーラルフレイル区分別高齢者の疾病!AA1354</f>
        <v>17467.738203957382</v>
      </c>
      <c r="CU58" s="187"/>
    </row>
    <row r="59" spans="2:99" s="7" customFormat="1" ht="13.15" customHeight="1">
      <c r="B59" s="450"/>
      <c r="C59" s="375"/>
      <c r="D59" s="375"/>
      <c r="E59" s="38" t="s">
        <v>64</v>
      </c>
      <c r="F59" s="56">
        <f>SUM(F42:F58)</f>
        <v>0</v>
      </c>
      <c r="G59" s="49" t="str">
        <f>IFERROR(F59/C42,"-")</f>
        <v>-</v>
      </c>
      <c r="H59" s="60">
        <v>0</v>
      </c>
      <c r="I59" s="49" t="str">
        <f>IFERROR(H59/D42,"-")</f>
        <v>-</v>
      </c>
      <c r="J59" s="63" t="str">
        <f t="shared" si="0"/>
        <v>-</v>
      </c>
      <c r="K59" s="375"/>
      <c r="L59" s="375"/>
      <c r="M59" s="38" t="s">
        <v>64</v>
      </c>
      <c r="N59" s="56">
        <f>SUM(N42:N58)</f>
        <v>22981798</v>
      </c>
      <c r="O59" s="49">
        <f>IFERROR(N59/K42,"-")</f>
        <v>0.21292955733203275</v>
      </c>
      <c r="P59" s="60">
        <v>126</v>
      </c>
      <c r="Q59" s="49">
        <f>IFERROR(P59/L42,"-")</f>
        <v>0.79245283018867929</v>
      </c>
      <c r="R59" s="63">
        <f t="shared" si="1"/>
        <v>182395.22222222222</v>
      </c>
      <c r="S59" s="375"/>
      <c r="T59" s="375"/>
      <c r="U59" s="38" t="s">
        <v>64</v>
      </c>
      <c r="V59" s="56">
        <f>SUM(V42:V58)</f>
        <v>66336242</v>
      </c>
      <c r="W59" s="49">
        <f>IFERROR(V59/S42,"-")</f>
        <v>0.1694810061681909</v>
      </c>
      <c r="X59" s="60">
        <v>257</v>
      </c>
      <c r="Y59" s="49">
        <f>IFERROR(X59/T42,"-")</f>
        <v>0.85099337748344372</v>
      </c>
      <c r="Z59" s="137">
        <f t="shared" si="2"/>
        <v>258117.67315175096</v>
      </c>
      <c r="AA59" s="375"/>
      <c r="AB59" s="375"/>
      <c r="AC59" s="38" t="s">
        <v>64</v>
      </c>
      <c r="AD59" s="56">
        <f>SUM(AD42:AD58)</f>
        <v>46215410</v>
      </c>
      <c r="AE59" s="49">
        <f>IFERROR(AD59/AA42,"-")</f>
        <v>0.14226132645912837</v>
      </c>
      <c r="AF59" s="60">
        <v>247</v>
      </c>
      <c r="AG59" s="49">
        <f>IFERROR(AF59/AB42,"-")</f>
        <v>0.81788079470198671</v>
      </c>
      <c r="AH59" s="63">
        <f t="shared" si="3"/>
        <v>187106.92307692306</v>
      </c>
      <c r="AI59" s="375"/>
      <c r="AJ59" s="375"/>
      <c r="AK59" s="38" t="s">
        <v>64</v>
      </c>
      <c r="AL59" s="56">
        <f>SUM(AL42:AL58)</f>
        <v>52158837</v>
      </c>
      <c r="AM59" s="49">
        <f>IFERROR(AL59/AI42,"-")</f>
        <v>0.17307630817879446</v>
      </c>
      <c r="AN59" s="60">
        <v>203</v>
      </c>
      <c r="AO59" s="49">
        <f>IFERROR(AN59/AJ42,"-")</f>
        <v>0.89035087719298245</v>
      </c>
      <c r="AP59" s="63">
        <f t="shared" si="4"/>
        <v>256940.08374384238</v>
      </c>
      <c r="AQ59" s="375"/>
      <c r="AR59" s="375"/>
      <c r="AS59" s="38" t="s">
        <v>64</v>
      </c>
      <c r="AT59" s="56">
        <f>SUM(AT42:AT58)</f>
        <v>24330921</v>
      </c>
      <c r="AU59" s="49">
        <f>IFERROR(AT59/AQ42,"-")</f>
        <v>0.13678524124562619</v>
      </c>
      <c r="AV59" s="63">
        <v>147</v>
      </c>
      <c r="AW59" s="116">
        <f>IFERROR(AV59/AR42,"-")</f>
        <v>0.88023952095808389</v>
      </c>
      <c r="AX59" s="164">
        <f t="shared" si="5"/>
        <v>165516.46938775509</v>
      </c>
      <c r="AY59" s="375"/>
      <c r="AZ59" s="375"/>
      <c r="BA59" s="38" t="s">
        <v>64</v>
      </c>
      <c r="BB59" s="56">
        <f>SUM(BB42:BB58)</f>
        <v>40474580</v>
      </c>
      <c r="BC59" s="49">
        <f>IFERROR(BB59/AY42,"-")</f>
        <v>0.15619997617322642</v>
      </c>
      <c r="BD59" s="60">
        <v>202</v>
      </c>
      <c r="BE59" s="49">
        <f>IFERROR(BD59/AZ42,"-")</f>
        <v>0.86695278969957079</v>
      </c>
      <c r="BF59" s="63">
        <f t="shared" si="6"/>
        <v>200369.20792079208</v>
      </c>
      <c r="BG59" s="375"/>
      <c r="BH59" s="375"/>
      <c r="BI59" s="38" t="s">
        <v>64</v>
      </c>
      <c r="BJ59" s="56">
        <f>SUM(BJ42:BJ58)</f>
        <v>72420949</v>
      </c>
      <c r="BK59" s="49">
        <f>IFERROR(BJ59/BG42,"-")</f>
        <v>0.21771683449763116</v>
      </c>
      <c r="BL59" s="60">
        <v>244</v>
      </c>
      <c r="BM59" s="49">
        <f>IFERROR(BL59/BH42,"-")</f>
        <v>0.92075471698113209</v>
      </c>
      <c r="BN59" s="63">
        <f t="shared" si="7"/>
        <v>296807.16803278687</v>
      </c>
      <c r="BO59" s="375"/>
      <c r="BP59" s="375"/>
      <c r="BQ59" s="38" t="s">
        <v>64</v>
      </c>
      <c r="BR59" s="56">
        <f>SUM(BR42:BR58)</f>
        <v>73478885</v>
      </c>
      <c r="BS59" s="49">
        <f>IFERROR(BR59/BO42,"-")</f>
        <v>0.23039612178620283</v>
      </c>
      <c r="BT59" s="60">
        <v>234</v>
      </c>
      <c r="BU59" s="49">
        <f>IFERROR(BT59/BP42,"-")</f>
        <v>0.91050583657587547</v>
      </c>
      <c r="BV59" s="137">
        <f t="shared" si="8"/>
        <v>314012.32905982906</v>
      </c>
      <c r="BW59" s="375"/>
      <c r="BX59" s="375"/>
      <c r="BY59" s="38" t="s">
        <v>64</v>
      </c>
      <c r="BZ59" s="56">
        <f>SUM(BZ42:BZ58)</f>
        <v>55631657</v>
      </c>
      <c r="CA59" s="49">
        <f>IFERROR(BZ59/BW42,"-")</f>
        <v>0.18182471469110395</v>
      </c>
      <c r="CB59" s="60">
        <v>221</v>
      </c>
      <c r="CC59" s="49">
        <f>IFERROR(CB59/BX42,"-")</f>
        <v>0.90204081632653066</v>
      </c>
      <c r="CD59" s="63">
        <f t="shared" si="9"/>
        <v>251726.95475113121</v>
      </c>
      <c r="CE59" s="375"/>
      <c r="CF59" s="375"/>
      <c r="CG59" s="38" t="s">
        <v>64</v>
      </c>
      <c r="CH59" s="56">
        <f>SUM(CH42:CH58)</f>
        <v>54157759</v>
      </c>
      <c r="CI59" s="49">
        <f>IFERROR(CH59/CE42,"-")</f>
        <v>0.176109569528584</v>
      </c>
      <c r="CJ59" s="60">
        <v>206</v>
      </c>
      <c r="CK59" s="49">
        <f>IFERROR(CJ59/CF42,"-")</f>
        <v>0.92792792792792789</v>
      </c>
      <c r="CL59" s="63">
        <f t="shared" si="10"/>
        <v>262901.74271844659</v>
      </c>
      <c r="CM59" s="375"/>
      <c r="CN59" s="375"/>
      <c r="CO59" s="38" t="s">
        <v>64</v>
      </c>
      <c r="CP59" s="56">
        <f>市区町村別_オーラルフレイル区分別高齢者の疾病!W1355</f>
        <v>858315309</v>
      </c>
      <c r="CQ59" s="49">
        <f>市区町村別_オーラルフレイル区分別高齢者の疾病!X1355</f>
        <v>0.20005753456974143</v>
      </c>
      <c r="CR59" s="56">
        <f>市区町村別_オーラルフレイル区分別高齢者の疾病!Y1355</f>
        <v>3220</v>
      </c>
      <c r="CS59" s="49">
        <f>市区町村別_オーラルフレイル区分別高齢者の疾病!Z1355</f>
        <v>0.89593767390094603</v>
      </c>
      <c r="CT59" s="137">
        <f>市区町村別_オーラルフレイル区分別高齢者の疾病!AA1355</f>
        <v>266557.54937888199</v>
      </c>
      <c r="CU59" s="187"/>
    </row>
    <row r="60" spans="2:99" s="7" customFormat="1" ht="13.15" customHeight="1">
      <c r="B60" s="448" t="s">
        <v>172</v>
      </c>
      <c r="C60" s="373">
        <v>0</v>
      </c>
      <c r="D60" s="373">
        <v>0</v>
      </c>
      <c r="E60" s="34" t="s">
        <v>96</v>
      </c>
      <c r="F60" s="58">
        <v>0</v>
      </c>
      <c r="G60" s="47" t="str">
        <f>IFERROR(F60/C60,"-")</f>
        <v>-</v>
      </c>
      <c r="H60" s="58">
        <v>0</v>
      </c>
      <c r="I60" s="47" t="str">
        <f>IFERROR(H60/D60,"-")</f>
        <v>-</v>
      </c>
      <c r="J60" s="61" t="str">
        <f t="shared" si="0"/>
        <v>-</v>
      </c>
      <c r="K60" s="373">
        <v>91961680</v>
      </c>
      <c r="L60" s="373">
        <v>113</v>
      </c>
      <c r="M60" s="34" t="s">
        <v>96</v>
      </c>
      <c r="N60" s="58">
        <v>2642684</v>
      </c>
      <c r="O60" s="47">
        <f>IFERROR(N60/K60,"-")</f>
        <v>2.8736795587031468E-2</v>
      </c>
      <c r="P60" s="58">
        <v>14</v>
      </c>
      <c r="Q60" s="47">
        <f>IFERROR(P60/L60,"-")</f>
        <v>0.12389380530973451</v>
      </c>
      <c r="R60" s="61">
        <f t="shared" si="1"/>
        <v>188763.14285714287</v>
      </c>
      <c r="S60" s="373">
        <v>277895080</v>
      </c>
      <c r="T60" s="373">
        <v>214</v>
      </c>
      <c r="U60" s="34" t="s">
        <v>96</v>
      </c>
      <c r="V60" s="58">
        <v>2783356</v>
      </c>
      <c r="W60" s="47">
        <f>IFERROR(V60/S60,"-")</f>
        <v>1.0015852025879695E-2</v>
      </c>
      <c r="X60" s="58">
        <v>39</v>
      </c>
      <c r="Y60" s="47">
        <f>IFERROR(X60/T60,"-")</f>
        <v>0.1822429906542056</v>
      </c>
      <c r="Z60" s="135">
        <f t="shared" si="2"/>
        <v>71368.102564102563</v>
      </c>
      <c r="AA60" s="373">
        <v>212619280</v>
      </c>
      <c r="AB60" s="373">
        <v>203</v>
      </c>
      <c r="AC60" s="34" t="s">
        <v>96</v>
      </c>
      <c r="AD60" s="58">
        <v>767120</v>
      </c>
      <c r="AE60" s="47">
        <f>IFERROR(AD60/AA60,"-")</f>
        <v>3.6079512638740948E-3</v>
      </c>
      <c r="AF60" s="58">
        <v>41</v>
      </c>
      <c r="AG60" s="47">
        <f>IFERROR(AF60/AB60,"-")</f>
        <v>0.2019704433497537</v>
      </c>
      <c r="AH60" s="61">
        <f t="shared" si="3"/>
        <v>18710.243902439026</v>
      </c>
      <c r="AI60" s="373">
        <v>220281890</v>
      </c>
      <c r="AJ60" s="373">
        <v>170</v>
      </c>
      <c r="AK60" s="34" t="s">
        <v>96</v>
      </c>
      <c r="AL60" s="58">
        <v>1876465</v>
      </c>
      <c r="AM60" s="47">
        <f>IFERROR(AL60/AI60,"-")</f>
        <v>8.5184714912333471E-3</v>
      </c>
      <c r="AN60" s="58">
        <v>46</v>
      </c>
      <c r="AO60" s="47">
        <f>IFERROR(AN60/AJ60,"-")</f>
        <v>0.27058823529411763</v>
      </c>
      <c r="AP60" s="61">
        <f t="shared" si="4"/>
        <v>40792.717391304344</v>
      </c>
      <c r="AQ60" s="373">
        <v>136172060</v>
      </c>
      <c r="AR60" s="373">
        <v>125</v>
      </c>
      <c r="AS60" s="34" t="s">
        <v>96</v>
      </c>
      <c r="AT60" s="58">
        <v>1132002</v>
      </c>
      <c r="AU60" s="47">
        <f>IFERROR(AT60/AQ60,"-")</f>
        <v>8.3130269160942415E-3</v>
      </c>
      <c r="AV60" s="61">
        <v>31</v>
      </c>
      <c r="AW60" s="50">
        <f>IFERROR(AV60/AR60,"-")</f>
        <v>0.248</v>
      </c>
      <c r="AX60" s="162">
        <f t="shared" si="5"/>
        <v>36516.193548387098</v>
      </c>
      <c r="AY60" s="373">
        <v>180389600</v>
      </c>
      <c r="AZ60" s="373">
        <v>163</v>
      </c>
      <c r="BA60" s="34" t="s">
        <v>96</v>
      </c>
      <c r="BB60" s="58">
        <v>2133212</v>
      </c>
      <c r="BC60" s="47">
        <f>IFERROR(BB60/AY60,"-")</f>
        <v>1.1825581962596513E-2</v>
      </c>
      <c r="BD60" s="58">
        <v>37</v>
      </c>
      <c r="BE60" s="47">
        <f>IFERROR(BD60/AZ60,"-")</f>
        <v>0.22699386503067484</v>
      </c>
      <c r="BF60" s="61">
        <f t="shared" si="6"/>
        <v>57654.37837837838</v>
      </c>
      <c r="BG60" s="373">
        <v>228166000</v>
      </c>
      <c r="BH60" s="373">
        <v>190</v>
      </c>
      <c r="BI60" s="34" t="s">
        <v>96</v>
      </c>
      <c r="BJ60" s="58">
        <v>11075799</v>
      </c>
      <c r="BK60" s="47">
        <f>IFERROR(BJ60/BG60,"-")</f>
        <v>4.8542723280418643E-2</v>
      </c>
      <c r="BL60" s="58">
        <v>44</v>
      </c>
      <c r="BM60" s="47">
        <f>IFERROR(BL60/BH60,"-")</f>
        <v>0.23157894736842105</v>
      </c>
      <c r="BN60" s="61">
        <f t="shared" si="7"/>
        <v>251722.70454545456</v>
      </c>
      <c r="BO60" s="373">
        <v>248941930</v>
      </c>
      <c r="BP60" s="373">
        <v>181</v>
      </c>
      <c r="BQ60" s="34" t="s">
        <v>96</v>
      </c>
      <c r="BR60" s="58">
        <v>7035547</v>
      </c>
      <c r="BS60" s="47">
        <f>IFERROR(BR60/BO60,"-")</f>
        <v>2.8261799850270303E-2</v>
      </c>
      <c r="BT60" s="58">
        <v>46</v>
      </c>
      <c r="BU60" s="47">
        <f>IFERROR(BT60/BP60,"-")</f>
        <v>0.2541436464088398</v>
      </c>
      <c r="BV60" s="135">
        <f t="shared" si="8"/>
        <v>152946.67391304349</v>
      </c>
      <c r="BW60" s="373">
        <v>240668170</v>
      </c>
      <c r="BX60" s="373">
        <v>183</v>
      </c>
      <c r="BY60" s="34" t="s">
        <v>96</v>
      </c>
      <c r="BZ60" s="58">
        <v>2676023</v>
      </c>
      <c r="CA60" s="47">
        <f>IFERROR(BZ60/BW60,"-")</f>
        <v>1.1119139685152383E-2</v>
      </c>
      <c r="CB60" s="58">
        <v>48</v>
      </c>
      <c r="CC60" s="47">
        <f>IFERROR(CB60/BX60,"-")</f>
        <v>0.26229508196721313</v>
      </c>
      <c r="CD60" s="61">
        <f t="shared" si="9"/>
        <v>55750.479166666664</v>
      </c>
      <c r="CE60" s="373">
        <v>247516710</v>
      </c>
      <c r="CF60" s="373">
        <v>164</v>
      </c>
      <c r="CG60" s="34" t="s">
        <v>96</v>
      </c>
      <c r="CH60" s="58">
        <v>6257284</v>
      </c>
      <c r="CI60" s="47">
        <f>IFERROR(CH60/CE60,"-")</f>
        <v>2.5280248755730473E-2</v>
      </c>
      <c r="CJ60" s="58">
        <v>46</v>
      </c>
      <c r="CK60" s="47">
        <f>IFERROR(CJ60/CF60,"-")</f>
        <v>0.28048780487804881</v>
      </c>
      <c r="CL60" s="61">
        <f t="shared" si="10"/>
        <v>136027.91304347827</v>
      </c>
      <c r="CM60" s="373">
        <f>市区町村別_オーラルフレイル区分別高齢者の疾病!AB1338</f>
        <v>3235315850</v>
      </c>
      <c r="CN60" s="373">
        <f>市区町村別_オーラルフレイル区分別高齢者の疾病!AC1338</f>
        <v>2618</v>
      </c>
      <c r="CO60" s="34" t="s">
        <v>96</v>
      </c>
      <c r="CP60" s="58">
        <f>市区町村別_オーラルフレイル区分別高齢者の疾病!AE1338</f>
        <v>58675002</v>
      </c>
      <c r="CQ60" s="47">
        <f>市区町村別_オーラルフレイル区分別高齢者の疾病!AF1338</f>
        <v>1.8135787886057554E-2</v>
      </c>
      <c r="CR60" s="58">
        <f>市区町村別_オーラルフレイル区分別高齢者の疾病!AG1338</f>
        <v>655</v>
      </c>
      <c r="CS60" s="47">
        <f>市区町村別_オーラルフレイル区分別高齢者の疾病!AH1338</f>
        <v>0.25019098548510316</v>
      </c>
      <c r="CT60" s="135">
        <f>市区町村別_オーラルフレイル区分別高齢者の疾病!AI1338</f>
        <v>89580.155725190838</v>
      </c>
      <c r="CU60" s="187"/>
    </row>
    <row r="61" spans="2:99" s="7" customFormat="1" ht="13.15" customHeight="1">
      <c r="B61" s="449"/>
      <c r="C61" s="374"/>
      <c r="D61" s="374"/>
      <c r="E61" s="35" t="s">
        <v>97</v>
      </c>
      <c r="F61" s="59">
        <v>0</v>
      </c>
      <c r="G61" s="48" t="str">
        <f>IFERROR(F61/C60,"-")</f>
        <v>-</v>
      </c>
      <c r="H61" s="59">
        <v>0</v>
      </c>
      <c r="I61" s="48" t="str">
        <f>IFERROR(H61/D60,"-")</f>
        <v>-</v>
      </c>
      <c r="J61" s="62" t="str">
        <f t="shared" si="0"/>
        <v>-</v>
      </c>
      <c r="K61" s="374"/>
      <c r="L61" s="374"/>
      <c r="M61" s="35" t="s">
        <v>97</v>
      </c>
      <c r="N61" s="59">
        <v>412812</v>
      </c>
      <c r="O61" s="48">
        <f>IFERROR(N61/K60,"-")</f>
        <v>4.4889567045752104E-3</v>
      </c>
      <c r="P61" s="59">
        <v>27</v>
      </c>
      <c r="Q61" s="48">
        <f>IFERROR(P61/L60,"-")</f>
        <v>0.23893805309734514</v>
      </c>
      <c r="R61" s="62">
        <f t="shared" si="1"/>
        <v>15289.333333333334</v>
      </c>
      <c r="S61" s="374"/>
      <c r="T61" s="374"/>
      <c r="U61" s="35" t="s">
        <v>97</v>
      </c>
      <c r="V61" s="59">
        <v>5480756</v>
      </c>
      <c r="W61" s="48">
        <f>IFERROR(V61/S60,"-")</f>
        <v>1.9722393070075225E-2</v>
      </c>
      <c r="X61" s="59">
        <v>60</v>
      </c>
      <c r="Y61" s="48">
        <f>IFERROR(X61/T60,"-")</f>
        <v>0.28037383177570091</v>
      </c>
      <c r="Z61" s="136">
        <f t="shared" si="2"/>
        <v>91345.933333333334</v>
      </c>
      <c r="AA61" s="374"/>
      <c r="AB61" s="374"/>
      <c r="AC61" s="35" t="s">
        <v>97</v>
      </c>
      <c r="AD61" s="59">
        <v>2086566</v>
      </c>
      <c r="AE61" s="48">
        <f>IFERROR(AD61/AA60,"-")</f>
        <v>9.8136255564406014E-3</v>
      </c>
      <c r="AF61" s="59">
        <v>47</v>
      </c>
      <c r="AG61" s="48">
        <f>IFERROR(AF61/AB60,"-")</f>
        <v>0.23152709359605911</v>
      </c>
      <c r="AH61" s="62">
        <f t="shared" si="3"/>
        <v>44395.021276595748</v>
      </c>
      <c r="AI61" s="374"/>
      <c r="AJ61" s="374"/>
      <c r="AK61" s="35" t="s">
        <v>97</v>
      </c>
      <c r="AL61" s="59">
        <v>7227543</v>
      </c>
      <c r="AM61" s="48">
        <f>IFERROR(AL61/AI60,"-")</f>
        <v>3.2810427584401058E-2</v>
      </c>
      <c r="AN61" s="59">
        <v>53</v>
      </c>
      <c r="AO61" s="48">
        <f>IFERROR(AN61/AJ60,"-")</f>
        <v>0.31176470588235294</v>
      </c>
      <c r="AP61" s="62">
        <f t="shared" si="4"/>
        <v>136368.7358490566</v>
      </c>
      <c r="AQ61" s="374"/>
      <c r="AR61" s="374"/>
      <c r="AS61" s="35" t="s">
        <v>97</v>
      </c>
      <c r="AT61" s="59">
        <v>1015299</v>
      </c>
      <c r="AU61" s="48">
        <f>IFERROR(AT61/AQ60,"-")</f>
        <v>7.4560008859379818E-3</v>
      </c>
      <c r="AV61" s="62">
        <v>44</v>
      </c>
      <c r="AW61" s="48">
        <f>IFERROR(AV61/AR60,"-")</f>
        <v>0.35199999999999998</v>
      </c>
      <c r="AX61" s="162">
        <f t="shared" si="5"/>
        <v>23074.977272727272</v>
      </c>
      <c r="AY61" s="374"/>
      <c r="AZ61" s="374"/>
      <c r="BA61" s="35" t="s">
        <v>97</v>
      </c>
      <c r="BB61" s="59">
        <v>9576237</v>
      </c>
      <c r="BC61" s="48">
        <f>IFERROR(BB61/AY60,"-")</f>
        <v>5.308641407265164E-2</v>
      </c>
      <c r="BD61" s="59">
        <v>53</v>
      </c>
      <c r="BE61" s="48">
        <f>IFERROR(BD61/AZ60,"-")</f>
        <v>0.32515337423312884</v>
      </c>
      <c r="BF61" s="62">
        <f t="shared" si="6"/>
        <v>180683.71698113208</v>
      </c>
      <c r="BG61" s="374"/>
      <c r="BH61" s="374"/>
      <c r="BI61" s="35" t="s">
        <v>97</v>
      </c>
      <c r="BJ61" s="59">
        <v>4003012</v>
      </c>
      <c r="BK61" s="48">
        <f>IFERROR(BJ61/BG60,"-")</f>
        <v>1.7544296696265001E-2</v>
      </c>
      <c r="BL61" s="59">
        <v>64</v>
      </c>
      <c r="BM61" s="48">
        <f>IFERROR(BL61/BH60,"-")</f>
        <v>0.33684210526315789</v>
      </c>
      <c r="BN61" s="62">
        <f t="shared" si="7"/>
        <v>62547.0625</v>
      </c>
      <c r="BO61" s="374"/>
      <c r="BP61" s="374"/>
      <c r="BQ61" s="35" t="s">
        <v>97</v>
      </c>
      <c r="BR61" s="59">
        <v>7922291</v>
      </c>
      <c r="BS61" s="48">
        <f>IFERROR(BR61/BO60,"-")</f>
        <v>3.1823851450014866E-2</v>
      </c>
      <c r="BT61" s="59">
        <v>53</v>
      </c>
      <c r="BU61" s="48">
        <f>IFERROR(BT61/BP60,"-")</f>
        <v>0.29281767955801102</v>
      </c>
      <c r="BV61" s="136">
        <f t="shared" si="8"/>
        <v>149477.18867924527</v>
      </c>
      <c r="BW61" s="374"/>
      <c r="BX61" s="374"/>
      <c r="BY61" s="35" t="s">
        <v>97</v>
      </c>
      <c r="BZ61" s="59">
        <v>5843263</v>
      </c>
      <c r="CA61" s="48">
        <f>IFERROR(BZ61/BW60,"-")</f>
        <v>2.4279334487813657E-2</v>
      </c>
      <c r="CB61" s="59">
        <v>60</v>
      </c>
      <c r="CC61" s="48">
        <f>IFERROR(CB61/BX60,"-")</f>
        <v>0.32786885245901637</v>
      </c>
      <c r="CD61" s="62">
        <f t="shared" si="9"/>
        <v>97387.71666666666</v>
      </c>
      <c r="CE61" s="374"/>
      <c r="CF61" s="374"/>
      <c r="CG61" s="35" t="s">
        <v>97</v>
      </c>
      <c r="CH61" s="59">
        <v>2751331</v>
      </c>
      <c r="CI61" s="48">
        <f>IFERROR(CH61/CE60,"-")</f>
        <v>1.1115738408126061E-2</v>
      </c>
      <c r="CJ61" s="59">
        <v>54</v>
      </c>
      <c r="CK61" s="48">
        <f>IFERROR(CJ61/CF60,"-")</f>
        <v>0.32926829268292684</v>
      </c>
      <c r="CL61" s="62">
        <f t="shared" si="10"/>
        <v>50950.574074074073</v>
      </c>
      <c r="CM61" s="374"/>
      <c r="CN61" s="374"/>
      <c r="CO61" s="35" t="s">
        <v>97</v>
      </c>
      <c r="CP61" s="59">
        <f>市区町村別_オーラルフレイル区分別高齢者の疾病!AE1339</f>
        <v>62979134</v>
      </c>
      <c r="CQ61" s="48">
        <f>市区町村別_オーラルフレイル区分別高齢者の疾病!AF1339</f>
        <v>1.9466147022399682E-2</v>
      </c>
      <c r="CR61" s="59">
        <f>市区町村別_オーラルフレイル区分別高齢者の疾病!AG1339</f>
        <v>865</v>
      </c>
      <c r="CS61" s="48">
        <f>市区町村別_オーラルフレイル区分別高齢者の疾病!AH1339</f>
        <v>0.33040488922841865</v>
      </c>
      <c r="CT61" s="136">
        <f>市区町村別_オーラルフレイル区分別高齢者の疾病!AI1339</f>
        <v>72808.247398843931</v>
      </c>
      <c r="CU61" s="187"/>
    </row>
    <row r="62" spans="2:99" s="7" customFormat="1" ht="13.15" customHeight="1">
      <c r="B62" s="449"/>
      <c r="C62" s="374"/>
      <c r="D62" s="374"/>
      <c r="E62" s="35" t="s">
        <v>380</v>
      </c>
      <c r="F62" s="59">
        <v>0</v>
      </c>
      <c r="G62" s="48" t="str">
        <f>IFERROR(F62/C60,"-")</f>
        <v>-</v>
      </c>
      <c r="H62" s="59">
        <v>0</v>
      </c>
      <c r="I62" s="48" t="str">
        <f>IFERROR(H62/D60,"-")</f>
        <v>-</v>
      </c>
      <c r="J62" s="62" t="str">
        <f t="shared" ref="J62" si="22">IFERROR(F62/H62,"-")</f>
        <v>-</v>
      </c>
      <c r="K62" s="374"/>
      <c r="L62" s="374"/>
      <c r="M62" s="35" t="s">
        <v>380</v>
      </c>
      <c r="N62" s="59">
        <v>3629620</v>
      </c>
      <c r="O62" s="48">
        <f>IFERROR(N62/K60,"-")</f>
        <v>3.9468830930448423E-2</v>
      </c>
      <c r="P62" s="59">
        <v>16</v>
      </c>
      <c r="Q62" s="48">
        <f>IFERROR(P62/L60,"-")</f>
        <v>0.1415929203539823</v>
      </c>
      <c r="R62" s="62">
        <f t="shared" ref="R62" si="23">IFERROR(N62/P62,"-")</f>
        <v>226851.25</v>
      </c>
      <c r="S62" s="374"/>
      <c r="T62" s="374"/>
      <c r="U62" s="35" t="s">
        <v>380</v>
      </c>
      <c r="V62" s="59">
        <v>8708550</v>
      </c>
      <c r="W62" s="48">
        <f>IFERROR(V62/S60,"-")</f>
        <v>3.1337546530150875E-2</v>
      </c>
      <c r="X62" s="59">
        <v>32</v>
      </c>
      <c r="Y62" s="48">
        <f>IFERROR(X62/T60,"-")</f>
        <v>0.14953271028037382</v>
      </c>
      <c r="Z62" s="136">
        <f t="shared" ref="Z62" si="24">IFERROR(V62/X62,"-")</f>
        <v>272142.1875</v>
      </c>
      <c r="AA62" s="374"/>
      <c r="AB62" s="374"/>
      <c r="AC62" s="35" t="s">
        <v>380</v>
      </c>
      <c r="AD62" s="59">
        <v>6677055</v>
      </c>
      <c r="AE62" s="48">
        <f>IFERROR(AD62/AA60,"-")</f>
        <v>3.1403807782624416E-2</v>
      </c>
      <c r="AF62" s="59">
        <v>27</v>
      </c>
      <c r="AG62" s="48">
        <f>IFERROR(AF62/AB60,"-")</f>
        <v>0.13300492610837439</v>
      </c>
      <c r="AH62" s="62">
        <f t="shared" ref="AH62" si="25">IFERROR(AD62/AF62,"-")</f>
        <v>247298.33333333334</v>
      </c>
      <c r="AI62" s="374"/>
      <c r="AJ62" s="374"/>
      <c r="AK62" s="35" t="s">
        <v>380</v>
      </c>
      <c r="AL62" s="59">
        <v>5967003</v>
      </c>
      <c r="AM62" s="48">
        <f>IFERROR(AL62/AI60,"-")</f>
        <v>2.7088032520512693E-2</v>
      </c>
      <c r="AN62" s="59">
        <v>16</v>
      </c>
      <c r="AO62" s="48">
        <f>IFERROR(AN62/AJ60,"-")</f>
        <v>9.4117647058823528E-2</v>
      </c>
      <c r="AP62" s="62">
        <f t="shared" ref="AP62" si="26">IFERROR(AL62/AN62,"-")</f>
        <v>372937.6875</v>
      </c>
      <c r="AQ62" s="374"/>
      <c r="AR62" s="374"/>
      <c r="AS62" s="35" t="s">
        <v>380</v>
      </c>
      <c r="AT62" s="59">
        <v>2271021</v>
      </c>
      <c r="AU62" s="48">
        <f>IFERROR(AT62/AQ60,"-")</f>
        <v>1.6677584226896473E-2</v>
      </c>
      <c r="AV62" s="59">
        <v>13</v>
      </c>
      <c r="AW62" s="48">
        <f>IFERROR(AV62/AR60,"-")</f>
        <v>0.104</v>
      </c>
      <c r="AX62" s="136">
        <f t="shared" ref="AX62" si="27">IFERROR(AT62/AV62,"-")</f>
        <v>174693.92307692306</v>
      </c>
      <c r="AY62" s="374"/>
      <c r="AZ62" s="374"/>
      <c r="BA62" s="35" t="s">
        <v>380</v>
      </c>
      <c r="BB62" s="59">
        <v>445516</v>
      </c>
      <c r="BC62" s="48">
        <f>IFERROR(BB62/AY60,"-")</f>
        <v>2.4697432667958683E-3</v>
      </c>
      <c r="BD62" s="59">
        <v>18</v>
      </c>
      <c r="BE62" s="48">
        <f>IFERROR(BD62/AZ60,"-")</f>
        <v>0.11042944785276074</v>
      </c>
      <c r="BF62" s="62">
        <f t="shared" ref="BF62" si="28">IFERROR(BB62/BD62,"-")</f>
        <v>24750.888888888891</v>
      </c>
      <c r="BG62" s="374"/>
      <c r="BH62" s="374"/>
      <c r="BI62" s="35" t="s">
        <v>380</v>
      </c>
      <c r="BJ62" s="59">
        <v>637113</v>
      </c>
      <c r="BK62" s="48">
        <f>IFERROR(BJ62/BG60,"-")</f>
        <v>2.7923222566026491E-3</v>
      </c>
      <c r="BL62" s="59">
        <v>24</v>
      </c>
      <c r="BM62" s="48">
        <f>IFERROR(BL62/BH60,"-")</f>
        <v>0.12631578947368421</v>
      </c>
      <c r="BN62" s="62">
        <f t="shared" ref="BN62" si="29">IFERROR(BJ62/BL62,"-")</f>
        <v>26546.375</v>
      </c>
      <c r="BO62" s="374"/>
      <c r="BP62" s="374"/>
      <c r="BQ62" s="35" t="s">
        <v>380</v>
      </c>
      <c r="BR62" s="59">
        <v>2509263</v>
      </c>
      <c r="BS62" s="48">
        <f>IFERROR(BR62/BO60,"-")</f>
        <v>1.0079712164198293E-2</v>
      </c>
      <c r="BT62" s="59">
        <v>18</v>
      </c>
      <c r="BU62" s="48">
        <f>IFERROR(BT62/BP60,"-")</f>
        <v>9.9447513812154692E-2</v>
      </c>
      <c r="BV62" s="136">
        <f t="shared" ref="BV62" si="30">IFERROR(BR62/BT62,"-")</f>
        <v>139403.5</v>
      </c>
      <c r="BW62" s="374"/>
      <c r="BX62" s="374"/>
      <c r="BY62" s="35" t="s">
        <v>380</v>
      </c>
      <c r="BZ62" s="59">
        <v>597755</v>
      </c>
      <c r="CA62" s="48">
        <f>IFERROR(BZ62/BW60,"-")</f>
        <v>2.4837310226774067E-3</v>
      </c>
      <c r="CB62" s="59">
        <v>17</v>
      </c>
      <c r="CC62" s="48">
        <f>IFERROR(CB62/BX60,"-")</f>
        <v>9.2896174863387984E-2</v>
      </c>
      <c r="CD62" s="62">
        <f t="shared" ref="CD62" si="31">IFERROR(BZ62/CB62,"-")</f>
        <v>35162.058823529413</v>
      </c>
      <c r="CE62" s="374"/>
      <c r="CF62" s="374"/>
      <c r="CG62" s="35" t="s">
        <v>380</v>
      </c>
      <c r="CH62" s="59">
        <v>4607952</v>
      </c>
      <c r="CI62" s="48">
        <f>IFERROR(CH62/CE60,"-")</f>
        <v>1.86167309673759E-2</v>
      </c>
      <c r="CJ62" s="59">
        <v>20</v>
      </c>
      <c r="CK62" s="48">
        <f>IFERROR(CJ62/CF60,"-")</f>
        <v>0.12195121951219512</v>
      </c>
      <c r="CL62" s="62">
        <f t="shared" ref="CL62" si="32">IFERROR(CH62/CJ62,"-")</f>
        <v>230397.6</v>
      </c>
      <c r="CM62" s="374"/>
      <c r="CN62" s="374"/>
      <c r="CO62" s="35" t="s">
        <v>380</v>
      </c>
      <c r="CP62" s="59">
        <f>市区町村別_オーラルフレイル区分別高齢者の疾病!AE1340</f>
        <v>49014345</v>
      </c>
      <c r="CQ62" s="48">
        <f>市区町村別_オーラルフレイル区分別高齢者の疾病!AF1340</f>
        <v>1.5149786689296502E-2</v>
      </c>
      <c r="CR62" s="59">
        <f>市区町村別_オーラルフレイル区分別高齢者の疾病!AG1340</f>
        <v>310</v>
      </c>
      <c r="CS62" s="48">
        <f>市区町村別_オーラルフレイル区分別高齢者の疾病!AH1340</f>
        <v>0.11841100076394194</v>
      </c>
      <c r="CT62" s="136">
        <f>市区町村別_オーラルフレイル区分別高齢者の疾病!AI1340</f>
        <v>158110.79032258064</v>
      </c>
      <c r="CU62" s="187"/>
    </row>
    <row r="63" spans="2:99" s="7" customFormat="1" ht="13.15" customHeight="1">
      <c r="B63" s="449"/>
      <c r="C63" s="374"/>
      <c r="D63" s="374"/>
      <c r="E63" s="36" t="s">
        <v>98</v>
      </c>
      <c r="F63" s="59">
        <v>0</v>
      </c>
      <c r="G63" s="48" t="str">
        <f>IFERROR(F63/C60,"-")</f>
        <v>-</v>
      </c>
      <c r="H63" s="59">
        <v>0</v>
      </c>
      <c r="I63" s="48" t="str">
        <f>IFERROR(H63/D60,"-")</f>
        <v>-</v>
      </c>
      <c r="J63" s="62" t="str">
        <f t="shared" si="0"/>
        <v>-</v>
      </c>
      <c r="K63" s="374"/>
      <c r="L63" s="374"/>
      <c r="M63" s="36" t="s">
        <v>98</v>
      </c>
      <c r="N63" s="59">
        <v>373431</v>
      </c>
      <c r="O63" s="48">
        <f>IFERROR(N63/K60,"-")</f>
        <v>4.0607239885134764E-3</v>
      </c>
      <c r="P63" s="59">
        <v>22</v>
      </c>
      <c r="Q63" s="48">
        <f>IFERROR(P63/L60,"-")</f>
        <v>0.19469026548672566</v>
      </c>
      <c r="R63" s="62">
        <f t="shared" si="1"/>
        <v>16974.136363636364</v>
      </c>
      <c r="S63" s="374"/>
      <c r="T63" s="374"/>
      <c r="U63" s="36" t="s">
        <v>98</v>
      </c>
      <c r="V63" s="59">
        <v>880378</v>
      </c>
      <c r="W63" s="48">
        <f>IFERROR(V63/S60,"-")</f>
        <v>3.1680229819110147E-3</v>
      </c>
      <c r="X63" s="59">
        <v>44</v>
      </c>
      <c r="Y63" s="48">
        <f>IFERROR(X63/T60,"-")</f>
        <v>0.20560747663551401</v>
      </c>
      <c r="Z63" s="136">
        <f t="shared" si="2"/>
        <v>20008.590909090908</v>
      </c>
      <c r="AA63" s="374"/>
      <c r="AB63" s="374"/>
      <c r="AC63" s="36" t="s">
        <v>98</v>
      </c>
      <c r="AD63" s="59">
        <v>1287796</v>
      </c>
      <c r="AE63" s="48">
        <f>IFERROR(AD63/AA60,"-")</f>
        <v>6.0568166725049584E-3</v>
      </c>
      <c r="AF63" s="59">
        <v>40</v>
      </c>
      <c r="AG63" s="48">
        <f>IFERROR(AF63/AB60,"-")</f>
        <v>0.19704433497536947</v>
      </c>
      <c r="AH63" s="62">
        <f t="shared" si="3"/>
        <v>32194.9</v>
      </c>
      <c r="AI63" s="374"/>
      <c r="AJ63" s="374"/>
      <c r="AK63" s="36" t="s">
        <v>98</v>
      </c>
      <c r="AL63" s="59">
        <v>1687209</v>
      </c>
      <c r="AM63" s="48">
        <f>IFERROR(AL63/AI60,"-")</f>
        <v>7.6593177950307215E-3</v>
      </c>
      <c r="AN63" s="59">
        <v>52</v>
      </c>
      <c r="AO63" s="48">
        <f>IFERROR(AN63/AJ60,"-")</f>
        <v>0.30588235294117649</v>
      </c>
      <c r="AP63" s="62">
        <f t="shared" si="4"/>
        <v>32446.326923076922</v>
      </c>
      <c r="AQ63" s="374"/>
      <c r="AR63" s="374"/>
      <c r="AS63" s="36" t="s">
        <v>98</v>
      </c>
      <c r="AT63" s="59">
        <v>525862</v>
      </c>
      <c r="AU63" s="48">
        <f>IFERROR(AT63/AQ60,"-")</f>
        <v>3.8617466754927551E-3</v>
      </c>
      <c r="AV63" s="62">
        <v>27</v>
      </c>
      <c r="AW63" s="48">
        <f>IFERROR(AV63/AR60,"-")</f>
        <v>0.216</v>
      </c>
      <c r="AX63" s="162">
        <f t="shared" si="5"/>
        <v>19476.370370370369</v>
      </c>
      <c r="AY63" s="374"/>
      <c r="AZ63" s="374"/>
      <c r="BA63" s="36" t="s">
        <v>98</v>
      </c>
      <c r="BB63" s="59">
        <v>727389</v>
      </c>
      <c r="BC63" s="48">
        <f>IFERROR(BB63/AY60,"-")</f>
        <v>4.0323222624807642E-3</v>
      </c>
      <c r="BD63" s="59">
        <v>36</v>
      </c>
      <c r="BE63" s="48">
        <f>IFERROR(BD63/AZ60,"-")</f>
        <v>0.22085889570552147</v>
      </c>
      <c r="BF63" s="62">
        <f t="shared" si="6"/>
        <v>20205.25</v>
      </c>
      <c r="BG63" s="374"/>
      <c r="BH63" s="374"/>
      <c r="BI63" s="36" t="s">
        <v>98</v>
      </c>
      <c r="BJ63" s="59">
        <v>1509296</v>
      </c>
      <c r="BK63" s="48">
        <f>IFERROR(BJ63/BG60,"-")</f>
        <v>6.6149031845235485E-3</v>
      </c>
      <c r="BL63" s="59">
        <v>48</v>
      </c>
      <c r="BM63" s="48">
        <f>IFERROR(BL63/BH60,"-")</f>
        <v>0.25263157894736843</v>
      </c>
      <c r="BN63" s="62">
        <f t="shared" si="7"/>
        <v>31443.666666666668</v>
      </c>
      <c r="BO63" s="374"/>
      <c r="BP63" s="374"/>
      <c r="BQ63" s="36" t="s">
        <v>98</v>
      </c>
      <c r="BR63" s="59">
        <v>3713837</v>
      </c>
      <c r="BS63" s="48">
        <f>IFERROR(BR63/BO60,"-")</f>
        <v>1.49184872150706E-2</v>
      </c>
      <c r="BT63" s="59">
        <v>46</v>
      </c>
      <c r="BU63" s="48">
        <f>IFERROR(BT63/BP60,"-")</f>
        <v>0.2541436464088398</v>
      </c>
      <c r="BV63" s="136">
        <f t="shared" si="8"/>
        <v>80735.586956521744</v>
      </c>
      <c r="BW63" s="374"/>
      <c r="BX63" s="374"/>
      <c r="BY63" s="36" t="s">
        <v>98</v>
      </c>
      <c r="BZ63" s="59">
        <v>1643388</v>
      </c>
      <c r="CA63" s="48">
        <f>IFERROR(BZ63/BW60,"-")</f>
        <v>6.828439340358137E-3</v>
      </c>
      <c r="CB63" s="59">
        <v>55</v>
      </c>
      <c r="CC63" s="48">
        <f>IFERROR(CB63/BX60,"-")</f>
        <v>0.30054644808743169</v>
      </c>
      <c r="CD63" s="62">
        <f t="shared" si="9"/>
        <v>29879.781818181818</v>
      </c>
      <c r="CE63" s="374"/>
      <c r="CF63" s="374"/>
      <c r="CG63" s="36" t="s">
        <v>98</v>
      </c>
      <c r="CH63" s="59">
        <v>3116775</v>
      </c>
      <c r="CI63" s="48">
        <f>IFERROR(CH63/CE60,"-")</f>
        <v>1.2592180140080239E-2</v>
      </c>
      <c r="CJ63" s="59">
        <v>44</v>
      </c>
      <c r="CK63" s="48">
        <f>IFERROR(CJ63/CF60,"-")</f>
        <v>0.26829268292682928</v>
      </c>
      <c r="CL63" s="62">
        <f t="shared" si="10"/>
        <v>70835.795454545456</v>
      </c>
      <c r="CM63" s="374"/>
      <c r="CN63" s="374"/>
      <c r="CO63" s="36" t="s">
        <v>98</v>
      </c>
      <c r="CP63" s="59">
        <f>市区町村別_オーラルフレイル区分別高齢者の疾病!AE1341</f>
        <v>31826678</v>
      </c>
      <c r="CQ63" s="48">
        <f>市区町村別_オーラルフレイル区分別高齢者の疾病!AF1341</f>
        <v>9.8372707567330707E-3</v>
      </c>
      <c r="CR63" s="59">
        <f>市区町村別_オーラルフレイル区分別高齢者の疾病!AG1341</f>
        <v>756</v>
      </c>
      <c r="CS63" s="48">
        <f>市区町村別_オーラルフレイル区分別高齢者の疾病!AH1341</f>
        <v>0.28877005347593582</v>
      </c>
      <c r="CT63" s="136">
        <f>市区町村別_オーラルフレイル区分別高齢者の疾病!AI1341</f>
        <v>42098.780423280426</v>
      </c>
      <c r="CU63" s="187"/>
    </row>
    <row r="64" spans="2:99" s="7" customFormat="1" ht="13.15" customHeight="1">
      <c r="B64" s="449"/>
      <c r="C64" s="374"/>
      <c r="D64" s="374"/>
      <c r="E64" s="36" t="s">
        <v>99</v>
      </c>
      <c r="F64" s="59">
        <v>0</v>
      </c>
      <c r="G64" s="48" t="str">
        <f>IFERROR(F64/C60,"-")</f>
        <v>-</v>
      </c>
      <c r="H64" s="59">
        <v>0</v>
      </c>
      <c r="I64" s="48" t="str">
        <f>IFERROR(H64/D60,"-")</f>
        <v>-</v>
      </c>
      <c r="J64" s="62" t="str">
        <f t="shared" si="0"/>
        <v>-</v>
      </c>
      <c r="K64" s="374"/>
      <c r="L64" s="374"/>
      <c r="M64" s="36" t="s">
        <v>99</v>
      </c>
      <c r="N64" s="59">
        <v>14811</v>
      </c>
      <c r="O64" s="48">
        <f>IFERROR(N64/K60,"-")</f>
        <v>1.6105621384907278E-4</v>
      </c>
      <c r="P64" s="59">
        <v>6</v>
      </c>
      <c r="Q64" s="48">
        <f>IFERROR(P64/L60,"-")</f>
        <v>5.3097345132743362E-2</v>
      </c>
      <c r="R64" s="62">
        <f t="shared" si="1"/>
        <v>2468.5</v>
      </c>
      <c r="S64" s="374"/>
      <c r="T64" s="374"/>
      <c r="U64" s="36" t="s">
        <v>99</v>
      </c>
      <c r="V64" s="59">
        <v>2287077</v>
      </c>
      <c r="W64" s="48">
        <f>IFERROR(V64/S60,"-")</f>
        <v>8.2300017690129668E-3</v>
      </c>
      <c r="X64" s="59">
        <v>15</v>
      </c>
      <c r="Y64" s="48">
        <f>IFERROR(X64/T60,"-")</f>
        <v>7.0093457943925228E-2</v>
      </c>
      <c r="Z64" s="136">
        <f t="shared" si="2"/>
        <v>152471.79999999999</v>
      </c>
      <c r="AA64" s="374"/>
      <c r="AB64" s="374"/>
      <c r="AC64" s="36" t="s">
        <v>99</v>
      </c>
      <c r="AD64" s="59">
        <v>3006895</v>
      </c>
      <c r="AE64" s="48">
        <f>IFERROR(AD64/AA60,"-")</f>
        <v>1.4142155875986412E-2</v>
      </c>
      <c r="AF64" s="59">
        <v>13</v>
      </c>
      <c r="AG64" s="48">
        <f>IFERROR(AF64/AB60,"-")</f>
        <v>6.4039408866995079E-2</v>
      </c>
      <c r="AH64" s="62">
        <f t="shared" si="3"/>
        <v>231299.61538461538</v>
      </c>
      <c r="AI64" s="374"/>
      <c r="AJ64" s="374"/>
      <c r="AK64" s="36" t="s">
        <v>99</v>
      </c>
      <c r="AL64" s="59">
        <v>2161940</v>
      </c>
      <c r="AM64" s="48">
        <f>IFERROR(AL64/AI60,"-")</f>
        <v>9.8144245993168119E-3</v>
      </c>
      <c r="AN64" s="59">
        <v>11</v>
      </c>
      <c r="AO64" s="48">
        <f>IFERROR(AN64/AJ60,"-")</f>
        <v>6.4705882352941183E-2</v>
      </c>
      <c r="AP64" s="62">
        <f t="shared" si="4"/>
        <v>196540</v>
      </c>
      <c r="AQ64" s="374"/>
      <c r="AR64" s="374"/>
      <c r="AS64" s="36" t="s">
        <v>99</v>
      </c>
      <c r="AT64" s="59">
        <v>109074</v>
      </c>
      <c r="AU64" s="48">
        <f>IFERROR(AT64/AQ60,"-")</f>
        <v>8.010013214164492E-4</v>
      </c>
      <c r="AV64" s="62">
        <v>10</v>
      </c>
      <c r="AW64" s="48">
        <f>IFERROR(AV64/AR60,"-")</f>
        <v>0.08</v>
      </c>
      <c r="AX64" s="162">
        <f t="shared" si="5"/>
        <v>10907.4</v>
      </c>
      <c r="AY64" s="374"/>
      <c r="AZ64" s="374"/>
      <c r="BA64" s="36" t="s">
        <v>99</v>
      </c>
      <c r="BB64" s="59">
        <v>143225</v>
      </c>
      <c r="BC64" s="48">
        <f>IFERROR(BB64/AY60,"-")</f>
        <v>7.9397592765880073E-4</v>
      </c>
      <c r="BD64" s="59">
        <v>12</v>
      </c>
      <c r="BE64" s="48">
        <f>IFERROR(BD64/AZ60,"-")</f>
        <v>7.3619631901840496E-2</v>
      </c>
      <c r="BF64" s="62">
        <f t="shared" si="6"/>
        <v>11935.416666666666</v>
      </c>
      <c r="BG64" s="374"/>
      <c r="BH64" s="374"/>
      <c r="BI64" s="36" t="s">
        <v>99</v>
      </c>
      <c r="BJ64" s="59">
        <v>2772242</v>
      </c>
      <c r="BK64" s="48">
        <f>IFERROR(BJ64/BG60,"-")</f>
        <v>1.2150110007626027E-2</v>
      </c>
      <c r="BL64" s="59">
        <v>12</v>
      </c>
      <c r="BM64" s="48">
        <f>IFERROR(BL64/BH60,"-")</f>
        <v>6.3157894736842107E-2</v>
      </c>
      <c r="BN64" s="62">
        <f t="shared" si="7"/>
        <v>231020.16666666666</v>
      </c>
      <c r="BO64" s="374"/>
      <c r="BP64" s="374"/>
      <c r="BQ64" s="36" t="s">
        <v>99</v>
      </c>
      <c r="BR64" s="59">
        <v>114496</v>
      </c>
      <c r="BS64" s="48">
        <f>IFERROR(BR64/BO60,"-")</f>
        <v>4.5993055488884494E-4</v>
      </c>
      <c r="BT64" s="59">
        <v>13</v>
      </c>
      <c r="BU64" s="48">
        <f>IFERROR(BT64/BP60,"-")</f>
        <v>7.18232044198895E-2</v>
      </c>
      <c r="BV64" s="136">
        <f t="shared" si="8"/>
        <v>8807.3846153846152</v>
      </c>
      <c r="BW64" s="374"/>
      <c r="BX64" s="374"/>
      <c r="BY64" s="36" t="s">
        <v>99</v>
      </c>
      <c r="BZ64" s="59">
        <v>1628162</v>
      </c>
      <c r="CA64" s="48">
        <f>IFERROR(BZ64/BW60,"-")</f>
        <v>6.7651738075708142E-3</v>
      </c>
      <c r="CB64" s="59">
        <v>8</v>
      </c>
      <c r="CC64" s="48">
        <f>IFERROR(CB64/BX60,"-")</f>
        <v>4.3715846994535519E-2</v>
      </c>
      <c r="CD64" s="62">
        <f t="shared" si="9"/>
        <v>203520.25</v>
      </c>
      <c r="CE64" s="374"/>
      <c r="CF64" s="374"/>
      <c r="CG64" s="36" t="s">
        <v>99</v>
      </c>
      <c r="CH64" s="59">
        <v>274587</v>
      </c>
      <c r="CI64" s="48">
        <f>IFERROR(CH64/CE60,"-")</f>
        <v>1.1093675251258794E-3</v>
      </c>
      <c r="CJ64" s="59">
        <v>14</v>
      </c>
      <c r="CK64" s="48">
        <f>IFERROR(CJ64/CF60,"-")</f>
        <v>8.5365853658536592E-2</v>
      </c>
      <c r="CL64" s="62">
        <f t="shared" si="10"/>
        <v>19613.357142857141</v>
      </c>
      <c r="CM64" s="374"/>
      <c r="CN64" s="374"/>
      <c r="CO64" s="36" t="s">
        <v>99</v>
      </c>
      <c r="CP64" s="59">
        <f>市区町村別_オーラルフレイル区分別高齢者の疾病!AE1342</f>
        <v>19428986</v>
      </c>
      <c r="CQ64" s="48">
        <f>市区町村別_オーラルフレイル区分別高齢者の疾病!AF1342</f>
        <v>6.0052826063334746E-3</v>
      </c>
      <c r="CR64" s="59">
        <f>市区町村別_オーラルフレイル区分別高齢者の疾病!AG1342</f>
        <v>166</v>
      </c>
      <c r="CS64" s="48">
        <f>市区町村別_オーラルフレイル区分別高齢者の疾病!AH1342</f>
        <v>6.3407181054239883E-2</v>
      </c>
      <c r="CT64" s="136">
        <f>市区町村別_オーラルフレイル区分別高齢者の疾病!AI1342</f>
        <v>117042.0843373494</v>
      </c>
      <c r="CU64" s="187"/>
    </row>
    <row r="65" spans="2:99" s="7" customFormat="1" ht="13.15" customHeight="1">
      <c r="B65" s="449"/>
      <c r="C65" s="374"/>
      <c r="D65" s="374"/>
      <c r="E65" s="36" t="s">
        <v>100</v>
      </c>
      <c r="F65" s="59">
        <v>0</v>
      </c>
      <c r="G65" s="48" t="str">
        <f>IFERROR(F65/C60,"-")</f>
        <v>-</v>
      </c>
      <c r="H65" s="59">
        <v>0</v>
      </c>
      <c r="I65" s="48" t="str">
        <f>IFERROR(H65/D60,"-")</f>
        <v>-</v>
      </c>
      <c r="J65" s="62" t="str">
        <f t="shared" si="0"/>
        <v>-</v>
      </c>
      <c r="K65" s="374"/>
      <c r="L65" s="374"/>
      <c r="M65" s="36" t="s">
        <v>100</v>
      </c>
      <c r="N65" s="59">
        <v>3032654</v>
      </c>
      <c r="O65" s="48">
        <f>IFERROR(N65/K60,"-")</f>
        <v>3.297736622471447E-2</v>
      </c>
      <c r="P65" s="59">
        <v>25</v>
      </c>
      <c r="Q65" s="48">
        <f>IFERROR(P65/L60,"-")</f>
        <v>0.22123893805309736</v>
      </c>
      <c r="R65" s="62">
        <f t="shared" si="1"/>
        <v>121306.16</v>
      </c>
      <c r="S65" s="374"/>
      <c r="T65" s="374"/>
      <c r="U65" s="36" t="s">
        <v>100</v>
      </c>
      <c r="V65" s="59">
        <v>2649662</v>
      </c>
      <c r="W65" s="48">
        <f>IFERROR(V65/S60,"-")</f>
        <v>9.5347567866260891E-3</v>
      </c>
      <c r="X65" s="59">
        <v>75</v>
      </c>
      <c r="Y65" s="48">
        <f>IFERROR(X65/T60,"-")</f>
        <v>0.35046728971962615</v>
      </c>
      <c r="Z65" s="136">
        <f t="shared" si="2"/>
        <v>35328.826666666668</v>
      </c>
      <c r="AA65" s="374"/>
      <c r="AB65" s="374"/>
      <c r="AC65" s="36" t="s">
        <v>100</v>
      </c>
      <c r="AD65" s="59">
        <v>2998403</v>
      </c>
      <c r="AE65" s="48">
        <f>IFERROR(AD65/AA60,"-")</f>
        <v>1.4102215942034984E-2</v>
      </c>
      <c r="AF65" s="59">
        <v>82</v>
      </c>
      <c r="AG65" s="48">
        <f>IFERROR(AF65/AB60,"-")</f>
        <v>0.4039408866995074</v>
      </c>
      <c r="AH65" s="62">
        <f t="shared" si="3"/>
        <v>36565.890243902439</v>
      </c>
      <c r="AI65" s="374"/>
      <c r="AJ65" s="374"/>
      <c r="AK65" s="36" t="s">
        <v>100</v>
      </c>
      <c r="AL65" s="59">
        <v>3824223</v>
      </c>
      <c r="AM65" s="48">
        <f>IFERROR(AL65/AI60,"-")</f>
        <v>1.7360587381922317E-2</v>
      </c>
      <c r="AN65" s="59">
        <v>72</v>
      </c>
      <c r="AO65" s="48">
        <f>IFERROR(AN65/AJ60,"-")</f>
        <v>0.42352941176470588</v>
      </c>
      <c r="AP65" s="62">
        <f t="shared" si="4"/>
        <v>53114.208333333336</v>
      </c>
      <c r="AQ65" s="374"/>
      <c r="AR65" s="374"/>
      <c r="AS65" s="36" t="s">
        <v>100</v>
      </c>
      <c r="AT65" s="59">
        <v>1338939</v>
      </c>
      <c r="AU65" s="48">
        <f>IFERROR(AT65/AQ60,"-")</f>
        <v>9.8326998945304934E-3</v>
      </c>
      <c r="AV65" s="62">
        <v>47</v>
      </c>
      <c r="AW65" s="48">
        <f>IFERROR(AV65/AR60,"-")</f>
        <v>0.376</v>
      </c>
      <c r="AX65" s="162">
        <f t="shared" si="5"/>
        <v>28488.063829787236</v>
      </c>
      <c r="AY65" s="374"/>
      <c r="AZ65" s="374"/>
      <c r="BA65" s="36" t="s">
        <v>100</v>
      </c>
      <c r="BB65" s="59">
        <v>4232524</v>
      </c>
      <c r="BC65" s="48">
        <f>IFERROR(BB65/AY60,"-")</f>
        <v>2.3463237348494592E-2</v>
      </c>
      <c r="BD65" s="59">
        <v>53</v>
      </c>
      <c r="BE65" s="48">
        <f>IFERROR(BD65/AZ60,"-")</f>
        <v>0.32515337423312884</v>
      </c>
      <c r="BF65" s="62">
        <f t="shared" si="6"/>
        <v>79858.943396226416</v>
      </c>
      <c r="BG65" s="374"/>
      <c r="BH65" s="374"/>
      <c r="BI65" s="36" t="s">
        <v>100</v>
      </c>
      <c r="BJ65" s="59">
        <v>7777562</v>
      </c>
      <c r="BK65" s="48">
        <f>IFERROR(BJ65/BG60,"-")</f>
        <v>3.4087296091442197E-2</v>
      </c>
      <c r="BL65" s="59">
        <v>84</v>
      </c>
      <c r="BM65" s="48">
        <f>IFERROR(BL65/BH60,"-")</f>
        <v>0.44210526315789472</v>
      </c>
      <c r="BN65" s="62">
        <f t="shared" si="7"/>
        <v>92590.023809523816</v>
      </c>
      <c r="BO65" s="374"/>
      <c r="BP65" s="374"/>
      <c r="BQ65" s="36" t="s">
        <v>100</v>
      </c>
      <c r="BR65" s="59">
        <v>7477093</v>
      </c>
      <c r="BS65" s="48">
        <f>IFERROR(BR65/BO60,"-")</f>
        <v>3.0035490606182734E-2</v>
      </c>
      <c r="BT65" s="59">
        <v>66</v>
      </c>
      <c r="BU65" s="48">
        <f>IFERROR(BT65/BP60,"-")</f>
        <v>0.36464088397790057</v>
      </c>
      <c r="BV65" s="136">
        <f t="shared" si="8"/>
        <v>113289.28787878787</v>
      </c>
      <c r="BW65" s="374"/>
      <c r="BX65" s="374"/>
      <c r="BY65" s="36" t="s">
        <v>100</v>
      </c>
      <c r="BZ65" s="59">
        <v>1874748</v>
      </c>
      <c r="CA65" s="48">
        <f>IFERROR(BZ65/BW60,"-")</f>
        <v>7.7897629753032986E-3</v>
      </c>
      <c r="CB65" s="59">
        <v>67</v>
      </c>
      <c r="CC65" s="48">
        <f>IFERROR(CB65/BX60,"-")</f>
        <v>0.36612021857923499</v>
      </c>
      <c r="CD65" s="62">
        <f t="shared" si="9"/>
        <v>27981.313432835821</v>
      </c>
      <c r="CE65" s="374"/>
      <c r="CF65" s="374"/>
      <c r="CG65" s="36" t="s">
        <v>100</v>
      </c>
      <c r="CH65" s="59">
        <v>6651932</v>
      </c>
      <c r="CI65" s="48">
        <f>IFERROR(CH65/CE60,"-")</f>
        <v>2.6874678481303343E-2</v>
      </c>
      <c r="CJ65" s="59">
        <v>70</v>
      </c>
      <c r="CK65" s="48">
        <f>IFERROR(CJ65/CF60,"-")</f>
        <v>0.42682926829268292</v>
      </c>
      <c r="CL65" s="62">
        <f t="shared" si="10"/>
        <v>95027.6</v>
      </c>
      <c r="CM65" s="374"/>
      <c r="CN65" s="374"/>
      <c r="CO65" s="36" t="s">
        <v>100</v>
      </c>
      <c r="CP65" s="59">
        <f>市区町村別_オーラルフレイル区分別高齢者の疾病!AE1343</f>
        <v>70753850</v>
      </c>
      <c r="CQ65" s="48">
        <f>市区町村別_オーラルフレイル区分別高齢者の疾病!AF1343</f>
        <v>2.186922491663372E-2</v>
      </c>
      <c r="CR65" s="59">
        <f>市区町村別_オーラルフレイル区分別高齢者の疾病!AG1343</f>
        <v>1065</v>
      </c>
      <c r="CS65" s="48">
        <f>市区町村別_オーラルフレイル区分別高齢者の疾病!AH1343</f>
        <v>0.40679908326967151</v>
      </c>
      <c r="CT65" s="136">
        <f>市区町村別_オーラルフレイル区分別高齢者の疾病!AI1343</f>
        <v>66435.53990610328</v>
      </c>
      <c r="CU65" s="187"/>
    </row>
    <row r="66" spans="2:99" s="7" customFormat="1" ht="13.15" customHeight="1">
      <c r="B66" s="449"/>
      <c r="C66" s="374"/>
      <c r="D66" s="374"/>
      <c r="E66" s="36" t="s">
        <v>101</v>
      </c>
      <c r="F66" s="59">
        <v>0</v>
      </c>
      <c r="G66" s="48" t="str">
        <f>IFERROR(F66/C60,"-")</f>
        <v>-</v>
      </c>
      <c r="H66" s="59">
        <v>0</v>
      </c>
      <c r="I66" s="48" t="str">
        <f>IFERROR(H66/D60,"-")</f>
        <v>-</v>
      </c>
      <c r="J66" s="62" t="str">
        <f t="shared" si="0"/>
        <v>-</v>
      </c>
      <c r="K66" s="374"/>
      <c r="L66" s="374"/>
      <c r="M66" s="36" t="s">
        <v>101</v>
      </c>
      <c r="N66" s="59">
        <v>2673277</v>
      </c>
      <c r="O66" s="48">
        <f>IFERROR(N66/K60,"-")</f>
        <v>2.9069466760502854E-2</v>
      </c>
      <c r="P66" s="59">
        <v>44</v>
      </c>
      <c r="Q66" s="48">
        <f>IFERROR(P66/L60,"-")</f>
        <v>0.38938053097345132</v>
      </c>
      <c r="R66" s="62">
        <f t="shared" si="1"/>
        <v>60756.295454545456</v>
      </c>
      <c r="S66" s="374"/>
      <c r="T66" s="374"/>
      <c r="U66" s="36" t="s">
        <v>101</v>
      </c>
      <c r="V66" s="59">
        <v>7194554</v>
      </c>
      <c r="W66" s="48">
        <f>IFERROR(V66/S60,"-")</f>
        <v>2.588946159104364E-2</v>
      </c>
      <c r="X66" s="59">
        <v>81</v>
      </c>
      <c r="Y66" s="48">
        <f>IFERROR(X66/T60,"-")</f>
        <v>0.37850467289719625</v>
      </c>
      <c r="Z66" s="136">
        <f t="shared" si="2"/>
        <v>88821.654320987655</v>
      </c>
      <c r="AA66" s="374"/>
      <c r="AB66" s="374"/>
      <c r="AC66" s="36" t="s">
        <v>101</v>
      </c>
      <c r="AD66" s="59">
        <v>6017007</v>
      </c>
      <c r="AE66" s="48">
        <f>IFERROR(AD66/AA60,"-")</f>
        <v>2.8299442082580659E-2</v>
      </c>
      <c r="AF66" s="59">
        <v>86</v>
      </c>
      <c r="AG66" s="48">
        <f>IFERROR(AF66/AB60,"-")</f>
        <v>0.42364532019704432</v>
      </c>
      <c r="AH66" s="62">
        <f t="shared" si="3"/>
        <v>69965.19767441861</v>
      </c>
      <c r="AI66" s="374"/>
      <c r="AJ66" s="374"/>
      <c r="AK66" s="36" t="s">
        <v>101</v>
      </c>
      <c r="AL66" s="59">
        <v>7154924</v>
      </c>
      <c r="AM66" s="48">
        <f>IFERROR(AL66/AI60,"-")</f>
        <v>3.2480763625189521E-2</v>
      </c>
      <c r="AN66" s="59">
        <v>87</v>
      </c>
      <c r="AO66" s="48">
        <f>IFERROR(AN66/AJ60,"-")</f>
        <v>0.5117647058823529</v>
      </c>
      <c r="AP66" s="62">
        <f t="shared" si="4"/>
        <v>82240.50574712643</v>
      </c>
      <c r="AQ66" s="374"/>
      <c r="AR66" s="374"/>
      <c r="AS66" s="36" t="s">
        <v>101</v>
      </c>
      <c r="AT66" s="59">
        <v>5342543</v>
      </c>
      <c r="AU66" s="48">
        <f>IFERROR(AT66/AQ60,"-")</f>
        <v>3.9233767925666983E-2</v>
      </c>
      <c r="AV66" s="62">
        <v>59</v>
      </c>
      <c r="AW66" s="48">
        <f>IFERROR(AV66/AR60,"-")</f>
        <v>0.47199999999999998</v>
      </c>
      <c r="AX66" s="162">
        <f t="shared" si="5"/>
        <v>90551.576271186437</v>
      </c>
      <c r="AY66" s="374"/>
      <c r="AZ66" s="374"/>
      <c r="BA66" s="36" t="s">
        <v>101</v>
      </c>
      <c r="BB66" s="59">
        <v>4735621</v>
      </c>
      <c r="BC66" s="48">
        <f>IFERROR(BB66/AY60,"-")</f>
        <v>2.6252184161392897E-2</v>
      </c>
      <c r="BD66" s="59">
        <v>69</v>
      </c>
      <c r="BE66" s="48">
        <f>IFERROR(BD66/AZ60,"-")</f>
        <v>0.42331288343558282</v>
      </c>
      <c r="BF66" s="62">
        <f t="shared" si="6"/>
        <v>68632.188405797104</v>
      </c>
      <c r="BG66" s="374"/>
      <c r="BH66" s="374"/>
      <c r="BI66" s="36" t="s">
        <v>101</v>
      </c>
      <c r="BJ66" s="59">
        <v>8445153</v>
      </c>
      <c r="BK66" s="48">
        <f>IFERROR(BJ66/BG60,"-")</f>
        <v>3.7013196532349253E-2</v>
      </c>
      <c r="BL66" s="59">
        <v>97</v>
      </c>
      <c r="BM66" s="48">
        <f>IFERROR(BL66/BH60,"-")</f>
        <v>0.51052631578947372</v>
      </c>
      <c r="BN66" s="62">
        <f t="shared" si="7"/>
        <v>87063.432989690715</v>
      </c>
      <c r="BO66" s="374"/>
      <c r="BP66" s="374"/>
      <c r="BQ66" s="36" t="s">
        <v>101</v>
      </c>
      <c r="BR66" s="59">
        <v>8049118</v>
      </c>
      <c r="BS66" s="48">
        <f>IFERROR(BR66/BO60,"-")</f>
        <v>3.2333315645138611E-2</v>
      </c>
      <c r="BT66" s="59">
        <v>94</v>
      </c>
      <c r="BU66" s="48">
        <f>IFERROR(BT66/BP60,"-")</f>
        <v>0.51933701657458564</v>
      </c>
      <c r="BV66" s="136">
        <f t="shared" si="8"/>
        <v>85628.914893617024</v>
      </c>
      <c r="BW66" s="374"/>
      <c r="BX66" s="374"/>
      <c r="BY66" s="36" t="s">
        <v>101</v>
      </c>
      <c r="BZ66" s="59">
        <v>9001699</v>
      </c>
      <c r="CA66" s="48">
        <f>IFERROR(BZ66/BW60,"-")</f>
        <v>3.7402947801531049E-2</v>
      </c>
      <c r="CB66" s="59">
        <v>103</v>
      </c>
      <c r="CC66" s="48">
        <f>IFERROR(CB66/BX60,"-")</f>
        <v>0.56284153005464477</v>
      </c>
      <c r="CD66" s="62">
        <f t="shared" si="9"/>
        <v>87395.135922330097</v>
      </c>
      <c r="CE66" s="374"/>
      <c r="CF66" s="374"/>
      <c r="CG66" s="36" t="s">
        <v>101</v>
      </c>
      <c r="CH66" s="59">
        <v>8015440</v>
      </c>
      <c r="CI66" s="48">
        <f>IFERROR(CH66/CE60,"-")</f>
        <v>3.2383429789447346E-2</v>
      </c>
      <c r="CJ66" s="59">
        <v>84</v>
      </c>
      <c r="CK66" s="48">
        <f>IFERROR(CJ66/CF60,"-")</f>
        <v>0.51219512195121952</v>
      </c>
      <c r="CL66" s="62">
        <f t="shared" si="10"/>
        <v>95421.904761904763</v>
      </c>
      <c r="CM66" s="374"/>
      <c r="CN66" s="374"/>
      <c r="CO66" s="36" t="s">
        <v>101</v>
      </c>
      <c r="CP66" s="59">
        <f>市区町村別_オーラルフレイル区分別高齢者の疾病!AE1344</f>
        <v>119702630</v>
      </c>
      <c r="CQ66" s="48">
        <f>市区町村別_オーラルフレイル区分別高齢者の疾病!AF1344</f>
        <v>3.6998746196603954E-2</v>
      </c>
      <c r="CR66" s="59">
        <f>市区町村別_オーラルフレイル区分別高齢者の疾病!AG1344</f>
        <v>1331</v>
      </c>
      <c r="CS66" s="48">
        <f>市区町村別_オーラルフレイル区分別高齢者の疾病!AH1344</f>
        <v>0.50840336134453779</v>
      </c>
      <c r="CT66" s="136">
        <f>市区町村別_オーラルフレイル区分別高齢者の疾病!AI1344</f>
        <v>89934.357625845223</v>
      </c>
      <c r="CU66" s="187"/>
    </row>
    <row r="67" spans="2:99" s="7" customFormat="1" ht="13.15" customHeight="1">
      <c r="B67" s="449"/>
      <c r="C67" s="374"/>
      <c r="D67" s="374"/>
      <c r="E67" s="36" t="s">
        <v>102</v>
      </c>
      <c r="F67" s="59">
        <v>0</v>
      </c>
      <c r="G67" s="48" t="str">
        <f>IFERROR(F67/C60,"-")</f>
        <v>-</v>
      </c>
      <c r="H67" s="59">
        <v>0</v>
      </c>
      <c r="I67" s="48" t="str">
        <f>IFERROR(H67/D60,"-")</f>
        <v>-</v>
      </c>
      <c r="J67" s="62" t="str">
        <f t="shared" si="0"/>
        <v>-</v>
      </c>
      <c r="K67" s="374"/>
      <c r="L67" s="374"/>
      <c r="M67" s="36" t="s">
        <v>102</v>
      </c>
      <c r="N67" s="59">
        <v>3355850</v>
      </c>
      <c r="O67" s="48">
        <f>IFERROR(N67/K60,"-")</f>
        <v>3.6491830075309629E-2</v>
      </c>
      <c r="P67" s="59">
        <v>10</v>
      </c>
      <c r="Q67" s="48">
        <f>IFERROR(P67/L60,"-")</f>
        <v>8.8495575221238937E-2</v>
      </c>
      <c r="R67" s="62">
        <f t="shared" si="1"/>
        <v>335585</v>
      </c>
      <c r="S67" s="374"/>
      <c r="T67" s="374"/>
      <c r="U67" s="36" t="s">
        <v>102</v>
      </c>
      <c r="V67" s="59">
        <v>8433349</v>
      </c>
      <c r="W67" s="48">
        <f>IFERROR(V67/S60,"-")</f>
        <v>3.0347241124240126E-2</v>
      </c>
      <c r="X67" s="59">
        <v>33</v>
      </c>
      <c r="Y67" s="48">
        <f>IFERROR(X67/T60,"-")</f>
        <v>0.1542056074766355</v>
      </c>
      <c r="Z67" s="136">
        <f t="shared" si="2"/>
        <v>255556.0303030303</v>
      </c>
      <c r="AA67" s="374"/>
      <c r="AB67" s="374"/>
      <c r="AC67" s="36" t="s">
        <v>102</v>
      </c>
      <c r="AD67" s="59">
        <v>1273192</v>
      </c>
      <c r="AE67" s="48">
        <f>IFERROR(AD67/AA60,"-")</f>
        <v>5.9881305213713449E-3</v>
      </c>
      <c r="AF67" s="59">
        <v>32</v>
      </c>
      <c r="AG67" s="48">
        <f>IFERROR(AF67/AB60,"-")</f>
        <v>0.15763546798029557</v>
      </c>
      <c r="AH67" s="62">
        <f t="shared" si="3"/>
        <v>39787.25</v>
      </c>
      <c r="AI67" s="374"/>
      <c r="AJ67" s="374"/>
      <c r="AK67" s="36" t="s">
        <v>102</v>
      </c>
      <c r="AL67" s="59">
        <v>4043089</v>
      </c>
      <c r="AM67" s="48">
        <f>IFERROR(AL67/AI60,"-")</f>
        <v>1.8354159754122322E-2</v>
      </c>
      <c r="AN67" s="59">
        <v>29</v>
      </c>
      <c r="AO67" s="48">
        <f>IFERROR(AN67/AJ60,"-")</f>
        <v>0.17058823529411765</v>
      </c>
      <c r="AP67" s="62">
        <f t="shared" si="4"/>
        <v>139416.86206896551</v>
      </c>
      <c r="AQ67" s="374"/>
      <c r="AR67" s="374"/>
      <c r="AS67" s="36" t="s">
        <v>102</v>
      </c>
      <c r="AT67" s="59">
        <v>3696815</v>
      </c>
      <c r="AU67" s="48">
        <f>IFERROR(AT67/AQ60,"-")</f>
        <v>2.7148116875077018E-2</v>
      </c>
      <c r="AV67" s="62">
        <v>22</v>
      </c>
      <c r="AW67" s="48">
        <f>IFERROR(AV67/AR60,"-")</f>
        <v>0.17599999999999999</v>
      </c>
      <c r="AX67" s="162">
        <f t="shared" si="5"/>
        <v>168037.04545454544</v>
      </c>
      <c r="AY67" s="374"/>
      <c r="AZ67" s="374"/>
      <c r="BA67" s="36" t="s">
        <v>102</v>
      </c>
      <c r="BB67" s="59">
        <v>3379501</v>
      </c>
      <c r="BC67" s="48">
        <f>IFERROR(BB67/AY60,"-")</f>
        <v>1.8734455866635327E-2</v>
      </c>
      <c r="BD67" s="59">
        <v>26</v>
      </c>
      <c r="BE67" s="48">
        <f>IFERROR(BD67/AZ60,"-")</f>
        <v>0.15950920245398773</v>
      </c>
      <c r="BF67" s="62">
        <f t="shared" si="6"/>
        <v>129980.80769230769</v>
      </c>
      <c r="BG67" s="374"/>
      <c r="BH67" s="374"/>
      <c r="BI67" s="36" t="s">
        <v>102</v>
      </c>
      <c r="BJ67" s="59">
        <v>5395971</v>
      </c>
      <c r="BK67" s="48">
        <f>IFERROR(BJ67/BG60,"-")</f>
        <v>2.3649321108315875E-2</v>
      </c>
      <c r="BL67" s="59">
        <v>34</v>
      </c>
      <c r="BM67" s="48">
        <f>IFERROR(BL67/BH60,"-")</f>
        <v>0.17894736842105263</v>
      </c>
      <c r="BN67" s="62">
        <f t="shared" si="7"/>
        <v>158705.0294117647</v>
      </c>
      <c r="BO67" s="374"/>
      <c r="BP67" s="374"/>
      <c r="BQ67" s="36" t="s">
        <v>102</v>
      </c>
      <c r="BR67" s="59">
        <v>8153641</v>
      </c>
      <c r="BS67" s="48">
        <f>IFERROR(BR67/BO60,"-")</f>
        <v>3.2753184648323407E-2</v>
      </c>
      <c r="BT67" s="59">
        <v>38</v>
      </c>
      <c r="BU67" s="48">
        <f>IFERROR(BT67/BP60,"-")</f>
        <v>0.20994475138121546</v>
      </c>
      <c r="BV67" s="136">
        <f t="shared" si="8"/>
        <v>214569.5</v>
      </c>
      <c r="BW67" s="374"/>
      <c r="BX67" s="374"/>
      <c r="BY67" s="36" t="s">
        <v>102</v>
      </c>
      <c r="BZ67" s="59">
        <v>10681999</v>
      </c>
      <c r="CA67" s="48">
        <f>IFERROR(BZ67/BW60,"-")</f>
        <v>4.4384760145057822E-2</v>
      </c>
      <c r="CB67" s="59">
        <v>37</v>
      </c>
      <c r="CC67" s="48">
        <f>IFERROR(CB67/BX60,"-")</f>
        <v>0.20218579234972678</v>
      </c>
      <c r="CD67" s="62">
        <f t="shared" si="9"/>
        <v>288702.67567567568</v>
      </c>
      <c r="CE67" s="374"/>
      <c r="CF67" s="374"/>
      <c r="CG67" s="36" t="s">
        <v>102</v>
      </c>
      <c r="CH67" s="59">
        <v>4481218</v>
      </c>
      <c r="CI67" s="48">
        <f>IFERROR(CH67/CE60,"-")</f>
        <v>1.8104708970962002E-2</v>
      </c>
      <c r="CJ67" s="59">
        <v>41</v>
      </c>
      <c r="CK67" s="48">
        <f>IFERROR(CJ67/CF60,"-")</f>
        <v>0.25</v>
      </c>
      <c r="CL67" s="62">
        <f t="shared" si="10"/>
        <v>109298</v>
      </c>
      <c r="CM67" s="374"/>
      <c r="CN67" s="374"/>
      <c r="CO67" s="36" t="s">
        <v>102</v>
      </c>
      <c r="CP67" s="59">
        <f>市区町村別_オーラルフレイル区分別高齢者の疾病!AE1345</f>
        <v>149063742</v>
      </c>
      <c r="CQ67" s="48">
        <f>市区町村別_オーラルフレイル区分別高齢者の疾病!AF1345</f>
        <v>4.6073938036065319E-2</v>
      </c>
      <c r="CR67" s="59">
        <f>市区町村別_オーラルフレイル区分別高齢者の疾病!AG1345</f>
        <v>555</v>
      </c>
      <c r="CS67" s="48">
        <f>市区町村別_オーラルフレイル区分別高齢者の疾病!AH1345</f>
        <v>0.2119938884644767</v>
      </c>
      <c r="CT67" s="136">
        <f>市区町村別_オーラルフレイル区分別高齢者の疾病!AI1345</f>
        <v>268583.3189189189</v>
      </c>
      <c r="CU67" s="187"/>
    </row>
    <row r="68" spans="2:99" s="7" customFormat="1" ht="13.15" customHeight="1">
      <c r="B68" s="449"/>
      <c r="C68" s="374"/>
      <c r="D68" s="374"/>
      <c r="E68" s="36" t="s">
        <v>112</v>
      </c>
      <c r="F68" s="59">
        <v>0</v>
      </c>
      <c r="G68" s="48" t="str">
        <f>IFERROR(F68/C60,"-")</f>
        <v>-</v>
      </c>
      <c r="H68" s="59">
        <v>0</v>
      </c>
      <c r="I68" s="48" t="str">
        <f>IFERROR(H68/D60,"-")</f>
        <v>-</v>
      </c>
      <c r="J68" s="62" t="str">
        <f t="shared" si="0"/>
        <v>-</v>
      </c>
      <c r="K68" s="374"/>
      <c r="L68" s="374"/>
      <c r="M68" s="36" t="s">
        <v>112</v>
      </c>
      <c r="N68" s="59">
        <v>1961</v>
      </c>
      <c r="O68" s="48">
        <f>IFERROR(N68/K60,"-")</f>
        <v>2.1324099342247771E-5</v>
      </c>
      <c r="P68" s="59">
        <v>1</v>
      </c>
      <c r="Q68" s="48">
        <f>IFERROR(P68/L60,"-")</f>
        <v>8.8495575221238937E-3</v>
      </c>
      <c r="R68" s="62">
        <f t="shared" si="1"/>
        <v>1961</v>
      </c>
      <c r="S68" s="374"/>
      <c r="T68" s="374"/>
      <c r="U68" s="36" t="s">
        <v>112</v>
      </c>
      <c r="V68" s="59">
        <v>0</v>
      </c>
      <c r="W68" s="48">
        <f>IFERROR(V68/S60,"-")</f>
        <v>0</v>
      </c>
      <c r="X68" s="59">
        <v>0</v>
      </c>
      <c r="Y68" s="48">
        <f>IFERROR(X68/T60,"-")</f>
        <v>0</v>
      </c>
      <c r="Z68" s="136" t="str">
        <f t="shared" si="2"/>
        <v>-</v>
      </c>
      <c r="AA68" s="374"/>
      <c r="AB68" s="374"/>
      <c r="AC68" s="36" t="s">
        <v>112</v>
      </c>
      <c r="AD68" s="59">
        <v>63371</v>
      </c>
      <c r="AE68" s="48">
        <f>IFERROR(AD68/AA60,"-")</f>
        <v>2.9804917032923823E-4</v>
      </c>
      <c r="AF68" s="59">
        <v>2</v>
      </c>
      <c r="AG68" s="48">
        <f>IFERROR(AF68/AB60,"-")</f>
        <v>9.852216748768473E-3</v>
      </c>
      <c r="AH68" s="62">
        <f t="shared" si="3"/>
        <v>31685.5</v>
      </c>
      <c r="AI68" s="374"/>
      <c r="AJ68" s="374"/>
      <c r="AK68" s="36" t="s">
        <v>112</v>
      </c>
      <c r="AL68" s="59">
        <v>0</v>
      </c>
      <c r="AM68" s="48">
        <f>IFERROR(AL68/AI60,"-")</f>
        <v>0</v>
      </c>
      <c r="AN68" s="59">
        <v>0</v>
      </c>
      <c r="AO68" s="48">
        <f>IFERROR(AN68/AJ60,"-")</f>
        <v>0</v>
      </c>
      <c r="AP68" s="62" t="str">
        <f t="shared" si="4"/>
        <v>-</v>
      </c>
      <c r="AQ68" s="374"/>
      <c r="AR68" s="374"/>
      <c r="AS68" s="36" t="s">
        <v>112</v>
      </c>
      <c r="AT68" s="59">
        <v>0</v>
      </c>
      <c r="AU68" s="48">
        <f>IFERROR(AT68/AQ60,"-")</f>
        <v>0</v>
      </c>
      <c r="AV68" s="62">
        <v>0</v>
      </c>
      <c r="AW68" s="48">
        <f>IFERROR(AV68/AR60,"-")</f>
        <v>0</v>
      </c>
      <c r="AX68" s="162" t="str">
        <f t="shared" si="5"/>
        <v>-</v>
      </c>
      <c r="AY68" s="374"/>
      <c r="AZ68" s="374"/>
      <c r="BA68" s="36" t="s">
        <v>112</v>
      </c>
      <c r="BB68" s="59">
        <v>0</v>
      </c>
      <c r="BC68" s="48">
        <f>IFERROR(BB68/AY60,"-")</f>
        <v>0</v>
      </c>
      <c r="BD68" s="59">
        <v>0</v>
      </c>
      <c r="BE68" s="48">
        <f>IFERROR(BD68/AZ60,"-")</f>
        <v>0</v>
      </c>
      <c r="BF68" s="62" t="str">
        <f t="shared" si="6"/>
        <v>-</v>
      </c>
      <c r="BG68" s="374"/>
      <c r="BH68" s="374"/>
      <c r="BI68" s="36" t="s">
        <v>112</v>
      </c>
      <c r="BJ68" s="59">
        <v>0</v>
      </c>
      <c r="BK68" s="48">
        <f>IFERROR(BJ68/BG60,"-")</f>
        <v>0</v>
      </c>
      <c r="BL68" s="59">
        <v>0</v>
      </c>
      <c r="BM68" s="48">
        <f>IFERROR(BL68/BH60,"-")</f>
        <v>0</v>
      </c>
      <c r="BN68" s="62" t="str">
        <f t="shared" si="7"/>
        <v>-</v>
      </c>
      <c r="BO68" s="374"/>
      <c r="BP68" s="374"/>
      <c r="BQ68" s="36" t="s">
        <v>112</v>
      </c>
      <c r="BR68" s="59">
        <v>0</v>
      </c>
      <c r="BS68" s="48">
        <f>IFERROR(BR68/BO60,"-")</f>
        <v>0</v>
      </c>
      <c r="BT68" s="59">
        <v>0</v>
      </c>
      <c r="BU68" s="48">
        <f>IFERROR(BT68/BP60,"-")</f>
        <v>0</v>
      </c>
      <c r="BV68" s="136" t="str">
        <f t="shared" si="8"/>
        <v>-</v>
      </c>
      <c r="BW68" s="374"/>
      <c r="BX68" s="374"/>
      <c r="BY68" s="36" t="s">
        <v>112</v>
      </c>
      <c r="BZ68" s="59">
        <v>612</v>
      </c>
      <c r="CA68" s="48">
        <f>IFERROR(BZ68/BW60,"-")</f>
        <v>2.5429204036412461E-6</v>
      </c>
      <c r="CB68" s="59">
        <v>1</v>
      </c>
      <c r="CC68" s="48">
        <f>IFERROR(CB68/BX60,"-")</f>
        <v>5.4644808743169399E-3</v>
      </c>
      <c r="CD68" s="62">
        <f t="shared" si="9"/>
        <v>612</v>
      </c>
      <c r="CE68" s="374"/>
      <c r="CF68" s="374"/>
      <c r="CG68" s="36" t="s">
        <v>112</v>
      </c>
      <c r="CH68" s="59">
        <v>2397</v>
      </c>
      <c r="CI68" s="48">
        <f>IFERROR(CH68/CE60,"-")</f>
        <v>9.6841946549790513E-6</v>
      </c>
      <c r="CJ68" s="59">
        <v>1</v>
      </c>
      <c r="CK68" s="48">
        <f>IFERROR(CJ68/CF60,"-")</f>
        <v>6.0975609756097563E-3</v>
      </c>
      <c r="CL68" s="62">
        <f t="shared" si="10"/>
        <v>2397</v>
      </c>
      <c r="CM68" s="374"/>
      <c r="CN68" s="374"/>
      <c r="CO68" s="36" t="s">
        <v>112</v>
      </c>
      <c r="CP68" s="59">
        <f>市区町村別_オーラルフレイル区分別高齢者の疾病!AE1346</f>
        <v>75285</v>
      </c>
      <c r="CQ68" s="48">
        <f>市区町村別_オーラルフレイル区分別高齢者の疾病!AF1346</f>
        <v>2.3269752781633361E-5</v>
      </c>
      <c r="CR68" s="59">
        <f>市区町村別_オーラルフレイル区分別高齢者の疾病!AG1346</f>
        <v>6</v>
      </c>
      <c r="CS68" s="48">
        <f>市区町村別_オーラルフレイル区分別高齢者の疾病!AH1346</f>
        <v>2.2918258212375861E-3</v>
      </c>
      <c r="CT68" s="136">
        <f>市区町村別_オーラルフレイル区分別高齢者の疾病!AI1346</f>
        <v>12547.5</v>
      </c>
      <c r="CU68" s="187"/>
    </row>
    <row r="69" spans="2:99" s="7" customFormat="1" ht="13.15" customHeight="1">
      <c r="B69" s="449"/>
      <c r="C69" s="374"/>
      <c r="D69" s="374"/>
      <c r="E69" s="36" t="s">
        <v>103</v>
      </c>
      <c r="F69" s="59">
        <v>0</v>
      </c>
      <c r="G69" s="48" t="str">
        <f>IFERROR(F69/C60,"-")</f>
        <v>-</v>
      </c>
      <c r="H69" s="59">
        <v>0</v>
      </c>
      <c r="I69" s="48" t="str">
        <f>IFERROR(H69/D60,"-")</f>
        <v>-</v>
      </c>
      <c r="J69" s="62" t="str">
        <f t="shared" si="0"/>
        <v>-</v>
      </c>
      <c r="K69" s="374"/>
      <c r="L69" s="374"/>
      <c r="M69" s="36" t="s">
        <v>103</v>
      </c>
      <c r="N69" s="59">
        <v>0</v>
      </c>
      <c r="O69" s="48">
        <f>IFERROR(N69/K60,"-")</f>
        <v>0</v>
      </c>
      <c r="P69" s="59">
        <v>0</v>
      </c>
      <c r="Q69" s="48">
        <f>IFERROR(P69/L60,"-")</f>
        <v>0</v>
      </c>
      <c r="R69" s="62" t="str">
        <f t="shared" si="1"/>
        <v>-</v>
      </c>
      <c r="S69" s="374"/>
      <c r="T69" s="374"/>
      <c r="U69" s="36" t="s">
        <v>103</v>
      </c>
      <c r="V69" s="59">
        <v>97348</v>
      </c>
      <c r="W69" s="48">
        <f>IFERROR(V69/S60,"-")</f>
        <v>3.5030487045686453E-4</v>
      </c>
      <c r="X69" s="59">
        <v>4</v>
      </c>
      <c r="Y69" s="48">
        <f>IFERROR(X69/T60,"-")</f>
        <v>1.8691588785046728E-2</v>
      </c>
      <c r="Z69" s="136">
        <f t="shared" si="2"/>
        <v>24337</v>
      </c>
      <c r="AA69" s="374"/>
      <c r="AB69" s="374"/>
      <c r="AC69" s="36" t="s">
        <v>103</v>
      </c>
      <c r="AD69" s="59">
        <v>0</v>
      </c>
      <c r="AE69" s="48">
        <f>IFERROR(AD69/AA60,"-")</f>
        <v>0</v>
      </c>
      <c r="AF69" s="59">
        <v>0</v>
      </c>
      <c r="AG69" s="48">
        <f>IFERROR(AF69/AB60,"-")</f>
        <v>0</v>
      </c>
      <c r="AH69" s="62" t="str">
        <f t="shared" si="3"/>
        <v>-</v>
      </c>
      <c r="AI69" s="374"/>
      <c r="AJ69" s="374"/>
      <c r="AK69" s="36" t="s">
        <v>103</v>
      </c>
      <c r="AL69" s="59">
        <v>77273</v>
      </c>
      <c r="AM69" s="48">
        <f>IFERROR(AL69/AI60,"-")</f>
        <v>3.507914336489486E-4</v>
      </c>
      <c r="AN69" s="59">
        <v>3</v>
      </c>
      <c r="AO69" s="48">
        <f>IFERROR(AN69/AJ60,"-")</f>
        <v>1.7647058823529412E-2</v>
      </c>
      <c r="AP69" s="62">
        <f t="shared" si="4"/>
        <v>25757.666666666668</v>
      </c>
      <c r="AQ69" s="374"/>
      <c r="AR69" s="374"/>
      <c r="AS69" s="36" t="s">
        <v>103</v>
      </c>
      <c r="AT69" s="59">
        <v>61252</v>
      </c>
      <c r="AU69" s="48">
        <f>IFERROR(AT69/AQ60,"-")</f>
        <v>4.4981327300181844E-4</v>
      </c>
      <c r="AV69" s="62">
        <v>2</v>
      </c>
      <c r="AW69" s="48">
        <f>IFERROR(AV69/AR60,"-")</f>
        <v>1.6E-2</v>
      </c>
      <c r="AX69" s="162">
        <f t="shared" si="5"/>
        <v>30626</v>
      </c>
      <c r="AY69" s="374"/>
      <c r="AZ69" s="374"/>
      <c r="BA69" s="36" t="s">
        <v>103</v>
      </c>
      <c r="BB69" s="59">
        <v>102760</v>
      </c>
      <c r="BC69" s="48">
        <f>IFERROR(BB69/AY60,"-")</f>
        <v>5.6965590034015266E-4</v>
      </c>
      <c r="BD69" s="59">
        <v>6</v>
      </c>
      <c r="BE69" s="48">
        <f>IFERROR(BD69/AZ60,"-")</f>
        <v>3.6809815950920248E-2</v>
      </c>
      <c r="BF69" s="62">
        <f t="shared" si="6"/>
        <v>17126.666666666668</v>
      </c>
      <c r="BG69" s="374"/>
      <c r="BH69" s="374"/>
      <c r="BI69" s="36" t="s">
        <v>103</v>
      </c>
      <c r="BJ69" s="59">
        <v>62679</v>
      </c>
      <c r="BK69" s="48">
        <f>IFERROR(BJ69/BG60,"-")</f>
        <v>2.7470788811654673E-4</v>
      </c>
      <c r="BL69" s="59">
        <v>2</v>
      </c>
      <c r="BM69" s="48">
        <f>IFERROR(BL69/BH60,"-")</f>
        <v>1.0526315789473684E-2</v>
      </c>
      <c r="BN69" s="62">
        <f t="shared" si="7"/>
        <v>31339.5</v>
      </c>
      <c r="BO69" s="374"/>
      <c r="BP69" s="374"/>
      <c r="BQ69" s="36" t="s">
        <v>103</v>
      </c>
      <c r="BR69" s="59">
        <v>33348</v>
      </c>
      <c r="BS69" s="48">
        <f>IFERROR(BR69/BO60,"-")</f>
        <v>1.3395895179249234E-4</v>
      </c>
      <c r="BT69" s="59">
        <v>2</v>
      </c>
      <c r="BU69" s="48">
        <f>IFERROR(BT69/BP60,"-")</f>
        <v>1.1049723756906077E-2</v>
      </c>
      <c r="BV69" s="136">
        <f t="shared" si="8"/>
        <v>16674</v>
      </c>
      <c r="BW69" s="374"/>
      <c r="BX69" s="374"/>
      <c r="BY69" s="36" t="s">
        <v>103</v>
      </c>
      <c r="BZ69" s="59">
        <v>72808</v>
      </c>
      <c r="CA69" s="48">
        <f>IFERROR(BZ69/BW60,"-")</f>
        <v>3.0252442605933308E-4</v>
      </c>
      <c r="CB69" s="59">
        <v>3</v>
      </c>
      <c r="CC69" s="48">
        <f>IFERROR(CB69/BX60,"-")</f>
        <v>1.6393442622950821E-2</v>
      </c>
      <c r="CD69" s="62">
        <f t="shared" si="9"/>
        <v>24269.333333333332</v>
      </c>
      <c r="CE69" s="374"/>
      <c r="CF69" s="374"/>
      <c r="CG69" s="36" t="s">
        <v>103</v>
      </c>
      <c r="CH69" s="59">
        <v>26144</v>
      </c>
      <c r="CI69" s="48">
        <f>IFERROR(CH69/CE60,"-")</f>
        <v>1.0562519193148616E-4</v>
      </c>
      <c r="CJ69" s="59">
        <v>2</v>
      </c>
      <c r="CK69" s="48">
        <f>IFERROR(CJ69/CF60,"-")</f>
        <v>1.2195121951219513E-2</v>
      </c>
      <c r="CL69" s="62">
        <f t="shared" si="10"/>
        <v>13072</v>
      </c>
      <c r="CM69" s="374"/>
      <c r="CN69" s="374"/>
      <c r="CO69" s="36" t="s">
        <v>103</v>
      </c>
      <c r="CP69" s="59">
        <f>市区町村別_オーラルフレイル区分別高齢者の疾病!AE1347</f>
        <v>709995</v>
      </c>
      <c r="CQ69" s="48">
        <f>市区町村別_オーラルフレイル区分別高齢者の疾病!AF1347</f>
        <v>2.1945152588425022E-4</v>
      </c>
      <c r="CR69" s="59">
        <f>市区町村別_オーラルフレイル区分別高齢者の疾病!AG1347</f>
        <v>42</v>
      </c>
      <c r="CS69" s="48">
        <f>市区町村別_オーラルフレイル区分別高齢者の疾病!AH1347</f>
        <v>1.6042780748663103E-2</v>
      </c>
      <c r="CT69" s="136">
        <f>市区町村別_オーラルフレイル区分別高齢者の疾病!AI1347</f>
        <v>16904.642857142859</v>
      </c>
      <c r="CU69" s="187"/>
    </row>
    <row r="70" spans="2:99" s="7" customFormat="1" ht="13.15" customHeight="1">
      <c r="B70" s="449"/>
      <c r="C70" s="374"/>
      <c r="D70" s="374"/>
      <c r="E70" s="36" t="s">
        <v>104</v>
      </c>
      <c r="F70" s="59">
        <v>0</v>
      </c>
      <c r="G70" s="48" t="str">
        <f>IFERROR(F70/C60,"-")</f>
        <v>-</v>
      </c>
      <c r="H70" s="59">
        <v>0</v>
      </c>
      <c r="I70" s="48" t="str">
        <f>IFERROR(H70/D60,"-")</f>
        <v>-</v>
      </c>
      <c r="J70" s="62" t="str">
        <f t="shared" si="0"/>
        <v>-</v>
      </c>
      <c r="K70" s="374"/>
      <c r="L70" s="374"/>
      <c r="M70" s="36" t="s">
        <v>104</v>
      </c>
      <c r="N70" s="59">
        <v>209987</v>
      </c>
      <c r="O70" s="48">
        <f>IFERROR(N70/K60,"-")</f>
        <v>2.2834184847427756E-3</v>
      </c>
      <c r="P70" s="59">
        <v>15</v>
      </c>
      <c r="Q70" s="48">
        <f>IFERROR(P70/L60,"-")</f>
        <v>0.13274336283185842</v>
      </c>
      <c r="R70" s="62">
        <f t="shared" si="1"/>
        <v>13999.133333333333</v>
      </c>
      <c r="S70" s="374"/>
      <c r="T70" s="374"/>
      <c r="U70" s="36" t="s">
        <v>104</v>
      </c>
      <c r="V70" s="59">
        <v>719782</v>
      </c>
      <c r="W70" s="48">
        <f>IFERROR(V70/S60,"-")</f>
        <v>2.5901214228046068E-3</v>
      </c>
      <c r="X70" s="59">
        <v>23</v>
      </c>
      <c r="Y70" s="48">
        <f>IFERROR(X70/T60,"-")</f>
        <v>0.10747663551401869</v>
      </c>
      <c r="Z70" s="136">
        <f t="shared" si="2"/>
        <v>31294.869565217392</v>
      </c>
      <c r="AA70" s="374"/>
      <c r="AB70" s="374"/>
      <c r="AC70" s="36" t="s">
        <v>104</v>
      </c>
      <c r="AD70" s="59">
        <v>145024</v>
      </c>
      <c r="AE70" s="48">
        <f>IFERROR(AD70/AA60,"-")</f>
        <v>6.8208301711867334E-4</v>
      </c>
      <c r="AF70" s="59">
        <v>18</v>
      </c>
      <c r="AG70" s="48">
        <f>IFERROR(AF70/AB60,"-")</f>
        <v>8.8669950738916259E-2</v>
      </c>
      <c r="AH70" s="62">
        <f t="shared" si="3"/>
        <v>8056.8888888888887</v>
      </c>
      <c r="AI70" s="374"/>
      <c r="AJ70" s="374"/>
      <c r="AK70" s="36" t="s">
        <v>104</v>
      </c>
      <c r="AL70" s="59">
        <v>207407</v>
      </c>
      <c r="AM70" s="48">
        <f>IFERROR(AL70/AI60,"-")</f>
        <v>9.4155266236366502E-4</v>
      </c>
      <c r="AN70" s="59">
        <v>19</v>
      </c>
      <c r="AO70" s="48">
        <f>IFERROR(AN70/AJ60,"-")</f>
        <v>0.11176470588235295</v>
      </c>
      <c r="AP70" s="62">
        <f t="shared" si="4"/>
        <v>10916.157894736842</v>
      </c>
      <c r="AQ70" s="374"/>
      <c r="AR70" s="374"/>
      <c r="AS70" s="36" t="s">
        <v>104</v>
      </c>
      <c r="AT70" s="59">
        <v>90645</v>
      </c>
      <c r="AU70" s="48">
        <f>IFERROR(AT70/AQ60,"-")</f>
        <v>6.6566518858567612E-4</v>
      </c>
      <c r="AV70" s="62">
        <v>8</v>
      </c>
      <c r="AW70" s="48">
        <f>IFERROR(AV70/AR60,"-")</f>
        <v>6.4000000000000001E-2</v>
      </c>
      <c r="AX70" s="162">
        <f t="shared" si="5"/>
        <v>11330.625</v>
      </c>
      <c r="AY70" s="374"/>
      <c r="AZ70" s="374"/>
      <c r="BA70" s="36" t="s">
        <v>104</v>
      </c>
      <c r="BB70" s="59">
        <v>152867</v>
      </c>
      <c r="BC70" s="48">
        <f>IFERROR(BB70/AY60,"-")</f>
        <v>8.4742690265957683E-4</v>
      </c>
      <c r="BD70" s="59">
        <v>17</v>
      </c>
      <c r="BE70" s="48">
        <f>IFERROR(BD70/AZ60,"-")</f>
        <v>0.10429447852760736</v>
      </c>
      <c r="BF70" s="62">
        <f t="shared" si="6"/>
        <v>8992.176470588236</v>
      </c>
      <c r="BG70" s="374"/>
      <c r="BH70" s="374"/>
      <c r="BI70" s="36" t="s">
        <v>104</v>
      </c>
      <c r="BJ70" s="59">
        <v>186872</v>
      </c>
      <c r="BK70" s="48">
        <f>IFERROR(BJ70/BG60,"-")</f>
        <v>8.1901773270338268E-4</v>
      </c>
      <c r="BL70" s="59">
        <v>20</v>
      </c>
      <c r="BM70" s="48">
        <f>IFERROR(BL70/BH60,"-")</f>
        <v>0.10526315789473684</v>
      </c>
      <c r="BN70" s="62">
        <f t="shared" si="7"/>
        <v>9343.6</v>
      </c>
      <c r="BO70" s="374"/>
      <c r="BP70" s="374"/>
      <c r="BQ70" s="36" t="s">
        <v>104</v>
      </c>
      <c r="BR70" s="59">
        <v>144080</v>
      </c>
      <c r="BS70" s="48">
        <f>IFERROR(BR70/BO60,"-")</f>
        <v>5.7876951464142662E-4</v>
      </c>
      <c r="BT70" s="59">
        <v>22</v>
      </c>
      <c r="BU70" s="48">
        <f>IFERROR(BT70/BP60,"-")</f>
        <v>0.12154696132596685</v>
      </c>
      <c r="BV70" s="136">
        <f t="shared" si="8"/>
        <v>6549.090909090909</v>
      </c>
      <c r="BW70" s="374"/>
      <c r="BX70" s="374"/>
      <c r="BY70" s="36" t="s">
        <v>104</v>
      </c>
      <c r="BZ70" s="59">
        <v>329287</v>
      </c>
      <c r="CA70" s="48">
        <f>IFERROR(BZ70/BW60,"-")</f>
        <v>1.3682199852186518E-3</v>
      </c>
      <c r="CB70" s="59">
        <v>23</v>
      </c>
      <c r="CC70" s="48">
        <f>IFERROR(CB70/BX60,"-")</f>
        <v>0.12568306010928962</v>
      </c>
      <c r="CD70" s="62">
        <f t="shared" si="9"/>
        <v>14316.826086956522</v>
      </c>
      <c r="CE70" s="374"/>
      <c r="CF70" s="374"/>
      <c r="CG70" s="36" t="s">
        <v>104</v>
      </c>
      <c r="CH70" s="59">
        <v>523172</v>
      </c>
      <c r="CI70" s="48">
        <f>IFERROR(CH70/CE60,"-")</f>
        <v>2.1136835569606593E-3</v>
      </c>
      <c r="CJ70" s="59">
        <v>24</v>
      </c>
      <c r="CK70" s="48">
        <f>IFERROR(CJ70/CF60,"-")</f>
        <v>0.14634146341463414</v>
      </c>
      <c r="CL70" s="62">
        <f t="shared" si="10"/>
        <v>21798.833333333332</v>
      </c>
      <c r="CM70" s="374"/>
      <c r="CN70" s="374"/>
      <c r="CO70" s="36" t="s">
        <v>104</v>
      </c>
      <c r="CP70" s="59">
        <f>市区町村別_オーラルフレイル区分別高齢者の疾病!AE1348</f>
        <v>4550358</v>
      </c>
      <c r="CQ70" s="48">
        <f>市区町村別_オーラルフレイル区分別高齢者の疾病!AF1348</f>
        <v>1.4064648433011571E-3</v>
      </c>
      <c r="CR70" s="59">
        <f>市区町村別_オーラルフレイル区分別高齢者の疾病!AG1348</f>
        <v>294</v>
      </c>
      <c r="CS70" s="48">
        <f>市区町村別_オーラルフレイル区分別高齢者の疾病!AH1348</f>
        <v>0.11229946524064172</v>
      </c>
      <c r="CT70" s="136">
        <f>市区町村別_オーラルフレイル区分別高齢者の疾病!AI1348</f>
        <v>15477.408163265307</v>
      </c>
      <c r="CU70" s="187"/>
    </row>
    <row r="71" spans="2:99" s="7" customFormat="1" ht="13.15" customHeight="1">
      <c r="B71" s="449"/>
      <c r="C71" s="374"/>
      <c r="D71" s="374"/>
      <c r="E71" s="36" t="s">
        <v>105</v>
      </c>
      <c r="F71" s="59">
        <v>0</v>
      </c>
      <c r="G71" s="48" t="str">
        <f>IFERROR(F71/C60,"-")</f>
        <v>-</v>
      </c>
      <c r="H71" s="59">
        <v>0</v>
      </c>
      <c r="I71" s="48" t="str">
        <f>IFERROR(H71/D60,"-")</f>
        <v>-</v>
      </c>
      <c r="J71" s="62" t="str">
        <f t="shared" si="0"/>
        <v>-</v>
      </c>
      <c r="K71" s="374"/>
      <c r="L71" s="374"/>
      <c r="M71" s="36" t="s">
        <v>105</v>
      </c>
      <c r="N71" s="59">
        <v>163660</v>
      </c>
      <c r="O71" s="48">
        <f>IFERROR(N71/K60,"-")</f>
        <v>1.7796543081857574E-3</v>
      </c>
      <c r="P71" s="59">
        <v>3</v>
      </c>
      <c r="Q71" s="48">
        <f>IFERROR(P71/L60,"-")</f>
        <v>2.6548672566371681E-2</v>
      </c>
      <c r="R71" s="62">
        <f t="shared" si="1"/>
        <v>54553.333333333336</v>
      </c>
      <c r="S71" s="374"/>
      <c r="T71" s="374"/>
      <c r="U71" s="36" t="s">
        <v>105</v>
      </c>
      <c r="V71" s="59">
        <v>116336</v>
      </c>
      <c r="W71" s="48">
        <f>IFERROR(V71/S60,"-")</f>
        <v>4.1863281638523432E-4</v>
      </c>
      <c r="X71" s="59">
        <v>3</v>
      </c>
      <c r="Y71" s="48">
        <f>IFERROR(X71/T60,"-")</f>
        <v>1.4018691588785047E-2</v>
      </c>
      <c r="Z71" s="136">
        <f t="shared" si="2"/>
        <v>38778.666666666664</v>
      </c>
      <c r="AA71" s="374"/>
      <c r="AB71" s="374"/>
      <c r="AC71" s="36" t="s">
        <v>105</v>
      </c>
      <c r="AD71" s="59">
        <v>214693</v>
      </c>
      <c r="AE71" s="48">
        <f>IFERROR(AD71/AA60,"-")</f>
        <v>1.0097532077053407E-3</v>
      </c>
      <c r="AF71" s="59">
        <v>7</v>
      </c>
      <c r="AG71" s="48">
        <f>IFERROR(AF71/AB60,"-")</f>
        <v>3.4482758620689655E-2</v>
      </c>
      <c r="AH71" s="62">
        <f t="shared" si="3"/>
        <v>30670.428571428572</v>
      </c>
      <c r="AI71" s="374"/>
      <c r="AJ71" s="374"/>
      <c r="AK71" s="36" t="s">
        <v>105</v>
      </c>
      <c r="AL71" s="59">
        <v>34460</v>
      </c>
      <c r="AM71" s="48">
        <f>IFERROR(AL71/AI60,"-")</f>
        <v>1.5643591944848484E-4</v>
      </c>
      <c r="AN71" s="59">
        <v>6</v>
      </c>
      <c r="AO71" s="48">
        <f>IFERROR(AN71/AJ60,"-")</f>
        <v>3.5294117647058823E-2</v>
      </c>
      <c r="AP71" s="62">
        <f t="shared" si="4"/>
        <v>5743.333333333333</v>
      </c>
      <c r="AQ71" s="374"/>
      <c r="AR71" s="374"/>
      <c r="AS71" s="36" t="s">
        <v>105</v>
      </c>
      <c r="AT71" s="59">
        <v>168203</v>
      </c>
      <c r="AU71" s="48">
        <f>IFERROR(AT71/AQ60,"-")</f>
        <v>1.2352240246640905E-3</v>
      </c>
      <c r="AV71" s="62">
        <v>2</v>
      </c>
      <c r="AW71" s="48">
        <f>IFERROR(AV71/AR60,"-")</f>
        <v>1.6E-2</v>
      </c>
      <c r="AX71" s="162">
        <f t="shared" si="5"/>
        <v>84101.5</v>
      </c>
      <c r="AY71" s="374"/>
      <c r="AZ71" s="374"/>
      <c r="BA71" s="36" t="s">
        <v>105</v>
      </c>
      <c r="BB71" s="59">
        <v>420988</v>
      </c>
      <c r="BC71" s="48">
        <f>IFERROR(BB71/AY60,"-")</f>
        <v>2.3337709047528241E-3</v>
      </c>
      <c r="BD71" s="59">
        <v>4</v>
      </c>
      <c r="BE71" s="48">
        <f>IFERROR(BD71/AZ60,"-")</f>
        <v>2.4539877300613498E-2</v>
      </c>
      <c r="BF71" s="62">
        <f t="shared" si="6"/>
        <v>105247</v>
      </c>
      <c r="BG71" s="374"/>
      <c r="BH71" s="374"/>
      <c r="BI71" s="36" t="s">
        <v>105</v>
      </c>
      <c r="BJ71" s="59">
        <v>60342</v>
      </c>
      <c r="BK71" s="48">
        <f>IFERROR(BJ71/BG60,"-")</f>
        <v>2.6446534540641465E-4</v>
      </c>
      <c r="BL71" s="59">
        <v>3</v>
      </c>
      <c r="BM71" s="48">
        <f>IFERROR(BL71/BH60,"-")</f>
        <v>1.5789473684210527E-2</v>
      </c>
      <c r="BN71" s="62">
        <f t="shared" si="7"/>
        <v>20114</v>
      </c>
      <c r="BO71" s="374"/>
      <c r="BP71" s="374"/>
      <c r="BQ71" s="36" t="s">
        <v>105</v>
      </c>
      <c r="BR71" s="59">
        <v>956156</v>
      </c>
      <c r="BS71" s="48">
        <f>IFERROR(BR71/BO60,"-")</f>
        <v>3.8408796782446412E-3</v>
      </c>
      <c r="BT71" s="59">
        <v>6</v>
      </c>
      <c r="BU71" s="48">
        <f>IFERROR(BT71/BP60,"-")</f>
        <v>3.3149171270718231E-2</v>
      </c>
      <c r="BV71" s="136">
        <f t="shared" si="8"/>
        <v>159359.33333333334</v>
      </c>
      <c r="BW71" s="374"/>
      <c r="BX71" s="374"/>
      <c r="BY71" s="36" t="s">
        <v>105</v>
      </c>
      <c r="BZ71" s="59">
        <v>309694</v>
      </c>
      <c r="CA71" s="48">
        <f>IFERROR(BZ71/BW60,"-")</f>
        <v>1.2868091364138432E-3</v>
      </c>
      <c r="CB71" s="59">
        <v>4</v>
      </c>
      <c r="CC71" s="48">
        <f>IFERROR(CB71/BX60,"-")</f>
        <v>2.185792349726776E-2</v>
      </c>
      <c r="CD71" s="62">
        <f t="shared" si="9"/>
        <v>77423.5</v>
      </c>
      <c r="CE71" s="374"/>
      <c r="CF71" s="374"/>
      <c r="CG71" s="36" t="s">
        <v>105</v>
      </c>
      <c r="CH71" s="59">
        <v>421782</v>
      </c>
      <c r="CI71" s="48">
        <f>IFERROR(CH71/CE60,"-")</f>
        <v>1.7040546474619835E-3</v>
      </c>
      <c r="CJ71" s="59">
        <v>7</v>
      </c>
      <c r="CK71" s="48">
        <f>IFERROR(CJ71/CF60,"-")</f>
        <v>4.2682926829268296E-2</v>
      </c>
      <c r="CL71" s="62">
        <f t="shared" si="10"/>
        <v>60254.571428571428</v>
      </c>
      <c r="CM71" s="374"/>
      <c r="CN71" s="374"/>
      <c r="CO71" s="36" t="s">
        <v>105</v>
      </c>
      <c r="CP71" s="59">
        <f>市区町村別_オーラルフレイル区分別高齢者の疾病!AE1349</f>
        <v>4125643</v>
      </c>
      <c r="CQ71" s="48">
        <f>市区町村別_オーラルフレイル区分別高齢者の疾病!AF1349</f>
        <v>1.2751901796543297E-3</v>
      </c>
      <c r="CR71" s="59">
        <f>市区町村別_オーラルフレイル区分別高齢者の疾病!AG1349</f>
        <v>70</v>
      </c>
      <c r="CS71" s="48">
        <f>市区町村別_オーラルフレイル区分別高齢者の疾病!AH1349</f>
        <v>2.6737967914438502E-2</v>
      </c>
      <c r="CT71" s="136">
        <f>市区町村別_オーラルフレイル区分別高齢者の疾病!AI1349</f>
        <v>58937.757142857146</v>
      </c>
      <c r="CU71" s="187"/>
    </row>
    <row r="72" spans="2:99" s="7" customFormat="1" ht="13.15" customHeight="1">
      <c r="B72" s="449"/>
      <c r="C72" s="374"/>
      <c r="D72" s="374"/>
      <c r="E72" s="36" t="s">
        <v>106</v>
      </c>
      <c r="F72" s="59">
        <v>0</v>
      </c>
      <c r="G72" s="48" t="str">
        <f>IFERROR(F72/C60,"-")</f>
        <v>-</v>
      </c>
      <c r="H72" s="59">
        <v>0</v>
      </c>
      <c r="I72" s="48" t="str">
        <f>IFERROR(H72/D60,"-")</f>
        <v>-</v>
      </c>
      <c r="J72" s="62" t="str">
        <f t="shared" si="0"/>
        <v>-</v>
      </c>
      <c r="K72" s="374"/>
      <c r="L72" s="374"/>
      <c r="M72" s="36" t="s">
        <v>106</v>
      </c>
      <c r="N72" s="59">
        <v>1629891</v>
      </c>
      <c r="O72" s="48">
        <f>IFERROR(N72/K60,"-")</f>
        <v>1.7723588781762143E-2</v>
      </c>
      <c r="P72" s="59">
        <v>4</v>
      </c>
      <c r="Q72" s="48">
        <f>IFERROR(P72/L60,"-")</f>
        <v>3.5398230088495575E-2</v>
      </c>
      <c r="R72" s="62">
        <f t="shared" si="1"/>
        <v>407472.75</v>
      </c>
      <c r="S72" s="374"/>
      <c r="T72" s="374"/>
      <c r="U72" s="36" t="s">
        <v>106</v>
      </c>
      <c r="V72" s="59">
        <v>422029</v>
      </c>
      <c r="W72" s="48">
        <f>IFERROR(V72/S60,"-")</f>
        <v>1.5186630868024003E-3</v>
      </c>
      <c r="X72" s="59">
        <v>3</v>
      </c>
      <c r="Y72" s="48">
        <f>IFERROR(X72/T60,"-")</f>
        <v>1.4018691588785047E-2</v>
      </c>
      <c r="Z72" s="136">
        <f t="shared" si="2"/>
        <v>140676.33333333334</v>
      </c>
      <c r="AA72" s="374"/>
      <c r="AB72" s="374"/>
      <c r="AC72" s="36" t="s">
        <v>106</v>
      </c>
      <c r="AD72" s="59">
        <v>516160</v>
      </c>
      <c r="AE72" s="48">
        <f>IFERROR(AD72/AA60,"-")</f>
        <v>2.4276255662233452E-3</v>
      </c>
      <c r="AF72" s="59">
        <v>2</v>
      </c>
      <c r="AG72" s="48">
        <f>IFERROR(AF72/AB60,"-")</f>
        <v>9.852216748768473E-3</v>
      </c>
      <c r="AH72" s="62">
        <f t="shared" si="3"/>
        <v>258080</v>
      </c>
      <c r="AI72" s="374"/>
      <c r="AJ72" s="374"/>
      <c r="AK72" s="36" t="s">
        <v>106</v>
      </c>
      <c r="AL72" s="59">
        <v>890334</v>
      </c>
      <c r="AM72" s="48">
        <f>IFERROR(AL72/AI60,"-")</f>
        <v>4.0417939032573215E-3</v>
      </c>
      <c r="AN72" s="59">
        <v>3</v>
      </c>
      <c r="AO72" s="48">
        <f>IFERROR(AN72/AJ60,"-")</f>
        <v>1.7647058823529412E-2</v>
      </c>
      <c r="AP72" s="62">
        <f t="shared" si="4"/>
        <v>296778</v>
      </c>
      <c r="AQ72" s="374"/>
      <c r="AR72" s="374"/>
      <c r="AS72" s="36" t="s">
        <v>106</v>
      </c>
      <c r="AT72" s="59">
        <v>1019774</v>
      </c>
      <c r="AU72" s="48">
        <f>IFERROR(AT72/AQ60,"-")</f>
        <v>7.4888637213830793E-3</v>
      </c>
      <c r="AV72" s="62">
        <v>4</v>
      </c>
      <c r="AW72" s="48">
        <f>IFERROR(AV72/AR60,"-")</f>
        <v>3.2000000000000001E-2</v>
      </c>
      <c r="AX72" s="162">
        <f t="shared" si="5"/>
        <v>254943.5</v>
      </c>
      <c r="AY72" s="374"/>
      <c r="AZ72" s="374"/>
      <c r="BA72" s="36" t="s">
        <v>106</v>
      </c>
      <c r="BB72" s="59">
        <v>88731</v>
      </c>
      <c r="BC72" s="48">
        <f>IFERROR(BB72/AY60,"-")</f>
        <v>4.918853415052753E-4</v>
      </c>
      <c r="BD72" s="59">
        <v>1</v>
      </c>
      <c r="BE72" s="48">
        <f>IFERROR(BD72/AZ60,"-")</f>
        <v>6.1349693251533744E-3</v>
      </c>
      <c r="BF72" s="62">
        <f t="shared" si="6"/>
        <v>88731</v>
      </c>
      <c r="BG72" s="374"/>
      <c r="BH72" s="374"/>
      <c r="BI72" s="36" t="s">
        <v>106</v>
      </c>
      <c r="BJ72" s="59">
        <v>0</v>
      </c>
      <c r="BK72" s="48">
        <f>IFERROR(BJ72/BG60,"-")</f>
        <v>0</v>
      </c>
      <c r="BL72" s="59">
        <v>0</v>
      </c>
      <c r="BM72" s="48">
        <f>IFERROR(BL72/BH60,"-")</f>
        <v>0</v>
      </c>
      <c r="BN72" s="62" t="str">
        <f t="shared" si="7"/>
        <v>-</v>
      </c>
      <c r="BO72" s="374"/>
      <c r="BP72" s="374"/>
      <c r="BQ72" s="36" t="s">
        <v>106</v>
      </c>
      <c r="BR72" s="59">
        <v>1412213</v>
      </c>
      <c r="BS72" s="48">
        <f>IFERROR(BR72/BO60,"-")</f>
        <v>5.6728611367317669E-3</v>
      </c>
      <c r="BT72" s="59">
        <v>6</v>
      </c>
      <c r="BU72" s="48">
        <f>IFERROR(BT72/BP60,"-")</f>
        <v>3.3149171270718231E-2</v>
      </c>
      <c r="BV72" s="136">
        <f t="shared" si="8"/>
        <v>235368.83333333334</v>
      </c>
      <c r="BW72" s="374"/>
      <c r="BX72" s="374"/>
      <c r="BY72" s="36" t="s">
        <v>106</v>
      </c>
      <c r="BZ72" s="59">
        <v>2421763</v>
      </c>
      <c r="CA72" s="48">
        <f>IFERROR(BZ72/BW60,"-")</f>
        <v>1.0062664290005612E-2</v>
      </c>
      <c r="CB72" s="59">
        <v>7</v>
      </c>
      <c r="CC72" s="48">
        <f>IFERROR(CB72/BX60,"-")</f>
        <v>3.825136612021858E-2</v>
      </c>
      <c r="CD72" s="62">
        <f t="shared" si="9"/>
        <v>345966.14285714284</v>
      </c>
      <c r="CE72" s="374"/>
      <c r="CF72" s="374"/>
      <c r="CG72" s="36" t="s">
        <v>106</v>
      </c>
      <c r="CH72" s="59">
        <v>40341</v>
      </c>
      <c r="CI72" s="48">
        <f>IFERROR(CH72/CE60,"-")</f>
        <v>1.6298293557634957E-4</v>
      </c>
      <c r="CJ72" s="59">
        <v>6</v>
      </c>
      <c r="CK72" s="48">
        <f>IFERROR(CJ72/CF60,"-")</f>
        <v>3.6585365853658534E-2</v>
      </c>
      <c r="CL72" s="62">
        <f t="shared" si="10"/>
        <v>6723.5</v>
      </c>
      <c r="CM72" s="374"/>
      <c r="CN72" s="374"/>
      <c r="CO72" s="36" t="s">
        <v>106</v>
      </c>
      <c r="CP72" s="59">
        <f>市区町村別_オーラルフレイル区分別高齢者の疾病!AE1350</f>
        <v>18040812</v>
      </c>
      <c r="CQ72" s="48">
        <f>市区町村別_オーラルフレイル区分別高齢者の疾病!AF1350</f>
        <v>5.57621352487115E-3</v>
      </c>
      <c r="CR72" s="59">
        <f>市区町村別_オーラルフレイル区分別高齢者の疾病!AG1350</f>
        <v>74</v>
      </c>
      <c r="CS72" s="48">
        <f>市区町村別_オーラルフレイル区分別高齢者の疾病!AH1350</f>
        <v>2.8265851795263561E-2</v>
      </c>
      <c r="CT72" s="136">
        <f>市区町村別_オーラルフレイル区分別高齢者の疾病!AI1350</f>
        <v>243794.75675675675</v>
      </c>
      <c r="CU72" s="187"/>
    </row>
    <row r="73" spans="2:99" s="7" customFormat="1" ht="13.15" customHeight="1">
      <c r="B73" s="449"/>
      <c r="C73" s="374"/>
      <c r="D73" s="374"/>
      <c r="E73" s="36" t="s">
        <v>107</v>
      </c>
      <c r="F73" s="59">
        <v>0</v>
      </c>
      <c r="G73" s="48" t="str">
        <f>IFERROR(F73/C60,"-")</f>
        <v>-</v>
      </c>
      <c r="H73" s="59">
        <v>0</v>
      </c>
      <c r="I73" s="48" t="str">
        <f>IFERROR(H73/D60,"-")</f>
        <v>-</v>
      </c>
      <c r="J73" s="62" t="str">
        <f t="shared" si="0"/>
        <v>-</v>
      </c>
      <c r="K73" s="374"/>
      <c r="L73" s="374"/>
      <c r="M73" s="36" t="s">
        <v>107</v>
      </c>
      <c r="N73" s="59">
        <v>370658</v>
      </c>
      <c r="O73" s="48">
        <f>IFERROR(N73/K60,"-")</f>
        <v>4.0305701244257395E-3</v>
      </c>
      <c r="P73" s="59">
        <v>16</v>
      </c>
      <c r="Q73" s="48">
        <f>IFERROR(P73/L60,"-")</f>
        <v>0.1415929203539823</v>
      </c>
      <c r="R73" s="62">
        <f t="shared" si="1"/>
        <v>23166.125</v>
      </c>
      <c r="S73" s="374"/>
      <c r="T73" s="374"/>
      <c r="U73" s="36" t="s">
        <v>107</v>
      </c>
      <c r="V73" s="59">
        <v>3214168</v>
      </c>
      <c r="W73" s="48">
        <f>IFERROR(V73/S60,"-")</f>
        <v>1.1566120566078392E-2</v>
      </c>
      <c r="X73" s="59">
        <v>32</v>
      </c>
      <c r="Y73" s="48">
        <f>IFERROR(X73/T60,"-")</f>
        <v>0.14953271028037382</v>
      </c>
      <c r="Z73" s="136">
        <f t="shared" si="2"/>
        <v>100442.75</v>
      </c>
      <c r="AA73" s="374"/>
      <c r="AB73" s="374"/>
      <c r="AC73" s="36" t="s">
        <v>107</v>
      </c>
      <c r="AD73" s="59">
        <v>1993943</v>
      </c>
      <c r="AE73" s="48">
        <f>IFERROR(AD73/AA60,"-")</f>
        <v>9.3779971411811769E-3</v>
      </c>
      <c r="AF73" s="59">
        <v>37</v>
      </c>
      <c r="AG73" s="48">
        <f>IFERROR(AF73/AB60,"-")</f>
        <v>0.18226600985221675</v>
      </c>
      <c r="AH73" s="62">
        <f t="shared" si="3"/>
        <v>53890.351351351354</v>
      </c>
      <c r="AI73" s="374"/>
      <c r="AJ73" s="374"/>
      <c r="AK73" s="36" t="s">
        <v>107</v>
      </c>
      <c r="AL73" s="59">
        <v>1261733</v>
      </c>
      <c r="AM73" s="48">
        <f>IFERROR(AL73/AI60,"-")</f>
        <v>5.7278108518135562E-3</v>
      </c>
      <c r="AN73" s="59">
        <v>24</v>
      </c>
      <c r="AO73" s="48">
        <f>IFERROR(AN73/AJ60,"-")</f>
        <v>0.14117647058823529</v>
      </c>
      <c r="AP73" s="62">
        <f t="shared" si="4"/>
        <v>52572.208333333336</v>
      </c>
      <c r="AQ73" s="374"/>
      <c r="AR73" s="374"/>
      <c r="AS73" s="36" t="s">
        <v>107</v>
      </c>
      <c r="AT73" s="59">
        <v>471302</v>
      </c>
      <c r="AU73" s="48">
        <f>IFERROR(AT73/AQ60,"-")</f>
        <v>3.4610771108258185E-3</v>
      </c>
      <c r="AV73" s="62">
        <v>21</v>
      </c>
      <c r="AW73" s="48">
        <f>IFERROR(AV73/AR60,"-")</f>
        <v>0.16800000000000001</v>
      </c>
      <c r="AX73" s="162">
        <f t="shared" si="5"/>
        <v>22442.952380952382</v>
      </c>
      <c r="AY73" s="374"/>
      <c r="AZ73" s="374"/>
      <c r="BA73" s="36" t="s">
        <v>107</v>
      </c>
      <c r="BB73" s="59">
        <v>1805686</v>
      </c>
      <c r="BC73" s="48">
        <f>IFERROR(BB73/AY60,"-")</f>
        <v>1.0009922966734225E-2</v>
      </c>
      <c r="BD73" s="59">
        <v>23</v>
      </c>
      <c r="BE73" s="48">
        <f>IFERROR(BD73/AZ60,"-")</f>
        <v>0.1411042944785276</v>
      </c>
      <c r="BF73" s="62">
        <f t="shared" si="6"/>
        <v>78508.086956521744</v>
      </c>
      <c r="BG73" s="374"/>
      <c r="BH73" s="374"/>
      <c r="BI73" s="36" t="s">
        <v>107</v>
      </c>
      <c r="BJ73" s="59">
        <v>1159350</v>
      </c>
      <c r="BK73" s="48">
        <f>IFERROR(BJ73/BG60,"-")</f>
        <v>5.0811689734666862E-3</v>
      </c>
      <c r="BL73" s="59">
        <v>32</v>
      </c>
      <c r="BM73" s="48">
        <f>IFERROR(BL73/BH60,"-")</f>
        <v>0.16842105263157894</v>
      </c>
      <c r="BN73" s="62">
        <f t="shared" si="7"/>
        <v>36229.6875</v>
      </c>
      <c r="BO73" s="374"/>
      <c r="BP73" s="374"/>
      <c r="BQ73" s="36" t="s">
        <v>107</v>
      </c>
      <c r="BR73" s="59">
        <v>2011632</v>
      </c>
      <c r="BS73" s="48">
        <f>IFERROR(BR73/BO60,"-")</f>
        <v>8.0807279030896892E-3</v>
      </c>
      <c r="BT73" s="59">
        <v>43</v>
      </c>
      <c r="BU73" s="48">
        <f>IFERROR(BT73/BP60,"-")</f>
        <v>0.23756906077348067</v>
      </c>
      <c r="BV73" s="136">
        <f t="shared" si="8"/>
        <v>46782.139534883718</v>
      </c>
      <c r="BW73" s="374"/>
      <c r="BX73" s="374"/>
      <c r="BY73" s="36" t="s">
        <v>107</v>
      </c>
      <c r="BZ73" s="59">
        <v>1781002</v>
      </c>
      <c r="CA73" s="48">
        <f>IFERROR(BZ73/BW60,"-")</f>
        <v>7.4002390926893244E-3</v>
      </c>
      <c r="CB73" s="59">
        <v>32</v>
      </c>
      <c r="CC73" s="48">
        <f>IFERROR(CB73/BX60,"-")</f>
        <v>0.17486338797814208</v>
      </c>
      <c r="CD73" s="62">
        <f t="shared" si="9"/>
        <v>55656.3125</v>
      </c>
      <c r="CE73" s="374"/>
      <c r="CF73" s="374"/>
      <c r="CG73" s="36" t="s">
        <v>107</v>
      </c>
      <c r="CH73" s="59">
        <v>1708480</v>
      </c>
      <c r="CI73" s="48">
        <f>IFERROR(CH73/CE60,"-")</f>
        <v>6.9024834727320029E-3</v>
      </c>
      <c r="CJ73" s="59">
        <v>40</v>
      </c>
      <c r="CK73" s="48">
        <f>IFERROR(CJ73/CF60,"-")</f>
        <v>0.24390243902439024</v>
      </c>
      <c r="CL73" s="62">
        <f t="shared" si="10"/>
        <v>42712</v>
      </c>
      <c r="CM73" s="374"/>
      <c r="CN73" s="374"/>
      <c r="CO73" s="36" t="s">
        <v>107</v>
      </c>
      <c r="CP73" s="59">
        <f>市区町村別_オーラルフレイル区分別高齢者の疾病!AE1351</f>
        <v>23476465</v>
      </c>
      <c r="CQ73" s="48">
        <f>市区町村別_オーラルフレイル区分別高齢者の疾病!AF1351</f>
        <v>7.2563131664563751E-3</v>
      </c>
      <c r="CR73" s="59">
        <f>市区町村別_オーラルフレイル区分別高齢者の疾病!AG1351</f>
        <v>492</v>
      </c>
      <c r="CS73" s="48">
        <f>市区町村別_オーラルフレイル区分別高齢者の疾病!AH1351</f>
        <v>0.18792971734148206</v>
      </c>
      <c r="CT73" s="136">
        <f>市区町村別_オーラルフレイル区分別高齢者の疾病!AI1351</f>
        <v>47716.392276422761</v>
      </c>
      <c r="CU73" s="187"/>
    </row>
    <row r="74" spans="2:99" s="7" customFormat="1" ht="13.15" customHeight="1">
      <c r="B74" s="449"/>
      <c r="C74" s="374"/>
      <c r="D74" s="374"/>
      <c r="E74" s="36" t="s">
        <v>108</v>
      </c>
      <c r="F74" s="59">
        <v>0</v>
      </c>
      <c r="G74" s="48" t="str">
        <f>IFERROR(F74/C60,"-")</f>
        <v>-</v>
      </c>
      <c r="H74" s="59">
        <v>0</v>
      </c>
      <c r="I74" s="48" t="str">
        <f>IFERROR(H74/D60,"-")</f>
        <v>-</v>
      </c>
      <c r="J74" s="62" t="str">
        <f t="shared" ref="J74:J113" si="33">IFERROR(F74/H74,"-")</f>
        <v>-</v>
      </c>
      <c r="K74" s="374"/>
      <c r="L74" s="374"/>
      <c r="M74" s="36" t="s">
        <v>108</v>
      </c>
      <c r="N74" s="59">
        <v>953321</v>
      </c>
      <c r="O74" s="48">
        <f>IFERROR(N74/K60,"-")</f>
        <v>1.0366502656323807E-2</v>
      </c>
      <c r="P74" s="59">
        <v>7</v>
      </c>
      <c r="Q74" s="48">
        <f>IFERROR(P74/L60,"-")</f>
        <v>6.1946902654867256E-2</v>
      </c>
      <c r="R74" s="62">
        <f t="shared" ref="R74:R113" si="34">IFERROR(N74/P74,"-")</f>
        <v>136188.71428571429</v>
      </c>
      <c r="S74" s="374"/>
      <c r="T74" s="374"/>
      <c r="U74" s="36" t="s">
        <v>108</v>
      </c>
      <c r="V74" s="59">
        <v>3634947</v>
      </c>
      <c r="W74" s="48">
        <f>IFERROR(V74/S60,"-")</f>
        <v>1.3080285552374659E-2</v>
      </c>
      <c r="X74" s="59">
        <v>12</v>
      </c>
      <c r="Y74" s="48">
        <f>IFERROR(X74/T60,"-")</f>
        <v>5.6074766355140186E-2</v>
      </c>
      <c r="Z74" s="136">
        <f t="shared" ref="Z74:Z113" si="35">IFERROR(V74/X74,"-")</f>
        <v>302912.25</v>
      </c>
      <c r="AA74" s="374"/>
      <c r="AB74" s="374"/>
      <c r="AC74" s="36" t="s">
        <v>108</v>
      </c>
      <c r="AD74" s="59">
        <v>1277635</v>
      </c>
      <c r="AE74" s="48">
        <f>IFERROR(AD74/AA60,"-")</f>
        <v>6.009027027088042E-3</v>
      </c>
      <c r="AF74" s="59">
        <v>21</v>
      </c>
      <c r="AG74" s="48">
        <f>IFERROR(AF74/AB60,"-")</f>
        <v>0.10344827586206896</v>
      </c>
      <c r="AH74" s="62">
        <f t="shared" ref="AH74:AH113" si="36">IFERROR(AD74/AF74,"-")</f>
        <v>60839.761904761908</v>
      </c>
      <c r="AI74" s="374"/>
      <c r="AJ74" s="374"/>
      <c r="AK74" s="36" t="s">
        <v>108</v>
      </c>
      <c r="AL74" s="59">
        <v>3026561</v>
      </c>
      <c r="AM74" s="48">
        <f>IFERROR(AL74/AI60,"-")</f>
        <v>1.3739490795180666E-2</v>
      </c>
      <c r="AN74" s="59">
        <v>18</v>
      </c>
      <c r="AO74" s="48">
        <f>IFERROR(AN74/AJ60,"-")</f>
        <v>0.10588235294117647</v>
      </c>
      <c r="AP74" s="62">
        <f t="shared" ref="AP74:AP113" si="37">IFERROR(AL74/AN74,"-")</f>
        <v>168142.27777777778</v>
      </c>
      <c r="AQ74" s="374"/>
      <c r="AR74" s="374"/>
      <c r="AS74" s="36" t="s">
        <v>108</v>
      </c>
      <c r="AT74" s="59">
        <v>280185</v>
      </c>
      <c r="AU74" s="48">
        <f>IFERROR(AT74/AQ60,"-")</f>
        <v>2.0575806813820691E-3</v>
      </c>
      <c r="AV74" s="62">
        <v>15</v>
      </c>
      <c r="AW74" s="48">
        <f>IFERROR(AV74/AR60,"-")</f>
        <v>0.12</v>
      </c>
      <c r="AX74" s="162">
        <f t="shared" ref="AX74:AX113" si="38">IFERROR(AT74/AV74,"-")</f>
        <v>18679</v>
      </c>
      <c r="AY74" s="374"/>
      <c r="AZ74" s="374"/>
      <c r="BA74" s="36" t="s">
        <v>108</v>
      </c>
      <c r="BB74" s="59">
        <v>2007792</v>
      </c>
      <c r="BC74" s="48">
        <f>IFERROR(BB74/AY60,"-")</f>
        <v>1.1130309064380652E-2</v>
      </c>
      <c r="BD74" s="59">
        <v>15</v>
      </c>
      <c r="BE74" s="48">
        <f>IFERROR(BD74/AZ60,"-")</f>
        <v>9.202453987730061E-2</v>
      </c>
      <c r="BF74" s="62">
        <f t="shared" ref="BF74:BF113" si="39">IFERROR(BB74/BD74,"-")</f>
        <v>133852.79999999999</v>
      </c>
      <c r="BG74" s="374"/>
      <c r="BH74" s="374"/>
      <c r="BI74" s="36" t="s">
        <v>108</v>
      </c>
      <c r="BJ74" s="59">
        <v>905299</v>
      </c>
      <c r="BK74" s="48">
        <f>IFERROR(BJ74/BG60,"-")</f>
        <v>3.9677208698929729E-3</v>
      </c>
      <c r="BL74" s="59">
        <v>24</v>
      </c>
      <c r="BM74" s="48">
        <f>IFERROR(BL74/BH60,"-")</f>
        <v>0.12631578947368421</v>
      </c>
      <c r="BN74" s="62">
        <f t="shared" ref="BN74:BN113" si="40">IFERROR(BJ74/BL74,"-")</f>
        <v>37720.791666666664</v>
      </c>
      <c r="BO74" s="374"/>
      <c r="BP74" s="374"/>
      <c r="BQ74" s="36" t="s">
        <v>108</v>
      </c>
      <c r="BR74" s="59">
        <v>4974258</v>
      </c>
      <c r="BS74" s="48">
        <f>IFERROR(BR74/BO60,"-")</f>
        <v>1.9981599724883631E-2</v>
      </c>
      <c r="BT74" s="59">
        <v>31</v>
      </c>
      <c r="BU74" s="48">
        <f>IFERROR(BT74/BP60,"-")</f>
        <v>0.17127071823204421</v>
      </c>
      <c r="BV74" s="136">
        <f t="shared" ref="BV74:BV113" si="41">IFERROR(BR74/BT74,"-")</f>
        <v>160459.93548387097</v>
      </c>
      <c r="BW74" s="374"/>
      <c r="BX74" s="374"/>
      <c r="BY74" s="36" t="s">
        <v>108</v>
      </c>
      <c r="BZ74" s="59">
        <v>2789197</v>
      </c>
      <c r="CA74" s="48">
        <f>IFERROR(BZ74/BW60,"-")</f>
        <v>1.158938882528587E-2</v>
      </c>
      <c r="CB74" s="59">
        <v>23</v>
      </c>
      <c r="CC74" s="48">
        <f>IFERROR(CB74/BX60,"-")</f>
        <v>0.12568306010928962</v>
      </c>
      <c r="CD74" s="62">
        <f t="shared" ref="CD74:CD113" si="42">IFERROR(BZ74/CB74,"-")</f>
        <v>121269.43478260869</v>
      </c>
      <c r="CE74" s="374"/>
      <c r="CF74" s="374"/>
      <c r="CG74" s="36" t="s">
        <v>108</v>
      </c>
      <c r="CH74" s="59">
        <v>1388639</v>
      </c>
      <c r="CI74" s="48">
        <f>IFERROR(CH74/CE60,"-")</f>
        <v>5.6102838470986462E-3</v>
      </c>
      <c r="CJ74" s="59">
        <v>24</v>
      </c>
      <c r="CK74" s="48">
        <f>IFERROR(CJ74/CF60,"-")</f>
        <v>0.14634146341463414</v>
      </c>
      <c r="CL74" s="62">
        <f t="shared" ref="CL74:CL113" si="43">IFERROR(CH74/CJ74,"-")</f>
        <v>57859.958333333336</v>
      </c>
      <c r="CM74" s="374"/>
      <c r="CN74" s="374"/>
      <c r="CO74" s="36" t="s">
        <v>108</v>
      </c>
      <c r="CP74" s="59">
        <f>市区町村別_オーラルフレイル区分別高齢者の疾病!AE1352</f>
        <v>33084618</v>
      </c>
      <c r="CQ74" s="48">
        <f>市区町村別_オーラルフレイル区分別高齢者の疾病!AF1352</f>
        <v>1.0226085963137108E-2</v>
      </c>
      <c r="CR74" s="59">
        <f>市区町村別_オーラルフレイル区分別高齢者の疾病!AG1352</f>
        <v>348</v>
      </c>
      <c r="CS74" s="48">
        <f>市区町村別_オーラルフレイル区分別高齢者の疾病!AH1352</f>
        <v>0.13292589763177998</v>
      </c>
      <c r="CT74" s="136">
        <f>市区町村別_オーラルフレイル区分別高齢者の疾病!AI1352</f>
        <v>95070.741379310348</v>
      </c>
      <c r="CU74" s="187"/>
    </row>
    <row r="75" spans="2:99" s="7" customFormat="1" ht="13.15" customHeight="1">
      <c r="B75" s="449"/>
      <c r="C75" s="374"/>
      <c r="D75" s="374"/>
      <c r="E75" s="36" t="s">
        <v>109</v>
      </c>
      <c r="F75" s="59">
        <v>0</v>
      </c>
      <c r="G75" s="48" t="str">
        <f>IFERROR(F75/C60,"-")</f>
        <v>-</v>
      </c>
      <c r="H75" s="59">
        <v>0</v>
      </c>
      <c r="I75" s="48" t="str">
        <f>IFERROR(H75/D60,"-")</f>
        <v>-</v>
      </c>
      <c r="J75" s="62" t="str">
        <f t="shared" si="33"/>
        <v>-</v>
      </c>
      <c r="K75" s="374"/>
      <c r="L75" s="374"/>
      <c r="M75" s="36" t="s">
        <v>109</v>
      </c>
      <c r="N75" s="59">
        <v>1353778</v>
      </c>
      <c r="O75" s="48">
        <f>IFERROR(N75/K60,"-")</f>
        <v>1.4721109923176698E-2</v>
      </c>
      <c r="P75" s="59">
        <v>10</v>
      </c>
      <c r="Q75" s="48">
        <f>IFERROR(P75/L60,"-")</f>
        <v>8.8495575221238937E-2</v>
      </c>
      <c r="R75" s="62">
        <f t="shared" si="34"/>
        <v>135377.79999999999</v>
      </c>
      <c r="S75" s="374"/>
      <c r="T75" s="374"/>
      <c r="U75" s="36" t="s">
        <v>109</v>
      </c>
      <c r="V75" s="59">
        <v>3182153</v>
      </c>
      <c r="W75" s="48">
        <f>IFERROR(V75/S60,"-")</f>
        <v>1.1450915215915302E-2</v>
      </c>
      <c r="X75" s="59">
        <v>33</v>
      </c>
      <c r="Y75" s="48">
        <f>IFERROR(X75/T60,"-")</f>
        <v>0.1542056074766355</v>
      </c>
      <c r="Z75" s="136">
        <f t="shared" si="35"/>
        <v>96428.878787878784</v>
      </c>
      <c r="AA75" s="374"/>
      <c r="AB75" s="374"/>
      <c r="AC75" s="36" t="s">
        <v>109</v>
      </c>
      <c r="AD75" s="59">
        <v>557254</v>
      </c>
      <c r="AE75" s="48">
        <f>IFERROR(AD75/AA60,"-")</f>
        <v>2.6209006069440174E-3</v>
      </c>
      <c r="AF75" s="59">
        <v>20</v>
      </c>
      <c r="AG75" s="48">
        <f>IFERROR(AF75/AB60,"-")</f>
        <v>9.8522167487684734E-2</v>
      </c>
      <c r="AH75" s="62">
        <f t="shared" si="36"/>
        <v>27862.7</v>
      </c>
      <c r="AI75" s="374"/>
      <c r="AJ75" s="374"/>
      <c r="AK75" s="36" t="s">
        <v>109</v>
      </c>
      <c r="AL75" s="59">
        <v>1161719</v>
      </c>
      <c r="AM75" s="48">
        <f>IFERROR(AL75/AI60,"-")</f>
        <v>5.2737835143869521E-3</v>
      </c>
      <c r="AN75" s="59">
        <v>21</v>
      </c>
      <c r="AO75" s="48">
        <f>IFERROR(AN75/AJ60,"-")</f>
        <v>0.12352941176470589</v>
      </c>
      <c r="AP75" s="62">
        <f t="shared" si="37"/>
        <v>55319.952380952382</v>
      </c>
      <c r="AQ75" s="374"/>
      <c r="AR75" s="374"/>
      <c r="AS75" s="36" t="s">
        <v>109</v>
      </c>
      <c r="AT75" s="59">
        <v>987502</v>
      </c>
      <c r="AU75" s="48">
        <f>IFERROR(AT75/AQ60,"-")</f>
        <v>7.2518694363586777E-3</v>
      </c>
      <c r="AV75" s="62">
        <v>11</v>
      </c>
      <c r="AW75" s="48">
        <f>IFERROR(AV75/AR60,"-")</f>
        <v>8.7999999999999995E-2</v>
      </c>
      <c r="AX75" s="162">
        <f t="shared" si="38"/>
        <v>89772.909090909088</v>
      </c>
      <c r="AY75" s="374"/>
      <c r="AZ75" s="374"/>
      <c r="BA75" s="36" t="s">
        <v>109</v>
      </c>
      <c r="BB75" s="59">
        <v>497294</v>
      </c>
      <c r="BC75" s="48">
        <f>IFERROR(BB75/AY60,"-")</f>
        <v>2.7567775525861801E-3</v>
      </c>
      <c r="BD75" s="59">
        <v>16</v>
      </c>
      <c r="BE75" s="48">
        <f>IFERROR(BD75/AZ60,"-")</f>
        <v>9.815950920245399E-2</v>
      </c>
      <c r="BF75" s="62">
        <f t="shared" si="39"/>
        <v>31080.875</v>
      </c>
      <c r="BG75" s="374"/>
      <c r="BH75" s="374"/>
      <c r="BI75" s="36" t="s">
        <v>109</v>
      </c>
      <c r="BJ75" s="59">
        <v>747910</v>
      </c>
      <c r="BK75" s="48">
        <f>IFERROR(BJ75/BG60,"-")</f>
        <v>3.2779204614184409E-3</v>
      </c>
      <c r="BL75" s="59">
        <v>19</v>
      </c>
      <c r="BM75" s="48">
        <f>IFERROR(BL75/BH60,"-")</f>
        <v>0.1</v>
      </c>
      <c r="BN75" s="62">
        <f t="shared" si="40"/>
        <v>39363.684210526313</v>
      </c>
      <c r="BO75" s="374"/>
      <c r="BP75" s="374"/>
      <c r="BQ75" s="36" t="s">
        <v>109</v>
      </c>
      <c r="BR75" s="59">
        <v>424302</v>
      </c>
      <c r="BS75" s="48">
        <f>IFERROR(BR75/BO60,"-")</f>
        <v>1.7044215894044044E-3</v>
      </c>
      <c r="BT75" s="59">
        <v>23</v>
      </c>
      <c r="BU75" s="48">
        <f>IFERROR(BT75/BP60,"-")</f>
        <v>0.1270718232044199</v>
      </c>
      <c r="BV75" s="136">
        <f t="shared" si="41"/>
        <v>18447.91304347826</v>
      </c>
      <c r="BW75" s="374"/>
      <c r="BX75" s="374"/>
      <c r="BY75" s="36" t="s">
        <v>109</v>
      </c>
      <c r="BZ75" s="59">
        <v>2390990</v>
      </c>
      <c r="CA75" s="48">
        <f>IFERROR(BZ75/BW60,"-")</f>
        <v>9.9347994377486648E-3</v>
      </c>
      <c r="CB75" s="59">
        <v>27</v>
      </c>
      <c r="CC75" s="48">
        <f>IFERROR(CB75/BX60,"-")</f>
        <v>0.14754098360655737</v>
      </c>
      <c r="CD75" s="62">
        <f t="shared" si="42"/>
        <v>88555.185185185182</v>
      </c>
      <c r="CE75" s="374"/>
      <c r="CF75" s="374"/>
      <c r="CG75" s="36" t="s">
        <v>109</v>
      </c>
      <c r="CH75" s="59">
        <v>682496</v>
      </c>
      <c r="CI75" s="48">
        <f>IFERROR(CH75/CE60,"-")</f>
        <v>2.7573734314745861E-3</v>
      </c>
      <c r="CJ75" s="59">
        <v>17</v>
      </c>
      <c r="CK75" s="48">
        <f>IFERROR(CJ75/CF60,"-")</f>
        <v>0.10365853658536585</v>
      </c>
      <c r="CL75" s="62">
        <f t="shared" si="43"/>
        <v>40146.823529411762</v>
      </c>
      <c r="CM75" s="374"/>
      <c r="CN75" s="374"/>
      <c r="CO75" s="36" t="s">
        <v>109</v>
      </c>
      <c r="CP75" s="59">
        <f>市区町村別_オーラルフレイル区分別高齢者の疾病!AE1353</f>
        <v>14312504</v>
      </c>
      <c r="CQ75" s="48">
        <f>市区町村別_オーラルフレイル区分別高齢者の疾病!AF1353</f>
        <v>4.4238351566200252E-3</v>
      </c>
      <c r="CR75" s="59">
        <f>市区町村別_オーラルフレイル区分別高齢者の疾病!AG1353</f>
        <v>284</v>
      </c>
      <c r="CS75" s="48">
        <f>市区町村別_オーラルフレイル区分別高齢者の疾病!AH1353</f>
        <v>0.10847975553857907</v>
      </c>
      <c r="CT75" s="136">
        <f>市区町村別_オーラルフレイル区分別高齢者の疾病!AI1353</f>
        <v>50396.140845070426</v>
      </c>
      <c r="CU75" s="187"/>
    </row>
    <row r="76" spans="2:99" s="7" customFormat="1" ht="13.15" customHeight="1">
      <c r="B76" s="449"/>
      <c r="C76" s="374"/>
      <c r="D76" s="374"/>
      <c r="E76" s="37" t="s">
        <v>110</v>
      </c>
      <c r="F76" s="60">
        <v>0</v>
      </c>
      <c r="G76" s="49" t="str">
        <f>IFERROR(F76/C60,"-")</f>
        <v>-</v>
      </c>
      <c r="H76" s="60">
        <v>0</v>
      </c>
      <c r="I76" s="49" t="str">
        <f>IFERROR(H76/D60,"-")</f>
        <v>-</v>
      </c>
      <c r="J76" s="63" t="str">
        <f t="shared" si="33"/>
        <v>-</v>
      </c>
      <c r="K76" s="374"/>
      <c r="L76" s="374"/>
      <c r="M76" s="37" t="s">
        <v>110</v>
      </c>
      <c r="N76" s="60">
        <v>82014</v>
      </c>
      <c r="O76" s="49">
        <f>IFERROR(N76/K60,"-")</f>
        <v>8.9182798748348223E-4</v>
      </c>
      <c r="P76" s="60">
        <v>11</v>
      </c>
      <c r="Q76" s="49">
        <f>IFERROR(P76/L60,"-")</f>
        <v>9.7345132743362831E-2</v>
      </c>
      <c r="R76" s="63">
        <f t="shared" si="34"/>
        <v>7455.818181818182</v>
      </c>
      <c r="S76" s="374"/>
      <c r="T76" s="374"/>
      <c r="U76" s="37" t="s">
        <v>110</v>
      </c>
      <c r="V76" s="60">
        <v>449650</v>
      </c>
      <c r="W76" s="49">
        <f>IFERROR(V76/S60,"-")</f>
        <v>1.6180567140663305E-3</v>
      </c>
      <c r="X76" s="60">
        <v>29</v>
      </c>
      <c r="Y76" s="49">
        <f>IFERROR(X76/T60,"-")</f>
        <v>0.13551401869158877</v>
      </c>
      <c r="Z76" s="137">
        <f t="shared" si="35"/>
        <v>15505.172413793103</v>
      </c>
      <c r="AA76" s="374"/>
      <c r="AB76" s="374"/>
      <c r="AC76" s="37" t="s">
        <v>110</v>
      </c>
      <c r="AD76" s="60">
        <v>1046925</v>
      </c>
      <c r="AE76" s="49">
        <f>IFERROR(AD76/AA60,"-")</f>
        <v>4.9239419868226438E-3</v>
      </c>
      <c r="AF76" s="60">
        <v>30</v>
      </c>
      <c r="AG76" s="49">
        <f>IFERROR(AF76/AB60,"-")</f>
        <v>0.14778325123152711</v>
      </c>
      <c r="AH76" s="63">
        <f t="shared" si="36"/>
        <v>34897.5</v>
      </c>
      <c r="AI76" s="374"/>
      <c r="AJ76" s="374"/>
      <c r="AK76" s="37" t="s">
        <v>110</v>
      </c>
      <c r="AL76" s="60">
        <v>376755</v>
      </c>
      <c r="AM76" s="49">
        <f>IFERROR(AL76/AI60,"-")</f>
        <v>1.7103312487467763E-3</v>
      </c>
      <c r="AN76" s="60">
        <v>30</v>
      </c>
      <c r="AO76" s="49">
        <f>IFERROR(AN76/AJ60,"-")</f>
        <v>0.17647058823529413</v>
      </c>
      <c r="AP76" s="63">
        <f t="shared" si="37"/>
        <v>12558.5</v>
      </c>
      <c r="AQ76" s="374"/>
      <c r="AR76" s="374"/>
      <c r="AS76" s="37" t="s">
        <v>110</v>
      </c>
      <c r="AT76" s="60">
        <v>163946</v>
      </c>
      <c r="AU76" s="49">
        <f>IFERROR(AT76/AQ60,"-")</f>
        <v>1.2039621050015693E-3</v>
      </c>
      <c r="AV76" s="63">
        <v>20</v>
      </c>
      <c r="AW76" s="51">
        <f>IFERROR(AV76/AR60,"-")</f>
        <v>0.16</v>
      </c>
      <c r="AX76" s="163">
        <f t="shared" si="38"/>
        <v>8197.2999999999993</v>
      </c>
      <c r="AY76" s="374"/>
      <c r="AZ76" s="374"/>
      <c r="BA76" s="37" t="s">
        <v>110</v>
      </c>
      <c r="BB76" s="60">
        <v>174158</v>
      </c>
      <c r="BC76" s="49">
        <f>IFERROR(BB76/AY60,"-")</f>
        <v>9.6545477122849657E-4</v>
      </c>
      <c r="BD76" s="60">
        <v>19</v>
      </c>
      <c r="BE76" s="49">
        <f>IFERROR(BD76/AZ60,"-")</f>
        <v>0.1165644171779141</v>
      </c>
      <c r="BF76" s="63">
        <f t="shared" si="39"/>
        <v>9166.21052631579</v>
      </c>
      <c r="BG76" s="374"/>
      <c r="BH76" s="374"/>
      <c r="BI76" s="37" t="s">
        <v>110</v>
      </c>
      <c r="BJ76" s="60">
        <v>430348</v>
      </c>
      <c r="BK76" s="49">
        <f>IFERROR(BJ76/BG60,"-")</f>
        <v>1.8861180018057029E-3</v>
      </c>
      <c r="BL76" s="60">
        <v>34</v>
      </c>
      <c r="BM76" s="49">
        <f>IFERROR(BL76/BH60,"-")</f>
        <v>0.17894736842105263</v>
      </c>
      <c r="BN76" s="63">
        <f t="shared" si="40"/>
        <v>12657.294117647059</v>
      </c>
      <c r="BO76" s="374"/>
      <c r="BP76" s="374"/>
      <c r="BQ76" s="37" t="s">
        <v>110</v>
      </c>
      <c r="BR76" s="60">
        <v>831591</v>
      </c>
      <c r="BS76" s="49">
        <f>IFERROR(BR76/BO60,"-")</f>
        <v>3.3405019395487132E-3</v>
      </c>
      <c r="BT76" s="60">
        <v>35</v>
      </c>
      <c r="BU76" s="49">
        <f>IFERROR(BT76/BP60,"-")</f>
        <v>0.19337016574585636</v>
      </c>
      <c r="BV76" s="137">
        <f t="shared" si="41"/>
        <v>23759.742857142857</v>
      </c>
      <c r="BW76" s="374"/>
      <c r="BX76" s="374"/>
      <c r="BY76" s="37" t="s">
        <v>110</v>
      </c>
      <c r="BZ76" s="60">
        <v>438737</v>
      </c>
      <c r="CA76" s="49">
        <f>IFERROR(BZ76/BW60,"-")</f>
        <v>1.8229955377979563E-3</v>
      </c>
      <c r="CB76" s="60">
        <v>42</v>
      </c>
      <c r="CC76" s="49">
        <f>IFERROR(CB76/BX60,"-")</f>
        <v>0.22950819672131148</v>
      </c>
      <c r="CD76" s="63">
        <f t="shared" si="42"/>
        <v>10446.119047619048</v>
      </c>
      <c r="CE76" s="374"/>
      <c r="CF76" s="374"/>
      <c r="CG76" s="37" t="s">
        <v>110</v>
      </c>
      <c r="CH76" s="60">
        <v>668825</v>
      </c>
      <c r="CI76" s="49">
        <f>IFERROR(CH76/CE60,"-")</f>
        <v>2.7021407968779157E-3</v>
      </c>
      <c r="CJ76" s="60">
        <v>32</v>
      </c>
      <c r="CK76" s="49">
        <f>IFERROR(CJ76/CF60,"-")</f>
        <v>0.1951219512195122</v>
      </c>
      <c r="CL76" s="63">
        <f t="shared" si="43"/>
        <v>20900.78125</v>
      </c>
      <c r="CM76" s="374"/>
      <c r="CN76" s="374"/>
      <c r="CO76" s="37" t="s">
        <v>110</v>
      </c>
      <c r="CP76" s="60">
        <f>市区町村別_オーラルフレイル区分別高齢者の疾病!AE1354</f>
        <v>7673528</v>
      </c>
      <c r="CQ76" s="49">
        <f>市区町村別_オーラルフレイル区分別高齢者の疾病!AF1354</f>
        <v>2.3718018134149099E-3</v>
      </c>
      <c r="CR76" s="60">
        <f>市区町村別_オーラルフレイル区分別高齢者の疾病!AG1354</f>
        <v>494</v>
      </c>
      <c r="CS76" s="49">
        <f>市区町村別_オーラルフレイル区分別高齢者の疾病!AH1354</f>
        <v>0.18869365928189458</v>
      </c>
      <c r="CT76" s="137">
        <f>市区町村別_オーラルフレイル区分別高齢者の疾病!AI1354</f>
        <v>15533.457489878543</v>
      </c>
      <c r="CU76" s="187"/>
    </row>
    <row r="77" spans="2:99" s="7" customFormat="1" ht="13.15" customHeight="1">
      <c r="B77" s="450"/>
      <c r="C77" s="375"/>
      <c r="D77" s="375"/>
      <c r="E77" s="38" t="s">
        <v>64</v>
      </c>
      <c r="F77" s="56">
        <f>SUM(F60:F76)</f>
        <v>0</v>
      </c>
      <c r="G77" s="49" t="str">
        <f>IFERROR(F77/C60,"-")</f>
        <v>-</v>
      </c>
      <c r="H77" s="60">
        <v>0</v>
      </c>
      <c r="I77" s="49" t="str">
        <f>IFERROR(H77/D60,"-")</f>
        <v>-</v>
      </c>
      <c r="J77" s="63" t="str">
        <f t="shared" si="33"/>
        <v>-</v>
      </c>
      <c r="K77" s="375"/>
      <c r="L77" s="375"/>
      <c r="M77" s="38" t="s">
        <v>64</v>
      </c>
      <c r="N77" s="56">
        <f>SUM(N60:N76)</f>
        <v>20900409</v>
      </c>
      <c r="O77" s="49">
        <f>IFERROR(N77/K60,"-")</f>
        <v>0.22727302285038725</v>
      </c>
      <c r="P77" s="60">
        <v>87</v>
      </c>
      <c r="Q77" s="49">
        <f>IFERROR(P77/L60,"-")</f>
        <v>0.76991150442477874</v>
      </c>
      <c r="R77" s="63">
        <f t="shared" si="34"/>
        <v>240234.58620689655</v>
      </c>
      <c r="S77" s="375"/>
      <c r="T77" s="375"/>
      <c r="U77" s="38" t="s">
        <v>64</v>
      </c>
      <c r="V77" s="56">
        <f>SUM(V60:V76)</f>
        <v>50254095</v>
      </c>
      <c r="W77" s="49">
        <f>IFERROR(V77/S60,"-")</f>
        <v>0.18083837612382342</v>
      </c>
      <c r="X77" s="60">
        <v>177</v>
      </c>
      <c r="Y77" s="49">
        <f>IFERROR(X77/T60,"-")</f>
        <v>0.82710280373831779</v>
      </c>
      <c r="Z77" s="137">
        <f t="shared" si="35"/>
        <v>283921.44067796611</v>
      </c>
      <c r="AA77" s="375"/>
      <c r="AB77" s="375"/>
      <c r="AC77" s="38" t="s">
        <v>64</v>
      </c>
      <c r="AD77" s="56">
        <f>SUM(AD60:AD76)</f>
        <v>29929039</v>
      </c>
      <c r="AE77" s="49">
        <f>IFERROR(AD77/AA60,"-")</f>
        <v>0.14076352342082996</v>
      </c>
      <c r="AF77" s="60">
        <v>169</v>
      </c>
      <c r="AG77" s="49">
        <f>IFERROR(AF77/AB60,"-")</f>
        <v>0.83251231527093594</v>
      </c>
      <c r="AH77" s="63">
        <f t="shared" si="36"/>
        <v>177094.90532544377</v>
      </c>
      <c r="AI77" s="375"/>
      <c r="AJ77" s="375"/>
      <c r="AK77" s="38" t="s">
        <v>64</v>
      </c>
      <c r="AL77" s="56">
        <f>SUM(AL60:AL76)</f>
        <v>40978638</v>
      </c>
      <c r="AM77" s="49">
        <f>IFERROR(AL77/AI60,"-")</f>
        <v>0.18602817508057518</v>
      </c>
      <c r="AN77" s="60">
        <v>150</v>
      </c>
      <c r="AO77" s="49">
        <f>IFERROR(AN77/AJ60,"-")</f>
        <v>0.88235294117647056</v>
      </c>
      <c r="AP77" s="63">
        <f t="shared" si="37"/>
        <v>273190.92</v>
      </c>
      <c r="AQ77" s="375"/>
      <c r="AR77" s="375"/>
      <c r="AS77" s="38" t="s">
        <v>64</v>
      </c>
      <c r="AT77" s="56">
        <f>SUM(AT60:AT76)</f>
        <v>18674364</v>
      </c>
      <c r="AU77" s="49">
        <f>IFERROR(AT77/AQ60,"-")</f>
        <v>0.13713800026231518</v>
      </c>
      <c r="AV77" s="63">
        <v>109</v>
      </c>
      <c r="AW77" s="116">
        <f>IFERROR(AV77/AR60,"-")</f>
        <v>0.872</v>
      </c>
      <c r="AX77" s="164">
        <f t="shared" si="38"/>
        <v>171324.44036697247</v>
      </c>
      <c r="AY77" s="375"/>
      <c r="AZ77" s="375"/>
      <c r="BA77" s="38" t="s">
        <v>64</v>
      </c>
      <c r="BB77" s="56">
        <f>SUM(BB60:BB76)</f>
        <v>30623501</v>
      </c>
      <c r="BC77" s="49">
        <f>IFERROR(BB77/AY60,"-")</f>
        <v>0.16976311827289378</v>
      </c>
      <c r="BD77" s="60">
        <v>140</v>
      </c>
      <c r="BE77" s="49">
        <f>IFERROR(BD77/AZ60,"-")</f>
        <v>0.85889570552147243</v>
      </c>
      <c r="BF77" s="63">
        <f t="shared" si="39"/>
        <v>218739.29285714286</v>
      </c>
      <c r="BG77" s="375"/>
      <c r="BH77" s="375"/>
      <c r="BI77" s="38" t="s">
        <v>64</v>
      </c>
      <c r="BJ77" s="56">
        <f>SUM(BJ60:BJ76)</f>
        <v>45168948</v>
      </c>
      <c r="BK77" s="49">
        <f>IFERROR(BJ77/BG60,"-")</f>
        <v>0.19796528843035333</v>
      </c>
      <c r="BL77" s="60">
        <v>175</v>
      </c>
      <c r="BM77" s="49">
        <f>IFERROR(BL77/BH60,"-")</f>
        <v>0.92105263157894735</v>
      </c>
      <c r="BN77" s="63">
        <f t="shared" si="40"/>
        <v>258108.27428571429</v>
      </c>
      <c r="BO77" s="375"/>
      <c r="BP77" s="375"/>
      <c r="BQ77" s="38" t="s">
        <v>64</v>
      </c>
      <c r="BR77" s="56">
        <f>SUM(BR60:BR76)</f>
        <v>55762866</v>
      </c>
      <c r="BS77" s="49">
        <f>IFERROR(BR77/BO60,"-")</f>
        <v>0.22399949257242441</v>
      </c>
      <c r="BT77" s="60">
        <v>166</v>
      </c>
      <c r="BU77" s="49">
        <f>IFERROR(BT77/BP60,"-")</f>
        <v>0.91712707182320441</v>
      </c>
      <c r="BV77" s="137">
        <f t="shared" si="41"/>
        <v>335920.8795180723</v>
      </c>
      <c r="BW77" s="375"/>
      <c r="BX77" s="375"/>
      <c r="BY77" s="38" t="s">
        <v>64</v>
      </c>
      <c r="BZ77" s="56">
        <f>SUM(BZ60:BZ76)</f>
        <v>44481127</v>
      </c>
      <c r="CA77" s="49">
        <f>IFERROR(BZ77/BW60,"-")</f>
        <v>0.18482347291708745</v>
      </c>
      <c r="CB77" s="60">
        <v>166</v>
      </c>
      <c r="CC77" s="49">
        <f>IFERROR(CB77/BX60,"-")</f>
        <v>0.90710382513661203</v>
      </c>
      <c r="CD77" s="63">
        <f t="shared" si="42"/>
        <v>267958.59638554219</v>
      </c>
      <c r="CE77" s="375"/>
      <c r="CF77" s="375"/>
      <c r="CG77" s="38" t="s">
        <v>64</v>
      </c>
      <c r="CH77" s="56">
        <f>SUM(CH60:CH76)</f>
        <v>41618795</v>
      </c>
      <c r="CI77" s="49">
        <f>IFERROR(CH77/CE60,"-")</f>
        <v>0.16814539511291984</v>
      </c>
      <c r="CJ77" s="60">
        <v>151</v>
      </c>
      <c r="CK77" s="49">
        <f>IFERROR(CJ77/CF60,"-")</f>
        <v>0.92073170731707321</v>
      </c>
      <c r="CL77" s="63">
        <f t="shared" si="43"/>
        <v>275621.15894039738</v>
      </c>
      <c r="CM77" s="375"/>
      <c r="CN77" s="375"/>
      <c r="CO77" s="38" t="s">
        <v>64</v>
      </c>
      <c r="CP77" s="56">
        <f>市区町村別_オーラルフレイル区分別高齢者の疾病!AE1355</f>
        <v>667493575</v>
      </c>
      <c r="CQ77" s="49">
        <f>市区町村別_オーラルフレイル区分別高齢者の疾病!AF1355</f>
        <v>0.20631481003624422</v>
      </c>
      <c r="CR77" s="56">
        <f>市区町村別_オーラルフレイル区分別高齢者の疾病!AG1355</f>
        <v>2342</v>
      </c>
      <c r="CS77" s="49">
        <f>市区町村別_オーラルフレイル区分別高齢者の疾病!AH1355</f>
        <v>0.89457601222307104</v>
      </c>
      <c r="CT77" s="137">
        <f>市区町村別_オーラルフレイル区分別高齢者の疾病!AI1355</f>
        <v>285010.06618274981</v>
      </c>
      <c r="CU77" s="187"/>
    </row>
    <row r="78" spans="2:99" s="7" customFormat="1" ht="13.15" customHeight="1">
      <c r="B78" s="448" t="s">
        <v>173</v>
      </c>
      <c r="C78" s="373">
        <v>22445790</v>
      </c>
      <c r="D78" s="373">
        <v>6</v>
      </c>
      <c r="E78" s="34" t="s">
        <v>96</v>
      </c>
      <c r="F78" s="58">
        <v>247741</v>
      </c>
      <c r="G78" s="47">
        <f>IFERROR(F78/C78,"-")</f>
        <v>1.1037303654716541E-2</v>
      </c>
      <c r="H78" s="58">
        <v>5</v>
      </c>
      <c r="I78" s="47">
        <f>IFERROR(H78/D78,"-")</f>
        <v>0.83333333333333337</v>
      </c>
      <c r="J78" s="61">
        <f t="shared" si="33"/>
        <v>49548.2</v>
      </c>
      <c r="K78" s="373">
        <v>243820930</v>
      </c>
      <c r="L78" s="373">
        <v>454</v>
      </c>
      <c r="M78" s="34" t="s">
        <v>96</v>
      </c>
      <c r="N78" s="58">
        <v>5630297</v>
      </c>
      <c r="O78" s="47">
        <f>IFERROR(N78/K78,"-")</f>
        <v>2.3091934724389741E-2</v>
      </c>
      <c r="P78" s="58">
        <v>62</v>
      </c>
      <c r="Q78" s="47">
        <f>IFERROR(P78/L78,"-")</f>
        <v>0.13656387665198239</v>
      </c>
      <c r="R78" s="61">
        <f t="shared" si="34"/>
        <v>90811.241935483864</v>
      </c>
      <c r="S78" s="373">
        <v>602361720</v>
      </c>
      <c r="T78" s="373">
        <v>752</v>
      </c>
      <c r="U78" s="34" t="s">
        <v>96</v>
      </c>
      <c r="V78" s="58">
        <v>18337356</v>
      </c>
      <c r="W78" s="47">
        <f>IFERROR(V78/S78,"-")</f>
        <v>3.0442432497204505E-2</v>
      </c>
      <c r="X78" s="58">
        <v>133</v>
      </c>
      <c r="Y78" s="47">
        <f>IFERROR(X78/T78,"-")</f>
        <v>0.17686170212765959</v>
      </c>
      <c r="Z78" s="135">
        <f t="shared" si="35"/>
        <v>137874.85714285713</v>
      </c>
      <c r="AA78" s="373">
        <v>690111700</v>
      </c>
      <c r="AB78" s="373">
        <v>764</v>
      </c>
      <c r="AC78" s="34" t="s">
        <v>96</v>
      </c>
      <c r="AD78" s="58">
        <v>33780685</v>
      </c>
      <c r="AE78" s="47">
        <f>IFERROR(AD78/AA78,"-")</f>
        <v>4.8949590334434266E-2</v>
      </c>
      <c r="AF78" s="58">
        <v>151</v>
      </c>
      <c r="AG78" s="47">
        <f>IFERROR(AF78/AB78,"-")</f>
        <v>0.19764397905759162</v>
      </c>
      <c r="AH78" s="61">
        <f t="shared" si="36"/>
        <v>223713.14569536425</v>
      </c>
      <c r="AI78" s="373">
        <v>479787390</v>
      </c>
      <c r="AJ78" s="373">
        <v>542</v>
      </c>
      <c r="AK78" s="34" t="s">
        <v>96</v>
      </c>
      <c r="AL78" s="58">
        <v>14072578</v>
      </c>
      <c r="AM78" s="47">
        <f>IFERROR(AL78/AI78,"-")</f>
        <v>2.9330862572273939E-2</v>
      </c>
      <c r="AN78" s="58">
        <v>112</v>
      </c>
      <c r="AO78" s="47">
        <f>IFERROR(AN78/AJ78,"-")</f>
        <v>0.20664206642066421</v>
      </c>
      <c r="AP78" s="61">
        <f t="shared" si="37"/>
        <v>125648.01785714286</v>
      </c>
      <c r="AQ78" s="373">
        <v>368335600</v>
      </c>
      <c r="AR78" s="373">
        <v>402</v>
      </c>
      <c r="AS78" s="34" t="s">
        <v>96</v>
      </c>
      <c r="AT78" s="58">
        <v>10839543</v>
      </c>
      <c r="AU78" s="47">
        <f>IFERROR(AT78/AQ78,"-")</f>
        <v>2.9428442431304495E-2</v>
      </c>
      <c r="AV78" s="61">
        <v>84</v>
      </c>
      <c r="AW78" s="47">
        <f>IFERROR(AV78/AR78,"-")</f>
        <v>0.20895522388059701</v>
      </c>
      <c r="AX78" s="162">
        <f t="shared" si="38"/>
        <v>129042.17857142857</v>
      </c>
      <c r="AY78" s="373">
        <v>454310570</v>
      </c>
      <c r="AZ78" s="373">
        <v>509</v>
      </c>
      <c r="BA78" s="34" t="s">
        <v>96</v>
      </c>
      <c r="BB78" s="58">
        <v>8721262</v>
      </c>
      <c r="BC78" s="47">
        <f>IFERROR(BB78/AY78,"-")</f>
        <v>1.9196696215982825E-2</v>
      </c>
      <c r="BD78" s="58">
        <v>135</v>
      </c>
      <c r="BE78" s="47">
        <f>IFERROR(BD78/AZ78,"-")</f>
        <v>0.26522593320235754</v>
      </c>
      <c r="BF78" s="61">
        <f t="shared" si="39"/>
        <v>64601.940740740742</v>
      </c>
      <c r="BG78" s="373">
        <v>581835220</v>
      </c>
      <c r="BH78" s="373">
        <v>610</v>
      </c>
      <c r="BI78" s="34" t="s">
        <v>96</v>
      </c>
      <c r="BJ78" s="58">
        <v>41655948</v>
      </c>
      <c r="BK78" s="47">
        <f>IFERROR(BJ78/BG78,"-")</f>
        <v>7.1594064037580951E-2</v>
      </c>
      <c r="BL78" s="58">
        <v>156</v>
      </c>
      <c r="BM78" s="47">
        <f>IFERROR(BL78/BH78,"-")</f>
        <v>0.25573770491803277</v>
      </c>
      <c r="BN78" s="61">
        <f t="shared" si="40"/>
        <v>267025.30769230769</v>
      </c>
      <c r="BO78" s="373">
        <v>628926040</v>
      </c>
      <c r="BP78" s="373">
        <v>595</v>
      </c>
      <c r="BQ78" s="34" t="s">
        <v>96</v>
      </c>
      <c r="BR78" s="58">
        <v>19431300</v>
      </c>
      <c r="BS78" s="47">
        <f>IFERROR(BR78/BO78,"-")</f>
        <v>3.0896001698387302E-2</v>
      </c>
      <c r="BT78" s="58">
        <v>132</v>
      </c>
      <c r="BU78" s="47">
        <f>IFERROR(BT78/BP78,"-")</f>
        <v>0.22184873949579831</v>
      </c>
      <c r="BV78" s="135">
        <f t="shared" si="41"/>
        <v>147206.81818181818</v>
      </c>
      <c r="BW78" s="373">
        <v>697700430</v>
      </c>
      <c r="BX78" s="373">
        <v>644</v>
      </c>
      <c r="BY78" s="34" t="s">
        <v>96</v>
      </c>
      <c r="BZ78" s="58">
        <v>32979612</v>
      </c>
      <c r="CA78" s="47">
        <f>IFERROR(BZ78/BW78,"-")</f>
        <v>4.7269014869318629E-2</v>
      </c>
      <c r="CB78" s="58">
        <v>158</v>
      </c>
      <c r="CC78" s="47">
        <f>IFERROR(CB78/BX78,"-")</f>
        <v>0.24534161490683229</v>
      </c>
      <c r="CD78" s="61">
        <f t="shared" si="42"/>
        <v>208731.72151898735</v>
      </c>
      <c r="CE78" s="373">
        <v>603931890</v>
      </c>
      <c r="CF78" s="373">
        <v>547</v>
      </c>
      <c r="CG78" s="34" t="s">
        <v>96</v>
      </c>
      <c r="CH78" s="58">
        <v>24291323</v>
      </c>
      <c r="CI78" s="47">
        <f>IFERROR(CH78/CE78,"-")</f>
        <v>4.0221957810507407E-2</v>
      </c>
      <c r="CJ78" s="58">
        <v>130</v>
      </c>
      <c r="CK78" s="47">
        <f>IFERROR(CJ78/CF78,"-")</f>
        <v>0.23765996343692869</v>
      </c>
      <c r="CL78" s="61">
        <f t="shared" si="43"/>
        <v>186856.33076923076</v>
      </c>
      <c r="CM78" s="373">
        <f>市区町村別_オーラルフレイル区分別高齢者の疾病!AJ1338</f>
        <v>8714536430</v>
      </c>
      <c r="CN78" s="373">
        <f>市区町村別_オーラルフレイル区分別高齢者の疾病!AK1338</f>
        <v>9108</v>
      </c>
      <c r="CO78" s="34" t="s">
        <v>96</v>
      </c>
      <c r="CP78" s="58">
        <f>市区町村別_オーラルフレイル区分別高齢者の疾病!AM1338</f>
        <v>338221222</v>
      </c>
      <c r="CQ78" s="47">
        <f>市区町村別_オーラルフレイル区分別高齢者の疾病!AN1338</f>
        <v>3.8811154754676953E-2</v>
      </c>
      <c r="CR78" s="58">
        <f>市区町村別_オーラルフレイル区分別高齢者の疾病!AO1338</f>
        <v>2159</v>
      </c>
      <c r="CS78" s="47">
        <f>市区町村別_オーラルフレイル区分別高齢者の疾病!AP1338</f>
        <v>0.23704435660957401</v>
      </c>
      <c r="CT78" s="135">
        <f>市区町村別_オーラルフレイル区分別高齢者の疾病!AQ1338</f>
        <v>156656.42519685038</v>
      </c>
      <c r="CU78" s="187"/>
    </row>
    <row r="79" spans="2:99" s="7" customFormat="1" ht="13.15" customHeight="1">
      <c r="B79" s="449"/>
      <c r="C79" s="374"/>
      <c r="D79" s="374"/>
      <c r="E79" s="35" t="s">
        <v>97</v>
      </c>
      <c r="F79" s="59">
        <v>60391</v>
      </c>
      <c r="G79" s="48">
        <f>IFERROR(F79/C78,"-")</f>
        <v>2.6905268203970545E-3</v>
      </c>
      <c r="H79" s="59">
        <v>3</v>
      </c>
      <c r="I79" s="48">
        <f>IFERROR(H79/D78,"-")</f>
        <v>0.5</v>
      </c>
      <c r="J79" s="62">
        <f t="shared" si="33"/>
        <v>20130.333333333332</v>
      </c>
      <c r="K79" s="374"/>
      <c r="L79" s="374"/>
      <c r="M79" s="35" t="s">
        <v>97</v>
      </c>
      <c r="N79" s="59">
        <v>14246620</v>
      </c>
      <c r="O79" s="48">
        <f>IFERROR(N79/K78,"-")</f>
        <v>5.8430668769904208E-2</v>
      </c>
      <c r="P79" s="59">
        <v>88</v>
      </c>
      <c r="Q79" s="48">
        <f>IFERROR(P79/L78,"-")</f>
        <v>0.19383259911894274</v>
      </c>
      <c r="R79" s="62">
        <f t="shared" si="34"/>
        <v>161893.40909090909</v>
      </c>
      <c r="S79" s="374"/>
      <c r="T79" s="374"/>
      <c r="U79" s="35" t="s">
        <v>97</v>
      </c>
      <c r="V79" s="59">
        <v>10018734</v>
      </c>
      <c r="W79" s="48">
        <f>IFERROR(V79/S78,"-")</f>
        <v>1.6632421462638762E-2</v>
      </c>
      <c r="X79" s="59">
        <v>177</v>
      </c>
      <c r="Y79" s="48">
        <f>IFERROR(X79/T78,"-")</f>
        <v>0.23537234042553193</v>
      </c>
      <c r="Z79" s="136">
        <f t="shared" si="35"/>
        <v>56603.016949152545</v>
      </c>
      <c r="AA79" s="374"/>
      <c r="AB79" s="374"/>
      <c r="AC79" s="35" t="s">
        <v>97</v>
      </c>
      <c r="AD79" s="59">
        <v>12300181</v>
      </c>
      <c r="AE79" s="48">
        <f>IFERROR(AD79/AA78,"-")</f>
        <v>1.7823463940692501E-2</v>
      </c>
      <c r="AF79" s="59">
        <v>195</v>
      </c>
      <c r="AG79" s="48">
        <f>IFERROR(AF79/AB78,"-")</f>
        <v>0.25523560209424084</v>
      </c>
      <c r="AH79" s="62">
        <f t="shared" si="36"/>
        <v>63077.851282051284</v>
      </c>
      <c r="AI79" s="374"/>
      <c r="AJ79" s="374"/>
      <c r="AK79" s="35" t="s">
        <v>97</v>
      </c>
      <c r="AL79" s="59">
        <v>12579525</v>
      </c>
      <c r="AM79" s="48">
        <f>IFERROR(AL79/AI78,"-")</f>
        <v>2.6218957109314607E-2</v>
      </c>
      <c r="AN79" s="59">
        <v>144</v>
      </c>
      <c r="AO79" s="48">
        <f>IFERROR(AN79/AJ78,"-")</f>
        <v>0.26568265682656828</v>
      </c>
      <c r="AP79" s="62">
        <f t="shared" si="37"/>
        <v>87357.8125</v>
      </c>
      <c r="AQ79" s="374"/>
      <c r="AR79" s="374"/>
      <c r="AS79" s="35" t="s">
        <v>97</v>
      </c>
      <c r="AT79" s="59">
        <v>8491742</v>
      </c>
      <c r="AU79" s="48">
        <f>IFERROR(AT79/AQ78,"-")</f>
        <v>2.3054361294428234E-2</v>
      </c>
      <c r="AV79" s="62">
        <v>94</v>
      </c>
      <c r="AW79" s="48">
        <f>IFERROR(AV79/AR78,"-")</f>
        <v>0.23383084577114427</v>
      </c>
      <c r="AX79" s="162">
        <f t="shared" si="38"/>
        <v>90337.680851063837</v>
      </c>
      <c r="AY79" s="374"/>
      <c r="AZ79" s="374"/>
      <c r="BA79" s="35" t="s">
        <v>97</v>
      </c>
      <c r="BB79" s="59">
        <v>7553995</v>
      </c>
      <c r="BC79" s="48">
        <f>IFERROR(BB79/AY78,"-")</f>
        <v>1.6627381132690792E-2</v>
      </c>
      <c r="BD79" s="59">
        <v>154</v>
      </c>
      <c r="BE79" s="48">
        <f>IFERROR(BD79/AZ78,"-")</f>
        <v>0.30255402750491162</v>
      </c>
      <c r="BF79" s="62">
        <f t="shared" si="39"/>
        <v>49051.915584415583</v>
      </c>
      <c r="BG79" s="374"/>
      <c r="BH79" s="374"/>
      <c r="BI79" s="35" t="s">
        <v>97</v>
      </c>
      <c r="BJ79" s="59">
        <v>21653582</v>
      </c>
      <c r="BK79" s="48">
        <f>IFERROR(BJ79/BG78,"-")</f>
        <v>3.7216004215076565E-2</v>
      </c>
      <c r="BL79" s="59">
        <v>180</v>
      </c>
      <c r="BM79" s="48">
        <f>IFERROR(BL79/BH78,"-")</f>
        <v>0.29508196721311475</v>
      </c>
      <c r="BN79" s="62">
        <f t="shared" si="40"/>
        <v>120297.67777777778</v>
      </c>
      <c r="BO79" s="374"/>
      <c r="BP79" s="374"/>
      <c r="BQ79" s="35" t="s">
        <v>97</v>
      </c>
      <c r="BR79" s="59">
        <v>13988409</v>
      </c>
      <c r="BS79" s="48">
        <f>IFERROR(BR79/BO78,"-")</f>
        <v>2.2241739267148168E-2</v>
      </c>
      <c r="BT79" s="59">
        <v>177</v>
      </c>
      <c r="BU79" s="48">
        <f>IFERROR(BT79/BP78,"-")</f>
        <v>0.29747899159663865</v>
      </c>
      <c r="BV79" s="136">
        <f t="shared" si="41"/>
        <v>79030.559322033892</v>
      </c>
      <c r="BW79" s="374"/>
      <c r="BX79" s="374"/>
      <c r="BY79" s="35" t="s">
        <v>97</v>
      </c>
      <c r="BZ79" s="59">
        <v>18496212</v>
      </c>
      <c r="CA79" s="48">
        <f>IFERROR(BZ79/BW78,"-")</f>
        <v>2.6510248818393305E-2</v>
      </c>
      <c r="CB79" s="59">
        <v>198</v>
      </c>
      <c r="CC79" s="48">
        <f>IFERROR(CB79/BX78,"-")</f>
        <v>0.30745341614906835</v>
      </c>
      <c r="CD79" s="62">
        <f t="shared" si="42"/>
        <v>93415.212121212127</v>
      </c>
      <c r="CE79" s="374"/>
      <c r="CF79" s="374"/>
      <c r="CG79" s="35" t="s">
        <v>97</v>
      </c>
      <c r="CH79" s="59">
        <v>15963156</v>
      </c>
      <c r="CI79" s="48">
        <f>IFERROR(CH79/CE78,"-")</f>
        <v>2.6432046832300906E-2</v>
      </c>
      <c r="CJ79" s="59">
        <v>195</v>
      </c>
      <c r="CK79" s="48">
        <f>IFERROR(CJ79/CF78,"-")</f>
        <v>0.35648994515539306</v>
      </c>
      <c r="CL79" s="62">
        <f t="shared" si="43"/>
        <v>81862.338461538457</v>
      </c>
      <c r="CM79" s="374"/>
      <c r="CN79" s="374"/>
      <c r="CO79" s="35" t="s">
        <v>97</v>
      </c>
      <c r="CP79" s="59">
        <f>市区町村別_オーラルフレイル区分別高齢者の疾病!AM1339</f>
        <v>193578580</v>
      </c>
      <c r="CQ79" s="48">
        <f>市区町村別_オーラルフレイル区分別高齢者の疾病!AN1339</f>
        <v>2.2213296318734879E-2</v>
      </c>
      <c r="CR79" s="59">
        <f>市区町村別_オーラルフレイル区分別高齢者の疾病!AO1339</f>
        <v>2740</v>
      </c>
      <c r="CS79" s="48">
        <f>市区町村別_オーラルフレイル区分別高齢者の疾病!AP1339</f>
        <v>0.30083443126921389</v>
      </c>
      <c r="CT79" s="136">
        <f>市区町村別_オーラルフレイル区分別高齢者の疾病!AQ1339</f>
        <v>70649.116788321175</v>
      </c>
      <c r="CU79" s="187"/>
    </row>
    <row r="80" spans="2:99" s="7" customFormat="1" ht="13.15" customHeight="1">
      <c r="B80" s="449"/>
      <c r="C80" s="374"/>
      <c r="D80" s="374"/>
      <c r="E80" s="35" t="s">
        <v>380</v>
      </c>
      <c r="F80" s="59">
        <v>399855</v>
      </c>
      <c r="G80" s="48">
        <f>IFERROR(F80/C78,"-")</f>
        <v>1.7814253808843439E-2</v>
      </c>
      <c r="H80" s="59">
        <v>2</v>
      </c>
      <c r="I80" s="48">
        <f>IFERROR(H80/D78,"-")</f>
        <v>0.33333333333333331</v>
      </c>
      <c r="J80" s="62">
        <f t="shared" si="33"/>
        <v>199927.5</v>
      </c>
      <c r="K80" s="374"/>
      <c r="L80" s="374"/>
      <c r="M80" s="35" t="s">
        <v>380</v>
      </c>
      <c r="N80" s="59">
        <v>5735924</v>
      </c>
      <c r="O80" s="48">
        <f>IFERROR(N80/K78,"-")</f>
        <v>2.3525150199369675E-2</v>
      </c>
      <c r="P80" s="59">
        <v>25</v>
      </c>
      <c r="Q80" s="48">
        <f>IFERROR(P80/L78,"-")</f>
        <v>5.5066079295154183E-2</v>
      </c>
      <c r="R80" s="62">
        <f t="shared" si="34"/>
        <v>229436.96</v>
      </c>
      <c r="S80" s="374"/>
      <c r="T80" s="374"/>
      <c r="U80" s="35" t="s">
        <v>380</v>
      </c>
      <c r="V80" s="59">
        <v>14533801</v>
      </c>
      <c r="W80" s="48">
        <f>IFERROR(V80/S78,"-")</f>
        <v>2.4128028919234774E-2</v>
      </c>
      <c r="X80" s="59">
        <v>60</v>
      </c>
      <c r="Y80" s="48">
        <f>IFERROR(X80/T78,"-")</f>
        <v>7.9787234042553196E-2</v>
      </c>
      <c r="Z80" s="136">
        <f t="shared" si="35"/>
        <v>242230.01666666666</v>
      </c>
      <c r="AA80" s="374"/>
      <c r="AB80" s="374"/>
      <c r="AC80" s="35" t="s">
        <v>380</v>
      </c>
      <c r="AD80" s="59">
        <v>12380561</v>
      </c>
      <c r="AE80" s="48">
        <f>IFERROR(AD80/AA78,"-")</f>
        <v>1.7939937839048375E-2</v>
      </c>
      <c r="AF80" s="59">
        <v>67</v>
      </c>
      <c r="AG80" s="48">
        <f>IFERROR(AF80/AB78,"-")</f>
        <v>8.7696335078534027E-2</v>
      </c>
      <c r="AH80" s="62">
        <f t="shared" si="36"/>
        <v>184784.49253731343</v>
      </c>
      <c r="AI80" s="374"/>
      <c r="AJ80" s="374"/>
      <c r="AK80" s="35" t="s">
        <v>380</v>
      </c>
      <c r="AL80" s="59">
        <v>3656049</v>
      </c>
      <c r="AM80" s="48">
        <f>IFERROR(AL80/AI78,"-")</f>
        <v>7.6201439975319071E-3</v>
      </c>
      <c r="AN80" s="59">
        <v>40</v>
      </c>
      <c r="AO80" s="48">
        <f>IFERROR(AN80/AJ78,"-")</f>
        <v>7.3800738007380073E-2</v>
      </c>
      <c r="AP80" s="62">
        <f t="shared" si="37"/>
        <v>91401.225000000006</v>
      </c>
      <c r="AQ80" s="374"/>
      <c r="AR80" s="374"/>
      <c r="AS80" s="35" t="s">
        <v>380</v>
      </c>
      <c r="AT80" s="59">
        <v>5982268</v>
      </c>
      <c r="AU80" s="48">
        <f>IFERROR(AT80/AQ78,"-")</f>
        <v>1.6241351636931103E-2</v>
      </c>
      <c r="AV80" s="59">
        <v>39</v>
      </c>
      <c r="AW80" s="48">
        <f>IFERROR(AV80/AR78,"-")</f>
        <v>9.7014925373134331E-2</v>
      </c>
      <c r="AX80" s="136">
        <f t="shared" si="38"/>
        <v>153391.48717948719</v>
      </c>
      <c r="AY80" s="374"/>
      <c r="AZ80" s="374"/>
      <c r="BA80" s="35" t="s">
        <v>380</v>
      </c>
      <c r="BB80" s="59">
        <v>6380246</v>
      </c>
      <c r="BC80" s="48">
        <f>IFERROR(BB80/AY78,"-")</f>
        <v>1.4043798276584233E-2</v>
      </c>
      <c r="BD80" s="59">
        <v>55</v>
      </c>
      <c r="BE80" s="48">
        <f>IFERROR(BD80/AZ78,"-")</f>
        <v>0.10805500982318271</v>
      </c>
      <c r="BF80" s="62">
        <f t="shared" si="39"/>
        <v>116004.47272727273</v>
      </c>
      <c r="BG80" s="374"/>
      <c r="BH80" s="374"/>
      <c r="BI80" s="35" t="s">
        <v>380</v>
      </c>
      <c r="BJ80" s="59">
        <v>11814549</v>
      </c>
      <c r="BK80" s="48">
        <f>IFERROR(BJ80/BG78,"-")</f>
        <v>2.0305661455145323E-2</v>
      </c>
      <c r="BL80" s="59">
        <v>60</v>
      </c>
      <c r="BM80" s="48">
        <f>IFERROR(BL80/BH78,"-")</f>
        <v>9.8360655737704916E-2</v>
      </c>
      <c r="BN80" s="62">
        <f t="shared" si="40"/>
        <v>196909.15</v>
      </c>
      <c r="BO80" s="374"/>
      <c r="BP80" s="374"/>
      <c r="BQ80" s="35" t="s">
        <v>380</v>
      </c>
      <c r="BR80" s="59">
        <v>18522905</v>
      </c>
      <c r="BS80" s="48">
        <f>IFERROR(BR80/BO78,"-")</f>
        <v>2.9451642676458428E-2</v>
      </c>
      <c r="BT80" s="59">
        <v>71</v>
      </c>
      <c r="BU80" s="48">
        <f>IFERROR(BT80/BP78,"-")</f>
        <v>0.11932773109243698</v>
      </c>
      <c r="BV80" s="136">
        <f t="shared" si="41"/>
        <v>260885.98591549296</v>
      </c>
      <c r="BW80" s="374"/>
      <c r="BX80" s="374"/>
      <c r="BY80" s="35" t="s">
        <v>380</v>
      </c>
      <c r="BZ80" s="59">
        <v>6400399</v>
      </c>
      <c r="CA80" s="48">
        <f>IFERROR(BZ80/BW78,"-")</f>
        <v>9.1735632153759749E-3</v>
      </c>
      <c r="CB80" s="59">
        <v>48</v>
      </c>
      <c r="CC80" s="48">
        <f>IFERROR(CB80/BX78,"-")</f>
        <v>7.4534161490683232E-2</v>
      </c>
      <c r="CD80" s="62">
        <f t="shared" si="42"/>
        <v>133341.64583333334</v>
      </c>
      <c r="CE80" s="374"/>
      <c r="CF80" s="374"/>
      <c r="CG80" s="35" t="s">
        <v>380</v>
      </c>
      <c r="CH80" s="59">
        <v>9203753</v>
      </c>
      <c r="CI80" s="48">
        <f>IFERROR(CH80/CE78,"-")</f>
        <v>1.5239720161159234E-2</v>
      </c>
      <c r="CJ80" s="59">
        <v>46</v>
      </c>
      <c r="CK80" s="48">
        <f>IFERROR(CJ80/CF78,"-")</f>
        <v>8.4095063985374766E-2</v>
      </c>
      <c r="CL80" s="62">
        <f t="shared" si="43"/>
        <v>200081.58695652173</v>
      </c>
      <c r="CM80" s="374"/>
      <c r="CN80" s="374"/>
      <c r="CO80" s="35" t="s">
        <v>380</v>
      </c>
      <c r="CP80" s="59">
        <f>市区町村別_オーラルフレイル区分別高齢者の疾病!AM1340</f>
        <v>138031507</v>
      </c>
      <c r="CQ80" s="48">
        <f>市区町村別_オーラルフレイル区分別高齢者の疾病!AN1340</f>
        <v>1.5839225426245652E-2</v>
      </c>
      <c r="CR80" s="59">
        <f>市区町村別_オーラルフレイル区分別高齢者の疾病!AO1340</f>
        <v>764</v>
      </c>
      <c r="CS80" s="48">
        <f>市区町村別_オーラルフレイル区分別高齢者の疾病!AP1340</f>
        <v>8.3882301273605617E-2</v>
      </c>
      <c r="CT80" s="136">
        <f>市区町村別_オーラルフレイル区分別高齢者の疾病!AQ1340</f>
        <v>180669.51178010472</v>
      </c>
      <c r="CU80" s="187"/>
    </row>
    <row r="81" spans="2:99" s="7" customFormat="1" ht="13.15" customHeight="1">
      <c r="B81" s="449"/>
      <c r="C81" s="374"/>
      <c r="D81" s="374"/>
      <c r="E81" s="36" t="s">
        <v>98</v>
      </c>
      <c r="F81" s="59">
        <v>0</v>
      </c>
      <c r="G81" s="48">
        <f>IFERROR(F81/C78,"-")</f>
        <v>0</v>
      </c>
      <c r="H81" s="59">
        <v>0</v>
      </c>
      <c r="I81" s="48">
        <f>IFERROR(H81/D78,"-")</f>
        <v>0</v>
      </c>
      <c r="J81" s="62" t="str">
        <f t="shared" si="33"/>
        <v>-</v>
      </c>
      <c r="K81" s="374"/>
      <c r="L81" s="374"/>
      <c r="M81" s="36" t="s">
        <v>98</v>
      </c>
      <c r="N81" s="59">
        <v>1558625</v>
      </c>
      <c r="O81" s="48">
        <f>IFERROR(N81/K78,"-")</f>
        <v>6.3924987899931316E-3</v>
      </c>
      <c r="P81" s="59">
        <v>69</v>
      </c>
      <c r="Q81" s="48">
        <f>IFERROR(P81/L78,"-")</f>
        <v>0.15198237885462554</v>
      </c>
      <c r="R81" s="62">
        <f t="shared" si="34"/>
        <v>22588.768115942028</v>
      </c>
      <c r="S81" s="374"/>
      <c r="T81" s="374"/>
      <c r="U81" s="36" t="s">
        <v>98</v>
      </c>
      <c r="V81" s="59">
        <v>4569153</v>
      </c>
      <c r="W81" s="48">
        <f>IFERROR(V81/S78,"-")</f>
        <v>7.5853973589158352E-3</v>
      </c>
      <c r="X81" s="59">
        <v>161</v>
      </c>
      <c r="Y81" s="48">
        <f>IFERROR(X81/T78,"-")</f>
        <v>0.21409574468085107</v>
      </c>
      <c r="Z81" s="136">
        <f t="shared" si="35"/>
        <v>28379.832298136647</v>
      </c>
      <c r="AA81" s="374"/>
      <c r="AB81" s="374"/>
      <c r="AC81" s="36" t="s">
        <v>98</v>
      </c>
      <c r="AD81" s="59">
        <v>13074646</v>
      </c>
      <c r="AE81" s="48">
        <f>IFERROR(AD81/AA78,"-")</f>
        <v>1.8945695312802262E-2</v>
      </c>
      <c r="AF81" s="59">
        <v>164</v>
      </c>
      <c r="AG81" s="48">
        <f>IFERROR(AF81/AB78,"-")</f>
        <v>0.21465968586387435</v>
      </c>
      <c r="AH81" s="62">
        <f t="shared" si="36"/>
        <v>79723.451219512193</v>
      </c>
      <c r="AI81" s="374"/>
      <c r="AJ81" s="374"/>
      <c r="AK81" s="36" t="s">
        <v>98</v>
      </c>
      <c r="AL81" s="59">
        <v>12556797</v>
      </c>
      <c r="AM81" s="48">
        <f>IFERROR(AL81/AI78,"-")</f>
        <v>2.6171586126930099E-2</v>
      </c>
      <c r="AN81" s="59">
        <v>136</v>
      </c>
      <c r="AO81" s="48">
        <f>IFERROR(AN81/AJ78,"-")</f>
        <v>0.25092250922509224</v>
      </c>
      <c r="AP81" s="62">
        <f t="shared" si="37"/>
        <v>92329.38970588235</v>
      </c>
      <c r="AQ81" s="374"/>
      <c r="AR81" s="374"/>
      <c r="AS81" s="36" t="s">
        <v>98</v>
      </c>
      <c r="AT81" s="59">
        <v>8226837</v>
      </c>
      <c r="AU81" s="48">
        <f>IFERROR(AT81/AQ78,"-")</f>
        <v>2.2335166625218957E-2</v>
      </c>
      <c r="AV81" s="62">
        <v>98</v>
      </c>
      <c r="AW81" s="48">
        <f>IFERROR(AV81/AR78,"-")</f>
        <v>0.24378109452736318</v>
      </c>
      <c r="AX81" s="162">
        <f t="shared" si="38"/>
        <v>83947.316326530607</v>
      </c>
      <c r="AY81" s="374"/>
      <c r="AZ81" s="374"/>
      <c r="BA81" s="36" t="s">
        <v>98</v>
      </c>
      <c r="BB81" s="59">
        <v>3184352</v>
      </c>
      <c r="BC81" s="48">
        <f>IFERROR(BB81/AY78,"-")</f>
        <v>7.0091963741895765E-3</v>
      </c>
      <c r="BD81" s="59">
        <v>121</v>
      </c>
      <c r="BE81" s="48">
        <f>IFERROR(BD81/AZ78,"-")</f>
        <v>0.23772102161100198</v>
      </c>
      <c r="BF81" s="62">
        <f t="shared" si="39"/>
        <v>26316.958677685951</v>
      </c>
      <c r="BG81" s="374"/>
      <c r="BH81" s="374"/>
      <c r="BI81" s="36" t="s">
        <v>98</v>
      </c>
      <c r="BJ81" s="59">
        <v>7992750</v>
      </c>
      <c r="BK81" s="48">
        <f>IFERROR(BJ81/BG78,"-")</f>
        <v>1.3737136779035137E-2</v>
      </c>
      <c r="BL81" s="59">
        <v>184</v>
      </c>
      <c r="BM81" s="48">
        <f>IFERROR(BL81/BH78,"-")</f>
        <v>0.30163934426229511</v>
      </c>
      <c r="BN81" s="62">
        <f t="shared" si="40"/>
        <v>43438.858695652176</v>
      </c>
      <c r="BO81" s="374"/>
      <c r="BP81" s="374"/>
      <c r="BQ81" s="36" t="s">
        <v>98</v>
      </c>
      <c r="BR81" s="59">
        <v>10708950</v>
      </c>
      <c r="BS81" s="48">
        <f>IFERROR(BR81/BO78,"-")</f>
        <v>1.702735984663634E-2</v>
      </c>
      <c r="BT81" s="59">
        <v>193</v>
      </c>
      <c r="BU81" s="48">
        <f>IFERROR(BT81/BP78,"-")</f>
        <v>0.32436974789915968</v>
      </c>
      <c r="BV81" s="136">
        <f t="shared" si="41"/>
        <v>55486.787564766841</v>
      </c>
      <c r="BW81" s="374"/>
      <c r="BX81" s="374"/>
      <c r="BY81" s="36" t="s">
        <v>98</v>
      </c>
      <c r="BZ81" s="59">
        <v>8501766</v>
      </c>
      <c r="CA81" s="48">
        <f>IFERROR(BZ81/BW78,"-")</f>
        <v>1.2185410291348108E-2</v>
      </c>
      <c r="CB81" s="59">
        <v>202</v>
      </c>
      <c r="CC81" s="48">
        <f>IFERROR(CB81/BX78,"-")</f>
        <v>0.31366459627329191</v>
      </c>
      <c r="CD81" s="62">
        <f t="shared" si="42"/>
        <v>42087.950495049503</v>
      </c>
      <c r="CE81" s="374"/>
      <c r="CF81" s="374"/>
      <c r="CG81" s="36" t="s">
        <v>98</v>
      </c>
      <c r="CH81" s="59">
        <v>14285989</v>
      </c>
      <c r="CI81" s="48">
        <f>IFERROR(CH81/CE78,"-")</f>
        <v>2.3654967118891503E-2</v>
      </c>
      <c r="CJ81" s="59">
        <v>159</v>
      </c>
      <c r="CK81" s="48">
        <f>IFERROR(CJ81/CF78,"-")</f>
        <v>0.2906764168190128</v>
      </c>
      <c r="CL81" s="62">
        <f t="shared" si="43"/>
        <v>89848.987421383645</v>
      </c>
      <c r="CM81" s="374"/>
      <c r="CN81" s="374"/>
      <c r="CO81" s="36" t="s">
        <v>98</v>
      </c>
      <c r="CP81" s="59">
        <f>市区町村別_オーラルフレイル区分別高齢者の疾病!AM1341</f>
        <v>149629384</v>
      </c>
      <c r="CQ81" s="48">
        <f>市区町村別_オーラルフレイル区分別高齢者の疾病!AN1341</f>
        <v>1.7170091054401617E-2</v>
      </c>
      <c r="CR81" s="59">
        <f>市区町村別_オーラルフレイル区分別高齢者の疾病!AO1341</f>
        <v>2621</v>
      </c>
      <c r="CS81" s="48">
        <f>市区町村別_オーラルフレイル区分別高齢者の疾病!AP1341</f>
        <v>0.28776899429073344</v>
      </c>
      <c r="CT81" s="136">
        <f>市区町村別_オーラルフレイル区分別高齢者の疾病!AQ1341</f>
        <v>57088.662342617325</v>
      </c>
      <c r="CU81" s="187"/>
    </row>
    <row r="82" spans="2:99" s="7" customFormat="1" ht="13.15" customHeight="1">
      <c r="B82" s="449"/>
      <c r="C82" s="374"/>
      <c r="D82" s="374"/>
      <c r="E82" s="36" t="s">
        <v>99</v>
      </c>
      <c r="F82" s="59">
        <v>0</v>
      </c>
      <c r="G82" s="48">
        <f>IFERROR(F82/C78,"-")</f>
        <v>0</v>
      </c>
      <c r="H82" s="59">
        <v>0</v>
      </c>
      <c r="I82" s="48">
        <f>IFERROR(H82/D78,"-")</f>
        <v>0</v>
      </c>
      <c r="J82" s="62" t="str">
        <f t="shared" si="33"/>
        <v>-</v>
      </c>
      <c r="K82" s="374"/>
      <c r="L82" s="374"/>
      <c r="M82" s="36" t="s">
        <v>99</v>
      </c>
      <c r="N82" s="59">
        <v>270755</v>
      </c>
      <c r="O82" s="48">
        <f>IFERROR(N82/K78,"-")</f>
        <v>1.1104666035028248E-3</v>
      </c>
      <c r="P82" s="59">
        <v>19</v>
      </c>
      <c r="Q82" s="48">
        <f>IFERROR(P82/L78,"-")</f>
        <v>4.185022026431718E-2</v>
      </c>
      <c r="R82" s="62">
        <f t="shared" si="34"/>
        <v>14250.263157894737</v>
      </c>
      <c r="S82" s="374"/>
      <c r="T82" s="374"/>
      <c r="U82" s="36" t="s">
        <v>99</v>
      </c>
      <c r="V82" s="59">
        <v>339226</v>
      </c>
      <c r="W82" s="48">
        <f>IFERROR(V82/S78,"-")</f>
        <v>5.6315995644610356E-4</v>
      </c>
      <c r="X82" s="59">
        <v>33</v>
      </c>
      <c r="Y82" s="48">
        <f>IFERROR(X82/T78,"-")</f>
        <v>4.3882978723404256E-2</v>
      </c>
      <c r="Z82" s="136">
        <f t="shared" si="35"/>
        <v>10279.575757575758</v>
      </c>
      <c r="AA82" s="374"/>
      <c r="AB82" s="374"/>
      <c r="AC82" s="36" t="s">
        <v>99</v>
      </c>
      <c r="AD82" s="59">
        <v>538524</v>
      </c>
      <c r="AE82" s="48">
        <f>IFERROR(AD82/AA78,"-")</f>
        <v>7.8034324008707573E-4</v>
      </c>
      <c r="AF82" s="59">
        <v>40</v>
      </c>
      <c r="AG82" s="48">
        <f>IFERROR(AF82/AB78,"-")</f>
        <v>5.2356020942408377E-2</v>
      </c>
      <c r="AH82" s="62">
        <f t="shared" si="36"/>
        <v>13463.1</v>
      </c>
      <c r="AI82" s="374"/>
      <c r="AJ82" s="374"/>
      <c r="AK82" s="36" t="s">
        <v>99</v>
      </c>
      <c r="AL82" s="59">
        <v>2497493</v>
      </c>
      <c r="AM82" s="48">
        <f>IFERROR(AL82/AI78,"-")</f>
        <v>5.2054160906563219E-3</v>
      </c>
      <c r="AN82" s="59">
        <v>26</v>
      </c>
      <c r="AO82" s="48">
        <f>IFERROR(AN82/AJ78,"-")</f>
        <v>4.797047970479705E-2</v>
      </c>
      <c r="AP82" s="62">
        <f t="shared" si="37"/>
        <v>96057.423076923078</v>
      </c>
      <c r="AQ82" s="374"/>
      <c r="AR82" s="374"/>
      <c r="AS82" s="36" t="s">
        <v>99</v>
      </c>
      <c r="AT82" s="59">
        <v>2333879</v>
      </c>
      <c r="AU82" s="48">
        <f>IFERROR(AT82/AQ78,"-")</f>
        <v>6.3362840844056346E-3</v>
      </c>
      <c r="AV82" s="62">
        <v>16</v>
      </c>
      <c r="AW82" s="48">
        <f>IFERROR(AV82/AR78,"-")</f>
        <v>3.9800995024875621E-2</v>
      </c>
      <c r="AX82" s="162">
        <f t="shared" si="38"/>
        <v>145867.4375</v>
      </c>
      <c r="AY82" s="374"/>
      <c r="AZ82" s="374"/>
      <c r="BA82" s="36" t="s">
        <v>99</v>
      </c>
      <c r="BB82" s="59">
        <v>348520</v>
      </c>
      <c r="BC82" s="48">
        <f>IFERROR(BB82/AY78,"-")</f>
        <v>7.6714041674178965E-4</v>
      </c>
      <c r="BD82" s="59">
        <v>22</v>
      </c>
      <c r="BE82" s="48">
        <f>IFERROR(BD82/AZ78,"-")</f>
        <v>4.3222003929273084E-2</v>
      </c>
      <c r="BF82" s="62">
        <f t="shared" si="39"/>
        <v>15841.818181818182</v>
      </c>
      <c r="BG82" s="374"/>
      <c r="BH82" s="374"/>
      <c r="BI82" s="36" t="s">
        <v>99</v>
      </c>
      <c r="BJ82" s="59">
        <v>835111</v>
      </c>
      <c r="BK82" s="48">
        <f>IFERROR(BJ82/BG78,"-")</f>
        <v>1.4353049992401629E-3</v>
      </c>
      <c r="BL82" s="59">
        <v>38</v>
      </c>
      <c r="BM82" s="48">
        <f>IFERROR(BL82/BH78,"-")</f>
        <v>6.2295081967213117E-2</v>
      </c>
      <c r="BN82" s="62">
        <f t="shared" si="40"/>
        <v>21976.605263157893</v>
      </c>
      <c r="BO82" s="374"/>
      <c r="BP82" s="374"/>
      <c r="BQ82" s="36" t="s">
        <v>99</v>
      </c>
      <c r="BR82" s="59">
        <v>320565</v>
      </c>
      <c r="BS82" s="48">
        <f>IFERROR(BR82/BO78,"-")</f>
        <v>5.097022219019584E-4</v>
      </c>
      <c r="BT82" s="59">
        <v>33</v>
      </c>
      <c r="BU82" s="48">
        <f>IFERROR(BT82/BP78,"-")</f>
        <v>5.5462184873949577E-2</v>
      </c>
      <c r="BV82" s="136">
        <f t="shared" si="41"/>
        <v>9714.0909090909099</v>
      </c>
      <c r="BW82" s="374"/>
      <c r="BX82" s="374"/>
      <c r="BY82" s="36" t="s">
        <v>99</v>
      </c>
      <c r="BZ82" s="59">
        <v>1959005</v>
      </c>
      <c r="CA82" s="48">
        <f>IFERROR(BZ82/BW78,"-")</f>
        <v>2.8078024833666794E-3</v>
      </c>
      <c r="CB82" s="59">
        <v>23</v>
      </c>
      <c r="CC82" s="48">
        <f>IFERROR(CB82/BX78,"-")</f>
        <v>3.5714285714285712E-2</v>
      </c>
      <c r="CD82" s="62">
        <f t="shared" si="42"/>
        <v>85174.130434782608</v>
      </c>
      <c r="CE82" s="374"/>
      <c r="CF82" s="374"/>
      <c r="CG82" s="36" t="s">
        <v>99</v>
      </c>
      <c r="CH82" s="59">
        <v>2125079</v>
      </c>
      <c r="CI82" s="48">
        <f>IFERROR(CH82/CE78,"-")</f>
        <v>3.5187395055425869E-3</v>
      </c>
      <c r="CJ82" s="59">
        <v>32</v>
      </c>
      <c r="CK82" s="48">
        <f>IFERROR(CJ82/CF78,"-")</f>
        <v>5.850091407678245E-2</v>
      </c>
      <c r="CL82" s="62">
        <f t="shared" si="43"/>
        <v>66408.71875</v>
      </c>
      <c r="CM82" s="374"/>
      <c r="CN82" s="374"/>
      <c r="CO82" s="36" t="s">
        <v>99</v>
      </c>
      <c r="CP82" s="59">
        <f>市区町村別_オーラルフレイル区分別高齢者の疾病!AM1342</f>
        <v>17937432</v>
      </c>
      <c r="CQ82" s="48">
        <f>市区町村別_オーラルフレイル区分別高齢者の疾病!AN1342</f>
        <v>2.0583346164289315E-3</v>
      </c>
      <c r="CR82" s="59">
        <f>市区町村別_オーラルフレイル区分別高齢者の疾病!AO1342</f>
        <v>455</v>
      </c>
      <c r="CS82" s="48">
        <f>市区町村別_オーラルフレイル区分別高齢者の疾病!AP1342</f>
        <v>4.9956082564778216E-2</v>
      </c>
      <c r="CT82" s="136">
        <f>市区町村別_オーラルフレイル区分別高齢者の疾病!AQ1342</f>
        <v>39422.927472527474</v>
      </c>
      <c r="CU82" s="187"/>
    </row>
    <row r="83" spans="2:99" s="7" customFormat="1" ht="13.15" customHeight="1">
      <c r="B83" s="449"/>
      <c r="C83" s="374"/>
      <c r="D83" s="374"/>
      <c r="E83" s="36" t="s">
        <v>100</v>
      </c>
      <c r="F83" s="59">
        <v>13587</v>
      </c>
      <c r="G83" s="48">
        <f>IFERROR(F83/C78,"-")</f>
        <v>6.0532509659940684E-4</v>
      </c>
      <c r="H83" s="59">
        <v>2</v>
      </c>
      <c r="I83" s="48">
        <f>IFERROR(H83/D78,"-")</f>
        <v>0.33333333333333331</v>
      </c>
      <c r="J83" s="62">
        <f t="shared" si="33"/>
        <v>6793.5</v>
      </c>
      <c r="K83" s="374"/>
      <c r="L83" s="374"/>
      <c r="M83" s="36" t="s">
        <v>100</v>
      </c>
      <c r="N83" s="59">
        <v>5053784</v>
      </c>
      <c r="O83" s="48">
        <f>IFERROR(N83/K78,"-")</f>
        <v>2.0727441241406141E-2</v>
      </c>
      <c r="P83" s="59">
        <v>89</v>
      </c>
      <c r="Q83" s="48">
        <f>IFERROR(P83/L78,"-")</f>
        <v>0.1960352422907489</v>
      </c>
      <c r="R83" s="62">
        <f t="shared" si="34"/>
        <v>56784.089887640446</v>
      </c>
      <c r="S83" s="374"/>
      <c r="T83" s="374"/>
      <c r="U83" s="36" t="s">
        <v>100</v>
      </c>
      <c r="V83" s="59">
        <v>15616406</v>
      </c>
      <c r="W83" s="48">
        <f>IFERROR(V83/S78,"-")</f>
        <v>2.5925296182499776E-2</v>
      </c>
      <c r="X83" s="59">
        <v>226</v>
      </c>
      <c r="Y83" s="48">
        <f>IFERROR(X83/T78,"-")</f>
        <v>0.30053191489361702</v>
      </c>
      <c r="Z83" s="136">
        <f t="shared" si="35"/>
        <v>69099.14159292035</v>
      </c>
      <c r="AA83" s="374"/>
      <c r="AB83" s="374"/>
      <c r="AC83" s="36" t="s">
        <v>100</v>
      </c>
      <c r="AD83" s="59">
        <v>9362464</v>
      </c>
      <c r="AE83" s="48">
        <f>IFERROR(AD83/AA78,"-")</f>
        <v>1.3566592190800416E-2</v>
      </c>
      <c r="AF83" s="59">
        <v>221</v>
      </c>
      <c r="AG83" s="48">
        <f>IFERROR(AF83/AB78,"-")</f>
        <v>0.2892670157068063</v>
      </c>
      <c r="AH83" s="62">
        <f t="shared" si="36"/>
        <v>42364.090497737554</v>
      </c>
      <c r="AI83" s="374"/>
      <c r="AJ83" s="374"/>
      <c r="AK83" s="36" t="s">
        <v>100</v>
      </c>
      <c r="AL83" s="59">
        <v>6069912</v>
      </c>
      <c r="AM83" s="48">
        <f>IFERROR(AL83/AI78,"-")</f>
        <v>1.2651253714692251E-2</v>
      </c>
      <c r="AN83" s="59">
        <v>174</v>
      </c>
      <c r="AO83" s="48">
        <f>IFERROR(AN83/AJ78,"-")</f>
        <v>0.3210332103321033</v>
      </c>
      <c r="AP83" s="62">
        <f t="shared" si="37"/>
        <v>34884.551724137928</v>
      </c>
      <c r="AQ83" s="374"/>
      <c r="AR83" s="374"/>
      <c r="AS83" s="36" t="s">
        <v>100</v>
      </c>
      <c r="AT83" s="59">
        <v>7220599</v>
      </c>
      <c r="AU83" s="48">
        <f>IFERROR(AT83/AQ78,"-")</f>
        <v>1.9603315563306942E-2</v>
      </c>
      <c r="AV83" s="62">
        <v>133</v>
      </c>
      <c r="AW83" s="48">
        <f>IFERROR(AV83/AR78,"-")</f>
        <v>0.3308457711442786</v>
      </c>
      <c r="AX83" s="162">
        <f t="shared" si="38"/>
        <v>54290.218045112779</v>
      </c>
      <c r="AY83" s="374"/>
      <c r="AZ83" s="374"/>
      <c r="BA83" s="36" t="s">
        <v>100</v>
      </c>
      <c r="BB83" s="59">
        <v>5974576</v>
      </c>
      <c r="BC83" s="48">
        <f>IFERROR(BB83/AY78,"-")</f>
        <v>1.3150862855777271E-2</v>
      </c>
      <c r="BD83" s="59">
        <v>180</v>
      </c>
      <c r="BE83" s="48">
        <f>IFERROR(BD83/AZ78,"-")</f>
        <v>0.35363457760314343</v>
      </c>
      <c r="BF83" s="62">
        <f t="shared" si="39"/>
        <v>33192.088888888888</v>
      </c>
      <c r="BG83" s="374"/>
      <c r="BH83" s="374"/>
      <c r="BI83" s="36" t="s">
        <v>100</v>
      </c>
      <c r="BJ83" s="59">
        <v>15495371</v>
      </c>
      <c r="BK83" s="48">
        <f>IFERROR(BJ83/BG78,"-")</f>
        <v>2.6631889008025329E-2</v>
      </c>
      <c r="BL83" s="59">
        <v>246</v>
      </c>
      <c r="BM83" s="48">
        <f>IFERROR(BL83/BH78,"-")</f>
        <v>0.40327868852459015</v>
      </c>
      <c r="BN83" s="62">
        <f t="shared" si="40"/>
        <v>62989.313008130084</v>
      </c>
      <c r="BO83" s="374"/>
      <c r="BP83" s="374"/>
      <c r="BQ83" s="36" t="s">
        <v>100</v>
      </c>
      <c r="BR83" s="59">
        <v>12946750</v>
      </c>
      <c r="BS83" s="48">
        <f>IFERROR(BR83/BO78,"-")</f>
        <v>2.0585488875607693E-2</v>
      </c>
      <c r="BT83" s="59">
        <v>223</v>
      </c>
      <c r="BU83" s="48">
        <f>IFERROR(BT83/BP78,"-")</f>
        <v>0.37478991596638656</v>
      </c>
      <c r="BV83" s="136">
        <f t="shared" si="41"/>
        <v>58057.174887892375</v>
      </c>
      <c r="BW83" s="374"/>
      <c r="BX83" s="374"/>
      <c r="BY83" s="36" t="s">
        <v>100</v>
      </c>
      <c r="BZ83" s="59">
        <v>11320135</v>
      </c>
      <c r="CA83" s="48">
        <f>IFERROR(BZ83/BW78,"-")</f>
        <v>1.6224921919569407E-2</v>
      </c>
      <c r="CB83" s="59">
        <v>221</v>
      </c>
      <c r="CC83" s="48">
        <f>IFERROR(CB83/BX78,"-")</f>
        <v>0.34316770186335405</v>
      </c>
      <c r="CD83" s="62">
        <f t="shared" si="42"/>
        <v>51222.330316742082</v>
      </c>
      <c r="CE83" s="374"/>
      <c r="CF83" s="374"/>
      <c r="CG83" s="36" t="s">
        <v>100</v>
      </c>
      <c r="CH83" s="59">
        <v>12817435</v>
      </c>
      <c r="CI83" s="48">
        <f>IFERROR(CH83/CE78,"-")</f>
        <v>2.1223312118854993E-2</v>
      </c>
      <c r="CJ83" s="59">
        <v>208</v>
      </c>
      <c r="CK83" s="48">
        <f>IFERROR(CJ83/CF78,"-")</f>
        <v>0.38025594149908593</v>
      </c>
      <c r="CL83" s="62">
        <f t="shared" si="43"/>
        <v>61622.283653846156</v>
      </c>
      <c r="CM83" s="374"/>
      <c r="CN83" s="374"/>
      <c r="CO83" s="36" t="s">
        <v>100</v>
      </c>
      <c r="CP83" s="59">
        <f>市区町村別_オーラルフレイル区分別高齢者の疾病!AM1343</f>
        <v>172638503</v>
      </c>
      <c r="CQ83" s="48">
        <f>市区町村別_オーラルフレイル区分別高齢者の疾病!AN1343</f>
        <v>1.9810405795733187E-2</v>
      </c>
      <c r="CR83" s="59">
        <f>市区町村別_オーラルフレイル区分別高齢者の疾病!AO1343</f>
        <v>3296</v>
      </c>
      <c r="CS83" s="48">
        <f>市区町村別_オーラルフレイル区分別高齢者の疾病!AP1343</f>
        <v>0.36187966622749229</v>
      </c>
      <c r="CT83" s="136">
        <f>市区町村別_オーラルフレイル区分別高齢者の疾病!AQ1343</f>
        <v>52378.186589805824</v>
      </c>
      <c r="CU83" s="187"/>
    </row>
    <row r="84" spans="2:99" s="7" customFormat="1" ht="13.15" customHeight="1">
      <c r="B84" s="449"/>
      <c r="C84" s="374"/>
      <c r="D84" s="374"/>
      <c r="E84" s="36" t="s">
        <v>101</v>
      </c>
      <c r="F84" s="59">
        <v>168529</v>
      </c>
      <c r="G84" s="48">
        <f>IFERROR(F84/C78,"-")</f>
        <v>7.5082676974167536E-3</v>
      </c>
      <c r="H84" s="59">
        <v>2</v>
      </c>
      <c r="I84" s="48">
        <f>IFERROR(H84/D78,"-")</f>
        <v>0.33333333333333331</v>
      </c>
      <c r="J84" s="62">
        <f t="shared" si="33"/>
        <v>84264.5</v>
      </c>
      <c r="K84" s="374"/>
      <c r="L84" s="374"/>
      <c r="M84" s="36" t="s">
        <v>101</v>
      </c>
      <c r="N84" s="59">
        <v>4141942</v>
      </c>
      <c r="O84" s="48">
        <f>IFERROR(N84/K78,"-")</f>
        <v>1.6987639248197437E-2</v>
      </c>
      <c r="P84" s="59">
        <v>120</v>
      </c>
      <c r="Q84" s="48">
        <f>IFERROR(P84/L78,"-")</f>
        <v>0.26431718061674009</v>
      </c>
      <c r="R84" s="62">
        <f t="shared" si="34"/>
        <v>34516.183333333334</v>
      </c>
      <c r="S84" s="374"/>
      <c r="T84" s="374"/>
      <c r="U84" s="36" t="s">
        <v>101</v>
      </c>
      <c r="V84" s="59">
        <v>11517186</v>
      </c>
      <c r="W84" s="48">
        <f>IFERROR(V84/S78,"-")</f>
        <v>1.9120049660526238E-2</v>
      </c>
      <c r="X84" s="59">
        <v>214</v>
      </c>
      <c r="Y84" s="48">
        <f>IFERROR(X84/T78,"-")</f>
        <v>0.28457446808510639</v>
      </c>
      <c r="Z84" s="136">
        <f t="shared" si="35"/>
        <v>53818.626168224298</v>
      </c>
      <c r="AA84" s="374"/>
      <c r="AB84" s="374"/>
      <c r="AC84" s="36" t="s">
        <v>101</v>
      </c>
      <c r="AD84" s="59">
        <v>14882577</v>
      </c>
      <c r="AE84" s="48">
        <f>IFERROR(AD84/AA78,"-")</f>
        <v>2.1565461069563086E-2</v>
      </c>
      <c r="AF84" s="59">
        <v>235</v>
      </c>
      <c r="AG84" s="48">
        <f>IFERROR(AF84/AB78,"-")</f>
        <v>0.30759162303664922</v>
      </c>
      <c r="AH84" s="62">
        <f t="shared" si="36"/>
        <v>63330.114893617021</v>
      </c>
      <c r="AI84" s="374"/>
      <c r="AJ84" s="374"/>
      <c r="AK84" s="36" t="s">
        <v>101</v>
      </c>
      <c r="AL84" s="59">
        <v>15478485</v>
      </c>
      <c r="AM84" s="48">
        <f>IFERROR(AL84/AI78,"-")</f>
        <v>3.226113341578235E-2</v>
      </c>
      <c r="AN84" s="59">
        <v>175</v>
      </c>
      <c r="AO84" s="48">
        <f>IFERROR(AN84/AJ78,"-")</f>
        <v>0.32287822878228783</v>
      </c>
      <c r="AP84" s="62">
        <f t="shared" si="37"/>
        <v>88448.485714285707</v>
      </c>
      <c r="AQ84" s="374"/>
      <c r="AR84" s="374"/>
      <c r="AS84" s="36" t="s">
        <v>101</v>
      </c>
      <c r="AT84" s="59">
        <v>7803074</v>
      </c>
      <c r="AU84" s="48">
        <f>IFERROR(AT84/AQ78,"-")</f>
        <v>2.1184685922294777E-2</v>
      </c>
      <c r="AV84" s="62">
        <v>122</v>
      </c>
      <c r="AW84" s="48">
        <f>IFERROR(AV84/AR78,"-")</f>
        <v>0.30348258706467662</v>
      </c>
      <c r="AX84" s="162">
        <f t="shared" si="38"/>
        <v>63959.62295081967</v>
      </c>
      <c r="AY84" s="374"/>
      <c r="AZ84" s="374"/>
      <c r="BA84" s="36" t="s">
        <v>101</v>
      </c>
      <c r="BB84" s="59">
        <v>11012740</v>
      </c>
      <c r="BC84" s="48">
        <f>IFERROR(BB84/AY78,"-")</f>
        <v>2.4240554209425502E-2</v>
      </c>
      <c r="BD84" s="59">
        <v>174</v>
      </c>
      <c r="BE84" s="48">
        <f>IFERROR(BD84/AZ78,"-")</f>
        <v>0.34184675834970529</v>
      </c>
      <c r="BF84" s="62">
        <f t="shared" si="39"/>
        <v>63291.6091954023</v>
      </c>
      <c r="BG84" s="374"/>
      <c r="BH84" s="374"/>
      <c r="BI84" s="36" t="s">
        <v>101</v>
      </c>
      <c r="BJ84" s="59">
        <v>18847003</v>
      </c>
      <c r="BK84" s="48">
        <f>IFERROR(BJ84/BG78,"-")</f>
        <v>3.2392337816882243E-2</v>
      </c>
      <c r="BL84" s="59">
        <v>239</v>
      </c>
      <c r="BM84" s="48">
        <f>IFERROR(BL84/BH78,"-")</f>
        <v>0.3918032786885246</v>
      </c>
      <c r="BN84" s="62">
        <f t="shared" si="40"/>
        <v>78857.753138075321</v>
      </c>
      <c r="BO84" s="374"/>
      <c r="BP84" s="374"/>
      <c r="BQ84" s="36" t="s">
        <v>101</v>
      </c>
      <c r="BR84" s="59">
        <v>21343011</v>
      </c>
      <c r="BS84" s="48">
        <f>IFERROR(BR84/BO78,"-")</f>
        <v>3.3935645278735799E-2</v>
      </c>
      <c r="BT84" s="59">
        <v>273</v>
      </c>
      <c r="BU84" s="48">
        <f>IFERROR(BT84/BP78,"-")</f>
        <v>0.45882352941176469</v>
      </c>
      <c r="BV84" s="136">
        <f t="shared" si="41"/>
        <v>78179.527472527479</v>
      </c>
      <c r="BW84" s="374"/>
      <c r="BX84" s="374"/>
      <c r="BY84" s="36" t="s">
        <v>101</v>
      </c>
      <c r="BZ84" s="59">
        <v>21053338</v>
      </c>
      <c r="CA84" s="48">
        <f>IFERROR(BZ84/BW78,"-")</f>
        <v>3.0175326106650101E-2</v>
      </c>
      <c r="CB84" s="59">
        <v>261</v>
      </c>
      <c r="CC84" s="48">
        <f>IFERROR(CB84/BX78,"-")</f>
        <v>0.40527950310559008</v>
      </c>
      <c r="CD84" s="62">
        <f t="shared" si="42"/>
        <v>80664.130268199238</v>
      </c>
      <c r="CE84" s="374"/>
      <c r="CF84" s="374"/>
      <c r="CG84" s="36" t="s">
        <v>101</v>
      </c>
      <c r="CH84" s="59">
        <v>19376928</v>
      </c>
      <c r="CI84" s="48">
        <f>IFERROR(CH84/CE78,"-")</f>
        <v>3.2084624642027097E-2</v>
      </c>
      <c r="CJ84" s="59">
        <v>236</v>
      </c>
      <c r="CK84" s="48">
        <f>IFERROR(CJ84/CF78,"-")</f>
        <v>0.43144424131627057</v>
      </c>
      <c r="CL84" s="62">
        <f t="shared" si="43"/>
        <v>82105.627118644072</v>
      </c>
      <c r="CM84" s="374"/>
      <c r="CN84" s="374"/>
      <c r="CO84" s="36" t="s">
        <v>101</v>
      </c>
      <c r="CP84" s="59">
        <f>市区町村別_オーラルフレイル区分別高齢者の疾病!AM1344</f>
        <v>298218546</v>
      </c>
      <c r="CQ84" s="48">
        <f>市区町村別_オーラルフレイル区分別高齢者の疾病!AN1344</f>
        <v>3.4220815805345139E-2</v>
      </c>
      <c r="CR84" s="59">
        <f>市区町村別_オーラルフレイル区分別高齢者の疾病!AO1344</f>
        <v>3601</v>
      </c>
      <c r="CS84" s="48">
        <f>市区町村別_オーラルフレイル区分別高齢者の疾病!AP1344</f>
        <v>0.39536671058410189</v>
      </c>
      <c r="CT84" s="136">
        <f>市区町村別_オーラルフレイル区分別高齢者の疾病!AQ1344</f>
        <v>82815.480699805616</v>
      </c>
      <c r="CU84" s="187"/>
    </row>
    <row r="85" spans="2:99" s="7" customFormat="1" ht="13.15" customHeight="1">
      <c r="B85" s="449"/>
      <c r="C85" s="374"/>
      <c r="D85" s="374"/>
      <c r="E85" s="36" t="s">
        <v>102</v>
      </c>
      <c r="F85" s="59">
        <v>10976</v>
      </c>
      <c r="G85" s="48">
        <f>IFERROR(F85/C78,"-")</f>
        <v>4.8900038715500767E-4</v>
      </c>
      <c r="H85" s="59">
        <v>1</v>
      </c>
      <c r="I85" s="48">
        <f>IFERROR(H85/D78,"-")</f>
        <v>0.16666666666666666</v>
      </c>
      <c r="J85" s="62">
        <f t="shared" si="33"/>
        <v>10976</v>
      </c>
      <c r="K85" s="374"/>
      <c r="L85" s="374"/>
      <c r="M85" s="36" t="s">
        <v>102</v>
      </c>
      <c r="N85" s="59">
        <v>4832467</v>
      </c>
      <c r="O85" s="48">
        <f>IFERROR(N85/K78,"-")</f>
        <v>1.9819738198849458E-2</v>
      </c>
      <c r="P85" s="59">
        <v>31</v>
      </c>
      <c r="Q85" s="48">
        <f>IFERROR(P85/L78,"-")</f>
        <v>6.8281938325991193E-2</v>
      </c>
      <c r="R85" s="62">
        <f t="shared" si="34"/>
        <v>155886.03225806452</v>
      </c>
      <c r="S85" s="374"/>
      <c r="T85" s="374"/>
      <c r="U85" s="36" t="s">
        <v>102</v>
      </c>
      <c r="V85" s="59">
        <v>13967282</v>
      </c>
      <c r="W85" s="48">
        <f>IFERROR(V85/S78,"-")</f>
        <v>2.3187532567640588E-2</v>
      </c>
      <c r="X85" s="59">
        <v>78</v>
      </c>
      <c r="Y85" s="48">
        <f>IFERROR(X85/T78,"-")</f>
        <v>0.10372340425531915</v>
      </c>
      <c r="Z85" s="136">
        <f t="shared" si="35"/>
        <v>179067.71794871794</v>
      </c>
      <c r="AA85" s="374"/>
      <c r="AB85" s="374"/>
      <c r="AC85" s="36" t="s">
        <v>102</v>
      </c>
      <c r="AD85" s="59">
        <v>17747482</v>
      </c>
      <c r="AE85" s="48">
        <f>IFERROR(AD85/AA78,"-")</f>
        <v>2.5716825261765594E-2</v>
      </c>
      <c r="AF85" s="59">
        <v>67</v>
      </c>
      <c r="AG85" s="48">
        <f>IFERROR(AF85/AB78,"-")</f>
        <v>8.7696335078534027E-2</v>
      </c>
      <c r="AH85" s="62">
        <f t="shared" si="36"/>
        <v>264887.7910447761</v>
      </c>
      <c r="AI85" s="374"/>
      <c r="AJ85" s="374"/>
      <c r="AK85" s="36" t="s">
        <v>102</v>
      </c>
      <c r="AL85" s="59">
        <v>8924926</v>
      </c>
      <c r="AM85" s="48">
        <f>IFERROR(AL85/AI78,"-")</f>
        <v>1.860183528374933E-2</v>
      </c>
      <c r="AN85" s="59">
        <v>58</v>
      </c>
      <c r="AO85" s="48">
        <f>IFERROR(AN85/AJ78,"-")</f>
        <v>0.1070110701107011</v>
      </c>
      <c r="AP85" s="62">
        <f t="shared" si="37"/>
        <v>153878.03448275861</v>
      </c>
      <c r="AQ85" s="374"/>
      <c r="AR85" s="374"/>
      <c r="AS85" s="36" t="s">
        <v>102</v>
      </c>
      <c r="AT85" s="59">
        <v>1630671</v>
      </c>
      <c r="AU85" s="48">
        <f>IFERROR(AT85/AQ78,"-")</f>
        <v>4.4271338420722841E-3</v>
      </c>
      <c r="AV85" s="62">
        <v>39</v>
      </c>
      <c r="AW85" s="48">
        <f>IFERROR(AV85/AR78,"-")</f>
        <v>9.7014925373134331E-2</v>
      </c>
      <c r="AX85" s="162">
        <f t="shared" si="38"/>
        <v>41812.076923076922</v>
      </c>
      <c r="AY85" s="374"/>
      <c r="AZ85" s="374"/>
      <c r="BA85" s="36" t="s">
        <v>102</v>
      </c>
      <c r="BB85" s="59">
        <v>9164547</v>
      </c>
      <c r="BC85" s="48">
        <f>IFERROR(BB85/AY78,"-")</f>
        <v>2.0172427421180184E-2</v>
      </c>
      <c r="BD85" s="59">
        <v>64</v>
      </c>
      <c r="BE85" s="48">
        <f>IFERROR(BD85/AZ78,"-")</f>
        <v>0.12573673870333987</v>
      </c>
      <c r="BF85" s="62">
        <f t="shared" si="39"/>
        <v>143196.046875</v>
      </c>
      <c r="BG85" s="374"/>
      <c r="BH85" s="374"/>
      <c r="BI85" s="36" t="s">
        <v>102</v>
      </c>
      <c r="BJ85" s="59">
        <v>14218077</v>
      </c>
      <c r="BK85" s="48">
        <f>IFERROR(BJ85/BG78,"-")</f>
        <v>2.4436604233067913E-2</v>
      </c>
      <c r="BL85" s="59">
        <v>94</v>
      </c>
      <c r="BM85" s="48">
        <f>IFERROR(BL85/BH78,"-")</f>
        <v>0.1540983606557377</v>
      </c>
      <c r="BN85" s="62">
        <f t="shared" si="40"/>
        <v>151256.13829787233</v>
      </c>
      <c r="BO85" s="374"/>
      <c r="BP85" s="374"/>
      <c r="BQ85" s="36" t="s">
        <v>102</v>
      </c>
      <c r="BR85" s="59">
        <v>25724552</v>
      </c>
      <c r="BS85" s="48">
        <f>IFERROR(BR85/BO78,"-")</f>
        <v>4.0902348390599315E-2</v>
      </c>
      <c r="BT85" s="59">
        <v>114</v>
      </c>
      <c r="BU85" s="48">
        <f>IFERROR(BT85/BP78,"-")</f>
        <v>0.1915966386554622</v>
      </c>
      <c r="BV85" s="136">
        <f t="shared" si="41"/>
        <v>225653.9649122807</v>
      </c>
      <c r="BW85" s="374"/>
      <c r="BX85" s="374"/>
      <c r="BY85" s="36" t="s">
        <v>102</v>
      </c>
      <c r="BZ85" s="59">
        <v>20216241</v>
      </c>
      <c r="CA85" s="48">
        <f>IFERROR(BZ85/BW78,"-")</f>
        <v>2.8975531805247704E-2</v>
      </c>
      <c r="CB85" s="59">
        <v>115</v>
      </c>
      <c r="CC85" s="48">
        <f>IFERROR(CB85/BX78,"-")</f>
        <v>0.17857142857142858</v>
      </c>
      <c r="CD85" s="62">
        <f t="shared" si="42"/>
        <v>175793.4</v>
      </c>
      <c r="CE85" s="374"/>
      <c r="CF85" s="374"/>
      <c r="CG85" s="36" t="s">
        <v>102</v>
      </c>
      <c r="CH85" s="59">
        <v>13812861</v>
      </c>
      <c r="CI85" s="48">
        <f>IFERROR(CH85/CE78,"-")</f>
        <v>2.2871554274108623E-2</v>
      </c>
      <c r="CJ85" s="59">
        <v>99</v>
      </c>
      <c r="CK85" s="48">
        <f>IFERROR(CJ85/CF78,"-")</f>
        <v>0.18098720292504569</v>
      </c>
      <c r="CL85" s="62">
        <f t="shared" si="43"/>
        <v>139523.84848484848</v>
      </c>
      <c r="CM85" s="374"/>
      <c r="CN85" s="374"/>
      <c r="CO85" s="36" t="s">
        <v>102</v>
      </c>
      <c r="CP85" s="59">
        <f>市区町村別_オーラルフレイル区分別高齢者の疾病!AM1345</f>
        <v>346897755</v>
      </c>
      <c r="CQ85" s="48">
        <f>市区町村別_オーラルフレイル区分別高齢者の疾病!AN1345</f>
        <v>3.9806793830799325E-2</v>
      </c>
      <c r="CR85" s="59">
        <f>市区町村別_オーラルフレイル区分別高齢者の疾病!AO1345</f>
        <v>1537</v>
      </c>
      <c r="CS85" s="48">
        <f>市区町村別_オーラルフレイル区分別高齢者の疾病!AP1345</f>
        <v>0.16875274483970137</v>
      </c>
      <c r="CT85" s="136">
        <f>市区町村別_オーラルフレイル区分別高齢者の疾病!AQ1345</f>
        <v>225697.95380611581</v>
      </c>
      <c r="CU85" s="187"/>
    </row>
    <row r="86" spans="2:99" s="7" customFormat="1" ht="13.15" customHeight="1">
      <c r="B86" s="449"/>
      <c r="C86" s="374"/>
      <c r="D86" s="374"/>
      <c r="E86" s="36" t="s">
        <v>112</v>
      </c>
      <c r="F86" s="59">
        <v>0</v>
      </c>
      <c r="G86" s="48">
        <f>IFERROR(F86/C78,"-")</f>
        <v>0</v>
      </c>
      <c r="H86" s="59">
        <v>0</v>
      </c>
      <c r="I86" s="48">
        <f>IFERROR(H86/D78,"-")</f>
        <v>0</v>
      </c>
      <c r="J86" s="62" t="str">
        <f t="shared" si="33"/>
        <v>-</v>
      </c>
      <c r="K86" s="374"/>
      <c r="L86" s="374"/>
      <c r="M86" s="36" t="s">
        <v>112</v>
      </c>
      <c r="N86" s="59">
        <v>9334</v>
      </c>
      <c r="O86" s="48">
        <f>IFERROR(N86/K78,"-")</f>
        <v>3.8282193411369565E-5</v>
      </c>
      <c r="P86" s="59">
        <v>1</v>
      </c>
      <c r="Q86" s="48">
        <f>IFERROR(P86/L78,"-")</f>
        <v>2.2026431718061676E-3</v>
      </c>
      <c r="R86" s="62">
        <f t="shared" si="34"/>
        <v>9334</v>
      </c>
      <c r="S86" s="374"/>
      <c r="T86" s="374"/>
      <c r="U86" s="36" t="s">
        <v>112</v>
      </c>
      <c r="V86" s="59">
        <v>5480</v>
      </c>
      <c r="W86" s="48">
        <f>IFERROR(V86/S78,"-")</f>
        <v>9.097523660700085E-6</v>
      </c>
      <c r="X86" s="59">
        <v>1</v>
      </c>
      <c r="Y86" s="48">
        <f>IFERROR(X86/T78,"-")</f>
        <v>1.3297872340425532E-3</v>
      </c>
      <c r="Z86" s="136">
        <f t="shared" si="35"/>
        <v>5480</v>
      </c>
      <c r="AA86" s="374"/>
      <c r="AB86" s="374"/>
      <c r="AC86" s="36" t="s">
        <v>112</v>
      </c>
      <c r="AD86" s="59">
        <v>0</v>
      </c>
      <c r="AE86" s="48">
        <f>IFERROR(AD86/AA78,"-")</f>
        <v>0</v>
      </c>
      <c r="AF86" s="59">
        <v>0</v>
      </c>
      <c r="AG86" s="48">
        <f>IFERROR(AF86/AB78,"-")</f>
        <v>0</v>
      </c>
      <c r="AH86" s="62" t="str">
        <f t="shared" si="36"/>
        <v>-</v>
      </c>
      <c r="AI86" s="374"/>
      <c r="AJ86" s="374"/>
      <c r="AK86" s="36" t="s">
        <v>112</v>
      </c>
      <c r="AL86" s="59">
        <v>4059</v>
      </c>
      <c r="AM86" s="48">
        <f>IFERROR(AL86/AI78,"-")</f>
        <v>8.459997250031936E-6</v>
      </c>
      <c r="AN86" s="59">
        <v>1</v>
      </c>
      <c r="AO86" s="48">
        <f>IFERROR(AN86/AJ78,"-")</f>
        <v>1.8450184501845018E-3</v>
      </c>
      <c r="AP86" s="62">
        <f t="shared" si="37"/>
        <v>4059</v>
      </c>
      <c r="AQ86" s="374"/>
      <c r="AR86" s="374"/>
      <c r="AS86" s="36" t="s">
        <v>112</v>
      </c>
      <c r="AT86" s="59">
        <v>1069</v>
      </c>
      <c r="AU86" s="48">
        <f>IFERROR(AT86/AQ78,"-")</f>
        <v>2.9022445834722467E-6</v>
      </c>
      <c r="AV86" s="62">
        <v>1</v>
      </c>
      <c r="AW86" s="48">
        <f>IFERROR(AV86/AR78,"-")</f>
        <v>2.4875621890547263E-3</v>
      </c>
      <c r="AX86" s="162">
        <f t="shared" si="38"/>
        <v>1069</v>
      </c>
      <c r="AY86" s="374"/>
      <c r="AZ86" s="374"/>
      <c r="BA86" s="36" t="s">
        <v>112</v>
      </c>
      <c r="BB86" s="59">
        <v>0</v>
      </c>
      <c r="BC86" s="48">
        <f>IFERROR(BB86/AY78,"-")</f>
        <v>0</v>
      </c>
      <c r="BD86" s="59">
        <v>0</v>
      </c>
      <c r="BE86" s="48">
        <f>IFERROR(BD86/AZ78,"-")</f>
        <v>0</v>
      </c>
      <c r="BF86" s="62" t="str">
        <f t="shared" si="39"/>
        <v>-</v>
      </c>
      <c r="BG86" s="374"/>
      <c r="BH86" s="374"/>
      <c r="BI86" s="36" t="s">
        <v>112</v>
      </c>
      <c r="BJ86" s="59">
        <v>300</v>
      </c>
      <c r="BK86" s="48">
        <f>IFERROR(BJ86/BG78,"-")</f>
        <v>5.1560990068631459E-7</v>
      </c>
      <c r="BL86" s="59">
        <v>1</v>
      </c>
      <c r="BM86" s="48">
        <f>IFERROR(BL86/BH78,"-")</f>
        <v>1.639344262295082E-3</v>
      </c>
      <c r="BN86" s="62">
        <f t="shared" si="40"/>
        <v>300</v>
      </c>
      <c r="BO86" s="374"/>
      <c r="BP86" s="374"/>
      <c r="BQ86" s="36" t="s">
        <v>112</v>
      </c>
      <c r="BR86" s="59">
        <v>0</v>
      </c>
      <c r="BS86" s="48">
        <f>IFERROR(BR86/BO78,"-")</f>
        <v>0</v>
      </c>
      <c r="BT86" s="59">
        <v>0</v>
      </c>
      <c r="BU86" s="48">
        <f>IFERROR(BT86/BP78,"-")</f>
        <v>0</v>
      </c>
      <c r="BV86" s="136" t="str">
        <f t="shared" si="41"/>
        <v>-</v>
      </c>
      <c r="BW86" s="374"/>
      <c r="BX86" s="374"/>
      <c r="BY86" s="36" t="s">
        <v>112</v>
      </c>
      <c r="BZ86" s="59">
        <v>0</v>
      </c>
      <c r="CA86" s="48">
        <f>IFERROR(BZ86/BW78,"-")</f>
        <v>0</v>
      </c>
      <c r="CB86" s="59">
        <v>0</v>
      </c>
      <c r="CC86" s="48">
        <f>IFERROR(CB86/BX78,"-")</f>
        <v>0</v>
      </c>
      <c r="CD86" s="62" t="str">
        <f t="shared" si="42"/>
        <v>-</v>
      </c>
      <c r="CE86" s="374"/>
      <c r="CF86" s="374"/>
      <c r="CG86" s="36" t="s">
        <v>112</v>
      </c>
      <c r="CH86" s="59">
        <v>4406</v>
      </c>
      <c r="CI86" s="48">
        <f>IFERROR(CH86/CE78,"-")</f>
        <v>7.2955246658691929E-6</v>
      </c>
      <c r="CJ86" s="59">
        <v>2</v>
      </c>
      <c r="CK86" s="48">
        <f>IFERROR(CJ86/CF78,"-")</f>
        <v>3.6563071297989031E-3</v>
      </c>
      <c r="CL86" s="62">
        <f t="shared" si="43"/>
        <v>2203</v>
      </c>
      <c r="CM86" s="374"/>
      <c r="CN86" s="374"/>
      <c r="CO86" s="36" t="s">
        <v>112</v>
      </c>
      <c r="CP86" s="59">
        <f>市区町村別_オーラルフレイル区分別高齢者の疾病!AM1346</f>
        <v>1275918</v>
      </c>
      <c r="CQ86" s="48">
        <f>市区町村別_オーラルフレイル区分別高齢者の疾病!AN1346</f>
        <v>1.4641260728541128E-4</v>
      </c>
      <c r="CR86" s="59">
        <f>市区町村別_オーラルフレイル区分別高齢者の疾病!AO1346</f>
        <v>13</v>
      </c>
      <c r="CS86" s="48">
        <f>市区町村別_オーラルフレイル区分別高齢者の疾病!AP1346</f>
        <v>1.427316644707949E-3</v>
      </c>
      <c r="CT86" s="136">
        <f>市区町村別_オーラルフレイル区分別高齢者の疾病!AQ1346</f>
        <v>98147.538461538468</v>
      </c>
      <c r="CU86" s="187"/>
    </row>
    <row r="87" spans="2:99" s="7" customFormat="1" ht="13.15" customHeight="1">
      <c r="B87" s="449"/>
      <c r="C87" s="374"/>
      <c r="D87" s="374"/>
      <c r="E87" s="36" t="s">
        <v>103</v>
      </c>
      <c r="F87" s="59">
        <v>0</v>
      </c>
      <c r="G87" s="48">
        <f>IFERROR(F87/C78,"-")</f>
        <v>0</v>
      </c>
      <c r="H87" s="59">
        <v>0</v>
      </c>
      <c r="I87" s="48">
        <f>IFERROR(H87/D78,"-")</f>
        <v>0</v>
      </c>
      <c r="J87" s="62" t="str">
        <f t="shared" si="33"/>
        <v>-</v>
      </c>
      <c r="K87" s="374"/>
      <c r="L87" s="374"/>
      <c r="M87" s="36" t="s">
        <v>103</v>
      </c>
      <c r="N87" s="59">
        <v>33100</v>
      </c>
      <c r="O87" s="48">
        <f>IFERROR(N87/K78,"-")</f>
        <v>1.3575536767905855E-4</v>
      </c>
      <c r="P87" s="59">
        <v>3</v>
      </c>
      <c r="Q87" s="48">
        <f>IFERROR(P87/L78,"-")</f>
        <v>6.6079295154185024E-3</v>
      </c>
      <c r="R87" s="62">
        <f t="shared" si="34"/>
        <v>11033.333333333334</v>
      </c>
      <c r="S87" s="374"/>
      <c r="T87" s="374"/>
      <c r="U87" s="36" t="s">
        <v>103</v>
      </c>
      <c r="V87" s="59">
        <v>90444</v>
      </c>
      <c r="W87" s="48">
        <f>IFERROR(V87/S78,"-")</f>
        <v>1.5014898357086835E-4</v>
      </c>
      <c r="X87" s="59">
        <v>3</v>
      </c>
      <c r="Y87" s="48">
        <f>IFERROR(X87/T78,"-")</f>
        <v>3.9893617021276593E-3</v>
      </c>
      <c r="Z87" s="136">
        <f t="shared" si="35"/>
        <v>30148</v>
      </c>
      <c r="AA87" s="374"/>
      <c r="AB87" s="374"/>
      <c r="AC87" s="36" t="s">
        <v>103</v>
      </c>
      <c r="AD87" s="59">
        <v>122419</v>
      </c>
      <c r="AE87" s="48">
        <f>IFERROR(AD87/AA78,"-")</f>
        <v>1.7739012394660169E-4</v>
      </c>
      <c r="AF87" s="59">
        <v>7</v>
      </c>
      <c r="AG87" s="48">
        <f>IFERROR(AF87/AB78,"-")</f>
        <v>9.1623036649214652E-3</v>
      </c>
      <c r="AH87" s="62">
        <f t="shared" si="36"/>
        <v>17488.428571428572</v>
      </c>
      <c r="AI87" s="374"/>
      <c r="AJ87" s="374"/>
      <c r="AK87" s="36" t="s">
        <v>103</v>
      </c>
      <c r="AL87" s="59">
        <v>480161</v>
      </c>
      <c r="AM87" s="48">
        <f>IFERROR(AL87/AI78,"-")</f>
        <v>1.0007786990816911E-3</v>
      </c>
      <c r="AN87" s="59">
        <v>6</v>
      </c>
      <c r="AO87" s="48">
        <f>IFERROR(AN87/AJ78,"-")</f>
        <v>1.107011070110701E-2</v>
      </c>
      <c r="AP87" s="62">
        <f t="shared" si="37"/>
        <v>80026.833333333328</v>
      </c>
      <c r="AQ87" s="374"/>
      <c r="AR87" s="374"/>
      <c r="AS87" s="36" t="s">
        <v>103</v>
      </c>
      <c r="AT87" s="59">
        <v>104101</v>
      </c>
      <c r="AU87" s="48">
        <f>IFERROR(AT87/AQ78,"-")</f>
        <v>2.826254100879741E-4</v>
      </c>
      <c r="AV87" s="62">
        <v>5</v>
      </c>
      <c r="AW87" s="48">
        <f>IFERROR(AV87/AR78,"-")</f>
        <v>1.2437810945273632E-2</v>
      </c>
      <c r="AX87" s="162">
        <f t="shared" si="38"/>
        <v>20820.2</v>
      </c>
      <c r="AY87" s="374"/>
      <c r="AZ87" s="374"/>
      <c r="BA87" s="36" t="s">
        <v>103</v>
      </c>
      <c r="BB87" s="59">
        <v>155860</v>
      </c>
      <c r="BC87" s="48">
        <f>IFERROR(BB87/AY78,"-")</f>
        <v>3.4306927967799646E-4</v>
      </c>
      <c r="BD87" s="59">
        <v>7</v>
      </c>
      <c r="BE87" s="48">
        <f>IFERROR(BD87/AZ78,"-")</f>
        <v>1.37524557956778E-2</v>
      </c>
      <c r="BF87" s="62">
        <f t="shared" si="39"/>
        <v>22265.714285714286</v>
      </c>
      <c r="BG87" s="374"/>
      <c r="BH87" s="374"/>
      <c r="BI87" s="36" t="s">
        <v>103</v>
      </c>
      <c r="BJ87" s="59">
        <v>175969</v>
      </c>
      <c r="BK87" s="48">
        <f>IFERROR(BJ87/BG78,"-")</f>
        <v>3.0243786204623362E-4</v>
      </c>
      <c r="BL87" s="59">
        <v>11</v>
      </c>
      <c r="BM87" s="48">
        <f>IFERROR(BL87/BH78,"-")</f>
        <v>1.8032786885245903E-2</v>
      </c>
      <c r="BN87" s="62">
        <f t="shared" si="40"/>
        <v>15997.181818181818</v>
      </c>
      <c r="BO87" s="374"/>
      <c r="BP87" s="374"/>
      <c r="BQ87" s="36" t="s">
        <v>103</v>
      </c>
      <c r="BR87" s="59">
        <v>127206</v>
      </c>
      <c r="BS87" s="48">
        <f>IFERROR(BR87/BO78,"-")</f>
        <v>2.0225907644084827E-4</v>
      </c>
      <c r="BT87" s="59">
        <v>5</v>
      </c>
      <c r="BU87" s="48">
        <f>IFERROR(BT87/BP78,"-")</f>
        <v>8.4033613445378148E-3</v>
      </c>
      <c r="BV87" s="136">
        <f t="shared" si="41"/>
        <v>25441.200000000001</v>
      </c>
      <c r="BW87" s="374"/>
      <c r="BX87" s="374"/>
      <c r="BY87" s="36" t="s">
        <v>103</v>
      </c>
      <c r="BZ87" s="59">
        <v>251104</v>
      </c>
      <c r="CA87" s="48">
        <f>IFERROR(BZ87/BW78,"-")</f>
        <v>3.5990231509531963E-4</v>
      </c>
      <c r="CB87" s="59">
        <v>11</v>
      </c>
      <c r="CC87" s="48">
        <f>IFERROR(CB87/BX78,"-")</f>
        <v>1.7080745341614908E-2</v>
      </c>
      <c r="CD87" s="62">
        <f t="shared" si="42"/>
        <v>22827.636363636364</v>
      </c>
      <c r="CE87" s="374"/>
      <c r="CF87" s="374"/>
      <c r="CG87" s="36" t="s">
        <v>103</v>
      </c>
      <c r="CH87" s="59">
        <v>195269</v>
      </c>
      <c r="CI87" s="48">
        <f>IFERROR(CH87/CE78,"-")</f>
        <v>3.2332950657730627E-4</v>
      </c>
      <c r="CJ87" s="59">
        <v>10</v>
      </c>
      <c r="CK87" s="48">
        <f>IFERROR(CJ87/CF78,"-")</f>
        <v>1.8281535648994516E-2</v>
      </c>
      <c r="CL87" s="62">
        <f t="shared" si="43"/>
        <v>19526.900000000001</v>
      </c>
      <c r="CM87" s="374"/>
      <c r="CN87" s="374"/>
      <c r="CO87" s="36" t="s">
        <v>103</v>
      </c>
      <c r="CP87" s="59">
        <f>市区町村別_オーラルフレイル区分別高齢者の疾病!AM1347</f>
        <v>2578458</v>
      </c>
      <c r="CQ87" s="48">
        <f>市区町村別_オーラルフレイル区分別高齢者の疾病!AN1347</f>
        <v>2.9588011028602699E-4</v>
      </c>
      <c r="CR87" s="59">
        <f>市区町村別_オーラルフレイル区分別高齢者の疾病!AO1347</f>
        <v>108</v>
      </c>
      <c r="CS87" s="48">
        <f>市区町村別_オーラルフレイル区分別高齢者の疾病!AP1347</f>
        <v>1.1857707509881422E-2</v>
      </c>
      <c r="CT87" s="136">
        <f>市区町村別_オーラルフレイル区分別高齢者の疾病!AQ1347</f>
        <v>23874.611111111109</v>
      </c>
      <c r="CU87" s="187"/>
    </row>
    <row r="88" spans="2:99" s="7" customFormat="1" ht="13.15" customHeight="1">
      <c r="B88" s="449"/>
      <c r="C88" s="374"/>
      <c r="D88" s="374"/>
      <c r="E88" s="36" t="s">
        <v>104</v>
      </c>
      <c r="F88" s="59">
        <v>0</v>
      </c>
      <c r="G88" s="48">
        <f>IFERROR(F88/C78,"-")</f>
        <v>0</v>
      </c>
      <c r="H88" s="59">
        <v>0</v>
      </c>
      <c r="I88" s="48">
        <f>IFERROR(H88/D78,"-")</f>
        <v>0</v>
      </c>
      <c r="J88" s="62" t="str">
        <f t="shared" si="33"/>
        <v>-</v>
      </c>
      <c r="K88" s="374"/>
      <c r="L88" s="374"/>
      <c r="M88" s="36" t="s">
        <v>104</v>
      </c>
      <c r="N88" s="59">
        <v>120296</v>
      </c>
      <c r="O88" s="48">
        <f>IFERROR(N88/K78,"-")</f>
        <v>4.9337848067432114E-4</v>
      </c>
      <c r="P88" s="59">
        <v>16</v>
      </c>
      <c r="Q88" s="48">
        <f>IFERROR(P88/L78,"-")</f>
        <v>3.5242290748898682E-2</v>
      </c>
      <c r="R88" s="62">
        <f t="shared" si="34"/>
        <v>7518.5</v>
      </c>
      <c r="S88" s="374"/>
      <c r="T88" s="374"/>
      <c r="U88" s="36" t="s">
        <v>104</v>
      </c>
      <c r="V88" s="59">
        <v>289412</v>
      </c>
      <c r="W88" s="48">
        <f>IFERROR(V88/S78,"-")</f>
        <v>4.8046213826469583E-4</v>
      </c>
      <c r="X88" s="59">
        <v>37</v>
      </c>
      <c r="Y88" s="48">
        <f>IFERROR(X88/T78,"-")</f>
        <v>4.920212765957447E-2</v>
      </c>
      <c r="Z88" s="136">
        <f t="shared" si="35"/>
        <v>7821.9459459459458</v>
      </c>
      <c r="AA88" s="374"/>
      <c r="AB88" s="374"/>
      <c r="AC88" s="36" t="s">
        <v>104</v>
      </c>
      <c r="AD88" s="59">
        <v>388421</v>
      </c>
      <c r="AE88" s="48">
        <f>IFERROR(AD88/AA78,"-")</f>
        <v>5.6283787102870452E-4</v>
      </c>
      <c r="AF88" s="59">
        <v>34</v>
      </c>
      <c r="AG88" s="48">
        <f>IFERROR(AF88/AB78,"-")</f>
        <v>4.4502617801047119E-2</v>
      </c>
      <c r="AH88" s="62">
        <f t="shared" si="36"/>
        <v>11424.14705882353</v>
      </c>
      <c r="AI88" s="374"/>
      <c r="AJ88" s="374"/>
      <c r="AK88" s="36" t="s">
        <v>104</v>
      </c>
      <c r="AL88" s="59">
        <v>361379</v>
      </c>
      <c r="AM88" s="48">
        <f>IFERROR(AL88/AI78,"-")</f>
        <v>7.5320654008851717E-4</v>
      </c>
      <c r="AN88" s="59">
        <v>31</v>
      </c>
      <c r="AO88" s="48">
        <f>IFERROR(AN88/AJ78,"-")</f>
        <v>5.719557195571956E-2</v>
      </c>
      <c r="AP88" s="62">
        <f t="shared" si="37"/>
        <v>11657.387096774193</v>
      </c>
      <c r="AQ88" s="374"/>
      <c r="AR88" s="374"/>
      <c r="AS88" s="36" t="s">
        <v>104</v>
      </c>
      <c r="AT88" s="59">
        <v>234988</v>
      </c>
      <c r="AU88" s="48">
        <f>IFERROR(AT88/AQ78,"-")</f>
        <v>6.3797254460334538E-4</v>
      </c>
      <c r="AV88" s="62">
        <v>19</v>
      </c>
      <c r="AW88" s="48">
        <f>IFERROR(AV88/AR78,"-")</f>
        <v>4.7263681592039801E-2</v>
      </c>
      <c r="AX88" s="162">
        <f t="shared" si="38"/>
        <v>12367.78947368421</v>
      </c>
      <c r="AY88" s="374"/>
      <c r="AZ88" s="374"/>
      <c r="BA88" s="36" t="s">
        <v>104</v>
      </c>
      <c r="BB88" s="59">
        <v>209749</v>
      </c>
      <c r="BC88" s="48">
        <f>IFERROR(BB88/AY78,"-")</f>
        <v>4.6168637458732248E-4</v>
      </c>
      <c r="BD88" s="59">
        <v>25</v>
      </c>
      <c r="BE88" s="48">
        <f>IFERROR(BD88/AZ78,"-")</f>
        <v>4.9115913555992138E-2</v>
      </c>
      <c r="BF88" s="62">
        <f t="shared" si="39"/>
        <v>8389.9599999999991</v>
      </c>
      <c r="BG88" s="374"/>
      <c r="BH88" s="374"/>
      <c r="BI88" s="36" t="s">
        <v>104</v>
      </c>
      <c r="BJ88" s="59">
        <v>389663</v>
      </c>
      <c r="BK88" s="48">
        <f>IFERROR(BJ88/BG78,"-")</f>
        <v>6.6971366910377136E-4</v>
      </c>
      <c r="BL88" s="59">
        <v>38</v>
      </c>
      <c r="BM88" s="48">
        <f>IFERROR(BL88/BH78,"-")</f>
        <v>6.2295081967213117E-2</v>
      </c>
      <c r="BN88" s="62">
        <f t="shared" si="40"/>
        <v>10254.28947368421</v>
      </c>
      <c r="BO88" s="374"/>
      <c r="BP88" s="374"/>
      <c r="BQ88" s="36" t="s">
        <v>104</v>
      </c>
      <c r="BR88" s="59">
        <v>1156948</v>
      </c>
      <c r="BS88" s="48">
        <f>IFERROR(BR88/BO78,"-")</f>
        <v>1.8395612940434142E-3</v>
      </c>
      <c r="BT88" s="59">
        <v>35</v>
      </c>
      <c r="BU88" s="48">
        <f>IFERROR(BT88/BP78,"-")</f>
        <v>5.8823529411764705E-2</v>
      </c>
      <c r="BV88" s="136">
        <f t="shared" si="41"/>
        <v>33055.657142857141</v>
      </c>
      <c r="BW88" s="374"/>
      <c r="BX88" s="374"/>
      <c r="BY88" s="36" t="s">
        <v>104</v>
      </c>
      <c r="BZ88" s="59">
        <v>1604945</v>
      </c>
      <c r="CA88" s="48">
        <f>IFERROR(BZ88/BW78,"-")</f>
        <v>2.3003354032618268E-3</v>
      </c>
      <c r="CB88" s="59">
        <v>38</v>
      </c>
      <c r="CC88" s="48">
        <f>IFERROR(CB88/BX78,"-")</f>
        <v>5.9006211180124224E-2</v>
      </c>
      <c r="CD88" s="62">
        <f t="shared" si="42"/>
        <v>42235.394736842107</v>
      </c>
      <c r="CE88" s="374"/>
      <c r="CF88" s="374"/>
      <c r="CG88" s="36" t="s">
        <v>104</v>
      </c>
      <c r="CH88" s="59">
        <v>316639</v>
      </c>
      <c r="CI88" s="48">
        <f>IFERROR(CH88/CE78,"-")</f>
        <v>5.2429587713939067E-4</v>
      </c>
      <c r="CJ88" s="59">
        <v>39</v>
      </c>
      <c r="CK88" s="48">
        <f>IFERROR(CJ88/CF78,"-")</f>
        <v>7.1297989031078604E-2</v>
      </c>
      <c r="CL88" s="62">
        <f t="shared" si="43"/>
        <v>8118.9487179487178</v>
      </c>
      <c r="CM88" s="374"/>
      <c r="CN88" s="374"/>
      <c r="CO88" s="36" t="s">
        <v>104</v>
      </c>
      <c r="CP88" s="59">
        <f>市区町村別_オーラルフレイル区分別高齢者の疾病!AM1348</f>
        <v>9026002</v>
      </c>
      <c r="CQ88" s="48">
        <f>市区町村別_オーラルフレイル区分別高齢者の疾病!AN1348</f>
        <v>1.0357409223659645E-3</v>
      </c>
      <c r="CR88" s="59">
        <f>市区町村別_オーラルフレイル区分別高齢者の疾病!AO1348</f>
        <v>562</v>
      </c>
      <c r="CS88" s="48">
        <f>市区町村別_オーラルフレイル区分別高齢者の疾病!AP1348</f>
        <v>6.1703996486605184E-2</v>
      </c>
      <c r="CT88" s="136">
        <f>市区町村別_オーラルフレイル区分別高齢者の疾病!AQ1348</f>
        <v>16060.501779359431</v>
      </c>
      <c r="CU88" s="187"/>
    </row>
    <row r="89" spans="2:99" s="7" customFormat="1" ht="13.15" customHeight="1">
      <c r="B89" s="449"/>
      <c r="C89" s="374"/>
      <c r="D89" s="374"/>
      <c r="E89" s="36" t="s">
        <v>105</v>
      </c>
      <c r="F89" s="59">
        <v>66916</v>
      </c>
      <c r="G89" s="48">
        <f>IFERROR(F89/C78,"-")</f>
        <v>2.9812272145466924E-3</v>
      </c>
      <c r="H89" s="59">
        <v>1</v>
      </c>
      <c r="I89" s="48">
        <f>IFERROR(H89/D78,"-")</f>
        <v>0.16666666666666666</v>
      </c>
      <c r="J89" s="62">
        <f t="shared" si="33"/>
        <v>66916</v>
      </c>
      <c r="K89" s="374"/>
      <c r="L89" s="374"/>
      <c r="M89" s="36" t="s">
        <v>105</v>
      </c>
      <c r="N89" s="59">
        <v>251941</v>
      </c>
      <c r="O89" s="48">
        <f>IFERROR(N89/K78,"-")</f>
        <v>1.0333034165688729E-3</v>
      </c>
      <c r="P89" s="59">
        <v>8</v>
      </c>
      <c r="Q89" s="48">
        <f>IFERROR(P89/L78,"-")</f>
        <v>1.7621145374449341E-2</v>
      </c>
      <c r="R89" s="62">
        <f t="shared" si="34"/>
        <v>31492.625</v>
      </c>
      <c r="S89" s="374"/>
      <c r="T89" s="374"/>
      <c r="U89" s="36" t="s">
        <v>105</v>
      </c>
      <c r="V89" s="59">
        <v>2622605</v>
      </c>
      <c r="W89" s="48">
        <f>IFERROR(V89/S78,"-")</f>
        <v>4.3538706277683114E-3</v>
      </c>
      <c r="X89" s="59">
        <v>15</v>
      </c>
      <c r="Y89" s="48">
        <f>IFERROR(X89/T78,"-")</f>
        <v>1.9946808510638299E-2</v>
      </c>
      <c r="Z89" s="136">
        <f t="shared" si="35"/>
        <v>174840.33333333334</v>
      </c>
      <c r="AA89" s="374"/>
      <c r="AB89" s="374"/>
      <c r="AC89" s="36" t="s">
        <v>105</v>
      </c>
      <c r="AD89" s="59">
        <v>967552</v>
      </c>
      <c r="AE89" s="48">
        <f>IFERROR(AD89/AA78,"-")</f>
        <v>1.4020223103013614E-3</v>
      </c>
      <c r="AF89" s="59">
        <v>12</v>
      </c>
      <c r="AG89" s="48">
        <f>IFERROR(AF89/AB78,"-")</f>
        <v>1.5706806282722512E-2</v>
      </c>
      <c r="AH89" s="62">
        <f t="shared" si="36"/>
        <v>80629.333333333328</v>
      </c>
      <c r="AI89" s="374"/>
      <c r="AJ89" s="374"/>
      <c r="AK89" s="36" t="s">
        <v>105</v>
      </c>
      <c r="AL89" s="59">
        <v>278170</v>
      </c>
      <c r="AM89" s="48">
        <f>IFERROR(AL89/AI78,"-")</f>
        <v>5.7977763859112677E-4</v>
      </c>
      <c r="AN89" s="59">
        <v>13</v>
      </c>
      <c r="AO89" s="48">
        <f>IFERROR(AN89/AJ78,"-")</f>
        <v>2.3985239852398525E-2</v>
      </c>
      <c r="AP89" s="62">
        <f t="shared" si="37"/>
        <v>21397.692307692309</v>
      </c>
      <c r="AQ89" s="374"/>
      <c r="AR89" s="374"/>
      <c r="AS89" s="36" t="s">
        <v>105</v>
      </c>
      <c r="AT89" s="59">
        <v>336283</v>
      </c>
      <c r="AU89" s="48">
        <f>IFERROR(AT89/AQ78,"-")</f>
        <v>9.1297990202413232E-4</v>
      </c>
      <c r="AV89" s="62">
        <v>6</v>
      </c>
      <c r="AW89" s="48">
        <f>IFERROR(AV89/AR78,"-")</f>
        <v>1.4925373134328358E-2</v>
      </c>
      <c r="AX89" s="162">
        <f t="shared" si="38"/>
        <v>56047.166666666664</v>
      </c>
      <c r="AY89" s="374"/>
      <c r="AZ89" s="374"/>
      <c r="BA89" s="36" t="s">
        <v>105</v>
      </c>
      <c r="BB89" s="59">
        <v>148781</v>
      </c>
      <c r="BC89" s="48">
        <f>IFERROR(BB89/AY78,"-")</f>
        <v>3.2748742781837546E-4</v>
      </c>
      <c r="BD89" s="59">
        <v>6</v>
      </c>
      <c r="BE89" s="48">
        <f>IFERROR(BD89/AZ78,"-")</f>
        <v>1.1787819253438114E-2</v>
      </c>
      <c r="BF89" s="62">
        <f t="shared" si="39"/>
        <v>24796.833333333332</v>
      </c>
      <c r="BG89" s="374"/>
      <c r="BH89" s="374"/>
      <c r="BI89" s="36" t="s">
        <v>105</v>
      </c>
      <c r="BJ89" s="59">
        <v>590957</v>
      </c>
      <c r="BK89" s="48">
        <f>IFERROR(BJ89/BG78,"-")</f>
        <v>1.0156776002662746E-3</v>
      </c>
      <c r="BL89" s="59">
        <v>11</v>
      </c>
      <c r="BM89" s="48">
        <f>IFERROR(BL89/BH78,"-")</f>
        <v>1.8032786885245903E-2</v>
      </c>
      <c r="BN89" s="62">
        <f t="shared" si="40"/>
        <v>53723.36363636364</v>
      </c>
      <c r="BO89" s="374"/>
      <c r="BP89" s="374"/>
      <c r="BQ89" s="36" t="s">
        <v>105</v>
      </c>
      <c r="BR89" s="59">
        <v>489932</v>
      </c>
      <c r="BS89" s="48">
        <f>IFERROR(BR89/BO78,"-")</f>
        <v>7.7899779757886951E-4</v>
      </c>
      <c r="BT89" s="59">
        <v>10</v>
      </c>
      <c r="BU89" s="48">
        <f>IFERROR(BT89/BP78,"-")</f>
        <v>1.680672268907563E-2</v>
      </c>
      <c r="BV89" s="136">
        <f t="shared" si="41"/>
        <v>48993.2</v>
      </c>
      <c r="BW89" s="374"/>
      <c r="BX89" s="374"/>
      <c r="BY89" s="36" t="s">
        <v>105</v>
      </c>
      <c r="BZ89" s="59">
        <v>509064</v>
      </c>
      <c r="CA89" s="48">
        <f>IFERROR(BZ89/BW78,"-")</f>
        <v>7.2963119716007625E-4</v>
      </c>
      <c r="CB89" s="59">
        <v>13</v>
      </c>
      <c r="CC89" s="48">
        <f>IFERROR(CB89/BX78,"-")</f>
        <v>2.0186335403726708E-2</v>
      </c>
      <c r="CD89" s="62">
        <f t="shared" si="42"/>
        <v>39158.769230769234</v>
      </c>
      <c r="CE89" s="374"/>
      <c r="CF89" s="374"/>
      <c r="CG89" s="36" t="s">
        <v>105</v>
      </c>
      <c r="CH89" s="59">
        <v>805320</v>
      </c>
      <c r="CI89" s="48">
        <f>IFERROR(CH89/CE78,"-")</f>
        <v>1.3334616259459324E-3</v>
      </c>
      <c r="CJ89" s="59">
        <v>13</v>
      </c>
      <c r="CK89" s="48">
        <f>IFERROR(CJ89/CF78,"-")</f>
        <v>2.376599634369287E-2</v>
      </c>
      <c r="CL89" s="62">
        <f t="shared" si="43"/>
        <v>61947.692307692305</v>
      </c>
      <c r="CM89" s="374"/>
      <c r="CN89" s="374"/>
      <c r="CO89" s="36" t="s">
        <v>105</v>
      </c>
      <c r="CP89" s="59">
        <f>市区町村別_オーラルフレイル区分別高齢者の疾病!AM1349</f>
        <v>11176533</v>
      </c>
      <c r="CQ89" s="48">
        <f>市区町村別_オーラルフレイル区分別高齢者の疾病!AN1349</f>
        <v>1.2825160683848332E-3</v>
      </c>
      <c r="CR89" s="59">
        <f>市区町村別_オーラルフレイル区分別高齢者の疾病!AO1349</f>
        <v>190</v>
      </c>
      <c r="CS89" s="48">
        <f>市区町村別_オーラルフレイル区分別高齢者の疾病!AP1349</f>
        <v>2.0860781730346948E-2</v>
      </c>
      <c r="CT89" s="136">
        <f>市区町村別_オーラルフレイル区分別高齢者の疾病!AQ1349</f>
        <v>58823.857894736844</v>
      </c>
      <c r="CU89" s="187"/>
    </row>
    <row r="90" spans="2:99" s="7" customFormat="1" ht="13.15" customHeight="1">
      <c r="B90" s="449"/>
      <c r="C90" s="374"/>
      <c r="D90" s="374"/>
      <c r="E90" s="36" t="s">
        <v>106</v>
      </c>
      <c r="F90" s="59">
        <v>1435502</v>
      </c>
      <c r="G90" s="48">
        <f>IFERROR(F90/C78,"-")</f>
        <v>6.395417581648942E-2</v>
      </c>
      <c r="H90" s="59">
        <v>1</v>
      </c>
      <c r="I90" s="48">
        <f>IFERROR(H90/D78,"-")</f>
        <v>0.16666666666666666</v>
      </c>
      <c r="J90" s="62">
        <f t="shared" si="33"/>
        <v>1435502</v>
      </c>
      <c r="K90" s="374"/>
      <c r="L90" s="374"/>
      <c r="M90" s="36" t="s">
        <v>106</v>
      </c>
      <c r="N90" s="59">
        <v>2774396</v>
      </c>
      <c r="O90" s="48">
        <f>IFERROR(N90/K78,"-")</f>
        <v>1.1378826255809951E-2</v>
      </c>
      <c r="P90" s="59">
        <v>4</v>
      </c>
      <c r="Q90" s="48">
        <f>IFERROR(P90/L78,"-")</f>
        <v>8.8105726872246704E-3</v>
      </c>
      <c r="R90" s="62">
        <f t="shared" si="34"/>
        <v>693599</v>
      </c>
      <c r="S90" s="374"/>
      <c r="T90" s="374"/>
      <c r="U90" s="36" t="s">
        <v>106</v>
      </c>
      <c r="V90" s="59">
        <v>1822659</v>
      </c>
      <c r="W90" s="48">
        <f>IFERROR(V90/S78,"-")</f>
        <v>3.0258546310014522E-3</v>
      </c>
      <c r="X90" s="59">
        <v>10</v>
      </c>
      <c r="Y90" s="48">
        <f>IFERROR(X90/T78,"-")</f>
        <v>1.3297872340425532E-2</v>
      </c>
      <c r="Z90" s="136">
        <f t="shared" si="35"/>
        <v>182265.9</v>
      </c>
      <c r="AA90" s="374"/>
      <c r="AB90" s="374"/>
      <c r="AC90" s="36" t="s">
        <v>106</v>
      </c>
      <c r="AD90" s="59">
        <v>5919513</v>
      </c>
      <c r="AE90" s="48">
        <f>IFERROR(AD90/AA78,"-")</f>
        <v>8.5776157685777538E-3</v>
      </c>
      <c r="AF90" s="59">
        <v>8</v>
      </c>
      <c r="AG90" s="48">
        <f>IFERROR(AF90/AB78,"-")</f>
        <v>1.0471204188481676E-2</v>
      </c>
      <c r="AH90" s="62">
        <f t="shared" si="36"/>
        <v>739939.125</v>
      </c>
      <c r="AI90" s="374"/>
      <c r="AJ90" s="374"/>
      <c r="AK90" s="36" t="s">
        <v>106</v>
      </c>
      <c r="AL90" s="59">
        <v>1222402</v>
      </c>
      <c r="AM90" s="48">
        <f>IFERROR(AL90/AI78,"-")</f>
        <v>2.5477993492075729E-3</v>
      </c>
      <c r="AN90" s="59">
        <v>7</v>
      </c>
      <c r="AO90" s="48">
        <f>IFERROR(AN90/AJ78,"-")</f>
        <v>1.2915129151291513E-2</v>
      </c>
      <c r="AP90" s="62">
        <f t="shared" si="37"/>
        <v>174628.85714285713</v>
      </c>
      <c r="AQ90" s="374"/>
      <c r="AR90" s="374"/>
      <c r="AS90" s="36" t="s">
        <v>106</v>
      </c>
      <c r="AT90" s="59">
        <v>39489</v>
      </c>
      <c r="AU90" s="48">
        <f>IFERROR(AT90/AQ78,"-")</f>
        <v>1.0720929500162352E-4</v>
      </c>
      <c r="AV90" s="62">
        <v>4</v>
      </c>
      <c r="AW90" s="48">
        <f>IFERROR(AV90/AR78,"-")</f>
        <v>9.9502487562189053E-3</v>
      </c>
      <c r="AX90" s="162">
        <f t="shared" si="38"/>
        <v>9872.25</v>
      </c>
      <c r="AY90" s="374"/>
      <c r="AZ90" s="374"/>
      <c r="BA90" s="36" t="s">
        <v>106</v>
      </c>
      <c r="BB90" s="59">
        <v>886972</v>
      </c>
      <c r="BC90" s="48">
        <f>IFERROR(BB90/AY78,"-")</f>
        <v>1.9523472676411645E-3</v>
      </c>
      <c r="BD90" s="59">
        <v>6</v>
      </c>
      <c r="BE90" s="48">
        <f>IFERROR(BD90/AZ78,"-")</f>
        <v>1.1787819253438114E-2</v>
      </c>
      <c r="BF90" s="62">
        <f t="shared" si="39"/>
        <v>147828.66666666666</v>
      </c>
      <c r="BG90" s="374"/>
      <c r="BH90" s="374"/>
      <c r="BI90" s="36" t="s">
        <v>106</v>
      </c>
      <c r="BJ90" s="59">
        <v>6587208</v>
      </c>
      <c r="BK90" s="48">
        <f>IFERROR(BJ90/BG78,"-")</f>
        <v>1.1321432208933656E-2</v>
      </c>
      <c r="BL90" s="59">
        <v>12</v>
      </c>
      <c r="BM90" s="48">
        <f>IFERROR(BL90/BH78,"-")</f>
        <v>1.9672131147540985E-2</v>
      </c>
      <c r="BN90" s="62">
        <f t="shared" si="40"/>
        <v>548934</v>
      </c>
      <c r="BO90" s="374"/>
      <c r="BP90" s="374"/>
      <c r="BQ90" s="36" t="s">
        <v>106</v>
      </c>
      <c r="BR90" s="59">
        <v>2920028</v>
      </c>
      <c r="BS90" s="48">
        <f>IFERROR(BR90/BO78,"-")</f>
        <v>4.6428797891720306E-3</v>
      </c>
      <c r="BT90" s="59">
        <v>12</v>
      </c>
      <c r="BU90" s="48">
        <f>IFERROR(BT90/BP78,"-")</f>
        <v>2.0168067226890758E-2</v>
      </c>
      <c r="BV90" s="136">
        <f t="shared" si="41"/>
        <v>243335.66666666666</v>
      </c>
      <c r="BW90" s="374"/>
      <c r="BX90" s="374"/>
      <c r="BY90" s="36" t="s">
        <v>106</v>
      </c>
      <c r="BZ90" s="59">
        <v>7306188</v>
      </c>
      <c r="CA90" s="48">
        <f>IFERROR(BZ90/BW78,"-")</f>
        <v>1.0471812379419057E-2</v>
      </c>
      <c r="CB90" s="59">
        <v>17</v>
      </c>
      <c r="CC90" s="48">
        <f>IFERROR(CB90/BX78,"-")</f>
        <v>2.6397515527950312E-2</v>
      </c>
      <c r="CD90" s="62">
        <f t="shared" si="42"/>
        <v>429775.76470588235</v>
      </c>
      <c r="CE90" s="374"/>
      <c r="CF90" s="374"/>
      <c r="CG90" s="36" t="s">
        <v>106</v>
      </c>
      <c r="CH90" s="59">
        <v>4938066</v>
      </c>
      <c r="CI90" s="48">
        <f>IFERROR(CH90/CE78,"-")</f>
        <v>8.1765279856309617E-3</v>
      </c>
      <c r="CJ90" s="59">
        <v>13</v>
      </c>
      <c r="CK90" s="48">
        <f>IFERROR(CJ90/CF78,"-")</f>
        <v>2.376599634369287E-2</v>
      </c>
      <c r="CL90" s="62">
        <f t="shared" si="43"/>
        <v>379851.23076923075</v>
      </c>
      <c r="CM90" s="374"/>
      <c r="CN90" s="374"/>
      <c r="CO90" s="36" t="s">
        <v>106</v>
      </c>
      <c r="CP90" s="59">
        <f>市区町村別_オーラルフレイル区分別高齢者の疾病!AM1350</f>
        <v>68154171</v>
      </c>
      <c r="CQ90" s="48">
        <f>市区町村別_オーラルフレイル区分別高齢者の疾病!AN1350</f>
        <v>7.8207454346484375E-3</v>
      </c>
      <c r="CR90" s="59">
        <f>市区町村別_オーラルフレイル区分別高齢者の疾病!AO1350</f>
        <v>188</v>
      </c>
      <c r="CS90" s="48">
        <f>市区町村別_オーラルフレイル区分別高齢者の疾病!AP1350</f>
        <v>2.0641194554238032E-2</v>
      </c>
      <c r="CT90" s="136">
        <f>市区町村別_オーラルフレイル区分別高齢者の疾病!AQ1350</f>
        <v>362522.18617021275</v>
      </c>
      <c r="CU90" s="187"/>
    </row>
    <row r="91" spans="2:99" s="7" customFormat="1" ht="13.15" customHeight="1">
      <c r="B91" s="449"/>
      <c r="C91" s="374"/>
      <c r="D91" s="374"/>
      <c r="E91" s="36" t="s">
        <v>107</v>
      </c>
      <c r="F91" s="59">
        <v>40107</v>
      </c>
      <c r="G91" s="48">
        <f>IFERROR(F91/C78,"-")</f>
        <v>1.7868384227064408E-3</v>
      </c>
      <c r="H91" s="59">
        <v>2</v>
      </c>
      <c r="I91" s="48">
        <f>IFERROR(H91/D78,"-")</f>
        <v>0.33333333333333331</v>
      </c>
      <c r="J91" s="62">
        <f t="shared" si="33"/>
        <v>20053.5</v>
      </c>
      <c r="K91" s="374"/>
      <c r="L91" s="374"/>
      <c r="M91" s="36" t="s">
        <v>107</v>
      </c>
      <c r="N91" s="59">
        <v>619275</v>
      </c>
      <c r="O91" s="48">
        <f>IFERROR(N91/K78,"-")</f>
        <v>2.5398762936389425E-3</v>
      </c>
      <c r="P91" s="59">
        <v>37</v>
      </c>
      <c r="Q91" s="48">
        <f>IFERROR(P91/L78,"-")</f>
        <v>8.1497797356828189E-2</v>
      </c>
      <c r="R91" s="62">
        <f t="shared" si="34"/>
        <v>16737.162162162163</v>
      </c>
      <c r="S91" s="374"/>
      <c r="T91" s="374"/>
      <c r="U91" s="36" t="s">
        <v>107</v>
      </c>
      <c r="V91" s="59">
        <v>4629644</v>
      </c>
      <c r="W91" s="48">
        <f>IFERROR(V91/S78,"-")</f>
        <v>7.6858204070471142E-3</v>
      </c>
      <c r="X91" s="59">
        <v>82</v>
      </c>
      <c r="Y91" s="48">
        <f>IFERROR(X91/T78,"-")</f>
        <v>0.10904255319148937</v>
      </c>
      <c r="Z91" s="136">
        <f t="shared" si="35"/>
        <v>56459.07317073171</v>
      </c>
      <c r="AA91" s="374"/>
      <c r="AB91" s="374"/>
      <c r="AC91" s="36" t="s">
        <v>107</v>
      </c>
      <c r="AD91" s="59">
        <v>5816793</v>
      </c>
      <c r="AE91" s="48">
        <f>IFERROR(AD91/AA78,"-")</f>
        <v>8.4287702990689765E-3</v>
      </c>
      <c r="AF91" s="59">
        <v>116</v>
      </c>
      <c r="AG91" s="48">
        <f>IFERROR(AF91/AB78,"-")</f>
        <v>0.15183246073298429</v>
      </c>
      <c r="AH91" s="62">
        <f t="shared" si="36"/>
        <v>50144.767241379312</v>
      </c>
      <c r="AI91" s="374"/>
      <c r="AJ91" s="374"/>
      <c r="AK91" s="36" t="s">
        <v>107</v>
      </c>
      <c r="AL91" s="59">
        <v>4375971</v>
      </c>
      <c r="AM91" s="48">
        <f>IFERROR(AL91/AI78,"-")</f>
        <v>9.1206461261935205E-3</v>
      </c>
      <c r="AN91" s="59">
        <v>68</v>
      </c>
      <c r="AO91" s="48">
        <f>IFERROR(AN91/AJ78,"-")</f>
        <v>0.12546125461254612</v>
      </c>
      <c r="AP91" s="62">
        <f t="shared" si="37"/>
        <v>64352.51470588235</v>
      </c>
      <c r="AQ91" s="374"/>
      <c r="AR91" s="374"/>
      <c r="AS91" s="36" t="s">
        <v>107</v>
      </c>
      <c r="AT91" s="59">
        <v>1631845</v>
      </c>
      <c r="AU91" s="48">
        <f>IFERROR(AT91/AQ78,"-")</f>
        <v>4.4303211527748068E-3</v>
      </c>
      <c r="AV91" s="62">
        <v>54</v>
      </c>
      <c r="AW91" s="48">
        <f>IFERROR(AV91/AR78,"-")</f>
        <v>0.13432835820895522</v>
      </c>
      <c r="AX91" s="162">
        <f t="shared" si="38"/>
        <v>30219.35185185185</v>
      </c>
      <c r="AY91" s="374"/>
      <c r="AZ91" s="374"/>
      <c r="BA91" s="36" t="s">
        <v>107</v>
      </c>
      <c r="BB91" s="59">
        <v>2507831</v>
      </c>
      <c r="BC91" s="48">
        <f>IFERROR(BB91/AY78,"-")</f>
        <v>5.520080679610866E-3</v>
      </c>
      <c r="BD91" s="59">
        <v>69</v>
      </c>
      <c r="BE91" s="48">
        <f>IFERROR(BD91/AZ78,"-")</f>
        <v>0.13555992141453832</v>
      </c>
      <c r="BF91" s="62">
        <f t="shared" si="39"/>
        <v>36345.3768115942</v>
      </c>
      <c r="BG91" s="374"/>
      <c r="BH91" s="374"/>
      <c r="BI91" s="36" t="s">
        <v>107</v>
      </c>
      <c r="BJ91" s="59">
        <v>4656361</v>
      </c>
      <c r="BK91" s="48">
        <f>IFERROR(BJ91/BG78,"-")</f>
        <v>8.0028861092320946E-3</v>
      </c>
      <c r="BL91" s="59">
        <v>109</v>
      </c>
      <c r="BM91" s="48">
        <f>IFERROR(BL91/BH78,"-")</f>
        <v>0.17868852459016393</v>
      </c>
      <c r="BN91" s="62">
        <f t="shared" si="40"/>
        <v>42718.908256880735</v>
      </c>
      <c r="BO91" s="374"/>
      <c r="BP91" s="374"/>
      <c r="BQ91" s="36" t="s">
        <v>107</v>
      </c>
      <c r="BR91" s="59">
        <v>3241246</v>
      </c>
      <c r="BS91" s="48">
        <f>IFERROR(BR91/BO78,"-")</f>
        <v>5.1536202889611634E-3</v>
      </c>
      <c r="BT91" s="59">
        <v>98</v>
      </c>
      <c r="BU91" s="48">
        <f>IFERROR(BT91/BP78,"-")</f>
        <v>0.16470588235294117</v>
      </c>
      <c r="BV91" s="136">
        <f t="shared" si="41"/>
        <v>33073.938775510207</v>
      </c>
      <c r="BW91" s="374"/>
      <c r="BX91" s="374"/>
      <c r="BY91" s="36" t="s">
        <v>107</v>
      </c>
      <c r="BZ91" s="59">
        <v>8740444</v>
      </c>
      <c r="CA91" s="48">
        <f>IFERROR(BZ91/BW78,"-")</f>
        <v>1.252750267045127E-2</v>
      </c>
      <c r="CB91" s="59">
        <v>106</v>
      </c>
      <c r="CC91" s="48">
        <f>IFERROR(CB91/BX78,"-")</f>
        <v>0.16459627329192547</v>
      </c>
      <c r="CD91" s="62">
        <f t="shared" si="42"/>
        <v>82457.018867924533</v>
      </c>
      <c r="CE91" s="374"/>
      <c r="CF91" s="374"/>
      <c r="CG91" s="36" t="s">
        <v>107</v>
      </c>
      <c r="CH91" s="59">
        <v>3766620</v>
      </c>
      <c r="CI91" s="48">
        <f>IFERROR(CH91/CE78,"-")</f>
        <v>6.2368291232310982E-3</v>
      </c>
      <c r="CJ91" s="59">
        <v>89</v>
      </c>
      <c r="CK91" s="48">
        <f>IFERROR(CJ91/CF78,"-")</f>
        <v>0.16270566727605118</v>
      </c>
      <c r="CL91" s="62">
        <f t="shared" si="43"/>
        <v>42321.573033707864</v>
      </c>
      <c r="CM91" s="374"/>
      <c r="CN91" s="374"/>
      <c r="CO91" s="36" t="s">
        <v>107</v>
      </c>
      <c r="CP91" s="59">
        <f>市区町村別_オーラルフレイル区分別高齢者の疾病!AM1351</f>
        <v>66126647</v>
      </c>
      <c r="CQ91" s="48">
        <f>市区町村別_オーラルフレイル区分別高齢者の疾病!AN1351</f>
        <v>7.5880854399044606E-3</v>
      </c>
      <c r="CR91" s="59">
        <f>市区町村別_オーラルフレイル区分別高齢者の疾病!AO1351</f>
        <v>1382</v>
      </c>
      <c r="CS91" s="48">
        <f>市区町村別_オーラルフレイル区分別高齢者の疾病!AP1351</f>
        <v>0.15173473869126042</v>
      </c>
      <c r="CT91" s="136">
        <f>市区町村別_オーラルフレイル区分別高齢者の疾病!AQ1351</f>
        <v>47848.514471780029</v>
      </c>
      <c r="CU91" s="187"/>
    </row>
    <row r="92" spans="2:99" s="7" customFormat="1" ht="13.15" customHeight="1">
      <c r="B92" s="449"/>
      <c r="C92" s="374"/>
      <c r="D92" s="374"/>
      <c r="E92" s="36" t="s">
        <v>108</v>
      </c>
      <c r="F92" s="59">
        <v>0</v>
      </c>
      <c r="G92" s="48">
        <f>IFERROR(F92/C78,"-")</f>
        <v>0</v>
      </c>
      <c r="H92" s="59">
        <v>0</v>
      </c>
      <c r="I92" s="48">
        <f>IFERROR(H92/D78,"-")</f>
        <v>0</v>
      </c>
      <c r="J92" s="62" t="str">
        <f t="shared" si="33"/>
        <v>-</v>
      </c>
      <c r="K92" s="374"/>
      <c r="L92" s="374"/>
      <c r="M92" s="36" t="s">
        <v>108</v>
      </c>
      <c r="N92" s="59">
        <v>2172238</v>
      </c>
      <c r="O92" s="48">
        <f>IFERROR(N92/K78,"-")</f>
        <v>8.9091531231547672E-3</v>
      </c>
      <c r="P92" s="59">
        <v>22</v>
      </c>
      <c r="Q92" s="48">
        <f>IFERROR(P92/L78,"-")</f>
        <v>4.8458149779735685E-2</v>
      </c>
      <c r="R92" s="62">
        <f t="shared" si="34"/>
        <v>98738.090909090912</v>
      </c>
      <c r="S92" s="374"/>
      <c r="T92" s="374"/>
      <c r="U92" s="36" t="s">
        <v>108</v>
      </c>
      <c r="V92" s="59">
        <v>2025561</v>
      </c>
      <c r="W92" s="48">
        <f>IFERROR(V92/S78,"-")</f>
        <v>3.3626987451991471E-3</v>
      </c>
      <c r="X92" s="59">
        <v>46</v>
      </c>
      <c r="Y92" s="48">
        <f>IFERROR(X92/T78,"-")</f>
        <v>6.1170212765957445E-2</v>
      </c>
      <c r="Z92" s="136">
        <f t="shared" si="35"/>
        <v>44033.934782608696</v>
      </c>
      <c r="AA92" s="374"/>
      <c r="AB92" s="374"/>
      <c r="AC92" s="36" t="s">
        <v>108</v>
      </c>
      <c r="AD92" s="59">
        <v>4060336</v>
      </c>
      <c r="AE92" s="48">
        <f>IFERROR(AD92/AA78,"-")</f>
        <v>5.8835924677121112E-3</v>
      </c>
      <c r="AF92" s="59">
        <v>63</v>
      </c>
      <c r="AG92" s="48">
        <f>IFERROR(AF92/AB78,"-")</f>
        <v>8.2460732984293197E-2</v>
      </c>
      <c r="AH92" s="62">
        <f t="shared" si="36"/>
        <v>64449.777777777781</v>
      </c>
      <c r="AI92" s="374"/>
      <c r="AJ92" s="374"/>
      <c r="AK92" s="36" t="s">
        <v>108</v>
      </c>
      <c r="AL92" s="59">
        <v>1697606</v>
      </c>
      <c r="AM92" s="48">
        <f>IFERROR(AL92/AI78,"-")</f>
        <v>3.5382463886764509E-3</v>
      </c>
      <c r="AN92" s="59">
        <v>38</v>
      </c>
      <c r="AO92" s="48">
        <f>IFERROR(AN92/AJ78,"-")</f>
        <v>7.0110701107011064E-2</v>
      </c>
      <c r="AP92" s="62">
        <f t="shared" si="37"/>
        <v>44673.84210526316</v>
      </c>
      <c r="AQ92" s="374"/>
      <c r="AR92" s="374"/>
      <c r="AS92" s="36" t="s">
        <v>108</v>
      </c>
      <c r="AT92" s="59">
        <v>3708040</v>
      </c>
      <c r="AU92" s="48">
        <f>IFERROR(AT92/AQ78,"-")</f>
        <v>1.0067014972215555E-2</v>
      </c>
      <c r="AV92" s="62">
        <v>34</v>
      </c>
      <c r="AW92" s="48">
        <f>IFERROR(AV92/AR78,"-")</f>
        <v>8.45771144278607E-2</v>
      </c>
      <c r="AX92" s="162">
        <f t="shared" si="38"/>
        <v>109060</v>
      </c>
      <c r="AY92" s="374"/>
      <c r="AZ92" s="374"/>
      <c r="BA92" s="36" t="s">
        <v>108</v>
      </c>
      <c r="BB92" s="59">
        <v>1976556</v>
      </c>
      <c r="BC92" s="48">
        <f>IFERROR(BB92/AY78,"-")</f>
        <v>4.3506713920391507E-3</v>
      </c>
      <c r="BD92" s="59">
        <v>47</v>
      </c>
      <c r="BE92" s="48">
        <f>IFERROR(BD92/AZ78,"-")</f>
        <v>9.2337917485265222E-2</v>
      </c>
      <c r="BF92" s="62">
        <f t="shared" si="39"/>
        <v>42054.382978723406</v>
      </c>
      <c r="BG92" s="374"/>
      <c r="BH92" s="374"/>
      <c r="BI92" s="36" t="s">
        <v>108</v>
      </c>
      <c r="BJ92" s="59">
        <v>4297562</v>
      </c>
      <c r="BK92" s="48">
        <f>IFERROR(BJ92/BG78,"-")</f>
        <v>7.3862183867109315E-3</v>
      </c>
      <c r="BL92" s="59">
        <v>87</v>
      </c>
      <c r="BM92" s="48">
        <f>IFERROR(BL92/BH78,"-")</f>
        <v>0.14262295081967213</v>
      </c>
      <c r="BN92" s="62">
        <f t="shared" si="40"/>
        <v>49397.264367816089</v>
      </c>
      <c r="BO92" s="374"/>
      <c r="BP92" s="374"/>
      <c r="BQ92" s="36" t="s">
        <v>108</v>
      </c>
      <c r="BR92" s="59">
        <v>10864893</v>
      </c>
      <c r="BS92" s="48">
        <f>IFERROR(BR92/BO78,"-")</f>
        <v>1.7275311100173243E-2</v>
      </c>
      <c r="BT92" s="59">
        <v>87</v>
      </c>
      <c r="BU92" s="48">
        <f>IFERROR(BT92/BP78,"-")</f>
        <v>0.14621848739495799</v>
      </c>
      <c r="BV92" s="136">
        <f t="shared" si="41"/>
        <v>124883.8275862069</v>
      </c>
      <c r="BW92" s="374"/>
      <c r="BX92" s="374"/>
      <c r="BY92" s="36" t="s">
        <v>108</v>
      </c>
      <c r="BZ92" s="59">
        <v>8993466</v>
      </c>
      <c r="CA92" s="48">
        <f>IFERROR(BZ92/BW78,"-")</f>
        <v>1.2890154016387807E-2</v>
      </c>
      <c r="CB92" s="59">
        <v>97</v>
      </c>
      <c r="CC92" s="48">
        <f>IFERROR(CB92/BX78,"-")</f>
        <v>0.15062111801242237</v>
      </c>
      <c r="CD92" s="62">
        <f t="shared" si="42"/>
        <v>92716.14432989691</v>
      </c>
      <c r="CE92" s="374"/>
      <c r="CF92" s="374"/>
      <c r="CG92" s="36" t="s">
        <v>108</v>
      </c>
      <c r="CH92" s="59">
        <v>10435692</v>
      </c>
      <c r="CI92" s="48">
        <f>IFERROR(CH92/CE78,"-")</f>
        <v>1.7279584292195598E-2</v>
      </c>
      <c r="CJ92" s="59">
        <v>88</v>
      </c>
      <c r="CK92" s="48">
        <f>IFERROR(CJ92/CF78,"-")</f>
        <v>0.16087751371115175</v>
      </c>
      <c r="CL92" s="62">
        <f t="shared" si="43"/>
        <v>118587.40909090909</v>
      </c>
      <c r="CM92" s="374"/>
      <c r="CN92" s="374"/>
      <c r="CO92" s="36" t="s">
        <v>108</v>
      </c>
      <c r="CP92" s="59">
        <f>市区町村別_オーラルフレイル区分別高齢者の疾病!AM1352</f>
        <v>99866325</v>
      </c>
      <c r="CQ92" s="48">
        <f>市区町村別_オーラルフレイル区分別高齢者の疾病!AN1352</f>
        <v>1.1459740377721963E-2</v>
      </c>
      <c r="CR92" s="59">
        <f>市区町村別_オーラルフレイル区分別高齢者の疾病!AO1352</f>
        <v>1273</v>
      </c>
      <c r="CS92" s="48">
        <f>市区町村別_オーラルフレイル区分別高齢者の疾病!AP1352</f>
        <v>0.13976723759332454</v>
      </c>
      <c r="CT92" s="136">
        <f>市区町村別_オーラルフレイル区分別高齢者の疾病!AQ1352</f>
        <v>78449.587588373921</v>
      </c>
      <c r="CU92" s="187"/>
    </row>
    <row r="93" spans="2:99" s="7" customFormat="1" ht="13.15" customHeight="1">
      <c r="B93" s="449"/>
      <c r="C93" s="374"/>
      <c r="D93" s="374"/>
      <c r="E93" s="36" t="s">
        <v>109</v>
      </c>
      <c r="F93" s="59">
        <v>7984</v>
      </c>
      <c r="G93" s="48">
        <f>IFERROR(F93/C78,"-")</f>
        <v>3.557014477993423E-4</v>
      </c>
      <c r="H93" s="59">
        <v>1</v>
      </c>
      <c r="I93" s="48">
        <f>IFERROR(H93/D78,"-")</f>
        <v>0.16666666666666666</v>
      </c>
      <c r="J93" s="62">
        <f t="shared" si="33"/>
        <v>7984</v>
      </c>
      <c r="K93" s="374"/>
      <c r="L93" s="374"/>
      <c r="M93" s="36" t="s">
        <v>109</v>
      </c>
      <c r="N93" s="59">
        <v>810023</v>
      </c>
      <c r="O93" s="48">
        <f>IFERROR(N93/K78,"-")</f>
        <v>3.3222045375677963E-3</v>
      </c>
      <c r="P93" s="59">
        <v>37</v>
      </c>
      <c r="Q93" s="48">
        <f>IFERROR(P93/L78,"-")</f>
        <v>8.1497797356828189E-2</v>
      </c>
      <c r="R93" s="62">
        <f t="shared" si="34"/>
        <v>21892.513513513513</v>
      </c>
      <c r="S93" s="374"/>
      <c r="T93" s="374"/>
      <c r="U93" s="36" t="s">
        <v>109</v>
      </c>
      <c r="V93" s="59">
        <v>5716321</v>
      </c>
      <c r="W93" s="48">
        <f>IFERROR(V93/S78,"-")</f>
        <v>9.4898477280395566E-3</v>
      </c>
      <c r="X93" s="59">
        <v>51</v>
      </c>
      <c r="Y93" s="48">
        <f>IFERROR(X93/T78,"-")</f>
        <v>6.7819148936170207E-2</v>
      </c>
      <c r="Z93" s="136">
        <f t="shared" si="35"/>
        <v>112084.72549019608</v>
      </c>
      <c r="AA93" s="374"/>
      <c r="AB93" s="374"/>
      <c r="AC93" s="36" t="s">
        <v>109</v>
      </c>
      <c r="AD93" s="59">
        <v>1660352</v>
      </c>
      <c r="AE93" s="48">
        <f>IFERROR(AD93/AA78,"-")</f>
        <v>2.4059177666456025E-3</v>
      </c>
      <c r="AF93" s="59">
        <v>49</v>
      </c>
      <c r="AG93" s="48">
        <f>IFERROR(AF93/AB78,"-")</f>
        <v>6.413612565445026E-2</v>
      </c>
      <c r="AH93" s="62">
        <f t="shared" si="36"/>
        <v>33884.734693877552</v>
      </c>
      <c r="AI93" s="374"/>
      <c r="AJ93" s="374"/>
      <c r="AK93" s="36" t="s">
        <v>109</v>
      </c>
      <c r="AL93" s="59">
        <v>2732991</v>
      </c>
      <c r="AM93" s="48">
        <f>IFERROR(AL93/AI78,"-")</f>
        <v>5.6962543346543559E-3</v>
      </c>
      <c r="AN93" s="59">
        <v>53</v>
      </c>
      <c r="AO93" s="48">
        <f>IFERROR(AN93/AJ78,"-")</f>
        <v>9.7785977859778592E-2</v>
      </c>
      <c r="AP93" s="62">
        <f t="shared" si="37"/>
        <v>51565.867924528298</v>
      </c>
      <c r="AQ93" s="374"/>
      <c r="AR93" s="374"/>
      <c r="AS93" s="36" t="s">
        <v>109</v>
      </c>
      <c r="AT93" s="59">
        <v>1540281</v>
      </c>
      <c r="AU93" s="48">
        <f>IFERROR(AT93/AQ78,"-")</f>
        <v>4.1817326373014179E-3</v>
      </c>
      <c r="AV93" s="62">
        <v>28</v>
      </c>
      <c r="AW93" s="48">
        <f>IFERROR(AV93/AR78,"-")</f>
        <v>6.965174129353234E-2</v>
      </c>
      <c r="AX93" s="162">
        <f t="shared" si="38"/>
        <v>55010.035714285717</v>
      </c>
      <c r="AY93" s="374"/>
      <c r="AZ93" s="374"/>
      <c r="BA93" s="36" t="s">
        <v>109</v>
      </c>
      <c r="BB93" s="59">
        <v>1755454</v>
      </c>
      <c r="BC93" s="48">
        <f>IFERROR(BB93/AY78,"-")</f>
        <v>3.8639955042208242E-3</v>
      </c>
      <c r="BD93" s="59">
        <v>41</v>
      </c>
      <c r="BE93" s="48">
        <f>IFERROR(BD93/AZ78,"-")</f>
        <v>8.0550098231827114E-2</v>
      </c>
      <c r="BF93" s="62">
        <f t="shared" si="39"/>
        <v>42815.951219512193</v>
      </c>
      <c r="BG93" s="374"/>
      <c r="BH93" s="374"/>
      <c r="BI93" s="36" t="s">
        <v>109</v>
      </c>
      <c r="BJ93" s="59">
        <v>1592613</v>
      </c>
      <c r="BK93" s="48">
        <f>IFERROR(BJ93/BG78,"-")</f>
        <v>2.7372234358724449E-3</v>
      </c>
      <c r="BL93" s="59">
        <v>54</v>
      </c>
      <c r="BM93" s="48">
        <f>IFERROR(BL93/BH78,"-")</f>
        <v>8.8524590163934422E-2</v>
      </c>
      <c r="BN93" s="62">
        <f t="shared" si="40"/>
        <v>29492.833333333332</v>
      </c>
      <c r="BO93" s="374"/>
      <c r="BP93" s="374"/>
      <c r="BQ93" s="36" t="s">
        <v>109</v>
      </c>
      <c r="BR93" s="59">
        <v>2122859</v>
      </c>
      <c r="BS93" s="48">
        <f>IFERROR(BR93/BO78,"-")</f>
        <v>3.3753714506716877E-3</v>
      </c>
      <c r="BT93" s="59">
        <v>43</v>
      </c>
      <c r="BU93" s="48">
        <f>IFERROR(BT93/BP78,"-")</f>
        <v>7.2268907563025217E-2</v>
      </c>
      <c r="BV93" s="136">
        <f t="shared" si="41"/>
        <v>49368.813953488374</v>
      </c>
      <c r="BW93" s="374"/>
      <c r="BX93" s="374"/>
      <c r="BY93" s="36" t="s">
        <v>109</v>
      </c>
      <c r="BZ93" s="59">
        <v>3068841</v>
      </c>
      <c r="CA93" s="48">
        <f>IFERROR(BZ93/BW78,"-")</f>
        <v>4.3985081104221191E-3</v>
      </c>
      <c r="CB93" s="59">
        <v>46</v>
      </c>
      <c r="CC93" s="48">
        <f>IFERROR(CB93/BX78,"-")</f>
        <v>7.1428571428571425E-2</v>
      </c>
      <c r="CD93" s="62">
        <f t="shared" si="42"/>
        <v>66713.934782608689</v>
      </c>
      <c r="CE93" s="374"/>
      <c r="CF93" s="374"/>
      <c r="CG93" s="36" t="s">
        <v>109</v>
      </c>
      <c r="CH93" s="59">
        <v>1035590</v>
      </c>
      <c r="CI93" s="48">
        <f>IFERROR(CH93/CE78,"-")</f>
        <v>1.7147463433335173E-3</v>
      </c>
      <c r="CJ93" s="59">
        <v>43</v>
      </c>
      <c r="CK93" s="48">
        <f>IFERROR(CJ93/CF78,"-")</f>
        <v>7.8610603290676415E-2</v>
      </c>
      <c r="CL93" s="62">
        <f t="shared" si="43"/>
        <v>24083.488372093023</v>
      </c>
      <c r="CM93" s="374"/>
      <c r="CN93" s="374"/>
      <c r="CO93" s="36" t="s">
        <v>109</v>
      </c>
      <c r="CP93" s="59">
        <f>市区町村別_オーラルフレイル区分別高齢者の疾病!AM1353</f>
        <v>31679585</v>
      </c>
      <c r="CQ93" s="48">
        <f>市区町村別_オーラルフレイル区分別高齢者の疾病!AN1353</f>
        <v>3.6352576243691257E-3</v>
      </c>
      <c r="CR93" s="59">
        <f>市区町村別_オーラルフレイル区分別高齢者の疾病!AO1353</f>
        <v>742</v>
      </c>
      <c r="CS93" s="48">
        <f>市区町村別_オーラルフレイル区分別高齢者の疾病!AP1353</f>
        <v>8.1466842336407552E-2</v>
      </c>
      <c r="CT93" s="136">
        <f>市区町村別_オーラルフレイル区分別高齢者の疾病!AQ1353</f>
        <v>42694.858490566039</v>
      </c>
      <c r="CU93" s="187"/>
    </row>
    <row r="94" spans="2:99" s="7" customFormat="1" ht="13.15" customHeight="1">
      <c r="B94" s="449"/>
      <c r="C94" s="374"/>
      <c r="D94" s="374"/>
      <c r="E94" s="37" t="s">
        <v>110</v>
      </c>
      <c r="F94" s="60">
        <v>56235</v>
      </c>
      <c r="G94" s="49">
        <f>IFERROR(F94/C78,"-")</f>
        <v>2.5053696038321665E-3</v>
      </c>
      <c r="H94" s="60">
        <v>2</v>
      </c>
      <c r="I94" s="49">
        <f>IFERROR(H94/D78,"-")</f>
        <v>0.33333333333333331</v>
      </c>
      <c r="J94" s="63">
        <f t="shared" si="33"/>
        <v>28117.5</v>
      </c>
      <c r="K94" s="374"/>
      <c r="L94" s="374"/>
      <c r="M94" s="37" t="s">
        <v>110</v>
      </c>
      <c r="N94" s="60">
        <v>310857</v>
      </c>
      <c r="O94" s="49">
        <f>IFERROR(N94/K78,"-")</f>
        <v>1.2749397682963477E-3</v>
      </c>
      <c r="P94" s="60">
        <v>32</v>
      </c>
      <c r="Q94" s="49">
        <f>IFERROR(P94/L78,"-")</f>
        <v>7.0484581497797363E-2</v>
      </c>
      <c r="R94" s="63">
        <f t="shared" si="34"/>
        <v>9714.28125</v>
      </c>
      <c r="S94" s="374"/>
      <c r="T94" s="374"/>
      <c r="U94" s="37" t="s">
        <v>110</v>
      </c>
      <c r="V94" s="60">
        <v>519657</v>
      </c>
      <c r="W94" s="49">
        <f>IFERROR(V94/S78,"-")</f>
        <v>8.6269924323876363E-4</v>
      </c>
      <c r="X94" s="60">
        <v>71</v>
      </c>
      <c r="Y94" s="49">
        <f>IFERROR(X94/T78,"-")</f>
        <v>9.4414893617021281E-2</v>
      </c>
      <c r="Z94" s="137">
        <f t="shared" si="35"/>
        <v>7319.1126760563384</v>
      </c>
      <c r="AA94" s="374"/>
      <c r="AB94" s="374"/>
      <c r="AC94" s="37" t="s">
        <v>110</v>
      </c>
      <c r="AD94" s="60">
        <v>1191798</v>
      </c>
      <c r="AE94" s="49">
        <f>IFERROR(AD94/AA78,"-")</f>
        <v>1.726963910335095E-3</v>
      </c>
      <c r="AF94" s="60">
        <v>73</v>
      </c>
      <c r="AG94" s="49">
        <f>IFERROR(AF94/AB78,"-")</f>
        <v>9.5549738219895292E-2</v>
      </c>
      <c r="AH94" s="63">
        <f t="shared" si="36"/>
        <v>16326</v>
      </c>
      <c r="AI94" s="374"/>
      <c r="AJ94" s="374"/>
      <c r="AK94" s="37" t="s">
        <v>110</v>
      </c>
      <c r="AL94" s="60">
        <v>667558</v>
      </c>
      <c r="AM94" s="49">
        <f>IFERROR(AL94/AI78,"-")</f>
        <v>1.3913621197922689E-3</v>
      </c>
      <c r="AN94" s="60">
        <v>58</v>
      </c>
      <c r="AO94" s="49">
        <f>IFERROR(AN94/AJ78,"-")</f>
        <v>0.1070110701107011</v>
      </c>
      <c r="AP94" s="63">
        <f t="shared" si="37"/>
        <v>11509.620689655172</v>
      </c>
      <c r="AQ94" s="374"/>
      <c r="AR94" s="374"/>
      <c r="AS94" s="37" t="s">
        <v>110</v>
      </c>
      <c r="AT94" s="60">
        <v>760638</v>
      </c>
      <c r="AU94" s="49">
        <f>IFERROR(AT94/AQ78,"-")</f>
        <v>2.0650678348766724E-3</v>
      </c>
      <c r="AV94" s="63">
        <v>57</v>
      </c>
      <c r="AW94" s="51">
        <f>IFERROR(AV94/AR78,"-")</f>
        <v>0.1417910447761194</v>
      </c>
      <c r="AX94" s="165">
        <f t="shared" si="38"/>
        <v>13344.526315789473</v>
      </c>
      <c r="AY94" s="374"/>
      <c r="AZ94" s="374"/>
      <c r="BA94" s="37" t="s">
        <v>110</v>
      </c>
      <c r="BB94" s="60">
        <v>680155</v>
      </c>
      <c r="BC94" s="49">
        <f>IFERROR(BB94/AY78,"-")</f>
        <v>1.4971146279955582E-3</v>
      </c>
      <c r="BD94" s="60">
        <v>66</v>
      </c>
      <c r="BE94" s="49">
        <f>IFERROR(BD94/AZ78,"-")</f>
        <v>0.12966601178781925</v>
      </c>
      <c r="BF94" s="63">
        <f t="shared" si="39"/>
        <v>10305.378787878788</v>
      </c>
      <c r="BG94" s="374"/>
      <c r="BH94" s="374"/>
      <c r="BI94" s="37" t="s">
        <v>110</v>
      </c>
      <c r="BJ94" s="60">
        <v>854263</v>
      </c>
      <c r="BK94" s="49">
        <f>IFERROR(BJ94/BG78,"-")</f>
        <v>1.4682215352999771E-3</v>
      </c>
      <c r="BL94" s="60">
        <v>80</v>
      </c>
      <c r="BM94" s="49">
        <f>IFERROR(BL94/BH78,"-")</f>
        <v>0.13114754098360656</v>
      </c>
      <c r="BN94" s="63">
        <f t="shared" si="40"/>
        <v>10678.2875</v>
      </c>
      <c r="BO94" s="374"/>
      <c r="BP94" s="374"/>
      <c r="BQ94" s="37" t="s">
        <v>110</v>
      </c>
      <c r="BR94" s="60">
        <v>1194451</v>
      </c>
      <c r="BS94" s="49">
        <f>IFERROR(BR94/BO78,"-")</f>
        <v>1.8991915170184399E-3</v>
      </c>
      <c r="BT94" s="60">
        <v>97</v>
      </c>
      <c r="BU94" s="49">
        <f>IFERROR(BT94/BP78,"-")</f>
        <v>0.16302521008403362</v>
      </c>
      <c r="BV94" s="137">
        <f t="shared" si="41"/>
        <v>12313.927835051547</v>
      </c>
      <c r="BW94" s="374"/>
      <c r="BX94" s="374"/>
      <c r="BY94" s="37" t="s">
        <v>110</v>
      </c>
      <c r="BZ94" s="60">
        <v>935167</v>
      </c>
      <c r="CA94" s="49">
        <f>IFERROR(BZ94/BW78,"-")</f>
        <v>1.340356060838317E-3</v>
      </c>
      <c r="CB94" s="60">
        <v>78</v>
      </c>
      <c r="CC94" s="49">
        <f>IFERROR(CB94/BX78,"-")</f>
        <v>0.12111801242236025</v>
      </c>
      <c r="CD94" s="63">
        <f t="shared" si="42"/>
        <v>11989.320512820514</v>
      </c>
      <c r="CE94" s="374"/>
      <c r="CF94" s="374"/>
      <c r="CG94" s="37" t="s">
        <v>110</v>
      </c>
      <c r="CH94" s="60">
        <v>1145517</v>
      </c>
      <c r="CI94" s="49">
        <f>IFERROR(CH94/CE78,"-")</f>
        <v>1.8967652130441397E-3</v>
      </c>
      <c r="CJ94" s="60">
        <v>90</v>
      </c>
      <c r="CK94" s="49">
        <f>IFERROR(CJ94/CF78,"-")</f>
        <v>0.16453382084095064</v>
      </c>
      <c r="CL94" s="63">
        <f t="shared" si="43"/>
        <v>12727.966666666667</v>
      </c>
      <c r="CM94" s="374"/>
      <c r="CN94" s="374"/>
      <c r="CO94" s="37" t="s">
        <v>110</v>
      </c>
      <c r="CP94" s="60">
        <f>市区町村別_オーラルフレイル区分別高齢者の疾病!AM1354</f>
        <v>15889677</v>
      </c>
      <c r="CQ94" s="49">
        <f>市区町村別_オーラルフレイル区分別高齢者の疾病!AN1354</f>
        <v>1.8233530983127694E-3</v>
      </c>
      <c r="CR94" s="60">
        <f>市区町村別_オーラルフレイル区分別高齢者の疾病!AO1354</f>
        <v>1267</v>
      </c>
      <c r="CS94" s="49">
        <f>市区町村別_オーラルフレイル区分別高齢者の疾病!AP1354</f>
        <v>0.13910847606499779</v>
      </c>
      <c r="CT94" s="137">
        <f>市区町村別_オーラルフレイル区分別高齢者の疾病!AQ1354</f>
        <v>12541.181531176006</v>
      </c>
      <c r="CU94" s="187"/>
    </row>
    <row r="95" spans="2:99" s="7" customFormat="1" ht="13.15" customHeight="1">
      <c r="B95" s="450"/>
      <c r="C95" s="375"/>
      <c r="D95" s="375"/>
      <c r="E95" s="38" t="s">
        <v>64</v>
      </c>
      <c r="F95" s="56">
        <f>SUM(F78:F94)</f>
        <v>2507823</v>
      </c>
      <c r="G95" s="49">
        <f>IFERROR(F95/C78,"-")</f>
        <v>0.11172798997050226</v>
      </c>
      <c r="H95" s="60">
        <v>6</v>
      </c>
      <c r="I95" s="49">
        <f>IFERROR(H95/D78,"-")</f>
        <v>1</v>
      </c>
      <c r="J95" s="63">
        <f t="shared" si="33"/>
        <v>417970.5</v>
      </c>
      <c r="K95" s="375"/>
      <c r="L95" s="375"/>
      <c r="M95" s="38" t="s">
        <v>64</v>
      </c>
      <c r="N95" s="56">
        <f>SUM(N78:N94)</f>
        <v>48571874</v>
      </c>
      <c r="O95" s="49">
        <f>IFERROR(N95/K78,"-")</f>
        <v>0.19921125721241403</v>
      </c>
      <c r="P95" s="60">
        <v>308</v>
      </c>
      <c r="Q95" s="49">
        <f>IFERROR(P95/L78,"-")</f>
        <v>0.67841409691629961</v>
      </c>
      <c r="R95" s="63">
        <f t="shared" si="34"/>
        <v>157700.8896103896</v>
      </c>
      <c r="S95" s="375"/>
      <c r="T95" s="375"/>
      <c r="U95" s="38" t="s">
        <v>64</v>
      </c>
      <c r="V95" s="56">
        <f>SUM(V78:V94)</f>
        <v>106620927</v>
      </c>
      <c r="W95" s="49">
        <f>IFERROR(V95/S78,"-")</f>
        <v>0.17700481863289719</v>
      </c>
      <c r="X95" s="60">
        <v>576</v>
      </c>
      <c r="Y95" s="49">
        <f>IFERROR(X95/T78,"-")</f>
        <v>0.76595744680851063</v>
      </c>
      <c r="Z95" s="137">
        <f t="shared" si="35"/>
        <v>185105.77604166666</v>
      </c>
      <c r="AA95" s="375"/>
      <c r="AB95" s="375"/>
      <c r="AC95" s="38" t="s">
        <v>64</v>
      </c>
      <c r="AD95" s="56">
        <f>SUM(AD78:AD94)</f>
        <v>134194304</v>
      </c>
      <c r="AE95" s="49">
        <f>IFERROR(AD95/AA78,"-")</f>
        <v>0.19445301970680978</v>
      </c>
      <c r="AF95" s="60">
        <v>574</v>
      </c>
      <c r="AG95" s="49">
        <f>IFERROR(AF95/AB78,"-")</f>
        <v>0.75130890052356025</v>
      </c>
      <c r="AH95" s="63">
        <f t="shared" si="36"/>
        <v>233787.98606271777</v>
      </c>
      <c r="AI95" s="375"/>
      <c r="AJ95" s="375"/>
      <c r="AK95" s="38" t="s">
        <v>64</v>
      </c>
      <c r="AL95" s="56">
        <f>SUM(AL78:AL94)</f>
        <v>87656062</v>
      </c>
      <c r="AM95" s="49">
        <f>IFERROR(AL95/AI78,"-")</f>
        <v>0.18269771950446634</v>
      </c>
      <c r="AN95" s="60">
        <v>419</v>
      </c>
      <c r="AO95" s="49">
        <f>IFERROR(AN95/AJ78,"-")</f>
        <v>0.77306273062730624</v>
      </c>
      <c r="AP95" s="63">
        <f t="shared" si="37"/>
        <v>209203.01193317422</v>
      </c>
      <c r="AQ95" s="375"/>
      <c r="AR95" s="375"/>
      <c r="AS95" s="38" t="s">
        <v>64</v>
      </c>
      <c r="AT95" s="56">
        <f>SUM(AT78:AT94)</f>
        <v>60885347</v>
      </c>
      <c r="AU95" s="49">
        <f>IFERROR(AT95/AQ78,"-")</f>
        <v>0.16529856739343143</v>
      </c>
      <c r="AV95" s="63">
        <v>318</v>
      </c>
      <c r="AW95" s="116">
        <f>IFERROR(AV95/AR78,"-")</f>
        <v>0.79104477611940294</v>
      </c>
      <c r="AX95" s="155">
        <f t="shared" si="38"/>
        <v>191463.35534591196</v>
      </c>
      <c r="AY95" s="375"/>
      <c r="AZ95" s="375"/>
      <c r="BA95" s="38" t="s">
        <v>64</v>
      </c>
      <c r="BB95" s="56">
        <f>SUM(BB78:BB94)</f>
        <v>60661596</v>
      </c>
      <c r="BC95" s="49">
        <f>IFERROR(BB95/AY78,"-")</f>
        <v>0.13352450945616343</v>
      </c>
      <c r="BD95" s="60">
        <v>421</v>
      </c>
      <c r="BE95" s="49">
        <f>IFERROR(BD95/AZ78,"-")</f>
        <v>0.82711198428290766</v>
      </c>
      <c r="BF95" s="63">
        <f t="shared" si="39"/>
        <v>144089.30166270785</v>
      </c>
      <c r="BG95" s="375"/>
      <c r="BH95" s="375"/>
      <c r="BI95" s="38" t="s">
        <v>64</v>
      </c>
      <c r="BJ95" s="56">
        <f>SUM(BJ78:BJ94)</f>
        <v>151657287</v>
      </c>
      <c r="BK95" s="49">
        <f>IFERROR(BJ95/BG78,"-")</f>
        <v>0.26065332896141968</v>
      </c>
      <c r="BL95" s="60">
        <v>534</v>
      </c>
      <c r="BM95" s="49">
        <f>IFERROR(BL95/BH78,"-")</f>
        <v>0.87540983606557377</v>
      </c>
      <c r="BN95" s="63">
        <f t="shared" si="40"/>
        <v>284002.41011235956</v>
      </c>
      <c r="BO95" s="375"/>
      <c r="BP95" s="375"/>
      <c r="BQ95" s="38" t="s">
        <v>64</v>
      </c>
      <c r="BR95" s="56">
        <f>SUM(BR78:BR94)</f>
        <v>145104005</v>
      </c>
      <c r="BS95" s="49">
        <f>IFERROR(BR95/BO78,"-")</f>
        <v>0.23071712056953469</v>
      </c>
      <c r="BT95" s="60">
        <v>525</v>
      </c>
      <c r="BU95" s="49">
        <f>IFERROR(BT95/BP78,"-")</f>
        <v>0.88235294117647056</v>
      </c>
      <c r="BV95" s="137">
        <f t="shared" si="41"/>
        <v>276388.58095238096</v>
      </c>
      <c r="BW95" s="375"/>
      <c r="BX95" s="375"/>
      <c r="BY95" s="38" t="s">
        <v>64</v>
      </c>
      <c r="BZ95" s="56">
        <f>SUM(BZ78:BZ94)</f>
        <v>152335927</v>
      </c>
      <c r="CA95" s="49">
        <f>IFERROR(BZ95/BW78,"-")</f>
        <v>0.21834002166230571</v>
      </c>
      <c r="CB95" s="60">
        <v>539</v>
      </c>
      <c r="CC95" s="49">
        <f>IFERROR(CB95/BX78,"-")</f>
        <v>0.83695652173913049</v>
      </c>
      <c r="CD95" s="63">
        <f t="shared" si="42"/>
        <v>282626.95176252321</v>
      </c>
      <c r="CE95" s="375"/>
      <c r="CF95" s="375"/>
      <c r="CG95" s="38" t="s">
        <v>64</v>
      </c>
      <c r="CH95" s="56">
        <f>SUM(CH78:CH94)</f>
        <v>134519643</v>
      </c>
      <c r="CI95" s="49">
        <f>IFERROR(CH95/CE78,"-")</f>
        <v>0.22273975795515616</v>
      </c>
      <c r="CJ95" s="60">
        <v>480</v>
      </c>
      <c r="CK95" s="49">
        <f>IFERROR(CJ95/CF78,"-")</f>
        <v>0.87751371115173671</v>
      </c>
      <c r="CL95" s="63">
        <f t="shared" si="43"/>
        <v>280249.25624999998</v>
      </c>
      <c r="CM95" s="375"/>
      <c r="CN95" s="375"/>
      <c r="CO95" s="38" t="s">
        <v>64</v>
      </c>
      <c r="CP95" s="56">
        <f>市区町村別_オーラルフレイル区分別高齢者の疾病!AM1355</f>
        <v>1960926245</v>
      </c>
      <c r="CQ95" s="49">
        <f>市区町村別_オーラルフレイル区分別高齢者の疾病!AN1355</f>
        <v>0.22501784928564467</v>
      </c>
      <c r="CR95" s="56">
        <f>市区町村別_オーラルフレイル区分別高齢者の疾病!AO1355</f>
        <v>7684</v>
      </c>
      <c r="CS95" s="49">
        <f>市区町村別_オーラルフレイル区分別高齢者の疾病!AP1355</f>
        <v>0.84365393061045235</v>
      </c>
      <c r="CT95" s="137">
        <f>市区町村別_オーラルフレイル区分別高齢者の疾病!AQ1355</f>
        <v>255196.02355543987</v>
      </c>
      <c r="CU95" s="187"/>
    </row>
    <row r="96" spans="2:99" s="7" customFormat="1" ht="13.15" customHeight="1">
      <c r="B96" s="448" t="s">
        <v>156</v>
      </c>
      <c r="C96" s="373">
        <v>111746950</v>
      </c>
      <c r="D96" s="373">
        <v>73</v>
      </c>
      <c r="E96" s="34" t="s">
        <v>96</v>
      </c>
      <c r="F96" s="58">
        <v>119311</v>
      </c>
      <c r="G96" s="47">
        <f>IFERROR(F96/C96,"-")</f>
        <v>1.0676890957650297E-3</v>
      </c>
      <c r="H96" s="58">
        <v>13</v>
      </c>
      <c r="I96" s="47">
        <f>IFERROR(H96/D96,"-")</f>
        <v>0.17808219178082191</v>
      </c>
      <c r="J96" s="61">
        <f t="shared" si="33"/>
        <v>9177.7692307692305</v>
      </c>
      <c r="K96" s="373">
        <v>3008186900</v>
      </c>
      <c r="L96" s="373">
        <v>9238</v>
      </c>
      <c r="M96" s="34" t="s">
        <v>96</v>
      </c>
      <c r="N96" s="58">
        <v>37635448</v>
      </c>
      <c r="O96" s="47">
        <f>IFERROR(N96/K96,"-")</f>
        <v>1.2511007211686215E-2</v>
      </c>
      <c r="P96" s="58">
        <v>770</v>
      </c>
      <c r="Q96" s="47">
        <f>IFERROR(P96/L96,"-")</f>
        <v>8.3351374756440791E-2</v>
      </c>
      <c r="R96" s="61">
        <f t="shared" si="34"/>
        <v>48877.205194805196</v>
      </c>
      <c r="S96" s="373">
        <v>8243801330</v>
      </c>
      <c r="T96" s="373">
        <v>14971</v>
      </c>
      <c r="U96" s="34" t="s">
        <v>96</v>
      </c>
      <c r="V96" s="58">
        <v>108657197</v>
      </c>
      <c r="W96" s="47">
        <f>IFERROR(V96/S96,"-")</f>
        <v>1.3180472533294298E-2</v>
      </c>
      <c r="X96" s="58">
        <v>1770</v>
      </c>
      <c r="Y96" s="47">
        <f>IFERROR(X96/T96,"-")</f>
        <v>0.11822857524547459</v>
      </c>
      <c r="Z96" s="135">
        <f t="shared" si="35"/>
        <v>61388.24689265537</v>
      </c>
      <c r="AA96" s="373">
        <v>8678155980</v>
      </c>
      <c r="AB96" s="373">
        <v>14695</v>
      </c>
      <c r="AC96" s="34" t="s">
        <v>96</v>
      </c>
      <c r="AD96" s="58">
        <v>122501579</v>
      </c>
      <c r="AE96" s="47">
        <f>IFERROR(AD96/AA96,"-")</f>
        <v>1.4116084025491324E-2</v>
      </c>
      <c r="AF96" s="58">
        <v>1906</v>
      </c>
      <c r="AG96" s="47">
        <f>IFERROR(AF96/AB96,"-")</f>
        <v>0.12970398094589997</v>
      </c>
      <c r="AH96" s="61">
        <f t="shared" si="36"/>
        <v>64271.55246589717</v>
      </c>
      <c r="AI96" s="373">
        <v>6283098630</v>
      </c>
      <c r="AJ96" s="373">
        <v>10224</v>
      </c>
      <c r="AK96" s="34" t="s">
        <v>96</v>
      </c>
      <c r="AL96" s="58">
        <v>95233430</v>
      </c>
      <c r="AM96" s="47">
        <f>IFERROR(AL96/AI96,"-")</f>
        <v>1.5157080225557434E-2</v>
      </c>
      <c r="AN96" s="58">
        <v>1442</v>
      </c>
      <c r="AO96" s="47">
        <f>IFERROR(AN96/AJ96,"-")</f>
        <v>0.14104068857589985</v>
      </c>
      <c r="AP96" s="61">
        <f t="shared" si="37"/>
        <v>66042.600554785022</v>
      </c>
      <c r="AQ96" s="373">
        <v>4697435960</v>
      </c>
      <c r="AR96" s="373">
        <v>7121</v>
      </c>
      <c r="AS96" s="34" t="s">
        <v>96</v>
      </c>
      <c r="AT96" s="58">
        <v>86711622</v>
      </c>
      <c r="AU96" s="47">
        <f>IFERROR(AT96/AQ96,"-")</f>
        <v>1.8459351599122174E-2</v>
      </c>
      <c r="AV96" s="61">
        <v>1068</v>
      </c>
      <c r="AW96" s="47">
        <f>IFERROR(AV96/AR96,"-")</f>
        <v>0.14997893554276084</v>
      </c>
      <c r="AX96" s="135">
        <f t="shared" si="38"/>
        <v>81190.657303370783</v>
      </c>
      <c r="AY96" s="373">
        <v>5340241560</v>
      </c>
      <c r="AZ96" s="373">
        <v>8242</v>
      </c>
      <c r="BA96" s="34" t="s">
        <v>96</v>
      </c>
      <c r="BB96" s="58">
        <v>113183236</v>
      </c>
      <c r="BC96" s="47">
        <f>IFERROR(BB96/AY96,"-")</f>
        <v>2.1194403797718843E-2</v>
      </c>
      <c r="BD96" s="58">
        <v>1380</v>
      </c>
      <c r="BE96" s="47">
        <f>IFERROR(BD96/AZ96,"-")</f>
        <v>0.16743508857073525</v>
      </c>
      <c r="BF96" s="61">
        <f t="shared" si="39"/>
        <v>82016.837681159421</v>
      </c>
      <c r="BG96" s="373">
        <v>6051567690</v>
      </c>
      <c r="BH96" s="373">
        <v>9249</v>
      </c>
      <c r="BI96" s="34" t="s">
        <v>96</v>
      </c>
      <c r="BJ96" s="58">
        <v>113429360</v>
      </c>
      <c r="BK96" s="47">
        <f>IFERROR(BJ96/BG96,"-")</f>
        <v>1.874379760924396E-2</v>
      </c>
      <c r="BL96" s="58">
        <v>1585</v>
      </c>
      <c r="BM96" s="47">
        <f>IFERROR(BL96/BH96,"-")</f>
        <v>0.1713698778246297</v>
      </c>
      <c r="BN96" s="61">
        <f t="shared" si="40"/>
        <v>71564.264984227135</v>
      </c>
      <c r="BO96" s="373">
        <v>5771246330</v>
      </c>
      <c r="BP96" s="373">
        <v>8192</v>
      </c>
      <c r="BQ96" s="34" t="s">
        <v>96</v>
      </c>
      <c r="BR96" s="58">
        <v>127484293</v>
      </c>
      <c r="BS96" s="47">
        <f>IFERROR(BR96/BO96,"-")</f>
        <v>2.2089560159183154E-2</v>
      </c>
      <c r="BT96" s="58">
        <v>1433</v>
      </c>
      <c r="BU96" s="47">
        <f>IFERROR(BT96/BP96,"-")</f>
        <v>0.1749267578125</v>
      </c>
      <c r="BV96" s="135">
        <f t="shared" si="41"/>
        <v>88963.219120725757</v>
      </c>
      <c r="BW96" s="373">
        <v>5782438300</v>
      </c>
      <c r="BX96" s="373">
        <v>8297</v>
      </c>
      <c r="BY96" s="34" t="s">
        <v>96</v>
      </c>
      <c r="BZ96" s="58">
        <v>124898460</v>
      </c>
      <c r="CA96" s="47">
        <f>IFERROR(BZ96/BW96,"-")</f>
        <v>2.1599618278676663E-2</v>
      </c>
      <c r="CB96" s="58">
        <v>1528</v>
      </c>
      <c r="CC96" s="47">
        <f>IFERROR(CB96/BX96,"-")</f>
        <v>0.18416295046402315</v>
      </c>
      <c r="CD96" s="61">
        <f t="shared" si="42"/>
        <v>81739.82984293194</v>
      </c>
      <c r="CE96" s="373">
        <v>4932265130</v>
      </c>
      <c r="CF96" s="373">
        <v>6770</v>
      </c>
      <c r="CG96" s="34" t="s">
        <v>96</v>
      </c>
      <c r="CH96" s="58">
        <v>100940617</v>
      </c>
      <c r="CI96" s="47">
        <f>IFERROR(CH96/CE96,"-")</f>
        <v>2.0465367197322584E-2</v>
      </c>
      <c r="CJ96" s="58">
        <v>1358</v>
      </c>
      <c r="CK96" s="47">
        <f>IFERROR(CJ96/CF96,"-")</f>
        <v>0.20059084194977844</v>
      </c>
      <c r="CL96" s="61">
        <f t="shared" si="43"/>
        <v>74330.351251840941</v>
      </c>
      <c r="CM96" s="373">
        <f>市区町村別_オーラルフレイル区分別高齢者の疾病!AR1338</f>
        <v>78360949200</v>
      </c>
      <c r="CN96" s="373">
        <f>市区町村別_オーラルフレイル区分別高齢者の疾病!AS1338</f>
        <v>122560</v>
      </c>
      <c r="CO96" s="34" t="s">
        <v>96</v>
      </c>
      <c r="CP96" s="58">
        <f>市区町村別_オーラルフレイル区分別高齢者の疾病!AU1338</f>
        <v>1485597355</v>
      </c>
      <c r="CQ96" s="47">
        <f>市区町村別_オーラルフレイル区分別高齢者の疾病!AV1338</f>
        <v>1.895838897010196E-2</v>
      </c>
      <c r="CR96" s="58">
        <f>市区町村別_オーラルフレイル区分別高齢者の疾病!AW1338</f>
        <v>19619</v>
      </c>
      <c r="CS96" s="47">
        <f>市区町村別_オーラルフレイル区分別高齢者の疾病!AX1338</f>
        <v>0.16007669712793735</v>
      </c>
      <c r="CT96" s="135">
        <f>市区町村別_オーラルフレイル区分別高齢者の疾病!AY1338</f>
        <v>75722.379071308431</v>
      </c>
      <c r="CU96" s="187"/>
    </row>
    <row r="97" spans="2:99" s="7" customFormat="1" ht="13.15" customHeight="1">
      <c r="B97" s="449"/>
      <c r="C97" s="374"/>
      <c r="D97" s="374"/>
      <c r="E97" s="35" t="s">
        <v>97</v>
      </c>
      <c r="F97" s="59">
        <v>3662159</v>
      </c>
      <c r="G97" s="48">
        <f>IFERROR(F97/C96,"-")</f>
        <v>3.2771892208243718E-2</v>
      </c>
      <c r="H97" s="59">
        <v>22</v>
      </c>
      <c r="I97" s="48">
        <f>IFERROR(H97/D96,"-")</f>
        <v>0.30136986301369861</v>
      </c>
      <c r="J97" s="62">
        <f t="shared" si="33"/>
        <v>166461.77272727274</v>
      </c>
      <c r="K97" s="374"/>
      <c r="L97" s="374"/>
      <c r="M97" s="35" t="s">
        <v>97</v>
      </c>
      <c r="N97" s="59">
        <v>73243232</v>
      </c>
      <c r="O97" s="48">
        <f>IFERROR(N97/K96,"-")</f>
        <v>2.4347965879380699E-2</v>
      </c>
      <c r="P97" s="59">
        <v>1393</v>
      </c>
      <c r="Q97" s="48">
        <f>IFERROR(P97/L96,"-")</f>
        <v>0.15079021433210651</v>
      </c>
      <c r="R97" s="62">
        <f t="shared" si="34"/>
        <v>52579.491744436469</v>
      </c>
      <c r="S97" s="374"/>
      <c r="T97" s="374"/>
      <c r="U97" s="35" t="s">
        <v>97</v>
      </c>
      <c r="V97" s="59">
        <v>170653015</v>
      </c>
      <c r="W97" s="48">
        <f>IFERROR(V97/S96,"-")</f>
        <v>2.0700767542635577E-2</v>
      </c>
      <c r="X97" s="59">
        <v>2887</v>
      </c>
      <c r="Y97" s="48">
        <f>IFERROR(X97/T96,"-")</f>
        <v>0.1928394896800481</v>
      </c>
      <c r="Z97" s="136">
        <f t="shared" si="35"/>
        <v>59110.846899896089</v>
      </c>
      <c r="AA97" s="374"/>
      <c r="AB97" s="374"/>
      <c r="AC97" s="35" t="s">
        <v>97</v>
      </c>
      <c r="AD97" s="59">
        <v>194890721</v>
      </c>
      <c r="AE97" s="48">
        <f>IFERROR(AD97/AA96,"-")</f>
        <v>2.2457619043625442E-2</v>
      </c>
      <c r="AF97" s="59">
        <v>3060</v>
      </c>
      <c r="AG97" s="48">
        <f>IFERROR(AF97/AB96,"-")</f>
        <v>0.20823409322898945</v>
      </c>
      <c r="AH97" s="62">
        <f t="shared" si="36"/>
        <v>63689.778104575162</v>
      </c>
      <c r="AI97" s="374"/>
      <c r="AJ97" s="374"/>
      <c r="AK97" s="35" t="s">
        <v>97</v>
      </c>
      <c r="AL97" s="59">
        <v>124457432</v>
      </c>
      <c r="AM97" s="48">
        <f>IFERROR(AL97/AI96,"-")</f>
        <v>1.9808288764679157E-2</v>
      </c>
      <c r="AN97" s="59">
        <v>2146</v>
      </c>
      <c r="AO97" s="48">
        <f>IFERROR(AN97/AJ96,"-")</f>
        <v>0.2098982785602504</v>
      </c>
      <c r="AP97" s="62">
        <f t="shared" si="37"/>
        <v>57995.075489282382</v>
      </c>
      <c r="AQ97" s="374"/>
      <c r="AR97" s="374"/>
      <c r="AS97" s="35" t="s">
        <v>97</v>
      </c>
      <c r="AT97" s="59">
        <v>106043288</v>
      </c>
      <c r="AU97" s="48">
        <f>IFERROR(AT97/AQ96,"-")</f>
        <v>2.2574717122913156E-2</v>
      </c>
      <c r="AV97" s="62">
        <v>1642</v>
      </c>
      <c r="AW97" s="48">
        <f>IFERROR(AV97/AR96,"-")</f>
        <v>0.23058559191124842</v>
      </c>
      <c r="AX97" s="162">
        <f t="shared" si="38"/>
        <v>64581.783191230206</v>
      </c>
      <c r="AY97" s="374"/>
      <c r="AZ97" s="374"/>
      <c r="BA97" s="35" t="s">
        <v>97</v>
      </c>
      <c r="BB97" s="59">
        <v>119867365</v>
      </c>
      <c r="BC97" s="48">
        <f>IFERROR(BB97/AY96,"-")</f>
        <v>2.2446056728564916E-2</v>
      </c>
      <c r="BD97" s="59">
        <v>1880</v>
      </c>
      <c r="BE97" s="48">
        <f>IFERROR(BD97/AZ96,"-")</f>
        <v>0.22809997573404514</v>
      </c>
      <c r="BF97" s="62">
        <f t="shared" si="39"/>
        <v>63759.236702127659</v>
      </c>
      <c r="BG97" s="374"/>
      <c r="BH97" s="374"/>
      <c r="BI97" s="35" t="s">
        <v>97</v>
      </c>
      <c r="BJ97" s="59">
        <v>132921651</v>
      </c>
      <c r="BK97" s="48">
        <f>IFERROR(BJ97/BG96,"-")</f>
        <v>2.196482924906356E-2</v>
      </c>
      <c r="BL97" s="59">
        <v>2362</v>
      </c>
      <c r="BM97" s="48">
        <f>IFERROR(BL97/BH96,"-")</f>
        <v>0.25537895988755543</v>
      </c>
      <c r="BN97" s="62">
        <f t="shared" si="40"/>
        <v>56275.042760372562</v>
      </c>
      <c r="BO97" s="374"/>
      <c r="BP97" s="374"/>
      <c r="BQ97" s="35" t="s">
        <v>97</v>
      </c>
      <c r="BR97" s="59">
        <v>129595296</v>
      </c>
      <c r="BS97" s="48">
        <f>IFERROR(BR97/BO96,"-")</f>
        <v>2.2455339555745493E-2</v>
      </c>
      <c r="BT97" s="59">
        <v>2106</v>
      </c>
      <c r="BU97" s="48">
        <f>IFERROR(BT97/BP96,"-")</f>
        <v>0.257080078125</v>
      </c>
      <c r="BV97" s="136">
        <f t="shared" si="41"/>
        <v>61536.227920227917</v>
      </c>
      <c r="BW97" s="374"/>
      <c r="BX97" s="374"/>
      <c r="BY97" s="35" t="s">
        <v>97</v>
      </c>
      <c r="BZ97" s="59">
        <v>144422789</v>
      </c>
      <c r="CA97" s="48">
        <f>IFERROR(BZ97/BW96,"-")</f>
        <v>2.4976105495150721E-2</v>
      </c>
      <c r="CB97" s="59">
        <v>2292</v>
      </c>
      <c r="CC97" s="48">
        <f>IFERROR(CB97/BX96,"-")</f>
        <v>0.27624442569603469</v>
      </c>
      <c r="CD97" s="62">
        <f t="shared" si="42"/>
        <v>63011.688045375216</v>
      </c>
      <c r="CE97" s="374"/>
      <c r="CF97" s="374"/>
      <c r="CG97" s="35" t="s">
        <v>97</v>
      </c>
      <c r="CH97" s="59">
        <v>133061104</v>
      </c>
      <c r="CI97" s="48">
        <f>IFERROR(CH97/CE96,"-")</f>
        <v>2.6977686821957197E-2</v>
      </c>
      <c r="CJ97" s="59">
        <v>1855</v>
      </c>
      <c r="CK97" s="48">
        <f>IFERROR(CJ97/CF96,"-")</f>
        <v>0.27400295420974891</v>
      </c>
      <c r="CL97" s="62">
        <f t="shared" si="43"/>
        <v>71731.053369272238</v>
      </c>
      <c r="CM97" s="374"/>
      <c r="CN97" s="374"/>
      <c r="CO97" s="35" t="s">
        <v>97</v>
      </c>
      <c r="CP97" s="59">
        <f>市区町村別_オーラルフレイル区分別高齢者の疾病!AU1339</f>
        <v>1764505953</v>
      </c>
      <c r="CQ97" s="48">
        <f>市区町村別_オーラルフレイル区分別高齢者の疾病!AV1339</f>
        <v>2.251766946437142E-2</v>
      </c>
      <c r="CR97" s="59">
        <f>市区町村別_オーラルフレイル区分別高齢者の疾病!AW1339</f>
        <v>29443</v>
      </c>
      <c r="CS97" s="48">
        <f>市区町村別_オーラルフレイル区分別高齢者の疾病!AX1339</f>
        <v>0.2402333550913838</v>
      </c>
      <c r="CT97" s="136">
        <f>市区町村別_オーラルフレイル区分別高齢者の疾病!AY1339</f>
        <v>59929.557212240601</v>
      </c>
      <c r="CU97" s="187"/>
    </row>
    <row r="98" spans="2:99" s="7" customFormat="1" ht="13.15" customHeight="1">
      <c r="B98" s="449"/>
      <c r="C98" s="374"/>
      <c r="D98" s="374"/>
      <c r="E98" s="35" t="s">
        <v>380</v>
      </c>
      <c r="F98" s="59">
        <v>5948296</v>
      </c>
      <c r="G98" s="48">
        <f>IFERROR(F98/C96,"-")</f>
        <v>5.323005236384528E-2</v>
      </c>
      <c r="H98" s="59">
        <v>10</v>
      </c>
      <c r="I98" s="48">
        <f>IFERROR(H98/D96,"-")</f>
        <v>0.13698630136986301</v>
      </c>
      <c r="J98" s="62">
        <f t="shared" ref="J98" si="44">IFERROR(F98/H98,"-")</f>
        <v>594829.6</v>
      </c>
      <c r="K98" s="374"/>
      <c r="L98" s="374"/>
      <c r="M98" s="35" t="s">
        <v>380</v>
      </c>
      <c r="N98" s="59">
        <v>49075632</v>
      </c>
      <c r="O98" s="48">
        <f>IFERROR(N98/K96,"-")</f>
        <v>1.631402357346879E-2</v>
      </c>
      <c r="P98" s="59">
        <v>450</v>
      </c>
      <c r="Q98" s="48">
        <f>IFERROR(P98/L96,"-")</f>
        <v>4.8711842390127734E-2</v>
      </c>
      <c r="R98" s="62">
        <f t="shared" ref="R98" si="45">IFERROR(N98/P98,"-")</f>
        <v>109056.96000000001</v>
      </c>
      <c r="S98" s="374"/>
      <c r="T98" s="374"/>
      <c r="U98" s="35" t="s">
        <v>380</v>
      </c>
      <c r="V98" s="59">
        <v>131524199</v>
      </c>
      <c r="W98" s="48">
        <f>IFERROR(V98/S96,"-")</f>
        <v>1.595431448855646E-2</v>
      </c>
      <c r="X98" s="59">
        <v>933</v>
      </c>
      <c r="Y98" s="48">
        <f>IFERROR(X98/T96,"-")</f>
        <v>6.2320486273462025E-2</v>
      </c>
      <c r="Z98" s="136">
        <f t="shared" ref="Z98" si="46">IFERROR(V98/X98,"-")</f>
        <v>140969.13076098607</v>
      </c>
      <c r="AA98" s="374"/>
      <c r="AB98" s="374"/>
      <c r="AC98" s="35" t="s">
        <v>380</v>
      </c>
      <c r="AD98" s="59">
        <v>112949758</v>
      </c>
      <c r="AE98" s="48">
        <f>IFERROR(AD98/AA96,"-")</f>
        <v>1.3015409985751373E-2</v>
      </c>
      <c r="AF98" s="59">
        <v>977</v>
      </c>
      <c r="AG98" s="48">
        <f>IFERROR(AF98/AB96,"-")</f>
        <v>6.6485199047294996E-2</v>
      </c>
      <c r="AH98" s="62">
        <f t="shared" ref="AH98" si="47">IFERROR(AD98/AF98,"-")</f>
        <v>115608.75946775844</v>
      </c>
      <c r="AI98" s="374"/>
      <c r="AJ98" s="374"/>
      <c r="AK98" s="35" t="s">
        <v>380</v>
      </c>
      <c r="AL98" s="59">
        <v>98213463</v>
      </c>
      <c r="AM98" s="48">
        <f>IFERROR(AL98/AI96,"-")</f>
        <v>1.5631373751011767E-2</v>
      </c>
      <c r="AN98" s="59">
        <v>713</v>
      </c>
      <c r="AO98" s="48">
        <f>IFERROR(AN98/AJ96,"-")</f>
        <v>6.9737871674491386E-2</v>
      </c>
      <c r="AP98" s="62">
        <f t="shared" ref="AP98" si="48">IFERROR(AL98/AN98,"-")</f>
        <v>137746.79242636746</v>
      </c>
      <c r="AQ98" s="374"/>
      <c r="AR98" s="374"/>
      <c r="AS98" s="35" t="s">
        <v>380</v>
      </c>
      <c r="AT98" s="59">
        <v>83097493</v>
      </c>
      <c r="AU98" s="48">
        <f>IFERROR(AT98/AQ96,"-")</f>
        <v>1.7689968252382518E-2</v>
      </c>
      <c r="AV98" s="59">
        <v>500</v>
      </c>
      <c r="AW98" s="48">
        <f>IFERROR(AV98/AR96,"-")</f>
        <v>7.0214857463839347E-2</v>
      </c>
      <c r="AX98" s="136">
        <f t="shared" ref="AX98" si="49">IFERROR(AT98/AV98,"-")</f>
        <v>166194.986</v>
      </c>
      <c r="AY98" s="374"/>
      <c r="AZ98" s="374"/>
      <c r="BA98" s="35" t="s">
        <v>380</v>
      </c>
      <c r="BB98" s="59">
        <v>82778089</v>
      </c>
      <c r="BC98" s="48">
        <f>IFERROR(BB98/AY96,"-")</f>
        <v>1.5500813599900151E-2</v>
      </c>
      <c r="BD98" s="59">
        <v>589</v>
      </c>
      <c r="BE98" s="48">
        <f>IFERROR(BD98/AZ96,"-")</f>
        <v>7.1463237078379038E-2</v>
      </c>
      <c r="BF98" s="62">
        <f t="shared" ref="BF98" si="50">IFERROR(BB98/BD98,"-")</f>
        <v>140540.04923599321</v>
      </c>
      <c r="BG98" s="374"/>
      <c r="BH98" s="374"/>
      <c r="BI98" s="35" t="s">
        <v>380</v>
      </c>
      <c r="BJ98" s="59">
        <v>98514211</v>
      </c>
      <c r="BK98" s="48">
        <f>IFERROR(BJ98/BG96,"-")</f>
        <v>1.6279122377295924E-2</v>
      </c>
      <c r="BL98" s="59">
        <v>671</v>
      </c>
      <c r="BM98" s="48">
        <f>IFERROR(BL98/BH96,"-")</f>
        <v>7.2548383609038813E-2</v>
      </c>
      <c r="BN98" s="62">
        <f t="shared" ref="BN98" si="51">IFERROR(BJ98/BL98,"-")</f>
        <v>146817.00596125185</v>
      </c>
      <c r="BO98" s="374"/>
      <c r="BP98" s="374"/>
      <c r="BQ98" s="35" t="s">
        <v>380</v>
      </c>
      <c r="BR98" s="59">
        <v>66588248</v>
      </c>
      <c r="BS98" s="48">
        <f>IFERROR(BR98/BO96,"-")</f>
        <v>1.1537932050112302E-2</v>
      </c>
      <c r="BT98" s="59">
        <v>683</v>
      </c>
      <c r="BU98" s="48">
        <f>IFERROR(BT98/BP96,"-")</f>
        <v>8.33740234375E-2</v>
      </c>
      <c r="BV98" s="136">
        <f t="shared" ref="BV98" si="52">IFERROR(BR98/BT98,"-")</f>
        <v>97493.774524158129</v>
      </c>
      <c r="BW98" s="374"/>
      <c r="BX98" s="374"/>
      <c r="BY98" s="35" t="s">
        <v>380</v>
      </c>
      <c r="BZ98" s="59">
        <v>65247791</v>
      </c>
      <c r="CA98" s="48">
        <f>IFERROR(BZ98/BW96,"-")</f>
        <v>1.1283785077308995E-2</v>
      </c>
      <c r="CB98" s="59">
        <v>660</v>
      </c>
      <c r="CC98" s="48">
        <f>IFERROR(CB98/BX96,"-")</f>
        <v>7.9546824153308424E-2</v>
      </c>
      <c r="CD98" s="62">
        <f t="shared" ref="CD98" si="53">IFERROR(BZ98/CB98,"-")</f>
        <v>98860.289393939398</v>
      </c>
      <c r="CE98" s="374"/>
      <c r="CF98" s="374"/>
      <c r="CG98" s="35" t="s">
        <v>380</v>
      </c>
      <c r="CH98" s="59">
        <v>57092205</v>
      </c>
      <c r="CI98" s="48">
        <f>IFERROR(CH98/CE96,"-")</f>
        <v>1.1575250619181536E-2</v>
      </c>
      <c r="CJ98" s="59">
        <v>517</v>
      </c>
      <c r="CK98" s="48">
        <f>IFERROR(CJ98/CF96,"-")</f>
        <v>7.6366322008862633E-2</v>
      </c>
      <c r="CL98" s="62">
        <f t="shared" ref="CL98" si="54">IFERROR(CH98/CJ98,"-")</f>
        <v>110429.79690522244</v>
      </c>
      <c r="CM98" s="374"/>
      <c r="CN98" s="374"/>
      <c r="CO98" s="35" t="s">
        <v>380</v>
      </c>
      <c r="CP98" s="59">
        <f>市区町村別_オーラルフレイル区分別高齢者の疾病!AU1340</f>
        <v>1076841840</v>
      </c>
      <c r="CQ98" s="48">
        <f>市区町村別_オーラルフレイル区分別高齢者の疾病!AV1340</f>
        <v>1.3742072435232828E-2</v>
      </c>
      <c r="CR98" s="59">
        <f>市区町村別_オーラルフレイル区分別高齢者の疾病!AW1340</f>
        <v>8645</v>
      </c>
      <c r="CS98" s="48">
        <f>市区町村別_オーラルフレイル区分別高齢者の疾病!AX1340</f>
        <v>7.0536879895561358E-2</v>
      </c>
      <c r="CT98" s="136">
        <f>市区町村別_オーラルフレイル区分別高齢者の疾病!AY1340</f>
        <v>124562.38750722961</v>
      </c>
      <c r="CU98" s="187"/>
    </row>
    <row r="99" spans="2:99" s="7" customFormat="1" ht="13.15" customHeight="1">
      <c r="B99" s="449"/>
      <c r="C99" s="374"/>
      <c r="D99" s="374"/>
      <c r="E99" s="36" t="s">
        <v>98</v>
      </c>
      <c r="F99" s="59">
        <v>266814</v>
      </c>
      <c r="G99" s="48">
        <f>IFERROR(F99/C96,"-")</f>
        <v>2.3876624820632687E-3</v>
      </c>
      <c r="H99" s="59">
        <v>12</v>
      </c>
      <c r="I99" s="48">
        <f>IFERROR(H99/D96,"-")</f>
        <v>0.16438356164383561</v>
      </c>
      <c r="J99" s="62">
        <f t="shared" si="33"/>
        <v>22234.5</v>
      </c>
      <c r="K99" s="374"/>
      <c r="L99" s="374"/>
      <c r="M99" s="36" t="s">
        <v>98</v>
      </c>
      <c r="N99" s="59">
        <v>85520886</v>
      </c>
      <c r="O99" s="48">
        <f>IFERROR(N99/K96,"-")</f>
        <v>2.8429379171885896E-2</v>
      </c>
      <c r="P99" s="59">
        <v>1730</v>
      </c>
      <c r="Q99" s="48">
        <f>IFERROR(P99/L96,"-")</f>
        <v>0.18726997185537994</v>
      </c>
      <c r="R99" s="62">
        <f t="shared" si="34"/>
        <v>49434.038150289016</v>
      </c>
      <c r="S99" s="374"/>
      <c r="T99" s="374"/>
      <c r="U99" s="36" t="s">
        <v>98</v>
      </c>
      <c r="V99" s="59">
        <v>214684401</v>
      </c>
      <c r="W99" s="48">
        <f>IFERROR(V99/S96,"-")</f>
        <v>2.6041918334293482E-2</v>
      </c>
      <c r="X99" s="59">
        <v>3435</v>
      </c>
      <c r="Y99" s="48">
        <f>IFERROR(X99/T96,"-")</f>
        <v>0.22944359094248881</v>
      </c>
      <c r="Z99" s="136">
        <f t="shared" si="35"/>
        <v>62499.097816593887</v>
      </c>
      <c r="AA99" s="374"/>
      <c r="AB99" s="374"/>
      <c r="AC99" s="36" t="s">
        <v>98</v>
      </c>
      <c r="AD99" s="59">
        <v>183789867</v>
      </c>
      <c r="AE99" s="48">
        <f>IFERROR(AD99/AA96,"-")</f>
        <v>2.1178447059901774E-2</v>
      </c>
      <c r="AF99" s="59">
        <v>3543</v>
      </c>
      <c r="AG99" s="48">
        <f>IFERROR(AF99/AB96,"-")</f>
        <v>0.24110241578768288</v>
      </c>
      <c r="AH99" s="62">
        <f t="shared" si="36"/>
        <v>51874.080440304824</v>
      </c>
      <c r="AI99" s="374"/>
      <c r="AJ99" s="374"/>
      <c r="AK99" s="36" t="s">
        <v>98</v>
      </c>
      <c r="AL99" s="59">
        <v>133136819</v>
      </c>
      <c r="AM99" s="48">
        <f>IFERROR(AL99/AI96,"-")</f>
        <v>2.1189675165102412E-2</v>
      </c>
      <c r="AN99" s="59">
        <v>2453</v>
      </c>
      <c r="AO99" s="48">
        <f>IFERROR(AN99/AJ96,"-")</f>
        <v>0.23992566510172145</v>
      </c>
      <c r="AP99" s="62">
        <f t="shared" si="37"/>
        <v>54275.099470036686</v>
      </c>
      <c r="AQ99" s="374"/>
      <c r="AR99" s="374"/>
      <c r="AS99" s="36" t="s">
        <v>98</v>
      </c>
      <c r="AT99" s="59">
        <v>105604094</v>
      </c>
      <c r="AU99" s="48">
        <f>IFERROR(AT99/AQ96,"-")</f>
        <v>2.2481220584857107E-2</v>
      </c>
      <c r="AV99" s="62">
        <v>1909</v>
      </c>
      <c r="AW99" s="48">
        <f>IFERROR(AV99/AR96,"-")</f>
        <v>0.26808032579693863</v>
      </c>
      <c r="AX99" s="162">
        <f t="shared" si="38"/>
        <v>55319.064431639599</v>
      </c>
      <c r="AY99" s="374"/>
      <c r="AZ99" s="374"/>
      <c r="BA99" s="36" t="s">
        <v>98</v>
      </c>
      <c r="BB99" s="59">
        <v>128097887</v>
      </c>
      <c r="BC99" s="48">
        <f>IFERROR(BB99/AY96,"-")</f>
        <v>2.3987283264392256E-2</v>
      </c>
      <c r="BD99" s="59">
        <v>2212</v>
      </c>
      <c r="BE99" s="48">
        <f>IFERROR(BD99/AZ96,"-")</f>
        <v>0.26838146081048292</v>
      </c>
      <c r="BF99" s="62">
        <f t="shared" si="39"/>
        <v>57910.437160940324</v>
      </c>
      <c r="BG99" s="374"/>
      <c r="BH99" s="374"/>
      <c r="BI99" s="36" t="s">
        <v>98</v>
      </c>
      <c r="BJ99" s="59">
        <v>155220290</v>
      </c>
      <c r="BK99" s="48">
        <f>IFERROR(BJ99/BG96,"-")</f>
        <v>2.5649599897311897E-2</v>
      </c>
      <c r="BL99" s="59">
        <v>2810</v>
      </c>
      <c r="BM99" s="48">
        <f>IFERROR(BL99/BH96,"-")</f>
        <v>0.30381662882473781</v>
      </c>
      <c r="BN99" s="62">
        <f t="shared" si="40"/>
        <v>55238.537366548044</v>
      </c>
      <c r="BO99" s="374"/>
      <c r="BP99" s="374"/>
      <c r="BQ99" s="36" t="s">
        <v>98</v>
      </c>
      <c r="BR99" s="59">
        <v>147566350</v>
      </c>
      <c r="BS99" s="48">
        <f>IFERROR(BR99/BO96,"-")</f>
        <v>2.5569234366747261E-2</v>
      </c>
      <c r="BT99" s="59">
        <v>2508</v>
      </c>
      <c r="BU99" s="48">
        <f>IFERROR(BT99/BP96,"-")</f>
        <v>0.30615234375</v>
      </c>
      <c r="BV99" s="136">
        <f t="shared" si="41"/>
        <v>58838.257575757576</v>
      </c>
      <c r="BW99" s="374"/>
      <c r="BX99" s="374"/>
      <c r="BY99" s="36" t="s">
        <v>98</v>
      </c>
      <c r="BZ99" s="59">
        <v>146651296</v>
      </c>
      <c r="CA99" s="48">
        <f>IFERROR(BZ99/BW96,"-")</f>
        <v>2.5361497761247187E-2</v>
      </c>
      <c r="CB99" s="59">
        <v>2481</v>
      </c>
      <c r="CC99" s="48">
        <f>IFERROR(CB99/BX96,"-")</f>
        <v>0.29902374352175487</v>
      </c>
      <c r="CD99" s="62">
        <f t="shared" si="42"/>
        <v>59109.752519145506</v>
      </c>
      <c r="CE99" s="374"/>
      <c r="CF99" s="374"/>
      <c r="CG99" s="36" t="s">
        <v>98</v>
      </c>
      <c r="CH99" s="59">
        <v>135492732</v>
      </c>
      <c r="CI99" s="48">
        <f>IFERROR(CH99/CE96,"-")</f>
        <v>2.7470691138616873E-2</v>
      </c>
      <c r="CJ99" s="59">
        <v>2125</v>
      </c>
      <c r="CK99" s="48">
        <f>IFERROR(CJ99/CF96,"-")</f>
        <v>0.31388478581979323</v>
      </c>
      <c r="CL99" s="62">
        <f t="shared" si="43"/>
        <v>63761.285647058823</v>
      </c>
      <c r="CM99" s="374"/>
      <c r="CN99" s="374"/>
      <c r="CO99" s="36" t="s">
        <v>98</v>
      </c>
      <c r="CP99" s="59">
        <f>市区町村別_オーラルフレイル区分別高齢者の疾病!AU1341</f>
        <v>1823806194</v>
      </c>
      <c r="CQ99" s="48">
        <f>市区町村別_オーラルフレイル区分別高齢者の疾病!AV1341</f>
        <v>2.3274427027997258E-2</v>
      </c>
      <c r="CR99" s="59">
        <f>市区町村別_オーラルフレイル区分別高齢者の疾病!AW1341</f>
        <v>33763</v>
      </c>
      <c r="CS99" s="48">
        <f>市区町村別_オーラルフレイル区分別高齢者の疾病!AX1341</f>
        <v>0.27548139686684076</v>
      </c>
      <c r="CT99" s="136">
        <f>市区町村別_オーラルフレイル区分別高齢者の疾病!AY1341</f>
        <v>54017.8951514972</v>
      </c>
      <c r="CU99" s="187"/>
    </row>
    <row r="100" spans="2:99" s="7" customFormat="1" ht="13.15" customHeight="1">
      <c r="B100" s="449"/>
      <c r="C100" s="374"/>
      <c r="D100" s="374"/>
      <c r="E100" s="36" t="s">
        <v>99</v>
      </c>
      <c r="F100" s="59">
        <v>67841</v>
      </c>
      <c r="G100" s="48">
        <f>IFERROR(F100/C96,"-")</f>
        <v>6.0709486925593944E-4</v>
      </c>
      <c r="H100" s="59">
        <v>7</v>
      </c>
      <c r="I100" s="48">
        <f>IFERROR(H100/D96,"-")</f>
        <v>9.5890410958904104E-2</v>
      </c>
      <c r="J100" s="62">
        <f t="shared" si="33"/>
        <v>9691.5714285714294</v>
      </c>
      <c r="K100" s="374"/>
      <c r="L100" s="374"/>
      <c r="M100" s="36" t="s">
        <v>99</v>
      </c>
      <c r="N100" s="59">
        <v>24842089</v>
      </c>
      <c r="O100" s="48">
        <f>IFERROR(N100/K96,"-")</f>
        <v>8.2581600897204885E-3</v>
      </c>
      <c r="P100" s="59">
        <v>314</v>
      </c>
      <c r="Q100" s="48">
        <f>IFERROR(P100/L96,"-")</f>
        <v>3.3990041134444683E-2</v>
      </c>
      <c r="R100" s="62">
        <f t="shared" si="34"/>
        <v>79114.933121019101</v>
      </c>
      <c r="S100" s="374"/>
      <c r="T100" s="374"/>
      <c r="U100" s="36" t="s">
        <v>99</v>
      </c>
      <c r="V100" s="59">
        <v>86664921</v>
      </c>
      <c r="W100" s="48">
        <f>IFERROR(V100/S96,"-")</f>
        <v>1.0512737695972593E-2</v>
      </c>
      <c r="X100" s="59">
        <v>711</v>
      </c>
      <c r="Y100" s="48">
        <f>IFERROR(X100/T96,"-")</f>
        <v>4.7491817513860127E-2</v>
      </c>
      <c r="Z100" s="136">
        <f t="shared" si="35"/>
        <v>121891.59071729958</v>
      </c>
      <c r="AA100" s="374"/>
      <c r="AB100" s="374"/>
      <c r="AC100" s="36" t="s">
        <v>99</v>
      </c>
      <c r="AD100" s="59">
        <v>60442767</v>
      </c>
      <c r="AE100" s="48">
        <f>IFERROR(AD100/AA96,"-")</f>
        <v>6.9649320822647853E-3</v>
      </c>
      <c r="AF100" s="59">
        <v>726</v>
      </c>
      <c r="AG100" s="48">
        <f>IFERROR(AF100/AB96,"-")</f>
        <v>4.9404559373936716E-2</v>
      </c>
      <c r="AH100" s="62">
        <f t="shared" si="36"/>
        <v>83254.5</v>
      </c>
      <c r="AI100" s="374"/>
      <c r="AJ100" s="374"/>
      <c r="AK100" s="36" t="s">
        <v>99</v>
      </c>
      <c r="AL100" s="59">
        <v>40507824</v>
      </c>
      <c r="AM100" s="48">
        <f>IFERROR(AL100/AI96,"-")</f>
        <v>6.4471093620250873E-3</v>
      </c>
      <c r="AN100" s="59">
        <v>480</v>
      </c>
      <c r="AO100" s="48">
        <f>IFERROR(AN100/AJ96,"-")</f>
        <v>4.6948356807511735E-2</v>
      </c>
      <c r="AP100" s="62">
        <f t="shared" si="37"/>
        <v>84391.3</v>
      </c>
      <c r="AQ100" s="374"/>
      <c r="AR100" s="374"/>
      <c r="AS100" s="36" t="s">
        <v>99</v>
      </c>
      <c r="AT100" s="59">
        <v>26790560</v>
      </c>
      <c r="AU100" s="48">
        <f>IFERROR(AT100/AQ96,"-")</f>
        <v>5.7032304917255328E-3</v>
      </c>
      <c r="AV100" s="62">
        <v>350</v>
      </c>
      <c r="AW100" s="48">
        <f>IFERROR(AV100/AR96,"-")</f>
        <v>4.9150400224687543E-2</v>
      </c>
      <c r="AX100" s="162">
        <f t="shared" si="38"/>
        <v>76544.457142857136</v>
      </c>
      <c r="AY100" s="374"/>
      <c r="AZ100" s="374"/>
      <c r="BA100" s="36" t="s">
        <v>99</v>
      </c>
      <c r="BB100" s="59">
        <v>33398178</v>
      </c>
      <c r="BC100" s="48">
        <f>IFERROR(BB100/AY96,"-")</f>
        <v>6.2540575411723512E-3</v>
      </c>
      <c r="BD100" s="59">
        <v>422</v>
      </c>
      <c r="BE100" s="48">
        <f>IFERROR(BD100/AZ96,"-")</f>
        <v>5.1201164765833536E-2</v>
      </c>
      <c r="BF100" s="62">
        <f t="shared" si="39"/>
        <v>79142.601895734595</v>
      </c>
      <c r="BG100" s="374"/>
      <c r="BH100" s="374"/>
      <c r="BI100" s="36" t="s">
        <v>99</v>
      </c>
      <c r="BJ100" s="59">
        <v>32782102</v>
      </c>
      <c r="BK100" s="48">
        <f>IFERROR(BJ100/BG96,"-")</f>
        <v>5.417125558088238E-3</v>
      </c>
      <c r="BL100" s="59">
        <v>482</v>
      </c>
      <c r="BM100" s="48">
        <f>IFERROR(BL100/BH96,"-")</f>
        <v>5.2113742026164991E-2</v>
      </c>
      <c r="BN100" s="62">
        <f t="shared" si="40"/>
        <v>68012.659751037339</v>
      </c>
      <c r="BO100" s="374"/>
      <c r="BP100" s="374"/>
      <c r="BQ100" s="36" t="s">
        <v>99</v>
      </c>
      <c r="BR100" s="59">
        <v>29147056</v>
      </c>
      <c r="BS100" s="48">
        <f>IFERROR(BR100/BO96,"-")</f>
        <v>5.0503919488738922E-3</v>
      </c>
      <c r="BT100" s="59">
        <v>405</v>
      </c>
      <c r="BU100" s="48">
        <f>IFERROR(BT100/BP96,"-")</f>
        <v>4.94384765625E-2</v>
      </c>
      <c r="BV100" s="136">
        <f t="shared" si="41"/>
        <v>71968.039506172834</v>
      </c>
      <c r="BW100" s="374"/>
      <c r="BX100" s="374"/>
      <c r="BY100" s="36" t="s">
        <v>99</v>
      </c>
      <c r="BZ100" s="59">
        <v>17268449</v>
      </c>
      <c r="CA100" s="48">
        <f>IFERROR(BZ100/BW96,"-")</f>
        <v>2.9863611341948951E-3</v>
      </c>
      <c r="CB100" s="59">
        <v>479</v>
      </c>
      <c r="CC100" s="48">
        <f>IFERROR(CB100/BX96,"-")</f>
        <v>5.7731710256719297E-2</v>
      </c>
      <c r="CD100" s="62">
        <f t="shared" si="42"/>
        <v>36051.041753653444</v>
      </c>
      <c r="CE100" s="374"/>
      <c r="CF100" s="374"/>
      <c r="CG100" s="36" t="s">
        <v>99</v>
      </c>
      <c r="CH100" s="59">
        <v>21305703</v>
      </c>
      <c r="CI100" s="48">
        <f>IFERROR(CH100/CE96,"-")</f>
        <v>4.3196589069006515E-3</v>
      </c>
      <c r="CJ100" s="59">
        <v>368</v>
      </c>
      <c r="CK100" s="48">
        <f>IFERROR(CJ100/CF96,"-")</f>
        <v>5.4357459379615954E-2</v>
      </c>
      <c r="CL100" s="62">
        <f t="shared" si="43"/>
        <v>57895.932065217392</v>
      </c>
      <c r="CM100" s="374"/>
      <c r="CN100" s="374"/>
      <c r="CO100" s="36" t="s">
        <v>99</v>
      </c>
      <c r="CP100" s="59">
        <f>市区町村別_オーラルフレイル区分別高齢者の疾病!AU1342</f>
        <v>444705253</v>
      </c>
      <c r="CQ100" s="48">
        <f>市区町村別_オーラルフレイル区分別高齢者の疾病!AV1342</f>
        <v>5.6750876238747753E-3</v>
      </c>
      <c r="CR100" s="59">
        <f>市区町村別_オーラルフレイル区分別高齢者の疾病!AW1342</f>
        <v>6188</v>
      </c>
      <c r="CS100" s="48">
        <f>市区町村別_オーラルフレイル区分別高齢者の疾病!AX1342</f>
        <v>5.0489556135770233E-2</v>
      </c>
      <c r="CT100" s="136">
        <f>市区町村別_オーラルフレイル区分別高齢者の疾病!AY1342</f>
        <v>71865.748707175182</v>
      </c>
      <c r="CU100" s="187"/>
    </row>
    <row r="101" spans="2:99" s="7" customFormat="1" ht="13.15" customHeight="1">
      <c r="B101" s="449"/>
      <c r="C101" s="374"/>
      <c r="D101" s="374"/>
      <c r="E101" s="36" t="s">
        <v>100</v>
      </c>
      <c r="F101" s="59">
        <v>3076842</v>
      </c>
      <c r="G101" s="48">
        <f>IFERROR(F101/C96,"-")</f>
        <v>2.7534013232575923E-2</v>
      </c>
      <c r="H101" s="59">
        <v>23</v>
      </c>
      <c r="I101" s="48">
        <f>IFERROR(H101/D96,"-")</f>
        <v>0.31506849315068491</v>
      </c>
      <c r="J101" s="62">
        <f t="shared" si="33"/>
        <v>133775.73913043478</v>
      </c>
      <c r="K101" s="374"/>
      <c r="L101" s="374"/>
      <c r="M101" s="36" t="s">
        <v>100</v>
      </c>
      <c r="N101" s="59">
        <v>61772025</v>
      </c>
      <c r="O101" s="48">
        <f>IFERROR(N101/K96,"-")</f>
        <v>2.0534636661039912E-2</v>
      </c>
      <c r="P101" s="59">
        <v>1929</v>
      </c>
      <c r="Q101" s="48">
        <f>IFERROR(P101/L96,"-")</f>
        <v>0.2088114310456809</v>
      </c>
      <c r="R101" s="62">
        <f t="shared" si="34"/>
        <v>32022.822706065319</v>
      </c>
      <c r="S101" s="374"/>
      <c r="T101" s="374"/>
      <c r="U101" s="36" t="s">
        <v>100</v>
      </c>
      <c r="V101" s="59">
        <v>189209590</v>
      </c>
      <c r="W101" s="48">
        <f>IFERROR(V101/S96,"-")</f>
        <v>2.2951740638320308E-2</v>
      </c>
      <c r="X101" s="59">
        <v>3968</v>
      </c>
      <c r="Y101" s="48">
        <f>IFERROR(X101/T96,"-")</f>
        <v>0.26504575512657808</v>
      </c>
      <c r="Z101" s="136">
        <f t="shared" si="35"/>
        <v>47683.868447580644</v>
      </c>
      <c r="AA101" s="374"/>
      <c r="AB101" s="374"/>
      <c r="AC101" s="36" t="s">
        <v>100</v>
      </c>
      <c r="AD101" s="59">
        <v>194561659</v>
      </c>
      <c r="AE101" s="48">
        <f>IFERROR(AD101/AA96,"-")</f>
        <v>2.2419700619393568E-2</v>
      </c>
      <c r="AF101" s="59">
        <v>4117</v>
      </c>
      <c r="AG101" s="48">
        <f>IFERROR(AF101/AB96,"-")</f>
        <v>0.28016332085743451</v>
      </c>
      <c r="AH101" s="62">
        <f t="shared" si="36"/>
        <v>47258.114889482633</v>
      </c>
      <c r="AI101" s="374"/>
      <c r="AJ101" s="374"/>
      <c r="AK101" s="36" t="s">
        <v>100</v>
      </c>
      <c r="AL101" s="59">
        <v>157930677</v>
      </c>
      <c r="AM101" s="48">
        <f>IFERROR(AL101/AI96,"-")</f>
        <v>2.513579466124026E-2</v>
      </c>
      <c r="AN101" s="59">
        <v>3038</v>
      </c>
      <c r="AO101" s="48">
        <f>IFERROR(AN101/AJ96,"-")</f>
        <v>0.29714397496087636</v>
      </c>
      <c r="AP101" s="62">
        <f t="shared" si="37"/>
        <v>51985.08130348914</v>
      </c>
      <c r="AQ101" s="374"/>
      <c r="AR101" s="374"/>
      <c r="AS101" s="36" t="s">
        <v>100</v>
      </c>
      <c r="AT101" s="59">
        <v>139910516</v>
      </c>
      <c r="AU101" s="48">
        <f>IFERROR(AT101/AQ96,"-")</f>
        <v>2.9784443511604572E-2</v>
      </c>
      <c r="AV101" s="62">
        <v>2213</v>
      </c>
      <c r="AW101" s="48">
        <f>IFERROR(AV101/AR96,"-")</f>
        <v>0.31077095913495295</v>
      </c>
      <c r="AX101" s="162">
        <f t="shared" si="38"/>
        <v>63222.103931314959</v>
      </c>
      <c r="AY101" s="374"/>
      <c r="AZ101" s="374"/>
      <c r="BA101" s="36" t="s">
        <v>100</v>
      </c>
      <c r="BB101" s="59">
        <v>157462827</v>
      </c>
      <c r="BC101" s="48">
        <f>IFERROR(BB101/AY96,"-")</f>
        <v>2.9486086955212567E-2</v>
      </c>
      <c r="BD101" s="59">
        <v>2688</v>
      </c>
      <c r="BE101" s="48">
        <f>IFERROR(BD101/AZ96,"-")</f>
        <v>0.3261344333899539</v>
      </c>
      <c r="BF101" s="62">
        <f t="shared" si="39"/>
        <v>58579.920758928572</v>
      </c>
      <c r="BG101" s="374"/>
      <c r="BH101" s="374"/>
      <c r="BI101" s="36" t="s">
        <v>100</v>
      </c>
      <c r="BJ101" s="59">
        <v>145850127</v>
      </c>
      <c r="BK101" s="48">
        <f>IFERROR(BJ101/BG96,"-")</f>
        <v>2.4101213845961294E-2</v>
      </c>
      <c r="BL101" s="59">
        <v>3220</v>
      </c>
      <c r="BM101" s="48">
        <f>IFERROR(BL101/BH96,"-")</f>
        <v>0.34814574548599847</v>
      </c>
      <c r="BN101" s="62">
        <f t="shared" si="40"/>
        <v>45295.070496894412</v>
      </c>
      <c r="BO101" s="374"/>
      <c r="BP101" s="374"/>
      <c r="BQ101" s="36" t="s">
        <v>100</v>
      </c>
      <c r="BR101" s="59">
        <v>127683747</v>
      </c>
      <c r="BS101" s="48">
        <f>IFERROR(BR101/BO96,"-")</f>
        <v>2.2124120111851126E-2</v>
      </c>
      <c r="BT101" s="59">
        <v>3029</v>
      </c>
      <c r="BU101" s="48">
        <f>IFERROR(BT101/BP96,"-")</f>
        <v>0.3697509765625</v>
      </c>
      <c r="BV101" s="136">
        <f t="shared" si="41"/>
        <v>42153.762627930009</v>
      </c>
      <c r="BW101" s="374"/>
      <c r="BX101" s="374"/>
      <c r="BY101" s="36" t="s">
        <v>100</v>
      </c>
      <c r="BZ101" s="59">
        <v>162158076</v>
      </c>
      <c r="CA101" s="48">
        <f>IFERROR(BZ101/BW96,"-")</f>
        <v>2.8043200391779363E-2</v>
      </c>
      <c r="CB101" s="59">
        <v>2982</v>
      </c>
      <c r="CC101" s="48">
        <f>IFERROR(CB101/BX96,"-")</f>
        <v>0.35940701458358443</v>
      </c>
      <c r="CD101" s="62">
        <f t="shared" si="42"/>
        <v>54378.965794768614</v>
      </c>
      <c r="CE101" s="374"/>
      <c r="CF101" s="374"/>
      <c r="CG101" s="36" t="s">
        <v>100</v>
      </c>
      <c r="CH101" s="59">
        <v>127651685</v>
      </c>
      <c r="CI101" s="48">
        <f>IFERROR(CH101/CE96,"-")</f>
        <v>2.5880945495726018E-2</v>
      </c>
      <c r="CJ101" s="59">
        <v>2603</v>
      </c>
      <c r="CK101" s="48">
        <f>IFERROR(CJ101/CF96,"-")</f>
        <v>0.38449039881831609</v>
      </c>
      <c r="CL101" s="62">
        <f t="shared" si="43"/>
        <v>49040.217057241643</v>
      </c>
      <c r="CM101" s="374"/>
      <c r="CN101" s="374"/>
      <c r="CO101" s="36" t="s">
        <v>100</v>
      </c>
      <c r="CP101" s="59">
        <f>市区町村別_オーラルフレイル区分別高齢者の疾病!AU1343</f>
        <v>1924774338</v>
      </c>
      <c r="CQ101" s="48">
        <f>市区町村別_オーラルフレイル区分別高齢者の疾病!AV1343</f>
        <v>2.4562927805882168E-2</v>
      </c>
      <c r="CR101" s="59">
        <f>市区町村別_オーラルフレイル区分別高齢者の疾病!AW1343</f>
        <v>40144</v>
      </c>
      <c r="CS101" s="48">
        <f>市区町村別_オーラルフレイル区分別高齢者の疾病!AX1343</f>
        <v>0.32754569190600524</v>
      </c>
      <c r="CT101" s="136">
        <f>市区町村別_オーラルフレイル区分別高齢者の疾病!AY1343</f>
        <v>47946.750149461936</v>
      </c>
      <c r="CU101" s="187"/>
    </row>
    <row r="102" spans="2:99" s="7" customFormat="1" ht="13.15" customHeight="1">
      <c r="B102" s="449"/>
      <c r="C102" s="374"/>
      <c r="D102" s="374"/>
      <c r="E102" s="36" t="s">
        <v>101</v>
      </c>
      <c r="F102" s="59">
        <v>1332786</v>
      </c>
      <c r="G102" s="48">
        <f>IFERROR(F102/C96,"-")</f>
        <v>1.1926822163826395E-2</v>
      </c>
      <c r="H102" s="59">
        <v>28</v>
      </c>
      <c r="I102" s="48">
        <f>IFERROR(H102/D96,"-")</f>
        <v>0.38356164383561642</v>
      </c>
      <c r="J102" s="62">
        <f t="shared" si="33"/>
        <v>47599.5</v>
      </c>
      <c r="K102" s="374"/>
      <c r="L102" s="374"/>
      <c r="M102" s="36" t="s">
        <v>101</v>
      </c>
      <c r="N102" s="59">
        <v>85539082</v>
      </c>
      <c r="O102" s="48">
        <f>IFERROR(N102/K96,"-")</f>
        <v>2.8435427998173918E-2</v>
      </c>
      <c r="P102" s="59">
        <v>2367</v>
      </c>
      <c r="Q102" s="48">
        <f>IFERROR(P102/L96,"-")</f>
        <v>0.25622429097207189</v>
      </c>
      <c r="R102" s="62">
        <f t="shared" si="34"/>
        <v>36138.184199408533</v>
      </c>
      <c r="S102" s="374"/>
      <c r="T102" s="374"/>
      <c r="U102" s="36" t="s">
        <v>101</v>
      </c>
      <c r="V102" s="59">
        <v>237492880</v>
      </c>
      <c r="W102" s="48">
        <f>IFERROR(V102/S96,"-")</f>
        <v>2.8808661258701147E-2</v>
      </c>
      <c r="X102" s="59">
        <v>4414</v>
      </c>
      <c r="Y102" s="48">
        <f>IFERROR(X102/T96,"-")</f>
        <v>0.29483668425622872</v>
      </c>
      <c r="Z102" s="136">
        <f t="shared" si="35"/>
        <v>53804.458541005893</v>
      </c>
      <c r="AA102" s="374"/>
      <c r="AB102" s="374"/>
      <c r="AC102" s="36" t="s">
        <v>101</v>
      </c>
      <c r="AD102" s="59">
        <v>256105535</v>
      </c>
      <c r="AE102" s="48">
        <f>IFERROR(AD102/AA96,"-")</f>
        <v>2.951151553281945E-2</v>
      </c>
      <c r="AF102" s="59">
        <v>4552</v>
      </c>
      <c r="AG102" s="48">
        <f>IFERROR(AF102/AB96,"-")</f>
        <v>0.30976522626743791</v>
      </c>
      <c r="AH102" s="62">
        <f t="shared" si="36"/>
        <v>56262.20013181019</v>
      </c>
      <c r="AI102" s="374"/>
      <c r="AJ102" s="374"/>
      <c r="AK102" s="36" t="s">
        <v>101</v>
      </c>
      <c r="AL102" s="59">
        <v>193151261</v>
      </c>
      <c r="AM102" s="48">
        <f>IFERROR(AL102/AI96,"-")</f>
        <v>3.0741402033346722E-2</v>
      </c>
      <c r="AN102" s="59">
        <v>3265</v>
      </c>
      <c r="AO102" s="48">
        <f>IFERROR(AN102/AJ96,"-")</f>
        <v>0.31934663536776214</v>
      </c>
      <c r="AP102" s="62">
        <f t="shared" si="37"/>
        <v>59158.11975497703</v>
      </c>
      <c r="AQ102" s="374"/>
      <c r="AR102" s="374"/>
      <c r="AS102" s="36" t="s">
        <v>101</v>
      </c>
      <c r="AT102" s="59">
        <v>152856183</v>
      </c>
      <c r="AU102" s="48">
        <f>IFERROR(AT102/AQ96,"-")</f>
        <v>3.2540344200881879E-2</v>
      </c>
      <c r="AV102" s="62">
        <v>2525</v>
      </c>
      <c r="AW102" s="48">
        <f>IFERROR(AV102/AR96,"-")</f>
        <v>0.35458503019238868</v>
      </c>
      <c r="AX102" s="162">
        <f t="shared" si="38"/>
        <v>60537.102178217821</v>
      </c>
      <c r="AY102" s="374"/>
      <c r="AZ102" s="374"/>
      <c r="BA102" s="36" t="s">
        <v>101</v>
      </c>
      <c r="BB102" s="59">
        <v>169435168</v>
      </c>
      <c r="BC102" s="48">
        <f>IFERROR(BB102/AY96,"-")</f>
        <v>3.1727996963493162E-2</v>
      </c>
      <c r="BD102" s="59">
        <v>2928</v>
      </c>
      <c r="BE102" s="48">
        <f>IFERROR(BD102/AZ96,"-")</f>
        <v>0.35525357922834261</v>
      </c>
      <c r="BF102" s="62">
        <f t="shared" si="39"/>
        <v>57867.202185792346</v>
      </c>
      <c r="BG102" s="374"/>
      <c r="BH102" s="374"/>
      <c r="BI102" s="36" t="s">
        <v>101</v>
      </c>
      <c r="BJ102" s="59">
        <v>239961475</v>
      </c>
      <c r="BK102" s="48">
        <f>IFERROR(BJ102/BG96,"-")</f>
        <v>3.9652778799207318E-2</v>
      </c>
      <c r="BL102" s="59">
        <v>3551</v>
      </c>
      <c r="BM102" s="48">
        <f>IFERROR(BL102/BH96,"-")</f>
        <v>0.38393339820521138</v>
      </c>
      <c r="BN102" s="62">
        <f t="shared" si="40"/>
        <v>67575.746268656716</v>
      </c>
      <c r="BO102" s="374"/>
      <c r="BP102" s="374"/>
      <c r="BQ102" s="36" t="s">
        <v>101</v>
      </c>
      <c r="BR102" s="59">
        <v>212161477</v>
      </c>
      <c r="BS102" s="48">
        <f>IFERROR(BR102/BO96,"-")</f>
        <v>3.6761812764280331E-2</v>
      </c>
      <c r="BT102" s="59">
        <v>3304</v>
      </c>
      <c r="BU102" s="48">
        <f>IFERROR(BT102/BP96,"-")</f>
        <v>0.4033203125</v>
      </c>
      <c r="BV102" s="136">
        <f t="shared" si="41"/>
        <v>64213.522094430991</v>
      </c>
      <c r="BW102" s="374"/>
      <c r="BX102" s="374"/>
      <c r="BY102" s="36" t="s">
        <v>101</v>
      </c>
      <c r="BZ102" s="59">
        <v>212889126</v>
      </c>
      <c r="CA102" s="48">
        <f>IFERROR(BZ102/BW96,"-")</f>
        <v>3.6816497635608146E-2</v>
      </c>
      <c r="CB102" s="59">
        <v>3404</v>
      </c>
      <c r="CC102" s="48">
        <f>IFERROR(CB102/BX96,"-")</f>
        <v>0.41026877184524529</v>
      </c>
      <c r="CD102" s="62">
        <f t="shared" si="42"/>
        <v>62540.871327849585</v>
      </c>
      <c r="CE102" s="374"/>
      <c r="CF102" s="374"/>
      <c r="CG102" s="36" t="s">
        <v>101</v>
      </c>
      <c r="CH102" s="59">
        <v>192738296</v>
      </c>
      <c r="CI102" s="48">
        <f>IFERROR(CH102/CE96,"-")</f>
        <v>3.907703477408158E-2</v>
      </c>
      <c r="CJ102" s="59">
        <v>2884</v>
      </c>
      <c r="CK102" s="48">
        <f>IFERROR(CJ102/CF96,"-")</f>
        <v>0.42599704579025111</v>
      </c>
      <c r="CL102" s="62">
        <f t="shared" si="43"/>
        <v>66830.199722607489</v>
      </c>
      <c r="CM102" s="374"/>
      <c r="CN102" s="374"/>
      <c r="CO102" s="36" t="s">
        <v>101</v>
      </c>
      <c r="CP102" s="59">
        <f>市区町村別_オーラルフレイル区分別高齢者の疾病!AU1344</f>
        <v>2801692560</v>
      </c>
      <c r="CQ102" s="48">
        <f>市区町村別_オーラルフレイル区分別高齢者の疾病!AV1344</f>
        <v>3.5753683289992615E-2</v>
      </c>
      <c r="CR102" s="59">
        <f>市区町村別_オーラルフレイル区分別高齢者の疾病!AW1344</f>
        <v>44903</v>
      </c>
      <c r="CS102" s="48">
        <f>市区町村別_オーラルフレイル区分別高齢者の疾病!AX1344</f>
        <v>0.36637565274151435</v>
      </c>
      <c r="CT102" s="136">
        <f>市区町村別_オーラルフレイル区分別高齢者の疾病!AY1344</f>
        <v>62394.329109413622</v>
      </c>
      <c r="CU102" s="187"/>
    </row>
    <row r="103" spans="2:99" s="7" customFormat="1" ht="13.15" customHeight="1">
      <c r="B103" s="449"/>
      <c r="C103" s="374"/>
      <c r="D103" s="374"/>
      <c r="E103" s="36" t="s">
        <v>102</v>
      </c>
      <c r="F103" s="59">
        <v>3530343</v>
      </c>
      <c r="G103" s="48">
        <f>IFERROR(F103/C96,"-")</f>
        <v>3.1592298492263103E-2</v>
      </c>
      <c r="H103" s="59">
        <v>7</v>
      </c>
      <c r="I103" s="48">
        <f>IFERROR(H103/D96,"-")</f>
        <v>9.5890410958904104E-2</v>
      </c>
      <c r="J103" s="62">
        <f t="shared" si="33"/>
        <v>504334.71428571426</v>
      </c>
      <c r="K103" s="374"/>
      <c r="L103" s="374"/>
      <c r="M103" s="36" t="s">
        <v>102</v>
      </c>
      <c r="N103" s="59">
        <v>38662843</v>
      </c>
      <c r="O103" s="48">
        <f>IFERROR(N103/K96,"-")</f>
        <v>1.2852540179601208E-2</v>
      </c>
      <c r="P103" s="59">
        <v>526</v>
      </c>
      <c r="Q103" s="48">
        <f>IFERROR(P103/L96,"-")</f>
        <v>5.6938731327127082E-2</v>
      </c>
      <c r="R103" s="62">
        <f t="shared" si="34"/>
        <v>73503.503802281368</v>
      </c>
      <c r="S103" s="374"/>
      <c r="T103" s="374"/>
      <c r="U103" s="36" t="s">
        <v>102</v>
      </c>
      <c r="V103" s="59">
        <v>110578882</v>
      </c>
      <c r="W103" s="48">
        <f>IFERROR(V103/S96,"-")</f>
        <v>1.3413579194053673E-2</v>
      </c>
      <c r="X103" s="59">
        <v>1080</v>
      </c>
      <c r="Y103" s="48">
        <f>IFERROR(X103/T96,"-")</f>
        <v>7.213946964130652E-2</v>
      </c>
      <c r="Z103" s="136">
        <f t="shared" si="35"/>
        <v>102387.8537037037</v>
      </c>
      <c r="AA103" s="374"/>
      <c r="AB103" s="374"/>
      <c r="AC103" s="36" t="s">
        <v>102</v>
      </c>
      <c r="AD103" s="59">
        <v>129582546</v>
      </c>
      <c r="AE103" s="48">
        <f>IFERROR(AD103/AA96,"-")</f>
        <v>1.4932036978666982E-2</v>
      </c>
      <c r="AF103" s="59">
        <v>1165</v>
      </c>
      <c r="AG103" s="48">
        <f>IFERROR(AF103/AB96,"-")</f>
        <v>7.9278666212997617E-2</v>
      </c>
      <c r="AH103" s="62">
        <f t="shared" si="36"/>
        <v>111229.65321888412</v>
      </c>
      <c r="AI103" s="374"/>
      <c r="AJ103" s="374"/>
      <c r="AK103" s="36" t="s">
        <v>102</v>
      </c>
      <c r="AL103" s="59">
        <v>94830184</v>
      </c>
      <c r="AM103" s="48">
        <f>IFERROR(AL103/AI96,"-")</f>
        <v>1.5092900746012959E-2</v>
      </c>
      <c r="AN103" s="59">
        <v>825</v>
      </c>
      <c r="AO103" s="48">
        <f>IFERROR(AN103/AJ96,"-")</f>
        <v>8.0692488262910797E-2</v>
      </c>
      <c r="AP103" s="62">
        <f t="shared" si="37"/>
        <v>114945.67757575758</v>
      </c>
      <c r="AQ103" s="374"/>
      <c r="AR103" s="374"/>
      <c r="AS103" s="36" t="s">
        <v>102</v>
      </c>
      <c r="AT103" s="59">
        <v>93037926</v>
      </c>
      <c r="AU103" s="48">
        <f>IFERROR(AT103/AQ96,"-")</f>
        <v>1.9806108437080215E-2</v>
      </c>
      <c r="AV103" s="62">
        <v>677</v>
      </c>
      <c r="AW103" s="48">
        <f>IFERROR(AV103/AR96,"-")</f>
        <v>9.507091700603848E-2</v>
      </c>
      <c r="AX103" s="162">
        <f t="shared" si="38"/>
        <v>137426.77400295422</v>
      </c>
      <c r="AY103" s="374"/>
      <c r="AZ103" s="374"/>
      <c r="BA103" s="36" t="s">
        <v>102</v>
      </c>
      <c r="BB103" s="59">
        <v>107744271</v>
      </c>
      <c r="BC103" s="48">
        <f>IFERROR(BB103/AY96,"-")</f>
        <v>2.0175917098401819E-2</v>
      </c>
      <c r="BD103" s="59">
        <v>814</v>
      </c>
      <c r="BE103" s="48">
        <f>IFERROR(BD103/AZ96,"-")</f>
        <v>9.8762436301868484E-2</v>
      </c>
      <c r="BF103" s="62">
        <f t="shared" si="39"/>
        <v>132363.96928746928</v>
      </c>
      <c r="BG103" s="374"/>
      <c r="BH103" s="374"/>
      <c r="BI103" s="36" t="s">
        <v>102</v>
      </c>
      <c r="BJ103" s="59">
        <v>149363439</v>
      </c>
      <c r="BK103" s="48">
        <f>IFERROR(BJ103/BG96,"-")</f>
        <v>2.4681776136589822E-2</v>
      </c>
      <c r="BL103" s="59">
        <v>1001</v>
      </c>
      <c r="BM103" s="48">
        <f>IFERROR(BL103/BH96,"-")</f>
        <v>0.10822791653151692</v>
      </c>
      <c r="BN103" s="62">
        <f t="shared" si="40"/>
        <v>149214.22477522478</v>
      </c>
      <c r="BO103" s="374"/>
      <c r="BP103" s="374"/>
      <c r="BQ103" s="36" t="s">
        <v>102</v>
      </c>
      <c r="BR103" s="59">
        <v>150519534</v>
      </c>
      <c r="BS103" s="48">
        <f>IFERROR(BR103/BO96,"-")</f>
        <v>2.6080940821668237E-2</v>
      </c>
      <c r="BT103" s="59">
        <v>1009</v>
      </c>
      <c r="BU103" s="48">
        <f>IFERROR(BT103/BP96,"-")</f>
        <v>0.1231689453125</v>
      </c>
      <c r="BV103" s="136">
        <f t="shared" si="41"/>
        <v>149176.94152626363</v>
      </c>
      <c r="BW103" s="374"/>
      <c r="BX103" s="374"/>
      <c r="BY103" s="36" t="s">
        <v>102</v>
      </c>
      <c r="BZ103" s="59">
        <v>141158352</v>
      </c>
      <c r="CA103" s="48">
        <f>IFERROR(BZ103/BW96,"-")</f>
        <v>2.4411562160550852E-2</v>
      </c>
      <c r="CB103" s="59">
        <v>1040</v>
      </c>
      <c r="CC103" s="48">
        <f>IFERROR(CB103/BX96,"-")</f>
        <v>0.12534651078703146</v>
      </c>
      <c r="CD103" s="62">
        <f t="shared" si="42"/>
        <v>135729.18461538461</v>
      </c>
      <c r="CE103" s="374"/>
      <c r="CF103" s="374"/>
      <c r="CG103" s="36" t="s">
        <v>102</v>
      </c>
      <c r="CH103" s="59">
        <v>155423475</v>
      </c>
      <c r="CI103" s="48">
        <f>IFERROR(CH103/CE96,"-")</f>
        <v>3.1511581576313195E-2</v>
      </c>
      <c r="CJ103" s="59">
        <v>949</v>
      </c>
      <c r="CK103" s="48">
        <f>IFERROR(CJ103/CF96,"-")</f>
        <v>0.14017725258493352</v>
      </c>
      <c r="CL103" s="62">
        <f t="shared" si="43"/>
        <v>163776.05374077978</v>
      </c>
      <c r="CM103" s="374"/>
      <c r="CN103" s="374"/>
      <c r="CO103" s="36" t="s">
        <v>102</v>
      </c>
      <c r="CP103" s="59">
        <f>市区町村別_オーラルフレイル区分別高齢者の疾病!AU1345</f>
        <v>2034383678</v>
      </c>
      <c r="CQ103" s="48">
        <f>市区町村別_オーラルフレイル区分別高齢者の疾病!AV1345</f>
        <v>2.59617028477751E-2</v>
      </c>
      <c r="CR103" s="59">
        <f>市区町村別_オーラルフレイル区分別高齢者の疾病!AW1345</f>
        <v>13434</v>
      </c>
      <c r="CS103" s="48">
        <f>市区町村別_オーラルフレイル区分別高齢者の疾病!AX1345</f>
        <v>0.10961161879895562</v>
      </c>
      <c r="CT103" s="136">
        <f>市区町村別_オーラルフレイル区分別高齢者の疾病!AY1345</f>
        <v>151435.43829090366</v>
      </c>
      <c r="CU103" s="187"/>
    </row>
    <row r="104" spans="2:99" s="7" customFormat="1" ht="13.15" customHeight="1">
      <c r="B104" s="449"/>
      <c r="C104" s="374"/>
      <c r="D104" s="374"/>
      <c r="E104" s="36" t="s">
        <v>112</v>
      </c>
      <c r="F104" s="59">
        <v>0</v>
      </c>
      <c r="G104" s="48">
        <f>IFERROR(F104/C96,"-")</f>
        <v>0</v>
      </c>
      <c r="H104" s="59">
        <v>0</v>
      </c>
      <c r="I104" s="48">
        <f>IFERROR(H104/D96,"-")</f>
        <v>0</v>
      </c>
      <c r="J104" s="62" t="str">
        <f t="shared" si="33"/>
        <v>-</v>
      </c>
      <c r="K104" s="374"/>
      <c r="L104" s="374"/>
      <c r="M104" s="36" t="s">
        <v>112</v>
      </c>
      <c r="N104" s="59">
        <v>1774</v>
      </c>
      <c r="O104" s="48">
        <f>IFERROR(N104/K96,"-")</f>
        <v>5.8972399620515599E-7</v>
      </c>
      <c r="P104" s="59">
        <v>1</v>
      </c>
      <c r="Q104" s="48">
        <f>IFERROR(P104/L96,"-")</f>
        <v>1.0824853864472829E-4</v>
      </c>
      <c r="R104" s="62">
        <f t="shared" si="34"/>
        <v>1774</v>
      </c>
      <c r="S104" s="374"/>
      <c r="T104" s="374"/>
      <c r="U104" s="36" t="s">
        <v>112</v>
      </c>
      <c r="V104" s="59">
        <v>15802</v>
      </c>
      <c r="W104" s="48">
        <f>IFERROR(V104/S96,"-")</f>
        <v>1.9168341602914393E-6</v>
      </c>
      <c r="X104" s="59">
        <v>5</v>
      </c>
      <c r="Y104" s="48">
        <f>IFERROR(X104/T96,"-")</f>
        <v>3.3397902611715985E-4</v>
      </c>
      <c r="Z104" s="136">
        <f t="shared" si="35"/>
        <v>3160.4</v>
      </c>
      <c r="AA104" s="374"/>
      <c r="AB104" s="374"/>
      <c r="AC104" s="36" t="s">
        <v>112</v>
      </c>
      <c r="AD104" s="59">
        <v>47737</v>
      </c>
      <c r="AE104" s="48">
        <f>IFERROR(AD104/AA96,"-")</f>
        <v>5.5008229985744049E-6</v>
      </c>
      <c r="AF104" s="59">
        <v>7</v>
      </c>
      <c r="AG104" s="48">
        <f>IFERROR(AF104/AB96,"-")</f>
        <v>4.7635250085062945E-4</v>
      </c>
      <c r="AH104" s="62">
        <f t="shared" si="36"/>
        <v>6819.5714285714284</v>
      </c>
      <c r="AI104" s="374"/>
      <c r="AJ104" s="374"/>
      <c r="AK104" s="36" t="s">
        <v>112</v>
      </c>
      <c r="AL104" s="59">
        <v>1188316</v>
      </c>
      <c r="AM104" s="48">
        <f>IFERROR(AL104/AI96,"-")</f>
        <v>1.8912897440860323E-4</v>
      </c>
      <c r="AN104" s="59">
        <v>5</v>
      </c>
      <c r="AO104" s="48">
        <f>IFERROR(AN104/AJ96,"-")</f>
        <v>4.8904538341158061E-4</v>
      </c>
      <c r="AP104" s="62">
        <f t="shared" si="37"/>
        <v>237663.2</v>
      </c>
      <c r="AQ104" s="374"/>
      <c r="AR104" s="374"/>
      <c r="AS104" s="36" t="s">
        <v>112</v>
      </c>
      <c r="AT104" s="59">
        <v>67007</v>
      </c>
      <c r="AU104" s="48">
        <f>IFERROR(AT104/AQ96,"-")</f>
        <v>1.4264590421366809E-5</v>
      </c>
      <c r="AV104" s="62">
        <v>3</v>
      </c>
      <c r="AW104" s="48">
        <f>IFERROR(AV104/AR96,"-")</f>
        <v>4.2128914478303608E-4</v>
      </c>
      <c r="AX104" s="162">
        <f t="shared" si="38"/>
        <v>22335.666666666668</v>
      </c>
      <c r="AY104" s="374"/>
      <c r="AZ104" s="374"/>
      <c r="BA104" s="36" t="s">
        <v>112</v>
      </c>
      <c r="BB104" s="59">
        <v>271138</v>
      </c>
      <c r="BC104" s="48">
        <f>IFERROR(BB104/AY96,"-")</f>
        <v>5.0772609619554362E-5</v>
      </c>
      <c r="BD104" s="59">
        <v>5</v>
      </c>
      <c r="BE104" s="48">
        <f>IFERROR(BD104/AZ96,"-")</f>
        <v>6.0664887163309881E-4</v>
      </c>
      <c r="BF104" s="62">
        <f t="shared" si="39"/>
        <v>54227.6</v>
      </c>
      <c r="BG104" s="374"/>
      <c r="BH104" s="374"/>
      <c r="BI104" s="36" t="s">
        <v>112</v>
      </c>
      <c r="BJ104" s="59">
        <v>10024</v>
      </c>
      <c r="BK104" s="48">
        <f>IFERROR(BJ104/BG96,"-")</f>
        <v>1.6564302860834396E-6</v>
      </c>
      <c r="BL104" s="59">
        <v>5</v>
      </c>
      <c r="BM104" s="48">
        <f>IFERROR(BL104/BH96,"-")</f>
        <v>5.4059898367391065E-4</v>
      </c>
      <c r="BN104" s="62">
        <f t="shared" si="40"/>
        <v>2004.8</v>
      </c>
      <c r="BO104" s="374"/>
      <c r="BP104" s="374"/>
      <c r="BQ104" s="36" t="s">
        <v>112</v>
      </c>
      <c r="BR104" s="59">
        <v>43739</v>
      </c>
      <c r="BS104" s="48">
        <f>IFERROR(BR104/BO96,"-")</f>
        <v>7.5787789151602544E-6</v>
      </c>
      <c r="BT104" s="59">
        <v>4</v>
      </c>
      <c r="BU104" s="48">
        <f>IFERROR(BT104/BP96,"-")</f>
        <v>4.8828125E-4</v>
      </c>
      <c r="BV104" s="136">
        <f t="shared" si="41"/>
        <v>10934.75</v>
      </c>
      <c r="BW104" s="374"/>
      <c r="BX104" s="374"/>
      <c r="BY104" s="36" t="s">
        <v>112</v>
      </c>
      <c r="BZ104" s="59">
        <v>158691</v>
      </c>
      <c r="CA104" s="48">
        <f>IFERROR(BZ104/BW96,"-")</f>
        <v>2.744361318995829E-5</v>
      </c>
      <c r="CB104" s="59">
        <v>2</v>
      </c>
      <c r="CC104" s="48">
        <f>IFERROR(CB104/BX96,"-")</f>
        <v>2.4105098228275281E-4</v>
      </c>
      <c r="CD104" s="62">
        <f t="shared" si="42"/>
        <v>79345.5</v>
      </c>
      <c r="CE104" s="374"/>
      <c r="CF104" s="374"/>
      <c r="CG104" s="36" t="s">
        <v>112</v>
      </c>
      <c r="CH104" s="59">
        <v>16226</v>
      </c>
      <c r="CI104" s="48">
        <f>IFERROR(CH104/CE96,"-")</f>
        <v>3.2897663796106599E-6</v>
      </c>
      <c r="CJ104" s="59">
        <v>8</v>
      </c>
      <c r="CK104" s="48">
        <f>IFERROR(CJ104/CF96,"-")</f>
        <v>1.1816838995568684E-3</v>
      </c>
      <c r="CL104" s="62">
        <f t="shared" si="43"/>
        <v>2028.25</v>
      </c>
      <c r="CM104" s="374"/>
      <c r="CN104" s="374"/>
      <c r="CO104" s="36" t="s">
        <v>112</v>
      </c>
      <c r="CP104" s="59">
        <f>市区町村別_オーラルフレイル区分別高齢者の疾病!AU1346</f>
        <v>2117005</v>
      </c>
      <c r="CQ104" s="48">
        <f>市区町村別_オーラルフレイル区分別高齢者の疾病!AV1346</f>
        <v>2.7016071418389608E-5</v>
      </c>
      <c r="CR104" s="59">
        <f>市区町村別_オーラルフレイル区分別高齢者の疾病!AW1346</f>
        <v>81</v>
      </c>
      <c r="CS104" s="48">
        <f>市区町村別_オーラルフレイル区分別高齢者の疾病!AX1346</f>
        <v>6.6090078328981719E-4</v>
      </c>
      <c r="CT104" s="136">
        <f>市区町村別_オーラルフレイル区分別高齢者の疾病!AY1346</f>
        <v>26135.864197530864</v>
      </c>
      <c r="CU104" s="187"/>
    </row>
    <row r="105" spans="2:99" s="7" customFormat="1" ht="13.15" customHeight="1">
      <c r="B105" s="449"/>
      <c r="C105" s="374"/>
      <c r="D105" s="374"/>
      <c r="E105" s="36" t="s">
        <v>103</v>
      </c>
      <c r="F105" s="59">
        <v>5853</v>
      </c>
      <c r="G105" s="48">
        <f>IFERROR(F105/C96,"-")</f>
        <v>5.2377268462360717E-5</v>
      </c>
      <c r="H105" s="59">
        <v>1</v>
      </c>
      <c r="I105" s="48">
        <f>IFERROR(H105/D96,"-")</f>
        <v>1.3698630136986301E-2</v>
      </c>
      <c r="J105" s="62">
        <f t="shared" si="33"/>
        <v>5853</v>
      </c>
      <c r="K105" s="374"/>
      <c r="L105" s="374"/>
      <c r="M105" s="36" t="s">
        <v>103</v>
      </c>
      <c r="N105" s="59">
        <v>1031939</v>
      </c>
      <c r="O105" s="48">
        <f>IFERROR(N105/K96,"-")</f>
        <v>3.4304351235623027E-4</v>
      </c>
      <c r="P105" s="59">
        <v>40</v>
      </c>
      <c r="Q105" s="48">
        <f>IFERROR(P105/L96,"-")</f>
        <v>4.3299415457891321E-3</v>
      </c>
      <c r="R105" s="62">
        <f t="shared" si="34"/>
        <v>25798.474999999999</v>
      </c>
      <c r="S105" s="374"/>
      <c r="T105" s="374"/>
      <c r="U105" s="36" t="s">
        <v>103</v>
      </c>
      <c r="V105" s="59">
        <v>2593355</v>
      </c>
      <c r="W105" s="48">
        <f>IFERROR(V105/S96,"-")</f>
        <v>3.1458242334910804E-4</v>
      </c>
      <c r="X105" s="59">
        <v>110</v>
      </c>
      <c r="Y105" s="48">
        <f>IFERROR(X105/T96,"-")</f>
        <v>7.3475385745775165E-3</v>
      </c>
      <c r="Z105" s="136">
        <f t="shared" si="35"/>
        <v>23575.954545454544</v>
      </c>
      <c r="AA105" s="374"/>
      <c r="AB105" s="374"/>
      <c r="AC105" s="36" t="s">
        <v>103</v>
      </c>
      <c r="AD105" s="59">
        <v>2177730</v>
      </c>
      <c r="AE105" s="48">
        <f>IFERROR(AD105/AA96,"-")</f>
        <v>2.5094386468955818E-4</v>
      </c>
      <c r="AF105" s="59">
        <v>134</v>
      </c>
      <c r="AG105" s="48">
        <f>IFERROR(AF105/AB96,"-")</f>
        <v>9.1187478734263347E-3</v>
      </c>
      <c r="AH105" s="62">
        <f t="shared" si="36"/>
        <v>16251.716417910447</v>
      </c>
      <c r="AI105" s="374"/>
      <c r="AJ105" s="374"/>
      <c r="AK105" s="36" t="s">
        <v>103</v>
      </c>
      <c r="AL105" s="59">
        <v>1475769</v>
      </c>
      <c r="AM105" s="48">
        <f>IFERROR(AL105/AI96,"-")</f>
        <v>2.3487917139381273E-4</v>
      </c>
      <c r="AN105" s="59">
        <v>86</v>
      </c>
      <c r="AO105" s="48">
        <f>IFERROR(AN105/AJ96,"-")</f>
        <v>8.4115805946791862E-3</v>
      </c>
      <c r="AP105" s="62">
        <f t="shared" si="37"/>
        <v>17160.10465116279</v>
      </c>
      <c r="AQ105" s="374"/>
      <c r="AR105" s="374"/>
      <c r="AS105" s="36" t="s">
        <v>103</v>
      </c>
      <c r="AT105" s="59">
        <v>946503</v>
      </c>
      <c r="AU105" s="48">
        <f>IFERROR(AT105/AQ96,"-")</f>
        <v>2.0149353989277162E-4</v>
      </c>
      <c r="AV105" s="62">
        <v>58</v>
      </c>
      <c r="AW105" s="48">
        <f>IFERROR(AV105/AR96,"-")</f>
        <v>8.1449234658053649E-3</v>
      </c>
      <c r="AX105" s="162">
        <f t="shared" si="38"/>
        <v>16319.01724137931</v>
      </c>
      <c r="AY105" s="374"/>
      <c r="AZ105" s="374"/>
      <c r="BA105" s="36" t="s">
        <v>103</v>
      </c>
      <c r="BB105" s="59">
        <v>1684006</v>
      </c>
      <c r="BC105" s="48">
        <f>IFERROR(BB105/AY96,"-")</f>
        <v>3.1534266401237474E-4</v>
      </c>
      <c r="BD105" s="59">
        <v>79</v>
      </c>
      <c r="BE105" s="48">
        <f>IFERROR(BD105/AZ96,"-")</f>
        <v>9.5850521718029609E-3</v>
      </c>
      <c r="BF105" s="62">
        <f t="shared" si="39"/>
        <v>21316.531645569619</v>
      </c>
      <c r="BG105" s="374"/>
      <c r="BH105" s="374"/>
      <c r="BI105" s="36" t="s">
        <v>103</v>
      </c>
      <c r="BJ105" s="59">
        <v>2499356</v>
      </c>
      <c r="BK105" s="48">
        <f>IFERROR(BJ105/BG96,"-")</f>
        <v>4.1300967419237444E-4</v>
      </c>
      <c r="BL105" s="59">
        <v>105</v>
      </c>
      <c r="BM105" s="48">
        <f>IFERROR(BL105/BH96,"-")</f>
        <v>1.1352578657152125E-2</v>
      </c>
      <c r="BN105" s="62">
        <f t="shared" si="40"/>
        <v>23803.390476190478</v>
      </c>
      <c r="BO105" s="374"/>
      <c r="BP105" s="374"/>
      <c r="BQ105" s="36" t="s">
        <v>103</v>
      </c>
      <c r="BR105" s="59">
        <v>1303749</v>
      </c>
      <c r="BS105" s="48">
        <f>IFERROR(BR105/BO96,"-")</f>
        <v>2.2590423722218766E-4</v>
      </c>
      <c r="BT105" s="59">
        <v>66</v>
      </c>
      <c r="BU105" s="48">
        <f>IFERROR(BT105/BP96,"-")</f>
        <v>8.056640625E-3</v>
      </c>
      <c r="BV105" s="136">
        <f t="shared" si="41"/>
        <v>19753.772727272728</v>
      </c>
      <c r="BW105" s="374"/>
      <c r="BX105" s="374"/>
      <c r="BY105" s="36" t="s">
        <v>103</v>
      </c>
      <c r="BZ105" s="59">
        <v>1540266</v>
      </c>
      <c r="CA105" s="48">
        <f>IFERROR(BZ105/BW96,"-")</f>
        <v>2.6636963856579326E-4</v>
      </c>
      <c r="CB105" s="59">
        <v>81</v>
      </c>
      <c r="CC105" s="48">
        <f>IFERROR(CB105/BX96,"-")</f>
        <v>9.7625647824514886E-3</v>
      </c>
      <c r="CD105" s="62">
        <f t="shared" si="42"/>
        <v>19015.629629629631</v>
      </c>
      <c r="CE105" s="374"/>
      <c r="CF105" s="374"/>
      <c r="CG105" s="36" t="s">
        <v>103</v>
      </c>
      <c r="CH105" s="59">
        <v>2125477</v>
      </c>
      <c r="CI105" s="48">
        <f>IFERROR(CH105/CE96,"-")</f>
        <v>4.3093324141721471E-4</v>
      </c>
      <c r="CJ105" s="59">
        <v>72</v>
      </c>
      <c r="CK105" s="48">
        <f>IFERROR(CJ105/CF96,"-")</f>
        <v>1.0635155096011817E-2</v>
      </c>
      <c r="CL105" s="62">
        <f t="shared" si="43"/>
        <v>29520.513888888891</v>
      </c>
      <c r="CM105" s="374"/>
      <c r="CN105" s="374"/>
      <c r="CO105" s="36" t="s">
        <v>103</v>
      </c>
      <c r="CP105" s="59">
        <f>市区町村別_オーラルフレイル区分別高齢者の疾病!AU1347</f>
        <v>24071481</v>
      </c>
      <c r="CQ105" s="48">
        <f>市区町村別_オーラルフレイル区分別高齢者の疾病!AV1347</f>
        <v>3.071872054352297E-4</v>
      </c>
      <c r="CR105" s="59">
        <f>市区町村別_オーラルフレイル区分別高齢者の疾病!AW1347</f>
        <v>1121</v>
      </c>
      <c r="CS105" s="48">
        <f>市区町村別_オーラルフレイル区分別高齢者の疾病!AX1347</f>
        <v>9.1465404699738895E-3</v>
      </c>
      <c r="CT105" s="136">
        <f>市区町村別_オーラルフレイル区分別高齢者の疾病!AY1347</f>
        <v>21473.22123104371</v>
      </c>
      <c r="CU105" s="187"/>
    </row>
    <row r="106" spans="2:99" s="7" customFormat="1" ht="13.15" customHeight="1">
      <c r="B106" s="449"/>
      <c r="C106" s="374"/>
      <c r="D106" s="374"/>
      <c r="E106" s="36" t="s">
        <v>104</v>
      </c>
      <c r="F106" s="59">
        <v>42851</v>
      </c>
      <c r="G106" s="48">
        <f>IFERROR(F106/C96,"-")</f>
        <v>3.8346460462679294E-4</v>
      </c>
      <c r="H106" s="59">
        <v>3</v>
      </c>
      <c r="I106" s="48">
        <f>IFERROR(H106/D96,"-")</f>
        <v>4.1095890410958902E-2</v>
      </c>
      <c r="J106" s="62">
        <f t="shared" si="33"/>
        <v>14283.666666666666</v>
      </c>
      <c r="K106" s="374"/>
      <c r="L106" s="374"/>
      <c r="M106" s="36" t="s">
        <v>104</v>
      </c>
      <c r="N106" s="59">
        <v>2047530</v>
      </c>
      <c r="O106" s="48">
        <f>IFERROR(N106/K96,"-")</f>
        <v>6.8065252195599949E-4</v>
      </c>
      <c r="P106" s="59">
        <v>194</v>
      </c>
      <c r="Q106" s="48">
        <f>IFERROR(P106/L96,"-")</f>
        <v>2.1000216497077291E-2</v>
      </c>
      <c r="R106" s="62">
        <f t="shared" si="34"/>
        <v>10554.278350515464</v>
      </c>
      <c r="S106" s="374"/>
      <c r="T106" s="374"/>
      <c r="U106" s="36" t="s">
        <v>104</v>
      </c>
      <c r="V106" s="59">
        <v>4472654</v>
      </c>
      <c r="W106" s="48">
        <f>IFERROR(V106/S96,"-")</f>
        <v>5.4254752400735009E-4</v>
      </c>
      <c r="X106" s="59">
        <v>399</v>
      </c>
      <c r="Y106" s="48">
        <f>IFERROR(X106/T96,"-")</f>
        <v>2.6651526284149355E-2</v>
      </c>
      <c r="Z106" s="136">
        <f t="shared" si="35"/>
        <v>11209.659147869674</v>
      </c>
      <c r="AA106" s="374"/>
      <c r="AB106" s="374"/>
      <c r="AC106" s="36" t="s">
        <v>104</v>
      </c>
      <c r="AD106" s="59">
        <v>5085941</v>
      </c>
      <c r="AE106" s="48">
        <f>IFERROR(AD106/AA96,"-")</f>
        <v>5.8606240907875453E-4</v>
      </c>
      <c r="AF106" s="59">
        <v>434</v>
      </c>
      <c r="AG106" s="48">
        <f>IFERROR(AF106/AB96,"-")</f>
        <v>2.9533855052739026E-2</v>
      </c>
      <c r="AH106" s="62">
        <f t="shared" si="36"/>
        <v>11718.758064516129</v>
      </c>
      <c r="AI106" s="374"/>
      <c r="AJ106" s="374"/>
      <c r="AK106" s="36" t="s">
        <v>104</v>
      </c>
      <c r="AL106" s="59">
        <v>3256754</v>
      </c>
      <c r="AM106" s="48">
        <f>IFERROR(AL106/AI96,"-")</f>
        <v>5.1833564802722192E-4</v>
      </c>
      <c r="AN106" s="59">
        <v>296</v>
      </c>
      <c r="AO106" s="48">
        <f>IFERROR(AN106/AJ96,"-")</f>
        <v>2.8951486697965573E-2</v>
      </c>
      <c r="AP106" s="62">
        <f t="shared" si="37"/>
        <v>11002.547297297297</v>
      </c>
      <c r="AQ106" s="374"/>
      <c r="AR106" s="374"/>
      <c r="AS106" s="36" t="s">
        <v>104</v>
      </c>
      <c r="AT106" s="59">
        <v>2224099</v>
      </c>
      <c r="AU106" s="48">
        <f>IFERROR(AT106/AQ96,"-")</f>
        <v>4.7347085068084676E-4</v>
      </c>
      <c r="AV106" s="62">
        <v>237</v>
      </c>
      <c r="AW106" s="48">
        <f>IFERROR(AV106/AR96,"-")</f>
        <v>3.3281842437859852E-2</v>
      </c>
      <c r="AX106" s="162">
        <f t="shared" si="38"/>
        <v>9384.3839662447263</v>
      </c>
      <c r="AY106" s="374"/>
      <c r="AZ106" s="374"/>
      <c r="BA106" s="36" t="s">
        <v>104</v>
      </c>
      <c r="BB106" s="59">
        <v>3207152</v>
      </c>
      <c r="BC106" s="48">
        <f>IFERROR(BB106/AY96,"-")</f>
        <v>6.0056309512710512E-4</v>
      </c>
      <c r="BD106" s="59">
        <v>309</v>
      </c>
      <c r="BE106" s="48">
        <f>IFERROR(BD106/AZ96,"-")</f>
        <v>3.7490900266925503E-2</v>
      </c>
      <c r="BF106" s="62">
        <f t="shared" si="39"/>
        <v>10379.132686084142</v>
      </c>
      <c r="BG106" s="374"/>
      <c r="BH106" s="374"/>
      <c r="BI106" s="36" t="s">
        <v>104</v>
      </c>
      <c r="BJ106" s="59">
        <v>4526916</v>
      </c>
      <c r="BK106" s="48">
        <f>IFERROR(BJ106/BG96,"-")</f>
        <v>7.4805674031880494E-4</v>
      </c>
      <c r="BL106" s="59">
        <v>347</v>
      </c>
      <c r="BM106" s="48">
        <f>IFERROR(BL106/BH96,"-")</f>
        <v>3.7517569466969401E-2</v>
      </c>
      <c r="BN106" s="62">
        <f t="shared" si="40"/>
        <v>13045.867435158501</v>
      </c>
      <c r="BO106" s="374"/>
      <c r="BP106" s="374"/>
      <c r="BQ106" s="36" t="s">
        <v>104</v>
      </c>
      <c r="BR106" s="59">
        <v>3857137</v>
      </c>
      <c r="BS106" s="48">
        <f>IFERROR(BR106/BO96,"-")</f>
        <v>6.6833692056252948E-4</v>
      </c>
      <c r="BT106" s="59">
        <v>321</v>
      </c>
      <c r="BU106" s="48">
        <f>IFERROR(BT106/BP96,"-")</f>
        <v>3.91845703125E-2</v>
      </c>
      <c r="BV106" s="136">
        <f t="shared" si="41"/>
        <v>12016.003115264797</v>
      </c>
      <c r="BW106" s="374"/>
      <c r="BX106" s="374"/>
      <c r="BY106" s="36" t="s">
        <v>104</v>
      </c>
      <c r="BZ106" s="59">
        <v>5134556</v>
      </c>
      <c r="CA106" s="48">
        <f>IFERROR(BZ106/BW96,"-")</f>
        <v>8.8795690219470216E-4</v>
      </c>
      <c r="CB106" s="59">
        <v>346</v>
      </c>
      <c r="CC106" s="48">
        <f>IFERROR(CB106/BX96,"-")</f>
        <v>4.1701819934916236E-2</v>
      </c>
      <c r="CD106" s="62">
        <f t="shared" si="42"/>
        <v>14839.757225433526</v>
      </c>
      <c r="CE106" s="374"/>
      <c r="CF106" s="374"/>
      <c r="CG106" s="36" t="s">
        <v>104</v>
      </c>
      <c r="CH106" s="59">
        <v>5193178</v>
      </c>
      <c r="CI106" s="48">
        <f>IFERROR(CH106/CE96,"-")</f>
        <v>1.0528991980607498E-3</v>
      </c>
      <c r="CJ106" s="59">
        <v>274</v>
      </c>
      <c r="CK106" s="48">
        <f>IFERROR(CJ106/CF96,"-")</f>
        <v>4.0472673559822744E-2</v>
      </c>
      <c r="CL106" s="62">
        <f t="shared" si="43"/>
        <v>18953.204379562045</v>
      </c>
      <c r="CM106" s="374"/>
      <c r="CN106" s="374"/>
      <c r="CO106" s="36" t="s">
        <v>104</v>
      </c>
      <c r="CP106" s="59">
        <f>市区町村別_オーラルフレイル区分別高齢者の疾病!AU1348</f>
        <v>56984884</v>
      </c>
      <c r="CQ106" s="48">
        <f>市区町村別_オーラルフレイル区分別高齢者の疾病!AV1348</f>
        <v>7.2721023139418533E-4</v>
      </c>
      <c r="CR106" s="59">
        <f>市区町村別_オーラルフレイル区分別高齢者の疾病!AW1348</f>
        <v>4423</v>
      </c>
      <c r="CS106" s="48">
        <f>市区町村別_オーラルフレイル区分別高齢者の疾病!AX1348</f>
        <v>3.6088446475195823E-2</v>
      </c>
      <c r="CT106" s="136">
        <f>市区町村別_オーラルフレイル区分別高齢者の疾病!AY1348</f>
        <v>12883.763056748812</v>
      </c>
      <c r="CU106" s="187"/>
    </row>
    <row r="107" spans="2:99" s="7" customFormat="1" ht="13.15" customHeight="1">
      <c r="B107" s="449"/>
      <c r="C107" s="374"/>
      <c r="D107" s="374"/>
      <c r="E107" s="36" t="s">
        <v>105</v>
      </c>
      <c r="F107" s="59">
        <v>0</v>
      </c>
      <c r="G107" s="48">
        <f>IFERROR(F107/C96,"-")</f>
        <v>0</v>
      </c>
      <c r="H107" s="59">
        <v>0</v>
      </c>
      <c r="I107" s="48">
        <f>IFERROR(H107/D96,"-")</f>
        <v>0</v>
      </c>
      <c r="J107" s="62" t="str">
        <f t="shared" si="33"/>
        <v>-</v>
      </c>
      <c r="K107" s="374"/>
      <c r="L107" s="374"/>
      <c r="M107" s="36" t="s">
        <v>105</v>
      </c>
      <c r="N107" s="59">
        <v>201372</v>
      </c>
      <c r="O107" s="48">
        <f>IFERROR(N107/K96,"-")</f>
        <v>6.6941319370814362E-5</v>
      </c>
      <c r="P107" s="59">
        <v>12</v>
      </c>
      <c r="Q107" s="48">
        <f>IFERROR(P107/L96,"-")</f>
        <v>1.2989824637367395E-3</v>
      </c>
      <c r="R107" s="62">
        <f t="shared" si="34"/>
        <v>16781</v>
      </c>
      <c r="S107" s="374"/>
      <c r="T107" s="374"/>
      <c r="U107" s="36" t="s">
        <v>105</v>
      </c>
      <c r="V107" s="59">
        <v>931095</v>
      </c>
      <c r="W107" s="48">
        <f>IFERROR(V107/S96,"-")</f>
        <v>1.1294486156667242E-4</v>
      </c>
      <c r="X107" s="59">
        <v>29</v>
      </c>
      <c r="Y107" s="48">
        <f>IFERROR(X107/T96,"-")</f>
        <v>1.9370783514795272E-3</v>
      </c>
      <c r="Z107" s="136">
        <f t="shared" si="35"/>
        <v>32106.724137931036</v>
      </c>
      <c r="AA107" s="374"/>
      <c r="AB107" s="374"/>
      <c r="AC107" s="36" t="s">
        <v>105</v>
      </c>
      <c r="AD107" s="59">
        <v>1519077</v>
      </c>
      <c r="AE107" s="48">
        <f>IFERROR(AD107/AA96,"-")</f>
        <v>1.7504605857522279E-4</v>
      </c>
      <c r="AF107" s="59">
        <v>48</v>
      </c>
      <c r="AG107" s="48">
        <f>IFERROR(AF107/AB96,"-")</f>
        <v>3.2664171486900305E-3</v>
      </c>
      <c r="AH107" s="62">
        <f t="shared" si="36"/>
        <v>31647.4375</v>
      </c>
      <c r="AI107" s="374"/>
      <c r="AJ107" s="374"/>
      <c r="AK107" s="36" t="s">
        <v>105</v>
      </c>
      <c r="AL107" s="59">
        <v>834151</v>
      </c>
      <c r="AM107" s="48">
        <f>IFERROR(AL107/AI96,"-")</f>
        <v>1.3276108638772077E-4</v>
      </c>
      <c r="AN107" s="59">
        <v>32</v>
      </c>
      <c r="AO107" s="48">
        <f>IFERROR(AN107/AJ96,"-")</f>
        <v>3.1298904538341159E-3</v>
      </c>
      <c r="AP107" s="62">
        <f t="shared" si="37"/>
        <v>26067.21875</v>
      </c>
      <c r="AQ107" s="374"/>
      <c r="AR107" s="374"/>
      <c r="AS107" s="36" t="s">
        <v>105</v>
      </c>
      <c r="AT107" s="59">
        <v>789499</v>
      </c>
      <c r="AU107" s="48">
        <f>IFERROR(AT107/AQ96,"-")</f>
        <v>1.6807019972657594E-4</v>
      </c>
      <c r="AV107" s="62">
        <v>36</v>
      </c>
      <c r="AW107" s="48">
        <f>IFERROR(AV107/AR96,"-")</f>
        <v>5.0554697373964329E-3</v>
      </c>
      <c r="AX107" s="162">
        <f t="shared" si="38"/>
        <v>21930.527777777777</v>
      </c>
      <c r="AY107" s="374"/>
      <c r="AZ107" s="374"/>
      <c r="BA107" s="36" t="s">
        <v>105</v>
      </c>
      <c r="BB107" s="59">
        <v>1354447</v>
      </c>
      <c r="BC107" s="48">
        <f>IFERROR(BB107/AY96,"-")</f>
        <v>2.5363028709135771E-4</v>
      </c>
      <c r="BD107" s="59">
        <v>37</v>
      </c>
      <c r="BE107" s="48">
        <f>IFERROR(BD107/AZ96,"-")</f>
        <v>4.4892016500849312E-3</v>
      </c>
      <c r="BF107" s="62">
        <f t="shared" si="39"/>
        <v>36606.675675675673</v>
      </c>
      <c r="BG107" s="374"/>
      <c r="BH107" s="374"/>
      <c r="BI107" s="36" t="s">
        <v>105</v>
      </c>
      <c r="BJ107" s="59">
        <v>962646</v>
      </c>
      <c r="BK107" s="48">
        <f>IFERROR(BJ107/BG96,"-")</f>
        <v>1.5907382174551864E-4</v>
      </c>
      <c r="BL107" s="59">
        <v>56</v>
      </c>
      <c r="BM107" s="48">
        <f>IFERROR(BL107/BH96,"-")</f>
        <v>6.0547086171477997E-3</v>
      </c>
      <c r="BN107" s="62">
        <f t="shared" si="40"/>
        <v>17190.107142857141</v>
      </c>
      <c r="BO107" s="374"/>
      <c r="BP107" s="374"/>
      <c r="BQ107" s="36" t="s">
        <v>105</v>
      </c>
      <c r="BR107" s="59">
        <v>1116523</v>
      </c>
      <c r="BS107" s="48">
        <f>IFERROR(BR107/BO96,"-")</f>
        <v>1.9346306432912214E-4</v>
      </c>
      <c r="BT107" s="59">
        <v>35</v>
      </c>
      <c r="BU107" s="48">
        <f>IFERROR(BT107/BP96,"-")</f>
        <v>4.2724609375E-3</v>
      </c>
      <c r="BV107" s="136">
        <f t="shared" si="41"/>
        <v>31900.657142857144</v>
      </c>
      <c r="BW107" s="374"/>
      <c r="BX107" s="374"/>
      <c r="BY107" s="36" t="s">
        <v>105</v>
      </c>
      <c r="BZ107" s="59">
        <v>914850</v>
      </c>
      <c r="CA107" s="48">
        <f>IFERROR(BZ107/BW96,"-")</f>
        <v>1.582118048713118E-4</v>
      </c>
      <c r="CB107" s="59">
        <v>38</v>
      </c>
      <c r="CC107" s="48">
        <f>IFERROR(CB107/BX96,"-")</f>
        <v>4.5799686633723035E-3</v>
      </c>
      <c r="CD107" s="62">
        <f t="shared" si="42"/>
        <v>24075</v>
      </c>
      <c r="CE107" s="374"/>
      <c r="CF107" s="374"/>
      <c r="CG107" s="36" t="s">
        <v>105</v>
      </c>
      <c r="CH107" s="59">
        <v>1697099</v>
      </c>
      <c r="CI107" s="48">
        <f>IFERROR(CH107/CE96,"-")</f>
        <v>3.4408105713489901E-4</v>
      </c>
      <c r="CJ107" s="59">
        <v>42</v>
      </c>
      <c r="CK107" s="48">
        <f>IFERROR(CJ107/CF96,"-")</f>
        <v>6.2038404726735595E-3</v>
      </c>
      <c r="CL107" s="62">
        <f t="shared" si="43"/>
        <v>40407.119047619046</v>
      </c>
      <c r="CM107" s="374"/>
      <c r="CN107" s="374"/>
      <c r="CO107" s="36" t="s">
        <v>105</v>
      </c>
      <c r="CP107" s="59">
        <f>市区町村別_オーラルフレイル区分別高齢者の疾病!AU1349</f>
        <v>19288089</v>
      </c>
      <c r="CQ107" s="48">
        <f>市区町村別_オーラルフレイル区分別高齢者の疾病!AV1349</f>
        <v>2.4614414701347188E-4</v>
      </c>
      <c r="CR107" s="59">
        <f>市区町村別_オーラルフレイル区分別高齢者の疾病!AW1349</f>
        <v>586</v>
      </c>
      <c r="CS107" s="48">
        <f>市区町村別_オーラルフレイル区分別高齢者の疾病!AX1349</f>
        <v>4.781331592689295E-3</v>
      </c>
      <c r="CT107" s="136">
        <f>市区町村別_オーラルフレイル区分別高齢者の疾病!AY1349</f>
        <v>32914.827645051191</v>
      </c>
      <c r="CU107" s="187"/>
    </row>
    <row r="108" spans="2:99" s="7" customFormat="1" ht="13.15" customHeight="1">
      <c r="B108" s="449"/>
      <c r="C108" s="374"/>
      <c r="D108" s="374"/>
      <c r="E108" s="36" t="s">
        <v>106</v>
      </c>
      <c r="F108" s="59">
        <v>0</v>
      </c>
      <c r="G108" s="48">
        <f>IFERROR(F108/C96,"-")</f>
        <v>0</v>
      </c>
      <c r="H108" s="59">
        <v>0</v>
      </c>
      <c r="I108" s="48">
        <f>IFERROR(H108/D96,"-")</f>
        <v>0</v>
      </c>
      <c r="J108" s="62" t="str">
        <f t="shared" si="33"/>
        <v>-</v>
      </c>
      <c r="K108" s="374"/>
      <c r="L108" s="374"/>
      <c r="M108" s="36" t="s">
        <v>106</v>
      </c>
      <c r="N108" s="59">
        <v>4596414</v>
      </c>
      <c r="O108" s="48">
        <f>IFERROR(N108/K96,"-")</f>
        <v>1.5279682256444903E-3</v>
      </c>
      <c r="P108" s="59">
        <v>15</v>
      </c>
      <c r="Q108" s="48">
        <f>IFERROR(P108/L96,"-")</f>
        <v>1.6237280796709244E-3</v>
      </c>
      <c r="R108" s="62">
        <f t="shared" si="34"/>
        <v>306427.59999999998</v>
      </c>
      <c r="S108" s="374"/>
      <c r="T108" s="374"/>
      <c r="U108" s="36" t="s">
        <v>106</v>
      </c>
      <c r="V108" s="59">
        <v>11351282</v>
      </c>
      <c r="W108" s="48">
        <f>IFERROR(V108/S96,"-")</f>
        <v>1.3769475446589879E-3</v>
      </c>
      <c r="X108" s="59">
        <v>47</v>
      </c>
      <c r="Y108" s="48">
        <f>IFERROR(X108/T96,"-")</f>
        <v>3.1394028455013026E-3</v>
      </c>
      <c r="Z108" s="136">
        <f t="shared" si="35"/>
        <v>241516.63829787233</v>
      </c>
      <c r="AA108" s="374"/>
      <c r="AB108" s="374"/>
      <c r="AC108" s="36" t="s">
        <v>106</v>
      </c>
      <c r="AD108" s="59">
        <v>13529125</v>
      </c>
      <c r="AE108" s="48">
        <f>IFERROR(AD108/AA96,"-")</f>
        <v>1.5589861522631908E-3</v>
      </c>
      <c r="AF108" s="59">
        <v>43</v>
      </c>
      <c r="AG108" s="48">
        <f>IFERROR(AF108/AB96,"-")</f>
        <v>2.9261653623681525E-3</v>
      </c>
      <c r="AH108" s="62">
        <f t="shared" si="36"/>
        <v>314630.81395348837</v>
      </c>
      <c r="AI108" s="374"/>
      <c r="AJ108" s="374"/>
      <c r="AK108" s="36" t="s">
        <v>106</v>
      </c>
      <c r="AL108" s="59">
        <v>2504157</v>
      </c>
      <c r="AM108" s="48">
        <f>IFERROR(AL108/AI96,"-")</f>
        <v>3.9855446292747437E-4</v>
      </c>
      <c r="AN108" s="59">
        <v>28</v>
      </c>
      <c r="AO108" s="48">
        <f>IFERROR(AN108/AJ96,"-")</f>
        <v>2.7386541471048514E-3</v>
      </c>
      <c r="AP108" s="62">
        <f t="shared" si="37"/>
        <v>89434.178571428565</v>
      </c>
      <c r="AQ108" s="374"/>
      <c r="AR108" s="374"/>
      <c r="AS108" s="36" t="s">
        <v>106</v>
      </c>
      <c r="AT108" s="59">
        <v>6563942</v>
      </c>
      <c r="AU108" s="48">
        <f>IFERROR(AT108/AQ96,"-")</f>
        <v>1.3973457128301117E-3</v>
      </c>
      <c r="AV108" s="62">
        <v>39</v>
      </c>
      <c r="AW108" s="48">
        <f>IFERROR(AV108/AR96,"-")</f>
        <v>5.4767588821794692E-3</v>
      </c>
      <c r="AX108" s="162">
        <f t="shared" si="38"/>
        <v>168306.20512820513</v>
      </c>
      <c r="AY108" s="374"/>
      <c r="AZ108" s="374"/>
      <c r="BA108" s="36" t="s">
        <v>106</v>
      </c>
      <c r="BB108" s="59">
        <v>3937313</v>
      </c>
      <c r="BC108" s="48">
        <f>IFERROR(BB108/AY96,"-")</f>
        <v>7.372911797645348E-4</v>
      </c>
      <c r="BD108" s="59">
        <v>35</v>
      </c>
      <c r="BE108" s="48">
        <f>IFERROR(BD108/AZ96,"-")</f>
        <v>4.246542101431691E-3</v>
      </c>
      <c r="BF108" s="62">
        <f t="shared" si="39"/>
        <v>112494.65714285715</v>
      </c>
      <c r="BG108" s="374"/>
      <c r="BH108" s="374"/>
      <c r="BI108" s="36" t="s">
        <v>106</v>
      </c>
      <c r="BJ108" s="59">
        <v>7372178</v>
      </c>
      <c r="BK108" s="48">
        <f>IFERROR(BJ108/BG96,"-")</f>
        <v>1.2182261486031565E-3</v>
      </c>
      <c r="BL108" s="59">
        <v>60</v>
      </c>
      <c r="BM108" s="48">
        <f>IFERROR(BL108/BH96,"-")</f>
        <v>6.4871878040869283E-3</v>
      </c>
      <c r="BN108" s="62">
        <f t="shared" si="40"/>
        <v>122869.63333333333</v>
      </c>
      <c r="BO108" s="374"/>
      <c r="BP108" s="374"/>
      <c r="BQ108" s="36" t="s">
        <v>106</v>
      </c>
      <c r="BR108" s="59">
        <v>8114686</v>
      </c>
      <c r="BS108" s="48">
        <f>IFERROR(BR108/BO96,"-")</f>
        <v>1.4060543487493108E-3</v>
      </c>
      <c r="BT108" s="59">
        <v>57</v>
      </c>
      <c r="BU108" s="48">
        <f>IFERROR(BT108/BP96,"-")</f>
        <v>6.9580078125E-3</v>
      </c>
      <c r="BV108" s="136">
        <f t="shared" si="41"/>
        <v>142362.91228070174</v>
      </c>
      <c r="BW108" s="374"/>
      <c r="BX108" s="374"/>
      <c r="BY108" s="36" t="s">
        <v>106</v>
      </c>
      <c r="BZ108" s="59">
        <v>8226869</v>
      </c>
      <c r="CA108" s="48">
        <f>IFERROR(BZ108/BW96,"-")</f>
        <v>1.4227335551509474E-3</v>
      </c>
      <c r="CB108" s="59">
        <v>49</v>
      </c>
      <c r="CC108" s="48">
        <f>IFERROR(CB108/BX96,"-")</f>
        <v>5.9057490659274433E-3</v>
      </c>
      <c r="CD108" s="62">
        <f t="shared" si="42"/>
        <v>167895.28571428571</v>
      </c>
      <c r="CE108" s="374"/>
      <c r="CF108" s="374"/>
      <c r="CG108" s="36" t="s">
        <v>106</v>
      </c>
      <c r="CH108" s="59">
        <v>11389306</v>
      </c>
      <c r="CI108" s="48">
        <f>IFERROR(CH108/CE96,"-")</f>
        <v>2.3091431015591006E-3</v>
      </c>
      <c r="CJ108" s="59">
        <v>38</v>
      </c>
      <c r="CK108" s="48">
        <f>IFERROR(CJ108/CF96,"-")</f>
        <v>5.6129985228951258E-3</v>
      </c>
      <c r="CL108" s="62">
        <f t="shared" si="43"/>
        <v>299718.57894736843</v>
      </c>
      <c r="CM108" s="374"/>
      <c r="CN108" s="374"/>
      <c r="CO108" s="36" t="s">
        <v>106</v>
      </c>
      <c r="CP108" s="59">
        <f>市区町村別_オーラルフレイル区分別高齢者の疾病!AU1350</f>
        <v>176798171</v>
      </c>
      <c r="CQ108" s="48">
        <f>市区町村別_オーラルフレイル区分別高齢者の疾病!AV1350</f>
        <v>2.2562025193028161E-3</v>
      </c>
      <c r="CR108" s="59">
        <f>市区町村別_オーラルフレイル区分別高齢者の疾病!AW1350</f>
        <v>720</v>
      </c>
      <c r="CS108" s="48">
        <f>市区町村別_オーラルフレイル区分別高齢者の疾病!AX1350</f>
        <v>5.8746736292428197E-3</v>
      </c>
      <c r="CT108" s="136">
        <f>市区町村別_オーラルフレイル区分別高齢者の疾病!AY1350</f>
        <v>245553.01527777777</v>
      </c>
      <c r="CU108" s="187"/>
    </row>
    <row r="109" spans="2:99" s="7" customFormat="1" ht="13.15" customHeight="1">
      <c r="B109" s="449"/>
      <c r="C109" s="374"/>
      <c r="D109" s="374"/>
      <c r="E109" s="36" t="s">
        <v>107</v>
      </c>
      <c r="F109" s="59">
        <v>180758</v>
      </c>
      <c r="G109" s="48">
        <f>IFERROR(F109/C96,"-")</f>
        <v>1.617565401113856E-3</v>
      </c>
      <c r="H109" s="59">
        <v>11</v>
      </c>
      <c r="I109" s="48">
        <f>IFERROR(H109/D96,"-")</f>
        <v>0.15068493150684931</v>
      </c>
      <c r="J109" s="62">
        <f t="shared" si="33"/>
        <v>16432.545454545456</v>
      </c>
      <c r="K109" s="374"/>
      <c r="L109" s="374"/>
      <c r="M109" s="36" t="s">
        <v>107</v>
      </c>
      <c r="N109" s="59">
        <v>16597341</v>
      </c>
      <c r="O109" s="48">
        <f>IFERROR(N109/K96,"-")</f>
        <v>5.5173902259862909E-3</v>
      </c>
      <c r="P109" s="59">
        <v>580</v>
      </c>
      <c r="Q109" s="48">
        <f>IFERROR(P109/L96,"-")</f>
        <v>6.2784152413942418E-2</v>
      </c>
      <c r="R109" s="62">
        <f t="shared" si="34"/>
        <v>28616.105172413794</v>
      </c>
      <c r="S109" s="374"/>
      <c r="T109" s="374"/>
      <c r="U109" s="36" t="s">
        <v>107</v>
      </c>
      <c r="V109" s="59">
        <v>43166346</v>
      </c>
      <c r="W109" s="48">
        <f>IFERROR(V109/S96,"-")</f>
        <v>5.2362186171218657E-3</v>
      </c>
      <c r="X109" s="59">
        <v>1232</v>
      </c>
      <c r="Y109" s="48">
        <f>IFERROR(X109/T96,"-")</f>
        <v>8.229243203526819E-2</v>
      </c>
      <c r="Z109" s="136">
        <f t="shared" si="35"/>
        <v>35037.618506493505</v>
      </c>
      <c r="AA109" s="374"/>
      <c r="AB109" s="374"/>
      <c r="AC109" s="36" t="s">
        <v>107</v>
      </c>
      <c r="AD109" s="59">
        <v>42623984</v>
      </c>
      <c r="AE109" s="48">
        <f>IFERROR(AD109/AA96,"-")</f>
        <v>4.911640687057575E-3</v>
      </c>
      <c r="AF109" s="59">
        <v>1261</v>
      </c>
      <c r="AG109" s="48">
        <f>IFERROR(AF109/AB96,"-")</f>
        <v>8.5811500510377683E-2</v>
      </c>
      <c r="AH109" s="62">
        <f t="shared" si="36"/>
        <v>33801.731958762888</v>
      </c>
      <c r="AI109" s="374"/>
      <c r="AJ109" s="374"/>
      <c r="AK109" s="36" t="s">
        <v>107</v>
      </c>
      <c r="AL109" s="59">
        <v>35311752</v>
      </c>
      <c r="AM109" s="48">
        <f>IFERROR(AL109/AI96,"-")</f>
        <v>5.6201174101257103E-3</v>
      </c>
      <c r="AN109" s="59">
        <v>967</v>
      </c>
      <c r="AO109" s="48">
        <f>IFERROR(AN109/AJ96,"-")</f>
        <v>9.4581377151799692E-2</v>
      </c>
      <c r="AP109" s="62">
        <f t="shared" si="37"/>
        <v>36516.806618407449</v>
      </c>
      <c r="AQ109" s="374"/>
      <c r="AR109" s="374"/>
      <c r="AS109" s="36" t="s">
        <v>107</v>
      </c>
      <c r="AT109" s="59">
        <v>23941125</v>
      </c>
      <c r="AU109" s="48">
        <f>IFERROR(AT109/AQ96,"-")</f>
        <v>5.0966368043897717E-3</v>
      </c>
      <c r="AV109" s="62">
        <v>723</v>
      </c>
      <c r="AW109" s="48">
        <f>IFERROR(AV109/AR96,"-")</f>
        <v>0.10153068389271169</v>
      </c>
      <c r="AX109" s="162">
        <f t="shared" si="38"/>
        <v>33113.589211618259</v>
      </c>
      <c r="AY109" s="374"/>
      <c r="AZ109" s="374"/>
      <c r="BA109" s="36" t="s">
        <v>107</v>
      </c>
      <c r="BB109" s="59">
        <v>30187153</v>
      </c>
      <c r="BC109" s="48">
        <f>IFERROR(BB109/AY96,"-")</f>
        <v>5.6527691979536597E-3</v>
      </c>
      <c r="BD109" s="59">
        <v>836</v>
      </c>
      <c r="BE109" s="48">
        <f>IFERROR(BD109/AZ96,"-")</f>
        <v>0.10143169133705411</v>
      </c>
      <c r="BF109" s="62">
        <f t="shared" si="39"/>
        <v>36109.034688995212</v>
      </c>
      <c r="BG109" s="374"/>
      <c r="BH109" s="374"/>
      <c r="BI109" s="36" t="s">
        <v>107</v>
      </c>
      <c r="BJ109" s="59">
        <v>36147473</v>
      </c>
      <c r="BK109" s="48">
        <f>IFERROR(BJ109/BG96,"-")</f>
        <v>5.9732411255570038E-3</v>
      </c>
      <c r="BL109" s="59">
        <v>1021</v>
      </c>
      <c r="BM109" s="48">
        <f>IFERROR(BL109/BH96,"-")</f>
        <v>0.11039031246621256</v>
      </c>
      <c r="BN109" s="62">
        <f t="shared" si="40"/>
        <v>35403.989226248777</v>
      </c>
      <c r="BO109" s="374"/>
      <c r="BP109" s="374"/>
      <c r="BQ109" s="36" t="s">
        <v>107</v>
      </c>
      <c r="BR109" s="59">
        <v>35125674</v>
      </c>
      <c r="BS109" s="48">
        <f>IFERROR(BR109/BO96,"-")</f>
        <v>6.0863238183770261E-3</v>
      </c>
      <c r="BT109" s="59">
        <v>954</v>
      </c>
      <c r="BU109" s="48">
        <f>IFERROR(BT109/BP96,"-")</f>
        <v>0.116455078125</v>
      </c>
      <c r="BV109" s="136">
        <f t="shared" si="41"/>
        <v>36819.364779874217</v>
      </c>
      <c r="BW109" s="374"/>
      <c r="BX109" s="374"/>
      <c r="BY109" s="36" t="s">
        <v>107</v>
      </c>
      <c r="BZ109" s="59">
        <v>29172957</v>
      </c>
      <c r="CA109" s="48">
        <f>IFERROR(BZ109/BW96,"-")</f>
        <v>5.0450961145577632E-3</v>
      </c>
      <c r="CB109" s="59">
        <v>906</v>
      </c>
      <c r="CC109" s="48">
        <f>IFERROR(CB109/BX96,"-")</f>
        <v>0.10919609497408701</v>
      </c>
      <c r="CD109" s="62">
        <f t="shared" si="42"/>
        <v>32199.731788079469</v>
      </c>
      <c r="CE109" s="374"/>
      <c r="CF109" s="374"/>
      <c r="CG109" s="36" t="s">
        <v>107</v>
      </c>
      <c r="CH109" s="59">
        <v>25518476</v>
      </c>
      <c r="CI109" s="48">
        <f>IFERROR(CH109/CE96,"-")</f>
        <v>5.1737843216875081E-3</v>
      </c>
      <c r="CJ109" s="59">
        <v>805</v>
      </c>
      <c r="CK109" s="48">
        <f>IFERROR(CJ109/CF96,"-")</f>
        <v>0.1189069423929099</v>
      </c>
      <c r="CL109" s="62">
        <f t="shared" si="43"/>
        <v>31699.970186335402</v>
      </c>
      <c r="CM109" s="374"/>
      <c r="CN109" s="374"/>
      <c r="CO109" s="36" t="s">
        <v>107</v>
      </c>
      <c r="CP109" s="59">
        <f>市区町村別_オーラルフレイル区分別高齢者の疾病!AU1351</f>
        <v>434631492</v>
      </c>
      <c r="CQ109" s="48">
        <f>市区町村別_オーラルフレイル区分別高齢者の疾病!AV1351</f>
        <v>5.5465317410933043E-3</v>
      </c>
      <c r="CR109" s="59">
        <f>市区町村別_オーラルフレイル区分別高齢者の疾病!AW1351</f>
        <v>12483</v>
      </c>
      <c r="CS109" s="48">
        <f>市区町村別_オーラルフレイル区分別高齢者の疾病!AX1351</f>
        <v>0.10185215404699739</v>
      </c>
      <c r="CT109" s="136">
        <f>市区町村別_オーラルフレイル区分別高齢者の疾病!AY1351</f>
        <v>34817.871665465034</v>
      </c>
      <c r="CU109" s="187"/>
    </row>
    <row r="110" spans="2:99" s="7" customFormat="1" ht="13.15" customHeight="1">
      <c r="B110" s="449"/>
      <c r="C110" s="374"/>
      <c r="D110" s="374"/>
      <c r="E110" s="36" t="s">
        <v>108</v>
      </c>
      <c r="F110" s="59">
        <v>28657</v>
      </c>
      <c r="G110" s="48">
        <f>IFERROR(F110/C96,"-")</f>
        <v>2.5644547793027012E-4</v>
      </c>
      <c r="H110" s="59">
        <v>2</v>
      </c>
      <c r="I110" s="48">
        <f>IFERROR(H110/D96,"-")</f>
        <v>2.7397260273972601E-2</v>
      </c>
      <c r="J110" s="62">
        <f t="shared" si="33"/>
        <v>14328.5</v>
      </c>
      <c r="K110" s="374"/>
      <c r="L110" s="374"/>
      <c r="M110" s="36" t="s">
        <v>108</v>
      </c>
      <c r="N110" s="59">
        <v>15702473</v>
      </c>
      <c r="O110" s="48">
        <f>IFERROR(N110/K96,"-")</f>
        <v>5.2199126989084356E-3</v>
      </c>
      <c r="P110" s="59">
        <v>217</v>
      </c>
      <c r="Q110" s="48">
        <f>IFERROR(P110/L96,"-")</f>
        <v>2.3489932885906041E-2</v>
      </c>
      <c r="R110" s="62">
        <f t="shared" si="34"/>
        <v>72361.626728110597</v>
      </c>
      <c r="S110" s="374"/>
      <c r="T110" s="374"/>
      <c r="U110" s="36" t="s">
        <v>108</v>
      </c>
      <c r="V110" s="59">
        <v>40137020</v>
      </c>
      <c r="W110" s="48">
        <f>IFERROR(V110/S96,"-")</f>
        <v>4.8687514889444823E-3</v>
      </c>
      <c r="X110" s="59">
        <v>453</v>
      </c>
      <c r="Y110" s="48">
        <f>IFERROR(X110/T96,"-")</f>
        <v>3.0258499766214683E-2</v>
      </c>
      <c r="Z110" s="136">
        <f t="shared" si="35"/>
        <v>88602.693156732887</v>
      </c>
      <c r="AA110" s="374"/>
      <c r="AB110" s="374"/>
      <c r="AC110" s="36" t="s">
        <v>108</v>
      </c>
      <c r="AD110" s="59">
        <v>44906619</v>
      </c>
      <c r="AE110" s="48">
        <f>IFERROR(AD110/AA96,"-")</f>
        <v>5.1746729493562299E-3</v>
      </c>
      <c r="AF110" s="59">
        <v>606</v>
      </c>
      <c r="AG110" s="48">
        <f>IFERROR(AF110/AB96,"-")</f>
        <v>4.1238516502211636E-2</v>
      </c>
      <c r="AH110" s="62">
        <f t="shared" si="36"/>
        <v>74103.331683168319</v>
      </c>
      <c r="AI110" s="374"/>
      <c r="AJ110" s="374"/>
      <c r="AK110" s="36" t="s">
        <v>108</v>
      </c>
      <c r="AL110" s="59">
        <v>40366009</v>
      </c>
      <c r="AM110" s="48">
        <f>IFERROR(AL110/AI96,"-")</f>
        <v>6.424538492403071E-3</v>
      </c>
      <c r="AN110" s="59">
        <v>492</v>
      </c>
      <c r="AO110" s="48">
        <f>IFERROR(AN110/AJ96,"-")</f>
        <v>4.8122065727699531E-2</v>
      </c>
      <c r="AP110" s="62">
        <f t="shared" si="37"/>
        <v>82044.733739837393</v>
      </c>
      <c r="AQ110" s="374"/>
      <c r="AR110" s="374"/>
      <c r="AS110" s="36" t="s">
        <v>108</v>
      </c>
      <c r="AT110" s="59">
        <v>36430151</v>
      </c>
      <c r="AU110" s="48">
        <f>IFERROR(AT110/AQ96,"-")</f>
        <v>7.7553268017303634E-3</v>
      </c>
      <c r="AV110" s="62">
        <v>378</v>
      </c>
      <c r="AW110" s="48">
        <f>IFERROR(AV110/AR96,"-")</f>
        <v>5.3082432242662549E-2</v>
      </c>
      <c r="AX110" s="162">
        <f t="shared" si="38"/>
        <v>96376.060846560853</v>
      </c>
      <c r="AY110" s="374"/>
      <c r="AZ110" s="374"/>
      <c r="BA110" s="36" t="s">
        <v>108</v>
      </c>
      <c r="BB110" s="59">
        <v>44622266</v>
      </c>
      <c r="BC110" s="48">
        <f>IFERROR(BB110/AY96,"-")</f>
        <v>8.3558516030874073E-3</v>
      </c>
      <c r="BD110" s="59">
        <v>574</v>
      </c>
      <c r="BE110" s="48">
        <f>IFERROR(BD110/AZ96,"-")</f>
        <v>6.9643290463479737E-2</v>
      </c>
      <c r="BF110" s="62">
        <f t="shared" si="39"/>
        <v>77739.139372822305</v>
      </c>
      <c r="BG110" s="374"/>
      <c r="BH110" s="374"/>
      <c r="BI110" s="36" t="s">
        <v>108</v>
      </c>
      <c r="BJ110" s="59">
        <v>49961082</v>
      </c>
      <c r="BK110" s="48">
        <f>IFERROR(BJ110/BG96,"-")</f>
        <v>8.255890797116739E-3</v>
      </c>
      <c r="BL110" s="59">
        <v>720</v>
      </c>
      <c r="BM110" s="48">
        <f>IFERROR(BL110/BH96,"-")</f>
        <v>7.7846253649043143E-2</v>
      </c>
      <c r="BN110" s="62">
        <f t="shared" si="40"/>
        <v>69390.391666666663</v>
      </c>
      <c r="BO110" s="374"/>
      <c r="BP110" s="374"/>
      <c r="BQ110" s="36" t="s">
        <v>108</v>
      </c>
      <c r="BR110" s="59">
        <v>39440493</v>
      </c>
      <c r="BS110" s="48">
        <f>IFERROR(BR110/BO96,"-")</f>
        <v>6.8339645797097694E-3</v>
      </c>
      <c r="BT110" s="59">
        <v>677</v>
      </c>
      <c r="BU110" s="48">
        <f>IFERROR(BT110/BP96,"-")</f>
        <v>8.26416015625E-2</v>
      </c>
      <c r="BV110" s="136">
        <f t="shared" si="41"/>
        <v>58257.744460856724</v>
      </c>
      <c r="BW110" s="374"/>
      <c r="BX110" s="374"/>
      <c r="BY110" s="36" t="s">
        <v>108</v>
      </c>
      <c r="BZ110" s="59">
        <v>41560077</v>
      </c>
      <c r="CA110" s="48">
        <f>IFERROR(BZ110/BW96,"-")</f>
        <v>7.1872927723240906E-3</v>
      </c>
      <c r="CB110" s="59">
        <v>765</v>
      </c>
      <c r="CC110" s="48">
        <f>IFERROR(CB110/BX96,"-")</f>
        <v>9.2202000723152946E-2</v>
      </c>
      <c r="CD110" s="62">
        <f t="shared" si="42"/>
        <v>54326.898039215688</v>
      </c>
      <c r="CE110" s="374"/>
      <c r="CF110" s="374"/>
      <c r="CG110" s="36" t="s">
        <v>108</v>
      </c>
      <c r="CH110" s="59">
        <v>49830787</v>
      </c>
      <c r="CI110" s="48">
        <f>IFERROR(CH110/CE96,"-")</f>
        <v>1.0103022787017128E-2</v>
      </c>
      <c r="CJ110" s="59">
        <v>750</v>
      </c>
      <c r="CK110" s="48">
        <f>IFERROR(CJ110/CF96,"-")</f>
        <v>0.11078286558345643</v>
      </c>
      <c r="CL110" s="62">
        <f t="shared" si="43"/>
        <v>66441.049333333329</v>
      </c>
      <c r="CM110" s="374"/>
      <c r="CN110" s="374"/>
      <c r="CO110" s="36" t="s">
        <v>108</v>
      </c>
      <c r="CP110" s="59">
        <f>市区町村別_オーラルフレイル区分別高齢者の疾病!AU1352</f>
        <v>606710609</v>
      </c>
      <c r="CQ110" s="48">
        <f>市区町村別_オーラルフレイル区分別高齢者の疾病!AV1352</f>
        <v>7.7425122486903209E-3</v>
      </c>
      <c r="CR110" s="59">
        <f>市区町村別_オーラルフレイル区分別高齢者の疾病!AW1352</f>
        <v>9175</v>
      </c>
      <c r="CS110" s="48">
        <f>市区町村別_オーラルフレイル区分別高齢者の疾病!AX1352</f>
        <v>7.4861292428198431E-2</v>
      </c>
      <c r="CT110" s="136">
        <f>市区町村別_オーラルフレイル区分別高齢者の疾病!AY1352</f>
        <v>66126.496893732969</v>
      </c>
      <c r="CU110" s="187"/>
    </row>
    <row r="111" spans="2:99" s="7" customFormat="1" ht="13.15" customHeight="1">
      <c r="B111" s="449"/>
      <c r="C111" s="374"/>
      <c r="D111" s="374"/>
      <c r="E111" s="36" t="s">
        <v>109</v>
      </c>
      <c r="F111" s="59">
        <v>291956</v>
      </c>
      <c r="G111" s="48">
        <f>IFERROR(F111/C96,"-")</f>
        <v>2.6126529627877987E-3</v>
      </c>
      <c r="H111" s="59">
        <v>6</v>
      </c>
      <c r="I111" s="48">
        <f>IFERROR(H111/D96,"-")</f>
        <v>8.2191780821917804E-2</v>
      </c>
      <c r="J111" s="62">
        <f t="shared" si="33"/>
        <v>48659.333333333336</v>
      </c>
      <c r="K111" s="374"/>
      <c r="L111" s="374"/>
      <c r="M111" s="36" t="s">
        <v>109</v>
      </c>
      <c r="N111" s="59">
        <v>13099376</v>
      </c>
      <c r="O111" s="48">
        <f>IFERROR(N111/K96,"-")</f>
        <v>4.3545751761634227E-3</v>
      </c>
      <c r="P111" s="59">
        <v>337</v>
      </c>
      <c r="Q111" s="48">
        <f>IFERROR(P111/L96,"-")</f>
        <v>3.6479757523273433E-2</v>
      </c>
      <c r="R111" s="62">
        <f t="shared" si="34"/>
        <v>38870.551928783381</v>
      </c>
      <c r="S111" s="374"/>
      <c r="T111" s="374"/>
      <c r="U111" s="36" t="s">
        <v>109</v>
      </c>
      <c r="V111" s="59">
        <v>23758550</v>
      </c>
      <c r="W111" s="48">
        <f>IFERROR(V111/S96,"-")</f>
        <v>2.8819896366910629E-3</v>
      </c>
      <c r="X111" s="59">
        <v>592</v>
      </c>
      <c r="Y111" s="48">
        <f>IFERROR(X111/T96,"-")</f>
        <v>3.9543116692271722E-2</v>
      </c>
      <c r="Z111" s="136">
        <f t="shared" si="35"/>
        <v>40132.685810810814</v>
      </c>
      <c r="AA111" s="374"/>
      <c r="AB111" s="374"/>
      <c r="AC111" s="36" t="s">
        <v>109</v>
      </c>
      <c r="AD111" s="59">
        <v>29648768</v>
      </c>
      <c r="AE111" s="48">
        <f>IFERROR(AD111/AA96,"-")</f>
        <v>3.4164824956280631E-3</v>
      </c>
      <c r="AF111" s="59">
        <v>598</v>
      </c>
      <c r="AG111" s="48">
        <f>IFERROR(AF111/AB96,"-")</f>
        <v>4.0694113644096634E-2</v>
      </c>
      <c r="AH111" s="62">
        <f t="shared" si="36"/>
        <v>49579.879598662206</v>
      </c>
      <c r="AI111" s="374"/>
      <c r="AJ111" s="374"/>
      <c r="AK111" s="36" t="s">
        <v>109</v>
      </c>
      <c r="AL111" s="59">
        <v>22005026</v>
      </c>
      <c r="AM111" s="48">
        <f>IFERROR(AL111/AI96,"-")</f>
        <v>3.5022569747564188E-3</v>
      </c>
      <c r="AN111" s="59">
        <v>454</v>
      </c>
      <c r="AO111" s="48">
        <f>IFERROR(AN111/AJ96,"-")</f>
        <v>4.4405320813771521E-2</v>
      </c>
      <c r="AP111" s="62">
        <f t="shared" si="37"/>
        <v>48469.220264317184</v>
      </c>
      <c r="AQ111" s="374"/>
      <c r="AR111" s="374"/>
      <c r="AS111" s="36" t="s">
        <v>109</v>
      </c>
      <c r="AT111" s="59">
        <v>13279694</v>
      </c>
      <c r="AU111" s="48">
        <f>IFERROR(AT111/AQ96,"-")</f>
        <v>2.8270090562341589E-3</v>
      </c>
      <c r="AV111" s="62">
        <v>304</v>
      </c>
      <c r="AW111" s="48">
        <f>IFERROR(AV111/AR96,"-")</f>
        <v>4.2690633338014324E-2</v>
      </c>
      <c r="AX111" s="162">
        <f t="shared" si="38"/>
        <v>43683.20394736842</v>
      </c>
      <c r="AY111" s="374"/>
      <c r="AZ111" s="374"/>
      <c r="BA111" s="36" t="s">
        <v>109</v>
      </c>
      <c r="BB111" s="59">
        <v>16026453</v>
      </c>
      <c r="BC111" s="48">
        <f>IFERROR(BB111/AY96,"-")</f>
        <v>3.0010726705778454E-3</v>
      </c>
      <c r="BD111" s="59">
        <v>365</v>
      </c>
      <c r="BE111" s="48">
        <f>IFERROR(BD111/AZ96,"-")</f>
        <v>4.4285367629216213E-2</v>
      </c>
      <c r="BF111" s="62">
        <f t="shared" si="39"/>
        <v>43908.090410958903</v>
      </c>
      <c r="BG111" s="374"/>
      <c r="BH111" s="374"/>
      <c r="BI111" s="36" t="s">
        <v>109</v>
      </c>
      <c r="BJ111" s="59">
        <v>20885413</v>
      </c>
      <c r="BK111" s="48">
        <f>IFERROR(BJ111/BG96,"-")</f>
        <v>3.4512400868476445E-3</v>
      </c>
      <c r="BL111" s="59">
        <v>442</v>
      </c>
      <c r="BM111" s="48">
        <f>IFERROR(BL111/BH96,"-")</f>
        <v>4.7788950156773702E-2</v>
      </c>
      <c r="BN111" s="62">
        <f t="shared" si="40"/>
        <v>47252.065610859725</v>
      </c>
      <c r="BO111" s="374"/>
      <c r="BP111" s="374"/>
      <c r="BQ111" s="36" t="s">
        <v>109</v>
      </c>
      <c r="BR111" s="59">
        <v>14692248</v>
      </c>
      <c r="BS111" s="48">
        <f>IFERROR(BR111/BO96,"-")</f>
        <v>2.5457669210248385E-3</v>
      </c>
      <c r="BT111" s="59">
        <v>397</v>
      </c>
      <c r="BU111" s="48">
        <f>IFERROR(BT111/BP96,"-")</f>
        <v>4.84619140625E-2</v>
      </c>
      <c r="BV111" s="136">
        <f t="shared" si="41"/>
        <v>37008.18136020151</v>
      </c>
      <c r="BW111" s="374"/>
      <c r="BX111" s="374"/>
      <c r="BY111" s="36" t="s">
        <v>109</v>
      </c>
      <c r="BZ111" s="59">
        <v>13781833</v>
      </c>
      <c r="CA111" s="48">
        <f>IFERROR(BZ111/BW96,"-")</f>
        <v>2.3833947350549336E-3</v>
      </c>
      <c r="CB111" s="59">
        <v>384</v>
      </c>
      <c r="CC111" s="48">
        <f>IFERROR(CB111/BX96,"-")</f>
        <v>4.6281788598288541E-2</v>
      </c>
      <c r="CD111" s="62">
        <f t="shared" si="42"/>
        <v>35890.190104166664</v>
      </c>
      <c r="CE111" s="374"/>
      <c r="CF111" s="374"/>
      <c r="CG111" s="36" t="s">
        <v>109</v>
      </c>
      <c r="CH111" s="59">
        <v>14990616</v>
      </c>
      <c r="CI111" s="48">
        <f>IFERROR(CH111/CE96,"-")</f>
        <v>3.0392964702609165E-3</v>
      </c>
      <c r="CJ111" s="59">
        <v>355</v>
      </c>
      <c r="CK111" s="48">
        <f>IFERROR(CJ111/CF96,"-")</f>
        <v>5.2437223042836038E-2</v>
      </c>
      <c r="CL111" s="62">
        <f t="shared" si="43"/>
        <v>42227.087323943662</v>
      </c>
      <c r="CM111" s="374"/>
      <c r="CN111" s="374"/>
      <c r="CO111" s="36" t="s">
        <v>109</v>
      </c>
      <c r="CP111" s="59">
        <f>市区町村別_オーラルフレイル区分別高齢者の疾病!AU1353</f>
        <v>226787522</v>
      </c>
      <c r="CQ111" s="48">
        <f>市区町村別_オーラルフレイル区分別高齢者の疾病!AV1353</f>
        <v>2.8941395467424989E-3</v>
      </c>
      <c r="CR111" s="59">
        <f>市区町村別_オーラルフレイル区分別高齢者の疾病!AW1353</f>
        <v>5614</v>
      </c>
      <c r="CS111" s="48">
        <f>市区町村別_オーラルフレイル区分別高齢者の疾病!AX1353</f>
        <v>4.5806135770234985E-2</v>
      </c>
      <c r="CT111" s="136">
        <f>市区町村別_オーラルフレイル区分別高齢者の疾病!AY1353</f>
        <v>40396.779836123977</v>
      </c>
      <c r="CU111" s="187"/>
    </row>
    <row r="112" spans="2:99" s="7" customFormat="1" ht="13.15" customHeight="1">
      <c r="B112" s="449"/>
      <c r="C112" s="374"/>
      <c r="D112" s="374"/>
      <c r="E112" s="37" t="s">
        <v>110</v>
      </c>
      <c r="F112" s="60">
        <v>368548</v>
      </c>
      <c r="G112" s="49">
        <f>IFERROR(F112/C96,"-")</f>
        <v>3.2980586942193946E-3</v>
      </c>
      <c r="H112" s="60">
        <v>14</v>
      </c>
      <c r="I112" s="49">
        <f>IFERROR(H112/D96,"-")</f>
        <v>0.19178082191780821</v>
      </c>
      <c r="J112" s="63">
        <f t="shared" si="33"/>
        <v>26324.857142857141</v>
      </c>
      <c r="K112" s="374"/>
      <c r="L112" s="374"/>
      <c r="M112" s="37" t="s">
        <v>110</v>
      </c>
      <c r="N112" s="60">
        <v>3715304</v>
      </c>
      <c r="O112" s="49">
        <f>IFERROR(N112/K96,"-")</f>
        <v>1.2350642175856827E-3</v>
      </c>
      <c r="P112" s="60">
        <v>371</v>
      </c>
      <c r="Q112" s="49">
        <f>IFERROR(P112/L96,"-")</f>
        <v>4.0160207837194199E-2</v>
      </c>
      <c r="R112" s="63">
        <f t="shared" si="34"/>
        <v>10014.296495956873</v>
      </c>
      <c r="S112" s="374"/>
      <c r="T112" s="374"/>
      <c r="U112" s="37" t="s">
        <v>110</v>
      </c>
      <c r="V112" s="60">
        <v>15246658</v>
      </c>
      <c r="W112" s="49">
        <f>IFERROR(V112/S96,"-")</f>
        <v>1.8494693636679378E-3</v>
      </c>
      <c r="X112" s="60">
        <v>929</v>
      </c>
      <c r="Y112" s="49">
        <f>IFERROR(X112/T96,"-")</f>
        <v>6.2053303052568301E-2</v>
      </c>
      <c r="Z112" s="137">
        <f t="shared" si="35"/>
        <v>16411.903121636169</v>
      </c>
      <c r="AA112" s="374"/>
      <c r="AB112" s="374"/>
      <c r="AC112" s="37" t="s">
        <v>110</v>
      </c>
      <c r="AD112" s="60">
        <v>11939123</v>
      </c>
      <c r="AE112" s="49">
        <f>IFERROR(AD112/AA96,"-")</f>
        <v>1.3757672744665278E-3</v>
      </c>
      <c r="AF112" s="60">
        <v>977</v>
      </c>
      <c r="AG112" s="49">
        <f>IFERROR(AF112/AB96,"-")</f>
        <v>6.6485199047294996E-2</v>
      </c>
      <c r="AH112" s="63">
        <f t="shared" si="36"/>
        <v>12220.187308085977</v>
      </c>
      <c r="AI112" s="374"/>
      <c r="AJ112" s="374"/>
      <c r="AK112" s="37" t="s">
        <v>110</v>
      </c>
      <c r="AL112" s="60">
        <v>9893315</v>
      </c>
      <c r="AM112" s="49">
        <f>IFERROR(AL112/AI96,"-")</f>
        <v>1.574591707467753E-3</v>
      </c>
      <c r="AN112" s="60">
        <v>737</v>
      </c>
      <c r="AO112" s="49">
        <f>IFERROR(AN112/AJ96,"-")</f>
        <v>7.2085289514866979E-2</v>
      </c>
      <c r="AP112" s="63">
        <f t="shared" si="37"/>
        <v>13423.76526458616</v>
      </c>
      <c r="AQ112" s="374"/>
      <c r="AR112" s="374"/>
      <c r="AS112" s="37" t="s">
        <v>110</v>
      </c>
      <c r="AT112" s="60">
        <v>7105876</v>
      </c>
      <c r="AU112" s="49">
        <f>IFERROR(AT112/AQ96,"-")</f>
        <v>1.5127137571450788E-3</v>
      </c>
      <c r="AV112" s="63">
        <v>527</v>
      </c>
      <c r="AW112" s="51">
        <f>IFERROR(AV112/AR96,"-")</f>
        <v>7.4006459766886676E-2</v>
      </c>
      <c r="AX112" s="163">
        <f t="shared" si="38"/>
        <v>13483.635673624289</v>
      </c>
      <c r="AY112" s="374"/>
      <c r="AZ112" s="374"/>
      <c r="BA112" s="37" t="s">
        <v>110</v>
      </c>
      <c r="BB112" s="60">
        <v>13192721</v>
      </c>
      <c r="BC112" s="49">
        <f>IFERROR(BB112/AY96,"-")</f>
        <v>2.4704352512473237E-3</v>
      </c>
      <c r="BD112" s="60">
        <v>660</v>
      </c>
      <c r="BE112" s="49">
        <f>IFERROR(BD112/AZ96,"-")</f>
        <v>8.0077651055569035E-2</v>
      </c>
      <c r="BF112" s="63">
        <f t="shared" si="39"/>
        <v>19988.971212121211</v>
      </c>
      <c r="BG112" s="374"/>
      <c r="BH112" s="374"/>
      <c r="BI112" s="37" t="s">
        <v>110</v>
      </c>
      <c r="BJ112" s="60">
        <v>10579756</v>
      </c>
      <c r="BK112" s="49">
        <f>IFERROR(BJ112/BG96,"-")</f>
        <v>1.748266985013267E-3</v>
      </c>
      <c r="BL112" s="60">
        <v>835</v>
      </c>
      <c r="BM112" s="49">
        <f>IFERROR(BL112/BH96,"-")</f>
        <v>9.0280030273543088E-2</v>
      </c>
      <c r="BN112" s="63">
        <f t="shared" si="40"/>
        <v>12670.366467065869</v>
      </c>
      <c r="BO112" s="374"/>
      <c r="BP112" s="374"/>
      <c r="BQ112" s="37" t="s">
        <v>110</v>
      </c>
      <c r="BR112" s="60">
        <v>10558264</v>
      </c>
      <c r="BS112" s="49">
        <f>IFERROR(BR112/BO96,"-")</f>
        <v>1.8294599461326406E-3</v>
      </c>
      <c r="BT112" s="60">
        <v>754</v>
      </c>
      <c r="BU112" s="49">
        <f>IFERROR(BT112/BP96,"-")</f>
        <v>9.2041015625E-2</v>
      </c>
      <c r="BV112" s="137">
        <f t="shared" si="41"/>
        <v>14003.002652519894</v>
      </c>
      <c r="BW112" s="374"/>
      <c r="BX112" s="374"/>
      <c r="BY112" s="37" t="s">
        <v>110</v>
      </c>
      <c r="BZ112" s="60">
        <v>11650956</v>
      </c>
      <c r="CA112" s="49">
        <f>IFERROR(BZ112/BW96,"-")</f>
        <v>2.0148863499330379E-3</v>
      </c>
      <c r="CB112" s="60">
        <v>796</v>
      </c>
      <c r="CC112" s="49">
        <f>IFERROR(CB112/BX96,"-")</f>
        <v>9.5938290948535621E-2</v>
      </c>
      <c r="CD112" s="63">
        <f t="shared" si="42"/>
        <v>14636.879396984925</v>
      </c>
      <c r="CE112" s="374"/>
      <c r="CF112" s="374"/>
      <c r="CG112" s="37" t="s">
        <v>110</v>
      </c>
      <c r="CH112" s="60">
        <v>9195577</v>
      </c>
      <c r="CI112" s="49">
        <f>IFERROR(CH112/CE96,"-")</f>
        <v>1.8643719989967368E-3</v>
      </c>
      <c r="CJ112" s="60">
        <v>715</v>
      </c>
      <c r="CK112" s="49">
        <f>IFERROR(CJ112/CF96,"-")</f>
        <v>0.10561299852289513</v>
      </c>
      <c r="CL112" s="63">
        <f t="shared" si="43"/>
        <v>12860.946853146854</v>
      </c>
      <c r="CM112" s="374"/>
      <c r="CN112" s="374"/>
      <c r="CO112" s="37" t="s">
        <v>110</v>
      </c>
      <c r="CP112" s="60">
        <f>市区町村別_オーラルフレイル区分別高齢者の疾病!AU1354</f>
        <v>154956312</v>
      </c>
      <c r="CQ112" s="49">
        <f>市区町村別_オーラルフレイル区分別高齢者の疾病!AV1354</f>
        <v>1.9774685424560935E-3</v>
      </c>
      <c r="CR112" s="60">
        <f>市区町村別_オーラルフレイル区分別高齢者の疾病!AW1354</f>
        <v>10658</v>
      </c>
      <c r="CS112" s="49">
        <f>市区町村別_オーラルフレイル区分別高齢者の疾病!AX1354</f>
        <v>8.6961488250652738E-2</v>
      </c>
      <c r="CT112" s="137">
        <f>市区町村別_オーラルフレイル区分別高齢者の疾病!AY1354</f>
        <v>14538.967160818165</v>
      </c>
      <c r="CU112" s="187"/>
    </row>
    <row r="113" spans="2:99" s="7" customFormat="1" ht="13.15" customHeight="1">
      <c r="B113" s="450"/>
      <c r="C113" s="375"/>
      <c r="D113" s="375"/>
      <c r="E113" s="38" t="s">
        <v>64</v>
      </c>
      <c r="F113" s="56">
        <f>SUM(F96:F112)</f>
        <v>18923015</v>
      </c>
      <c r="G113" s="49">
        <f>IFERROR(F113/C96,"-")</f>
        <v>0.16933808931697913</v>
      </c>
      <c r="H113" s="60">
        <v>60</v>
      </c>
      <c r="I113" s="49">
        <f>IFERROR(H113/D96,"-")</f>
        <v>0.82191780821917804</v>
      </c>
      <c r="J113" s="63">
        <f t="shared" si="33"/>
        <v>315383.58333333331</v>
      </c>
      <c r="K113" s="375"/>
      <c r="L113" s="375"/>
      <c r="M113" s="38" t="s">
        <v>64</v>
      </c>
      <c r="N113" s="56">
        <f>SUM(N96:N112)</f>
        <v>513284760</v>
      </c>
      <c r="O113" s="49">
        <f>IFERROR(N113/K96,"-")</f>
        <v>0.17062927838692468</v>
      </c>
      <c r="P113" s="60">
        <v>5631</v>
      </c>
      <c r="Q113" s="49">
        <f>IFERROR(P113/L96,"-")</f>
        <v>0.609547521108465</v>
      </c>
      <c r="R113" s="63">
        <f t="shared" si="34"/>
        <v>91153.393713372396</v>
      </c>
      <c r="S113" s="375"/>
      <c r="T113" s="375"/>
      <c r="U113" s="38" t="s">
        <v>64</v>
      </c>
      <c r="V113" s="56">
        <f>SUM(V96:V112)</f>
        <v>1391137847</v>
      </c>
      <c r="W113" s="49">
        <f>IFERROR(V113/S96,"-")</f>
        <v>0.1687495599799953</v>
      </c>
      <c r="X113" s="60">
        <v>10415</v>
      </c>
      <c r="Y113" s="49">
        <f>IFERROR(X113/T96,"-")</f>
        <v>0.69567831140204395</v>
      </c>
      <c r="Z113" s="137">
        <f t="shared" si="35"/>
        <v>133570.6046087374</v>
      </c>
      <c r="AA113" s="375"/>
      <c r="AB113" s="375"/>
      <c r="AC113" s="38" t="s">
        <v>64</v>
      </c>
      <c r="AD113" s="56">
        <f>SUM(AD96:AD112)</f>
        <v>1406302536</v>
      </c>
      <c r="AE113" s="49">
        <f>IFERROR(AD113/AA96,"-")</f>
        <v>0.16205084804202841</v>
      </c>
      <c r="AF113" s="60">
        <v>10547</v>
      </c>
      <c r="AG113" s="49">
        <f>IFERROR(AF113/AB96,"-")</f>
        <v>0.71772711806736988</v>
      </c>
      <c r="AH113" s="63">
        <f t="shared" si="36"/>
        <v>133336.73423722386</v>
      </c>
      <c r="AI113" s="375"/>
      <c r="AJ113" s="375"/>
      <c r="AK113" s="38" t="s">
        <v>64</v>
      </c>
      <c r="AL113" s="56">
        <f>SUM(AL96:AL112)</f>
        <v>1054296339</v>
      </c>
      <c r="AM113" s="49">
        <f>IFERROR(AL113/AI96,"-")</f>
        <v>0.16779878863687359</v>
      </c>
      <c r="AN113" s="60">
        <v>7512</v>
      </c>
      <c r="AO113" s="49">
        <f>IFERROR(AN113/AJ96,"-")</f>
        <v>0.73474178403755863</v>
      </c>
      <c r="AP113" s="63">
        <f t="shared" si="37"/>
        <v>140348.28793929712</v>
      </c>
      <c r="AQ113" s="375"/>
      <c r="AR113" s="375"/>
      <c r="AS113" s="38" t="s">
        <v>64</v>
      </c>
      <c r="AT113" s="56">
        <f>SUM(AT96:AT112)</f>
        <v>885399578</v>
      </c>
      <c r="AU113" s="49">
        <f>IFERROR(AT113/AQ96,"-")</f>
        <v>0.1884857155136182</v>
      </c>
      <c r="AV113" s="63">
        <v>5404</v>
      </c>
      <c r="AW113" s="116">
        <f>IFERROR(AV113/AR96,"-")</f>
        <v>0.75888217946917569</v>
      </c>
      <c r="AX113" s="164">
        <f t="shared" si="38"/>
        <v>163841.5207253886</v>
      </c>
      <c r="AY113" s="375"/>
      <c r="AZ113" s="375"/>
      <c r="BA113" s="38" t="s">
        <v>64</v>
      </c>
      <c r="BB113" s="56">
        <f>SUM(BB96:BB112)</f>
        <v>1026449670</v>
      </c>
      <c r="BC113" s="49">
        <f>IFERROR(BB113/AY96,"-")</f>
        <v>0.19221034450733723</v>
      </c>
      <c r="BD113" s="60">
        <v>6368</v>
      </c>
      <c r="BE113" s="49">
        <f>IFERROR(BD113/AZ96,"-")</f>
        <v>0.77262800291191458</v>
      </c>
      <c r="BF113" s="63">
        <f t="shared" si="39"/>
        <v>161188.70445979899</v>
      </c>
      <c r="BG113" s="375"/>
      <c r="BH113" s="375"/>
      <c r="BI113" s="38" t="s">
        <v>64</v>
      </c>
      <c r="BJ113" s="56">
        <f>SUM(BJ96:BJ112)</f>
        <v>1200987499</v>
      </c>
      <c r="BK113" s="49">
        <f>IFERROR(BJ113/BG96,"-")</f>
        <v>0.19845890528244262</v>
      </c>
      <c r="BL113" s="60">
        <v>7344</v>
      </c>
      <c r="BM113" s="49">
        <f>IFERROR(BL113/BH96,"-")</f>
        <v>0.79403178722024004</v>
      </c>
      <c r="BN113" s="63">
        <f t="shared" si="40"/>
        <v>163533.15618191721</v>
      </c>
      <c r="BO113" s="375"/>
      <c r="BP113" s="375"/>
      <c r="BQ113" s="38" t="s">
        <v>64</v>
      </c>
      <c r="BR113" s="56">
        <f>SUM(BR96:BR112)</f>
        <v>1104998514</v>
      </c>
      <c r="BS113" s="49">
        <f>IFERROR(BR113/BO96,"-")</f>
        <v>0.19146618439348437</v>
      </c>
      <c r="BT113" s="60">
        <v>6640</v>
      </c>
      <c r="BU113" s="49">
        <f>IFERROR(BT113/BP96,"-")</f>
        <v>0.810546875</v>
      </c>
      <c r="BV113" s="137">
        <f t="shared" si="41"/>
        <v>166415.4388554217</v>
      </c>
      <c r="BW113" s="375"/>
      <c r="BX113" s="375"/>
      <c r="BY113" s="38" t="s">
        <v>64</v>
      </c>
      <c r="BZ113" s="56">
        <f>SUM(BZ96:BZ112)</f>
        <v>1126835394</v>
      </c>
      <c r="CA113" s="49">
        <f>IFERROR(BZ113/BW96,"-")</f>
        <v>0.19487201342035937</v>
      </c>
      <c r="CB113" s="60">
        <v>6751</v>
      </c>
      <c r="CC113" s="49">
        <f>IFERROR(CB113/BX96,"-")</f>
        <v>0.81366759069543204</v>
      </c>
      <c r="CD113" s="63">
        <f t="shared" si="42"/>
        <v>166913.84891127239</v>
      </c>
      <c r="CE113" s="375"/>
      <c r="CF113" s="375"/>
      <c r="CG113" s="38" t="s">
        <v>64</v>
      </c>
      <c r="CH113" s="56">
        <f>SUM(CH96:CH112)</f>
        <v>1043662559</v>
      </c>
      <c r="CI113" s="49">
        <f>IFERROR(CH113/CE96,"-")</f>
        <v>0.21159903847261349</v>
      </c>
      <c r="CJ113" s="60">
        <v>5664</v>
      </c>
      <c r="CK113" s="49">
        <f>IFERROR(CJ113/CF96,"-")</f>
        <v>0.83663220088626289</v>
      </c>
      <c r="CL113" s="63">
        <f t="shared" si="43"/>
        <v>184262.45745056498</v>
      </c>
      <c r="CM113" s="375"/>
      <c r="CN113" s="375"/>
      <c r="CO113" s="38" t="s">
        <v>64</v>
      </c>
      <c r="CP113" s="56">
        <f>市区町村別_オーラルフレイル区分別高齢者の疾病!AU1355</f>
        <v>15058652736</v>
      </c>
      <c r="CQ113" s="49">
        <f>市区町村別_オーラルフレイル区分別高齢者の疾病!AV1355</f>
        <v>0.19217037171877444</v>
      </c>
      <c r="CR113" s="56">
        <f>市区町村別_オーラルフレイル区分別高齢者の疾病!AW1355</f>
        <v>94461</v>
      </c>
      <c r="CS113" s="49">
        <f>市区町村別_オーラルフレイル区分別高齢者の疾病!AX1355</f>
        <v>0.77073270234986946</v>
      </c>
      <c r="CT113" s="137">
        <f>市区町村別_オーラルフレイル区分別高齢者の疾病!AY1355</f>
        <v>159416.61358655954</v>
      </c>
      <c r="CU113" s="187"/>
    </row>
    <row r="114" spans="2:99">
      <c r="C114" s="182"/>
      <c r="D114" s="41"/>
      <c r="E114" s="7"/>
      <c r="F114" s="7"/>
      <c r="G114" s="7"/>
      <c r="H114" s="7"/>
      <c r="I114" s="7"/>
      <c r="J114" s="7"/>
      <c r="K114" s="124"/>
      <c r="L114" s="41"/>
      <c r="M114" s="7"/>
      <c r="N114" s="7"/>
      <c r="O114" s="7"/>
      <c r="P114" s="7"/>
      <c r="Q114" s="7"/>
      <c r="R114" s="7"/>
      <c r="S114" s="124"/>
      <c r="T114" s="41"/>
      <c r="U114" s="7"/>
      <c r="V114" s="7"/>
      <c r="W114" s="7"/>
      <c r="X114" s="7"/>
      <c r="Y114" s="7"/>
      <c r="Z114" s="7"/>
      <c r="AA114" s="124"/>
      <c r="AB114" s="41"/>
      <c r="AC114" s="7"/>
      <c r="AD114" s="7"/>
      <c r="AE114" s="7"/>
      <c r="AF114" s="7"/>
      <c r="AG114" s="7"/>
      <c r="AH114" s="7"/>
      <c r="AI114" s="124"/>
      <c r="AJ114" s="41"/>
      <c r="AK114" s="7"/>
      <c r="AL114" s="7"/>
      <c r="AM114" s="7"/>
      <c r="AN114" s="7"/>
      <c r="AO114" s="7"/>
      <c r="AP114" s="7"/>
      <c r="AQ114" s="124"/>
      <c r="AR114" s="41"/>
      <c r="AS114" s="7"/>
      <c r="AT114" s="7"/>
      <c r="AU114" s="7"/>
      <c r="AW114" s="3"/>
    </row>
    <row r="115" spans="2:99">
      <c r="C115" s="183"/>
    </row>
    <row r="116" spans="2:99">
      <c r="C116" s="183"/>
    </row>
    <row r="117" spans="2:99">
      <c r="C117" s="183"/>
    </row>
    <row r="118" spans="2:99">
      <c r="C118" s="181"/>
    </row>
    <row r="119" spans="2:99">
      <c r="C119" s="181"/>
    </row>
    <row r="120" spans="2:99">
      <c r="C120" s="181"/>
    </row>
  </sheetData>
  <mergeCells count="163">
    <mergeCell ref="B96:B113"/>
    <mergeCell ref="CM78:CM95"/>
    <mergeCell ref="CM96:CM113"/>
    <mergeCell ref="CM60:CM77"/>
    <mergeCell ref="AI4:AP4"/>
    <mergeCell ref="B60:B77"/>
    <mergeCell ref="B42:B59"/>
    <mergeCell ref="B78:B95"/>
    <mergeCell ref="CM42:CM59"/>
    <mergeCell ref="B24:B41"/>
    <mergeCell ref="B4:B5"/>
    <mergeCell ref="C4:J4"/>
    <mergeCell ref="K4:R4"/>
    <mergeCell ref="S4:Z4"/>
    <mergeCell ref="B6:B23"/>
    <mergeCell ref="C6:C23"/>
    <mergeCell ref="C60:C77"/>
    <mergeCell ref="D60:D77"/>
    <mergeCell ref="C78:C95"/>
    <mergeCell ref="D78:D95"/>
    <mergeCell ref="C96:C113"/>
    <mergeCell ref="D96:D113"/>
    <mergeCell ref="D6:D23"/>
    <mergeCell ref="C24:C41"/>
    <mergeCell ref="CN42:CN59"/>
    <mergeCell ref="AA4:AH4"/>
    <mergeCell ref="BG4:BN4"/>
    <mergeCell ref="CN96:CN113"/>
    <mergeCell ref="CN78:CN95"/>
    <mergeCell ref="CN60:CN77"/>
    <mergeCell ref="AQ4:AX4"/>
    <mergeCell ref="AY4:BF4"/>
    <mergeCell ref="CM24:CM41"/>
    <mergeCell ref="CE4:CL4"/>
    <mergeCell ref="CM4:CT4"/>
    <mergeCell ref="CM6:CM23"/>
    <mergeCell ref="CN6:CN23"/>
    <mergeCell ref="CN24:CN41"/>
    <mergeCell ref="BO4:BV4"/>
    <mergeCell ref="BW4:CD4"/>
    <mergeCell ref="AB60:AB77"/>
    <mergeCell ref="AB78:AB95"/>
    <mergeCell ref="AB96:AB113"/>
    <mergeCell ref="AB6:AB23"/>
    <mergeCell ref="AB24:AB41"/>
    <mergeCell ref="AB42:AB59"/>
    <mergeCell ref="AI60:AI77"/>
    <mergeCell ref="AJ60:AJ77"/>
    <mergeCell ref="D24:D41"/>
    <mergeCell ref="C42:C59"/>
    <mergeCell ref="D42:D59"/>
    <mergeCell ref="K60:K77"/>
    <mergeCell ref="L60:L77"/>
    <mergeCell ref="K78:K95"/>
    <mergeCell ref="L78:L95"/>
    <mergeCell ref="K96:K113"/>
    <mergeCell ref="L96:L113"/>
    <mergeCell ref="K6:K23"/>
    <mergeCell ref="L6:L23"/>
    <mergeCell ref="K24:K41"/>
    <mergeCell ref="L24:L41"/>
    <mergeCell ref="K42:K59"/>
    <mergeCell ref="L42:L59"/>
    <mergeCell ref="S60:S77"/>
    <mergeCell ref="T60:T77"/>
    <mergeCell ref="S78:S95"/>
    <mergeCell ref="T78:T95"/>
    <mergeCell ref="S96:S113"/>
    <mergeCell ref="T96:T113"/>
    <mergeCell ref="S6:S23"/>
    <mergeCell ref="T6:T23"/>
    <mergeCell ref="S24:S41"/>
    <mergeCell ref="T24:T41"/>
    <mergeCell ref="S42:S59"/>
    <mergeCell ref="T42:T59"/>
    <mergeCell ref="AA60:AA77"/>
    <mergeCell ref="AA78:AA95"/>
    <mergeCell ref="AA96:AA113"/>
    <mergeCell ref="AA6:AA23"/>
    <mergeCell ref="AA24:AA41"/>
    <mergeCell ref="AA42:AA59"/>
    <mergeCell ref="AI78:AI95"/>
    <mergeCell ref="AJ78:AJ95"/>
    <mergeCell ref="AI96:AI113"/>
    <mergeCell ref="AJ96:AJ113"/>
    <mergeCell ref="AI6:AI23"/>
    <mergeCell ref="AJ6:AJ23"/>
    <mergeCell ref="AI24:AI41"/>
    <mergeCell ref="AJ24:AJ41"/>
    <mergeCell ref="AI42:AI59"/>
    <mergeCell ref="AJ42:AJ59"/>
    <mergeCell ref="AQ60:AQ77"/>
    <mergeCell ref="AR60:AR77"/>
    <mergeCell ref="AQ78:AQ95"/>
    <mergeCell ref="AR78:AR95"/>
    <mergeCell ref="AQ96:AQ113"/>
    <mergeCell ref="AR96:AR113"/>
    <mergeCell ref="AQ6:AQ23"/>
    <mergeCell ref="AR6:AR23"/>
    <mergeCell ref="AQ24:AQ41"/>
    <mergeCell ref="AR24:AR41"/>
    <mergeCell ref="AQ42:AQ59"/>
    <mergeCell ref="AR42:AR59"/>
    <mergeCell ref="AY60:AY77"/>
    <mergeCell ref="AZ60:AZ77"/>
    <mergeCell ref="AY78:AY95"/>
    <mergeCell ref="AZ78:AZ95"/>
    <mergeCell ref="AY96:AY113"/>
    <mergeCell ref="AZ96:AZ113"/>
    <mergeCell ref="AY6:AY23"/>
    <mergeCell ref="AZ6:AZ23"/>
    <mergeCell ref="AY24:AY41"/>
    <mergeCell ref="AZ24:AZ41"/>
    <mergeCell ref="AY42:AY59"/>
    <mergeCell ref="AZ42:AZ59"/>
    <mergeCell ref="BG60:BG77"/>
    <mergeCell ref="BH60:BH77"/>
    <mergeCell ref="BG78:BG95"/>
    <mergeCell ref="BH78:BH95"/>
    <mergeCell ref="BG96:BG113"/>
    <mergeCell ref="BH96:BH113"/>
    <mergeCell ref="BG6:BG23"/>
    <mergeCell ref="BH6:BH23"/>
    <mergeCell ref="BG24:BG41"/>
    <mergeCell ref="BH24:BH41"/>
    <mergeCell ref="BG42:BG59"/>
    <mergeCell ref="BH42:BH59"/>
    <mergeCell ref="BO60:BO77"/>
    <mergeCell ref="BP60:BP77"/>
    <mergeCell ref="BO78:BO95"/>
    <mergeCell ref="BP78:BP95"/>
    <mergeCell ref="BO96:BO113"/>
    <mergeCell ref="BP96:BP113"/>
    <mergeCell ref="BO6:BO23"/>
    <mergeCell ref="BP6:BP23"/>
    <mergeCell ref="BO24:BO41"/>
    <mergeCell ref="BP24:BP41"/>
    <mergeCell ref="BO42:BO59"/>
    <mergeCell ref="BP42:BP59"/>
    <mergeCell ref="BW60:BW77"/>
    <mergeCell ref="BX60:BX77"/>
    <mergeCell ref="BW78:BW95"/>
    <mergeCell ref="BX78:BX95"/>
    <mergeCell ref="BW96:BW113"/>
    <mergeCell ref="BX96:BX113"/>
    <mergeCell ref="BW6:BW23"/>
    <mergeCell ref="BX6:BX23"/>
    <mergeCell ref="BW24:BW41"/>
    <mergeCell ref="BX24:BX41"/>
    <mergeCell ref="BW42:BW59"/>
    <mergeCell ref="BX42:BX59"/>
    <mergeCell ref="CE60:CE77"/>
    <mergeCell ref="CF60:CF77"/>
    <mergeCell ref="CE78:CE95"/>
    <mergeCell ref="CF78:CF95"/>
    <mergeCell ref="CE96:CE113"/>
    <mergeCell ref="CF96:CF113"/>
    <mergeCell ref="CE6:CE23"/>
    <mergeCell ref="CF6:CF23"/>
    <mergeCell ref="CE24:CE41"/>
    <mergeCell ref="CF24:CF41"/>
    <mergeCell ref="CE42:CE59"/>
    <mergeCell ref="CF42:CF59"/>
  </mergeCells>
  <phoneticPr fontId="3"/>
  <pageMargins left="0.70866141732283472" right="0.70866141732283472" top="0.59055118110236227" bottom="0.59055118110236227" header="0.31496062992125984" footer="0.31496062992125984"/>
  <pageSetup paperSize="8" scale="67" pageOrder="overThenDown" orientation="landscape" r:id="rId1"/>
  <headerFooter>
    <oddHeader>&amp;R&amp;"ＭＳ 明朝,標準"&amp;12口腔フレイルに係る分析(歯科)</oddHeader>
  </headerFooter>
  <rowBreaks count="1" manualBreakCount="1">
    <brk id="59" max="97" man="1"/>
  </rowBreaks>
  <colBreaks count="4" manualBreakCount="4">
    <brk id="26" max="106" man="1"/>
    <brk id="50" max="106" man="1"/>
    <brk id="74" max="106" man="1"/>
    <brk id="98" max="1048575" man="1"/>
  </colBreaks>
  <ignoredErrors>
    <ignoredError sqref="G99:G113 O99:O113 W99:W113 AE99:AE113 AM99:AM113 AU99:AU113 BC99:BC113 BK99:BK113 BS99:BS113 CA99:CA113 CI99:CI113 I6:J7 Q6:R7 Y6:Z7 AG6:AH7 AO6:AP7 AW6:AX7 BE6:BF7 BM6:BN7 BU6:BV7 CC6:CD7 CK6:CL7 F23 N23 V23 AD23 AL23 AT23 BB23 BJ23 BR23 BZ23 CH23 F41 N41 V41 AD41 AL41 AT41 BB41 BJ41 BR41 BZ41 CH41 F59 N59 V59 AD59 AL59 AT59 BB59 BJ59 BR59 BZ59 CH59 F77 N77 V77 AD77 AL77 AT77 BB77 BJ77 BR77 BZ77 CH77 F95 N95 V95 AD95 AL95 AT95 BB95 BJ95 BR95 BZ95 CH95 F113 I99:J113 N113 Q99:R113 V113 Y99:Z113 AD113 AG99:AH113 AL113 AO99:AP113 AT113 AW99:AX113 BB113 BE99:BF113 BJ113 BM99:BN113 BR113 BU99:BV113 BZ113 CC99:CD113 CH113 CK99:CL113 CI6:CI7 CA6:CA7 BS6:BS7 BK6:BK7 BC6:BC7 AU6:AU7 AM6:AM7 AE6:AE7 W6:W7 O6:O7 G6:G7 CK9:CL25 CC9:CD25 BU9:BV25 BM9:BN25 BE9:BF25 AW9:AX25 AO9:AP25 AG9:AH25 Y9:Z25 Q9:R25 I9:J25 CI9:CI25 CA9:CA25 BS9:BS25 BK9:BK25 BC9:BC25 AU9:AU25 AM9:AM25 AE9:AE25 W9:W25 O9:O25 G9:G25 CK27:CL43 CC27:CD43 BU27:BV43 BM27:BN43 BE27:BF43 AW27:AX43 AO27:AP43 AG27:AH43 Y27:Z43 Q27:R43 I27:J43 CI27:CI43 CA27:CA43 BS27:BS43 BK27:BK43 BC27:BC43 AU27:AU43 AM27:AM43 AE27:AE43 W27:W43 O27:O43 G27:G43 CK45:CL61 CC45:CD61 BU45:BV61 BM45:BN61 BE45:BF61 AW45:AX61 AO45:AP61 AG45:AH61 Y45:Z61 Q45:R61 I45:J61 CI45:CI61 CA45:CA61 BS45:BS61 BK45:BK61 BC45:BC61 AU45:AU61 AM45:AM61 AE45:AE61 W45:W61 O45:O61 G45:G61 CK63:CL79 CC63:CD79 BU63:BV79 BM63:BN79 BE63:BF79 AW63:AX79 AO63:AP79 AG63:AH79 Y63:Z79 Q63:R79 I63:J79 CI63:CI79 CA63:CA79 BS63:BS79 BK63:BK79 BC63:BC79 AU63:AU79 AM63:AM79 AE63:AE79 W63:W79 O63:O79 G63:G79 CK81:CL97 CC81:CD97 BU81:BV97 BM81:BN97 BE81:BF97 AW81:AX97 AO81:AP97 AG81:AH97 Y81:Z97 Q81:R97 I81:J97 CI81:CI97 CA81:CA97 BS81:BS97 BK81:BK97 BC81:BC97 AU81:AU97 AM81:AM97 AE81:AE97 W81:W97 O81:O97 G81:G97" emptyCellReferenc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277F1-6C70-4521-87D9-EFDA7103CAC8}">
  <sheetPr codeName="Sheet79"/>
  <dimension ref="B1:AZ1356"/>
  <sheetViews>
    <sheetView showGridLines="0" zoomScaleNormal="100" zoomScaleSheetLayoutView="80" workbookViewId="0"/>
  </sheetViews>
  <sheetFormatPr defaultColWidth="9" defaultRowHeight="13.5"/>
  <cols>
    <col min="1" max="1" width="4.625" style="1" customWidth="1"/>
    <col min="2" max="2" width="3.125" style="1" customWidth="1"/>
    <col min="3" max="3" width="19.625" style="1" customWidth="1"/>
    <col min="4" max="4" width="9.375" style="10" customWidth="1"/>
    <col min="5" max="5" width="7.75" style="2" customWidth="1"/>
    <col min="6" max="6" width="15.75" style="1" customWidth="1"/>
    <col min="7" max="7" width="11.625" style="1" customWidth="1"/>
    <col min="8" max="8" width="8.625" style="1" customWidth="1"/>
    <col min="9" max="9" width="7.625" style="1" customWidth="1"/>
    <col min="10" max="11" width="8.625" style="1" customWidth="1"/>
    <col min="12" max="12" width="9.375" style="10" customWidth="1"/>
    <col min="13" max="13" width="7.75" style="2" customWidth="1"/>
    <col min="14" max="14" width="15.75" style="1" customWidth="1"/>
    <col min="15" max="15" width="11.625" style="1" customWidth="1"/>
    <col min="16" max="16" width="8.625" style="1" customWidth="1"/>
    <col min="17" max="17" width="7.625" style="1" customWidth="1"/>
    <col min="18" max="19" width="8.625" style="1" customWidth="1"/>
    <col min="20" max="20" width="9.375" style="10" customWidth="1"/>
    <col min="21" max="21" width="7.75" style="2" customWidth="1"/>
    <col min="22" max="22" width="15.75" style="1" customWidth="1"/>
    <col min="23" max="23" width="11.625" style="1" customWidth="1"/>
    <col min="24" max="24" width="8.625" style="1" customWidth="1"/>
    <col min="25" max="25" width="7.625" style="1" customWidth="1"/>
    <col min="26" max="27" width="8.625" style="1" customWidth="1"/>
    <col min="28" max="28" width="9.375" style="10" customWidth="1"/>
    <col min="29" max="29" width="7.75" style="2" customWidth="1"/>
    <col min="30" max="30" width="15.75" style="1" customWidth="1"/>
    <col min="31" max="31" width="11.625" style="1" customWidth="1"/>
    <col min="32" max="32" width="8.625" style="1" customWidth="1"/>
    <col min="33" max="33" width="7.625" style="1" customWidth="1"/>
    <col min="34" max="35" width="8.625" style="1" customWidth="1"/>
    <col min="36" max="36" width="9.375" style="10" customWidth="1"/>
    <col min="37" max="37" width="7.75" style="2" customWidth="1"/>
    <col min="38" max="38" width="15.75" style="1" customWidth="1"/>
    <col min="39" max="39" width="11.625" style="1" customWidth="1"/>
    <col min="40" max="40" width="8.625" style="1" customWidth="1"/>
    <col min="41" max="41" width="7.625" style="1" customWidth="1"/>
    <col min="42" max="43" width="8.625" style="1" customWidth="1"/>
    <col min="44" max="44" width="9.375" style="10" customWidth="1"/>
    <col min="45" max="45" width="7.75" style="2" customWidth="1"/>
    <col min="46" max="46" width="15.75" style="1" customWidth="1"/>
    <col min="47" max="47" width="11.625" style="1" customWidth="1"/>
    <col min="48" max="48" width="8.625" style="1" customWidth="1"/>
    <col min="49" max="49" width="7.625" style="1" customWidth="1"/>
    <col min="50" max="51" width="8.625" style="1" customWidth="1"/>
    <col min="52" max="52" width="9" style="1" customWidth="1"/>
    <col min="53" max="16384" width="9" style="1"/>
  </cols>
  <sheetData>
    <row r="1" spans="2:52" ht="16.5" customHeight="1">
      <c r="B1" s="1" t="s">
        <v>297</v>
      </c>
    </row>
    <row r="2" spans="2:52" ht="16.5" customHeight="1">
      <c r="B2" s="1" t="s">
        <v>285</v>
      </c>
    </row>
    <row r="3" spans="2:52" ht="16.5" customHeight="1">
      <c r="B3" s="1" t="s">
        <v>298</v>
      </c>
      <c r="D3" s="64"/>
    </row>
    <row r="4" spans="2:52" ht="16.5" customHeight="1">
      <c r="B4" s="367"/>
      <c r="C4" s="367" t="s">
        <v>113</v>
      </c>
      <c r="D4" s="388" t="s">
        <v>169</v>
      </c>
      <c r="E4" s="389"/>
      <c r="F4" s="389"/>
      <c r="G4" s="389"/>
      <c r="H4" s="389"/>
      <c r="I4" s="389"/>
      <c r="J4" s="389"/>
      <c r="K4" s="390"/>
      <c r="L4" s="388" t="s">
        <v>170</v>
      </c>
      <c r="M4" s="389"/>
      <c r="N4" s="389"/>
      <c r="O4" s="389"/>
      <c r="P4" s="389"/>
      <c r="Q4" s="389"/>
      <c r="R4" s="389"/>
      <c r="S4" s="390"/>
      <c r="T4" s="388" t="s">
        <v>171</v>
      </c>
      <c r="U4" s="389"/>
      <c r="V4" s="389"/>
      <c r="W4" s="389"/>
      <c r="X4" s="389"/>
      <c r="Y4" s="389"/>
      <c r="Z4" s="389"/>
      <c r="AA4" s="390"/>
      <c r="AB4" s="388" t="s">
        <v>172</v>
      </c>
      <c r="AC4" s="389"/>
      <c r="AD4" s="389"/>
      <c r="AE4" s="389"/>
      <c r="AF4" s="389"/>
      <c r="AG4" s="389"/>
      <c r="AH4" s="389"/>
      <c r="AI4" s="390"/>
      <c r="AJ4" s="388" t="s">
        <v>173</v>
      </c>
      <c r="AK4" s="389"/>
      <c r="AL4" s="389"/>
      <c r="AM4" s="389"/>
      <c r="AN4" s="389"/>
      <c r="AO4" s="389"/>
      <c r="AP4" s="389"/>
      <c r="AQ4" s="390"/>
      <c r="AR4" s="388" t="s">
        <v>156</v>
      </c>
      <c r="AS4" s="389"/>
      <c r="AT4" s="389"/>
      <c r="AU4" s="389"/>
      <c r="AV4" s="389"/>
      <c r="AW4" s="389"/>
      <c r="AX4" s="389"/>
      <c r="AY4" s="390"/>
      <c r="AZ4" s="108"/>
    </row>
    <row r="5" spans="2:52" ht="48" customHeight="1">
      <c r="B5" s="368"/>
      <c r="C5" s="368"/>
      <c r="D5" s="309" t="s">
        <v>187</v>
      </c>
      <c r="E5" s="109" t="s">
        <v>151</v>
      </c>
      <c r="F5" s="153" t="s">
        <v>111</v>
      </c>
      <c r="G5" s="152" t="s">
        <v>114</v>
      </c>
      <c r="H5" s="30" t="s">
        <v>116</v>
      </c>
      <c r="I5" s="110" t="s">
        <v>149</v>
      </c>
      <c r="J5" s="30" t="s">
        <v>115</v>
      </c>
      <c r="K5" s="111" t="s">
        <v>148</v>
      </c>
      <c r="L5" s="309" t="s">
        <v>179</v>
      </c>
      <c r="M5" s="109" t="s">
        <v>151</v>
      </c>
      <c r="N5" s="153" t="s">
        <v>111</v>
      </c>
      <c r="O5" s="152" t="s">
        <v>114</v>
      </c>
      <c r="P5" s="30" t="s">
        <v>116</v>
      </c>
      <c r="Q5" s="110" t="s">
        <v>149</v>
      </c>
      <c r="R5" s="30" t="s">
        <v>115</v>
      </c>
      <c r="S5" s="111" t="s">
        <v>148</v>
      </c>
      <c r="T5" s="309" t="s">
        <v>179</v>
      </c>
      <c r="U5" s="109" t="s">
        <v>151</v>
      </c>
      <c r="V5" s="153" t="s">
        <v>111</v>
      </c>
      <c r="W5" s="152" t="s">
        <v>114</v>
      </c>
      <c r="X5" s="30" t="s">
        <v>116</v>
      </c>
      <c r="Y5" s="110" t="s">
        <v>149</v>
      </c>
      <c r="Z5" s="30" t="s">
        <v>115</v>
      </c>
      <c r="AA5" s="134" t="s">
        <v>148</v>
      </c>
      <c r="AB5" s="309" t="s">
        <v>179</v>
      </c>
      <c r="AC5" s="109" t="s">
        <v>151</v>
      </c>
      <c r="AD5" s="153" t="s">
        <v>111</v>
      </c>
      <c r="AE5" s="152" t="s">
        <v>114</v>
      </c>
      <c r="AF5" s="30" t="s">
        <v>116</v>
      </c>
      <c r="AG5" s="110" t="s">
        <v>149</v>
      </c>
      <c r="AH5" s="30" t="s">
        <v>115</v>
      </c>
      <c r="AI5" s="111" t="s">
        <v>148</v>
      </c>
      <c r="AJ5" s="309" t="s">
        <v>179</v>
      </c>
      <c r="AK5" s="109" t="s">
        <v>151</v>
      </c>
      <c r="AL5" s="153" t="s">
        <v>111</v>
      </c>
      <c r="AM5" s="152" t="s">
        <v>114</v>
      </c>
      <c r="AN5" s="30" t="s">
        <v>116</v>
      </c>
      <c r="AO5" s="110" t="s">
        <v>149</v>
      </c>
      <c r="AP5" s="30" t="s">
        <v>115</v>
      </c>
      <c r="AQ5" s="111" t="s">
        <v>148</v>
      </c>
      <c r="AR5" s="309" t="s">
        <v>179</v>
      </c>
      <c r="AS5" s="109" t="s">
        <v>151</v>
      </c>
      <c r="AT5" s="153" t="s">
        <v>111</v>
      </c>
      <c r="AU5" s="152" t="s">
        <v>114</v>
      </c>
      <c r="AV5" s="30" t="s">
        <v>116</v>
      </c>
      <c r="AW5" s="110" t="s">
        <v>149</v>
      </c>
      <c r="AX5" s="30" t="s">
        <v>115</v>
      </c>
      <c r="AY5" s="134" t="s">
        <v>148</v>
      </c>
      <c r="AZ5" s="108"/>
    </row>
    <row r="6" spans="2:52" s="7" customFormat="1" ht="13.15" customHeight="1">
      <c r="B6" s="448">
        <v>1</v>
      </c>
      <c r="C6" s="458" t="s">
        <v>49</v>
      </c>
      <c r="D6" s="373">
        <v>6283095940</v>
      </c>
      <c r="E6" s="373">
        <v>7124</v>
      </c>
      <c r="F6" s="34" t="s">
        <v>96</v>
      </c>
      <c r="G6" s="58">
        <v>132707113</v>
      </c>
      <c r="H6" s="47">
        <f>IFERROR(G6/D6,"-")</f>
        <v>2.1121293430384894E-2</v>
      </c>
      <c r="I6" s="58">
        <v>1628</v>
      </c>
      <c r="J6" s="47">
        <f>IFERROR(I6/E6,"-")</f>
        <v>0.22852330151600225</v>
      </c>
      <c r="K6" s="61">
        <f t="shared" ref="K6:K73" si="0">IFERROR(G6/I6,"-")</f>
        <v>81515.42567567568</v>
      </c>
      <c r="L6" s="373">
        <v>4903682880</v>
      </c>
      <c r="M6" s="373">
        <v>5460</v>
      </c>
      <c r="N6" s="34" t="s">
        <v>96</v>
      </c>
      <c r="O6" s="58">
        <v>106187279</v>
      </c>
      <c r="P6" s="47">
        <f>IFERROR(O6/L6,"-")</f>
        <v>2.1654597493058116E-2</v>
      </c>
      <c r="Q6" s="58">
        <v>1251</v>
      </c>
      <c r="R6" s="47">
        <f>IFERROR(Q6/M6,"-")</f>
        <v>0.22912087912087911</v>
      </c>
      <c r="S6" s="61">
        <f t="shared" ref="S6:S73" si="1">IFERROR(O6/Q6,"-")</f>
        <v>84881.91766586731</v>
      </c>
      <c r="T6" s="373">
        <v>988808810</v>
      </c>
      <c r="U6" s="373">
        <v>836</v>
      </c>
      <c r="V6" s="34" t="s">
        <v>96</v>
      </c>
      <c r="W6" s="58">
        <v>12875856</v>
      </c>
      <c r="X6" s="47">
        <f>IFERROR(W6/T6,"-")</f>
        <v>1.3021583009560767E-2</v>
      </c>
      <c r="Y6" s="58">
        <v>205</v>
      </c>
      <c r="Z6" s="47">
        <f>IFERROR(Y6/U6,"-")</f>
        <v>0.24521531100478469</v>
      </c>
      <c r="AA6" s="135">
        <f t="shared" ref="AA6:AA73" si="2">IFERROR(W6/Y6,"-")</f>
        <v>62809.053658536584</v>
      </c>
      <c r="AB6" s="373">
        <v>821952730</v>
      </c>
      <c r="AC6" s="373">
        <v>671</v>
      </c>
      <c r="AD6" s="34" t="s">
        <v>96</v>
      </c>
      <c r="AE6" s="58">
        <v>11956531</v>
      </c>
      <c r="AF6" s="47">
        <f>IFERROR(AE6/AB6,"-")</f>
        <v>1.4546494662777019E-2</v>
      </c>
      <c r="AG6" s="58">
        <v>165</v>
      </c>
      <c r="AH6" s="47">
        <f>IFERROR(AG6/AC6,"-")</f>
        <v>0.24590163934426229</v>
      </c>
      <c r="AI6" s="61">
        <f t="shared" ref="AI6:AI73" si="3">IFERROR(AE6/AG6,"-")</f>
        <v>72463.824242424249</v>
      </c>
      <c r="AJ6" s="373">
        <v>2425920490</v>
      </c>
      <c r="AK6" s="373">
        <v>2616</v>
      </c>
      <c r="AL6" s="34" t="s">
        <v>96</v>
      </c>
      <c r="AM6" s="58">
        <v>50577312</v>
      </c>
      <c r="AN6" s="47">
        <f>IFERROR(AM6/AJ6,"-")</f>
        <v>2.0848709678856787E-2</v>
      </c>
      <c r="AO6" s="58">
        <v>648</v>
      </c>
      <c r="AP6" s="47">
        <f>IFERROR(AO6/AK6,"-")</f>
        <v>0.24770642201834864</v>
      </c>
      <c r="AQ6" s="61">
        <f t="shared" ref="AQ6:AQ73" si="4">IFERROR(AM6/AO6,"-")</f>
        <v>78051.407407407401</v>
      </c>
      <c r="AR6" s="373">
        <v>19391895510</v>
      </c>
      <c r="AS6" s="373">
        <v>28049</v>
      </c>
      <c r="AT6" s="34" t="s">
        <v>96</v>
      </c>
      <c r="AU6" s="58">
        <v>375031225</v>
      </c>
      <c r="AV6" s="47">
        <f>IFERROR(AU6/AR6,"-")</f>
        <v>1.9339585694786988E-2</v>
      </c>
      <c r="AW6" s="58">
        <v>5162</v>
      </c>
      <c r="AX6" s="47">
        <f>IFERROR(AW6/AS6,"-")</f>
        <v>0.18403508146457984</v>
      </c>
      <c r="AY6" s="135">
        <f t="shared" ref="AY6:AY73" si="5">IFERROR(AU6/AW6,"-")</f>
        <v>72652.310151104219</v>
      </c>
      <c r="AZ6" s="187"/>
    </row>
    <row r="7" spans="2:52" s="7" customFormat="1" ht="13.15" customHeight="1">
      <c r="B7" s="449"/>
      <c r="C7" s="459"/>
      <c r="D7" s="374"/>
      <c r="E7" s="374"/>
      <c r="F7" s="35" t="s">
        <v>97</v>
      </c>
      <c r="G7" s="59">
        <v>166377282</v>
      </c>
      <c r="H7" s="48">
        <f>IFERROR(G7/D6,"-")</f>
        <v>2.6480143481622531E-2</v>
      </c>
      <c r="I7" s="59">
        <v>2274</v>
      </c>
      <c r="J7" s="48">
        <f>IFERROR(I7/E6,"-")</f>
        <v>0.31920269511510385</v>
      </c>
      <c r="K7" s="62">
        <f t="shared" si="0"/>
        <v>73165.031662269132</v>
      </c>
      <c r="L7" s="374"/>
      <c r="M7" s="374"/>
      <c r="N7" s="35" t="s">
        <v>97</v>
      </c>
      <c r="O7" s="59">
        <v>134610796</v>
      </c>
      <c r="P7" s="48">
        <f>IFERROR(O7/L6,"-")</f>
        <v>2.7450958655793011E-2</v>
      </c>
      <c r="Q7" s="59">
        <v>1764</v>
      </c>
      <c r="R7" s="48">
        <f>IFERROR(Q7/M6,"-")</f>
        <v>0.32307692307692309</v>
      </c>
      <c r="S7" s="62">
        <f t="shared" si="1"/>
        <v>76309.975056689349</v>
      </c>
      <c r="T7" s="374"/>
      <c r="U7" s="374"/>
      <c r="V7" s="35" t="s">
        <v>97</v>
      </c>
      <c r="W7" s="59">
        <v>25084396</v>
      </c>
      <c r="X7" s="48">
        <f>IFERROR(W7/T6,"-")</f>
        <v>2.5368297436589384E-2</v>
      </c>
      <c r="Y7" s="59">
        <v>298</v>
      </c>
      <c r="Z7" s="48">
        <f>IFERROR(Y7/U6,"-")</f>
        <v>0.35645933014354064</v>
      </c>
      <c r="AA7" s="136">
        <f t="shared" si="2"/>
        <v>84175.825503355707</v>
      </c>
      <c r="AB7" s="374"/>
      <c r="AC7" s="374"/>
      <c r="AD7" s="35" t="s">
        <v>97</v>
      </c>
      <c r="AE7" s="59">
        <v>23688678</v>
      </c>
      <c r="AF7" s="48">
        <f>IFERROR(AE7/AB6,"-")</f>
        <v>2.8820000391020052E-2</v>
      </c>
      <c r="AG7" s="59">
        <v>241</v>
      </c>
      <c r="AH7" s="48">
        <f>IFERROR(AG7/AC6,"-")</f>
        <v>0.35916542473919522</v>
      </c>
      <c r="AI7" s="62">
        <f t="shared" si="3"/>
        <v>98293.269709543572</v>
      </c>
      <c r="AJ7" s="374"/>
      <c r="AK7" s="374"/>
      <c r="AL7" s="35" t="s">
        <v>97</v>
      </c>
      <c r="AM7" s="59">
        <v>77085972</v>
      </c>
      <c r="AN7" s="48">
        <f>IFERROR(AM7/AJ6,"-")</f>
        <v>3.1775968057386743E-2</v>
      </c>
      <c r="AO7" s="59">
        <v>884</v>
      </c>
      <c r="AP7" s="48">
        <f>IFERROR(AO7/AK6,"-")</f>
        <v>0.3379204892966361</v>
      </c>
      <c r="AQ7" s="62">
        <f t="shared" si="4"/>
        <v>87201.325791855197</v>
      </c>
      <c r="AR7" s="374"/>
      <c r="AS7" s="374"/>
      <c r="AT7" s="35" t="s">
        <v>97</v>
      </c>
      <c r="AU7" s="59">
        <v>460634943</v>
      </c>
      <c r="AV7" s="48">
        <f>IFERROR(AU7/AR6,"-")</f>
        <v>2.3753992628645304E-2</v>
      </c>
      <c r="AW7" s="59">
        <v>7365</v>
      </c>
      <c r="AX7" s="48">
        <f>IFERROR(AW7/AS6,"-")</f>
        <v>0.26257620592534492</v>
      </c>
      <c r="AY7" s="136">
        <f t="shared" si="5"/>
        <v>62543.780448065176</v>
      </c>
      <c r="AZ7" s="187"/>
    </row>
    <row r="8" spans="2:52" s="7" customFormat="1" ht="13.15" customHeight="1">
      <c r="B8" s="449"/>
      <c r="C8" s="459"/>
      <c r="D8" s="374"/>
      <c r="E8" s="374"/>
      <c r="F8" s="35" t="s">
        <v>380</v>
      </c>
      <c r="G8" s="59">
        <v>92750122</v>
      </c>
      <c r="H8" s="48">
        <f>IFERROR(G8/D6,"-")</f>
        <v>1.4761850349845207E-2</v>
      </c>
      <c r="I8" s="59">
        <v>741</v>
      </c>
      <c r="J8" s="48">
        <f>IFERROR(I8/E6,"-")</f>
        <v>0.10401459854014598</v>
      </c>
      <c r="K8" s="62">
        <f t="shared" si="0"/>
        <v>125168.85560053981</v>
      </c>
      <c r="L8" s="374"/>
      <c r="M8" s="374"/>
      <c r="N8" s="35" t="s">
        <v>380</v>
      </c>
      <c r="O8" s="59">
        <v>74201177</v>
      </c>
      <c r="P8" s="48">
        <f>IFERROR(O8/L6,"-")</f>
        <v>1.5131724219491126E-2</v>
      </c>
      <c r="Q8" s="59">
        <v>563</v>
      </c>
      <c r="R8" s="48">
        <f>IFERROR(Q8/M6,"-")</f>
        <v>0.10311355311355311</v>
      </c>
      <c r="S8" s="62">
        <f t="shared" si="1"/>
        <v>131796.05150976908</v>
      </c>
      <c r="T8" s="374"/>
      <c r="U8" s="374"/>
      <c r="V8" s="35" t="s">
        <v>380</v>
      </c>
      <c r="W8" s="59">
        <v>14311876</v>
      </c>
      <c r="X8" s="48">
        <f>IFERROR(W8/T6,"-")</f>
        <v>1.4473855668822368E-2</v>
      </c>
      <c r="Y8" s="59">
        <v>99</v>
      </c>
      <c r="Z8" s="48">
        <f>IFERROR(Y8/U6,"-")</f>
        <v>0.11842105263157894</v>
      </c>
      <c r="AA8" s="136">
        <f t="shared" si="2"/>
        <v>144564.40404040404</v>
      </c>
      <c r="AB8" s="374"/>
      <c r="AC8" s="374"/>
      <c r="AD8" s="35" t="s">
        <v>380</v>
      </c>
      <c r="AE8" s="59">
        <v>13764071</v>
      </c>
      <c r="AF8" s="48">
        <f>IFERROR(AE8/AB6,"-")</f>
        <v>1.6745574894556286E-2</v>
      </c>
      <c r="AG8" s="59">
        <v>81</v>
      </c>
      <c r="AH8" s="48">
        <f>IFERROR(AG8/AC6,"-")</f>
        <v>0.12071535022354694</v>
      </c>
      <c r="AI8" s="62">
        <f t="shared" si="3"/>
        <v>169926.80246913582</v>
      </c>
      <c r="AJ8" s="374"/>
      <c r="AK8" s="374"/>
      <c r="AL8" s="35" t="s">
        <v>380</v>
      </c>
      <c r="AM8" s="59">
        <v>34253133</v>
      </c>
      <c r="AN8" s="48">
        <f>IFERROR(AM8/AJ6,"-")</f>
        <v>1.4119643715116153E-2</v>
      </c>
      <c r="AO8" s="59">
        <v>239</v>
      </c>
      <c r="AP8" s="48">
        <f>IFERROR(AO8/AK6,"-")</f>
        <v>9.1360856269113153E-2</v>
      </c>
      <c r="AQ8" s="62">
        <f t="shared" si="4"/>
        <v>143318.5481171548</v>
      </c>
      <c r="AR8" s="374"/>
      <c r="AS8" s="374"/>
      <c r="AT8" s="35" t="s">
        <v>380</v>
      </c>
      <c r="AU8" s="59">
        <v>249693141</v>
      </c>
      <c r="AV8" s="48">
        <f>IFERROR(AU8/AR6,"-")</f>
        <v>1.2876159572499676E-2</v>
      </c>
      <c r="AW8" s="59">
        <v>2178</v>
      </c>
      <c r="AX8" s="48">
        <f>IFERROR(AW8/AS6,"-")</f>
        <v>7.7649827088309739E-2</v>
      </c>
      <c r="AY8" s="136">
        <f t="shared" si="5"/>
        <v>114643.31542699724</v>
      </c>
      <c r="AZ8" s="187"/>
    </row>
    <row r="9" spans="2:52" s="7" customFormat="1" ht="13.15" customHeight="1">
      <c r="B9" s="449"/>
      <c r="C9" s="459"/>
      <c r="D9" s="374"/>
      <c r="E9" s="374"/>
      <c r="F9" s="36" t="s">
        <v>98</v>
      </c>
      <c r="G9" s="59">
        <v>116720134</v>
      </c>
      <c r="H9" s="48">
        <f>IFERROR(G9/D6,"-")</f>
        <v>1.857685050723577E-2</v>
      </c>
      <c r="I9" s="59">
        <v>2512</v>
      </c>
      <c r="J9" s="48">
        <f>IFERROR(I9/E6,"-")</f>
        <v>0.35261089275687818</v>
      </c>
      <c r="K9" s="62">
        <f t="shared" si="0"/>
        <v>46465.021496815287</v>
      </c>
      <c r="L9" s="374"/>
      <c r="M9" s="374"/>
      <c r="N9" s="36" t="s">
        <v>98</v>
      </c>
      <c r="O9" s="59">
        <v>97404477</v>
      </c>
      <c r="P9" s="48">
        <f>IFERROR(O9/L6,"-")</f>
        <v>1.9863535098746027E-2</v>
      </c>
      <c r="Q9" s="59">
        <v>1939</v>
      </c>
      <c r="R9" s="48">
        <f>IFERROR(Q9/M6,"-")</f>
        <v>0.35512820512820514</v>
      </c>
      <c r="S9" s="62">
        <f t="shared" si="1"/>
        <v>50234.387313047962</v>
      </c>
      <c r="T9" s="374"/>
      <c r="U9" s="374"/>
      <c r="V9" s="36" t="s">
        <v>98</v>
      </c>
      <c r="W9" s="59">
        <v>12506083</v>
      </c>
      <c r="X9" s="48">
        <f>IFERROR(W9/T6,"-")</f>
        <v>1.2647624974134282E-2</v>
      </c>
      <c r="Y9" s="59">
        <v>275</v>
      </c>
      <c r="Z9" s="48">
        <f>IFERROR(Y9/U6,"-")</f>
        <v>0.32894736842105265</v>
      </c>
      <c r="AA9" s="136">
        <f t="shared" si="2"/>
        <v>45476.665454545451</v>
      </c>
      <c r="AB9" s="374"/>
      <c r="AC9" s="374"/>
      <c r="AD9" s="36" t="s">
        <v>98</v>
      </c>
      <c r="AE9" s="59">
        <v>11334672</v>
      </c>
      <c r="AF9" s="48">
        <f>IFERROR(AE9/AB6,"-")</f>
        <v>1.3789931691083987E-2</v>
      </c>
      <c r="AG9" s="59">
        <v>217</v>
      </c>
      <c r="AH9" s="48">
        <f>IFERROR(AG9/AC6,"-")</f>
        <v>0.32339791356184799</v>
      </c>
      <c r="AI9" s="62">
        <f t="shared" si="3"/>
        <v>52233.511520737324</v>
      </c>
      <c r="AJ9" s="374"/>
      <c r="AK9" s="374"/>
      <c r="AL9" s="36" t="s">
        <v>98</v>
      </c>
      <c r="AM9" s="59">
        <v>41165496</v>
      </c>
      <c r="AN9" s="48">
        <f>IFERROR(AM9/AJ6,"-")</f>
        <v>1.6969021107530197E-2</v>
      </c>
      <c r="AO9" s="59">
        <v>814</v>
      </c>
      <c r="AP9" s="48">
        <f>IFERROR(AO9/AK6,"-")</f>
        <v>0.31116207951070335</v>
      </c>
      <c r="AQ9" s="62">
        <f t="shared" si="4"/>
        <v>50571.862407862405</v>
      </c>
      <c r="AR9" s="374"/>
      <c r="AS9" s="374"/>
      <c r="AT9" s="36" t="s">
        <v>98</v>
      </c>
      <c r="AU9" s="59">
        <v>458589775</v>
      </c>
      <c r="AV9" s="48">
        <f>IFERROR(AU9/AR6,"-")</f>
        <v>2.3648527538915148E-2</v>
      </c>
      <c r="AW9" s="59">
        <v>8622</v>
      </c>
      <c r="AX9" s="48">
        <f>IFERROR(AW9/AS6,"-")</f>
        <v>0.30739063781239973</v>
      </c>
      <c r="AY9" s="136">
        <f t="shared" si="5"/>
        <v>53188.329273950359</v>
      </c>
      <c r="AZ9" s="187"/>
    </row>
    <row r="10" spans="2:52" s="7" customFormat="1" ht="13.15" customHeight="1">
      <c r="B10" s="449"/>
      <c r="C10" s="459"/>
      <c r="D10" s="374"/>
      <c r="E10" s="374"/>
      <c r="F10" s="36" t="s">
        <v>99</v>
      </c>
      <c r="G10" s="59">
        <v>23122375</v>
      </c>
      <c r="H10" s="48">
        <f>IFERROR(G10/D6,"-")</f>
        <v>3.6800926200722633E-3</v>
      </c>
      <c r="I10" s="59">
        <v>555</v>
      </c>
      <c r="J10" s="48">
        <f>IFERROR(I10/E6,"-")</f>
        <v>7.7905670971364402E-2</v>
      </c>
      <c r="K10" s="62">
        <f t="shared" si="0"/>
        <v>41661.936936936938</v>
      </c>
      <c r="L10" s="374"/>
      <c r="M10" s="374"/>
      <c r="N10" s="36" t="s">
        <v>99</v>
      </c>
      <c r="O10" s="59">
        <v>19263256</v>
      </c>
      <c r="P10" s="48">
        <f>IFERROR(O10/L6,"-")</f>
        <v>3.9283241741766136E-3</v>
      </c>
      <c r="Q10" s="59">
        <v>408</v>
      </c>
      <c r="R10" s="48">
        <f>IFERROR(Q10/M6,"-")</f>
        <v>7.4725274725274723E-2</v>
      </c>
      <c r="S10" s="62">
        <f t="shared" si="1"/>
        <v>47213.862745098042</v>
      </c>
      <c r="T10" s="374"/>
      <c r="U10" s="374"/>
      <c r="V10" s="36" t="s">
        <v>99</v>
      </c>
      <c r="W10" s="59">
        <v>3065969</v>
      </c>
      <c r="X10" s="48">
        <f>IFERROR(W10/T6,"-")</f>
        <v>3.1006691778969891E-3</v>
      </c>
      <c r="Y10" s="59">
        <v>71</v>
      </c>
      <c r="Z10" s="48">
        <f>IFERROR(Y10/U6,"-")</f>
        <v>8.4928229665071769E-2</v>
      </c>
      <c r="AA10" s="136">
        <f t="shared" si="2"/>
        <v>43182.661971830988</v>
      </c>
      <c r="AB10" s="374"/>
      <c r="AC10" s="374"/>
      <c r="AD10" s="36" t="s">
        <v>99</v>
      </c>
      <c r="AE10" s="59">
        <v>2923526</v>
      </c>
      <c r="AF10" s="48">
        <f>IFERROR(AE10/AB6,"-")</f>
        <v>3.5568055111879732E-3</v>
      </c>
      <c r="AG10" s="59">
        <v>55</v>
      </c>
      <c r="AH10" s="48">
        <f>IFERROR(AG10/AC6,"-")</f>
        <v>8.1967213114754092E-2</v>
      </c>
      <c r="AI10" s="62">
        <f t="shared" si="3"/>
        <v>53155.018181818181</v>
      </c>
      <c r="AJ10" s="374"/>
      <c r="AK10" s="374"/>
      <c r="AL10" s="36" t="s">
        <v>99</v>
      </c>
      <c r="AM10" s="59">
        <v>4606155</v>
      </c>
      <c r="AN10" s="48">
        <f>IFERROR(AM10/AJ6,"-")</f>
        <v>1.8987246362719827E-3</v>
      </c>
      <c r="AO10" s="59">
        <v>159</v>
      </c>
      <c r="AP10" s="48">
        <f>IFERROR(AO10/AK6,"-")</f>
        <v>6.0779816513761471E-2</v>
      </c>
      <c r="AQ10" s="62">
        <f t="shared" si="4"/>
        <v>28969.528301886792</v>
      </c>
      <c r="AR10" s="374"/>
      <c r="AS10" s="374"/>
      <c r="AT10" s="36" t="s">
        <v>99</v>
      </c>
      <c r="AU10" s="59">
        <v>105580223</v>
      </c>
      <c r="AV10" s="48">
        <f>IFERROR(AU10/AR6,"-")</f>
        <v>5.444554037822371E-3</v>
      </c>
      <c r="AW10" s="59">
        <v>1715</v>
      </c>
      <c r="AX10" s="48">
        <f>IFERROR(AW10/AS6,"-")</f>
        <v>6.1142999750436737E-2</v>
      </c>
      <c r="AY10" s="136">
        <f t="shared" si="5"/>
        <v>61562.812244897956</v>
      </c>
      <c r="AZ10" s="187"/>
    </row>
    <row r="11" spans="2:52" s="7" customFormat="1" ht="13.15" customHeight="1">
      <c r="B11" s="449"/>
      <c r="C11" s="459"/>
      <c r="D11" s="374"/>
      <c r="E11" s="374"/>
      <c r="F11" s="36" t="s">
        <v>100</v>
      </c>
      <c r="G11" s="59">
        <v>158291848</v>
      </c>
      <c r="H11" s="48">
        <f>IFERROR(G11/D6,"-")</f>
        <v>2.51932883902454E-2</v>
      </c>
      <c r="I11" s="59">
        <v>3060</v>
      </c>
      <c r="J11" s="48">
        <f>IFERROR(I11/E6,"-")</f>
        <v>0.42953396967995511</v>
      </c>
      <c r="K11" s="62">
        <f t="shared" si="0"/>
        <v>51729.362091503266</v>
      </c>
      <c r="L11" s="374"/>
      <c r="M11" s="374"/>
      <c r="N11" s="36" t="s">
        <v>100</v>
      </c>
      <c r="O11" s="59">
        <v>110815095</v>
      </c>
      <c r="P11" s="48">
        <f>IFERROR(O11/L6,"-")</f>
        <v>2.2598340413073369E-2</v>
      </c>
      <c r="Q11" s="59">
        <v>2350</v>
      </c>
      <c r="R11" s="48">
        <f>IFERROR(Q11/M6,"-")</f>
        <v>0.43040293040293043</v>
      </c>
      <c r="S11" s="62">
        <f t="shared" si="1"/>
        <v>47155.359574468086</v>
      </c>
      <c r="T11" s="374"/>
      <c r="U11" s="374"/>
      <c r="V11" s="36" t="s">
        <v>100</v>
      </c>
      <c r="W11" s="59">
        <v>15993428</v>
      </c>
      <c r="X11" s="48">
        <f>IFERROR(W11/T6,"-")</f>
        <v>1.617443922248225E-2</v>
      </c>
      <c r="Y11" s="59">
        <v>385</v>
      </c>
      <c r="Z11" s="48">
        <f>IFERROR(Y11/U6,"-")</f>
        <v>0.46052631578947367</v>
      </c>
      <c r="AA11" s="136">
        <f t="shared" si="2"/>
        <v>41541.37142857143</v>
      </c>
      <c r="AB11" s="374"/>
      <c r="AC11" s="374"/>
      <c r="AD11" s="36" t="s">
        <v>100</v>
      </c>
      <c r="AE11" s="59">
        <v>10292582</v>
      </c>
      <c r="AF11" s="48">
        <f>IFERROR(AE11/AB6,"-")</f>
        <v>1.2522109391862473E-2</v>
      </c>
      <c r="AG11" s="59">
        <v>308</v>
      </c>
      <c r="AH11" s="48">
        <f>IFERROR(AG11/AC6,"-")</f>
        <v>0.45901639344262296</v>
      </c>
      <c r="AI11" s="62">
        <f t="shared" si="3"/>
        <v>33417.474025974028</v>
      </c>
      <c r="AJ11" s="374"/>
      <c r="AK11" s="374"/>
      <c r="AL11" s="36" t="s">
        <v>100</v>
      </c>
      <c r="AM11" s="59">
        <v>53520108</v>
      </c>
      <c r="AN11" s="48">
        <f>IFERROR(AM11/AJ6,"-")</f>
        <v>2.2061773343610286E-2</v>
      </c>
      <c r="AO11" s="59">
        <v>1049</v>
      </c>
      <c r="AP11" s="48">
        <f>IFERROR(AO11/AK6,"-")</f>
        <v>0.40099388379204892</v>
      </c>
      <c r="AQ11" s="62">
        <f t="shared" si="4"/>
        <v>51020.122020972354</v>
      </c>
      <c r="AR11" s="374"/>
      <c r="AS11" s="374"/>
      <c r="AT11" s="36" t="s">
        <v>100</v>
      </c>
      <c r="AU11" s="59">
        <v>502938958</v>
      </c>
      <c r="AV11" s="48">
        <f>IFERROR(AU11/AR6,"-")</f>
        <v>2.593552330872682E-2</v>
      </c>
      <c r="AW11" s="59">
        <v>10213</v>
      </c>
      <c r="AX11" s="48">
        <f>IFERROR(AW11/AS6,"-")</f>
        <v>0.36411280259545797</v>
      </c>
      <c r="AY11" s="136">
        <f t="shared" si="5"/>
        <v>49244.977773426028</v>
      </c>
      <c r="AZ11" s="187"/>
    </row>
    <row r="12" spans="2:52" s="7" customFormat="1" ht="13.15" customHeight="1">
      <c r="B12" s="449"/>
      <c r="C12" s="459"/>
      <c r="D12" s="374"/>
      <c r="E12" s="374"/>
      <c r="F12" s="36" t="s">
        <v>101</v>
      </c>
      <c r="G12" s="59">
        <v>235843187</v>
      </c>
      <c r="H12" s="48">
        <f>IFERROR(G12/D6,"-")</f>
        <v>3.7536142890729117E-2</v>
      </c>
      <c r="I12" s="59">
        <v>3532</v>
      </c>
      <c r="J12" s="48">
        <f>IFERROR(I12/E6,"-")</f>
        <v>0.49578888265019649</v>
      </c>
      <c r="K12" s="62">
        <f t="shared" si="0"/>
        <v>66773.269252548125</v>
      </c>
      <c r="L12" s="374"/>
      <c r="M12" s="374"/>
      <c r="N12" s="36" t="s">
        <v>101</v>
      </c>
      <c r="O12" s="59">
        <v>188313545</v>
      </c>
      <c r="P12" s="48">
        <f>IFERROR(O12/L6,"-")</f>
        <v>3.8402472102763707E-2</v>
      </c>
      <c r="Q12" s="59">
        <v>2723</v>
      </c>
      <c r="R12" s="48">
        <f>IFERROR(Q12/M6,"-")</f>
        <v>0.49871794871794872</v>
      </c>
      <c r="S12" s="62">
        <f t="shared" si="1"/>
        <v>69156.645244215935</v>
      </c>
      <c r="T12" s="374"/>
      <c r="U12" s="374"/>
      <c r="V12" s="36" t="s">
        <v>101</v>
      </c>
      <c r="W12" s="59">
        <v>37894597</v>
      </c>
      <c r="X12" s="48">
        <f>IFERROR(W12/T6,"-")</f>
        <v>3.8323482372694471E-2</v>
      </c>
      <c r="Y12" s="59">
        <v>458</v>
      </c>
      <c r="Z12" s="48">
        <f>IFERROR(Y12/U6,"-")</f>
        <v>0.54784688995215314</v>
      </c>
      <c r="AA12" s="136">
        <f t="shared" si="2"/>
        <v>82739.294759825323</v>
      </c>
      <c r="AB12" s="374"/>
      <c r="AC12" s="374"/>
      <c r="AD12" s="36" t="s">
        <v>101</v>
      </c>
      <c r="AE12" s="59">
        <v>30318064</v>
      </c>
      <c r="AF12" s="48">
        <f>IFERROR(AE12/AB6,"-")</f>
        <v>3.6885410673190414E-2</v>
      </c>
      <c r="AG12" s="59">
        <v>368</v>
      </c>
      <c r="AH12" s="48">
        <f>IFERROR(AG12/AC6,"-")</f>
        <v>0.54843517138599107</v>
      </c>
      <c r="AI12" s="62">
        <f t="shared" si="3"/>
        <v>82386.043478260865</v>
      </c>
      <c r="AJ12" s="374"/>
      <c r="AK12" s="374"/>
      <c r="AL12" s="36" t="s">
        <v>101</v>
      </c>
      <c r="AM12" s="59">
        <v>91761494</v>
      </c>
      <c r="AN12" s="48">
        <f>IFERROR(AM12/AJ6,"-")</f>
        <v>3.7825433429600985E-2</v>
      </c>
      <c r="AO12" s="59">
        <v>1184</v>
      </c>
      <c r="AP12" s="48">
        <f>IFERROR(AO12/AK6,"-")</f>
        <v>0.45259938837920488</v>
      </c>
      <c r="AQ12" s="62">
        <f t="shared" si="4"/>
        <v>77501.26182432432</v>
      </c>
      <c r="AR12" s="374"/>
      <c r="AS12" s="374"/>
      <c r="AT12" s="36" t="s">
        <v>101</v>
      </c>
      <c r="AU12" s="59">
        <v>764317303</v>
      </c>
      <c r="AV12" s="48">
        <f>IFERROR(AU12/AR6,"-")</f>
        <v>3.9414264717229801E-2</v>
      </c>
      <c r="AW12" s="59">
        <v>12008</v>
      </c>
      <c r="AX12" s="48">
        <f>IFERROR(AW12/AS6,"-")</f>
        <v>0.42810795393775181</v>
      </c>
      <c r="AY12" s="136">
        <f t="shared" si="5"/>
        <v>63650.674800133245</v>
      </c>
      <c r="AZ12" s="187"/>
    </row>
    <row r="13" spans="2:52" s="7" customFormat="1" ht="13.15" customHeight="1">
      <c r="B13" s="449"/>
      <c r="C13" s="459"/>
      <c r="D13" s="374"/>
      <c r="E13" s="374"/>
      <c r="F13" s="36" t="s">
        <v>102</v>
      </c>
      <c r="G13" s="59">
        <v>183001395</v>
      </c>
      <c r="H13" s="48">
        <f>IFERROR(G13/D6,"-")</f>
        <v>2.9125990872582472E-2</v>
      </c>
      <c r="I13" s="59">
        <v>1165</v>
      </c>
      <c r="J13" s="48">
        <f>IFERROR(I13/E6,"-")</f>
        <v>0.16353172375070185</v>
      </c>
      <c r="K13" s="62">
        <f t="shared" si="0"/>
        <v>157082.7424892704</v>
      </c>
      <c r="L13" s="374"/>
      <c r="M13" s="374"/>
      <c r="N13" s="36" t="s">
        <v>102</v>
      </c>
      <c r="O13" s="59">
        <v>151594845</v>
      </c>
      <c r="P13" s="48">
        <f>IFERROR(O13/L6,"-")</f>
        <v>3.0914487887928024E-2</v>
      </c>
      <c r="Q13" s="59">
        <v>913</v>
      </c>
      <c r="R13" s="48">
        <f>IFERROR(Q13/M6,"-")</f>
        <v>0.1672161172161172</v>
      </c>
      <c r="S13" s="62">
        <f t="shared" si="1"/>
        <v>166040.35596933187</v>
      </c>
      <c r="T13" s="374"/>
      <c r="U13" s="374"/>
      <c r="V13" s="36" t="s">
        <v>102</v>
      </c>
      <c r="W13" s="59">
        <v>29153302</v>
      </c>
      <c r="X13" s="48">
        <f>IFERROR(W13/T6,"-")</f>
        <v>2.9483254705224563E-2</v>
      </c>
      <c r="Y13" s="59">
        <v>186</v>
      </c>
      <c r="Z13" s="48">
        <f>IFERROR(Y13/U6,"-")</f>
        <v>0.22248803827751196</v>
      </c>
      <c r="AA13" s="136">
        <f t="shared" si="2"/>
        <v>156738.18279569893</v>
      </c>
      <c r="AB13" s="374"/>
      <c r="AC13" s="374"/>
      <c r="AD13" s="36" t="s">
        <v>102</v>
      </c>
      <c r="AE13" s="59">
        <v>26967110</v>
      </c>
      <c r="AF13" s="48">
        <f>IFERROR(AE13/AB6,"-")</f>
        <v>3.2808589856499412E-2</v>
      </c>
      <c r="AG13" s="59">
        <v>150</v>
      </c>
      <c r="AH13" s="48">
        <f>IFERROR(AG13/AC6,"-")</f>
        <v>0.22354694485842028</v>
      </c>
      <c r="AI13" s="62">
        <f t="shared" si="3"/>
        <v>179780.73333333334</v>
      </c>
      <c r="AJ13" s="374"/>
      <c r="AK13" s="374"/>
      <c r="AL13" s="36" t="s">
        <v>102</v>
      </c>
      <c r="AM13" s="59">
        <v>71323131</v>
      </c>
      <c r="AN13" s="48">
        <f>IFERROR(AM13/AJ6,"-")</f>
        <v>2.9400440490116805E-2</v>
      </c>
      <c r="AO13" s="59">
        <v>458</v>
      </c>
      <c r="AP13" s="48">
        <f>IFERROR(AO13/AK6,"-")</f>
        <v>0.17507645259938837</v>
      </c>
      <c r="AQ13" s="62">
        <f t="shared" si="4"/>
        <v>155727.36026200873</v>
      </c>
      <c r="AR13" s="374"/>
      <c r="AS13" s="374"/>
      <c r="AT13" s="36" t="s">
        <v>102</v>
      </c>
      <c r="AU13" s="59">
        <v>494541206</v>
      </c>
      <c r="AV13" s="48">
        <f>IFERROR(AU13/AR6,"-")</f>
        <v>2.5502468582556836E-2</v>
      </c>
      <c r="AW13" s="59">
        <v>3478</v>
      </c>
      <c r="AX13" s="48">
        <f>IFERROR(AW13/AS6,"-")</f>
        <v>0.12399729045598773</v>
      </c>
      <c r="AY13" s="136">
        <f t="shared" si="5"/>
        <v>142191.26106958021</v>
      </c>
      <c r="AZ13" s="187"/>
    </row>
    <row r="14" spans="2:52" s="7" customFormat="1" ht="13.15" customHeight="1">
      <c r="B14" s="449"/>
      <c r="C14" s="459"/>
      <c r="D14" s="374"/>
      <c r="E14" s="374"/>
      <c r="F14" s="36" t="s">
        <v>112</v>
      </c>
      <c r="G14" s="59">
        <v>34323</v>
      </c>
      <c r="H14" s="48">
        <f>IFERROR(G14/D6,"-")</f>
        <v>5.4627528097239276E-6</v>
      </c>
      <c r="I14" s="59">
        <v>5</v>
      </c>
      <c r="J14" s="48">
        <f>IFERROR(I14/E6,"-")</f>
        <v>7.018528916339135E-4</v>
      </c>
      <c r="K14" s="62">
        <f t="shared" si="0"/>
        <v>6864.6</v>
      </c>
      <c r="L14" s="374"/>
      <c r="M14" s="374"/>
      <c r="N14" s="36" t="s">
        <v>112</v>
      </c>
      <c r="O14" s="59">
        <v>34323</v>
      </c>
      <c r="P14" s="48">
        <f>IFERROR(O14/L6,"-")</f>
        <v>6.9994330465350157E-6</v>
      </c>
      <c r="Q14" s="59">
        <v>5</v>
      </c>
      <c r="R14" s="48">
        <f>IFERROR(Q14/M6,"-")</f>
        <v>9.1575091575091575E-4</v>
      </c>
      <c r="S14" s="62">
        <f t="shared" si="1"/>
        <v>6864.6</v>
      </c>
      <c r="T14" s="374"/>
      <c r="U14" s="374"/>
      <c r="V14" s="36" t="s">
        <v>112</v>
      </c>
      <c r="W14" s="59">
        <v>0</v>
      </c>
      <c r="X14" s="48">
        <f>IFERROR(W14/T6,"-")</f>
        <v>0</v>
      </c>
      <c r="Y14" s="59">
        <v>0</v>
      </c>
      <c r="Z14" s="48">
        <f>IFERROR(Y14/U6,"-")</f>
        <v>0</v>
      </c>
      <c r="AA14" s="136" t="str">
        <f t="shared" si="2"/>
        <v>-</v>
      </c>
      <c r="AB14" s="374"/>
      <c r="AC14" s="374"/>
      <c r="AD14" s="36" t="s">
        <v>112</v>
      </c>
      <c r="AE14" s="59">
        <v>0</v>
      </c>
      <c r="AF14" s="48">
        <f>IFERROR(AE14/AB6,"-")</f>
        <v>0</v>
      </c>
      <c r="AG14" s="59">
        <v>0</v>
      </c>
      <c r="AH14" s="48">
        <f>IFERROR(AG14/AC6,"-")</f>
        <v>0</v>
      </c>
      <c r="AI14" s="62" t="str">
        <f t="shared" si="3"/>
        <v>-</v>
      </c>
      <c r="AJ14" s="374"/>
      <c r="AK14" s="374"/>
      <c r="AL14" s="36" t="s">
        <v>112</v>
      </c>
      <c r="AM14" s="59">
        <v>914851</v>
      </c>
      <c r="AN14" s="48">
        <f>IFERROR(AM14/AJ6,"-")</f>
        <v>3.7711499769722459E-4</v>
      </c>
      <c r="AO14" s="59">
        <v>4</v>
      </c>
      <c r="AP14" s="48">
        <f>IFERROR(AO14/AK6,"-")</f>
        <v>1.5290519877675841E-3</v>
      </c>
      <c r="AQ14" s="62">
        <f t="shared" si="4"/>
        <v>228712.75</v>
      </c>
      <c r="AR14" s="374"/>
      <c r="AS14" s="374"/>
      <c r="AT14" s="36" t="s">
        <v>112</v>
      </c>
      <c r="AU14" s="59">
        <v>277478</v>
      </c>
      <c r="AV14" s="48">
        <f>IFERROR(AU14/AR6,"-")</f>
        <v>1.4308967365099009E-5</v>
      </c>
      <c r="AW14" s="59">
        <v>18</v>
      </c>
      <c r="AX14" s="48">
        <f>IFERROR(AW14/AS6,"-")</f>
        <v>6.4173410816784917E-4</v>
      </c>
      <c r="AY14" s="136">
        <f t="shared" si="5"/>
        <v>15415.444444444445</v>
      </c>
      <c r="AZ14" s="187"/>
    </row>
    <row r="15" spans="2:52" s="7" customFormat="1" ht="13.15" customHeight="1">
      <c r="B15" s="449"/>
      <c r="C15" s="459"/>
      <c r="D15" s="374"/>
      <c r="E15" s="374"/>
      <c r="F15" s="36" t="s">
        <v>103</v>
      </c>
      <c r="G15" s="59">
        <v>3182155</v>
      </c>
      <c r="H15" s="48">
        <f>IFERROR(G15/D6,"-")</f>
        <v>5.0646290147210449E-4</v>
      </c>
      <c r="I15" s="59">
        <v>98</v>
      </c>
      <c r="J15" s="48">
        <f>IFERROR(I15/E6,"-")</f>
        <v>1.3756316676024706E-2</v>
      </c>
      <c r="K15" s="62">
        <f t="shared" si="0"/>
        <v>32470.969387755104</v>
      </c>
      <c r="L15" s="374"/>
      <c r="M15" s="374"/>
      <c r="N15" s="36" t="s">
        <v>103</v>
      </c>
      <c r="O15" s="59">
        <v>2797894</v>
      </c>
      <c r="P15" s="48">
        <f>IFERROR(O15/L6,"-")</f>
        <v>5.7056993049273206E-4</v>
      </c>
      <c r="Q15" s="59">
        <v>74</v>
      </c>
      <c r="R15" s="48">
        <f>IFERROR(Q15/M6,"-")</f>
        <v>1.3553113553113554E-2</v>
      </c>
      <c r="S15" s="62">
        <f t="shared" si="1"/>
        <v>37809.37837837838</v>
      </c>
      <c r="T15" s="374"/>
      <c r="U15" s="374"/>
      <c r="V15" s="36" t="s">
        <v>103</v>
      </c>
      <c r="W15" s="59">
        <v>209152</v>
      </c>
      <c r="X15" s="48">
        <f>IFERROR(W15/T6,"-")</f>
        <v>2.1151915100756436E-4</v>
      </c>
      <c r="Y15" s="59">
        <v>12</v>
      </c>
      <c r="Z15" s="48">
        <f>IFERROR(Y15/U6,"-")</f>
        <v>1.4354066985645933E-2</v>
      </c>
      <c r="AA15" s="136">
        <f t="shared" si="2"/>
        <v>17429.333333333332</v>
      </c>
      <c r="AB15" s="374"/>
      <c r="AC15" s="374"/>
      <c r="AD15" s="36" t="s">
        <v>103</v>
      </c>
      <c r="AE15" s="59">
        <v>172099</v>
      </c>
      <c r="AF15" s="48">
        <f>IFERROR(AE15/AB6,"-")</f>
        <v>2.0937822056993471E-4</v>
      </c>
      <c r="AG15" s="59">
        <v>8</v>
      </c>
      <c r="AH15" s="48">
        <f>IFERROR(AG15/AC6,"-")</f>
        <v>1.1922503725782414E-2</v>
      </c>
      <c r="AI15" s="62">
        <f t="shared" si="3"/>
        <v>21512.375</v>
      </c>
      <c r="AJ15" s="374"/>
      <c r="AK15" s="374"/>
      <c r="AL15" s="36" t="s">
        <v>103</v>
      </c>
      <c r="AM15" s="59">
        <v>869485</v>
      </c>
      <c r="AN15" s="48">
        <f>IFERROR(AM15/AJ6,"-")</f>
        <v>3.5841446724414289E-4</v>
      </c>
      <c r="AO15" s="59">
        <v>21</v>
      </c>
      <c r="AP15" s="48">
        <f>IFERROR(AO15/AK6,"-")</f>
        <v>8.027522935779817E-3</v>
      </c>
      <c r="AQ15" s="62">
        <f t="shared" si="4"/>
        <v>41404.047619047618</v>
      </c>
      <c r="AR15" s="374"/>
      <c r="AS15" s="374"/>
      <c r="AT15" s="36" t="s">
        <v>103</v>
      </c>
      <c r="AU15" s="59">
        <v>6503221</v>
      </c>
      <c r="AV15" s="48">
        <f>IFERROR(AU15/AR6,"-")</f>
        <v>3.353576754085965E-4</v>
      </c>
      <c r="AW15" s="59">
        <v>223</v>
      </c>
      <c r="AX15" s="48">
        <f>IFERROR(AW15/AS6,"-")</f>
        <v>7.9503725623016868E-3</v>
      </c>
      <c r="AY15" s="136">
        <f t="shared" si="5"/>
        <v>29162.42600896861</v>
      </c>
      <c r="AZ15" s="187"/>
    </row>
    <row r="16" spans="2:52" s="7" customFormat="1" ht="13.15" customHeight="1">
      <c r="B16" s="449"/>
      <c r="C16" s="459"/>
      <c r="D16" s="374"/>
      <c r="E16" s="374"/>
      <c r="F16" s="36" t="s">
        <v>104</v>
      </c>
      <c r="G16" s="59">
        <v>4942709</v>
      </c>
      <c r="H16" s="48">
        <f>IFERROR(G16/D6,"-")</f>
        <v>7.8666775856998928E-4</v>
      </c>
      <c r="I16" s="59">
        <v>447</v>
      </c>
      <c r="J16" s="48">
        <f>IFERROR(I16/E6,"-")</f>
        <v>6.2745648512071872E-2</v>
      </c>
      <c r="K16" s="62">
        <f t="shared" si="0"/>
        <v>11057.514541387025</v>
      </c>
      <c r="L16" s="374"/>
      <c r="M16" s="374"/>
      <c r="N16" s="36" t="s">
        <v>104</v>
      </c>
      <c r="O16" s="59">
        <v>3908925</v>
      </c>
      <c r="P16" s="48">
        <f>IFERROR(O16/L6,"-")</f>
        <v>7.9714065849217398E-4</v>
      </c>
      <c r="Q16" s="59">
        <v>358</v>
      </c>
      <c r="R16" s="48">
        <f>IFERROR(Q16/M6,"-")</f>
        <v>6.5567765567765571E-2</v>
      </c>
      <c r="S16" s="62">
        <f t="shared" si="1"/>
        <v>10918.784916201117</v>
      </c>
      <c r="T16" s="374"/>
      <c r="U16" s="374"/>
      <c r="V16" s="36" t="s">
        <v>104</v>
      </c>
      <c r="W16" s="59">
        <v>1095463</v>
      </c>
      <c r="X16" s="48">
        <f>IFERROR(W16/T6,"-")</f>
        <v>1.1078612861469145E-3</v>
      </c>
      <c r="Y16" s="59">
        <v>105</v>
      </c>
      <c r="Z16" s="48">
        <f>IFERROR(Y16/U6,"-")</f>
        <v>0.1255980861244019</v>
      </c>
      <c r="AA16" s="136">
        <f t="shared" si="2"/>
        <v>10432.980952380953</v>
      </c>
      <c r="AB16" s="374"/>
      <c r="AC16" s="374"/>
      <c r="AD16" s="36" t="s">
        <v>104</v>
      </c>
      <c r="AE16" s="59">
        <v>838866</v>
      </c>
      <c r="AF16" s="48">
        <f>IFERROR(AE16/AB6,"-")</f>
        <v>1.0205769375569809E-3</v>
      </c>
      <c r="AG16" s="59">
        <v>84</v>
      </c>
      <c r="AH16" s="48">
        <f>IFERROR(AG16/AC6,"-")</f>
        <v>0.12518628912071536</v>
      </c>
      <c r="AI16" s="62">
        <f t="shared" si="3"/>
        <v>9986.5</v>
      </c>
      <c r="AJ16" s="374"/>
      <c r="AK16" s="374"/>
      <c r="AL16" s="36" t="s">
        <v>104</v>
      </c>
      <c r="AM16" s="59">
        <v>2856846</v>
      </c>
      <c r="AN16" s="48">
        <f>IFERROR(AM16/AJ6,"-")</f>
        <v>1.1776338143712204E-3</v>
      </c>
      <c r="AO16" s="59">
        <v>165</v>
      </c>
      <c r="AP16" s="48">
        <f>IFERROR(AO16/AK6,"-")</f>
        <v>6.3073394495412841E-2</v>
      </c>
      <c r="AQ16" s="62">
        <f t="shared" si="4"/>
        <v>17314.218181818182</v>
      </c>
      <c r="AR16" s="374"/>
      <c r="AS16" s="374"/>
      <c r="AT16" s="36" t="s">
        <v>104</v>
      </c>
      <c r="AU16" s="59">
        <v>13188698</v>
      </c>
      <c r="AV16" s="48">
        <f>IFERROR(AU16/AR6,"-")</f>
        <v>6.8011391631101045E-4</v>
      </c>
      <c r="AW16" s="59">
        <v>1154</v>
      </c>
      <c r="AX16" s="48">
        <f>IFERROR(AW16/AS6,"-")</f>
        <v>4.1142286712538771E-2</v>
      </c>
      <c r="AY16" s="136">
        <f t="shared" si="5"/>
        <v>11428.681109185442</v>
      </c>
      <c r="AZ16" s="187"/>
    </row>
    <row r="17" spans="2:52" s="7" customFormat="1" ht="13.15" customHeight="1">
      <c r="B17" s="449"/>
      <c r="C17" s="459"/>
      <c r="D17" s="374"/>
      <c r="E17" s="374"/>
      <c r="F17" s="36" t="s">
        <v>105</v>
      </c>
      <c r="G17" s="59">
        <v>2917827</v>
      </c>
      <c r="H17" s="48">
        <f>IFERROR(G17/D6,"-")</f>
        <v>4.6439319530747132E-4</v>
      </c>
      <c r="I17" s="59">
        <v>68</v>
      </c>
      <c r="J17" s="48">
        <f>IFERROR(I17/E6,"-")</f>
        <v>9.5451993262212244E-3</v>
      </c>
      <c r="K17" s="62">
        <f t="shared" si="0"/>
        <v>42909.220588235294</v>
      </c>
      <c r="L17" s="374"/>
      <c r="M17" s="374"/>
      <c r="N17" s="36" t="s">
        <v>105</v>
      </c>
      <c r="O17" s="59">
        <v>1556564</v>
      </c>
      <c r="P17" s="48">
        <f>IFERROR(O17/L6,"-")</f>
        <v>3.1742754131767998E-4</v>
      </c>
      <c r="Q17" s="59">
        <v>54</v>
      </c>
      <c r="R17" s="48">
        <f>IFERROR(Q17/M6,"-")</f>
        <v>9.8901098901098897E-3</v>
      </c>
      <c r="S17" s="62">
        <f t="shared" si="1"/>
        <v>28825.259259259259</v>
      </c>
      <c r="T17" s="374"/>
      <c r="U17" s="374"/>
      <c r="V17" s="36" t="s">
        <v>105</v>
      </c>
      <c r="W17" s="59">
        <v>635663</v>
      </c>
      <c r="X17" s="48">
        <f>IFERROR(W17/T6,"-")</f>
        <v>6.4285733861938388E-4</v>
      </c>
      <c r="Y17" s="59">
        <v>10</v>
      </c>
      <c r="Z17" s="48">
        <f>IFERROR(Y17/U6,"-")</f>
        <v>1.1961722488038277E-2</v>
      </c>
      <c r="AA17" s="136">
        <f t="shared" si="2"/>
        <v>63566.3</v>
      </c>
      <c r="AB17" s="374"/>
      <c r="AC17" s="374"/>
      <c r="AD17" s="36" t="s">
        <v>105</v>
      </c>
      <c r="AE17" s="59">
        <v>627779</v>
      </c>
      <c r="AF17" s="48">
        <f>IFERROR(AE17/AB6,"-")</f>
        <v>7.6376533234459847E-4</v>
      </c>
      <c r="AG17" s="59">
        <v>9</v>
      </c>
      <c r="AH17" s="48">
        <f>IFERROR(AG17/AC6,"-")</f>
        <v>1.3412816691505217E-2</v>
      </c>
      <c r="AI17" s="62">
        <f t="shared" si="3"/>
        <v>69753.222222222219</v>
      </c>
      <c r="AJ17" s="374"/>
      <c r="AK17" s="374"/>
      <c r="AL17" s="36" t="s">
        <v>105</v>
      </c>
      <c r="AM17" s="59">
        <v>1262556</v>
      </c>
      <c r="AN17" s="48">
        <f>IFERROR(AM17/AJ6,"-")</f>
        <v>5.2044409748977386E-4</v>
      </c>
      <c r="AO17" s="59">
        <v>36</v>
      </c>
      <c r="AP17" s="48">
        <f>IFERROR(AO17/AK6,"-")</f>
        <v>1.3761467889908258E-2</v>
      </c>
      <c r="AQ17" s="62">
        <f t="shared" si="4"/>
        <v>35071</v>
      </c>
      <c r="AR17" s="374"/>
      <c r="AS17" s="374"/>
      <c r="AT17" s="36" t="s">
        <v>105</v>
      </c>
      <c r="AU17" s="59">
        <v>6920520</v>
      </c>
      <c r="AV17" s="48">
        <f>IFERROR(AU17/AR6,"-")</f>
        <v>3.5687692296151402E-4</v>
      </c>
      <c r="AW17" s="59">
        <v>144</v>
      </c>
      <c r="AX17" s="48">
        <f>IFERROR(AW17/AS6,"-")</f>
        <v>5.1338728653427933E-3</v>
      </c>
      <c r="AY17" s="136">
        <f t="shared" si="5"/>
        <v>48059.166666666664</v>
      </c>
      <c r="AZ17" s="187"/>
    </row>
    <row r="18" spans="2:52" s="7" customFormat="1" ht="13.15" customHeight="1">
      <c r="B18" s="449"/>
      <c r="C18" s="459"/>
      <c r="D18" s="374"/>
      <c r="E18" s="374"/>
      <c r="F18" s="36" t="s">
        <v>106</v>
      </c>
      <c r="G18" s="59">
        <v>24082945</v>
      </c>
      <c r="H18" s="48">
        <f>IFERROR(G18/D6,"-")</f>
        <v>3.8329742582285001E-3</v>
      </c>
      <c r="I18" s="59">
        <v>82</v>
      </c>
      <c r="J18" s="48">
        <f>IFERROR(I18/E6,"-")</f>
        <v>1.1510387422796182E-2</v>
      </c>
      <c r="K18" s="62">
        <f t="shared" si="0"/>
        <v>293694.45121951221</v>
      </c>
      <c r="L18" s="374"/>
      <c r="M18" s="374"/>
      <c r="N18" s="36" t="s">
        <v>106</v>
      </c>
      <c r="O18" s="59">
        <v>21607572</v>
      </c>
      <c r="P18" s="48">
        <f>IFERROR(O18/L6,"-")</f>
        <v>4.4063966877075054E-3</v>
      </c>
      <c r="Q18" s="59">
        <v>66</v>
      </c>
      <c r="R18" s="48">
        <f>IFERROR(Q18/M6,"-")</f>
        <v>1.2087912087912088E-2</v>
      </c>
      <c r="S18" s="62">
        <f t="shared" si="1"/>
        <v>327387.45454545453</v>
      </c>
      <c r="T18" s="374"/>
      <c r="U18" s="374"/>
      <c r="V18" s="36" t="s">
        <v>106</v>
      </c>
      <c r="W18" s="59">
        <v>5297810</v>
      </c>
      <c r="X18" s="48">
        <f>IFERROR(W18/T6,"-")</f>
        <v>5.357769820032247E-3</v>
      </c>
      <c r="Y18" s="59">
        <v>18</v>
      </c>
      <c r="Z18" s="48">
        <f>IFERROR(Y18/U6,"-")</f>
        <v>2.1531100478468901E-2</v>
      </c>
      <c r="AA18" s="136">
        <f t="shared" si="2"/>
        <v>294322.77777777775</v>
      </c>
      <c r="AB18" s="374"/>
      <c r="AC18" s="374"/>
      <c r="AD18" s="36" t="s">
        <v>106</v>
      </c>
      <c r="AE18" s="59">
        <v>3107116</v>
      </c>
      <c r="AF18" s="48">
        <f>IFERROR(AE18/AB6,"-")</f>
        <v>3.780163854434792E-3</v>
      </c>
      <c r="AG18" s="59">
        <v>14</v>
      </c>
      <c r="AH18" s="48">
        <f>IFERROR(AG18/AC6,"-")</f>
        <v>2.0864381520119227E-2</v>
      </c>
      <c r="AI18" s="62">
        <f t="shared" si="3"/>
        <v>221936.85714285713</v>
      </c>
      <c r="AJ18" s="374"/>
      <c r="AK18" s="374"/>
      <c r="AL18" s="36" t="s">
        <v>106</v>
      </c>
      <c r="AM18" s="59">
        <v>17462265</v>
      </c>
      <c r="AN18" s="48">
        <f>IFERROR(AM18/AJ6,"-")</f>
        <v>7.198201701985707E-3</v>
      </c>
      <c r="AO18" s="59">
        <v>37</v>
      </c>
      <c r="AP18" s="48">
        <f>IFERROR(AO18/AK6,"-")</f>
        <v>1.4143730886850153E-2</v>
      </c>
      <c r="AQ18" s="62">
        <f t="shared" si="4"/>
        <v>471953.10810810811</v>
      </c>
      <c r="AR18" s="374"/>
      <c r="AS18" s="374"/>
      <c r="AT18" s="36" t="s">
        <v>106</v>
      </c>
      <c r="AU18" s="59">
        <v>36908111</v>
      </c>
      <c r="AV18" s="48">
        <f>IFERROR(AU18/AR6,"-")</f>
        <v>1.9032750553429523E-3</v>
      </c>
      <c r="AW18" s="59">
        <v>170</v>
      </c>
      <c r="AX18" s="48">
        <f>IFERROR(AW18/AS6,"-")</f>
        <v>6.0608221326963526E-3</v>
      </c>
      <c r="AY18" s="136">
        <f t="shared" si="5"/>
        <v>217106.53529411764</v>
      </c>
      <c r="AZ18" s="187"/>
    </row>
    <row r="19" spans="2:52" s="7" customFormat="1" ht="13.15" customHeight="1">
      <c r="B19" s="449"/>
      <c r="C19" s="459"/>
      <c r="D19" s="374"/>
      <c r="E19" s="374"/>
      <c r="F19" s="36" t="s">
        <v>107</v>
      </c>
      <c r="G19" s="59">
        <v>51150951</v>
      </c>
      <c r="H19" s="48">
        <f>IFERROR(G19/D6,"-")</f>
        <v>8.1410424874078877E-3</v>
      </c>
      <c r="I19" s="59">
        <v>1220</v>
      </c>
      <c r="J19" s="48">
        <f>IFERROR(I19/E6,"-")</f>
        <v>0.1712521055586749</v>
      </c>
      <c r="K19" s="62">
        <f t="shared" si="0"/>
        <v>41927.009016393444</v>
      </c>
      <c r="L19" s="374"/>
      <c r="M19" s="374"/>
      <c r="N19" s="36" t="s">
        <v>107</v>
      </c>
      <c r="O19" s="59">
        <v>37247481</v>
      </c>
      <c r="P19" s="48">
        <f>IFERROR(O19/L6,"-")</f>
        <v>7.5958176561368501E-3</v>
      </c>
      <c r="Q19" s="59">
        <v>930</v>
      </c>
      <c r="R19" s="48">
        <f>IFERROR(Q19/M6,"-")</f>
        <v>0.17032967032967034</v>
      </c>
      <c r="S19" s="62">
        <f t="shared" si="1"/>
        <v>40051.054838709679</v>
      </c>
      <c r="T19" s="374"/>
      <c r="U19" s="374"/>
      <c r="V19" s="36" t="s">
        <v>107</v>
      </c>
      <c r="W19" s="59">
        <v>8577000</v>
      </c>
      <c r="X19" s="48">
        <f>IFERROR(W19/T6,"-")</f>
        <v>8.6740732012693129E-3</v>
      </c>
      <c r="Y19" s="59">
        <v>176</v>
      </c>
      <c r="Z19" s="48">
        <f>IFERROR(Y19/U6,"-")</f>
        <v>0.21052631578947367</v>
      </c>
      <c r="AA19" s="136">
        <f t="shared" si="2"/>
        <v>48732.954545454544</v>
      </c>
      <c r="AB19" s="374"/>
      <c r="AC19" s="374"/>
      <c r="AD19" s="36" t="s">
        <v>107</v>
      </c>
      <c r="AE19" s="59">
        <v>6432762</v>
      </c>
      <c r="AF19" s="48">
        <f>IFERROR(AE19/AB6,"-")</f>
        <v>7.8261945793403464E-3</v>
      </c>
      <c r="AG19" s="59">
        <v>133</v>
      </c>
      <c r="AH19" s="48">
        <f>IFERROR(AG19/AC6,"-")</f>
        <v>0.19821162444113263</v>
      </c>
      <c r="AI19" s="62">
        <f t="shared" si="3"/>
        <v>48366.631578947367</v>
      </c>
      <c r="AJ19" s="374"/>
      <c r="AK19" s="374"/>
      <c r="AL19" s="36" t="s">
        <v>107</v>
      </c>
      <c r="AM19" s="59">
        <v>21436326</v>
      </c>
      <c r="AN19" s="48">
        <f>IFERROR(AM19/AJ6,"-")</f>
        <v>8.8363679223468702E-3</v>
      </c>
      <c r="AO19" s="59">
        <v>445</v>
      </c>
      <c r="AP19" s="48">
        <f>IFERROR(AO19/AK6,"-")</f>
        <v>0.17010703363914373</v>
      </c>
      <c r="AQ19" s="62">
        <f t="shared" si="4"/>
        <v>48171.519101123595</v>
      </c>
      <c r="AR19" s="374"/>
      <c r="AS19" s="374"/>
      <c r="AT19" s="36" t="s">
        <v>107</v>
      </c>
      <c r="AU19" s="59">
        <v>119566219</v>
      </c>
      <c r="AV19" s="48">
        <f>IFERROR(AU19/AR6,"-")</f>
        <v>6.1657829652775392E-3</v>
      </c>
      <c r="AW19" s="59">
        <v>3415</v>
      </c>
      <c r="AX19" s="48">
        <f>IFERROR(AW19/AS6,"-")</f>
        <v>0.12175122107740026</v>
      </c>
      <c r="AY19" s="136">
        <f t="shared" si="5"/>
        <v>35012.069985358714</v>
      </c>
      <c r="AZ19" s="187"/>
    </row>
    <row r="20" spans="2:52" s="7" customFormat="1" ht="13.15" customHeight="1">
      <c r="B20" s="449"/>
      <c r="C20" s="459"/>
      <c r="D20" s="374"/>
      <c r="E20" s="374"/>
      <c r="F20" s="36" t="s">
        <v>108</v>
      </c>
      <c r="G20" s="59">
        <v>29968672</v>
      </c>
      <c r="H20" s="48">
        <f>IFERROR(G20/D6,"-")</f>
        <v>4.7697301276606006E-3</v>
      </c>
      <c r="I20" s="59">
        <v>765</v>
      </c>
      <c r="J20" s="48">
        <f>IFERROR(I20/E6,"-")</f>
        <v>0.10738349241998878</v>
      </c>
      <c r="K20" s="62">
        <f t="shared" si="0"/>
        <v>39174.734640522875</v>
      </c>
      <c r="L20" s="374"/>
      <c r="M20" s="374"/>
      <c r="N20" s="36" t="s">
        <v>108</v>
      </c>
      <c r="O20" s="59">
        <v>24614783</v>
      </c>
      <c r="P20" s="48">
        <f>IFERROR(O20/L6,"-")</f>
        <v>5.0196522904025964E-3</v>
      </c>
      <c r="Q20" s="59">
        <v>603</v>
      </c>
      <c r="R20" s="48">
        <f>IFERROR(Q20/M6,"-")</f>
        <v>0.11043956043956044</v>
      </c>
      <c r="S20" s="62">
        <f t="shared" si="1"/>
        <v>40820.53565505804</v>
      </c>
      <c r="T20" s="374"/>
      <c r="U20" s="374"/>
      <c r="V20" s="36" t="s">
        <v>108</v>
      </c>
      <c r="W20" s="59">
        <v>7855445</v>
      </c>
      <c r="X20" s="48">
        <f>IFERROR(W20/T6,"-")</f>
        <v>7.9443517498595101E-3</v>
      </c>
      <c r="Y20" s="59">
        <v>130</v>
      </c>
      <c r="Z20" s="48">
        <f>IFERROR(Y20/U6,"-")</f>
        <v>0.15550239234449761</v>
      </c>
      <c r="AA20" s="136">
        <f t="shared" si="2"/>
        <v>60426.5</v>
      </c>
      <c r="AB20" s="374"/>
      <c r="AC20" s="374"/>
      <c r="AD20" s="36" t="s">
        <v>108</v>
      </c>
      <c r="AE20" s="59">
        <v>6872264</v>
      </c>
      <c r="AF20" s="48">
        <f>IFERROR(AE20/AB6,"-")</f>
        <v>8.3608992940506447E-3</v>
      </c>
      <c r="AG20" s="59">
        <v>106</v>
      </c>
      <c r="AH20" s="48">
        <f>IFERROR(AG20/AC6,"-")</f>
        <v>0.15797317436661698</v>
      </c>
      <c r="AI20" s="62">
        <f t="shared" si="3"/>
        <v>64832.67924528302</v>
      </c>
      <c r="AJ20" s="374"/>
      <c r="AK20" s="374"/>
      <c r="AL20" s="36" t="s">
        <v>108</v>
      </c>
      <c r="AM20" s="59">
        <v>22787581</v>
      </c>
      <c r="AN20" s="48">
        <f>IFERROR(AM20/AJ6,"-")</f>
        <v>9.3933750483306232E-3</v>
      </c>
      <c r="AO20" s="59">
        <v>391</v>
      </c>
      <c r="AP20" s="48">
        <f>IFERROR(AO20/AK6,"-")</f>
        <v>0.14946483180428136</v>
      </c>
      <c r="AQ20" s="62">
        <f t="shared" si="4"/>
        <v>58280.258312020458</v>
      </c>
      <c r="AR20" s="374"/>
      <c r="AS20" s="374"/>
      <c r="AT20" s="36" t="s">
        <v>108</v>
      </c>
      <c r="AU20" s="59">
        <v>155524736</v>
      </c>
      <c r="AV20" s="48">
        <f>IFERROR(AU20/AR6,"-")</f>
        <v>8.0200894193040127E-3</v>
      </c>
      <c r="AW20" s="59">
        <v>2544</v>
      </c>
      <c r="AX20" s="48">
        <f>IFERROR(AW20/AS6,"-")</f>
        <v>9.0698420621056014E-2</v>
      </c>
      <c r="AY20" s="136">
        <f t="shared" si="5"/>
        <v>61133.937106918238</v>
      </c>
      <c r="AZ20" s="187"/>
    </row>
    <row r="21" spans="2:52" s="7" customFormat="1" ht="13.15" customHeight="1">
      <c r="B21" s="449"/>
      <c r="C21" s="459"/>
      <c r="D21" s="374"/>
      <c r="E21" s="374"/>
      <c r="F21" s="36" t="s">
        <v>109</v>
      </c>
      <c r="G21" s="59">
        <v>24035037</v>
      </c>
      <c r="H21" s="48">
        <f>IFERROR(G21/D6,"-")</f>
        <v>3.82534935476411E-3</v>
      </c>
      <c r="I21" s="59">
        <v>567</v>
      </c>
      <c r="J21" s="48">
        <f>IFERROR(I21/E6,"-")</f>
        <v>7.9590117911285799E-2</v>
      </c>
      <c r="K21" s="62">
        <f t="shared" si="0"/>
        <v>42389.835978835981</v>
      </c>
      <c r="L21" s="374"/>
      <c r="M21" s="374"/>
      <c r="N21" s="36" t="s">
        <v>109</v>
      </c>
      <c r="O21" s="59">
        <v>20519820</v>
      </c>
      <c r="P21" s="48">
        <f>IFERROR(O21/L6,"-")</f>
        <v>4.1845732079640518E-3</v>
      </c>
      <c r="Q21" s="59">
        <v>438</v>
      </c>
      <c r="R21" s="48">
        <f>IFERROR(Q21/M6,"-")</f>
        <v>8.0219780219780226E-2</v>
      </c>
      <c r="S21" s="62">
        <f t="shared" si="1"/>
        <v>46848.904109589042</v>
      </c>
      <c r="T21" s="374"/>
      <c r="U21" s="374"/>
      <c r="V21" s="36" t="s">
        <v>109</v>
      </c>
      <c r="W21" s="59">
        <v>2897752</v>
      </c>
      <c r="X21" s="48">
        <f>IFERROR(W21/T6,"-")</f>
        <v>2.9305483230878575E-3</v>
      </c>
      <c r="Y21" s="59">
        <v>83</v>
      </c>
      <c r="Z21" s="48">
        <f>IFERROR(Y21/U6,"-")</f>
        <v>9.9282296650717708E-2</v>
      </c>
      <c r="AA21" s="136">
        <f t="shared" si="2"/>
        <v>34912.674698795177</v>
      </c>
      <c r="AB21" s="374"/>
      <c r="AC21" s="374"/>
      <c r="AD21" s="36" t="s">
        <v>109</v>
      </c>
      <c r="AE21" s="59">
        <v>2557953</v>
      </c>
      <c r="AF21" s="48">
        <f>IFERROR(AE21/AB6,"-")</f>
        <v>3.1120439249590422E-3</v>
      </c>
      <c r="AG21" s="59">
        <v>65</v>
      </c>
      <c r="AH21" s="48">
        <f>IFERROR(AG21/AC6,"-")</f>
        <v>9.6870342771982115E-2</v>
      </c>
      <c r="AI21" s="62">
        <f t="shared" si="3"/>
        <v>39353.123076923075</v>
      </c>
      <c r="AJ21" s="374"/>
      <c r="AK21" s="374"/>
      <c r="AL21" s="36" t="s">
        <v>109</v>
      </c>
      <c r="AM21" s="59">
        <v>7990372</v>
      </c>
      <c r="AN21" s="48">
        <f>IFERROR(AM21/AJ6,"-")</f>
        <v>3.2937485102819673E-3</v>
      </c>
      <c r="AO21" s="59">
        <v>194</v>
      </c>
      <c r="AP21" s="48">
        <f>IFERROR(AO21/AK6,"-")</f>
        <v>7.4159021406727824E-2</v>
      </c>
      <c r="AQ21" s="62">
        <f t="shared" si="4"/>
        <v>41187.484536082477</v>
      </c>
      <c r="AR21" s="374"/>
      <c r="AS21" s="374"/>
      <c r="AT21" s="36" t="s">
        <v>109</v>
      </c>
      <c r="AU21" s="59">
        <v>57187806</v>
      </c>
      <c r="AV21" s="48">
        <f>IFERROR(AU21/AR6,"-")</f>
        <v>2.9490570414072944E-3</v>
      </c>
      <c r="AW21" s="59">
        <v>1400</v>
      </c>
      <c r="AX21" s="48">
        <f>IFERROR(AW21/AS6,"-")</f>
        <v>4.9912652857499379E-2</v>
      </c>
      <c r="AY21" s="136">
        <f t="shared" si="5"/>
        <v>40848.432857142856</v>
      </c>
      <c r="AZ21" s="187"/>
    </row>
    <row r="22" spans="2:52" s="7" customFormat="1" ht="13.15" customHeight="1">
      <c r="B22" s="449"/>
      <c r="C22" s="459"/>
      <c r="D22" s="374"/>
      <c r="E22" s="374"/>
      <c r="F22" s="37" t="s">
        <v>110</v>
      </c>
      <c r="G22" s="60">
        <v>14165584</v>
      </c>
      <c r="H22" s="49">
        <f>IFERROR(G22/D6,"-")</f>
        <v>2.2545547824310321E-3</v>
      </c>
      <c r="I22" s="60">
        <v>901</v>
      </c>
      <c r="J22" s="49">
        <f>IFERROR(I22/E6,"-")</f>
        <v>0.1264738910724312</v>
      </c>
      <c r="K22" s="63">
        <f t="shared" si="0"/>
        <v>15722.068812430633</v>
      </c>
      <c r="L22" s="374"/>
      <c r="M22" s="374"/>
      <c r="N22" s="37" t="s">
        <v>110</v>
      </c>
      <c r="O22" s="60">
        <v>11760890</v>
      </c>
      <c r="P22" s="49">
        <f>IFERROR(O22/L6,"-")</f>
        <v>2.3983789914245024E-3</v>
      </c>
      <c r="Q22" s="60">
        <v>715</v>
      </c>
      <c r="R22" s="49">
        <f>IFERROR(Q22/M6,"-")</f>
        <v>0.13095238095238096</v>
      </c>
      <c r="S22" s="63">
        <f t="shared" si="1"/>
        <v>16448.797202797203</v>
      </c>
      <c r="T22" s="374"/>
      <c r="U22" s="374"/>
      <c r="V22" s="37" t="s">
        <v>110</v>
      </c>
      <c r="W22" s="60">
        <v>2679508</v>
      </c>
      <c r="X22" s="49">
        <f>IFERROR(W22/T6,"-")</f>
        <v>2.7098342701861646E-3</v>
      </c>
      <c r="Y22" s="60">
        <v>164</v>
      </c>
      <c r="Z22" s="49">
        <f>IFERROR(Y22/U6,"-")</f>
        <v>0.19617224880382775</v>
      </c>
      <c r="AA22" s="137">
        <f t="shared" si="2"/>
        <v>16338.463414634147</v>
      </c>
      <c r="AB22" s="374"/>
      <c r="AC22" s="374"/>
      <c r="AD22" s="37" t="s">
        <v>110</v>
      </c>
      <c r="AE22" s="60">
        <v>2070982</v>
      </c>
      <c r="AF22" s="49">
        <f>IFERROR(AE22/AB6,"-")</f>
        <v>2.519587714003943E-3</v>
      </c>
      <c r="AG22" s="60">
        <v>139</v>
      </c>
      <c r="AH22" s="49">
        <f>IFERROR(AG22/AC6,"-")</f>
        <v>0.20715350223546944</v>
      </c>
      <c r="AI22" s="63">
        <f t="shared" si="3"/>
        <v>14899.151079136691</v>
      </c>
      <c r="AJ22" s="374"/>
      <c r="AK22" s="374"/>
      <c r="AL22" s="37" t="s">
        <v>110</v>
      </c>
      <c r="AM22" s="60">
        <v>5037070</v>
      </c>
      <c r="AN22" s="49">
        <f>IFERROR(AM22/AJ6,"-")</f>
        <v>2.0763541182670831E-3</v>
      </c>
      <c r="AO22" s="60">
        <v>380</v>
      </c>
      <c r="AP22" s="49">
        <f>IFERROR(AO22/AK6,"-")</f>
        <v>0.14525993883792049</v>
      </c>
      <c r="AQ22" s="63">
        <f t="shared" si="4"/>
        <v>13255.447368421053</v>
      </c>
      <c r="AR22" s="374"/>
      <c r="AS22" s="374"/>
      <c r="AT22" s="37" t="s">
        <v>110</v>
      </c>
      <c r="AU22" s="60">
        <v>37840471</v>
      </c>
      <c r="AV22" s="49">
        <f>IFERROR(AU22/AR6,"-")</f>
        <v>1.9513549348740278E-3</v>
      </c>
      <c r="AW22" s="60">
        <v>2700</v>
      </c>
      <c r="AX22" s="51">
        <f>IFERROR(AW22/AS6,"-")</f>
        <v>9.626011622517737E-2</v>
      </c>
      <c r="AY22" s="137">
        <f t="shared" si="5"/>
        <v>14014.989259259259</v>
      </c>
      <c r="AZ22" s="187"/>
    </row>
    <row r="23" spans="2:52" s="7" customFormat="1" ht="13.15" customHeight="1">
      <c r="B23" s="450"/>
      <c r="C23" s="461"/>
      <c r="D23" s="375"/>
      <c r="E23" s="375"/>
      <c r="F23" s="38" t="s">
        <v>64</v>
      </c>
      <c r="G23" s="56">
        <f>SUM(G6:G22)</f>
        <v>1263293659</v>
      </c>
      <c r="H23" s="49">
        <f>IFERROR(G23/D6,"-")</f>
        <v>0.20106229016136909</v>
      </c>
      <c r="I23" s="60">
        <v>6187</v>
      </c>
      <c r="J23" s="49">
        <f>IFERROR(I23/E6,"-")</f>
        <v>0.8684727681078046</v>
      </c>
      <c r="K23" s="63">
        <f t="shared" si="0"/>
        <v>204185.1719734928</v>
      </c>
      <c r="L23" s="375"/>
      <c r="M23" s="375"/>
      <c r="N23" s="38" t="s">
        <v>64</v>
      </c>
      <c r="O23" s="56">
        <f>SUM(O6:O22)</f>
        <v>1006438722</v>
      </c>
      <c r="P23" s="49">
        <f>IFERROR(O23/L6,"-")</f>
        <v>0.20524139644201461</v>
      </c>
      <c r="Q23" s="60">
        <v>4744</v>
      </c>
      <c r="R23" s="49">
        <f>IFERROR(Q23/M6,"-")</f>
        <v>0.86886446886446889</v>
      </c>
      <c r="S23" s="63">
        <f t="shared" si="1"/>
        <v>212149.81492411467</v>
      </c>
      <c r="T23" s="375"/>
      <c r="U23" s="375"/>
      <c r="V23" s="38" t="s">
        <v>64</v>
      </c>
      <c r="W23" s="56">
        <f>SUM(W6:W22)</f>
        <v>180133300</v>
      </c>
      <c r="X23" s="49">
        <f>IFERROR(W23/T6,"-")</f>
        <v>0.18217202170761404</v>
      </c>
      <c r="Y23" s="60">
        <v>765</v>
      </c>
      <c r="Z23" s="49">
        <f>IFERROR(Y23/U6,"-")</f>
        <v>0.91507177033492826</v>
      </c>
      <c r="AA23" s="137">
        <f t="shared" si="2"/>
        <v>235468.36601307191</v>
      </c>
      <c r="AB23" s="375"/>
      <c r="AC23" s="375"/>
      <c r="AD23" s="38" t="s">
        <v>64</v>
      </c>
      <c r="AE23" s="56">
        <f>SUM(AE6:AE22)</f>
        <v>153925055</v>
      </c>
      <c r="AF23" s="49">
        <f>IFERROR(AE23/AB6,"-")</f>
        <v>0.18726752692943791</v>
      </c>
      <c r="AG23" s="60">
        <v>611</v>
      </c>
      <c r="AH23" s="49">
        <f>IFERROR(AG23/AC6,"-")</f>
        <v>0.91058122205663194</v>
      </c>
      <c r="AI23" s="63">
        <f t="shared" si="3"/>
        <v>251923.16693944353</v>
      </c>
      <c r="AJ23" s="375"/>
      <c r="AK23" s="375"/>
      <c r="AL23" s="38" t="s">
        <v>64</v>
      </c>
      <c r="AM23" s="56">
        <f>SUM(AM6:AM22)</f>
        <v>504910153</v>
      </c>
      <c r="AN23" s="49">
        <f>IFERROR(AM23/AJ6,"-")</f>
        <v>0.20813136913650454</v>
      </c>
      <c r="AO23" s="60">
        <v>2243</v>
      </c>
      <c r="AP23" s="49">
        <f>IFERROR(AO23/AK6,"-")</f>
        <v>0.85741590214067276</v>
      </c>
      <c r="AQ23" s="63">
        <f t="shared" si="4"/>
        <v>225104.83860900579</v>
      </c>
      <c r="AR23" s="375"/>
      <c r="AS23" s="375"/>
      <c r="AT23" s="38" t="s">
        <v>64</v>
      </c>
      <c r="AU23" s="56">
        <f>SUM(AU6:AU22)</f>
        <v>3845244034</v>
      </c>
      <c r="AV23" s="49">
        <f>IFERROR(AU23/AR6,"-")</f>
        <v>0.19829129297943499</v>
      </c>
      <c r="AW23" s="60">
        <v>22651</v>
      </c>
      <c r="AX23" s="116">
        <f>IFERROR(AW23/AS6,"-")</f>
        <v>0.80755107133944171</v>
      </c>
      <c r="AY23" s="160">
        <f t="shared" si="5"/>
        <v>169760.45357820846</v>
      </c>
      <c r="AZ23" s="187"/>
    </row>
    <row r="24" spans="2:52" s="7" customFormat="1" ht="13.15" customHeight="1">
      <c r="B24" s="448">
        <v>2</v>
      </c>
      <c r="C24" s="458" t="s">
        <v>76</v>
      </c>
      <c r="D24" s="373">
        <v>212029950</v>
      </c>
      <c r="E24" s="373">
        <v>263</v>
      </c>
      <c r="F24" s="34" t="s">
        <v>96</v>
      </c>
      <c r="G24" s="58">
        <v>1044189</v>
      </c>
      <c r="H24" s="47">
        <f>IFERROR(G24/D24,"-")</f>
        <v>4.9247240778955989E-3</v>
      </c>
      <c r="I24" s="58">
        <v>46</v>
      </c>
      <c r="J24" s="47">
        <f>IFERROR(I24/E24,"-")</f>
        <v>0.17490494296577946</v>
      </c>
      <c r="K24" s="61">
        <f t="shared" si="0"/>
        <v>22699.760869565216</v>
      </c>
      <c r="L24" s="373">
        <v>171831460</v>
      </c>
      <c r="M24" s="373">
        <v>202</v>
      </c>
      <c r="N24" s="34" t="s">
        <v>96</v>
      </c>
      <c r="O24" s="58">
        <v>962638</v>
      </c>
      <c r="P24" s="47">
        <f>IFERROR(O24/L24,"-")</f>
        <v>5.602222084361036E-3</v>
      </c>
      <c r="Q24" s="58">
        <v>40</v>
      </c>
      <c r="R24" s="47">
        <f>IFERROR(Q24/M24,"-")</f>
        <v>0.19801980198019803</v>
      </c>
      <c r="S24" s="61">
        <f t="shared" si="1"/>
        <v>24065.95</v>
      </c>
      <c r="T24" s="373">
        <v>46761420</v>
      </c>
      <c r="U24" s="373">
        <v>30</v>
      </c>
      <c r="V24" s="34" t="s">
        <v>96</v>
      </c>
      <c r="W24" s="58">
        <v>36441</v>
      </c>
      <c r="X24" s="47">
        <f>IFERROR(W24/T24,"-")</f>
        <v>7.7929626602442782E-4</v>
      </c>
      <c r="Y24" s="58">
        <v>3</v>
      </c>
      <c r="Z24" s="47">
        <f>IFERROR(Y24/U24,"-")</f>
        <v>0.1</v>
      </c>
      <c r="AA24" s="135">
        <f t="shared" si="2"/>
        <v>12147</v>
      </c>
      <c r="AB24" s="373">
        <v>39496000</v>
      </c>
      <c r="AC24" s="373">
        <v>24</v>
      </c>
      <c r="AD24" s="34" t="s">
        <v>96</v>
      </c>
      <c r="AE24" s="58">
        <v>12041</v>
      </c>
      <c r="AF24" s="47">
        <f>IFERROR(AE24/AB24,"-")</f>
        <v>3.0486631557626086E-4</v>
      </c>
      <c r="AG24" s="58">
        <v>2</v>
      </c>
      <c r="AH24" s="47">
        <f>IFERROR(AG24/AC24,"-")</f>
        <v>8.3333333333333329E-2</v>
      </c>
      <c r="AI24" s="61">
        <f t="shared" si="3"/>
        <v>6020.5</v>
      </c>
      <c r="AJ24" s="373">
        <v>98174290</v>
      </c>
      <c r="AK24" s="373">
        <v>115</v>
      </c>
      <c r="AL24" s="34" t="s">
        <v>96</v>
      </c>
      <c r="AM24" s="58">
        <v>2432468</v>
      </c>
      <c r="AN24" s="47">
        <f>IFERROR(AM24/AJ24,"-")</f>
        <v>2.4777036839278389E-2</v>
      </c>
      <c r="AO24" s="58">
        <v>31</v>
      </c>
      <c r="AP24" s="47">
        <f>IFERROR(AO24/AK24,"-")</f>
        <v>0.26956521739130435</v>
      </c>
      <c r="AQ24" s="61">
        <f t="shared" si="4"/>
        <v>78466.709677419349</v>
      </c>
      <c r="AR24" s="373">
        <v>853417610</v>
      </c>
      <c r="AS24" s="373">
        <v>1178</v>
      </c>
      <c r="AT24" s="34" t="s">
        <v>96</v>
      </c>
      <c r="AU24" s="58">
        <v>15272470</v>
      </c>
      <c r="AV24" s="47">
        <f>IFERROR(AU24/AR24,"-")</f>
        <v>1.7895658375270695E-2</v>
      </c>
      <c r="AW24" s="58">
        <v>201</v>
      </c>
      <c r="AX24" s="47">
        <f>IFERROR(AW24/AS24,"-")</f>
        <v>0.17062818336162988</v>
      </c>
      <c r="AY24" s="135">
        <f t="shared" si="5"/>
        <v>75982.437810945266</v>
      </c>
      <c r="AZ24" s="187"/>
    </row>
    <row r="25" spans="2:52" s="7" customFormat="1" ht="13.15" customHeight="1">
      <c r="B25" s="449"/>
      <c r="C25" s="459"/>
      <c r="D25" s="374"/>
      <c r="E25" s="374"/>
      <c r="F25" s="35" t="s">
        <v>97</v>
      </c>
      <c r="G25" s="59">
        <v>9121621</v>
      </c>
      <c r="H25" s="48">
        <f>IFERROR(G25/D24,"-")</f>
        <v>4.3020436499654882E-2</v>
      </c>
      <c r="I25" s="59">
        <v>76</v>
      </c>
      <c r="J25" s="48">
        <f>IFERROR(I25/E24,"-")</f>
        <v>0.28897338403041822</v>
      </c>
      <c r="K25" s="62">
        <f t="shared" si="0"/>
        <v>120021.32894736843</v>
      </c>
      <c r="L25" s="374"/>
      <c r="M25" s="374"/>
      <c r="N25" s="35" t="s">
        <v>97</v>
      </c>
      <c r="O25" s="59">
        <v>8842314</v>
      </c>
      <c r="P25" s="48">
        <f>IFERROR(O25/L24,"-")</f>
        <v>5.1459226383806553E-2</v>
      </c>
      <c r="Q25" s="59">
        <v>60</v>
      </c>
      <c r="R25" s="48">
        <f>IFERROR(Q25/M24,"-")</f>
        <v>0.29702970297029702</v>
      </c>
      <c r="S25" s="62">
        <f t="shared" si="1"/>
        <v>147371.9</v>
      </c>
      <c r="T25" s="374"/>
      <c r="U25" s="374"/>
      <c r="V25" s="35" t="s">
        <v>97</v>
      </c>
      <c r="W25" s="59">
        <v>197771</v>
      </c>
      <c r="X25" s="48">
        <f>IFERROR(W25/T24,"-")</f>
        <v>4.2293625813758437E-3</v>
      </c>
      <c r="Y25" s="59">
        <v>14</v>
      </c>
      <c r="Z25" s="48">
        <f>IFERROR(Y25/U24,"-")</f>
        <v>0.46666666666666667</v>
      </c>
      <c r="AA25" s="136">
        <f t="shared" si="2"/>
        <v>14126.5</v>
      </c>
      <c r="AB25" s="374"/>
      <c r="AC25" s="374"/>
      <c r="AD25" s="35" t="s">
        <v>97</v>
      </c>
      <c r="AE25" s="59">
        <v>176564</v>
      </c>
      <c r="AF25" s="48">
        <f>IFERROR(AE25/AB24,"-")</f>
        <v>4.4704273850516511E-3</v>
      </c>
      <c r="AG25" s="59">
        <v>11</v>
      </c>
      <c r="AH25" s="48">
        <f>IFERROR(AG25/AC24,"-")</f>
        <v>0.45833333333333331</v>
      </c>
      <c r="AI25" s="62">
        <f t="shared" si="3"/>
        <v>16051.272727272728</v>
      </c>
      <c r="AJ25" s="374"/>
      <c r="AK25" s="374"/>
      <c r="AL25" s="35" t="s">
        <v>97</v>
      </c>
      <c r="AM25" s="59">
        <v>1179397</v>
      </c>
      <c r="AN25" s="48">
        <f>IFERROR(AM25/AJ24,"-")</f>
        <v>1.2013297982598092E-2</v>
      </c>
      <c r="AO25" s="59">
        <v>40</v>
      </c>
      <c r="AP25" s="48">
        <f>IFERROR(AO25/AK24,"-")</f>
        <v>0.34782608695652173</v>
      </c>
      <c r="AQ25" s="62">
        <f t="shared" si="4"/>
        <v>29484.924999999999</v>
      </c>
      <c r="AR25" s="374"/>
      <c r="AS25" s="374"/>
      <c r="AT25" s="35" t="s">
        <v>97</v>
      </c>
      <c r="AU25" s="59">
        <v>15214802</v>
      </c>
      <c r="AV25" s="48">
        <f>IFERROR(AU25/AR24,"-")</f>
        <v>1.7828085361397687E-2</v>
      </c>
      <c r="AW25" s="59">
        <v>281</v>
      </c>
      <c r="AX25" s="48">
        <f>IFERROR(AW25/AS24,"-")</f>
        <v>0.23853989813242785</v>
      </c>
      <c r="AY25" s="136">
        <f t="shared" si="5"/>
        <v>54145.202846975088</v>
      </c>
      <c r="AZ25" s="187"/>
    </row>
    <row r="26" spans="2:52" s="7" customFormat="1" ht="13.15" customHeight="1">
      <c r="B26" s="449"/>
      <c r="C26" s="459"/>
      <c r="D26" s="374"/>
      <c r="E26" s="374"/>
      <c r="F26" s="35" t="s">
        <v>380</v>
      </c>
      <c r="G26" s="59">
        <v>6562600</v>
      </c>
      <c r="H26" s="48">
        <f>IFERROR(G26/D24,"-")</f>
        <v>3.0951287777976649E-2</v>
      </c>
      <c r="I26" s="59">
        <v>32</v>
      </c>
      <c r="J26" s="48">
        <f>IFERROR(I26/E24,"-")</f>
        <v>0.12167300380228137</v>
      </c>
      <c r="K26" s="62">
        <f t="shared" ref="K26" si="6">IFERROR(G26/I26,"-")</f>
        <v>205081.25</v>
      </c>
      <c r="L26" s="374"/>
      <c r="M26" s="374"/>
      <c r="N26" s="35" t="s">
        <v>380</v>
      </c>
      <c r="O26" s="59">
        <v>5079374</v>
      </c>
      <c r="P26" s="48">
        <f>IFERROR(O26/L24,"-")</f>
        <v>2.9560209754372103E-2</v>
      </c>
      <c r="Q26" s="59">
        <v>24</v>
      </c>
      <c r="R26" s="48">
        <f>IFERROR(Q26/M24,"-")</f>
        <v>0.11881188118811881</v>
      </c>
      <c r="S26" s="62">
        <f t="shared" ref="S26" si="7">IFERROR(O26/Q26,"-")</f>
        <v>211640.58333333334</v>
      </c>
      <c r="T26" s="374"/>
      <c r="U26" s="374"/>
      <c r="V26" s="35" t="s">
        <v>380</v>
      </c>
      <c r="W26" s="59">
        <v>1945635</v>
      </c>
      <c r="X26" s="48">
        <f>IFERROR(W26/T24,"-")</f>
        <v>4.1607697114416115E-2</v>
      </c>
      <c r="Y26" s="59">
        <v>7</v>
      </c>
      <c r="Z26" s="48">
        <f>IFERROR(Y26/U24,"-")</f>
        <v>0.23333333333333334</v>
      </c>
      <c r="AA26" s="136">
        <f t="shared" ref="AA26" si="8">IFERROR(W26/Y26,"-")</f>
        <v>277947.85714285716</v>
      </c>
      <c r="AB26" s="374"/>
      <c r="AC26" s="374"/>
      <c r="AD26" s="35" t="s">
        <v>380</v>
      </c>
      <c r="AE26" s="59">
        <v>1620610</v>
      </c>
      <c r="AF26" s="48">
        <f>IFERROR(AE26/AB24,"-")</f>
        <v>4.1032256431030992E-2</v>
      </c>
      <c r="AG26" s="59">
        <v>5</v>
      </c>
      <c r="AH26" s="48">
        <f>IFERROR(AG26/AC24,"-")</f>
        <v>0.20833333333333334</v>
      </c>
      <c r="AI26" s="62">
        <f t="shared" ref="AI26" si="9">IFERROR(AE26/AG26,"-")</f>
        <v>324122</v>
      </c>
      <c r="AJ26" s="374"/>
      <c r="AK26" s="374"/>
      <c r="AL26" s="35" t="s">
        <v>380</v>
      </c>
      <c r="AM26" s="59">
        <v>1883077</v>
      </c>
      <c r="AN26" s="48">
        <f>IFERROR(AM26/AJ24,"-")</f>
        <v>1.9180958680729956E-2</v>
      </c>
      <c r="AO26" s="59">
        <v>12</v>
      </c>
      <c r="AP26" s="48">
        <f>IFERROR(AO26/AK24,"-")</f>
        <v>0.10434782608695652</v>
      </c>
      <c r="AQ26" s="62">
        <f t="shared" ref="AQ26" si="10">IFERROR(AM26/AO26,"-")</f>
        <v>156923.08333333334</v>
      </c>
      <c r="AR26" s="374"/>
      <c r="AS26" s="374"/>
      <c r="AT26" s="35" t="s">
        <v>380</v>
      </c>
      <c r="AU26" s="59">
        <v>6401699</v>
      </c>
      <c r="AV26" s="48">
        <f>IFERROR(AU26/AR24,"-")</f>
        <v>7.5012501792645217E-3</v>
      </c>
      <c r="AW26" s="59">
        <v>108</v>
      </c>
      <c r="AX26" s="48">
        <f>IFERROR(AW26/AS24,"-")</f>
        <v>9.1680814940577254E-2</v>
      </c>
      <c r="AY26" s="136">
        <f t="shared" ref="AY26" si="11">IFERROR(AU26/AW26,"-")</f>
        <v>59274.990740740737</v>
      </c>
      <c r="AZ26" s="187"/>
    </row>
    <row r="27" spans="2:52" s="7" customFormat="1" ht="13.15" customHeight="1">
      <c r="B27" s="449"/>
      <c r="C27" s="459"/>
      <c r="D27" s="374"/>
      <c r="E27" s="374"/>
      <c r="F27" s="36" t="s">
        <v>98</v>
      </c>
      <c r="G27" s="59">
        <v>2698534</v>
      </c>
      <c r="H27" s="48">
        <f>IFERROR(G27/D24,"-")</f>
        <v>1.2727135954142328E-2</v>
      </c>
      <c r="I27" s="59">
        <v>93</v>
      </c>
      <c r="J27" s="48">
        <f>IFERROR(I27/E24,"-")</f>
        <v>0.35361216730038025</v>
      </c>
      <c r="K27" s="62">
        <f t="shared" si="0"/>
        <v>29016.494623655915</v>
      </c>
      <c r="L27" s="374"/>
      <c r="M27" s="374"/>
      <c r="N27" s="36" t="s">
        <v>98</v>
      </c>
      <c r="O27" s="59">
        <v>1875238</v>
      </c>
      <c r="P27" s="48">
        <f>IFERROR(O27/L24,"-")</f>
        <v>1.0913240218060186E-2</v>
      </c>
      <c r="Q27" s="59">
        <v>74</v>
      </c>
      <c r="R27" s="48">
        <f>IFERROR(Q27/M24,"-")</f>
        <v>0.36633663366336633</v>
      </c>
      <c r="S27" s="62">
        <f t="shared" si="1"/>
        <v>25341.054054054053</v>
      </c>
      <c r="T27" s="374"/>
      <c r="U27" s="374"/>
      <c r="V27" s="36" t="s">
        <v>98</v>
      </c>
      <c r="W27" s="59">
        <v>215628</v>
      </c>
      <c r="X27" s="48">
        <f>IFERROR(W27/T24,"-")</f>
        <v>4.6112372122146849E-3</v>
      </c>
      <c r="Y27" s="59">
        <v>12</v>
      </c>
      <c r="Z27" s="48">
        <f>IFERROR(Y27/U24,"-")</f>
        <v>0.4</v>
      </c>
      <c r="AA27" s="136">
        <f t="shared" si="2"/>
        <v>17969</v>
      </c>
      <c r="AB27" s="374"/>
      <c r="AC27" s="374"/>
      <c r="AD27" s="36" t="s">
        <v>98</v>
      </c>
      <c r="AE27" s="59">
        <v>143409</v>
      </c>
      <c r="AF27" s="48">
        <f>IFERROR(AE27/AB24,"-")</f>
        <v>3.6309752886368239E-3</v>
      </c>
      <c r="AG27" s="59">
        <v>9</v>
      </c>
      <c r="AH27" s="48">
        <f>IFERROR(AG27/AC24,"-")</f>
        <v>0.375</v>
      </c>
      <c r="AI27" s="62">
        <f t="shared" si="3"/>
        <v>15934.333333333334</v>
      </c>
      <c r="AJ27" s="374"/>
      <c r="AK27" s="374"/>
      <c r="AL27" s="36" t="s">
        <v>98</v>
      </c>
      <c r="AM27" s="59">
        <v>1059391</v>
      </c>
      <c r="AN27" s="48">
        <f>IFERROR(AM27/AJ24,"-")</f>
        <v>1.0790920922371834E-2</v>
      </c>
      <c r="AO27" s="59">
        <v>38</v>
      </c>
      <c r="AP27" s="48">
        <f>IFERROR(AO27/AK24,"-")</f>
        <v>0.33043478260869563</v>
      </c>
      <c r="AQ27" s="62">
        <f t="shared" si="4"/>
        <v>27878.71052631579</v>
      </c>
      <c r="AR27" s="374"/>
      <c r="AS27" s="374"/>
      <c r="AT27" s="36" t="s">
        <v>98</v>
      </c>
      <c r="AU27" s="59">
        <v>18452202</v>
      </c>
      <c r="AV27" s="48">
        <f>IFERROR(AU27/AR24,"-")</f>
        <v>2.1621538838412297E-2</v>
      </c>
      <c r="AW27" s="59">
        <v>323</v>
      </c>
      <c r="AX27" s="48">
        <f>IFERROR(AW27/AS24,"-")</f>
        <v>0.27419354838709675</v>
      </c>
      <c r="AY27" s="136">
        <f t="shared" si="5"/>
        <v>57127.560371517029</v>
      </c>
      <c r="AZ27" s="187"/>
    </row>
    <row r="28" spans="2:52" s="7" customFormat="1" ht="13.15" customHeight="1">
      <c r="B28" s="449"/>
      <c r="C28" s="459"/>
      <c r="D28" s="374"/>
      <c r="E28" s="374"/>
      <c r="F28" s="36" t="s">
        <v>99</v>
      </c>
      <c r="G28" s="59">
        <v>420990</v>
      </c>
      <c r="H28" s="48">
        <f>IFERROR(G28/D24,"-")</f>
        <v>1.9855213850684772E-3</v>
      </c>
      <c r="I28" s="59">
        <v>23</v>
      </c>
      <c r="J28" s="48">
        <f>IFERROR(I28/E24,"-")</f>
        <v>8.7452471482889732E-2</v>
      </c>
      <c r="K28" s="62">
        <f t="shared" si="0"/>
        <v>18303.91304347826</v>
      </c>
      <c r="L28" s="374"/>
      <c r="M28" s="374"/>
      <c r="N28" s="36" t="s">
        <v>99</v>
      </c>
      <c r="O28" s="59">
        <v>313328</v>
      </c>
      <c r="P28" s="48">
        <f>IFERROR(O28/L24,"-")</f>
        <v>1.8234611985488572E-3</v>
      </c>
      <c r="Q28" s="59">
        <v>21</v>
      </c>
      <c r="R28" s="48">
        <f>IFERROR(Q28/M24,"-")</f>
        <v>0.10396039603960396</v>
      </c>
      <c r="S28" s="62">
        <f t="shared" si="1"/>
        <v>14920.380952380952</v>
      </c>
      <c r="T28" s="374"/>
      <c r="U28" s="374"/>
      <c r="V28" s="36" t="s">
        <v>99</v>
      </c>
      <c r="W28" s="59">
        <v>14872</v>
      </c>
      <c r="X28" s="48">
        <f>IFERROR(W28/T24,"-")</f>
        <v>3.1803995687042864E-4</v>
      </c>
      <c r="Y28" s="59">
        <v>3</v>
      </c>
      <c r="Z28" s="48">
        <f>IFERROR(Y28/U24,"-")</f>
        <v>0.1</v>
      </c>
      <c r="AA28" s="136">
        <f t="shared" si="2"/>
        <v>4957.333333333333</v>
      </c>
      <c r="AB28" s="374"/>
      <c r="AC28" s="374"/>
      <c r="AD28" s="36" t="s">
        <v>99</v>
      </c>
      <c r="AE28" s="59">
        <v>14872</v>
      </c>
      <c r="AF28" s="48">
        <f>IFERROR(AE28/AB24,"-")</f>
        <v>3.7654446019850114E-4</v>
      </c>
      <c r="AG28" s="59">
        <v>3</v>
      </c>
      <c r="AH28" s="48">
        <f>IFERROR(AG28/AC24,"-")</f>
        <v>0.125</v>
      </c>
      <c r="AI28" s="62">
        <f t="shared" si="3"/>
        <v>4957.333333333333</v>
      </c>
      <c r="AJ28" s="374"/>
      <c r="AK28" s="374"/>
      <c r="AL28" s="36" t="s">
        <v>99</v>
      </c>
      <c r="AM28" s="59">
        <v>181171</v>
      </c>
      <c r="AN28" s="48">
        <f>IFERROR(AM28/AJ24,"-")</f>
        <v>1.8454016830679397E-3</v>
      </c>
      <c r="AO28" s="59">
        <v>9</v>
      </c>
      <c r="AP28" s="48">
        <f>IFERROR(AO28/AK24,"-")</f>
        <v>7.8260869565217397E-2</v>
      </c>
      <c r="AQ28" s="62">
        <f t="shared" si="4"/>
        <v>20130.111111111109</v>
      </c>
      <c r="AR28" s="374"/>
      <c r="AS28" s="374"/>
      <c r="AT28" s="36" t="s">
        <v>99</v>
      </c>
      <c r="AU28" s="59">
        <v>1390821</v>
      </c>
      <c r="AV28" s="48">
        <f>IFERROR(AU28/AR24,"-")</f>
        <v>1.6297074066704577E-3</v>
      </c>
      <c r="AW28" s="59">
        <v>87</v>
      </c>
      <c r="AX28" s="48">
        <f>IFERROR(AW28/AS24,"-")</f>
        <v>7.3853989813242787E-2</v>
      </c>
      <c r="AY28" s="136">
        <f t="shared" si="5"/>
        <v>15986.448275862069</v>
      </c>
      <c r="AZ28" s="187"/>
    </row>
    <row r="29" spans="2:52" s="7" customFormat="1" ht="13.15" customHeight="1">
      <c r="B29" s="449"/>
      <c r="C29" s="459"/>
      <c r="D29" s="374"/>
      <c r="E29" s="374"/>
      <c r="F29" s="36" t="s">
        <v>100</v>
      </c>
      <c r="G29" s="59">
        <v>2666143</v>
      </c>
      <c r="H29" s="48">
        <f>IFERROR(G29/D24,"-")</f>
        <v>1.2574369800115502E-2</v>
      </c>
      <c r="I29" s="59">
        <v>117</v>
      </c>
      <c r="J29" s="48">
        <f>IFERROR(I29/E24,"-")</f>
        <v>0.44486692015209123</v>
      </c>
      <c r="K29" s="62">
        <f t="shared" si="0"/>
        <v>22787.547008547008</v>
      </c>
      <c r="L29" s="374"/>
      <c r="M29" s="374"/>
      <c r="N29" s="36" t="s">
        <v>100</v>
      </c>
      <c r="O29" s="59">
        <v>2080624</v>
      </c>
      <c r="P29" s="48">
        <f>IFERROR(O29/L24,"-")</f>
        <v>1.2108516100602299E-2</v>
      </c>
      <c r="Q29" s="59">
        <v>89</v>
      </c>
      <c r="R29" s="48">
        <f>IFERROR(Q29/M24,"-")</f>
        <v>0.4405940594059406</v>
      </c>
      <c r="S29" s="62">
        <f t="shared" si="1"/>
        <v>23377.79775280899</v>
      </c>
      <c r="T29" s="374"/>
      <c r="U29" s="374"/>
      <c r="V29" s="36" t="s">
        <v>100</v>
      </c>
      <c r="W29" s="59">
        <v>577732</v>
      </c>
      <c r="X29" s="48">
        <f>IFERROR(W29/T24,"-")</f>
        <v>1.2354885715617703E-2</v>
      </c>
      <c r="Y29" s="59">
        <v>21</v>
      </c>
      <c r="Z29" s="48">
        <f>IFERROR(Y29/U24,"-")</f>
        <v>0.7</v>
      </c>
      <c r="AA29" s="136">
        <f t="shared" si="2"/>
        <v>27511.047619047618</v>
      </c>
      <c r="AB29" s="374"/>
      <c r="AC29" s="374"/>
      <c r="AD29" s="36" t="s">
        <v>100</v>
      </c>
      <c r="AE29" s="59">
        <v>423640</v>
      </c>
      <c r="AF29" s="48">
        <f>IFERROR(AE29/AB24,"-")</f>
        <v>1.0726149483491999E-2</v>
      </c>
      <c r="AG29" s="59">
        <v>16</v>
      </c>
      <c r="AH29" s="48">
        <f>IFERROR(AG29/AC24,"-")</f>
        <v>0.66666666666666663</v>
      </c>
      <c r="AI29" s="62">
        <f t="shared" si="3"/>
        <v>26477.5</v>
      </c>
      <c r="AJ29" s="374"/>
      <c r="AK29" s="374"/>
      <c r="AL29" s="36" t="s">
        <v>100</v>
      </c>
      <c r="AM29" s="59">
        <v>961252</v>
      </c>
      <c r="AN29" s="48">
        <f>IFERROR(AM29/AJ24,"-")</f>
        <v>9.7912803851191582E-3</v>
      </c>
      <c r="AO29" s="59">
        <v>43</v>
      </c>
      <c r="AP29" s="48">
        <f>IFERROR(AO29/AK24,"-")</f>
        <v>0.37391304347826088</v>
      </c>
      <c r="AQ29" s="62">
        <f t="shared" si="4"/>
        <v>22354.697674418603</v>
      </c>
      <c r="AR29" s="374"/>
      <c r="AS29" s="374"/>
      <c r="AT29" s="36" t="s">
        <v>100</v>
      </c>
      <c r="AU29" s="59">
        <v>20183575</v>
      </c>
      <c r="AV29" s="48">
        <f>IFERROR(AU29/AR24,"-")</f>
        <v>2.3650291209716189E-2</v>
      </c>
      <c r="AW29" s="59">
        <v>402</v>
      </c>
      <c r="AX29" s="48">
        <f>IFERROR(AW29/AS24,"-")</f>
        <v>0.34125636672325976</v>
      </c>
      <c r="AY29" s="136">
        <f t="shared" si="5"/>
        <v>50207.898009950251</v>
      </c>
      <c r="AZ29" s="187"/>
    </row>
    <row r="30" spans="2:52" s="7" customFormat="1" ht="13.15" customHeight="1">
      <c r="B30" s="449"/>
      <c r="C30" s="459"/>
      <c r="D30" s="374"/>
      <c r="E30" s="374"/>
      <c r="F30" s="36" t="s">
        <v>101</v>
      </c>
      <c r="G30" s="59">
        <v>9668068</v>
      </c>
      <c r="H30" s="48">
        <f>IFERROR(G30/D24,"-")</f>
        <v>4.5597652595777152E-2</v>
      </c>
      <c r="I30" s="59">
        <v>130</v>
      </c>
      <c r="J30" s="48">
        <f>IFERROR(I30/E24,"-")</f>
        <v>0.49429657794676807</v>
      </c>
      <c r="K30" s="62">
        <f t="shared" si="0"/>
        <v>74369.75384615385</v>
      </c>
      <c r="L30" s="374"/>
      <c r="M30" s="374"/>
      <c r="N30" s="36" t="s">
        <v>101</v>
      </c>
      <c r="O30" s="59">
        <v>8118141</v>
      </c>
      <c r="P30" s="48">
        <f>IFERROR(O30/L24,"-")</f>
        <v>4.7244788585280015E-2</v>
      </c>
      <c r="Q30" s="59">
        <v>98</v>
      </c>
      <c r="R30" s="48">
        <f>IFERROR(Q30/M24,"-")</f>
        <v>0.48514851485148514</v>
      </c>
      <c r="S30" s="62">
        <f t="shared" si="1"/>
        <v>82838.173469387752</v>
      </c>
      <c r="T30" s="374"/>
      <c r="U30" s="374"/>
      <c r="V30" s="36" t="s">
        <v>101</v>
      </c>
      <c r="W30" s="59">
        <v>1481324</v>
      </c>
      <c r="X30" s="48">
        <f>IFERROR(W30/T24,"-")</f>
        <v>3.1678336543244409E-2</v>
      </c>
      <c r="Y30" s="59">
        <v>15</v>
      </c>
      <c r="Z30" s="48">
        <f>IFERROR(Y30/U24,"-")</f>
        <v>0.5</v>
      </c>
      <c r="AA30" s="136">
        <f t="shared" si="2"/>
        <v>98754.933333333334</v>
      </c>
      <c r="AB30" s="374"/>
      <c r="AC30" s="374"/>
      <c r="AD30" s="36" t="s">
        <v>101</v>
      </c>
      <c r="AE30" s="59">
        <v>1289319</v>
      </c>
      <c r="AF30" s="48">
        <f>IFERROR(AE30/AB24,"-")</f>
        <v>3.2644293092971441E-2</v>
      </c>
      <c r="AG30" s="59">
        <v>12</v>
      </c>
      <c r="AH30" s="48">
        <f>IFERROR(AG30/AC24,"-")</f>
        <v>0.5</v>
      </c>
      <c r="AI30" s="62">
        <f t="shared" si="3"/>
        <v>107443.25</v>
      </c>
      <c r="AJ30" s="374"/>
      <c r="AK30" s="374"/>
      <c r="AL30" s="36" t="s">
        <v>101</v>
      </c>
      <c r="AM30" s="59">
        <v>4383135</v>
      </c>
      <c r="AN30" s="48">
        <f>IFERROR(AM30/AJ24,"-")</f>
        <v>4.4646464975707997E-2</v>
      </c>
      <c r="AO30" s="59">
        <v>46</v>
      </c>
      <c r="AP30" s="48">
        <f>IFERROR(AO30/AK24,"-")</f>
        <v>0.4</v>
      </c>
      <c r="AQ30" s="62">
        <f t="shared" si="4"/>
        <v>95285.543478260865</v>
      </c>
      <c r="AR30" s="374"/>
      <c r="AS30" s="374"/>
      <c r="AT30" s="36" t="s">
        <v>101</v>
      </c>
      <c r="AU30" s="59">
        <v>34239856</v>
      </c>
      <c r="AV30" s="48">
        <f>IFERROR(AU30/AR24,"-")</f>
        <v>4.0120868844035221E-2</v>
      </c>
      <c r="AW30" s="59">
        <v>479</v>
      </c>
      <c r="AX30" s="48">
        <f>IFERROR(AW30/AS24,"-")</f>
        <v>0.40662139219015281</v>
      </c>
      <c r="AY30" s="136">
        <f t="shared" si="5"/>
        <v>71481.954070981214</v>
      </c>
      <c r="AZ30" s="187"/>
    </row>
    <row r="31" spans="2:52" s="7" customFormat="1" ht="13.15" customHeight="1">
      <c r="B31" s="449"/>
      <c r="C31" s="459"/>
      <c r="D31" s="374"/>
      <c r="E31" s="374"/>
      <c r="F31" s="36" t="s">
        <v>102</v>
      </c>
      <c r="G31" s="59">
        <v>4153087</v>
      </c>
      <c r="H31" s="48">
        <f>IFERROR(G31/D24,"-")</f>
        <v>1.9587265855602002E-2</v>
      </c>
      <c r="I31" s="59">
        <v>36</v>
      </c>
      <c r="J31" s="48">
        <f>IFERROR(I31/E24,"-")</f>
        <v>0.13688212927756654</v>
      </c>
      <c r="K31" s="62">
        <f t="shared" si="0"/>
        <v>115363.52777777778</v>
      </c>
      <c r="L31" s="374"/>
      <c r="M31" s="374"/>
      <c r="N31" s="36" t="s">
        <v>102</v>
      </c>
      <c r="O31" s="59">
        <v>4067056</v>
      </c>
      <c r="P31" s="48">
        <f>IFERROR(O31/L24,"-")</f>
        <v>2.3668867156223895E-2</v>
      </c>
      <c r="Q31" s="59">
        <v>27</v>
      </c>
      <c r="R31" s="48">
        <f>IFERROR(Q31/M24,"-")</f>
        <v>0.13366336633663367</v>
      </c>
      <c r="S31" s="62">
        <f t="shared" si="1"/>
        <v>150631.70370370371</v>
      </c>
      <c r="T31" s="374"/>
      <c r="U31" s="374"/>
      <c r="V31" s="36" t="s">
        <v>102</v>
      </c>
      <c r="W31" s="59">
        <v>40725</v>
      </c>
      <c r="X31" s="48">
        <f>IFERROR(W31/T24,"-")</f>
        <v>8.7091025037306399E-4</v>
      </c>
      <c r="Y31" s="59">
        <v>5</v>
      </c>
      <c r="Z31" s="48">
        <f>IFERROR(Y31/U24,"-")</f>
        <v>0.16666666666666666</v>
      </c>
      <c r="AA31" s="136">
        <f t="shared" si="2"/>
        <v>8145</v>
      </c>
      <c r="AB31" s="374"/>
      <c r="AC31" s="374"/>
      <c r="AD31" s="36" t="s">
        <v>102</v>
      </c>
      <c r="AE31" s="59">
        <v>32699</v>
      </c>
      <c r="AF31" s="48">
        <f>IFERROR(AE31/AB24,"-")</f>
        <v>8.279066234555398E-4</v>
      </c>
      <c r="AG31" s="59">
        <v>4</v>
      </c>
      <c r="AH31" s="48">
        <f>IFERROR(AG31/AC24,"-")</f>
        <v>0.16666666666666666</v>
      </c>
      <c r="AI31" s="62">
        <f t="shared" si="3"/>
        <v>8174.75</v>
      </c>
      <c r="AJ31" s="374"/>
      <c r="AK31" s="374"/>
      <c r="AL31" s="36" t="s">
        <v>102</v>
      </c>
      <c r="AM31" s="59">
        <v>2599269</v>
      </c>
      <c r="AN31" s="48">
        <f>IFERROR(AM31/AJ24,"-")</f>
        <v>2.6476066188000951E-2</v>
      </c>
      <c r="AO31" s="59">
        <v>18</v>
      </c>
      <c r="AP31" s="48">
        <f>IFERROR(AO31/AK24,"-")</f>
        <v>0.15652173913043479</v>
      </c>
      <c r="AQ31" s="62">
        <f t="shared" si="4"/>
        <v>144403.83333333334</v>
      </c>
      <c r="AR31" s="374"/>
      <c r="AS31" s="374"/>
      <c r="AT31" s="36" t="s">
        <v>102</v>
      </c>
      <c r="AU31" s="59">
        <v>38946427</v>
      </c>
      <c r="AV31" s="48">
        <f>IFERROR(AU31/AR24,"-")</f>
        <v>4.5635837066919677E-2</v>
      </c>
      <c r="AW31" s="59">
        <v>150</v>
      </c>
      <c r="AX31" s="48">
        <f>IFERROR(AW31/AS24,"-")</f>
        <v>0.12733446519524619</v>
      </c>
      <c r="AY31" s="136">
        <f t="shared" si="5"/>
        <v>259642.84666666668</v>
      </c>
      <c r="AZ31" s="187"/>
    </row>
    <row r="32" spans="2:52" s="7" customFormat="1" ht="13.15" customHeight="1">
      <c r="B32" s="449"/>
      <c r="C32" s="459"/>
      <c r="D32" s="374"/>
      <c r="E32" s="374"/>
      <c r="F32" s="36" t="s">
        <v>112</v>
      </c>
      <c r="G32" s="59">
        <v>0</v>
      </c>
      <c r="H32" s="48">
        <f>IFERROR(G32/D24,"-")</f>
        <v>0</v>
      </c>
      <c r="I32" s="59">
        <v>0</v>
      </c>
      <c r="J32" s="48">
        <f>IFERROR(I32/E24,"-")</f>
        <v>0</v>
      </c>
      <c r="K32" s="62" t="str">
        <f t="shared" si="0"/>
        <v>-</v>
      </c>
      <c r="L32" s="374"/>
      <c r="M32" s="374"/>
      <c r="N32" s="36" t="s">
        <v>112</v>
      </c>
      <c r="O32" s="59">
        <v>0</v>
      </c>
      <c r="P32" s="48">
        <f>IFERROR(O32/L24,"-")</f>
        <v>0</v>
      </c>
      <c r="Q32" s="59">
        <v>0</v>
      </c>
      <c r="R32" s="48">
        <f>IFERROR(Q32/M24,"-")</f>
        <v>0</v>
      </c>
      <c r="S32" s="62" t="str">
        <f t="shared" si="1"/>
        <v>-</v>
      </c>
      <c r="T32" s="374"/>
      <c r="U32" s="374"/>
      <c r="V32" s="36" t="s">
        <v>112</v>
      </c>
      <c r="W32" s="59">
        <v>0</v>
      </c>
      <c r="X32" s="48">
        <f>IFERROR(W32/T24,"-")</f>
        <v>0</v>
      </c>
      <c r="Y32" s="59">
        <v>0</v>
      </c>
      <c r="Z32" s="48">
        <f>IFERROR(Y32/U24,"-")</f>
        <v>0</v>
      </c>
      <c r="AA32" s="136" t="str">
        <f t="shared" si="2"/>
        <v>-</v>
      </c>
      <c r="AB32" s="374"/>
      <c r="AC32" s="374"/>
      <c r="AD32" s="36" t="s">
        <v>112</v>
      </c>
      <c r="AE32" s="59">
        <v>0</v>
      </c>
      <c r="AF32" s="48">
        <f>IFERROR(AE32/AB24,"-")</f>
        <v>0</v>
      </c>
      <c r="AG32" s="59">
        <v>0</v>
      </c>
      <c r="AH32" s="48">
        <f>IFERROR(AG32/AC24,"-")</f>
        <v>0</v>
      </c>
      <c r="AI32" s="62" t="str">
        <f t="shared" si="3"/>
        <v>-</v>
      </c>
      <c r="AJ32" s="374"/>
      <c r="AK32" s="374"/>
      <c r="AL32" s="36" t="s">
        <v>112</v>
      </c>
      <c r="AM32" s="59">
        <v>0</v>
      </c>
      <c r="AN32" s="48">
        <f>IFERROR(AM32/AJ24,"-")</f>
        <v>0</v>
      </c>
      <c r="AO32" s="59">
        <v>0</v>
      </c>
      <c r="AP32" s="48">
        <f>IFERROR(AO32/AK24,"-")</f>
        <v>0</v>
      </c>
      <c r="AQ32" s="62" t="str">
        <f t="shared" si="4"/>
        <v>-</v>
      </c>
      <c r="AR32" s="374"/>
      <c r="AS32" s="374"/>
      <c r="AT32" s="36" t="s">
        <v>112</v>
      </c>
      <c r="AU32" s="59">
        <v>0</v>
      </c>
      <c r="AV32" s="48">
        <f>IFERROR(AU32/AR24,"-")</f>
        <v>0</v>
      </c>
      <c r="AW32" s="59">
        <v>0</v>
      </c>
      <c r="AX32" s="48">
        <f>IFERROR(AW32/AS24,"-")</f>
        <v>0</v>
      </c>
      <c r="AY32" s="136" t="str">
        <f t="shared" si="5"/>
        <v>-</v>
      </c>
      <c r="AZ32" s="187"/>
    </row>
    <row r="33" spans="2:52" s="7" customFormat="1" ht="13.15" customHeight="1">
      <c r="B33" s="449"/>
      <c r="C33" s="459"/>
      <c r="D33" s="374"/>
      <c r="E33" s="374"/>
      <c r="F33" s="36" t="s">
        <v>103</v>
      </c>
      <c r="G33" s="59">
        <v>0</v>
      </c>
      <c r="H33" s="48">
        <f>IFERROR(G33/D24,"-")</f>
        <v>0</v>
      </c>
      <c r="I33" s="59">
        <v>0</v>
      </c>
      <c r="J33" s="48">
        <f>IFERROR(I33/E24,"-")</f>
        <v>0</v>
      </c>
      <c r="K33" s="62" t="str">
        <f t="shared" si="0"/>
        <v>-</v>
      </c>
      <c r="L33" s="374"/>
      <c r="M33" s="374"/>
      <c r="N33" s="36" t="s">
        <v>103</v>
      </c>
      <c r="O33" s="59">
        <v>0</v>
      </c>
      <c r="P33" s="48">
        <f>IFERROR(O33/L24,"-")</f>
        <v>0</v>
      </c>
      <c r="Q33" s="59">
        <v>0</v>
      </c>
      <c r="R33" s="48">
        <f>IFERROR(Q33/M24,"-")</f>
        <v>0</v>
      </c>
      <c r="S33" s="62" t="str">
        <f t="shared" si="1"/>
        <v>-</v>
      </c>
      <c r="T33" s="374"/>
      <c r="U33" s="374"/>
      <c r="V33" s="36" t="s">
        <v>103</v>
      </c>
      <c r="W33" s="59">
        <v>0</v>
      </c>
      <c r="X33" s="48">
        <f>IFERROR(W33/T24,"-")</f>
        <v>0</v>
      </c>
      <c r="Y33" s="59">
        <v>0</v>
      </c>
      <c r="Z33" s="48">
        <f>IFERROR(Y33/U24,"-")</f>
        <v>0</v>
      </c>
      <c r="AA33" s="136" t="str">
        <f t="shared" si="2"/>
        <v>-</v>
      </c>
      <c r="AB33" s="374"/>
      <c r="AC33" s="374"/>
      <c r="AD33" s="36" t="s">
        <v>103</v>
      </c>
      <c r="AE33" s="59">
        <v>0</v>
      </c>
      <c r="AF33" s="48">
        <f>IFERROR(AE33/AB24,"-")</f>
        <v>0</v>
      </c>
      <c r="AG33" s="59">
        <v>0</v>
      </c>
      <c r="AH33" s="48">
        <f>IFERROR(AG33/AC24,"-")</f>
        <v>0</v>
      </c>
      <c r="AI33" s="62" t="str">
        <f t="shared" si="3"/>
        <v>-</v>
      </c>
      <c r="AJ33" s="374"/>
      <c r="AK33" s="374"/>
      <c r="AL33" s="36" t="s">
        <v>103</v>
      </c>
      <c r="AM33" s="59">
        <v>416118</v>
      </c>
      <c r="AN33" s="48">
        <f>IFERROR(AM33/AJ24,"-")</f>
        <v>4.238563884699344E-3</v>
      </c>
      <c r="AO33" s="59">
        <v>1</v>
      </c>
      <c r="AP33" s="48">
        <f>IFERROR(AO33/AK24,"-")</f>
        <v>8.6956521739130436E-3</v>
      </c>
      <c r="AQ33" s="62">
        <f t="shared" si="4"/>
        <v>416118</v>
      </c>
      <c r="AR33" s="374"/>
      <c r="AS33" s="374"/>
      <c r="AT33" s="36" t="s">
        <v>103</v>
      </c>
      <c r="AU33" s="59">
        <v>59014</v>
      </c>
      <c r="AV33" s="48">
        <f>IFERROR(AU33/AR24,"-")</f>
        <v>6.9150201857212667E-5</v>
      </c>
      <c r="AW33" s="59">
        <v>5</v>
      </c>
      <c r="AX33" s="48">
        <f>IFERROR(AW33/AS24,"-")</f>
        <v>4.2444821731748728E-3</v>
      </c>
      <c r="AY33" s="136">
        <f t="shared" si="5"/>
        <v>11802.8</v>
      </c>
      <c r="AZ33" s="187"/>
    </row>
    <row r="34" spans="2:52" s="7" customFormat="1" ht="13.15" customHeight="1">
      <c r="B34" s="449"/>
      <c r="C34" s="459"/>
      <c r="D34" s="374"/>
      <c r="E34" s="374"/>
      <c r="F34" s="36" t="s">
        <v>104</v>
      </c>
      <c r="G34" s="59">
        <v>141487</v>
      </c>
      <c r="H34" s="48">
        <f>IFERROR(G34/D24,"-")</f>
        <v>6.6729723796095787E-4</v>
      </c>
      <c r="I34" s="59">
        <v>14</v>
      </c>
      <c r="J34" s="48">
        <f>IFERROR(I34/E24,"-")</f>
        <v>5.3231939163498096E-2</v>
      </c>
      <c r="K34" s="62">
        <f t="shared" si="0"/>
        <v>10106.214285714286</v>
      </c>
      <c r="L34" s="374"/>
      <c r="M34" s="374"/>
      <c r="N34" s="36" t="s">
        <v>104</v>
      </c>
      <c r="O34" s="59">
        <v>133031</v>
      </c>
      <c r="P34" s="48">
        <f>IFERROR(O34/L24,"-")</f>
        <v>7.7419466726290982E-4</v>
      </c>
      <c r="Q34" s="59">
        <v>12</v>
      </c>
      <c r="R34" s="48">
        <f>IFERROR(Q34/M24,"-")</f>
        <v>5.9405940594059403E-2</v>
      </c>
      <c r="S34" s="62">
        <f t="shared" si="1"/>
        <v>11085.916666666666</v>
      </c>
      <c r="T34" s="374"/>
      <c r="U34" s="374"/>
      <c r="V34" s="36" t="s">
        <v>104</v>
      </c>
      <c r="W34" s="59">
        <v>50107</v>
      </c>
      <c r="X34" s="48">
        <f>IFERROR(W34/T24,"-")</f>
        <v>1.0715457315025934E-3</v>
      </c>
      <c r="Y34" s="59">
        <v>4</v>
      </c>
      <c r="Z34" s="48">
        <f>IFERROR(Y34/U24,"-")</f>
        <v>0.13333333333333333</v>
      </c>
      <c r="AA34" s="136">
        <f t="shared" si="2"/>
        <v>12526.75</v>
      </c>
      <c r="AB34" s="374"/>
      <c r="AC34" s="374"/>
      <c r="AD34" s="36" t="s">
        <v>104</v>
      </c>
      <c r="AE34" s="59">
        <v>48323</v>
      </c>
      <c r="AF34" s="48">
        <f>IFERROR(AE34/AB24,"-")</f>
        <v>1.2234909864290056E-3</v>
      </c>
      <c r="AG34" s="59">
        <v>3</v>
      </c>
      <c r="AH34" s="48">
        <f>IFERROR(AG34/AC24,"-")</f>
        <v>0.125</v>
      </c>
      <c r="AI34" s="62">
        <f t="shared" si="3"/>
        <v>16107.666666666666</v>
      </c>
      <c r="AJ34" s="374"/>
      <c r="AK34" s="374"/>
      <c r="AL34" s="36" t="s">
        <v>104</v>
      </c>
      <c r="AM34" s="59">
        <v>52702</v>
      </c>
      <c r="AN34" s="48">
        <f>IFERROR(AM34/AJ24,"-")</f>
        <v>5.3682079086082521E-4</v>
      </c>
      <c r="AO34" s="59">
        <v>5</v>
      </c>
      <c r="AP34" s="48">
        <f>IFERROR(AO34/AK24,"-")</f>
        <v>4.3478260869565216E-2</v>
      </c>
      <c r="AQ34" s="62">
        <f t="shared" si="4"/>
        <v>10540.4</v>
      </c>
      <c r="AR34" s="374"/>
      <c r="AS34" s="374"/>
      <c r="AT34" s="36" t="s">
        <v>104</v>
      </c>
      <c r="AU34" s="59">
        <v>343850</v>
      </c>
      <c r="AV34" s="48">
        <f>IFERROR(AU34/AR24,"-")</f>
        <v>4.0290942672251633E-4</v>
      </c>
      <c r="AW34" s="59">
        <v>41</v>
      </c>
      <c r="AX34" s="48">
        <f>IFERROR(AW34/AS24,"-")</f>
        <v>3.4804753820033958E-2</v>
      </c>
      <c r="AY34" s="136">
        <f t="shared" si="5"/>
        <v>8386.585365853658</v>
      </c>
      <c r="AZ34" s="187"/>
    </row>
    <row r="35" spans="2:52" s="7" customFormat="1" ht="13.15" customHeight="1">
      <c r="B35" s="449"/>
      <c r="C35" s="459"/>
      <c r="D35" s="374"/>
      <c r="E35" s="374"/>
      <c r="F35" s="36" t="s">
        <v>105</v>
      </c>
      <c r="G35" s="59">
        <v>0</v>
      </c>
      <c r="H35" s="48">
        <f>IFERROR(G35/D24,"-")</f>
        <v>0</v>
      </c>
      <c r="I35" s="59">
        <v>0</v>
      </c>
      <c r="J35" s="48">
        <f>IFERROR(I35/E24,"-")</f>
        <v>0</v>
      </c>
      <c r="K35" s="62" t="str">
        <f t="shared" si="0"/>
        <v>-</v>
      </c>
      <c r="L35" s="374"/>
      <c r="M35" s="374"/>
      <c r="N35" s="36" t="s">
        <v>105</v>
      </c>
      <c r="O35" s="59">
        <v>0</v>
      </c>
      <c r="P35" s="48">
        <f>IFERROR(O35/L24,"-")</f>
        <v>0</v>
      </c>
      <c r="Q35" s="59">
        <v>0</v>
      </c>
      <c r="R35" s="48">
        <f>IFERROR(Q35/M24,"-")</f>
        <v>0</v>
      </c>
      <c r="S35" s="62" t="str">
        <f t="shared" si="1"/>
        <v>-</v>
      </c>
      <c r="T35" s="374"/>
      <c r="U35" s="374"/>
      <c r="V35" s="36" t="s">
        <v>105</v>
      </c>
      <c r="W35" s="59">
        <v>0</v>
      </c>
      <c r="X35" s="48">
        <f>IFERROR(W35/T24,"-")</f>
        <v>0</v>
      </c>
      <c r="Y35" s="59">
        <v>0</v>
      </c>
      <c r="Z35" s="48">
        <f>IFERROR(Y35/U24,"-")</f>
        <v>0</v>
      </c>
      <c r="AA35" s="136" t="str">
        <f t="shared" si="2"/>
        <v>-</v>
      </c>
      <c r="AB35" s="374"/>
      <c r="AC35" s="374"/>
      <c r="AD35" s="36" t="s">
        <v>105</v>
      </c>
      <c r="AE35" s="59">
        <v>0</v>
      </c>
      <c r="AF35" s="48">
        <f>IFERROR(AE35/AB24,"-")</f>
        <v>0</v>
      </c>
      <c r="AG35" s="59">
        <v>0</v>
      </c>
      <c r="AH35" s="48">
        <f>IFERROR(AG35/AC24,"-")</f>
        <v>0</v>
      </c>
      <c r="AI35" s="62" t="str">
        <f t="shared" si="3"/>
        <v>-</v>
      </c>
      <c r="AJ35" s="374"/>
      <c r="AK35" s="374"/>
      <c r="AL35" s="36" t="s">
        <v>105</v>
      </c>
      <c r="AM35" s="59">
        <v>1294</v>
      </c>
      <c r="AN35" s="48">
        <f>IFERROR(AM35/AJ24,"-")</f>
        <v>1.3180640267426431E-5</v>
      </c>
      <c r="AO35" s="59">
        <v>1</v>
      </c>
      <c r="AP35" s="48">
        <f>IFERROR(AO35/AK24,"-")</f>
        <v>8.6956521739130436E-3</v>
      </c>
      <c r="AQ35" s="62">
        <f t="shared" si="4"/>
        <v>1294</v>
      </c>
      <c r="AR35" s="374"/>
      <c r="AS35" s="374"/>
      <c r="AT35" s="36" t="s">
        <v>105</v>
      </c>
      <c r="AU35" s="59">
        <v>87043</v>
      </c>
      <c r="AV35" s="48">
        <f>IFERROR(AU35/AR24,"-")</f>
        <v>1.0199344257730984E-4</v>
      </c>
      <c r="AW35" s="59">
        <v>9</v>
      </c>
      <c r="AX35" s="48">
        <f>IFERROR(AW35/AS24,"-")</f>
        <v>7.6400679117147709E-3</v>
      </c>
      <c r="AY35" s="136">
        <f t="shared" si="5"/>
        <v>9671.4444444444453</v>
      </c>
      <c r="AZ35" s="187"/>
    </row>
    <row r="36" spans="2:52" s="7" customFormat="1" ht="13.15" customHeight="1">
      <c r="B36" s="449"/>
      <c r="C36" s="459"/>
      <c r="D36" s="374"/>
      <c r="E36" s="374"/>
      <c r="F36" s="36" t="s">
        <v>106</v>
      </c>
      <c r="G36" s="59">
        <v>17259</v>
      </c>
      <c r="H36" s="48">
        <f>IFERROR(G36/D24,"-")</f>
        <v>8.1398877847209795E-5</v>
      </c>
      <c r="I36" s="59">
        <v>3</v>
      </c>
      <c r="J36" s="48">
        <f>IFERROR(I36/E24,"-")</f>
        <v>1.1406844106463879E-2</v>
      </c>
      <c r="K36" s="62">
        <f t="shared" si="0"/>
        <v>5753</v>
      </c>
      <c r="L36" s="374"/>
      <c r="M36" s="374"/>
      <c r="N36" s="36" t="s">
        <v>106</v>
      </c>
      <c r="O36" s="59">
        <v>11058</v>
      </c>
      <c r="P36" s="48">
        <f>IFERROR(O36/L24,"-")</f>
        <v>6.4353756873159319E-5</v>
      </c>
      <c r="Q36" s="59">
        <v>2</v>
      </c>
      <c r="R36" s="48">
        <f>IFERROR(Q36/M24,"-")</f>
        <v>9.9009900990099011E-3</v>
      </c>
      <c r="S36" s="62">
        <f t="shared" si="1"/>
        <v>5529</v>
      </c>
      <c r="T36" s="374"/>
      <c r="U36" s="374"/>
      <c r="V36" s="36" t="s">
        <v>106</v>
      </c>
      <c r="W36" s="59">
        <v>17058</v>
      </c>
      <c r="X36" s="48">
        <f>IFERROR(W36/T24,"-")</f>
        <v>3.6478789566270659E-4</v>
      </c>
      <c r="Y36" s="59">
        <v>2</v>
      </c>
      <c r="Z36" s="48">
        <f>IFERROR(Y36/U24,"-")</f>
        <v>6.6666666666666666E-2</v>
      </c>
      <c r="AA36" s="136">
        <f t="shared" si="2"/>
        <v>8529</v>
      </c>
      <c r="AB36" s="374"/>
      <c r="AC36" s="374"/>
      <c r="AD36" s="36" t="s">
        <v>106</v>
      </c>
      <c r="AE36" s="59">
        <v>10857</v>
      </c>
      <c r="AF36" s="48">
        <f>IFERROR(AE36/AB24,"-")</f>
        <v>2.7488859631355072E-4</v>
      </c>
      <c r="AG36" s="59">
        <v>1</v>
      </c>
      <c r="AH36" s="48">
        <f>IFERROR(AG36/AC24,"-")</f>
        <v>4.1666666666666664E-2</v>
      </c>
      <c r="AI36" s="62">
        <f t="shared" si="3"/>
        <v>10857</v>
      </c>
      <c r="AJ36" s="374"/>
      <c r="AK36" s="374"/>
      <c r="AL36" s="36" t="s">
        <v>106</v>
      </c>
      <c r="AM36" s="59">
        <v>1234428</v>
      </c>
      <c r="AN36" s="48">
        <f>IFERROR(AM36/AJ24,"-")</f>
        <v>1.2573841888747044E-2</v>
      </c>
      <c r="AO36" s="59">
        <v>2</v>
      </c>
      <c r="AP36" s="48">
        <f>IFERROR(AO36/AK24,"-")</f>
        <v>1.7391304347826087E-2</v>
      </c>
      <c r="AQ36" s="62">
        <f t="shared" si="4"/>
        <v>617214</v>
      </c>
      <c r="AR36" s="374"/>
      <c r="AS36" s="374"/>
      <c r="AT36" s="36" t="s">
        <v>106</v>
      </c>
      <c r="AU36" s="59">
        <v>1636905</v>
      </c>
      <c r="AV36" s="48">
        <f>IFERROR(AU36/AR24,"-")</f>
        <v>1.9180586161094098E-3</v>
      </c>
      <c r="AW36" s="59">
        <v>8</v>
      </c>
      <c r="AX36" s="48">
        <f>IFERROR(AW36/AS24,"-")</f>
        <v>6.7911714770797962E-3</v>
      </c>
      <c r="AY36" s="136">
        <f t="shared" si="5"/>
        <v>204613.125</v>
      </c>
      <c r="AZ36" s="187"/>
    </row>
    <row r="37" spans="2:52" s="7" customFormat="1" ht="13.15" customHeight="1">
      <c r="B37" s="449"/>
      <c r="C37" s="459"/>
      <c r="D37" s="374"/>
      <c r="E37" s="374"/>
      <c r="F37" s="36" t="s">
        <v>107</v>
      </c>
      <c r="G37" s="59">
        <v>1598568</v>
      </c>
      <c r="H37" s="48">
        <f>IFERROR(G37/D24,"-")</f>
        <v>7.5393499833396179E-3</v>
      </c>
      <c r="I37" s="59">
        <v>48</v>
      </c>
      <c r="J37" s="48">
        <f>IFERROR(I37/E24,"-")</f>
        <v>0.18250950570342206</v>
      </c>
      <c r="K37" s="62">
        <f t="shared" si="0"/>
        <v>33303.5</v>
      </c>
      <c r="L37" s="374"/>
      <c r="M37" s="374"/>
      <c r="N37" s="36" t="s">
        <v>107</v>
      </c>
      <c r="O37" s="59">
        <v>1097216</v>
      </c>
      <c r="P37" s="48">
        <f>IFERROR(O37/L24,"-")</f>
        <v>6.3854197595713848E-3</v>
      </c>
      <c r="Q37" s="59">
        <v>37</v>
      </c>
      <c r="R37" s="48">
        <f>IFERROR(Q37/M24,"-")</f>
        <v>0.18316831683168316</v>
      </c>
      <c r="S37" s="62">
        <f t="shared" si="1"/>
        <v>29654.486486486487</v>
      </c>
      <c r="T37" s="374"/>
      <c r="U37" s="374"/>
      <c r="V37" s="36" t="s">
        <v>107</v>
      </c>
      <c r="W37" s="59">
        <v>125797</v>
      </c>
      <c r="X37" s="48">
        <f>IFERROR(W37/T24,"-")</f>
        <v>2.6901877658976137E-3</v>
      </c>
      <c r="Y37" s="59">
        <v>7</v>
      </c>
      <c r="Z37" s="48">
        <f>IFERROR(Y37/U24,"-")</f>
        <v>0.23333333333333334</v>
      </c>
      <c r="AA37" s="136">
        <f t="shared" si="2"/>
        <v>17971</v>
      </c>
      <c r="AB37" s="374"/>
      <c r="AC37" s="374"/>
      <c r="AD37" s="36" t="s">
        <v>107</v>
      </c>
      <c r="AE37" s="59">
        <v>120761</v>
      </c>
      <c r="AF37" s="48">
        <f>IFERROR(AE37/AB24,"-")</f>
        <v>3.0575501316589021E-3</v>
      </c>
      <c r="AG37" s="59">
        <v>6</v>
      </c>
      <c r="AH37" s="48">
        <f>IFERROR(AG37/AC24,"-")</f>
        <v>0.25</v>
      </c>
      <c r="AI37" s="62">
        <f t="shared" si="3"/>
        <v>20126.833333333332</v>
      </c>
      <c r="AJ37" s="374"/>
      <c r="AK37" s="374"/>
      <c r="AL37" s="36" t="s">
        <v>107</v>
      </c>
      <c r="AM37" s="59">
        <v>825853</v>
      </c>
      <c r="AN37" s="48">
        <f>IFERROR(AM37/AJ24,"-")</f>
        <v>8.4121107471212681E-3</v>
      </c>
      <c r="AO37" s="59">
        <v>26</v>
      </c>
      <c r="AP37" s="48">
        <f>IFERROR(AO37/AK24,"-")</f>
        <v>0.22608695652173913</v>
      </c>
      <c r="AQ37" s="62">
        <f t="shared" si="4"/>
        <v>31763.576923076922</v>
      </c>
      <c r="AR37" s="374"/>
      <c r="AS37" s="374"/>
      <c r="AT37" s="36" t="s">
        <v>107</v>
      </c>
      <c r="AU37" s="59">
        <v>5722090</v>
      </c>
      <c r="AV37" s="48">
        <f>IFERROR(AU37/AR24,"-")</f>
        <v>6.704912030113838E-3</v>
      </c>
      <c r="AW37" s="59">
        <v>125</v>
      </c>
      <c r="AX37" s="48">
        <f>IFERROR(AW37/AS24,"-")</f>
        <v>0.10611205432937182</v>
      </c>
      <c r="AY37" s="136">
        <f t="shared" si="5"/>
        <v>45776.72</v>
      </c>
      <c r="AZ37" s="187"/>
    </row>
    <row r="38" spans="2:52" s="7" customFormat="1" ht="13.15" customHeight="1">
      <c r="B38" s="449"/>
      <c r="C38" s="459"/>
      <c r="D38" s="374"/>
      <c r="E38" s="374"/>
      <c r="F38" s="36" t="s">
        <v>108</v>
      </c>
      <c r="G38" s="59">
        <v>727533</v>
      </c>
      <c r="H38" s="48">
        <f>IFERROR(G38/D24,"-")</f>
        <v>3.4312746854866494E-3</v>
      </c>
      <c r="I38" s="59">
        <v>21</v>
      </c>
      <c r="J38" s="48">
        <f>IFERROR(I38/E24,"-")</f>
        <v>7.9847908745247151E-2</v>
      </c>
      <c r="K38" s="62">
        <f t="shared" si="0"/>
        <v>34644.428571428572</v>
      </c>
      <c r="L38" s="374"/>
      <c r="M38" s="374"/>
      <c r="N38" s="36" t="s">
        <v>108</v>
      </c>
      <c r="O38" s="59">
        <v>722806</v>
      </c>
      <c r="P38" s="48">
        <f>IFERROR(O38/L24,"-")</f>
        <v>4.2064823286725259E-3</v>
      </c>
      <c r="Q38" s="59">
        <v>18</v>
      </c>
      <c r="R38" s="48">
        <f>IFERROR(Q38/M24,"-")</f>
        <v>8.9108910891089105E-2</v>
      </c>
      <c r="S38" s="62">
        <f t="shared" si="1"/>
        <v>40155.888888888891</v>
      </c>
      <c r="T38" s="374"/>
      <c r="U38" s="374"/>
      <c r="V38" s="36" t="s">
        <v>108</v>
      </c>
      <c r="W38" s="59">
        <v>151631</v>
      </c>
      <c r="X38" s="48">
        <f>IFERROR(W38/T24,"-")</f>
        <v>3.2426517415424937E-3</v>
      </c>
      <c r="Y38" s="59">
        <v>3</v>
      </c>
      <c r="Z38" s="48">
        <f>IFERROR(Y38/U24,"-")</f>
        <v>0.1</v>
      </c>
      <c r="AA38" s="136">
        <f t="shared" si="2"/>
        <v>50543.666666666664</v>
      </c>
      <c r="AB38" s="374"/>
      <c r="AC38" s="374"/>
      <c r="AD38" s="36" t="s">
        <v>108</v>
      </c>
      <c r="AE38" s="59">
        <v>151631</v>
      </c>
      <c r="AF38" s="48">
        <f>IFERROR(AE38/AB24,"-")</f>
        <v>3.8391482681790559E-3</v>
      </c>
      <c r="AG38" s="59">
        <v>3</v>
      </c>
      <c r="AH38" s="48">
        <f>IFERROR(AG38/AC24,"-")</f>
        <v>0.125</v>
      </c>
      <c r="AI38" s="62">
        <f t="shared" si="3"/>
        <v>50543.666666666664</v>
      </c>
      <c r="AJ38" s="374"/>
      <c r="AK38" s="374"/>
      <c r="AL38" s="36" t="s">
        <v>108</v>
      </c>
      <c r="AM38" s="59">
        <v>726037</v>
      </c>
      <c r="AN38" s="48">
        <f>IFERROR(AM38/AJ24,"-")</f>
        <v>7.3953883445451963E-3</v>
      </c>
      <c r="AO38" s="59">
        <v>15</v>
      </c>
      <c r="AP38" s="48">
        <f>IFERROR(AO38/AK24,"-")</f>
        <v>0.13043478260869565</v>
      </c>
      <c r="AQ38" s="62">
        <f t="shared" si="4"/>
        <v>48402.466666666667</v>
      </c>
      <c r="AR38" s="374"/>
      <c r="AS38" s="374"/>
      <c r="AT38" s="36" t="s">
        <v>108</v>
      </c>
      <c r="AU38" s="59">
        <v>4481611</v>
      </c>
      <c r="AV38" s="48">
        <f>IFERROR(AU38/AR24,"-")</f>
        <v>5.2513692563714498E-3</v>
      </c>
      <c r="AW38" s="59">
        <v>90</v>
      </c>
      <c r="AX38" s="48">
        <f>IFERROR(AW38/AS24,"-")</f>
        <v>7.6400679117147707E-2</v>
      </c>
      <c r="AY38" s="136">
        <f t="shared" si="5"/>
        <v>49795.677777777775</v>
      </c>
      <c r="AZ38" s="187"/>
    </row>
    <row r="39" spans="2:52" s="7" customFormat="1" ht="13.15" customHeight="1">
      <c r="B39" s="449"/>
      <c r="C39" s="459"/>
      <c r="D39" s="374"/>
      <c r="E39" s="374"/>
      <c r="F39" s="36" t="s">
        <v>109</v>
      </c>
      <c r="G39" s="59">
        <v>1439394</v>
      </c>
      <c r="H39" s="48">
        <f>IFERROR(G39/D24,"-")</f>
        <v>6.7886352847793437E-3</v>
      </c>
      <c r="I39" s="59">
        <v>16</v>
      </c>
      <c r="J39" s="48">
        <f>IFERROR(I39/E24,"-")</f>
        <v>6.0836501901140684E-2</v>
      </c>
      <c r="K39" s="62">
        <f t="shared" si="0"/>
        <v>89962.125</v>
      </c>
      <c r="L39" s="374"/>
      <c r="M39" s="374"/>
      <c r="N39" s="36" t="s">
        <v>109</v>
      </c>
      <c r="O39" s="59">
        <v>1383405</v>
      </c>
      <c r="P39" s="48">
        <f>IFERROR(O39/L24,"-")</f>
        <v>8.0509413119111018E-3</v>
      </c>
      <c r="Q39" s="59">
        <v>13</v>
      </c>
      <c r="R39" s="48">
        <f>IFERROR(Q39/M24,"-")</f>
        <v>6.4356435643564358E-2</v>
      </c>
      <c r="S39" s="62">
        <f t="shared" si="1"/>
        <v>106415.76923076923</v>
      </c>
      <c r="T39" s="374"/>
      <c r="U39" s="374"/>
      <c r="V39" s="36" t="s">
        <v>109</v>
      </c>
      <c r="W39" s="59">
        <v>205509</v>
      </c>
      <c r="X39" s="48">
        <f>IFERROR(W39/T24,"-")</f>
        <v>4.3948408752343274E-3</v>
      </c>
      <c r="Y39" s="59">
        <v>4</v>
      </c>
      <c r="Z39" s="48">
        <f>IFERROR(Y39/U24,"-")</f>
        <v>0.13333333333333333</v>
      </c>
      <c r="AA39" s="136">
        <f t="shared" si="2"/>
        <v>51377.25</v>
      </c>
      <c r="AB39" s="374"/>
      <c r="AC39" s="374"/>
      <c r="AD39" s="36" t="s">
        <v>109</v>
      </c>
      <c r="AE39" s="59">
        <v>188184</v>
      </c>
      <c r="AF39" s="48">
        <f>IFERROR(AE39/AB24,"-")</f>
        <v>4.7646343933562896E-3</v>
      </c>
      <c r="AG39" s="59">
        <v>3</v>
      </c>
      <c r="AH39" s="48">
        <f>IFERROR(AG39/AC24,"-")</f>
        <v>0.125</v>
      </c>
      <c r="AI39" s="62">
        <f t="shared" si="3"/>
        <v>62728</v>
      </c>
      <c r="AJ39" s="374"/>
      <c r="AK39" s="374"/>
      <c r="AL39" s="36" t="s">
        <v>109</v>
      </c>
      <c r="AM39" s="59">
        <v>178681</v>
      </c>
      <c r="AN39" s="48">
        <f>IFERROR(AM39/AJ24,"-")</f>
        <v>1.8200386272210372E-3</v>
      </c>
      <c r="AO39" s="59">
        <v>8</v>
      </c>
      <c r="AP39" s="48">
        <f>IFERROR(AO39/AK24,"-")</f>
        <v>6.9565217391304349E-2</v>
      </c>
      <c r="AQ39" s="62">
        <f t="shared" si="4"/>
        <v>22335.125</v>
      </c>
      <c r="AR39" s="374"/>
      <c r="AS39" s="374"/>
      <c r="AT39" s="36" t="s">
        <v>109</v>
      </c>
      <c r="AU39" s="59">
        <v>1398016</v>
      </c>
      <c r="AV39" s="48">
        <f>IFERROR(AU39/AR24,"-")</f>
        <v>1.6381382146543706E-3</v>
      </c>
      <c r="AW39" s="59">
        <v>53</v>
      </c>
      <c r="AX39" s="48">
        <f>IFERROR(AW39/AS24,"-")</f>
        <v>4.4991511035653652E-2</v>
      </c>
      <c r="AY39" s="136">
        <f t="shared" si="5"/>
        <v>26377.66037735849</v>
      </c>
      <c r="AZ39" s="187"/>
    </row>
    <row r="40" spans="2:52" s="7" customFormat="1" ht="13.15" customHeight="1">
      <c r="B40" s="449"/>
      <c r="C40" s="459"/>
      <c r="D40" s="374"/>
      <c r="E40" s="374"/>
      <c r="F40" s="37" t="s">
        <v>110</v>
      </c>
      <c r="G40" s="60">
        <v>142020</v>
      </c>
      <c r="H40" s="49">
        <f>IFERROR(G40/D24,"-")</f>
        <v>6.6981103377140828E-4</v>
      </c>
      <c r="I40" s="60">
        <v>23</v>
      </c>
      <c r="J40" s="49">
        <f>IFERROR(I40/E24,"-")</f>
        <v>8.7452471482889732E-2</v>
      </c>
      <c r="K40" s="63">
        <f t="shared" si="0"/>
        <v>6174.782608695652</v>
      </c>
      <c r="L40" s="374"/>
      <c r="M40" s="374"/>
      <c r="N40" s="37" t="s">
        <v>110</v>
      </c>
      <c r="O40" s="60">
        <v>118830</v>
      </c>
      <c r="P40" s="49">
        <f>IFERROR(O40/L24,"-")</f>
        <v>6.9154973134721658E-4</v>
      </c>
      <c r="Q40" s="60">
        <v>19</v>
      </c>
      <c r="R40" s="49">
        <f>IFERROR(Q40/M24,"-")</f>
        <v>9.405940594059406E-2</v>
      </c>
      <c r="S40" s="63">
        <f t="shared" si="1"/>
        <v>6254.2105263157891</v>
      </c>
      <c r="T40" s="374"/>
      <c r="U40" s="374"/>
      <c r="V40" s="37" t="s">
        <v>110</v>
      </c>
      <c r="W40" s="60">
        <v>39399</v>
      </c>
      <c r="X40" s="49">
        <f>IFERROR(W40/T24,"-")</f>
        <v>8.4255354093181942E-4</v>
      </c>
      <c r="Y40" s="60">
        <v>6</v>
      </c>
      <c r="Z40" s="49">
        <f>IFERROR(Y40/U24,"-")</f>
        <v>0.2</v>
      </c>
      <c r="AA40" s="137">
        <f t="shared" si="2"/>
        <v>6566.5</v>
      </c>
      <c r="AB40" s="374"/>
      <c r="AC40" s="374"/>
      <c r="AD40" s="37" t="s">
        <v>110</v>
      </c>
      <c r="AE40" s="60">
        <v>38341</v>
      </c>
      <c r="AF40" s="49">
        <f>IFERROR(AE40/AB24,"-")</f>
        <v>9.7075653230706911E-4</v>
      </c>
      <c r="AG40" s="60">
        <v>5</v>
      </c>
      <c r="AH40" s="49">
        <f>IFERROR(AG40/AC24,"-")</f>
        <v>0.20833333333333334</v>
      </c>
      <c r="AI40" s="63">
        <f t="shared" si="3"/>
        <v>7668.2</v>
      </c>
      <c r="AJ40" s="374"/>
      <c r="AK40" s="374"/>
      <c r="AL40" s="37" t="s">
        <v>110</v>
      </c>
      <c r="AM40" s="60">
        <v>99474</v>
      </c>
      <c r="AN40" s="49">
        <f>IFERROR(AM40/AJ24,"-")</f>
        <v>1.0132388021344488E-3</v>
      </c>
      <c r="AO40" s="60">
        <v>14</v>
      </c>
      <c r="AP40" s="49">
        <f>IFERROR(AO40/AK24,"-")</f>
        <v>0.12173913043478261</v>
      </c>
      <c r="AQ40" s="63">
        <f t="shared" si="4"/>
        <v>7105.2857142857147</v>
      </c>
      <c r="AR40" s="374"/>
      <c r="AS40" s="374"/>
      <c r="AT40" s="37" t="s">
        <v>110</v>
      </c>
      <c r="AU40" s="60">
        <v>1741571</v>
      </c>
      <c r="AV40" s="49">
        <f>IFERROR(AU40/AR24,"-")</f>
        <v>2.0407019723907502E-3</v>
      </c>
      <c r="AW40" s="60">
        <v>108</v>
      </c>
      <c r="AX40" s="49">
        <f>IFERROR(AW40/AS24,"-")</f>
        <v>9.1680814940577254E-2</v>
      </c>
      <c r="AY40" s="160">
        <f t="shared" si="5"/>
        <v>16125.657407407407</v>
      </c>
      <c r="AZ40" s="187"/>
    </row>
    <row r="41" spans="2:52" s="7" customFormat="1" ht="13.15" customHeight="1">
      <c r="B41" s="450"/>
      <c r="C41" s="461"/>
      <c r="D41" s="375"/>
      <c r="E41" s="375"/>
      <c r="F41" s="38" t="s">
        <v>64</v>
      </c>
      <c r="G41" s="56">
        <f>SUM(G24:G40)</f>
        <v>40401493</v>
      </c>
      <c r="H41" s="49">
        <f>IFERROR(G41/D24,"-")</f>
        <v>0.19054616104941779</v>
      </c>
      <c r="I41" s="60">
        <v>223</v>
      </c>
      <c r="J41" s="49">
        <f>IFERROR(I41/E24,"-")</f>
        <v>0.84790874524714832</v>
      </c>
      <c r="K41" s="63">
        <f t="shared" si="0"/>
        <v>181172.61434977577</v>
      </c>
      <c r="L41" s="375"/>
      <c r="M41" s="375"/>
      <c r="N41" s="38" t="s">
        <v>64</v>
      </c>
      <c r="O41" s="56">
        <f>SUM(O24:O40)</f>
        <v>34805059</v>
      </c>
      <c r="P41" s="49">
        <f>IFERROR(O41/L24,"-")</f>
        <v>0.20255347303689325</v>
      </c>
      <c r="Q41" s="60">
        <v>174</v>
      </c>
      <c r="R41" s="49">
        <f>IFERROR(Q41/M24,"-")</f>
        <v>0.86138613861386137</v>
      </c>
      <c r="S41" s="63">
        <f t="shared" si="1"/>
        <v>200029.07471264369</v>
      </c>
      <c r="T41" s="375"/>
      <c r="U41" s="375"/>
      <c r="V41" s="38" t="s">
        <v>64</v>
      </c>
      <c r="W41" s="56">
        <f>SUM(W24:W40)</f>
        <v>5099629</v>
      </c>
      <c r="X41" s="49">
        <f>IFERROR(W41/T24,"-")</f>
        <v>0.10905633319090823</v>
      </c>
      <c r="Y41" s="60">
        <v>30</v>
      </c>
      <c r="Z41" s="49">
        <f>IFERROR(Y41/U24,"-")</f>
        <v>1</v>
      </c>
      <c r="AA41" s="137">
        <f t="shared" si="2"/>
        <v>169987.63333333333</v>
      </c>
      <c r="AB41" s="375"/>
      <c r="AC41" s="375"/>
      <c r="AD41" s="38" t="s">
        <v>64</v>
      </c>
      <c r="AE41" s="56">
        <f>SUM(AE24:AE40)</f>
        <v>4271251</v>
      </c>
      <c r="AF41" s="49">
        <f>IFERROR(AE41/AB24,"-")</f>
        <v>0.10814388798865708</v>
      </c>
      <c r="AG41" s="60">
        <v>24</v>
      </c>
      <c r="AH41" s="49">
        <f>IFERROR(AG41/AC24,"-")</f>
        <v>1</v>
      </c>
      <c r="AI41" s="63">
        <f t="shared" si="3"/>
        <v>177968.79166666666</v>
      </c>
      <c r="AJ41" s="375"/>
      <c r="AK41" s="375"/>
      <c r="AL41" s="38" t="s">
        <v>64</v>
      </c>
      <c r="AM41" s="56">
        <f>SUM(AM24:AM40)</f>
        <v>18213747</v>
      </c>
      <c r="AN41" s="49">
        <f>IFERROR(AM41/AJ24,"-")</f>
        <v>0.18552461138247092</v>
      </c>
      <c r="AO41" s="60">
        <v>99</v>
      </c>
      <c r="AP41" s="49">
        <f>IFERROR(AO41/AK24,"-")</f>
        <v>0.86086956521739133</v>
      </c>
      <c r="AQ41" s="63">
        <f t="shared" si="4"/>
        <v>183977.24242424243</v>
      </c>
      <c r="AR41" s="375"/>
      <c r="AS41" s="375"/>
      <c r="AT41" s="38" t="s">
        <v>64</v>
      </c>
      <c r="AU41" s="56">
        <f>SUM(AU24:AU40)</f>
        <v>165571952</v>
      </c>
      <c r="AV41" s="49">
        <f>IFERROR(AU41/AR24,"-")</f>
        <v>0.1940104704424836</v>
      </c>
      <c r="AW41" s="60">
        <v>909</v>
      </c>
      <c r="AX41" s="116">
        <f>IFERROR(AW41/AS24,"-")</f>
        <v>0.77164685908319186</v>
      </c>
      <c r="AY41" s="155">
        <f t="shared" si="5"/>
        <v>182147.36193619363</v>
      </c>
      <c r="AZ41" s="187"/>
    </row>
    <row r="42" spans="2:52" s="7" customFormat="1" ht="13.15" customHeight="1">
      <c r="B42" s="448">
        <v>3</v>
      </c>
      <c r="C42" s="458" t="s">
        <v>77</v>
      </c>
      <c r="D42" s="373">
        <v>177472090</v>
      </c>
      <c r="E42" s="373">
        <v>155</v>
      </c>
      <c r="F42" s="34" t="s">
        <v>96</v>
      </c>
      <c r="G42" s="58">
        <v>1366539</v>
      </c>
      <c r="H42" s="47">
        <f>IFERROR(G42/D42,"-")</f>
        <v>7.7000220147291892E-3</v>
      </c>
      <c r="I42" s="58">
        <v>39</v>
      </c>
      <c r="J42" s="47">
        <f>IFERROR(I42/E42,"-")</f>
        <v>0.25161290322580643</v>
      </c>
      <c r="K42" s="61">
        <f t="shared" si="0"/>
        <v>35039.461538461539</v>
      </c>
      <c r="L42" s="373">
        <v>159050860</v>
      </c>
      <c r="M42" s="373">
        <v>130</v>
      </c>
      <c r="N42" s="34" t="s">
        <v>96</v>
      </c>
      <c r="O42" s="58">
        <v>1134731</v>
      </c>
      <c r="P42" s="47">
        <f>IFERROR(O42/L42,"-")</f>
        <v>7.1343908483110369E-3</v>
      </c>
      <c r="Q42" s="58">
        <v>30</v>
      </c>
      <c r="R42" s="47">
        <f>IFERROR(Q42/M42,"-")</f>
        <v>0.23076923076923078</v>
      </c>
      <c r="S42" s="61">
        <f t="shared" si="1"/>
        <v>37824.366666666669</v>
      </c>
      <c r="T42" s="373">
        <v>38102340</v>
      </c>
      <c r="U42" s="373">
        <v>23</v>
      </c>
      <c r="V42" s="34" t="s">
        <v>96</v>
      </c>
      <c r="W42" s="58">
        <v>78235</v>
      </c>
      <c r="X42" s="47">
        <f>IFERROR(W42/T42,"-")</f>
        <v>2.0532859661637581E-3</v>
      </c>
      <c r="Y42" s="58">
        <v>9</v>
      </c>
      <c r="Z42" s="47">
        <f>IFERROR(Y42/U42,"-")</f>
        <v>0.39130434782608697</v>
      </c>
      <c r="AA42" s="135">
        <f t="shared" si="2"/>
        <v>8692.7777777777774</v>
      </c>
      <c r="AB42" s="373">
        <v>29628030</v>
      </c>
      <c r="AC42" s="373">
        <v>17</v>
      </c>
      <c r="AD42" s="34" t="s">
        <v>96</v>
      </c>
      <c r="AE42" s="58">
        <v>38113</v>
      </c>
      <c r="AF42" s="47">
        <f>IFERROR(AE42/AB42,"-")</f>
        <v>1.286383198612935E-3</v>
      </c>
      <c r="AG42" s="58">
        <v>6</v>
      </c>
      <c r="AH42" s="47">
        <f>IFERROR(AG42/AC42,"-")</f>
        <v>0.35294117647058826</v>
      </c>
      <c r="AI42" s="61">
        <f t="shared" si="3"/>
        <v>6352.166666666667</v>
      </c>
      <c r="AJ42" s="373">
        <v>32098140</v>
      </c>
      <c r="AK42" s="373">
        <v>29</v>
      </c>
      <c r="AL42" s="34" t="s">
        <v>96</v>
      </c>
      <c r="AM42" s="58">
        <v>190931</v>
      </c>
      <c r="AN42" s="47">
        <f>IFERROR(AM42/AJ42,"-")</f>
        <v>5.9483509013294848E-3</v>
      </c>
      <c r="AO42" s="58">
        <v>8</v>
      </c>
      <c r="AP42" s="47">
        <f>IFERROR(AO42/AK42,"-")</f>
        <v>0.27586206896551724</v>
      </c>
      <c r="AQ42" s="61">
        <f t="shared" si="4"/>
        <v>23866.375</v>
      </c>
      <c r="AR42" s="373">
        <v>401895210</v>
      </c>
      <c r="AS42" s="373">
        <v>547</v>
      </c>
      <c r="AT42" s="34" t="s">
        <v>96</v>
      </c>
      <c r="AU42" s="58">
        <v>11539050</v>
      </c>
      <c r="AV42" s="47">
        <f>IFERROR(AU42/AR42,"-")</f>
        <v>2.8711588774596244E-2</v>
      </c>
      <c r="AW42" s="61">
        <v>107</v>
      </c>
      <c r="AX42" s="47">
        <f>IFERROR(AW42/AS42,"-")</f>
        <v>0.19561243144424131</v>
      </c>
      <c r="AY42" s="161">
        <f t="shared" si="5"/>
        <v>107841.58878504673</v>
      </c>
      <c r="AZ42" s="187"/>
    </row>
    <row r="43" spans="2:52" s="7" customFormat="1" ht="13.15" customHeight="1">
      <c r="B43" s="449"/>
      <c r="C43" s="459"/>
      <c r="D43" s="374"/>
      <c r="E43" s="374"/>
      <c r="F43" s="35" t="s">
        <v>97</v>
      </c>
      <c r="G43" s="59">
        <v>5909623</v>
      </c>
      <c r="H43" s="48">
        <f>IFERROR(G43/D42,"-")</f>
        <v>3.329888660239478E-2</v>
      </c>
      <c r="I43" s="59">
        <v>60</v>
      </c>
      <c r="J43" s="48">
        <f>IFERROR(I43/E42,"-")</f>
        <v>0.38709677419354838</v>
      </c>
      <c r="K43" s="62">
        <f t="shared" si="0"/>
        <v>98493.71666666666</v>
      </c>
      <c r="L43" s="374"/>
      <c r="M43" s="374"/>
      <c r="N43" s="35" t="s">
        <v>97</v>
      </c>
      <c r="O43" s="59">
        <v>4538397</v>
      </c>
      <c r="P43" s="48">
        <f>IFERROR(O43/L42,"-")</f>
        <v>2.8534249987708333E-2</v>
      </c>
      <c r="Q43" s="59">
        <v>49</v>
      </c>
      <c r="R43" s="48">
        <f>IFERROR(Q43/M42,"-")</f>
        <v>0.37692307692307692</v>
      </c>
      <c r="S43" s="62">
        <f t="shared" si="1"/>
        <v>92620.346938775503</v>
      </c>
      <c r="T43" s="374"/>
      <c r="U43" s="374"/>
      <c r="V43" s="35" t="s">
        <v>97</v>
      </c>
      <c r="W43" s="59">
        <v>724027</v>
      </c>
      <c r="X43" s="48">
        <f>IFERROR(W43/T42,"-")</f>
        <v>1.90021662711529E-2</v>
      </c>
      <c r="Y43" s="59">
        <v>10</v>
      </c>
      <c r="Z43" s="48">
        <f>IFERROR(Y43/U42,"-")</f>
        <v>0.43478260869565216</v>
      </c>
      <c r="AA43" s="136">
        <f t="shared" si="2"/>
        <v>72402.7</v>
      </c>
      <c r="AB43" s="374"/>
      <c r="AC43" s="374"/>
      <c r="AD43" s="35" t="s">
        <v>97</v>
      </c>
      <c r="AE43" s="59">
        <v>623947</v>
      </c>
      <c r="AF43" s="48">
        <f>IFERROR(AE43/AB42,"-")</f>
        <v>2.1059348191560492E-2</v>
      </c>
      <c r="AG43" s="59">
        <v>6</v>
      </c>
      <c r="AH43" s="48">
        <f>IFERROR(AG43/AC42,"-")</f>
        <v>0.35294117647058826</v>
      </c>
      <c r="AI43" s="62">
        <f t="shared" si="3"/>
        <v>103991.16666666667</v>
      </c>
      <c r="AJ43" s="374"/>
      <c r="AK43" s="374"/>
      <c r="AL43" s="35" t="s">
        <v>97</v>
      </c>
      <c r="AM43" s="59">
        <v>877770</v>
      </c>
      <c r="AN43" s="48">
        <f>IFERROR(AM43/AJ42,"-")</f>
        <v>2.7346444373412292E-2</v>
      </c>
      <c r="AO43" s="59">
        <v>11</v>
      </c>
      <c r="AP43" s="48">
        <f>IFERROR(AO43/AK42,"-")</f>
        <v>0.37931034482758619</v>
      </c>
      <c r="AQ43" s="62">
        <f t="shared" si="4"/>
        <v>79797.272727272721</v>
      </c>
      <c r="AR43" s="374"/>
      <c r="AS43" s="374"/>
      <c r="AT43" s="35" t="s">
        <v>97</v>
      </c>
      <c r="AU43" s="59">
        <v>12630768</v>
      </c>
      <c r="AV43" s="48">
        <f>IFERROR(AU43/AR42,"-")</f>
        <v>3.1428013287344229E-2</v>
      </c>
      <c r="AW43" s="62">
        <v>161</v>
      </c>
      <c r="AX43" s="48">
        <f>IFERROR(AW43/AS42,"-")</f>
        <v>0.29433272394881171</v>
      </c>
      <c r="AY43" s="162">
        <f t="shared" si="5"/>
        <v>78451.975155279506</v>
      </c>
      <c r="AZ43" s="187"/>
    </row>
    <row r="44" spans="2:52" s="7" customFormat="1" ht="13.15" customHeight="1">
      <c r="B44" s="449"/>
      <c r="C44" s="459"/>
      <c r="D44" s="374"/>
      <c r="E44" s="374"/>
      <c r="F44" s="35" t="s">
        <v>380</v>
      </c>
      <c r="G44" s="59">
        <v>1495551</v>
      </c>
      <c r="H44" s="48">
        <f>IFERROR(G44/D42,"-")</f>
        <v>8.426964487768189E-3</v>
      </c>
      <c r="I44" s="59">
        <v>11</v>
      </c>
      <c r="J44" s="48">
        <f>IFERROR(I44/E42,"-")</f>
        <v>7.0967741935483872E-2</v>
      </c>
      <c r="K44" s="62">
        <f t="shared" si="0"/>
        <v>135959.18181818182</v>
      </c>
      <c r="L44" s="374"/>
      <c r="M44" s="374"/>
      <c r="N44" s="35" t="s">
        <v>380</v>
      </c>
      <c r="O44" s="59">
        <v>1412829</v>
      </c>
      <c r="P44" s="48">
        <f>IFERROR(O44/L42,"-")</f>
        <v>8.8828755782898623E-3</v>
      </c>
      <c r="Q44" s="59">
        <v>7</v>
      </c>
      <c r="R44" s="48">
        <f>IFERROR(Q44/M42,"-")</f>
        <v>5.3846153846153849E-2</v>
      </c>
      <c r="S44" s="62">
        <f t="shared" si="1"/>
        <v>201832.71428571429</v>
      </c>
      <c r="T44" s="374"/>
      <c r="U44" s="374"/>
      <c r="V44" s="35" t="s">
        <v>380</v>
      </c>
      <c r="W44" s="59">
        <v>12037</v>
      </c>
      <c r="X44" s="48">
        <f>IFERROR(W44/T42,"-")</f>
        <v>3.1591235603902542E-4</v>
      </c>
      <c r="Y44" s="59">
        <v>2</v>
      </c>
      <c r="Z44" s="48">
        <f>IFERROR(Y44/U42,"-")</f>
        <v>8.6956521739130432E-2</v>
      </c>
      <c r="AA44" s="136">
        <f t="shared" si="2"/>
        <v>6018.5</v>
      </c>
      <c r="AB44" s="374"/>
      <c r="AC44" s="374"/>
      <c r="AD44" s="35" t="s">
        <v>380</v>
      </c>
      <c r="AE44" s="59">
        <v>4332</v>
      </c>
      <c r="AF44" s="48">
        <f>IFERROR(AE44/AB42,"-")</f>
        <v>1.4621289366859694E-4</v>
      </c>
      <c r="AG44" s="59">
        <v>1</v>
      </c>
      <c r="AH44" s="48">
        <f>IFERROR(AG44/AC42,"-")</f>
        <v>5.8823529411764705E-2</v>
      </c>
      <c r="AI44" s="62">
        <f t="shared" si="3"/>
        <v>4332</v>
      </c>
      <c r="AJ44" s="374"/>
      <c r="AK44" s="374"/>
      <c r="AL44" s="35" t="s">
        <v>380</v>
      </c>
      <c r="AM44" s="59">
        <v>31317</v>
      </c>
      <c r="AN44" s="48">
        <f>IFERROR(AM44/AJ42,"-")</f>
        <v>9.7566401043798804E-4</v>
      </c>
      <c r="AO44" s="59">
        <v>2</v>
      </c>
      <c r="AP44" s="48">
        <f>IFERROR(AO44/AK42,"-")</f>
        <v>6.8965517241379309E-2</v>
      </c>
      <c r="AQ44" s="62">
        <f t="shared" si="4"/>
        <v>15658.5</v>
      </c>
      <c r="AR44" s="374"/>
      <c r="AS44" s="374"/>
      <c r="AT44" s="35" t="s">
        <v>380</v>
      </c>
      <c r="AU44" s="59">
        <v>5451382</v>
      </c>
      <c r="AV44" s="48">
        <f>IFERROR(AU44/AR42,"-")</f>
        <v>1.3564187540329231E-2</v>
      </c>
      <c r="AW44" s="59">
        <v>41</v>
      </c>
      <c r="AX44" s="48">
        <f>IFERROR(AW44/AS42,"-")</f>
        <v>7.4954296160877509E-2</v>
      </c>
      <c r="AY44" s="136">
        <f t="shared" si="5"/>
        <v>132960.53658536586</v>
      </c>
      <c r="AZ44" s="187"/>
    </row>
    <row r="45" spans="2:52" s="7" customFormat="1" ht="13.15" customHeight="1">
      <c r="B45" s="449"/>
      <c r="C45" s="459"/>
      <c r="D45" s="374"/>
      <c r="E45" s="374"/>
      <c r="F45" s="36" t="s">
        <v>98</v>
      </c>
      <c r="G45" s="59">
        <v>1556699</v>
      </c>
      <c r="H45" s="48">
        <f>IFERROR(G45/D42,"-")</f>
        <v>8.7715144392563355E-3</v>
      </c>
      <c r="I45" s="59">
        <v>55</v>
      </c>
      <c r="J45" s="48">
        <f>IFERROR(I45/E42,"-")</f>
        <v>0.35483870967741937</v>
      </c>
      <c r="K45" s="62">
        <f t="shared" si="0"/>
        <v>28303.618181818183</v>
      </c>
      <c r="L45" s="374"/>
      <c r="M45" s="374"/>
      <c r="N45" s="36" t="s">
        <v>98</v>
      </c>
      <c r="O45" s="59">
        <v>1492585</v>
      </c>
      <c r="P45" s="48">
        <f>IFERROR(O45/L42,"-")</f>
        <v>9.3843252403665086E-3</v>
      </c>
      <c r="Q45" s="59">
        <v>48</v>
      </c>
      <c r="R45" s="48">
        <f>IFERROR(Q45/M42,"-")</f>
        <v>0.36923076923076925</v>
      </c>
      <c r="S45" s="62">
        <f t="shared" si="1"/>
        <v>31095.520833333332</v>
      </c>
      <c r="T45" s="374"/>
      <c r="U45" s="374"/>
      <c r="V45" s="36" t="s">
        <v>98</v>
      </c>
      <c r="W45" s="59">
        <v>170558</v>
      </c>
      <c r="X45" s="48">
        <f>IFERROR(W45/T42,"-")</f>
        <v>4.4763130033483511E-3</v>
      </c>
      <c r="Y45" s="59">
        <v>7</v>
      </c>
      <c r="Z45" s="48">
        <f>IFERROR(Y45/U42,"-")</f>
        <v>0.30434782608695654</v>
      </c>
      <c r="AA45" s="136">
        <f t="shared" si="2"/>
        <v>24365.428571428572</v>
      </c>
      <c r="AB45" s="374"/>
      <c r="AC45" s="374"/>
      <c r="AD45" s="36" t="s">
        <v>98</v>
      </c>
      <c r="AE45" s="59">
        <v>134745</v>
      </c>
      <c r="AF45" s="48">
        <f>IFERROR(AE45/AB42,"-")</f>
        <v>4.5478892791724597E-3</v>
      </c>
      <c r="AG45" s="59">
        <v>4</v>
      </c>
      <c r="AH45" s="48">
        <f>IFERROR(AG45/AC42,"-")</f>
        <v>0.23529411764705882</v>
      </c>
      <c r="AI45" s="62">
        <f t="shared" si="3"/>
        <v>33686.25</v>
      </c>
      <c r="AJ45" s="374"/>
      <c r="AK45" s="374"/>
      <c r="AL45" s="36" t="s">
        <v>98</v>
      </c>
      <c r="AM45" s="59">
        <v>635621</v>
      </c>
      <c r="AN45" s="48">
        <f>IFERROR(AM45/AJ42,"-")</f>
        <v>1.9802424688782589E-2</v>
      </c>
      <c r="AO45" s="59">
        <v>13</v>
      </c>
      <c r="AP45" s="48">
        <f>IFERROR(AO45/AK42,"-")</f>
        <v>0.44827586206896552</v>
      </c>
      <c r="AQ45" s="62">
        <f t="shared" si="4"/>
        <v>48893.923076923078</v>
      </c>
      <c r="AR45" s="374"/>
      <c r="AS45" s="374"/>
      <c r="AT45" s="36" t="s">
        <v>98</v>
      </c>
      <c r="AU45" s="59">
        <v>12457627</v>
      </c>
      <c r="AV45" s="48">
        <f>IFERROR(AU45/AR42,"-")</f>
        <v>3.0997201982078861E-2</v>
      </c>
      <c r="AW45" s="62">
        <v>207</v>
      </c>
      <c r="AX45" s="48">
        <f>IFERROR(AW45/AS42,"-")</f>
        <v>0.37842778793418647</v>
      </c>
      <c r="AY45" s="162">
        <f t="shared" si="5"/>
        <v>60181.772946859906</v>
      </c>
      <c r="AZ45" s="187"/>
    </row>
    <row r="46" spans="2:52" s="7" customFormat="1" ht="13.15" customHeight="1">
      <c r="B46" s="449"/>
      <c r="C46" s="459"/>
      <c r="D46" s="374"/>
      <c r="E46" s="374"/>
      <c r="F46" s="36" t="s">
        <v>99</v>
      </c>
      <c r="G46" s="59">
        <v>2793376</v>
      </c>
      <c r="H46" s="48">
        <f>IFERROR(G46/D42,"-")</f>
        <v>1.5739804495456158E-2</v>
      </c>
      <c r="I46" s="59">
        <v>13</v>
      </c>
      <c r="J46" s="48">
        <f>IFERROR(I46/E42,"-")</f>
        <v>8.387096774193549E-2</v>
      </c>
      <c r="K46" s="62">
        <f t="shared" si="0"/>
        <v>214875.07692307694</v>
      </c>
      <c r="L46" s="374"/>
      <c r="M46" s="374"/>
      <c r="N46" s="36" t="s">
        <v>99</v>
      </c>
      <c r="O46" s="59">
        <v>2768710</v>
      </c>
      <c r="P46" s="48">
        <f>IFERROR(O46/L42,"-")</f>
        <v>1.7407702165206776E-2</v>
      </c>
      <c r="Q46" s="59">
        <v>11</v>
      </c>
      <c r="R46" s="48">
        <f>IFERROR(Q46/M42,"-")</f>
        <v>8.461538461538462E-2</v>
      </c>
      <c r="S46" s="62">
        <f t="shared" si="1"/>
        <v>251700.90909090909</v>
      </c>
      <c r="T46" s="374"/>
      <c r="U46" s="374"/>
      <c r="V46" s="36" t="s">
        <v>99</v>
      </c>
      <c r="W46" s="59">
        <v>24666</v>
      </c>
      <c r="X46" s="48">
        <f>IFERROR(W46/T42,"-")</f>
        <v>6.4736181557353172E-4</v>
      </c>
      <c r="Y46" s="59">
        <v>2</v>
      </c>
      <c r="Z46" s="48">
        <f>IFERROR(Y46/U42,"-")</f>
        <v>8.6956521739130432E-2</v>
      </c>
      <c r="AA46" s="136">
        <f t="shared" si="2"/>
        <v>12333</v>
      </c>
      <c r="AB46" s="374"/>
      <c r="AC46" s="374"/>
      <c r="AD46" s="36" t="s">
        <v>99</v>
      </c>
      <c r="AE46" s="59">
        <v>0</v>
      </c>
      <c r="AF46" s="48">
        <f>IFERROR(AE46/AB42,"-")</f>
        <v>0</v>
      </c>
      <c r="AG46" s="59">
        <v>0</v>
      </c>
      <c r="AH46" s="48">
        <f>IFERROR(AG46/AC42,"-")</f>
        <v>0</v>
      </c>
      <c r="AI46" s="62" t="str">
        <f t="shared" si="3"/>
        <v>-</v>
      </c>
      <c r="AJ46" s="374"/>
      <c r="AK46" s="374"/>
      <c r="AL46" s="36" t="s">
        <v>99</v>
      </c>
      <c r="AM46" s="59">
        <v>35242</v>
      </c>
      <c r="AN46" s="48">
        <f>IFERROR(AM46/AJ42,"-")</f>
        <v>1.0979452391945452E-3</v>
      </c>
      <c r="AO46" s="59">
        <v>3</v>
      </c>
      <c r="AP46" s="48">
        <f>IFERROR(AO46/AK42,"-")</f>
        <v>0.10344827586206896</v>
      </c>
      <c r="AQ46" s="62">
        <f t="shared" si="4"/>
        <v>11747.333333333334</v>
      </c>
      <c r="AR46" s="374"/>
      <c r="AS46" s="374"/>
      <c r="AT46" s="36" t="s">
        <v>99</v>
      </c>
      <c r="AU46" s="59">
        <v>5032835</v>
      </c>
      <c r="AV46" s="48">
        <f>IFERROR(AU46/AR42,"-")</f>
        <v>1.2522754376694362E-2</v>
      </c>
      <c r="AW46" s="62">
        <v>33</v>
      </c>
      <c r="AX46" s="48">
        <f>IFERROR(AW46/AS42,"-")</f>
        <v>6.0329067641681902E-2</v>
      </c>
      <c r="AY46" s="162">
        <f t="shared" si="5"/>
        <v>152510.15151515152</v>
      </c>
      <c r="AZ46" s="187"/>
    </row>
    <row r="47" spans="2:52" s="7" customFormat="1" ht="13.15" customHeight="1">
      <c r="B47" s="449"/>
      <c r="C47" s="459"/>
      <c r="D47" s="374"/>
      <c r="E47" s="374"/>
      <c r="F47" s="36" t="s">
        <v>100</v>
      </c>
      <c r="G47" s="59">
        <v>2892794</v>
      </c>
      <c r="H47" s="48">
        <f>IFERROR(G47/D42,"-")</f>
        <v>1.6299993987787038E-2</v>
      </c>
      <c r="I47" s="59">
        <v>54</v>
      </c>
      <c r="J47" s="48">
        <f>IFERROR(I47/E42,"-")</f>
        <v>0.34838709677419355</v>
      </c>
      <c r="K47" s="62">
        <f t="shared" si="0"/>
        <v>53570.259259259263</v>
      </c>
      <c r="L47" s="374"/>
      <c r="M47" s="374"/>
      <c r="N47" s="36" t="s">
        <v>100</v>
      </c>
      <c r="O47" s="59">
        <v>2791050</v>
      </c>
      <c r="P47" s="48">
        <f>IFERROR(O47/L42,"-")</f>
        <v>1.7548160380899545E-2</v>
      </c>
      <c r="Q47" s="59">
        <v>47</v>
      </c>
      <c r="R47" s="48">
        <f>IFERROR(Q47/M42,"-")</f>
        <v>0.36153846153846153</v>
      </c>
      <c r="S47" s="62">
        <f t="shared" si="1"/>
        <v>59384.042553191488</v>
      </c>
      <c r="T47" s="374"/>
      <c r="U47" s="374"/>
      <c r="V47" s="36" t="s">
        <v>100</v>
      </c>
      <c r="W47" s="59">
        <v>136099</v>
      </c>
      <c r="X47" s="48">
        <f>IFERROR(W47/T42,"-")</f>
        <v>3.5719328524179881E-3</v>
      </c>
      <c r="Y47" s="59">
        <v>6</v>
      </c>
      <c r="Z47" s="48">
        <f>IFERROR(Y47/U42,"-")</f>
        <v>0.2608695652173913</v>
      </c>
      <c r="AA47" s="136">
        <f t="shared" si="2"/>
        <v>22683.166666666668</v>
      </c>
      <c r="AB47" s="374"/>
      <c r="AC47" s="374"/>
      <c r="AD47" s="36" t="s">
        <v>100</v>
      </c>
      <c r="AE47" s="59">
        <v>108554</v>
      </c>
      <c r="AF47" s="48">
        <f>IFERROR(AE47/AB42,"-")</f>
        <v>3.6638953045477541E-3</v>
      </c>
      <c r="AG47" s="59">
        <v>4</v>
      </c>
      <c r="AH47" s="48">
        <f>IFERROR(AG47/AC42,"-")</f>
        <v>0.23529411764705882</v>
      </c>
      <c r="AI47" s="62">
        <f t="shared" si="3"/>
        <v>27138.5</v>
      </c>
      <c r="AJ47" s="374"/>
      <c r="AK47" s="374"/>
      <c r="AL47" s="36" t="s">
        <v>100</v>
      </c>
      <c r="AM47" s="59">
        <v>1056619</v>
      </c>
      <c r="AN47" s="48">
        <f>IFERROR(AM47/AJ42,"-")</f>
        <v>3.2918387171343884E-2</v>
      </c>
      <c r="AO47" s="59">
        <v>11</v>
      </c>
      <c r="AP47" s="48">
        <f>IFERROR(AO47/AK42,"-")</f>
        <v>0.37931034482758619</v>
      </c>
      <c r="AQ47" s="62">
        <f t="shared" si="4"/>
        <v>96056.272727272721</v>
      </c>
      <c r="AR47" s="374"/>
      <c r="AS47" s="374"/>
      <c r="AT47" s="36" t="s">
        <v>100</v>
      </c>
      <c r="AU47" s="59">
        <v>8445415</v>
      </c>
      <c r="AV47" s="48">
        <f>IFERROR(AU47/AR42,"-")</f>
        <v>2.1013972771658562E-2</v>
      </c>
      <c r="AW47" s="62">
        <v>204</v>
      </c>
      <c r="AX47" s="48">
        <f>IFERROR(AW47/AS42,"-")</f>
        <v>0.37294332723948814</v>
      </c>
      <c r="AY47" s="162">
        <f t="shared" si="5"/>
        <v>41399.093137254902</v>
      </c>
      <c r="AZ47" s="187"/>
    </row>
    <row r="48" spans="2:52" s="7" customFormat="1" ht="13.15" customHeight="1">
      <c r="B48" s="449"/>
      <c r="C48" s="459"/>
      <c r="D48" s="374"/>
      <c r="E48" s="374"/>
      <c r="F48" s="36" t="s">
        <v>101</v>
      </c>
      <c r="G48" s="59">
        <v>4528546</v>
      </c>
      <c r="H48" s="48">
        <f>IFERROR(G48/D42,"-")</f>
        <v>2.5516947481713886E-2</v>
      </c>
      <c r="I48" s="59">
        <v>70</v>
      </c>
      <c r="J48" s="48">
        <f>IFERROR(I48/E42,"-")</f>
        <v>0.45161290322580644</v>
      </c>
      <c r="K48" s="62">
        <f t="shared" si="0"/>
        <v>64693.514285714286</v>
      </c>
      <c r="L48" s="374"/>
      <c r="M48" s="374"/>
      <c r="N48" s="36" t="s">
        <v>101</v>
      </c>
      <c r="O48" s="59">
        <v>4387499</v>
      </c>
      <c r="P48" s="48">
        <f>IFERROR(O48/L42,"-")</f>
        <v>2.7585509440187873E-2</v>
      </c>
      <c r="Q48" s="59">
        <v>64</v>
      </c>
      <c r="R48" s="48">
        <f>IFERROR(Q48/M42,"-")</f>
        <v>0.49230769230769234</v>
      </c>
      <c r="S48" s="62">
        <f t="shared" si="1"/>
        <v>68554.671875</v>
      </c>
      <c r="T48" s="374"/>
      <c r="U48" s="374"/>
      <c r="V48" s="36" t="s">
        <v>101</v>
      </c>
      <c r="W48" s="59">
        <v>376300</v>
      </c>
      <c r="X48" s="48">
        <f>IFERROR(W48/T42,"-")</f>
        <v>9.8760338603875765E-3</v>
      </c>
      <c r="Y48" s="59">
        <v>7</v>
      </c>
      <c r="Z48" s="48">
        <f>IFERROR(Y48/U42,"-")</f>
        <v>0.30434782608695654</v>
      </c>
      <c r="AA48" s="136">
        <f t="shared" si="2"/>
        <v>53757.142857142855</v>
      </c>
      <c r="AB48" s="374"/>
      <c r="AC48" s="374"/>
      <c r="AD48" s="36" t="s">
        <v>101</v>
      </c>
      <c r="AE48" s="59">
        <v>370419</v>
      </c>
      <c r="AF48" s="48">
        <f>IFERROR(AE48/AB42,"-")</f>
        <v>1.2502316218796862E-2</v>
      </c>
      <c r="AG48" s="59">
        <v>6</v>
      </c>
      <c r="AH48" s="48">
        <f>IFERROR(AG48/AC42,"-")</f>
        <v>0.35294117647058826</v>
      </c>
      <c r="AI48" s="62">
        <f t="shared" si="3"/>
        <v>61736.5</v>
      </c>
      <c r="AJ48" s="374"/>
      <c r="AK48" s="374"/>
      <c r="AL48" s="36" t="s">
        <v>101</v>
      </c>
      <c r="AM48" s="59">
        <v>1087352</v>
      </c>
      <c r="AN48" s="48">
        <f>IFERROR(AM48/AJ42,"-")</f>
        <v>3.3875856981121028E-2</v>
      </c>
      <c r="AO48" s="59">
        <v>11</v>
      </c>
      <c r="AP48" s="48">
        <f>IFERROR(AO48/AK42,"-")</f>
        <v>0.37931034482758619</v>
      </c>
      <c r="AQ48" s="62">
        <f t="shared" si="4"/>
        <v>98850.181818181823</v>
      </c>
      <c r="AR48" s="374"/>
      <c r="AS48" s="374"/>
      <c r="AT48" s="36" t="s">
        <v>101</v>
      </c>
      <c r="AU48" s="59">
        <v>16259930</v>
      </c>
      <c r="AV48" s="48">
        <f>IFERROR(AU48/AR42,"-")</f>
        <v>4.045813335272147E-2</v>
      </c>
      <c r="AW48" s="62">
        <v>262</v>
      </c>
      <c r="AX48" s="48">
        <f>IFERROR(AW48/AS42,"-")</f>
        <v>0.4789762340036563</v>
      </c>
      <c r="AY48" s="162">
        <f t="shared" si="5"/>
        <v>62060.801526717558</v>
      </c>
      <c r="AZ48" s="187"/>
    </row>
    <row r="49" spans="2:52" s="7" customFormat="1" ht="13.15" customHeight="1">
      <c r="B49" s="449"/>
      <c r="C49" s="459"/>
      <c r="D49" s="374"/>
      <c r="E49" s="374"/>
      <c r="F49" s="36" t="s">
        <v>102</v>
      </c>
      <c r="G49" s="59">
        <v>1746003</v>
      </c>
      <c r="H49" s="48">
        <f>IFERROR(G49/D42,"-")</f>
        <v>9.838183570160244E-3</v>
      </c>
      <c r="I49" s="59">
        <v>29</v>
      </c>
      <c r="J49" s="48">
        <f>IFERROR(I49/E42,"-")</f>
        <v>0.18709677419354839</v>
      </c>
      <c r="K49" s="62">
        <f t="shared" si="0"/>
        <v>60207</v>
      </c>
      <c r="L49" s="374"/>
      <c r="M49" s="374"/>
      <c r="N49" s="36" t="s">
        <v>102</v>
      </c>
      <c r="O49" s="59">
        <v>1696102</v>
      </c>
      <c r="P49" s="48">
        <f>IFERROR(O49/L42,"-")</f>
        <v>1.0663897070408799E-2</v>
      </c>
      <c r="Q49" s="59">
        <v>25</v>
      </c>
      <c r="R49" s="48">
        <f>IFERROR(Q49/M42,"-")</f>
        <v>0.19230769230769232</v>
      </c>
      <c r="S49" s="62">
        <f t="shared" si="1"/>
        <v>67844.08</v>
      </c>
      <c r="T49" s="374"/>
      <c r="U49" s="374"/>
      <c r="V49" s="36" t="s">
        <v>102</v>
      </c>
      <c r="W49" s="59">
        <v>43530</v>
      </c>
      <c r="X49" s="48">
        <f>IFERROR(W49/T42,"-")</f>
        <v>1.1424495188484486E-3</v>
      </c>
      <c r="Y49" s="59">
        <v>7</v>
      </c>
      <c r="Z49" s="48">
        <f>IFERROR(Y49/U42,"-")</f>
        <v>0.30434782608695654</v>
      </c>
      <c r="AA49" s="136">
        <f t="shared" si="2"/>
        <v>6218.5714285714284</v>
      </c>
      <c r="AB49" s="374"/>
      <c r="AC49" s="374"/>
      <c r="AD49" s="36" t="s">
        <v>102</v>
      </c>
      <c r="AE49" s="59">
        <v>19602</v>
      </c>
      <c r="AF49" s="48">
        <f>IFERROR(AE49/AB42,"-")</f>
        <v>6.6160321830374821E-4</v>
      </c>
      <c r="AG49" s="59">
        <v>5</v>
      </c>
      <c r="AH49" s="48">
        <f>IFERROR(AG49/AC42,"-")</f>
        <v>0.29411764705882354</v>
      </c>
      <c r="AI49" s="62">
        <f t="shared" si="3"/>
        <v>3920.4</v>
      </c>
      <c r="AJ49" s="374"/>
      <c r="AK49" s="374"/>
      <c r="AL49" s="36" t="s">
        <v>102</v>
      </c>
      <c r="AM49" s="59">
        <v>901354</v>
      </c>
      <c r="AN49" s="48">
        <f>IFERROR(AM49/AJ42,"-")</f>
        <v>2.8081190997359971E-2</v>
      </c>
      <c r="AO49" s="59">
        <v>6</v>
      </c>
      <c r="AP49" s="48">
        <f>IFERROR(AO49/AK42,"-")</f>
        <v>0.20689655172413793</v>
      </c>
      <c r="AQ49" s="62">
        <f t="shared" si="4"/>
        <v>150225.66666666666</v>
      </c>
      <c r="AR49" s="374"/>
      <c r="AS49" s="374"/>
      <c r="AT49" s="36" t="s">
        <v>102</v>
      </c>
      <c r="AU49" s="59">
        <v>11044517</v>
      </c>
      <c r="AV49" s="48">
        <f>IFERROR(AU49/AR42,"-")</f>
        <v>2.7481086425488872E-2</v>
      </c>
      <c r="AW49" s="62">
        <v>94</v>
      </c>
      <c r="AX49" s="48">
        <f>IFERROR(AW49/AS42,"-")</f>
        <v>0.17184643510054845</v>
      </c>
      <c r="AY49" s="162">
        <f t="shared" si="5"/>
        <v>117494.86170212766</v>
      </c>
      <c r="AZ49" s="187"/>
    </row>
    <row r="50" spans="2:52" s="7" customFormat="1" ht="13.15" customHeight="1">
      <c r="B50" s="449"/>
      <c r="C50" s="459"/>
      <c r="D50" s="374"/>
      <c r="E50" s="374"/>
      <c r="F50" s="36" t="s">
        <v>112</v>
      </c>
      <c r="G50" s="59">
        <v>0</v>
      </c>
      <c r="H50" s="48">
        <f>IFERROR(G50/D42,"-")</f>
        <v>0</v>
      </c>
      <c r="I50" s="59">
        <v>0</v>
      </c>
      <c r="J50" s="48">
        <f>IFERROR(I50/E42,"-")</f>
        <v>0</v>
      </c>
      <c r="K50" s="62" t="str">
        <f t="shared" si="0"/>
        <v>-</v>
      </c>
      <c r="L50" s="374"/>
      <c r="M50" s="374"/>
      <c r="N50" s="36" t="s">
        <v>112</v>
      </c>
      <c r="O50" s="59">
        <v>0</v>
      </c>
      <c r="P50" s="48">
        <f>IFERROR(O50/L42,"-")</f>
        <v>0</v>
      </c>
      <c r="Q50" s="59">
        <v>0</v>
      </c>
      <c r="R50" s="48">
        <f>IFERROR(Q50/M42,"-")</f>
        <v>0</v>
      </c>
      <c r="S50" s="62" t="str">
        <f t="shared" si="1"/>
        <v>-</v>
      </c>
      <c r="T50" s="374"/>
      <c r="U50" s="374"/>
      <c r="V50" s="36" t="s">
        <v>112</v>
      </c>
      <c r="W50" s="59">
        <v>0</v>
      </c>
      <c r="X50" s="48">
        <f>IFERROR(W50/T42,"-")</f>
        <v>0</v>
      </c>
      <c r="Y50" s="59">
        <v>0</v>
      </c>
      <c r="Z50" s="48">
        <f>IFERROR(Y50/U42,"-")</f>
        <v>0</v>
      </c>
      <c r="AA50" s="136" t="str">
        <f t="shared" si="2"/>
        <v>-</v>
      </c>
      <c r="AB50" s="374"/>
      <c r="AC50" s="374"/>
      <c r="AD50" s="36" t="s">
        <v>112</v>
      </c>
      <c r="AE50" s="59">
        <v>0</v>
      </c>
      <c r="AF50" s="48">
        <f>IFERROR(AE50/AB42,"-")</f>
        <v>0</v>
      </c>
      <c r="AG50" s="59">
        <v>0</v>
      </c>
      <c r="AH50" s="48">
        <f>IFERROR(AG50/AC42,"-")</f>
        <v>0</v>
      </c>
      <c r="AI50" s="62" t="str">
        <f t="shared" si="3"/>
        <v>-</v>
      </c>
      <c r="AJ50" s="374"/>
      <c r="AK50" s="374"/>
      <c r="AL50" s="36" t="s">
        <v>112</v>
      </c>
      <c r="AM50" s="59">
        <v>0</v>
      </c>
      <c r="AN50" s="48">
        <f>IFERROR(AM50/AJ42,"-")</f>
        <v>0</v>
      </c>
      <c r="AO50" s="59">
        <v>0</v>
      </c>
      <c r="AP50" s="48">
        <f>IFERROR(AO50/AK42,"-")</f>
        <v>0</v>
      </c>
      <c r="AQ50" s="62" t="str">
        <f t="shared" si="4"/>
        <v>-</v>
      </c>
      <c r="AR50" s="374"/>
      <c r="AS50" s="374"/>
      <c r="AT50" s="36" t="s">
        <v>112</v>
      </c>
      <c r="AU50" s="59">
        <v>0</v>
      </c>
      <c r="AV50" s="48">
        <f>IFERROR(AU50/AR42,"-")</f>
        <v>0</v>
      </c>
      <c r="AW50" s="62">
        <v>0</v>
      </c>
      <c r="AX50" s="48">
        <f>IFERROR(AW50/AS42,"-")</f>
        <v>0</v>
      </c>
      <c r="AY50" s="162" t="str">
        <f t="shared" si="5"/>
        <v>-</v>
      </c>
      <c r="AZ50" s="187"/>
    </row>
    <row r="51" spans="2:52" s="7" customFormat="1" ht="13.15" customHeight="1">
      <c r="B51" s="449"/>
      <c r="C51" s="459"/>
      <c r="D51" s="374"/>
      <c r="E51" s="374"/>
      <c r="F51" s="36" t="s">
        <v>103</v>
      </c>
      <c r="G51" s="59">
        <v>26414</v>
      </c>
      <c r="H51" s="48">
        <f>IFERROR(G51/D42,"-")</f>
        <v>1.4883467028533896E-4</v>
      </c>
      <c r="I51" s="59">
        <v>1</v>
      </c>
      <c r="J51" s="48">
        <f>IFERROR(I51/E42,"-")</f>
        <v>6.4516129032258064E-3</v>
      </c>
      <c r="K51" s="62">
        <f t="shared" si="0"/>
        <v>26414</v>
      </c>
      <c r="L51" s="374"/>
      <c r="M51" s="374"/>
      <c r="N51" s="36" t="s">
        <v>103</v>
      </c>
      <c r="O51" s="59">
        <v>26414</v>
      </c>
      <c r="P51" s="48">
        <f>IFERROR(O51/L42,"-")</f>
        <v>1.6607266380074901E-4</v>
      </c>
      <c r="Q51" s="59">
        <v>1</v>
      </c>
      <c r="R51" s="48">
        <f>IFERROR(Q51/M42,"-")</f>
        <v>7.6923076923076927E-3</v>
      </c>
      <c r="S51" s="62">
        <f t="shared" si="1"/>
        <v>26414</v>
      </c>
      <c r="T51" s="374"/>
      <c r="U51" s="374"/>
      <c r="V51" s="36" t="s">
        <v>103</v>
      </c>
      <c r="W51" s="59">
        <v>0</v>
      </c>
      <c r="X51" s="48">
        <f>IFERROR(W51/T42,"-")</f>
        <v>0</v>
      </c>
      <c r="Y51" s="59">
        <v>0</v>
      </c>
      <c r="Z51" s="48">
        <f>IFERROR(Y51/U42,"-")</f>
        <v>0</v>
      </c>
      <c r="AA51" s="136" t="str">
        <f t="shared" si="2"/>
        <v>-</v>
      </c>
      <c r="AB51" s="374"/>
      <c r="AC51" s="374"/>
      <c r="AD51" s="36" t="s">
        <v>103</v>
      </c>
      <c r="AE51" s="59">
        <v>0</v>
      </c>
      <c r="AF51" s="48">
        <f>IFERROR(AE51/AB42,"-")</f>
        <v>0</v>
      </c>
      <c r="AG51" s="59">
        <v>0</v>
      </c>
      <c r="AH51" s="48">
        <f>IFERROR(AG51/AC42,"-")</f>
        <v>0</v>
      </c>
      <c r="AI51" s="62" t="str">
        <f t="shared" si="3"/>
        <v>-</v>
      </c>
      <c r="AJ51" s="374"/>
      <c r="AK51" s="374"/>
      <c r="AL51" s="36" t="s">
        <v>103</v>
      </c>
      <c r="AM51" s="59">
        <v>0</v>
      </c>
      <c r="AN51" s="48">
        <f>IFERROR(AM51/AJ42,"-")</f>
        <v>0</v>
      </c>
      <c r="AO51" s="59">
        <v>0</v>
      </c>
      <c r="AP51" s="48">
        <f>IFERROR(AO51/AK42,"-")</f>
        <v>0</v>
      </c>
      <c r="AQ51" s="62" t="str">
        <f t="shared" si="4"/>
        <v>-</v>
      </c>
      <c r="AR51" s="374"/>
      <c r="AS51" s="374"/>
      <c r="AT51" s="36" t="s">
        <v>103</v>
      </c>
      <c r="AU51" s="59">
        <v>416880</v>
      </c>
      <c r="AV51" s="48">
        <f>IFERROR(AU51/AR42,"-")</f>
        <v>1.0372853162395241E-3</v>
      </c>
      <c r="AW51" s="62">
        <v>6</v>
      </c>
      <c r="AX51" s="48">
        <f>IFERROR(AW51/AS42,"-")</f>
        <v>1.0968921389396709E-2</v>
      </c>
      <c r="AY51" s="162">
        <f t="shared" si="5"/>
        <v>69480</v>
      </c>
      <c r="AZ51" s="187"/>
    </row>
    <row r="52" spans="2:52" s="7" customFormat="1" ht="13.15" customHeight="1">
      <c r="B52" s="449"/>
      <c r="C52" s="459"/>
      <c r="D52" s="374"/>
      <c r="E52" s="374"/>
      <c r="F52" s="36" t="s">
        <v>104</v>
      </c>
      <c r="G52" s="59">
        <v>57980</v>
      </c>
      <c r="H52" s="48">
        <f>IFERROR(G52/D42,"-")</f>
        <v>3.2669925733111048E-4</v>
      </c>
      <c r="I52" s="59">
        <v>6</v>
      </c>
      <c r="J52" s="48">
        <f>IFERROR(I52/E42,"-")</f>
        <v>3.870967741935484E-2</v>
      </c>
      <c r="K52" s="62">
        <f t="shared" si="0"/>
        <v>9663.3333333333339</v>
      </c>
      <c r="L52" s="374"/>
      <c r="M52" s="374"/>
      <c r="N52" s="36" t="s">
        <v>104</v>
      </c>
      <c r="O52" s="59">
        <v>32663</v>
      </c>
      <c r="P52" s="48">
        <f>IFERROR(O52/L42,"-")</f>
        <v>2.0536198295312581E-4</v>
      </c>
      <c r="Q52" s="59">
        <v>5</v>
      </c>
      <c r="R52" s="48">
        <f>IFERROR(Q52/M42,"-")</f>
        <v>3.8461538461538464E-2</v>
      </c>
      <c r="S52" s="62">
        <f t="shared" si="1"/>
        <v>6532.6</v>
      </c>
      <c r="T52" s="374"/>
      <c r="U52" s="374"/>
      <c r="V52" s="36" t="s">
        <v>104</v>
      </c>
      <c r="W52" s="59">
        <v>38566</v>
      </c>
      <c r="X52" s="48">
        <f>IFERROR(W52/T42,"-")</f>
        <v>1.0121688064302612E-3</v>
      </c>
      <c r="Y52" s="59">
        <v>2</v>
      </c>
      <c r="Z52" s="48">
        <f>IFERROR(Y52/U42,"-")</f>
        <v>8.6956521739130432E-2</v>
      </c>
      <c r="AA52" s="136">
        <f t="shared" si="2"/>
        <v>19283</v>
      </c>
      <c r="AB52" s="374"/>
      <c r="AC52" s="374"/>
      <c r="AD52" s="36" t="s">
        <v>104</v>
      </c>
      <c r="AE52" s="59">
        <v>13249</v>
      </c>
      <c r="AF52" s="48">
        <f>IFERROR(AE52/AB42,"-")</f>
        <v>4.4717789201644524E-4</v>
      </c>
      <c r="AG52" s="59">
        <v>1</v>
      </c>
      <c r="AH52" s="48">
        <f>IFERROR(AG52/AC42,"-")</f>
        <v>5.8823529411764705E-2</v>
      </c>
      <c r="AI52" s="62">
        <f t="shared" si="3"/>
        <v>13249</v>
      </c>
      <c r="AJ52" s="374"/>
      <c r="AK52" s="374"/>
      <c r="AL52" s="36" t="s">
        <v>104</v>
      </c>
      <c r="AM52" s="59">
        <v>1266</v>
      </c>
      <c r="AN52" s="48">
        <f>IFERROR(AM52/AJ42,"-")</f>
        <v>3.9441537733962153E-5</v>
      </c>
      <c r="AO52" s="59">
        <v>1</v>
      </c>
      <c r="AP52" s="48">
        <f>IFERROR(AO52/AK42,"-")</f>
        <v>3.4482758620689655E-2</v>
      </c>
      <c r="AQ52" s="62">
        <f t="shared" si="4"/>
        <v>1266</v>
      </c>
      <c r="AR52" s="374"/>
      <c r="AS52" s="374"/>
      <c r="AT52" s="36" t="s">
        <v>104</v>
      </c>
      <c r="AU52" s="59">
        <v>191634</v>
      </c>
      <c r="AV52" s="48">
        <f>IFERROR(AU52/AR42,"-")</f>
        <v>4.7682578749818889E-4</v>
      </c>
      <c r="AW52" s="62">
        <v>19</v>
      </c>
      <c r="AX52" s="48">
        <f>IFERROR(AW52/AS42,"-")</f>
        <v>3.4734917733089579E-2</v>
      </c>
      <c r="AY52" s="162">
        <f t="shared" si="5"/>
        <v>10086</v>
      </c>
      <c r="AZ52" s="187"/>
    </row>
    <row r="53" spans="2:52" s="7" customFormat="1" ht="13.15" customHeight="1">
      <c r="B53" s="449"/>
      <c r="C53" s="459"/>
      <c r="D53" s="374"/>
      <c r="E53" s="374"/>
      <c r="F53" s="36" t="s">
        <v>105</v>
      </c>
      <c r="G53" s="59">
        <v>9979</v>
      </c>
      <c r="H53" s="48">
        <f>IFERROR(G53/D42,"-")</f>
        <v>5.6228559656901542E-5</v>
      </c>
      <c r="I53" s="59">
        <v>4</v>
      </c>
      <c r="J53" s="48">
        <f>IFERROR(I53/E42,"-")</f>
        <v>2.5806451612903226E-2</v>
      </c>
      <c r="K53" s="62">
        <f t="shared" si="0"/>
        <v>2494.75</v>
      </c>
      <c r="L53" s="374"/>
      <c r="M53" s="374"/>
      <c r="N53" s="36" t="s">
        <v>105</v>
      </c>
      <c r="O53" s="59">
        <v>9979</v>
      </c>
      <c r="P53" s="48">
        <f>IFERROR(O53/L42,"-")</f>
        <v>6.274093708138391E-5</v>
      </c>
      <c r="Q53" s="59">
        <v>4</v>
      </c>
      <c r="R53" s="48">
        <f>IFERROR(Q53/M42,"-")</f>
        <v>3.0769230769230771E-2</v>
      </c>
      <c r="S53" s="62">
        <f t="shared" si="1"/>
        <v>2494.75</v>
      </c>
      <c r="T53" s="374"/>
      <c r="U53" s="374"/>
      <c r="V53" s="36" t="s">
        <v>105</v>
      </c>
      <c r="W53" s="59">
        <v>4009</v>
      </c>
      <c r="X53" s="48">
        <f>IFERROR(W53/T42,"-")</f>
        <v>1.0521663498882222E-4</v>
      </c>
      <c r="Y53" s="59">
        <v>1</v>
      </c>
      <c r="Z53" s="48">
        <f>IFERROR(Y53/U42,"-")</f>
        <v>4.3478260869565216E-2</v>
      </c>
      <c r="AA53" s="136">
        <f t="shared" si="2"/>
        <v>4009</v>
      </c>
      <c r="AB53" s="374"/>
      <c r="AC53" s="374"/>
      <c r="AD53" s="36" t="s">
        <v>105</v>
      </c>
      <c r="AE53" s="59">
        <v>4009</v>
      </c>
      <c r="AF53" s="48">
        <f>IFERROR(AE53/AB42,"-")</f>
        <v>1.3531105510558751E-4</v>
      </c>
      <c r="AG53" s="59">
        <v>1</v>
      </c>
      <c r="AH53" s="48">
        <f>IFERROR(AG53/AC42,"-")</f>
        <v>5.8823529411764705E-2</v>
      </c>
      <c r="AI53" s="62">
        <f t="shared" si="3"/>
        <v>4009</v>
      </c>
      <c r="AJ53" s="374"/>
      <c r="AK53" s="374"/>
      <c r="AL53" s="36" t="s">
        <v>105</v>
      </c>
      <c r="AM53" s="59">
        <v>464</v>
      </c>
      <c r="AN53" s="48">
        <f>IFERROR(AM53/AJ42,"-")</f>
        <v>1.445566627848218E-5</v>
      </c>
      <c r="AO53" s="59">
        <v>1</v>
      </c>
      <c r="AP53" s="48">
        <f>IFERROR(AO53/AK42,"-")</f>
        <v>3.4482758620689655E-2</v>
      </c>
      <c r="AQ53" s="62">
        <f t="shared" si="4"/>
        <v>464</v>
      </c>
      <c r="AR53" s="374"/>
      <c r="AS53" s="374"/>
      <c r="AT53" s="36" t="s">
        <v>105</v>
      </c>
      <c r="AU53" s="59">
        <v>1380917</v>
      </c>
      <c r="AV53" s="48">
        <f>IFERROR(AU53/AR42,"-")</f>
        <v>3.4360125864650141E-3</v>
      </c>
      <c r="AW53" s="62">
        <v>4</v>
      </c>
      <c r="AX53" s="48">
        <f>IFERROR(AW53/AS42,"-")</f>
        <v>7.3126142595978062E-3</v>
      </c>
      <c r="AY53" s="162">
        <f t="shared" si="5"/>
        <v>345229.25</v>
      </c>
      <c r="AZ53" s="187"/>
    </row>
    <row r="54" spans="2:52" s="7" customFormat="1" ht="13.15" customHeight="1">
      <c r="B54" s="449"/>
      <c r="C54" s="459"/>
      <c r="D54" s="374"/>
      <c r="E54" s="374"/>
      <c r="F54" s="36" t="s">
        <v>106</v>
      </c>
      <c r="G54" s="59">
        <v>0</v>
      </c>
      <c r="H54" s="48">
        <f>IFERROR(G54/D42,"-")</f>
        <v>0</v>
      </c>
      <c r="I54" s="59">
        <v>0</v>
      </c>
      <c r="J54" s="48">
        <f>IFERROR(I54/E42,"-")</f>
        <v>0</v>
      </c>
      <c r="K54" s="62" t="str">
        <f t="shared" si="0"/>
        <v>-</v>
      </c>
      <c r="L54" s="374"/>
      <c r="M54" s="374"/>
      <c r="N54" s="36" t="s">
        <v>106</v>
      </c>
      <c r="O54" s="59">
        <v>0</v>
      </c>
      <c r="P54" s="48">
        <f>IFERROR(O54/L42,"-")</f>
        <v>0</v>
      </c>
      <c r="Q54" s="59">
        <v>0</v>
      </c>
      <c r="R54" s="48">
        <f>IFERROR(Q54/M42,"-")</f>
        <v>0</v>
      </c>
      <c r="S54" s="62" t="str">
        <f t="shared" si="1"/>
        <v>-</v>
      </c>
      <c r="T54" s="374"/>
      <c r="U54" s="374"/>
      <c r="V54" s="36" t="s">
        <v>106</v>
      </c>
      <c r="W54" s="59">
        <v>0</v>
      </c>
      <c r="X54" s="48">
        <f>IFERROR(W54/T42,"-")</f>
        <v>0</v>
      </c>
      <c r="Y54" s="59">
        <v>0</v>
      </c>
      <c r="Z54" s="48">
        <f>IFERROR(Y54/U42,"-")</f>
        <v>0</v>
      </c>
      <c r="AA54" s="136" t="str">
        <f t="shared" si="2"/>
        <v>-</v>
      </c>
      <c r="AB54" s="374"/>
      <c r="AC54" s="374"/>
      <c r="AD54" s="36" t="s">
        <v>106</v>
      </c>
      <c r="AE54" s="59">
        <v>0</v>
      </c>
      <c r="AF54" s="48">
        <f>IFERROR(AE54/AB42,"-")</f>
        <v>0</v>
      </c>
      <c r="AG54" s="59">
        <v>0</v>
      </c>
      <c r="AH54" s="48">
        <f>IFERROR(AG54/AC42,"-")</f>
        <v>0</v>
      </c>
      <c r="AI54" s="62" t="str">
        <f t="shared" si="3"/>
        <v>-</v>
      </c>
      <c r="AJ54" s="374"/>
      <c r="AK54" s="374"/>
      <c r="AL54" s="36" t="s">
        <v>106</v>
      </c>
      <c r="AM54" s="59">
        <v>0</v>
      </c>
      <c r="AN54" s="48">
        <f>IFERROR(AM54/AJ42,"-")</f>
        <v>0</v>
      </c>
      <c r="AO54" s="59">
        <v>0</v>
      </c>
      <c r="AP54" s="48">
        <f>IFERROR(AO54/AK42,"-")</f>
        <v>0</v>
      </c>
      <c r="AQ54" s="62" t="str">
        <f t="shared" si="4"/>
        <v>-</v>
      </c>
      <c r="AR54" s="374"/>
      <c r="AS54" s="374"/>
      <c r="AT54" s="36" t="s">
        <v>106</v>
      </c>
      <c r="AU54" s="59">
        <v>488233</v>
      </c>
      <c r="AV54" s="48">
        <f>IFERROR(AU54/AR42,"-")</f>
        <v>1.2148266210985695E-3</v>
      </c>
      <c r="AW54" s="62">
        <v>4</v>
      </c>
      <c r="AX54" s="48">
        <f>IFERROR(AW54/AS42,"-")</f>
        <v>7.3126142595978062E-3</v>
      </c>
      <c r="AY54" s="162">
        <f t="shared" si="5"/>
        <v>122058.25</v>
      </c>
      <c r="AZ54" s="187"/>
    </row>
    <row r="55" spans="2:52" s="7" customFormat="1" ht="13.15" customHeight="1">
      <c r="B55" s="449"/>
      <c r="C55" s="459"/>
      <c r="D55" s="374"/>
      <c r="E55" s="374"/>
      <c r="F55" s="36" t="s">
        <v>107</v>
      </c>
      <c r="G55" s="59">
        <v>1721593</v>
      </c>
      <c r="H55" s="48">
        <f>IFERROR(G55/D42,"-")</f>
        <v>9.7006408162545448E-3</v>
      </c>
      <c r="I55" s="59">
        <v>23</v>
      </c>
      <c r="J55" s="48">
        <f>IFERROR(I55/E42,"-")</f>
        <v>0.14838709677419354</v>
      </c>
      <c r="K55" s="62">
        <f t="shared" si="0"/>
        <v>74851.869565217392</v>
      </c>
      <c r="L55" s="374"/>
      <c r="M55" s="374"/>
      <c r="N55" s="36" t="s">
        <v>107</v>
      </c>
      <c r="O55" s="59">
        <v>640579</v>
      </c>
      <c r="P55" s="48">
        <f>IFERROR(O55/L42,"-")</f>
        <v>4.0275104454009242E-3</v>
      </c>
      <c r="Q55" s="59">
        <v>18</v>
      </c>
      <c r="R55" s="48">
        <f>IFERROR(Q55/M42,"-")</f>
        <v>0.13846153846153847</v>
      </c>
      <c r="S55" s="62">
        <f t="shared" si="1"/>
        <v>35587.722222222219</v>
      </c>
      <c r="T55" s="374"/>
      <c r="U55" s="374"/>
      <c r="V55" s="36" t="s">
        <v>107</v>
      </c>
      <c r="W55" s="59">
        <v>1118736</v>
      </c>
      <c r="X55" s="48">
        <f>IFERROR(W55/T42,"-")</f>
        <v>2.9361346311013968E-2</v>
      </c>
      <c r="Y55" s="59">
        <v>6</v>
      </c>
      <c r="Z55" s="48">
        <f>IFERROR(Y55/U42,"-")</f>
        <v>0.2608695652173913</v>
      </c>
      <c r="AA55" s="136">
        <f t="shared" si="2"/>
        <v>186456</v>
      </c>
      <c r="AB55" s="374"/>
      <c r="AC55" s="374"/>
      <c r="AD55" s="36" t="s">
        <v>107</v>
      </c>
      <c r="AE55" s="59">
        <v>71358</v>
      </c>
      <c r="AF55" s="48">
        <f>IFERROR(AE55/AB42,"-")</f>
        <v>2.4084625268706696E-3</v>
      </c>
      <c r="AG55" s="59">
        <v>3</v>
      </c>
      <c r="AH55" s="48">
        <f>IFERROR(AG55/AC42,"-")</f>
        <v>0.17647058823529413</v>
      </c>
      <c r="AI55" s="62">
        <f t="shared" si="3"/>
        <v>23786</v>
      </c>
      <c r="AJ55" s="374"/>
      <c r="AK55" s="374"/>
      <c r="AL55" s="36" t="s">
        <v>107</v>
      </c>
      <c r="AM55" s="59">
        <v>421613</v>
      </c>
      <c r="AN55" s="48">
        <f>IFERROR(AM55/AJ42,"-")</f>
        <v>1.3135122471270921E-2</v>
      </c>
      <c r="AO55" s="59">
        <v>4</v>
      </c>
      <c r="AP55" s="48">
        <f>IFERROR(AO55/AK42,"-")</f>
        <v>0.13793103448275862</v>
      </c>
      <c r="AQ55" s="62">
        <f t="shared" si="4"/>
        <v>105403.25</v>
      </c>
      <c r="AR55" s="374"/>
      <c r="AS55" s="374"/>
      <c r="AT55" s="36" t="s">
        <v>107</v>
      </c>
      <c r="AU55" s="59">
        <v>1729067</v>
      </c>
      <c r="AV55" s="48">
        <f>IFERROR(AU55/AR42,"-")</f>
        <v>4.3022831747609033E-3</v>
      </c>
      <c r="AW55" s="62">
        <v>74</v>
      </c>
      <c r="AX55" s="48">
        <f>IFERROR(AW55/AS42,"-")</f>
        <v>0.13528336380255943</v>
      </c>
      <c r="AY55" s="162">
        <f t="shared" si="5"/>
        <v>23365.77027027027</v>
      </c>
      <c r="AZ55" s="187"/>
    </row>
    <row r="56" spans="2:52" s="7" customFormat="1" ht="13.15" customHeight="1">
      <c r="B56" s="449"/>
      <c r="C56" s="459"/>
      <c r="D56" s="374"/>
      <c r="E56" s="374"/>
      <c r="F56" s="36" t="s">
        <v>108</v>
      </c>
      <c r="G56" s="59">
        <v>406534</v>
      </c>
      <c r="H56" s="48">
        <f>IFERROR(G56/D42,"-")</f>
        <v>2.2906925815771935E-3</v>
      </c>
      <c r="I56" s="59">
        <v>16</v>
      </c>
      <c r="J56" s="48">
        <f>IFERROR(I56/E42,"-")</f>
        <v>0.1032258064516129</v>
      </c>
      <c r="K56" s="62">
        <f t="shared" si="0"/>
        <v>25408.375</v>
      </c>
      <c r="L56" s="374"/>
      <c r="M56" s="374"/>
      <c r="N56" s="36" t="s">
        <v>108</v>
      </c>
      <c r="O56" s="59">
        <v>238482</v>
      </c>
      <c r="P56" s="48">
        <f>IFERROR(O56/L42,"-")</f>
        <v>1.4994071707628617E-3</v>
      </c>
      <c r="Q56" s="59">
        <v>13</v>
      </c>
      <c r="R56" s="48">
        <f>IFERROR(Q56/M42,"-")</f>
        <v>0.1</v>
      </c>
      <c r="S56" s="62">
        <f t="shared" si="1"/>
        <v>18344.76923076923</v>
      </c>
      <c r="T56" s="374"/>
      <c r="U56" s="374"/>
      <c r="V56" s="36" t="s">
        <v>108</v>
      </c>
      <c r="W56" s="59">
        <v>169970</v>
      </c>
      <c r="X56" s="48">
        <f>IFERROR(W56/T42,"-")</f>
        <v>4.4608808802818938E-3</v>
      </c>
      <c r="Y56" s="59">
        <v>4</v>
      </c>
      <c r="Z56" s="48">
        <f>IFERROR(Y56/U42,"-")</f>
        <v>0.17391304347826086</v>
      </c>
      <c r="AA56" s="136">
        <f t="shared" si="2"/>
        <v>42492.5</v>
      </c>
      <c r="AB56" s="374"/>
      <c r="AC56" s="374"/>
      <c r="AD56" s="36" t="s">
        <v>108</v>
      </c>
      <c r="AE56" s="59">
        <v>10290</v>
      </c>
      <c r="AF56" s="48">
        <f>IFERROR(AE56/AB42,"-")</f>
        <v>3.4730625019618248E-4</v>
      </c>
      <c r="AG56" s="59">
        <v>2</v>
      </c>
      <c r="AH56" s="48">
        <f>IFERROR(AG56/AC42,"-")</f>
        <v>0.11764705882352941</v>
      </c>
      <c r="AI56" s="62">
        <f t="shared" si="3"/>
        <v>5145</v>
      </c>
      <c r="AJ56" s="374"/>
      <c r="AK56" s="374"/>
      <c r="AL56" s="36" t="s">
        <v>108</v>
      </c>
      <c r="AM56" s="59">
        <v>160321</v>
      </c>
      <c r="AN56" s="48">
        <f>IFERROR(AM56/AJ42,"-")</f>
        <v>4.9947130892942703E-3</v>
      </c>
      <c r="AO56" s="59">
        <v>6</v>
      </c>
      <c r="AP56" s="48">
        <f>IFERROR(AO56/AK42,"-")</f>
        <v>0.20689655172413793</v>
      </c>
      <c r="AQ56" s="62">
        <f t="shared" si="4"/>
        <v>26720.166666666668</v>
      </c>
      <c r="AR56" s="374"/>
      <c r="AS56" s="374"/>
      <c r="AT56" s="36" t="s">
        <v>108</v>
      </c>
      <c r="AU56" s="59">
        <v>2890552</v>
      </c>
      <c r="AV56" s="48">
        <f>IFERROR(AU56/AR42,"-")</f>
        <v>7.1923026900469903E-3</v>
      </c>
      <c r="AW56" s="62">
        <v>34</v>
      </c>
      <c r="AX56" s="48">
        <f>IFERROR(AW56/AS42,"-")</f>
        <v>6.2157221206581355E-2</v>
      </c>
      <c r="AY56" s="162">
        <f t="shared" si="5"/>
        <v>85016.23529411765</v>
      </c>
      <c r="AZ56" s="187"/>
    </row>
    <row r="57" spans="2:52" s="7" customFormat="1" ht="13.15" customHeight="1">
      <c r="B57" s="449"/>
      <c r="C57" s="459"/>
      <c r="D57" s="374"/>
      <c r="E57" s="374"/>
      <c r="F57" s="36" t="s">
        <v>109</v>
      </c>
      <c r="G57" s="59">
        <v>770331</v>
      </c>
      <c r="H57" s="48">
        <f>IFERROR(G57/D42,"-")</f>
        <v>4.3405754673875759E-3</v>
      </c>
      <c r="I57" s="59">
        <v>22</v>
      </c>
      <c r="J57" s="48">
        <f>IFERROR(I57/E42,"-")</f>
        <v>0.14193548387096774</v>
      </c>
      <c r="K57" s="62">
        <f t="shared" si="0"/>
        <v>35015.045454545456</v>
      </c>
      <c r="L57" s="374"/>
      <c r="M57" s="374"/>
      <c r="N57" s="36" t="s">
        <v>109</v>
      </c>
      <c r="O57" s="59">
        <v>735164</v>
      </c>
      <c r="P57" s="48">
        <f>IFERROR(O57/L42,"-")</f>
        <v>4.6221944351636955E-3</v>
      </c>
      <c r="Q57" s="59">
        <v>19</v>
      </c>
      <c r="R57" s="48">
        <f>IFERROR(Q57/M42,"-")</f>
        <v>0.14615384615384616</v>
      </c>
      <c r="S57" s="62">
        <f t="shared" si="1"/>
        <v>38692.84210526316</v>
      </c>
      <c r="T57" s="374"/>
      <c r="U57" s="374"/>
      <c r="V57" s="36" t="s">
        <v>109</v>
      </c>
      <c r="W57" s="59">
        <v>84298</v>
      </c>
      <c r="X57" s="48">
        <f>IFERROR(W57/T42,"-")</f>
        <v>2.2124100514561572E-3</v>
      </c>
      <c r="Y57" s="59">
        <v>4</v>
      </c>
      <c r="Z57" s="48">
        <f>IFERROR(Y57/U42,"-")</f>
        <v>0.17391304347826086</v>
      </c>
      <c r="AA57" s="136">
        <f t="shared" si="2"/>
        <v>21074.5</v>
      </c>
      <c r="AB57" s="374"/>
      <c r="AC57" s="374"/>
      <c r="AD57" s="36" t="s">
        <v>109</v>
      </c>
      <c r="AE57" s="59">
        <v>70407</v>
      </c>
      <c r="AF57" s="48">
        <f>IFERROR(AE57/AB42,"-")</f>
        <v>2.376364543980818E-3</v>
      </c>
      <c r="AG57" s="59">
        <v>3</v>
      </c>
      <c r="AH57" s="48">
        <f>IFERROR(AG57/AC42,"-")</f>
        <v>0.17647058823529413</v>
      </c>
      <c r="AI57" s="62">
        <f t="shared" si="3"/>
        <v>23469</v>
      </c>
      <c r="AJ57" s="374"/>
      <c r="AK57" s="374"/>
      <c r="AL57" s="36" t="s">
        <v>109</v>
      </c>
      <c r="AM57" s="59">
        <v>17767</v>
      </c>
      <c r="AN57" s="48">
        <f>IFERROR(AM57/AJ42,"-")</f>
        <v>5.5352116976248463E-4</v>
      </c>
      <c r="AO57" s="59">
        <v>3</v>
      </c>
      <c r="AP57" s="48">
        <f>IFERROR(AO57/AK42,"-")</f>
        <v>0.10344827586206896</v>
      </c>
      <c r="AQ57" s="62">
        <f t="shared" si="4"/>
        <v>5922.333333333333</v>
      </c>
      <c r="AR57" s="374"/>
      <c r="AS57" s="374"/>
      <c r="AT57" s="36" t="s">
        <v>109</v>
      </c>
      <c r="AU57" s="59">
        <v>751223</v>
      </c>
      <c r="AV57" s="48">
        <f>IFERROR(AU57/AR42,"-")</f>
        <v>1.8692011780881887E-3</v>
      </c>
      <c r="AW57" s="62">
        <v>31</v>
      </c>
      <c r="AX57" s="48">
        <f>IFERROR(AW57/AS42,"-")</f>
        <v>5.6672760511882997E-2</v>
      </c>
      <c r="AY57" s="162">
        <f t="shared" si="5"/>
        <v>24233</v>
      </c>
      <c r="AZ57" s="187"/>
    </row>
    <row r="58" spans="2:52" s="7" customFormat="1" ht="13.15" customHeight="1">
      <c r="B58" s="449"/>
      <c r="C58" s="459"/>
      <c r="D58" s="374"/>
      <c r="E58" s="374"/>
      <c r="F58" s="37" t="s">
        <v>110</v>
      </c>
      <c r="G58" s="60">
        <v>256564</v>
      </c>
      <c r="H58" s="49">
        <f>IFERROR(G58/D42,"-")</f>
        <v>1.4456583004121943E-3</v>
      </c>
      <c r="I58" s="60">
        <v>22</v>
      </c>
      <c r="J58" s="49">
        <f>IFERROR(I58/E42,"-")</f>
        <v>0.14193548387096774</v>
      </c>
      <c r="K58" s="63">
        <f t="shared" si="0"/>
        <v>11662</v>
      </c>
      <c r="L58" s="374"/>
      <c r="M58" s="374"/>
      <c r="N58" s="37" t="s">
        <v>110</v>
      </c>
      <c r="O58" s="60">
        <v>243191</v>
      </c>
      <c r="P58" s="49">
        <f>IFERROR(O58/L42,"-")</f>
        <v>1.5290140524861042E-3</v>
      </c>
      <c r="Q58" s="60">
        <v>21</v>
      </c>
      <c r="R58" s="49">
        <f>IFERROR(Q58/M42,"-")</f>
        <v>0.16153846153846155</v>
      </c>
      <c r="S58" s="63">
        <f t="shared" si="1"/>
        <v>11580.523809523809</v>
      </c>
      <c r="T58" s="374"/>
      <c r="U58" s="374"/>
      <c r="V58" s="37" t="s">
        <v>110</v>
      </c>
      <c r="W58" s="60">
        <v>129153</v>
      </c>
      <c r="X58" s="49">
        <f>IFERROR(W58/T42,"-")</f>
        <v>3.3896343374186467E-3</v>
      </c>
      <c r="Y58" s="60">
        <v>5</v>
      </c>
      <c r="Z58" s="49">
        <f>IFERROR(Y58/U42,"-")</f>
        <v>0.21739130434782608</v>
      </c>
      <c r="AA58" s="137">
        <f t="shared" si="2"/>
        <v>25830.6</v>
      </c>
      <c r="AB58" s="374"/>
      <c r="AC58" s="374"/>
      <c r="AD58" s="37" t="s">
        <v>110</v>
      </c>
      <c r="AE58" s="60">
        <v>129153</v>
      </c>
      <c r="AF58" s="49">
        <f>IFERROR(AE58/AB42,"-")</f>
        <v>4.3591490895614725E-3</v>
      </c>
      <c r="AG58" s="60">
        <v>5</v>
      </c>
      <c r="AH58" s="49">
        <f>IFERROR(AG58/AC42,"-")</f>
        <v>0.29411764705882354</v>
      </c>
      <c r="AI58" s="63">
        <f t="shared" si="3"/>
        <v>25830.6</v>
      </c>
      <c r="AJ58" s="374"/>
      <c r="AK58" s="374"/>
      <c r="AL58" s="37" t="s">
        <v>110</v>
      </c>
      <c r="AM58" s="60">
        <v>18696</v>
      </c>
      <c r="AN58" s="49">
        <f>IFERROR(AM58/AJ42,"-")</f>
        <v>5.8246365677263538E-4</v>
      </c>
      <c r="AO58" s="60">
        <v>2</v>
      </c>
      <c r="AP58" s="49">
        <f>IFERROR(AO58/AK42,"-")</f>
        <v>6.8965517241379309E-2</v>
      </c>
      <c r="AQ58" s="63">
        <f t="shared" si="4"/>
        <v>9348</v>
      </c>
      <c r="AR58" s="374"/>
      <c r="AS58" s="374"/>
      <c r="AT58" s="37" t="s">
        <v>110</v>
      </c>
      <c r="AU58" s="60">
        <v>472900</v>
      </c>
      <c r="AV58" s="49">
        <f>IFERROR(AU58/AR42,"-")</f>
        <v>1.1766748849781016E-3</v>
      </c>
      <c r="AW58" s="63">
        <v>52</v>
      </c>
      <c r="AX58" s="51">
        <f>IFERROR(AW58/AS42,"-")</f>
        <v>9.5063985374771481E-2</v>
      </c>
      <c r="AY58" s="163">
        <f t="shared" si="5"/>
        <v>9094.2307692307695</v>
      </c>
      <c r="AZ58" s="187"/>
    </row>
    <row r="59" spans="2:52" s="7" customFormat="1" ht="13.15" customHeight="1">
      <c r="B59" s="450"/>
      <c r="C59" s="461"/>
      <c r="D59" s="375"/>
      <c r="E59" s="375"/>
      <c r="F59" s="38" t="s">
        <v>64</v>
      </c>
      <c r="G59" s="56">
        <f>SUM(G42:G58)</f>
        <v>25538526</v>
      </c>
      <c r="H59" s="49">
        <f>IFERROR(G59/D42,"-")</f>
        <v>0.14390164673217068</v>
      </c>
      <c r="I59" s="60">
        <v>135</v>
      </c>
      <c r="J59" s="49">
        <f>IFERROR(I59/E42,"-")</f>
        <v>0.87096774193548387</v>
      </c>
      <c r="K59" s="63">
        <f t="shared" si="0"/>
        <v>189174.26666666666</v>
      </c>
      <c r="L59" s="375"/>
      <c r="M59" s="375"/>
      <c r="N59" s="38" t="s">
        <v>64</v>
      </c>
      <c r="O59" s="56">
        <f>SUM(O42:O58)</f>
        <v>22148375</v>
      </c>
      <c r="P59" s="49">
        <f>IFERROR(O59/L42,"-")</f>
        <v>0.13925341239902758</v>
      </c>
      <c r="Q59" s="60">
        <v>114</v>
      </c>
      <c r="R59" s="49">
        <f>IFERROR(Q59/M42,"-")</f>
        <v>0.87692307692307692</v>
      </c>
      <c r="S59" s="63">
        <f t="shared" si="1"/>
        <v>194283.99122807017</v>
      </c>
      <c r="T59" s="375"/>
      <c r="U59" s="375"/>
      <c r="V59" s="38" t="s">
        <v>64</v>
      </c>
      <c r="W59" s="56">
        <f>SUM(W42:W58)</f>
        <v>3110184</v>
      </c>
      <c r="X59" s="49">
        <f>IFERROR(W59/T42,"-")</f>
        <v>8.1627112665521334E-2</v>
      </c>
      <c r="Y59" s="60">
        <v>19</v>
      </c>
      <c r="Z59" s="49">
        <f>IFERROR(Y59/U42,"-")</f>
        <v>0.82608695652173914</v>
      </c>
      <c r="AA59" s="137">
        <f t="shared" si="2"/>
        <v>163693.89473684211</v>
      </c>
      <c r="AB59" s="375"/>
      <c r="AC59" s="375"/>
      <c r="AD59" s="38" t="s">
        <v>64</v>
      </c>
      <c r="AE59" s="56">
        <f>SUM(AE42:AE58)</f>
        <v>1598178</v>
      </c>
      <c r="AF59" s="49">
        <f>IFERROR(AE59/AB42,"-")</f>
        <v>5.3941419662394026E-2</v>
      </c>
      <c r="AG59" s="60">
        <v>13</v>
      </c>
      <c r="AH59" s="49">
        <f>IFERROR(AG59/AC42,"-")</f>
        <v>0.76470588235294112</v>
      </c>
      <c r="AI59" s="63">
        <f t="shared" si="3"/>
        <v>122936.76923076923</v>
      </c>
      <c r="AJ59" s="375"/>
      <c r="AK59" s="375"/>
      <c r="AL59" s="38" t="s">
        <v>64</v>
      </c>
      <c r="AM59" s="56">
        <f>SUM(AM42:AM58)</f>
        <v>5436333</v>
      </c>
      <c r="AN59" s="49">
        <f>IFERROR(AM59/AJ42,"-")</f>
        <v>0.16936598195409452</v>
      </c>
      <c r="AO59" s="60">
        <v>28</v>
      </c>
      <c r="AP59" s="49">
        <f>IFERROR(AO59/AK42,"-")</f>
        <v>0.96551724137931039</v>
      </c>
      <c r="AQ59" s="63">
        <f t="shared" si="4"/>
        <v>194154.75</v>
      </c>
      <c r="AR59" s="375"/>
      <c r="AS59" s="375"/>
      <c r="AT59" s="38" t="s">
        <v>64</v>
      </c>
      <c r="AU59" s="56">
        <f>SUM(AU42:AU58)</f>
        <v>91182930</v>
      </c>
      <c r="AV59" s="49">
        <f>IFERROR(AU59/AR42,"-")</f>
        <v>0.22688235075008731</v>
      </c>
      <c r="AW59" s="63">
        <v>465</v>
      </c>
      <c r="AX59" s="116">
        <f>IFERROR(AW59/AS42,"-")</f>
        <v>0.85009140767824498</v>
      </c>
      <c r="AY59" s="164">
        <f t="shared" si="5"/>
        <v>196092.32258064515</v>
      </c>
      <c r="AZ59" s="187"/>
    </row>
    <row r="60" spans="2:52" s="7" customFormat="1" ht="13.15" customHeight="1">
      <c r="B60" s="448">
        <v>4</v>
      </c>
      <c r="C60" s="458" t="s">
        <v>78</v>
      </c>
      <c r="D60" s="373">
        <v>107389410</v>
      </c>
      <c r="E60" s="373">
        <v>97</v>
      </c>
      <c r="F60" s="34" t="s">
        <v>96</v>
      </c>
      <c r="G60" s="58">
        <v>1953417</v>
      </c>
      <c r="H60" s="47">
        <f>IFERROR(G60/D60,"-")</f>
        <v>1.8190033821770694E-2</v>
      </c>
      <c r="I60" s="58">
        <v>27</v>
      </c>
      <c r="J60" s="47">
        <f>IFERROR(I60/E60,"-")</f>
        <v>0.27835051546391754</v>
      </c>
      <c r="K60" s="61">
        <f t="shared" si="0"/>
        <v>72348.777777777781</v>
      </c>
      <c r="L60" s="373">
        <v>85611300</v>
      </c>
      <c r="M60" s="373">
        <v>75</v>
      </c>
      <c r="N60" s="34" t="s">
        <v>96</v>
      </c>
      <c r="O60" s="58">
        <v>1766837</v>
      </c>
      <c r="P60" s="47">
        <f>IFERROR(O60/L60,"-")</f>
        <v>2.0637894763892151E-2</v>
      </c>
      <c r="Q60" s="58">
        <v>18</v>
      </c>
      <c r="R60" s="47">
        <f>IFERROR(Q60/M60,"-")</f>
        <v>0.24</v>
      </c>
      <c r="S60" s="61">
        <f t="shared" si="1"/>
        <v>98157.611111111109</v>
      </c>
      <c r="T60" s="373">
        <v>10144220</v>
      </c>
      <c r="U60" s="373">
        <v>7</v>
      </c>
      <c r="V60" s="34" t="s">
        <v>96</v>
      </c>
      <c r="W60" s="58">
        <v>43738</v>
      </c>
      <c r="X60" s="47">
        <f>IFERROR(W60/T60,"-")</f>
        <v>4.3116178474047291E-3</v>
      </c>
      <c r="Y60" s="58">
        <v>1</v>
      </c>
      <c r="Z60" s="47">
        <f>IFERROR(Y60/U60,"-")</f>
        <v>0.14285714285714285</v>
      </c>
      <c r="AA60" s="135">
        <f t="shared" si="2"/>
        <v>43738</v>
      </c>
      <c r="AB60" s="373">
        <v>10144220</v>
      </c>
      <c r="AC60" s="373">
        <v>7</v>
      </c>
      <c r="AD60" s="34" t="s">
        <v>96</v>
      </c>
      <c r="AE60" s="58">
        <v>43738</v>
      </c>
      <c r="AF60" s="47">
        <f>IFERROR(AE60/AB60,"-")</f>
        <v>4.3116178474047291E-3</v>
      </c>
      <c r="AG60" s="58">
        <v>1</v>
      </c>
      <c r="AH60" s="47">
        <f>IFERROR(AG60/AC60,"-")</f>
        <v>0.14285714285714285</v>
      </c>
      <c r="AI60" s="61">
        <f t="shared" si="3"/>
        <v>43738</v>
      </c>
      <c r="AJ60" s="373">
        <v>38702860</v>
      </c>
      <c r="AK60" s="373">
        <v>26</v>
      </c>
      <c r="AL60" s="34" t="s">
        <v>96</v>
      </c>
      <c r="AM60" s="58">
        <v>247630</v>
      </c>
      <c r="AN60" s="47">
        <f>IFERROR(AM60/AJ60,"-")</f>
        <v>6.3982351691838791E-3</v>
      </c>
      <c r="AO60" s="58">
        <v>7</v>
      </c>
      <c r="AP60" s="47">
        <f>IFERROR(AO60/AK60,"-")</f>
        <v>0.26923076923076922</v>
      </c>
      <c r="AQ60" s="61">
        <f t="shared" si="4"/>
        <v>35375.714285714283</v>
      </c>
      <c r="AR60" s="373">
        <v>284746000</v>
      </c>
      <c r="AS60" s="373">
        <v>390</v>
      </c>
      <c r="AT60" s="34" t="s">
        <v>96</v>
      </c>
      <c r="AU60" s="58">
        <v>7385022</v>
      </c>
      <c r="AV60" s="47">
        <f>IFERROR(AU60/AR60,"-")</f>
        <v>2.5935472315677832E-2</v>
      </c>
      <c r="AW60" s="61">
        <v>81</v>
      </c>
      <c r="AX60" s="50">
        <f>IFERROR(AW60/AS60,"-")</f>
        <v>0.2076923076923077</v>
      </c>
      <c r="AY60" s="162">
        <f t="shared" si="5"/>
        <v>91173.111111111109</v>
      </c>
      <c r="AZ60" s="187"/>
    </row>
    <row r="61" spans="2:52" s="7" customFormat="1" ht="13.15" customHeight="1">
      <c r="B61" s="449"/>
      <c r="C61" s="459"/>
      <c r="D61" s="374"/>
      <c r="E61" s="374"/>
      <c r="F61" s="35" t="s">
        <v>97</v>
      </c>
      <c r="G61" s="59">
        <v>1551818</v>
      </c>
      <c r="H61" s="48">
        <f>IFERROR(G61/D60,"-")</f>
        <v>1.4450382025564718E-2</v>
      </c>
      <c r="I61" s="59">
        <v>30</v>
      </c>
      <c r="J61" s="48">
        <f>IFERROR(I61/E60,"-")</f>
        <v>0.30927835051546393</v>
      </c>
      <c r="K61" s="62">
        <f t="shared" si="0"/>
        <v>51727.26666666667</v>
      </c>
      <c r="L61" s="374"/>
      <c r="M61" s="374"/>
      <c r="N61" s="35" t="s">
        <v>97</v>
      </c>
      <c r="O61" s="59">
        <v>1243923</v>
      </c>
      <c r="P61" s="48">
        <f>IFERROR(O61/L60,"-")</f>
        <v>1.4529892666038245E-2</v>
      </c>
      <c r="Q61" s="59">
        <v>21</v>
      </c>
      <c r="R61" s="48">
        <f>IFERROR(Q61/M60,"-")</f>
        <v>0.28000000000000003</v>
      </c>
      <c r="S61" s="62">
        <f t="shared" si="1"/>
        <v>59234.428571428572</v>
      </c>
      <c r="T61" s="374"/>
      <c r="U61" s="374"/>
      <c r="V61" s="35" t="s">
        <v>97</v>
      </c>
      <c r="W61" s="59">
        <v>20934</v>
      </c>
      <c r="X61" s="48">
        <f>IFERROR(W61/T60,"-")</f>
        <v>2.0636382097391423E-3</v>
      </c>
      <c r="Y61" s="59">
        <v>3</v>
      </c>
      <c r="Z61" s="48">
        <f>IFERROR(Y61/U60,"-")</f>
        <v>0.42857142857142855</v>
      </c>
      <c r="AA61" s="136">
        <f t="shared" si="2"/>
        <v>6978</v>
      </c>
      <c r="AB61" s="374"/>
      <c r="AC61" s="374"/>
      <c r="AD61" s="35" t="s">
        <v>97</v>
      </c>
      <c r="AE61" s="59">
        <v>20934</v>
      </c>
      <c r="AF61" s="48">
        <f>IFERROR(AE61/AB60,"-")</f>
        <v>2.0636382097391423E-3</v>
      </c>
      <c r="AG61" s="59">
        <v>3</v>
      </c>
      <c r="AH61" s="48">
        <f>IFERROR(AG61/AC60,"-")</f>
        <v>0.42857142857142855</v>
      </c>
      <c r="AI61" s="62">
        <f t="shared" si="3"/>
        <v>6978</v>
      </c>
      <c r="AJ61" s="374"/>
      <c r="AK61" s="374"/>
      <c r="AL61" s="35" t="s">
        <v>97</v>
      </c>
      <c r="AM61" s="59">
        <v>415669</v>
      </c>
      <c r="AN61" s="48">
        <f>IFERROR(AM61/AJ60,"-")</f>
        <v>1.0740007327623849E-2</v>
      </c>
      <c r="AO61" s="59">
        <v>11</v>
      </c>
      <c r="AP61" s="48">
        <f>IFERROR(AO61/AK60,"-")</f>
        <v>0.42307692307692307</v>
      </c>
      <c r="AQ61" s="62">
        <f t="shared" si="4"/>
        <v>37788.090909090912</v>
      </c>
      <c r="AR61" s="374"/>
      <c r="AS61" s="374"/>
      <c r="AT61" s="35" t="s">
        <v>97</v>
      </c>
      <c r="AU61" s="59">
        <v>8791982</v>
      </c>
      <c r="AV61" s="48">
        <f>IFERROR(AU61/AR60,"-")</f>
        <v>3.0876577721899518E-2</v>
      </c>
      <c r="AW61" s="62">
        <v>120</v>
      </c>
      <c r="AX61" s="48">
        <f>IFERROR(AW61/AS60,"-")</f>
        <v>0.30769230769230771</v>
      </c>
      <c r="AY61" s="162">
        <f t="shared" si="5"/>
        <v>73266.516666666663</v>
      </c>
      <c r="AZ61" s="187"/>
    </row>
    <row r="62" spans="2:52" s="7" customFormat="1" ht="13.15" customHeight="1">
      <c r="B62" s="449"/>
      <c r="C62" s="459"/>
      <c r="D62" s="374"/>
      <c r="E62" s="374"/>
      <c r="F62" s="35" t="s">
        <v>380</v>
      </c>
      <c r="G62" s="59">
        <v>2347867</v>
      </c>
      <c r="H62" s="48">
        <f>IFERROR(G62/D60,"-")</f>
        <v>2.1863114808061614E-2</v>
      </c>
      <c r="I62" s="59">
        <v>7</v>
      </c>
      <c r="J62" s="48">
        <f>IFERROR(I62/E60,"-")</f>
        <v>7.2164948453608241E-2</v>
      </c>
      <c r="K62" s="62">
        <f t="shared" ref="K62" si="12">IFERROR(G62/I62,"-")</f>
        <v>335409.57142857142</v>
      </c>
      <c r="L62" s="374"/>
      <c r="M62" s="374"/>
      <c r="N62" s="35" t="s">
        <v>380</v>
      </c>
      <c r="O62" s="59">
        <v>2336350</v>
      </c>
      <c r="P62" s="48">
        <f>IFERROR(O62/L60,"-")</f>
        <v>2.7290205848994234E-2</v>
      </c>
      <c r="Q62" s="59">
        <v>5</v>
      </c>
      <c r="R62" s="48">
        <f>IFERROR(Q62/M60,"-")</f>
        <v>6.6666666666666666E-2</v>
      </c>
      <c r="S62" s="62">
        <f t="shared" ref="S62" si="13">IFERROR(O62/Q62,"-")</f>
        <v>467270</v>
      </c>
      <c r="T62" s="374"/>
      <c r="U62" s="374"/>
      <c r="V62" s="35" t="s">
        <v>380</v>
      </c>
      <c r="W62" s="59">
        <v>0</v>
      </c>
      <c r="X62" s="48">
        <f>IFERROR(W62/T60,"-")</f>
        <v>0</v>
      </c>
      <c r="Y62" s="59">
        <v>0</v>
      </c>
      <c r="Z62" s="48">
        <f>IFERROR(Y62/U60,"-")</f>
        <v>0</v>
      </c>
      <c r="AA62" s="136" t="str">
        <f t="shared" ref="AA62" si="14">IFERROR(W62/Y62,"-")</f>
        <v>-</v>
      </c>
      <c r="AB62" s="374"/>
      <c r="AC62" s="374"/>
      <c r="AD62" s="35" t="s">
        <v>380</v>
      </c>
      <c r="AE62" s="59">
        <v>0</v>
      </c>
      <c r="AF62" s="48">
        <f>IFERROR(AE62/AB60,"-")</f>
        <v>0</v>
      </c>
      <c r="AG62" s="59">
        <v>0</v>
      </c>
      <c r="AH62" s="48">
        <f>IFERROR(AG62/AC60,"-")</f>
        <v>0</v>
      </c>
      <c r="AI62" s="62" t="str">
        <f t="shared" ref="AI62" si="15">IFERROR(AE62/AG62,"-")</f>
        <v>-</v>
      </c>
      <c r="AJ62" s="374"/>
      <c r="AK62" s="374"/>
      <c r="AL62" s="35" t="s">
        <v>380</v>
      </c>
      <c r="AM62" s="59">
        <v>0</v>
      </c>
      <c r="AN62" s="48">
        <f>IFERROR(AM62/AJ60,"-")</f>
        <v>0</v>
      </c>
      <c r="AO62" s="59">
        <v>0</v>
      </c>
      <c r="AP62" s="48">
        <f>IFERROR(AO62/AK60,"-")</f>
        <v>0</v>
      </c>
      <c r="AQ62" s="62" t="str">
        <f t="shared" ref="AQ62" si="16">IFERROR(AM62/AO62,"-")</f>
        <v>-</v>
      </c>
      <c r="AR62" s="374"/>
      <c r="AS62" s="374"/>
      <c r="AT62" s="35" t="s">
        <v>380</v>
      </c>
      <c r="AU62" s="59">
        <v>2687147</v>
      </c>
      <c r="AV62" s="48">
        <f>IFERROR(AU62/AR60,"-")</f>
        <v>9.4369964810743605E-3</v>
      </c>
      <c r="AW62" s="59">
        <v>36</v>
      </c>
      <c r="AX62" s="48">
        <f>IFERROR(AW62/AS60,"-")</f>
        <v>9.2307692307692313E-2</v>
      </c>
      <c r="AY62" s="136">
        <f t="shared" ref="AY62" si="17">IFERROR(AU62/AW62,"-")</f>
        <v>74642.972222222219</v>
      </c>
      <c r="AZ62" s="187"/>
    </row>
    <row r="63" spans="2:52" s="7" customFormat="1" ht="13.15" customHeight="1">
      <c r="B63" s="449"/>
      <c r="C63" s="459"/>
      <c r="D63" s="374"/>
      <c r="E63" s="374"/>
      <c r="F63" s="36" t="s">
        <v>98</v>
      </c>
      <c r="G63" s="59">
        <v>1728501</v>
      </c>
      <c r="H63" s="48">
        <f>IFERROR(G63/D60,"-")</f>
        <v>1.609563736312547E-2</v>
      </c>
      <c r="I63" s="59">
        <v>42</v>
      </c>
      <c r="J63" s="48">
        <f>IFERROR(I63/E60,"-")</f>
        <v>0.4329896907216495</v>
      </c>
      <c r="K63" s="62">
        <f t="shared" si="0"/>
        <v>41154.785714285717</v>
      </c>
      <c r="L63" s="374"/>
      <c r="M63" s="374"/>
      <c r="N63" s="36" t="s">
        <v>98</v>
      </c>
      <c r="O63" s="59">
        <v>1503989</v>
      </c>
      <c r="P63" s="48">
        <f>IFERROR(O63/L60,"-")</f>
        <v>1.7567645859833923E-2</v>
      </c>
      <c r="Q63" s="59">
        <v>36</v>
      </c>
      <c r="R63" s="48">
        <f>IFERROR(Q63/M60,"-")</f>
        <v>0.48</v>
      </c>
      <c r="S63" s="62">
        <f t="shared" si="1"/>
        <v>41777.472222222219</v>
      </c>
      <c r="T63" s="374"/>
      <c r="U63" s="374"/>
      <c r="V63" s="36" t="s">
        <v>98</v>
      </c>
      <c r="W63" s="59">
        <v>86472</v>
      </c>
      <c r="X63" s="48">
        <f>IFERROR(W63/T60,"-")</f>
        <v>8.5242630778906616E-3</v>
      </c>
      <c r="Y63" s="59">
        <v>3</v>
      </c>
      <c r="Z63" s="48">
        <f>IFERROR(Y63/U60,"-")</f>
        <v>0.42857142857142855</v>
      </c>
      <c r="AA63" s="136">
        <f t="shared" si="2"/>
        <v>28824</v>
      </c>
      <c r="AB63" s="374"/>
      <c r="AC63" s="374"/>
      <c r="AD63" s="36" t="s">
        <v>98</v>
      </c>
      <c r="AE63" s="59">
        <v>86472</v>
      </c>
      <c r="AF63" s="48">
        <f>IFERROR(AE63/AB60,"-")</f>
        <v>8.5242630778906616E-3</v>
      </c>
      <c r="AG63" s="59">
        <v>3</v>
      </c>
      <c r="AH63" s="48">
        <f>IFERROR(AG63/AC60,"-")</f>
        <v>0.42857142857142855</v>
      </c>
      <c r="AI63" s="62">
        <f t="shared" si="3"/>
        <v>28824</v>
      </c>
      <c r="AJ63" s="374"/>
      <c r="AK63" s="374"/>
      <c r="AL63" s="36" t="s">
        <v>98</v>
      </c>
      <c r="AM63" s="59">
        <v>205958</v>
      </c>
      <c r="AN63" s="48">
        <f>IFERROR(AM63/AJ60,"-")</f>
        <v>5.3215188748325058E-3</v>
      </c>
      <c r="AO63" s="59">
        <v>11</v>
      </c>
      <c r="AP63" s="48">
        <f>IFERROR(AO63/AK60,"-")</f>
        <v>0.42307692307692307</v>
      </c>
      <c r="AQ63" s="62">
        <f t="shared" si="4"/>
        <v>18723.454545454544</v>
      </c>
      <c r="AR63" s="374"/>
      <c r="AS63" s="374"/>
      <c r="AT63" s="36" t="s">
        <v>98</v>
      </c>
      <c r="AU63" s="59">
        <v>7709025</v>
      </c>
      <c r="AV63" s="48">
        <f>IFERROR(AU63/AR60,"-")</f>
        <v>2.7073339046026986E-2</v>
      </c>
      <c r="AW63" s="62">
        <v>112</v>
      </c>
      <c r="AX63" s="48">
        <f>IFERROR(AW63/AS60,"-")</f>
        <v>0.28717948717948716</v>
      </c>
      <c r="AY63" s="162">
        <f t="shared" si="5"/>
        <v>68830.580357142855</v>
      </c>
      <c r="AZ63" s="187"/>
    </row>
    <row r="64" spans="2:52" s="7" customFormat="1" ht="13.15" customHeight="1">
      <c r="B64" s="449"/>
      <c r="C64" s="459"/>
      <c r="D64" s="374"/>
      <c r="E64" s="374"/>
      <c r="F64" s="36" t="s">
        <v>99</v>
      </c>
      <c r="G64" s="59">
        <v>2717400</v>
      </c>
      <c r="H64" s="48">
        <f>IFERROR(G64/D60,"-")</f>
        <v>2.530417105373798E-2</v>
      </c>
      <c r="I64" s="59">
        <v>9</v>
      </c>
      <c r="J64" s="48">
        <f>IFERROR(I64/E60,"-")</f>
        <v>9.2783505154639179E-2</v>
      </c>
      <c r="K64" s="62">
        <f t="shared" si="0"/>
        <v>301933.33333333331</v>
      </c>
      <c r="L64" s="374"/>
      <c r="M64" s="374"/>
      <c r="N64" s="36" t="s">
        <v>99</v>
      </c>
      <c r="O64" s="59">
        <v>2662522</v>
      </c>
      <c r="P64" s="48">
        <f>IFERROR(O64/L60,"-")</f>
        <v>3.1100123465009875E-2</v>
      </c>
      <c r="Q64" s="59">
        <v>7</v>
      </c>
      <c r="R64" s="48">
        <f>IFERROR(Q64/M60,"-")</f>
        <v>9.3333333333333338E-2</v>
      </c>
      <c r="S64" s="62">
        <f t="shared" si="1"/>
        <v>380360.28571428574</v>
      </c>
      <c r="T64" s="374"/>
      <c r="U64" s="374"/>
      <c r="V64" s="36" t="s">
        <v>99</v>
      </c>
      <c r="W64" s="59">
        <v>0</v>
      </c>
      <c r="X64" s="48">
        <f>IFERROR(W64/T60,"-")</f>
        <v>0</v>
      </c>
      <c r="Y64" s="59">
        <v>0</v>
      </c>
      <c r="Z64" s="48">
        <f>IFERROR(Y64/U60,"-")</f>
        <v>0</v>
      </c>
      <c r="AA64" s="136" t="str">
        <f t="shared" si="2"/>
        <v>-</v>
      </c>
      <c r="AB64" s="374"/>
      <c r="AC64" s="374"/>
      <c r="AD64" s="36" t="s">
        <v>99</v>
      </c>
      <c r="AE64" s="59">
        <v>0</v>
      </c>
      <c r="AF64" s="48">
        <f>IFERROR(AE64/AB60,"-")</f>
        <v>0</v>
      </c>
      <c r="AG64" s="59">
        <v>0</v>
      </c>
      <c r="AH64" s="48">
        <f>IFERROR(AG64/AC60,"-")</f>
        <v>0</v>
      </c>
      <c r="AI64" s="62" t="str">
        <f t="shared" si="3"/>
        <v>-</v>
      </c>
      <c r="AJ64" s="374"/>
      <c r="AK64" s="374"/>
      <c r="AL64" s="36" t="s">
        <v>99</v>
      </c>
      <c r="AM64" s="59">
        <v>10724</v>
      </c>
      <c r="AN64" s="48">
        <f>IFERROR(AM64/AJ60,"-")</f>
        <v>2.7708546603532659E-4</v>
      </c>
      <c r="AO64" s="59">
        <v>1</v>
      </c>
      <c r="AP64" s="48">
        <f>IFERROR(AO64/AK60,"-")</f>
        <v>3.8461538461538464E-2</v>
      </c>
      <c r="AQ64" s="62">
        <f t="shared" si="4"/>
        <v>10724</v>
      </c>
      <c r="AR64" s="374"/>
      <c r="AS64" s="374"/>
      <c r="AT64" s="36" t="s">
        <v>99</v>
      </c>
      <c r="AU64" s="59">
        <v>1731209</v>
      </c>
      <c r="AV64" s="48">
        <f>IFERROR(AU64/AR60,"-")</f>
        <v>6.0798360644223276E-3</v>
      </c>
      <c r="AW64" s="62">
        <v>27</v>
      </c>
      <c r="AX64" s="48">
        <f>IFERROR(AW64/AS60,"-")</f>
        <v>6.9230769230769235E-2</v>
      </c>
      <c r="AY64" s="162">
        <f t="shared" si="5"/>
        <v>64118.851851851854</v>
      </c>
      <c r="AZ64" s="187"/>
    </row>
    <row r="65" spans="2:52" s="7" customFormat="1" ht="13.15" customHeight="1">
      <c r="B65" s="449"/>
      <c r="C65" s="459"/>
      <c r="D65" s="374"/>
      <c r="E65" s="374"/>
      <c r="F65" s="36" t="s">
        <v>100</v>
      </c>
      <c r="G65" s="59">
        <v>3692072</v>
      </c>
      <c r="H65" s="48">
        <f>IFERROR(G65/D60,"-")</f>
        <v>3.4380224269786007E-2</v>
      </c>
      <c r="I65" s="59">
        <v>50</v>
      </c>
      <c r="J65" s="48">
        <f>IFERROR(I65/E60,"-")</f>
        <v>0.51546391752577314</v>
      </c>
      <c r="K65" s="62">
        <f t="shared" si="0"/>
        <v>73841.440000000002</v>
      </c>
      <c r="L65" s="374"/>
      <c r="M65" s="374"/>
      <c r="N65" s="36" t="s">
        <v>100</v>
      </c>
      <c r="O65" s="59">
        <v>2283278</v>
      </c>
      <c r="P65" s="48">
        <f>IFERROR(O65/L60,"-")</f>
        <v>2.6670287683985643E-2</v>
      </c>
      <c r="Q65" s="59">
        <v>40</v>
      </c>
      <c r="R65" s="48">
        <f>IFERROR(Q65/M60,"-")</f>
        <v>0.53333333333333333</v>
      </c>
      <c r="S65" s="62">
        <f t="shared" si="1"/>
        <v>57081.95</v>
      </c>
      <c r="T65" s="374"/>
      <c r="U65" s="374"/>
      <c r="V65" s="36" t="s">
        <v>100</v>
      </c>
      <c r="W65" s="59">
        <v>78709</v>
      </c>
      <c r="X65" s="48">
        <f>IFERROR(W65/T60,"-")</f>
        <v>7.758999706236655E-3</v>
      </c>
      <c r="Y65" s="59">
        <v>5</v>
      </c>
      <c r="Z65" s="48">
        <f>IFERROR(Y65/U60,"-")</f>
        <v>0.7142857142857143</v>
      </c>
      <c r="AA65" s="136">
        <f t="shared" si="2"/>
        <v>15741.8</v>
      </c>
      <c r="AB65" s="374"/>
      <c r="AC65" s="374"/>
      <c r="AD65" s="36" t="s">
        <v>100</v>
      </c>
      <c r="AE65" s="59">
        <v>78709</v>
      </c>
      <c r="AF65" s="48">
        <f>IFERROR(AE65/AB60,"-")</f>
        <v>7.758999706236655E-3</v>
      </c>
      <c r="AG65" s="59">
        <v>5</v>
      </c>
      <c r="AH65" s="48">
        <f>IFERROR(AG65/AC60,"-")</f>
        <v>0.7142857142857143</v>
      </c>
      <c r="AI65" s="62">
        <f t="shared" si="3"/>
        <v>15741.8</v>
      </c>
      <c r="AJ65" s="374"/>
      <c r="AK65" s="374"/>
      <c r="AL65" s="36" t="s">
        <v>100</v>
      </c>
      <c r="AM65" s="59">
        <v>205421</v>
      </c>
      <c r="AN65" s="48">
        <f>IFERROR(AM65/AJ60,"-")</f>
        <v>5.3076439312236875E-3</v>
      </c>
      <c r="AO65" s="59">
        <v>15</v>
      </c>
      <c r="AP65" s="48">
        <f>IFERROR(AO65/AK60,"-")</f>
        <v>0.57692307692307687</v>
      </c>
      <c r="AQ65" s="62">
        <f t="shared" si="4"/>
        <v>13694.733333333334</v>
      </c>
      <c r="AR65" s="374"/>
      <c r="AS65" s="374"/>
      <c r="AT65" s="36" t="s">
        <v>100</v>
      </c>
      <c r="AU65" s="59">
        <v>6195188</v>
      </c>
      <c r="AV65" s="48">
        <f>IFERROR(AU65/AR60,"-")</f>
        <v>2.1756892107351815E-2</v>
      </c>
      <c r="AW65" s="62">
        <v>163</v>
      </c>
      <c r="AX65" s="48">
        <f>IFERROR(AW65/AS60,"-")</f>
        <v>0.41794871794871796</v>
      </c>
      <c r="AY65" s="162">
        <f t="shared" si="5"/>
        <v>38007.288343558284</v>
      </c>
      <c r="AZ65" s="187"/>
    </row>
    <row r="66" spans="2:52" s="7" customFormat="1" ht="13.15" customHeight="1">
      <c r="B66" s="449"/>
      <c r="C66" s="459"/>
      <c r="D66" s="374"/>
      <c r="E66" s="374"/>
      <c r="F66" s="36" t="s">
        <v>101</v>
      </c>
      <c r="G66" s="59">
        <v>3013526</v>
      </c>
      <c r="H66" s="48">
        <f>IFERROR(G66/D60,"-")</f>
        <v>2.8061668278091853E-2</v>
      </c>
      <c r="I66" s="59">
        <v>44</v>
      </c>
      <c r="J66" s="48">
        <f>IFERROR(I66/E60,"-")</f>
        <v>0.45360824742268041</v>
      </c>
      <c r="K66" s="62">
        <f t="shared" si="0"/>
        <v>68489.227272727279</v>
      </c>
      <c r="L66" s="374"/>
      <c r="M66" s="374"/>
      <c r="N66" s="36" t="s">
        <v>101</v>
      </c>
      <c r="O66" s="59">
        <v>2915330</v>
      </c>
      <c r="P66" s="48">
        <f>IFERROR(O66/L60,"-")</f>
        <v>3.4053098130737411E-2</v>
      </c>
      <c r="Q66" s="59">
        <v>37</v>
      </c>
      <c r="R66" s="48">
        <f>IFERROR(Q66/M60,"-")</f>
        <v>0.49333333333333335</v>
      </c>
      <c r="S66" s="62">
        <f t="shared" si="1"/>
        <v>78792.702702702707</v>
      </c>
      <c r="T66" s="374"/>
      <c r="U66" s="374"/>
      <c r="V66" s="36" t="s">
        <v>101</v>
      </c>
      <c r="W66" s="59">
        <v>175030</v>
      </c>
      <c r="X66" s="48">
        <f>IFERROR(W66/T60,"-")</f>
        <v>1.7254160497307828E-2</v>
      </c>
      <c r="Y66" s="59">
        <v>3</v>
      </c>
      <c r="Z66" s="48">
        <f>IFERROR(Y66/U60,"-")</f>
        <v>0.42857142857142855</v>
      </c>
      <c r="AA66" s="136">
        <f t="shared" si="2"/>
        <v>58343.333333333336</v>
      </c>
      <c r="AB66" s="374"/>
      <c r="AC66" s="374"/>
      <c r="AD66" s="36" t="s">
        <v>101</v>
      </c>
      <c r="AE66" s="59">
        <v>175030</v>
      </c>
      <c r="AF66" s="48">
        <f>IFERROR(AE66/AB60,"-")</f>
        <v>1.7254160497307828E-2</v>
      </c>
      <c r="AG66" s="59">
        <v>3</v>
      </c>
      <c r="AH66" s="48">
        <f>IFERROR(AG66/AC60,"-")</f>
        <v>0.42857142857142855</v>
      </c>
      <c r="AI66" s="62">
        <f t="shared" si="3"/>
        <v>58343.333333333336</v>
      </c>
      <c r="AJ66" s="374"/>
      <c r="AK66" s="374"/>
      <c r="AL66" s="36" t="s">
        <v>101</v>
      </c>
      <c r="AM66" s="59">
        <v>2538646</v>
      </c>
      <c r="AN66" s="48">
        <f>IFERROR(AM66/AJ60,"-")</f>
        <v>6.5593240396187774E-2</v>
      </c>
      <c r="AO66" s="59">
        <v>11</v>
      </c>
      <c r="AP66" s="48">
        <f>IFERROR(AO66/AK60,"-")</f>
        <v>0.42307692307692307</v>
      </c>
      <c r="AQ66" s="62">
        <f t="shared" si="4"/>
        <v>230786</v>
      </c>
      <c r="AR66" s="374"/>
      <c r="AS66" s="374"/>
      <c r="AT66" s="36" t="s">
        <v>101</v>
      </c>
      <c r="AU66" s="59">
        <v>8537545</v>
      </c>
      <c r="AV66" s="48">
        <f>IFERROR(AU66/AR60,"-")</f>
        <v>2.9983019954626228E-2</v>
      </c>
      <c r="AW66" s="62">
        <v>178</v>
      </c>
      <c r="AX66" s="48">
        <f>IFERROR(AW66/AS60,"-")</f>
        <v>0.4564102564102564</v>
      </c>
      <c r="AY66" s="162">
        <f t="shared" si="5"/>
        <v>47963.735955056181</v>
      </c>
      <c r="AZ66" s="187"/>
    </row>
    <row r="67" spans="2:52" s="7" customFormat="1" ht="13.15" customHeight="1">
      <c r="B67" s="449"/>
      <c r="C67" s="459"/>
      <c r="D67" s="374"/>
      <c r="E67" s="374"/>
      <c r="F67" s="36" t="s">
        <v>102</v>
      </c>
      <c r="G67" s="59">
        <v>4372168</v>
      </c>
      <c r="H67" s="48">
        <f>IFERROR(G67/D60,"-")</f>
        <v>4.0713213714462161E-2</v>
      </c>
      <c r="I67" s="59">
        <v>15</v>
      </c>
      <c r="J67" s="48">
        <f>IFERROR(I67/E60,"-")</f>
        <v>0.15463917525773196</v>
      </c>
      <c r="K67" s="62">
        <f t="shared" si="0"/>
        <v>291477.86666666664</v>
      </c>
      <c r="L67" s="374"/>
      <c r="M67" s="374"/>
      <c r="N67" s="36" t="s">
        <v>102</v>
      </c>
      <c r="O67" s="59">
        <v>3951070</v>
      </c>
      <c r="P67" s="48">
        <f>IFERROR(O67/L60,"-")</f>
        <v>4.6151267414465146E-2</v>
      </c>
      <c r="Q67" s="59">
        <v>11</v>
      </c>
      <c r="R67" s="48">
        <f>IFERROR(Q67/M60,"-")</f>
        <v>0.14666666666666667</v>
      </c>
      <c r="S67" s="62">
        <f t="shared" si="1"/>
        <v>359188.18181818182</v>
      </c>
      <c r="T67" s="374"/>
      <c r="U67" s="374"/>
      <c r="V67" s="36" t="s">
        <v>102</v>
      </c>
      <c r="W67" s="59">
        <v>21868</v>
      </c>
      <c r="X67" s="48">
        <f>IFERROR(W67/T60,"-")</f>
        <v>2.1557103453986605E-3</v>
      </c>
      <c r="Y67" s="59">
        <v>2</v>
      </c>
      <c r="Z67" s="48">
        <f>IFERROR(Y67/U60,"-")</f>
        <v>0.2857142857142857</v>
      </c>
      <c r="AA67" s="136">
        <f t="shared" si="2"/>
        <v>10934</v>
      </c>
      <c r="AB67" s="374"/>
      <c r="AC67" s="374"/>
      <c r="AD67" s="36" t="s">
        <v>102</v>
      </c>
      <c r="AE67" s="59">
        <v>21868</v>
      </c>
      <c r="AF67" s="48">
        <f>IFERROR(AE67/AB60,"-")</f>
        <v>2.1557103453986605E-3</v>
      </c>
      <c r="AG67" s="59">
        <v>2</v>
      </c>
      <c r="AH67" s="48">
        <f>IFERROR(AG67/AC60,"-")</f>
        <v>0.2857142857142857</v>
      </c>
      <c r="AI67" s="62">
        <f t="shared" si="3"/>
        <v>10934</v>
      </c>
      <c r="AJ67" s="374"/>
      <c r="AK67" s="374"/>
      <c r="AL67" s="36" t="s">
        <v>102</v>
      </c>
      <c r="AM67" s="59">
        <v>2010719</v>
      </c>
      <c r="AN67" s="48">
        <f>IFERROR(AM67/AJ60,"-")</f>
        <v>5.1952723907225461E-2</v>
      </c>
      <c r="AO67" s="59">
        <v>7</v>
      </c>
      <c r="AP67" s="48">
        <f>IFERROR(AO67/AK60,"-")</f>
        <v>0.26923076923076922</v>
      </c>
      <c r="AQ67" s="62">
        <f t="shared" si="4"/>
        <v>287245.57142857142</v>
      </c>
      <c r="AR67" s="374"/>
      <c r="AS67" s="374"/>
      <c r="AT67" s="36" t="s">
        <v>102</v>
      </c>
      <c r="AU67" s="59">
        <v>10367555</v>
      </c>
      <c r="AV67" s="48">
        <f>IFERROR(AU67/AR60,"-")</f>
        <v>3.6409835432279998E-2</v>
      </c>
      <c r="AW67" s="62">
        <v>56</v>
      </c>
      <c r="AX67" s="48">
        <f>IFERROR(AW67/AS60,"-")</f>
        <v>0.14358974358974358</v>
      </c>
      <c r="AY67" s="162">
        <f t="shared" si="5"/>
        <v>185134.91071428571</v>
      </c>
      <c r="AZ67" s="187"/>
    </row>
    <row r="68" spans="2:52" s="7" customFormat="1" ht="13.15" customHeight="1">
      <c r="B68" s="449"/>
      <c r="C68" s="459"/>
      <c r="D68" s="374"/>
      <c r="E68" s="374"/>
      <c r="F68" s="36" t="s">
        <v>112</v>
      </c>
      <c r="G68" s="59">
        <v>0</v>
      </c>
      <c r="H68" s="48">
        <f>IFERROR(G68/D60,"-")</f>
        <v>0</v>
      </c>
      <c r="I68" s="59">
        <v>0</v>
      </c>
      <c r="J68" s="48">
        <f>IFERROR(I68/E60,"-")</f>
        <v>0</v>
      </c>
      <c r="K68" s="62" t="str">
        <f t="shared" si="0"/>
        <v>-</v>
      </c>
      <c r="L68" s="374"/>
      <c r="M68" s="374"/>
      <c r="N68" s="36" t="s">
        <v>112</v>
      </c>
      <c r="O68" s="59">
        <v>0</v>
      </c>
      <c r="P68" s="48">
        <f>IFERROR(O68/L60,"-")</f>
        <v>0</v>
      </c>
      <c r="Q68" s="59">
        <v>0</v>
      </c>
      <c r="R68" s="48">
        <f>IFERROR(Q68/M60,"-")</f>
        <v>0</v>
      </c>
      <c r="S68" s="62" t="str">
        <f t="shared" si="1"/>
        <v>-</v>
      </c>
      <c r="T68" s="374"/>
      <c r="U68" s="374"/>
      <c r="V68" s="36" t="s">
        <v>112</v>
      </c>
      <c r="W68" s="59">
        <v>0</v>
      </c>
      <c r="X68" s="48">
        <f>IFERROR(W68/T60,"-")</f>
        <v>0</v>
      </c>
      <c r="Y68" s="59">
        <v>0</v>
      </c>
      <c r="Z68" s="48">
        <f>IFERROR(Y68/U60,"-")</f>
        <v>0</v>
      </c>
      <c r="AA68" s="136" t="str">
        <f t="shared" si="2"/>
        <v>-</v>
      </c>
      <c r="AB68" s="374"/>
      <c r="AC68" s="374"/>
      <c r="AD68" s="36" t="s">
        <v>112</v>
      </c>
      <c r="AE68" s="59">
        <v>0</v>
      </c>
      <c r="AF68" s="48">
        <f>IFERROR(AE68/AB60,"-")</f>
        <v>0</v>
      </c>
      <c r="AG68" s="59">
        <v>0</v>
      </c>
      <c r="AH68" s="48">
        <f>IFERROR(AG68/AC60,"-")</f>
        <v>0</v>
      </c>
      <c r="AI68" s="62" t="str">
        <f t="shared" si="3"/>
        <v>-</v>
      </c>
      <c r="AJ68" s="374"/>
      <c r="AK68" s="374"/>
      <c r="AL68" s="36" t="s">
        <v>112</v>
      </c>
      <c r="AM68" s="59">
        <v>0</v>
      </c>
      <c r="AN68" s="48">
        <f>IFERROR(AM68/AJ60,"-")</f>
        <v>0</v>
      </c>
      <c r="AO68" s="59">
        <v>0</v>
      </c>
      <c r="AP68" s="48">
        <f>IFERROR(AO68/AK60,"-")</f>
        <v>0</v>
      </c>
      <c r="AQ68" s="62" t="str">
        <f t="shared" si="4"/>
        <v>-</v>
      </c>
      <c r="AR68" s="374"/>
      <c r="AS68" s="374"/>
      <c r="AT68" s="36" t="s">
        <v>112</v>
      </c>
      <c r="AU68" s="59">
        <v>23250</v>
      </c>
      <c r="AV68" s="48">
        <f>IFERROR(AU68/AR60,"-")</f>
        <v>8.165171767118765E-5</v>
      </c>
      <c r="AW68" s="62">
        <v>1</v>
      </c>
      <c r="AX68" s="48">
        <f>IFERROR(AW68/AS60,"-")</f>
        <v>2.5641025641025641E-3</v>
      </c>
      <c r="AY68" s="162">
        <f t="shared" si="5"/>
        <v>23250</v>
      </c>
      <c r="AZ68" s="187"/>
    </row>
    <row r="69" spans="2:52" s="7" customFormat="1" ht="13.15" customHeight="1">
      <c r="B69" s="449"/>
      <c r="C69" s="459"/>
      <c r="D69" s="374"/>
      <c r="E69" s="374"/>
      <c r="F69" s="36" t="s">
        <v>103</v>
      </c>
      <c r="G69" s="59">
        <v>15750</v>
      </c>
      <c r="H69" s="48">
        <f>IFERROR(G69/D60,"-")</f>
        <v>1.4666250610744579E-4</v>
      </c>
      <c r="I69" s="59">
        <v>3</v>
      </c>
      <c r="J69" s="48">
        <f>IFERROR(I69/E60,"-")</f>
        <v>3.0927835051546393E-2</v>
      </c>
      <c r="K69" s="62">
        <f t="shared" si="0"/>
        <v>5250</v>
      </c>
      <c r="L69" s="374"/>
      <c r="M69" s="374"/>
      <c r="N69" s="36" t="s">
        <v>103</v>
      </c>
      <c r="O69" s="59">
        <v>1584</v>
      </c>
      <c r="P69" s="48">
        <f>IFERROR(O69/L60,"-")</f>
        <v>1.8502230429861478E-5</v>
      </c>
      <c r="Q69" s="59">
        <v>1</v>
      </c>
      <c r="R69" s="48">
        <f>IFERROR(Q69/M60,"-")</f>
        <v>1.3333333333333334E-2</v>
      </c>
      <c r="S69" s="62">
        <f t="shared" si="1"/>
        <v>1584</v>
      </c>
      <c r="T69" s="374"/>
      <c r="U69" s="374"/>
      <c r="V69" s="36" t="s">
        <v>103</v>
      </c>
      <c r="W69" s="59">
        <v>0</v>
      </c>
      <c r="X69" s="48">
        <f>IFERROR(W69/T60,"-")</f>
        <v>0</v>
      </c>
      <c r="Y69" s="59">
        <v>0</v>
      </c>
      <c r="Z69" s="48">
        <f>IFERROR(Y69/U60,"-")</f>
        <v>0</v>
      </c>
      <c r="AA69" s="136" t="str">
        <f t="shared" si="2"/>
        <v>-</v>
      </c>
      <c r="AB69" s="374"/>
      <c r="AC69" s="374"/>
      <c r="AD69" s="36" t="s">
        <v>103</v>
      </c>
      <c r="AE69" s="59">
        <v>0</v>
      </c>
      <c r="AF69" s="48">
        <f>IFERROR(AE69/AB60,"-")</f>
        <v>0</v>
      </c>
      <c r="AG69" s="59">
        <v>0</v>
      </c>
      <c r="AH69" s="48">
        <f>IFERROR(AG69/AC60,"-")</f>
        <v>0</v>
      </c>
      <c r="AI69" s="62" t="str">
        <f t="shared" si="3"/>
        <v>-</v>
      </c>
      <c r="AJ69" s="374"/>
      <c r="AK69" s="374"/>
      <c r="AL69" s="36" t="s">
        <v>103</v>
      </c>
      <c r="AM69" s="59">
        <v>1584</v>
      </c>
      <c r="AN69" s="48">
        <f>IFERROR(AM69/AJ60,"-")</f>
        <v>4.0927207963442497E-5</v>
      </c>
      <c r="AO69" s="59">
        <v>1</v>
      </c>
      <c r="AP69" s="48">
        <f>IFERROR(AO69/AK60,"-")</f>
        <v>3.8461538461538464E-2</v>
      </c>
      <c r="AQ69" s="62">
        <f t="shared" si="4"/>
        <v>1584</v>
      </c>
      <c r="AR69" s="374"/>
      <c r="AS69" s="374"/>
      <c r="AT69" s="36" t="s">
        <v>103</v>
      </c>
      <c r="AU69" s="59">
        <v>33583</v>
      </c>
      <c r="AV69" s="48">
        <f>IFERROR(AU69/AR60,"-")</f>
        <v>1.1794019933554818E-4</v>
      </c>
      <c r="AW69" s="62">
        <v>1</v>
      </c>
      <c r="AX69" s="48">
        <f>IFERROR(AW69/AS60,"-")</f>
        <v>2.5641025641025641E-3</v>
      </c>
      <c r="AY69" s="162">
        <f t="shared" si="5"/>
        <v>33583</v>
      </c>
      <c r="AZ69" s="187"/>
    </row>
    <row r="70" spans="2:52" s="7" customFormat="1" ht="13.15" customHeight="1">
      <c r="B70" s="449"/>
      <c r="C70" s="459"/>
      <c r="D70" s="374"/>
      <c r="E70" s="374"/>
      <c r="F70" s="36" t="s">
        <v>104</v>
      </c>
      <c r="G70" s="59">
        <v>143411</v>
      </c>
      <c r="H70" s="48">
        <f>IFERROR(G70/D60,"-")</f>
        <v>1.3354296294206291E-3</v>
      </c>
      <c r="I70" s="59">
        <v>11</v>
      </c>
      <c r="J70" s="48">
        <f>IFERROR(I70/E60,"-")</f>
        <v>0.1134020618556701</v>
      </c>
      <c r="K70" s="62">
        <f t="shared" si="0"/>
        <v>13037.363636363636</v>
      </c>
      <c r="L70" s="374"/>
      <c r="M70" s="374"/>
      <c r="N70" s="36" t="s">
        <v>104</v>
      </c>
      <c r="O70" s="59">
        <v>142350</v>
      </c>
      <c r="P70" s="48">
        <f>IFERROR(O70/L60,"-")</f>
        <v>1.6627477914714531E-3</v>
      </c>
      <c r="Q70" s="59">
        <v>9</v>
      </c>
      <c r="R70" s="48">
        <f>IFERROR(Q70/M60,"-")</f>
        <v>0.12</v>
      </c>
      <c r="S70" s="62">
        <f t="shared" si="1"/>
        <v>15816.666666666666</v>
      </c>
      <c r="T70" s="374"/>
      <c r="U70" s="374"/>
      <c r="V70" s="36" t="s">
        <v>104</v>
      </c>
      <c r="W70" s="59">
        <v>14521</v>
      </c>
      <c r="X70" s="48">
        <f>IFERROR(W70/T60,"-")</f>
        <v>1.4314555480855107E-3</v>
      </c>
      <c r="Y70" s="59">
        <v>2</v>
      </c>
      <c r="Z70" s="48">
        <f>IFERROR(Y70/U60,"-")</f>
        <v>0.2857142857142857</v>
      </c>
      <c r="AA70" s="136">
        <f t="shared" si="2"/>
        <v>7260.5</v>
      </c>
      <c r="AB70" s="374"/>
      <c r="AC70" s="374"/>
      <c r="AD70" s="36" t="s">
        <v>104</v>
      </c>
      <c r="AE70" s="59">
        <v>14521</v>
      </c>
      <c r="AF70" s="48">
        <f>IFERROR(AE70/AB60,"-")</f>
        <v>1.4314555480855107E-3</v>
      </c>
      <c r="AG70" s="59">
        <v>2</v>
      </c>
      <c r="AH70" s="48">
        <f>IFERROR(AG70/AC60,"-")</f>
        <v>0.2857142857142857</v>
      </c>
      <c r="AI70" s="62">
        <f t="shared" si="3"/>
        <v>7260.5</v>
      </c>
      <c r="AJ70" s="374"/>
      <c r="AK70" s="374"/>
      <c r="AL70" s="36" t="s">
        <v>104</v>
      </c>
      <c r="AM70" s="59">
        <v>44524</v>
      </c>
      <c r="AN70" s="48">
        <f>IFERROR(AM70/AJ60,"-")</f>
        <v>1.1504059389926223E-3</v>
      </c>
      <c r="AO70" s="59">
        <v>2</v>
      </c>
      <c r="AP70" s="48">
        <f>IFERROR(AO70/AK60,"-")</f>
        <v>7.6923076923076927E-2</v>
      </c>
      <c r="AQ70" s="62">
        <f t="shared" si="4"/>
        <v>22262</v>
      </c>
      <c r="AR70" s="374"/>
      <c r="AS70" s="374"/>
      <c r="AT70" s="36" t="s">
        <v>104</v>
      </c>
      <c r="AU70" s="59">
        <v>48225</v>
      </c>
      <c r="AV70" s="48">
        <f>IFERROR(AU70/AR60,"-")</f>
        <v>1.6936146600830213E-4</v>
      </c>
      <c r="AW70" s="62">
        <v>8</v>
      </c>
      <c r="AX70" s="48">
        <f>IFERROR(AW70/AS60,"-")</f>
        <v>2.0512820512820513E-2</v>
      </c>
      <c r="AY70" s="162">
        <f t="shared" si="5"/>
        <v>6028.125</v>
      </c>
      <c r="AZ70" s="187"/>
    </row>
    <row r="71" spans="2:52" s="7" customFormat="1" ht="13.15" customHeight="1">
      <c r="B71" s="449"/>
      <c r="C71" s="459"/>
      <c r="D71" s="374"/>
      <c r="E71" s="374"/>
      <c r="F71" s="36" t="s">
        <v>105</v>
      </c>
      <c r="G71" s="59">
        <v>1237</v>
      </c>
      <c r="H71" s="48">
        <f>IFERROR(G71/D60,"-")</f>
        <v>1.1518826670153044E-5</v>
      </c>
      <c r="I71" s="59">
        <v>1</v>
      </c>
      <c r="J71" s="48">
        <f>IFERROR(I71/E60,"-")</f>
        <v>1.0309278350515464E-2</v>
      </c>
      <c r="K71" s="62">
        <f t="shared" si="0"/>
        <v>1237</v>
      </c>
      <c r="L71" s="374"/>
      <c r="M71" s="374"/>
      <c r="N71" s="36" t="s">
        <v>105</v>
      </c>
      <c r="O71" s="59">
        <v>1237</v>
      </c>
      <c r="P71" s="48">
        <f>IFERROR(O71/L60,"-")</f>
        <v>1.4449027172814803E-5</v>
      </c>
      <c r="Q71" s="59">
        <v>1</v>
      </c>
      <c r="R71" s="48">
        <f>IFERROR(Q71/M60,"-")</f>
        <v>1.3333333333333334E-2</v>
      </c>
      <c r="S71" s="62">
        <f t="shared" si="1"/>
        <v>1237</v>
      </c>
      <c r="T71" s="374"/>
      <c r="U71" s="374"/>
      <c r="V71" s="36" t="s">
        <v>105</v>
      </c>
      <c r="W71" s="59">
        <v>0</v>
      </c>
      <c r="X71" s="48">
        <f>IFERROR(W71/T60,"-")</f>
        <v>0</v>
      </c>
      <c r="Y71" s="59">
        <v>0</v>
      </c>
      <c r="Z71" s="48">
        <f>IFERROR(Y71/U60,"-")</f>
        <v>0</v>
      </c>
      <c r="AA71" s="136" t="str">
        <f t="shared" si="2"/>
        <v>-</v>
      </c>
      <c r="AB71" s="374"/>
      <c r="AC71" s="374"/>
      <c r="AD71" s="36" t="s">
        <v>105</v>
      </c>
      <c r="AE71" s="59">
        <v>0</v>
      </c>
      <c r="AF71" s="48">
        <f>IFERROR(AE71/AB60,"-")</f>
        <v>0</v>
      </c>
      <c r="AG71" s="59">
        <v>0</v>
      </c>
      <c r="AH71" s="48">
        <f>IFERROR(AG71/AC60,"-")</f>
        <v>0</v>
      </c>
      <c r="AI71" s="62" t="str">
        <f t="shared" si="3"/>
        <v>-</v>
      </c>
      <c r="AJ71" s="374"/>
      <c r="AK71" s="374"/>
      <c r="AL71" s="36" t="s">
        <v>105</v>
      </c>
      <c r="AM71" s="59">
        <v>0</v>
      </c>
      <c r="AN71" s="48">
        <f>IFERROR(AM71/AJ60,"-")</f>
        <v>0</v>
      </c>
      <c r="AO71" s="59">
        <v>0</v>
      </c>
      <c r="AP71" s="48">
        <f>IFERROR(AO71/AK60,"-")</f>
        <v>0</v>
      </c>
      <c r="AQ71" s="62" t="str">
        <f t="shared" si="4"/>
        <v>-</v>
      </c>
      <c r="AR71" s="374"/>
      <c r="AS71" s="374"/>
      <c r="AT71" s="36" t="s">
        <v>105</v>
      </c>
      <c r="AU71" s="59">
        <v>6460</v>
      </c>
      <c r="AV71" s="48">
        <f>IFERROR(AU71/AR60,"-")</f>
        <v>2.2686885856166548E-5</v>
      </c>
      <c r="AW71" s="62">
        <v>2</v>
      </c>
      <c r="AX71" s="48">
        <f>IFERROR(AW71/AS60,"-")</f>
        <v>5.1282051282051282E-3</v>
      </c>
      <c r="AY71" s="162">
        <f t="shared" si="5"/>
        <v>3230</v>
      </c>
      <c r="AZ71" s="187"/>
    </row>
    <row r="72" spans="2:52" s="7" customFormat="1" ht="13.15" customHeight="1">
      <c r="B72" s="449"/>
      <c r="C72" s="459"/>
      <c r="D72" s="374"/>
      <c r="E72" s="374"/>
      <c r="F72" s="36" t="s">
        <v>106</v>
      </c>
      <c r="G72" s="59">
        <v>0</v>
      </c>
      <c r="H72" s="48">
        <f>IFERROR(G72/D60,"-")</f>
        <v>0</v>
      </c>
      <c r="I72" s="59">
        <v>0</v>
      </c>
      <c r="J72" s="48">
        <f>IFERROR(I72/E60,"-")</f>
        <v>0</v>
      </c>
      <c r="K72" s="62" t="str">
        <f t="shared" si="0"/>
        <v>-</v>
      </c>
      <c r="L72" s="374"/>
      <c r="M72" s="374"/>
      <c r="N72" s="36" t="s">
        <v>106</v>
      </c>
      <c r="O72" s="59">
        <v>0</v>
      </c>
      <c r="P72" s="48">
        <f>IFERROR(O72/L60,"-")</f>
        <v>0</v>
      </c>
      <c r="Q72" s="59">
        <v>0</v>
      </c>
      <c r="R72" s="48">
        <f>IFERROR(Q72/M60,"-")</f>
        <v>0</v>
      </c>
      <c r="S72" s="62" t="str">
        <f t="shared" si="1"/>
        <v>-</v>
      </c>
      <c r="T72" s="374"/>
      <c r="U72" s="374"/>
      <c r="V72" s="36" t="s">
        <v>106</v>
      </c>
      <c r="W72" s="59">
        <v>0</v>
      </c>
      <c r="X72" s="48">
        <f>IFERROR(W72/T60,"-")</f>
        <v>0</v>
      </c>
      <c r="Y72" s="59">
        <v>0</v>
      </c>
      <c r="Z72" s="48">
        <f>IFERROR(Y72/U60,"-")</f>
        <v>0</v>
      </c>
      <c r="AA72" s="136" t="str">
        <f t="shared" si="2"/>
        <v>-</v>
      </c>
      <c r="AB72" s="374"/>
      <c r="AC72" s="374"/>
      <c r="AD72" s="36" t="s">
        <v>106</v>
      </c>
      <c r="AE72" s="59">
        <v>0</v>
      </c>
      <c r="AF72" s="48">
        <f>IFERROR(AE72/AB60,"-")</f>
        <v>0</v>
      </c>
      <c r="AG72" s="59">
        <v>0</v>
      </c>
      <c r="AH72" s="48">
        <f>IFERROR(AG72/AC60,"-")</f>
        <v>0</v>
      </c>
      <c r="AI72" s="62" t="str">
        <f t="shared" si="3"/>
        <v>-</v>
      </c>
      <c r="AJ72" s="374"/>
      <c r="AK72" s="374"/>
      <c r="AL72" s="36" t="s">
        <v>106</v>
      </c>
      <c r="AM72" s="59">
        <v>897340</v>
      </c>
      <c r="AN72" s="48">
        <f>IFERROR(AM72/AJ60,"-")</f>
        <v>2.3185366662825436E-2</v>
      </c>
      <c r="AO72" s="59">
        <v>1</v>
      </c>
      <c r="AP72" s="48">
        <f>IFERROR(AO72/AK60,"-")</f>
        <v>3.8461538461538464E-2</v>
      </c>
      <c r="AQ72" s="62">
        <f t="shared" si="4"/>
        <v>897340</v>
      </c>
      <c r="AR72" s="374"/>
      <c r="AS72" s="374"/>
      <c r="AT72" s="36" t="s">
        <v>106</v>
      </c>
      <c r="AU72" s="59">
        <v>0</v>
      </c>
      <c r="AV72" s="48">
        <f>IFERROR(AU72/AR60,"-")</f>
        <v>0</v>
      </c>
      <c r="AW72" s="62">
        <v>0</v>
      </c>
      <c r="AX72" s="48">
        <f>IFERROR(AW72/AS60,"-")</f>
        <v>0</v>
      </c>
      <c r="AY72" s="162" t="str">
        <f t="shared" si="5"/>
        <v>-</v>
      </c>
      <c r="AZ72" s="187"/>
    </row>
    <row r="73" spans="2:52" s="7" customFormat="1" ht="13.15" customHeight="1">
      <c r="B73" s="449"/>
      <c r="C73" s="459"/>
      <c r="D73" s="374"/>
      <c r="E73" s="374"/>
      <c r="F73" s="36" t="s">
        <v>107</v>
      </c>
      <c r="G73" s="59">
        <v>205194</v>
      </c>
      <c r="H73" s="48">
        <f>IFERROR(G73/D60,"-")</f>
        <v>1.9107470652832527E-3</v>
      </c>
      <c r="I73" s="59">
        <v>13</v>
      </c>
      <c r="J73" s="48">
        <f>IFERROR(I73/E60,"-")</f>
        <v>0.13402061855670103</v>
      </c>
      <c r="K73" s="62">
        <f t="shared" si="0"/>
        <v>15784.153846153846</v>
      </c>
      <c r="L73" s="374"/>
      <c r="M73" s="374"/>
      <c r="N73" s="36" t="s">
        <v>107</v>
      </c>
      <c r="O73" s="59">
        <v>202671</v>
      </c>
      <c r="P73" s="48">
        <f>IFERROR(O73/L60,"-")</f>
        <v>2.3673393582389242E-3</v>
      </c>
      <c r="Q73" s="59">
        <v>12</v>
      </c>
      <c r="R73" s="48">
        <f>IFERROR(Q73/M60,"-")</f>
        <v>0.16</v>
      </c>
      <c r="S73" s="62">
        <f t="shared" si="1"/>
        <v>16889.25</v>
      </c>
      <c r="T73" s="374"/>
      <c r="U73" s="374"/>
      <c r="V73" s="36" t="s">
        <v>107</v>
      </c>
      <c r="W73" s="59">
        <v>2393</v>
      </c>
      <c r="X73" s="48">
        <f>IFERROR(W73/T60,"-")</f>
        <v>2.3589788076362698E-4</v>
      </c>
      <c r="Y73" s="59">
        <v>2</v>
      </c>
      <c r="Z73" s="48">
        <f>IFERROR(Y73/U60,"-")</f>
        <v>0.2857142857142857</v>
      </c>
      <c r="AA73" s="136">
        <f t="shared" si="2"/>
        <v>1196.5</v>
      </c>
      <c r="AB73" s="374"/>
      <c r="AC73" s="374"/>
      <c r="AD73" s="36" t="s">
        <v>107</v>
      </c>
      <c r="AE73" s="59">
        <v>2393</v>
      </c>
      <c r="AF73" s="48">
        <f>IFERROR(AE73/AB60,"-")</f>
        <v>2.3589788076362698E-4</v>
      </c>
      <c r="AG73" s="59">
        <v>2</v>
      </c>
      <c r="AH73" s="48">
        <f>IFERROR(AG73/AC60,"-")</f>
        <v>0.2857142857142857</v>
      </c>
      <c r="AI73" s="62">
        <f t="shared" si="3"/>
        <v>1196.5</v>
      </c>
      <c r="AJ73" s="374"/>
      <c r="AK73" s="374"/>
      <c r="AL73" s="36" t="s">
        <v>107</v>
      </c>
      <c r="AM73" s="59">
        <v>117748</v>
      </c>
      <c r="AN73" s="48">
        <f>IFERROR(AM73/AJ60,"-")</f>
        <v>3.0423591434844866E-3</v>
      </c>
      <c r="AO73" s="59">
        <v>6</v>
      </c>
      <c r="AP73" s="48">
        <f>IFERROR(AO73/AK60,"-")</f>
        <v>0.23076923076923078</v>
      </c>
      <c r="AQ73" s="62">
        <f t="shared" si="4"/>
        <v>19624.666666666668</v>
      </c>
      <c r="AR73" s="374"/>
      <c r="AS73" s="374"/>
      <c r="AT73" s="36" t="s">
        <v>107</v>
      </c>
      <c r="AU73" s="59">
        <v>1634531</v>
      </c>
      <c r="AV73" s="48">
        <f>IFERROR(AU73/AR60,"-")</f>
        <v>5.7403124187872696E-3</v>
      </c>
      <c r="AW73" s="62">
        <v>55</v>
      </c>
      <c r="AX73" s="48">
        <f>IFERROR(AW73/AS60,"-")</f>
        <v>0.14102564102564102</v>
      </c>
      <c r="AY73" s="162">
        <f t="shared" si="5"/>
        <v>29718.745454545453</v>
      </c>
      <c r="AZ73" s="187"/>
    </row>
    <row r="74" spans="2:52" s="7" customFormat="1" ht="13.15" customHeight="1">
      <c r="B74" s="449"/>
      <c r="C74" s="459"/>
      <c r="D74" s="374"/>
      <c r="E74" s="374"/>
      <c r="F74" s="36" t="s">
        <v>108</v>
      </c>
      <c r="G74" s="59">
        <v>186081</v>
      </c>
      <c r="H74" s="48">
        <f>IFERROR(G74/D60,"-")</f>
        <v>1.7327686221574362E-3</v>
      </c>
      <c r="I74" s="59">
        <v>13</v>
      </c>
      <c r="J74" s="48">
        <f>IFERROR(I74/E60,"-")</f>
        <v>0.13402061855670103</v>
      </c>
      <c r="K74" s="62">
        <f t="shared" ref="K74:K141" si="18">IFERROR(G74/I74,"-")</f>
        <v>14313.923076923076</v>
      </c>
      <c r="L74" s="374"/>
      <c r="M74" s="374"/>
      <c r="N74" s="36" t="s">
        <v>108</v>
      </c>
      <c r="O74" s="59">
        <v>121502</v>
      </c>
      <c r="P74" s="48">
        <f>IFERROR(O74/L60,"-")</f>
        <v>1.4192285364198417E-3</v>
      </c>
      <c r="Q74" s="59">
        <v>8</v>
      </c>
      <c r="R74" s="48">
        <f>IFERROR(Q74/M60,"-")</f>
        <v>0.10666666666666667</v>
      </c>
      <c r="S74" s="62">
        <f t="shared" ref="S74:S141" si="19">IFERROR(O74/Q74,"-")</f>
        <v>15187.75</v>
      </c>
      <c r="T74" s="374"/>
      <c r="U74" s="374"/>
      <c r="V74" s="36" t="s">
        <v>108</v>
      </c>
      <c r="W74" s="59">
        <v>4818</v>
      </c>
      <c r="X74" s="48">
        <f>IFERROR(W74/T60,"-")</f>
        <v>4.7495026724578136E-4</v>
      </c>
      <c r="Y74" s="59">
        <v>1</v>
      </c>
      <c r="Z74" s="48">
        <f>IFERROR(Y74/U60,"-")</f>
        <v>0.14285714285714285</v>
      </c>
      <c r="AA74" s="136">
        <f t="shared" ref="AA74:AA141" si="20">IFERROR(W74/Y74,"-")</f>
        <v>4818</v>
      </c>
      <c r="AB74" s="374"/>
      <c r="AC74" s="374"/>
      <c r="AD74" s="36" t="s">
        <v>108</v>
      </c>
      <c r="AE74" s="59">
        <v>4818</v>
      </c>
      <c r="AF74" s="48">
        <f>IFERROR(AE74/AB60,"-")</f>
        <v>4.7495026724578136E-4</v>
      </c>
      <c r="AG74" s="59">
        <v>1</v>
      </c>
      <c r="AH74" s="48">
        <f>IFERROR(AG74/AC60,"-")</f>
        <v>0.14285714285714285</v>
      </c>
      <c r="AI74" s="62">
        <f t="shared" ref="AI74:AI141" si="21">IFERROR(AE74/AG74,"-")</f>
        <v>4818</v>
      </c>
      <c r="AJ74" s="374"/>
      <c r="AK74" s="374"/>
      <c r="AL74" s="36" t="s">
        <v>108</v>
      </c>
      <c r="AM74" s="59">
        <v>225436</v>
      </c>
      <c r="AN74" s="48">
        <f>IFERROR(AM74/AJ60,"-")</f>
        <v>5.8247891757870094E-3</v>
      </c>
      <c r="AO74" s="59">
        <v>4</v>
      </c>
      <c r="AP74" s="48">
        <f>IFERROR(AO74/AK60,"-")</f>
        <v>0.15384615384615385</v>
      </c>
      <c r="AQ74" s="62">
        <f t="shared" ref="AQ74:AQ141" si="22">IFERROR(AM74/AO74,"-")</f>
        <v>56359</v>
      </c>
      <c r="AR74" s="374"/>
      <c r="AS74" s="374"/>
      <c r="AT74" s="36" t="s">
        <v>108</v>
      </c>
      <c r="AU74" s="59">
        <v>1358771</v>
      </c>
      <c r="AV74" s="48">
        <f>IFERROR(AU74/AR60,"-")</f>
        <v>4.7718703686794543E-3</v>
      </c>
      <c r="AW74" s="62">
        <v>38</v>
      </c>
      <c r="AX74" s="48">
        <f>IFERROR(AW74/AS60,"-")</f>
        <v>9.7435897435897437E-2</v>
      </c>
      <c r="AY74" s="162">
        <f t="shared" ref="AY74:AY141" si="23">IFERROR(AU74/AW74,"-")</f>
        <v>35757.131578947367</v>
      </c>
      <c r="AZ74" s="187"/>
    </row>
    <row r="75" spans="2:52" s="7" customFormat="1" ht="13.15" customHeight="1">
      <c r="B75" s="449"/>
      <c r="C75" s="459"/>
      <c r="D75" s="374"/>
      <c r="E75" s="374"/>
      <c r="F75" s="36" t="s">
        <v>109</v>
      </c>
      <c r="G75" s="59">
        <v>311838</v>
      </c>
      <c r="H75" s="48">
        <f>IFERROR(G75/D60,"-")</f>
        <v>2.9038058780656304E-3</v>
      </c>
      <c r="I75" s="59">
        <v>7</v>
      </c>
      <c r="J75" s="48">
        <f>IFERROR(I75/E60,"-")</f>
        <v>7.2164948453608241E-2</v>
      </c>
      <c r="K75" s="62">
        <f t="shared" si="18"/>
        <v>44548.285714285717</v>
      </c>
      <c r="L75" s="374"/>
      <c r="M75" s="374"/>
      <c r="N75" s="36" t="s">
        <v>109</v>
      </c>
      <c r="O75" s="59">
        <v>100538</v>
      </c>
      <c r="P75" s="48">
        <f>IFERROR(O75/L60,"-")</f>
        <v>1.174354320048872E-3</v>
      </c>
      <c r="Q75" s="59">
        <v>4</v>
      </c>
      <c r="R75" s="48">
        <f>IFERROR(Q75/M60,"-")</f>
        <v>5.3333333333333337E-2</v>
      </c>
      <c r="S75" s="62">
        <f t="shared" si="19"/>
        <v>25134.5</v>
      </c>
      <c r="T75" s="374"/>
      <c r="U75" s="374"/>
      <c r="V75" s="36" t="s">
        <v>109</v>
      </c>
      <c r="W75" s="59">
        <v>0</v>
      </c>
      <c r="X75" s="48">
        <f>IFERROR(W75/T60,"-")</f>
        <v>0</v>
      </c>
      <c r="Y75" s="59">
        <v>0</v>
      </c>
      <c r="Z75" s="48">
        <f>IFERROR(Y75/U60,"-")</f>
        <v>0</v>
      </c>
      <c r="AA75" s="136" t="str">
        <f t="shared" si="20"/>
        <v>-</v>
      </c>
      <c r="AB75" s="374"/>
      <c r="AC75" s="374"/>
      <c r="AD75" s="36" t="s">
        <v>109</v>
      </c>
      <c r="AE75" s="59">
        <v>0</v>
      </c>
      <c r="AF75" s="48">
        <f>IFERROR(AE75/AB60,"-")</f>
        <v>0</v>
      </c>
      <c r="AG75" s="59">
        <v>0</v>
      </c>
      <c r="AH75" s="48">
        <f>IFERROR(AG75/AC60,"-")</f>
        <v>0</v>
      </c>
      <c r="AI75" s="62" t="str">
        <f t="shared" si="21"/>
        <v>-</v>
      </c>
      <c r="AJ75" s="374"/>
      <c r="AK75" s="374"/>
      <c r="AL75" s="36" t="s">
        <v>109</v>
      </c>
      <c r="AM75" s="59">
        <v>175615</v>
      </c>
      <c r="AN75" s="48">
        <f>IFERROR(AM75/AJ60,"-")</f>
        <v>4.5375199662247186E-3</v>
      </c>
      <c r="AO75" s="59">
        <v>4</v>
      </c>
      <c r="AP75" s="48">
        <f>IFERROR(AO75/AK60,"-")</f>
        <v>0.15384615384615385</v>
      </c>
      <c r="AQ75" s="62">
        <f t="shared" si="22"/>
        <v>43903.75</v>
      </c>
      <c r="AR75" s="374"/>
      <c r="AS75" s="374"/>
      <c r="AT75" s="36" t="s">
        <v>109</v>
      </c>
      <c r="AU75" s="59">
        <v>439918</v>
      </c>
      <c r="AV75" s="48">
        <f>IFERROR(AU75/AR60,"-")</f>
        <v>1.5449488315902593E-3</v>
      </c>
      <c r="AW75" s="62">
        <v>16</v>
      </c>
      <c r="AX75" s="48">
        <f>IFERROR(AW75/AS60,"-")</f>
        <v>4.1025641025641026E-2</v>
      </c>
      <c r="AY75" s="162">
        <f t="shared" si="23"/>
        <v>27494.875</v>
      </c>
      <c r="AZ75" s="187"/>
    </row>
    <row r="76" spans="2:52" s="7" customFormat="1" ht="13.15" customHeight="1">
      <c r="B76" s="449"/>
      <c r="C76" s="459"/>
      <c r="D76" s="374"/>
      <c r="E76" s="374"/>
      <c r="F76" s="37" t="s">
        <v>110</v>
      </c>
      <c r="G76" s="60">
        <v>113773</v>
      </c>
      <c r="H76" s="49">
        <f>IFERROR(G76/D60,"-")</f>
        <v>1.05944338459444E-3</v>
      </c>
      <c r="I76" s="60">
        <v>13</v>
      </c>
      <c r="J76" s="49">
        <f>IFERROR(I76/E60,"-")</f>
        <v>0.13402061855670103</v>
      </c>
      <c r="K76" s="63">
        <f t="shared" si="18"/>
        <v>8751.7692307692305</v>
      </c>
      <c r="L76" s="374"/>
      <c r="M76" s="374"/>
      <c r="N76" s="37" t="s">
        <v>110</v>
      </c>
      <c r="O76" s="60">
        <v>106851</v>
      </c>
      <c r="P76" s="49">
        <f>IFERROR(O76/L60,"-")</f>
        <v>1.2480945856446521E-3</v>
      </c>
      <c r="Q76" s="60">
        <v>12</v>
      </c>
      <c r="R76" s="49">
        <f>IFERROR(Q76/M60,"-")</f>
        <v>0.16</v>
      </c>
      <c r="S76" s="63">
        <f t="shared" si="19"/>
        <v>8904.25</v>
      </c>
      <c r="T76" s="374"/>
      <c r="U76" s="374"/>
      <c r="V76" s="37" t="s">
        <v>110</v>
      </c>
      <c r="W76" s="60">
        <v>23832</v>
      </c>
      <c r="X76" s="49">
        <f>IFERROR(W76/T60,"-")</f>
        <v>2.3493181338732796E-3</v>
      </c>
      <c r="Y76" s="60">
        <v>3</v>
      </c>
      <c r="Z76" s="49">
        <f>IFERROR(Y76/U60,"-")</f>
        <v>0.42857142857142855</v>
      </c>
      <c r="AA76" s="137">
        <f t="shared" si="20"/>
        <v>7944</v>
      </c>
      <c r="AB76" s="374"/>
      <c r="AC76" s="374"/>
      <c r="AD76" s="37" t="s">
        <v>110</v>
      </c>
      <c r="AE76" s="60">
        <v>23832</v>
      </c>
      <c r="AF76" s="49">
        <f>IFERROR(AE76/AB60,"-")</f>
        <v>2.3493181338732796E-3</v>
      </c>
      <c r="AG76" s="60">
        <v>3</v>
      </c>
      <c r="AH76" s="49">
        <f>IFERROR(AG76/AC60,"-")</f>
        <v>0.42857142857142855</v>
      </c>
      <c r="AI76" s="63">
        <f t="shared" si="21"/>
        <v>7944</v>
      </c>
      <c r="AJ76" s="374"/>
      <c r="AK76" s="374"/>
      <c r="AL76" s="37" t="s">
        <v>110</v>
      </c>
      <c r="AM76" s="60">
        <v>20520</v>
      </c>
      <c r="AN76" s="49">
        <f>IFERROR(AM76/AJ60,"-")</f>
        <v>5.3019337589005051E-4</v>
      </c>
      <c r="AO76" s="60">
        <v>4</v>
      </c>
      <c r="AP76" s="49">
        <f>IFERROR(AO76/AK60,"-")</f>
        <v>0.15384615384615385</v>
      </c>
      <c r="AQ76" s="63">
        <f t="shared" si="22"/>
        <v>5130</v>
      </c>
      <c r="AR76" s="374"/>
      <c r="AS76" s="374"/>
      <c r="AT76" s="37" t="s">
        <v>110</v>
      </c>
      <c r="AU76" s="60">
        <v>493918</v>
      </c>
      <c r="AV76" s="49">
        <f>IFERROR(AU76/AR60,"-")</f>
        <v>1.734591530697534E-3</v>
      </c>
      <c r="AW76" s="63">
        <v>39</v>
      </c>
      <c r="AX76" s="51">
        <f>IFERROR(AW76/AS60,"-")</f>
        <v>0.1</v>
      </c>
      <c r="AY76" s="163">
        <f t="shared" si="23"/>
        <v>12664.564102564103</v>
      </c>
      <c r="AZ76" s="187"/>
    </row>
    <row r="77" spans="2:52" s="7" customFormat="1" ht="13.15" customHeight="1">
      <c r="B77" s="450"/>
      <c r="C77" s="461"/>
      <c r="D77" s="375"/>
      <c r="E77" s="375"/>
      <c r="F77" s="38" t="s">
        <v>64</v>
      </c>
      <c r="G77" s="56">
        <f>SUM(G60:G76)</f>
        <v>22354053</v>
      </c>
      <c r="H77" s="49">
        <f>IFERROR(G77/D60,"-")</f>
        <v>0.20815882124689949</v>
      </c>
      <c r="I77" s="60">
        <v>87</v>
      </c>
      <c r="J77" s="49">
        <f>IFERROR(I77/E60,"-")</f>
        <v>0.89690721649484539</v>
      </c>
      <c r="K77" s="63">
        <f t="shared" si="18"/>
        <v>256943.13793103449</v>
      </c>
      <c r="L77" s="375"/>
      <c r="M77" s="375"/>
      <c r="N77" s="38" t="s">
        <v>64</v>
      </c>
      <c r="O77" s="56">
        <f>SUM(O60:O76)</f>
        <v>19340032</v>
      </c>
      <c r="P77" s="49">
        <f>IFERROR(O77/L60,"-")</f>
        <v>0.22590513168238305</v>
      </c>
      <c r="Q77" s="60">
        <v>68</v>
      </c>
      <c r="R77" s="49">
        <f>IFERROR(Q77/M60,"-")</f>
        <v>0.90666666666666662</v>
      </c>
      <c r="S77" s="63">
        <f t="shared" si="19"/>
        <v>284412.23529411765</v>
      </c>
      <c r="T77" s="375"/>
      <c r="U77" s="375"/>
      <c r="V77" s="38" t="s">
        <v>64</v>
      </c>
      <c r="W77" s="56">
        <f>SUM(W60:W76)</f>
        <v>472315</v>
      </c>
      <c r="X77" s="49">
        <f>IFERROR(W77/T60,"-")</f>
        <v>4.656001151394587E-2</v>
      </c>
      <c r="Y77" s="60">
        <v>6</v>
      </c>
      <c r="Z77" s="49">
        <f>IFERROR(Y77/U60,"-")</f>
        <v>0.8571428571428571</v>
      </c>
      <c r="AA77" s="137">
        <f t="shared" si="20"/>
        <v>78719.166666666672</v>
      </c>
      <c r="AB77" s="375"/>
      <c r="AC77" s="375"/>
      <c r="AD77" s="38" t="s">
        <v>64</v>
      </c>
      <c r="AE77" s="56">
        <f>SUM(AE60:AE76)</f>
        <v>472315</v>
      </c>
      <c r="AF77" s="49">
        <f>IFERROR(AE77/AB60,"-")</f>
        <v>4.656001151394587E-2</v>
      </c>
      <c r="AG77" s="60">
        <v>6</v>
      </c>
      <c r="AH77" s="49">
        <f>IFERROR(AG77/AC60,"-")</f>
        <v>0.8571428571428571</v>
      </c>
      <c r="AI77" s="63">
        <f t="shared" si="21"/>
        <v>78719.166666666672</v>
      </c>
      <c r="AJ77" s="375"/>
      <c r="AK77" s="375"/>
      <c r="AL77" s="38" t="s">
        <v>64</v>
      </c>
      <c r="AM77" s="56">
        <f>SUM(AM60:AM76)</f>
        <v>7117534</v>
      </c>
      <c r="AN77" s="49">
        <f>IFERROR(AM77/AJ60,"-")</f>
        <v>0.18390201654348026</v>
      </c>
      <c r="AO77" s="60">
        <v>23</v>
      </c>
      <c r="AP77" s="49">
        <f>IFERROR(AO77/AK60,"-")</f>
        <v>0.88461538461538458</v>
      </c>
      <c r="AQ77" s="63">
        <f t="shared" si="22"/>
        <v>309458</v>
      </c>
      <c r="AR77" s="375"/>
      <c r="AS77" s="375"/>
      <c r="AT77" s="38" t="s">
        <v>64</v>
      </c>
      <c r="AU77" s="56">
        <f>SUM(AU60:AU76)</f>
        <v>57443329</v>
      </c>
      <c r="AV77" s="49">
        <f>IFERROR(AU77/AR60,"-")</f>
        <v>0.20173533254198478</v>
      </c>
      <c r="AW77" s="63">
        <v>329</v>
      </c>
      <c r="AX77" s="116">
        <f>IFERROR(AW77/AS60,"-")</f>
        <v>0.84358974358974359</v>
      </c>
      <c r="AY77" s="164">
        <f t="shared" si="23"/>
        <v>174599.78419452888</v>
      </c>
      <c r="AZ77" s="187"/>
    </row>
    <row r="78" spans="2:52" s="7" customFormat="1" ht="13.15" customHeight="1">
      <c r="B78" s="448">
        <v>5</v>
      </c>
      <c r="C78" s="458" t="s">
        <v>79</v>
      </c>
      <c r="D78" s="373">
        <v>166480580</v>
      </c>
      <c r="E78" s="373">
        <v>222</v>
      </c>
      <c r="F78" s="34" t="s">
        <v>96</v>
      </c>
      <c r="G78" s="58">
        <v>1069591</v>
      </c>
      <c r="H78" s="47">
        <f>IFERROR(G78/D78,"-")</f>
        <v>6.4247193276236788E-3</v>
      </c>
      <c r="I78" s="58">
        <v>48</v>
      </c>
      <c r="J78" s="47">
        <f>IFERROR(I78/E78,"-")</f>
        <v>0.21621621621621623</v>
      </c>
      <c r="K78" s="61">
        <f t="shared" si="18"/>
        <v>22283.145833333332</v>
      </c>
      <c r="L78" s="373">
        <v>124144000</v>
      </c>
      <c r="M78" s="373">
        <v>172</v>
      </c>
      <c r="N78" s="34" t="s">
        <v>96</v>
      </c>
      <c r="O78" s="58">
        <v>880446</v>
      </c>
      <c r="P78" s="47">
        <f>IFERROR(O78/L78,"-")</f>
        <v>7.0921349400695968E-3</v>
      </c>
      <c r="Q78" s="58">
        <v>38</v>
      </c>
      <c r="R78" s="47">
        <f>IFERROR(Q78/M78,"-")</f>
        <v>0.22093023255813954</v>
      </c>
      <c r="S78" s="61">
        <f t="shared" si="19"/>
        <v>23169.63157894737</v>
      </c>
      <c r="T78" s="373">
        <v>29967810</v>
      </c>
      <c r="U78" s="373">
        <v>31</v>
      </c>
      <c r="V78" s="34" t="s">
        <v>96</v>
      </c>
      <c r="W78" s="58">
        <v>90779</v>
      </c>
      <c r="X78" s="47">
        <f>IFERROR(W78/T78,"-")</f>
        <v>3.0292170165253985E-3</v>
      </c>
      <c r="Y78" s="58">
        <v>7</v>
      </c>
      <c r="Z78" s="47">
        <f>IFERROR(Y78/U78,"-")</f>
        <v>0.22580645161290322</v>
      </c>
      <c r="AA78" s="135">
        <f t="shared" si="20"/>
        <v>12968.428571428571</v>
      </c>
      <c r="AB78" s="373">
        <v>24075520</v>
      </c>
      <c r="AC78" s="373">
        <v>26</v>
      </c>
      <c r="AD78" s="34" t="s">
        <v>96</v>
      </c>
      <c r="AE78" s="58">
        <v>64559</v>
      </c>
      <c r="AF78" s="47">
        <f>IFERROR(AE78/AB78,"-")</f>
        <v>2.6815204822159605E-3</v>
      </c>
      <c r="AG78" s="58">
        <v>6</v>
      </c>
      <c r="AH78" s="47">
        <f>IFERROR(AG78/AC78,"-")</f>
        <v>0.23076923076923078</v>
      </c>
      <c r="AI78" s="61">
        <f t="shared" si="21"/>
        <v>10759.833333333334</v>
      </c>
      <c r="AJ78" s="373">
        <v>25153790</v>
      </c>
      <c r="AK78" s="373">
        <v>41</v>
      </c>
      <c r="AL78" s="34" t="s">
        <v>96</v>
      </c>
      <c r="AM78" s="58">
        <v>173788</v>
      </c>
      <c r="AN78" s="47">
        <f>IFERROR(AM78/AJ78,"-")</f>
        <v>6.9090184819067023E-3</v>
      </c>
      <c r="AO78" s="58">
        <v>8</v>
      </c>
      <c r="AP78" s="47">
        <f>IFERROR(AO78/AK78,"-")</f>
        <v>0.1951219512195122</v>
      </c>
      <c r="AQ78" s="61">
        <f t="shared" si="22"/>
        <v>21723.5</v>
      </c>
      <c r="AR78" s="373">
        <v>672931830</v>
      </c>
      <c r="AS78" s="373">
        <v>905</v>
      </c>
      <c r="AT78" s="34" t="s">
        <v>96</v>
      </c>
      <c r="AU78" s="58">
        <v>10082750</v>
      </c>
      <c r="AV78" s="47">
        <f>IFERROR(AU78/AR78,"-")</f>
        <v>1.4983315620543614E-2</v>
      </c>
      <c r="AW78" s="61">
        <v>147</v>
      </c>
      <c r="AX78" s="47">
        <f>IFERROR(AW78/AS78,"-")</f>
        <v>0.16243093922651933</v>
      </c>
      <c r="AY78" s="162">
        <f t="shared" si="23"/>
        <v>68590.136054421775</v>
      </c>
      <c r="AZ78" s="187"/>
    </row>
    <row r="79" spans="2:52" s="7" customFormat="1" ht="13.15" customHeight="1">
      <c r="B79" s="449"/>
      <c r="C79" s="459"/>
      <c r="D79" s="374"/>
      <c r="E79" s="374"/>
      <c r="F79" s="35" t="s">
        <v>97</v>
      </c>
      <c r="G79" s="59">
        <v>3087076</v>
      </c>
      <c r="H79" s="48">
        <f>IFERROR(G79/D78,"-")</f>
        <v>1.8543159808789709E-2</v>
      </c>
      <c r="I79" s="59">
        <v>78</v>
      </c>
      <c r="J79" s="48">
        <f>IFERROR(I79/E78,"-")</f>
        <v>0.35135135135135137</v>
      </c>
      <c r="K79" s="62">
        <f t="shared" si="18"/>
        <v>39577.897435897437</v>
      </c>
      <c r="L79" s="374"/>
      <c r="M79" s="374"/>
      <c r="N79" s="35" t="s">
        <v>97</v>
      </c>
      <c r="O79" s="59">
        <v>1449950</v>
      </c>
      <c r="P79" s="48">
        <f>IFERROR(O79/L78,"-")</f>
        <v>1.1679581776002063E-2</v>
      </c>
      <c r="Q79" s="59">
        <v>61</v>
      </c>
      <c r="R79" s="48">
        <f>IFERROR(Q79/M78,"-")</f>
        <v>0.35465116279069769</v>
      </c>
      <c r="S79" s="62">
        <f t="shared" si="19"/>
        <v>23769.672131147541</v>
      </c>
      <c r="T79" s="374"/>
      <c r="U79" s="374"/>
      <c r="V79" s="35" t="s">
        <v>97</v>
      </c>
      <c r="W79" s="59">
        <v>234282</v>
      </c>
      <c r="X79" s="48">
        <f>IFERROR(W79/T78,"-")</f>
        <v>7.8177884870466018E-3</v>
      </c>
      <c r="Y79" s="59">
        <v>10</v>
      </c>
      <c r="Z79" s="48">
        <f>IFERROR(Y79/U78,"-")</f>
        <v>0.32258064516129031</v>
      </c>
      <c r="AA79" s="136">
        <f t="shared" si="20"/>
        <v>23428.2</v>
      </c>
      <c r="AB79" s="374"/>
      <c r="AC79" s="374"/>
      <c r="AD79" s="35" t="s">
        <v>97</v>
      </c>
      <c r="AE79" s="59">
        <v>201923</v>
      </c>
      <c r="AF79" s="48">
        <f>IFERROR(AE79/AB78,"-")</f>
        <v>8.3870670290818218E-3</v>
      </c>
      <c r="AG79" s="59">
        <v>9</v>
      </c>
      <c r="AH79" s="48">
        <f>IFERROR(AG79/AC78,"-")</f>
        <v>0.34615384615384615</v>
      </c>
      <c r="AI79" s="62">
        <f t="shared" si="21"/>
        <v>22435.888888888891</v>
      </c>
      <c r="AJ79" s="374"/>
      <c r="AK79" s="374"/>
      <c r="AL79" s="35" t="s">
        <v>97</v>
      </c>
      <c r="AM79" s="59">
        <v>563876</v>
      </c>
      <c r="AN79" s="48">
        <f>IFERROR(AM79/AJ78,"-")</f>
        <v>2.2417138729392272E-2</v>
      </c>
      <c r="AO79" s="59">
        <v>16</v>
      </c>
      <c r="AP79" s="48">
        <f>IFERROR(AO79/AK78,"-")</f>
        <v>0.3902439024390244</v>
      </c>
      <c r="AQ79" s="62">
        <f t="shared" si="22"/>
        <v>35242.25</v>
      </c>
      <c r="AR79" s="374"/>
      <c r="AS79" s="374"/>
      <c r="AT79" s="35" t="s">
        <v>97</v>
      </c>
      <c r="AU79" s="59">
        <v>18661474</v>
      </c>
      <c r="AV79" s="48">
        <f>IFERROR(AU79/AR78,"-")</f>
        <v>2.7731596527392679E-2</v>
      </c>
      <c r="AW79" s="62">
        <v>267</v>
      </c>
      <c r="AX79" s="48">
        <f>IFERROR(AW79/AS78,"-")</f>
        <v>0.29502762430939228</v>
      </c>
      <c r="AY79" s="162">
        <f t="shared" si="23"/>
        <v>69893.161048689144</v>
      </c>
      <c r="AZ79" s="187"/>
    </row>
    <row r="80" spans="2:52" s="7" customFormat="1" ht="13.15" customHeight="1">
      <c r="B80" s="449"/>
      <c r="C80" s="459"/>
      <c r="D80" s="374"/>
      <c r="E80" s="374"/>
      <c r="F80" s="35" t="s">
        <v>380</v>
      </c>
      <c r="G80" s="59">
        <v>1622190</v>
      </c>
      <c r="H80" s="48">
        <f>IFERROR(G80/D78,"-")</f>
        <v>9.7440193925321505E-3</v>
      </c>
      <c r="I80" s="59">
        <v>29</v>
      </c>
      <c r="J80" s="48">
        <f>IFERROR(I80/E78,"-")</f>
        <v>0.13063063063063063</v>
      </c>
      <c r="K80" s="62">
        <f t="shared" si="18"/>
        <v>55937.586206896551</v>
      </c>
      <c r="L80" s="374"/>
      <c r="M80" s="374"/>
      <c r="N80" s="35" t="s">
        <v>380</v>
      </c>
      <c r="O80" s="59">
        <v>586025</v>
      </c>
      <c r="P80" s="48">
        <f>IFERROR(O80/L78,"-")</f>
        <v>4.7205261631653563E-3</v>
      </c>
      <c r="Q80" s="59">
        <v>24</v>
      </c>
      <c r="R80" s="48">
        <f>IFERROR(Q80/M78,"-")</f>
        <v>0.13953488372093023</v>
      </c>
      <c r="S80" s="62">
        <f t="shared" si="19"/>
        <v>24417.708333333332</v>
      </c>
      <c r="T80" s="374"/>
      <c r="U80" s="374"/>
      <c r="V80" s="35" t="s">
        <v>380</v>
      </c>
      <c r="W80" s="59">
        <v>15479</v>
      </c>
      <c r="X80" s="48">
        <f>IFERROR(W80/T78,"-")</f>
        <v>5.1652089358548384E-4</v>
      </c>
      <c r="Y80" s="59">
        <v>4</v>
      </c>
      <c r="Z80" s="48">
        <f>IFERROR(Y80/U78,"-")</f>
        <v>0.12903225806451613</v>
      </c>
      <c r="AA80" s="136">
        <f t="shared" si="20"/>
        <v>3869.75</v>
      </c>
      <c r="AB80" s="374"/>
      <c r="AC80" s="374"/>
      <c r="AD80" s="35" t="s">
        <v>380</v>
      </c>
      <c r="AE80" s="59">
        <v>12791</v>
      </c>
      <c r="AF80" s="48">
        <f>IFERROR(AE80/AB78,"-")</f>
        <v>5.312865516508055E-4</v>
      </c>
      <c r="AG80" s="59">
        <v>3</v>
      </c>
      <c r="AH80" s="48">
        <f>IFERROR(AG80/AC78,"-")</f>
        <v>0.11538461538461539</v>
      </c>
      <c r="AI80" s="62">
        <f t="shared" si="21"/>
        <v>4263.666666666667</v>
      </c>
      <c r="AJ80" s="374"/>
      <c r="AK80" s="374"/>
      <c r="AL80" s="35" t="s">
        <v>380</v>
      </c>
      <c r="AM80" s="59">
        <v>115392</v>
      </c>
      <c r="AN80" s="48">
        <f>IFERROR(AM80/AJ78,"-")</f>
        <v>4.5874597824025727E-3</v>
      </c>
      <c r="AO80" s="59">
        <v>2</v>
      </c>
      <c r="AP80" s="48">
        <f>IFERROR(AO80/AK78,"-")</f>
        <v>4.878048780487805E-2</v>
      </c>
      <c r="AQ80" s="62">
        <f t="shared" si="22"/>
        <v>57696</v>
      </c>
      <c r="AR80" s="374"/>
      <c r="AS80" s="374"/>
      <c r="AT80" s="35" t="s">
        <v>380</v>
      </c>
      <c r="AU80" s="59">
        <v>9812744</v>
      </c>
      <c r="AV80" s="48">
        <f>IFERROR(AU80/AR78,"-")</f>
        <v>1.4582077355443269E-2</v>
      </c>
      <c r="AW80" s="59">
        <v>91</v>
      </c>
      <c r="AX80" s="48">
        <f>IFERROR(AW80/AS78,"-")</f>
        <v>0.10055248618784531</v>
      </c>
      <c r="AY80" s="136">
        <f t="shared" si="23"/>
        <v>107832.35164835164</v>
      </c>
      <c r="AZ80" s="187"/>
    </row>
    <row r="81" spans="2:52" s="7" customFormat="1" ht="13.15" customHeight="1">
      <c r="B81" s="449"/>
      <c r="C81" s="459"/>
      <c r="D81" s="374"/>
      <c r="E81" s="374"/>
      <c r="F81" s="36" t="s">
        <v>98</v>
      </c>
      <c r="G81" s="59">
        <v>3428853</v>
      </c>
      <c r="H81" s="48">
        <f>IFERROR(G81/D78,"-")</f>
        <v>2.0596113973173326E-2</v>
      </c>
      <c r="I81" s="59">
        <v>72</v>
      </c>
      <c r="J81" s="48">
        <f>IFERROR(I81/E78,"-")</f>
        <v>0.32432432432432434</v>
      </c>
      <c r="K81" s="62">
        <f t="shared" si="18"/>
        <v>47622.958333333336</v>
      </c>
      <c r="L81" s="374"/>
      <c r="M81" s="374"/>
      <c r="N81" s="36" t="s">
        <v>98</v>
      </c>
      <c r="O81" s="59">
        <v>3117776</v>
      </c>
      <c r="P81" s="48">
        <f>IFERROR(O81/L78,"-")</f>
        <v>2.5114189972934655E-2</v>
      </c>
      <c r="Q81" s="59">
        <v>55</v>
      </c>
      <c r="R81" s="48">
        <f>IFERROR(Q81/M78,"-")</f>
        <v>0.31976744186046513</v>
      </c>
      <c r="S81" s="62">
        <f t="shared" si="19"/>
        <v>56686.836363636365</v>
      </c>
      <c r="T81" s="374"/>
      <c r="U81" s="374"/>
      <c r="V81" s="36" t="s">
        <v>98</v>
      </c>
      <c r="W81" s="59">
        <v>186719</v>
      </c>
      <c r="X81" s="48">
        <f>IFERROR(W81/T78,"-")</f>
        <v>6.2306521564305167E-3</v>
      </c>
      <c r="Y81" s="59">
        <v>9</v>
      </c>
      <c r="Z81" s="48">
        <f>IFERROR(Y81/U78,"-")</f>
        <v>0.29032258064516131</v>
      </c>
      <c r="AA81" s="136">
        <f t="shared" si="20"/>
        <v>20746.555555555555</v>
      </c>
      <c r="AB81" s="374"/>
      <c r="AC81" s="374"/>
      <c r="AD81" s="36" t="s">
        <v>98</v>
      </c>
      <c r="AE81" s="59">
        <v>177182</v>
      </c>
      <c r="AF81" s="48">
        <f>IFERROR(AE81/AB78,"-")</f>
        <v>7.3594256738795261E-3</v>
      </c>
      <c r="AG81" s="59">
        <v>8</v>
      </c>
      <c r="AH81" s="48">
        <f>IFERROR(AG81/AC78,"-")</f>
        <v>0.30769230769230771</v>
      </c>
      <c r="AI81" s="62">
        <f t="shared" si="21"/>
        <v>22147.75</v>
      </c>
      <c r="AJ81" s="374"/>
      <c r="AK81" s="374"/>
      <c r="AL81" s="36" t="s">
        <v>98</v>
      </c>
      <c r="AM81" s="59">
        <v>153021</v>
      </c>
      <c r="AN81" s="48">
        <f>IFERROR(AM81/AJ78,"-")</f>
        <v>6.0834172504421798E-3</v>
      </c>
      <c r="AO81" s="59">
        <v>10</v>
      </c>
      <c r="AP81" s="48">
        <f>IFERROR(AO81/AK78,"-")</f>
        <v>0.24390243902439024</v>
      </c>
      <c r="AQ81" s="62">
        <f t="shared" si="22"/>
        <v>15302.1</v>
      </c>
      <c r="AR81" s="374"/>
      <c r="AS81" s="374"/>
      <c r="AT81" s="36" t="s">
        <v>98</v>
      </c>
      <c r="AU81" s="59">
        <v>15144533</v>
      </c>
      <c r="AV81" s="48">
        <f>IFERROR(AU81/AR78,"-")</f>
        <v>2.2505300425453199E-2</v>
      </c>
      <c r="AW81" s="62">
        <v>231</v>
      </c>
      <c r="AX81" s="48">
        <f>IFERROR(AW81/AS78,"-")</f>
        <v>0.25524861878453037</v>
      </c>
      <c r="AY81" s="162">
        <f t="shared" si="23"/>
        <v>65560.748917748919</v>
      </c>
      <c r="AZ81" s="187"/>
    </row>
    <row r="82" spans="2:52" s="7" customFormat="1" ht="13.15" customHeight="1">
      <c r="B82" s="449"/>
      <c r="C82" s="459"/>
      <c r="D82" s="374"/>
      <c r="E82" s="374"/>
      <c r="F82" s="36" t="s">
        <v>99</v>
      </c>
      <c r="G82" s="59">
        <v>294610</v>
      </c>
      <c r="H82" s="48">
        <f>IFERROR(G82/D78,"-")</f>
        <v>1.7696358338011556E-3</v>
      </c>
      <c r="I82" s="59">
        <v>22</v>
      </c>
      <c r="J82" s="48">
        <f>IFERROR(I82/E78,"-")</f>
        <v>9.90990990990991E-2</v>
      </c>
      <c r="K82" s="62">
        <f t="shared" si="18"/>
        <v>13391.363636363636</v>
      </c>
      <c r="L82" s="374"/>
      <c r="M82" s="374"/>
      <c r="N82" s="36" t="s">
        <v>99</v>
      </c>
      <c r="O82" s="59">
        <v>263405</v>
      </c>
      <c r="P82" s="48">
        <f>IFERROR(O82/L78,"-")</f>
        <v>2.1217698801391932E-3</v>
      </c>
      <c r="Q82" s="59">
        <v>19</v>
      </c>
      <c r="R82" s="48">
        <f>IFERROR(Q82/M78,"-")</f>
        <v>0.11046511627906977</v>
      </c>
      <c r="S82" s="62">
        <f t="shared" si="19"/>
        <v>13863.421052631578</v>
      </c>
      <c r="T82" s="374"/>
      <c r="U82" s="374"/>
      <c r="V82" s="36" t="s">
        <v>99</v>
      </c>
      <c r="W82" s="59">
        <v>134450</v>
      </c>
      <c r="X82" s="48">
        <f>IFERROR(W82/T78,"-")</f>
        <v>4.4864806604152921E-3</v>
      </c>
      <c r="Y82" s="59">
        <v>5</v>
      </c>
      <c r="Z82" s="48">
        <f>IFERROR(Y82/U78,"-")</f>
        <v>0.16129032258064516</v>
      </c>
      <c r="AA82" s="136">
        <f t="shared" si="20"/>
        <v>26890</v>
      </c>
      <c r="AB82" s="374"/>
      <c r="AC82" s="374"/>
      <c r="AD82" s="36" t="s">
        <v>99</v>
      </c>
      <c r="AE82" s="59">
        <v>115721</v>
      </c>
      <c r="AF82" s="48">
        <f>IFERROR(AE82/AB78,"-")</f>
        <v>4.8065836168855337E-3</v>
      </c>
      <c r="AG82" s="59">
        <v>4</v>
      </c>
      <c r="AH82" s="48">
        <f>IFERROR(AG82/AC78,"-")</f>
        <v>0.15384615384615385</v>
      </c>
      <c r="AI82" s="62">
        <f t="shared" si="21"/>
        <v>28930.25</v>
      </c>
      <c r="AJ82" s="374"/>
      <c r="AK82" s="374"/>
      <c r="AL82" s="36" t="s">
        <v>99</v>
      </c>
      <c r="AM82" s="59">
        <v>18729</v>
      </c>
      <c r="AN82" s="48">
        <f>IFERROR(AM82/AJ78,"-")</f>
        <v>7.4457964386281353E-4</v>
      </c>
      <c r="AO82" s="59">
        <v>1</v>
      </c>
      <c r="AP82" s="48">
        <f>IFERROR(AO82/AK78,"-")</f>
        <v>2.4390243902439025E-2</v>
      </c>
      <c r="AQ82" s="62">
        <f t="shared" si="22"/>
        <v>18729</v>
      </c>
      <c r="AR82" s="374"/>
      <c r="AS82" s="374"/>
      <c r="AT82" s="36" t="s">
        <v>99</v>
      </c>
      <c r="AU82" s="59">
        <v>1179555</v>
      </c>
      <c r="AV82" s="48">
        <f>IFERROR(AU82/AR78,"-")</f>
        <v>1.7528595727148173E-3</v>
      </c>
      <c r="AW82" s="62">
        <v>77</v>
      </c>
      <c r="AX82" s="48">
        <f>IFERROR(AW82/AS78,"-")</f>
        <v>8.5082872928176789E-2</v>
      </c>
      <c r="AY82" s="162">
        <f t="shared" si="23"/>
        <v>15318.896103896104</v>
      </c>
      <c r="AZ82" s="187"/>
    </row>
    <row r="83" spans="2:52" s="7" customFormat="1" ht="13.15" customHeight="1">
      <c r="B83" s="449"/>
      <c r="C83" s="459"/>
      <c r="D83" s="374"/>
      <c r="E83" s="374"/>
      <c r="F83" s="36" t="s">
        <v>100</v>
      </c>
      <c r="G83" s="59">
        <v>2700643</v>
      </c>
      <c r="H83" s="48">
        <f>IFERROR(G83/D78,"-")</f>
        <v>1.6221970154116475E-2</v>
      </c>
      <c r="I83" s="59">
        <v>85</v>
      </c>
      <c r="J83" s="48">
        <f>IFERROR(I83/E78,"-")</f>
        <v>0.38288288288288286</v>
      </c>
      <c r="K83" s="62">
        <f t="shared" si="18"/>
        <v>31772.270588235293</v>
      </c>
      <c r="L83" s="374"/>
      <c r="M83" s="374"/>
      <c r="N83" s="36" t="s">
        <v>100</v>
      </c>
      <c r="O83" s="59">
        <v>2368839</v>
      </c>
      <c r="P83" s="48">
        <f>IFERROR(O83/L78,"-")</f>
        <v>1.9081381299136488E-2</v>
      </c>
      <c r="Q83" s="59">
        <v>69</v>
      </c>
      <c r="R83" s="48">
        <f>IFERROR(Q83/M78,"-")</f>
        <v>0.40116279069767441</v>
      </c>
      <c r="S83" s="62">
        <f t="shared" si="19"/>
        <v>34331</v>
      </c>
      <c r="T83" s="374"/>
      <c r="U83" s="374"/>
      <c r="V83" s="36" t="s">
        <v>100</v>
      </c>
      <c r="W83" s="59">
        <v>363822</v>
      </c>
      <c r="X83" s="48">
        <f>IFERROR(W83/T78,"-")</f>
        <v>1.2140426677825307E-2</v>
      </c>
      <c r="Y83" s="59">
        <v>11</v>
      </c>
      <c r="Z83" s="48">
        <f>IFERROR(Y83/U78,"-")</f>
        <v>0.35483870967741937</v>
      </c>
      <c r="AA83" s="136">
        <f t="shared" si="20"/>
        <v>33074.727272727272</v>
      </c>
      <c r="AB83" s="374"/>
      <c r="AC83" s="374"/>
      <c r="AD83" s="36" t="s">
        <v>100</v>
      </c>
      <c r="AE83" s="59">
        <v>362302</v>
      </c>
      <c r="AF83" s="48">
        <f>IFERROR(AE83/AB78,"-")</f>
        <v>1.504856385241108E-2</v>
      </c>
      <c r="AG83" s="59">
        <v>10</v>
      </c>
      <c r="AH83" s="48">
        <f>IFERROR(AG83/AC78,"-")</f>
        <v>0.38461538461538464</v>
      </c>
      <c r="AI83" s="62">
        <f t="shared" si="21"/>
        <v>36230.199999999997</v>
      </c>
      <c r="AJ83" s="374"/>
      <c r="AK83" s="374"/>
      <c r="AL83" s="36" t="s">
        <v>100</v>
      </c>
      <c r="AM83" s="59">
        <v>159981</v>
      </c>
      <c r="AN83" s="48">
        <f>IFERROR(AM83/AJ78,"-")</f>
        <v>6.3601151158533169E-3</v>
      </c>
      <c r="AO83" s="59">
        <v>12</v>
      </c>
      <c r="AP83" s="48">
        <f>IFERROR(AO83/AK78,"-")</f>
        <v>0.29268292682926828</v>
      </c>
      <c r="AQ83" s="62">
        <f t="shared" si="22"/>
        <v>13331.75</v>
      </c>
      <c r="AR83" s="374"/>
      <c r="AS83" s="374"/>
      <c r="AT83" s="36" t="s">
        <v>100</v>
      </c>
      <c r="AU83" s="59">
        <v>9935993</v>
      </c>
      <c r="AV83" s="48">
        <f>IFERROR(AU83/AR78,"-")</f>
        <v>1.4765229637004985E-2</v>
      </c>
      <c r="AW83" s="62">
        <v>286</v>
      </c>
      <c r="AX83" s="48">
        <f>IFERROR(AW83/AS78,"-")</f>
        <v>0.3160220994475138</v>
      </c>
      <c r="AY83" s="162">
        <f t="shared" si="23"/>
        <v>34741.234265734267</v>
      </c>
      <c r="AZ83" s="187"/>
    </row>
    <row r="84" spans="2:52" s="7" customFormat="1" ht="13.15" customHeight="1">
      <c r="B84" s="449"/>
      <c r="C84" s="459"/>
      <c r="D84" s="374"/>
      <c r="E84" s="374"/>
      <c r="F84" s="36" t="s">
        <v>101</v>
      </c>
      <c r="G84" s="59">
        <v>6571973</v>
      </c>
      <c r="H84" s="48">
        <f>IFERROR(G84/D78,"-")</f>
        <v>3.9475913647105267E-2</v>
      </c>
      <c r="I84" s="59">
        <v>116</v>
      </c>
      <c r="J84" s="48">
        <f>IFERROR(I84/E78,"-")</f>
        <v>0.52252252252252251</v>
      </c>
      <c r="K84" s="62">
        <f t="shared" si="18"/>
        <v>56654.939655172413</v>
      </c>
      <c r="L84" s="374"/>
      <c r="M84" s="374"/>
      <c r="N84" s="36" t="s">
        <v>101</v>
      </c>
      <c r="O84" s="59">
        <v>5516217</v>
      </c>
      <c r="P84" s="48">
        <f>IFERROR(O84/L78,"-")</f>
        <v>4.4434020170125016E-2</v>
      </c>
      <c r="Q84" s="59">
        <v>86</v>
      </c>
      <c r="R84" s="48">
        <f>IFERROR(Q84/M78,"-")</f>
        <v>0.5</v>
      </c>
      <c r="S84" s="62">
        <f t="shared" si="19"/>
        <v>64142.058139534885</v>
      </c>
      <c r="T84" s="374"/>
      <c r="U84" s="374"/>
      <c r="V84" s="36" t="s">
        <v>101</v>
      </c>
      <c r="W84" s="59">
        <v>693085</v>
      </c>
      <c r="X84" s="48">
        <f>IFERROR(W84/T78,"-")</f>
        <v>2.3127649301033341E-2</v>
      </c>
      <c r="Y84" s="59">
        <v>17</v>
      </c>
      <c r="Z84" s="48">
        <f>IFERROR(Y84/U78,"-")</f>
        <v>0.54838709677419351</v>
      </c>
      <c r="AA84" s="136">
        <f t="shared" si="20"/>
        <v>40769.705882352944</v>
      </c>
      <c r="AB84" s="374"/>
      <c r="AC84" s="374"/>
      <c r="AD84" s="36" t="s">
        <v>101</v>
      </c>
      <c r="AE84" s="59">
        <v>546731</v>
      </c>
      <c r="AF84" s="48">
        <f>IFERROR(AE84/AB78,"-")</f>
        <v>2.2709000677866978E-2</v>
      </c>
      <c r="AG84" s="59">
        <v>13</v>
      </c>
      <c r="AH84" s="48">
        <f>IFERROR(AG84/AC78,"-")</f>
        <v>0.5</v>
      </c>
      <c r="AI84" s="62">
        <f t="shared" si="21"/>
        <v>42056.230769230766</v>
      </c>
      <c r="AJ84" s="374"/>
      <c r="AK84" s="374"/>
      <c r="AL84" s="36" t="s">
        <v>101</v>
      </c>
      <c r="AM84" s="59">
        <v>537809</v>
      </c>
      <c r="AN84" s="48">
        <f>IFERROR(AM84/AJ78,"-")</f>
        <v>2.1380833663634784E-2</v>
      </c>
      <c r="AO84" s="59">
        <v>19</v>
      </c>
      <c r="AP84" s="48">
        <f>IFERROR(AO84/AK78,"-")</f>
        <v>0.46341463414634149</v>
      </c>
      <c r="AQ84" s="62">
        <f t="shared" si="22"/>
        <v>28305.736842105263</v>
      </c>
      <c r="AR84" s="374"/>
      <c r="AS84" s="374"/>
      <c r="AT84" s="36" t="s">
        <v>101</v>
      </c>
      <c r="AU84" s="59">
        <v>19085242</v>
      </c>
      <c r="AV84" s="48">
        <f>IFERROR(AU84/AR78,"-")</f>
        <v>2.8361330448583476E-2</v>
      </c>
      <c r="AW84" s="62">
        <v>383</v>
      </c>
      <c r="AX84" s="48">
        <f>IFERROR(AW84/AS78,"-")</f>
        <v>0.42320441988950275</v>
      </c>
      <c r="AY84" s="162">
        <f t="shared" si="23"/>
        <v>49830.91906005222</v>
      </c>
      <c r="AZ84" s="187"/>
    </row>
    <row r="85" spans="2:52" s="7" customFormat="1" ht="13.15" customHeight="1">
      <c r="B85" s="449"/>
      <c r="C85" s="459"/>
      <c r="D85" s="374"/>
      <c r="E85" s="374"/>
      <c r="F85" s="36" t="s">
        <v>102</v>
      </c>
      <c r="G85" s="59">
        <v>13425847</v>
      </c>
      <c r="H85" s="48">
        <f>IFERROR(G85/D78,"-")</f>
        <v>8.0645123893729825E-2</v>
      </c>
      <c r="I85" s="59">
        <v>37</v>
      </c>
      <c r="J85" s="48">
        <f>IFERROR(I85/E78,"-")</f>
        <v>0.16666666666666666</v>
      </c>
      <c r="K85" s="62">
        <f t="shared" si="18"/>
        <v>362860.7297297297</v>
      </c>
      <c r="L85" s="374"/>
      <c r="M85" s="374"/>
      <c r="N85" s="36" t="s">
        <v>102</v>
      </c>
      <c r="O85" s="59">
        <v>13242857</v>
      </c>
      <c r="P85" s="48">
        <f>IFERROR(O85/L78,"-")</f>
        <v>0.10667335513597113</v>
      </c>
      <c r="Q85" s="59">
        <v>31</v>
      </c>
      <c r="R85" s="48">
        <f>IFERROR(Q85/M78,"-")</f>
        <v>0.18023255813953487</v>
      </c>
      <c r="S85" s="62">
        <f t="shared" si="19"/>
        <v>427188.93548387097</v>
      </c>
      <c r="T85" s="374"/>
      <c r="U85" s="374"/>
      <c r="V85" s="36" t="s">
        <v>102</v>
      </c>
      <c r="W85" s="59">
        <v>3821062</v>
      </c>
      <c r="X85" s="48">
        <f>IFERROR(W85/T78,"-")</f>
        <v>0.12750554678503367</v>
      </c>
      <c r="Y85" s="59">
        <v>5</v>
      </c>
      <c r="Z85" s="48">
        <f>IFERROR(Y85/U78,"-")</f>
        <v>0.16129032258064516</v>
      </c>
      <c r="AA85" s="136">
        <f t="shared" si="20"/>
        <v>764212.4</v>
      </c>
      <c r="AB85" s="374"/>
      <c r="AC85" s="374"/>
      <c r="AD85" s="36" t="s">
        <v>102</v>
      </c>
      <c r="AE85" s="59">
        <v>3795248</v>
      </c>
      <c r="AF85" s="48">
        <f>IFERROR(AE85/AB78,"-")</f>
        <v>0.15763929501834228</v>
      </c>
      <c r="AG85" s="59">
        <v>4</v>
      </c>
      <c r="AH85" s="48">
        <f>IFERROR(AG85/AC78,"-")</f>
        <v>0.15384615384615385</v>
      </c>
      <c r="AI85" s="62">
        <f t="shared" si="21"/>
        <v>948812</v>
      </c>
      <c r="AJ85" s="374"/>
      <c r="AK85" s="374"/>
      <c r="AL85" s="36" t="s">
        <v>102</v>
      </c>
      <c r="AM85" s="59">
        <v>53324</v>
      </c>
      <c r="AN85" s="48">
        <f>IFERROR(AM85/AJ78,"-")</f>
        <v>2.1199191056298075E-3</v>
      </c>
      <c r="AO85" s="59">
        <v>6</v>
      </c>
      <c r="AP85" s="48">
        <f>IFERROR(AO85/AK78,"-")</f>
        <v>0.14634146341463414</v>
      </c>
      <c r="AQ85" s="62">
        <f t="shared" si="22"/>
        <v>8887.3333333333339</v>
      </c>
      <c r="AR85" s="374"/>
      <c r="AS85" s="374"/>
      <c r="AT85" s="36" t="s">
        <v>102</v>
      </c>
      <c r="AU85" s="59">
        <v>10961567</v>
      </c>
      <c r="AV85" s="48">
        <f>IFERROR(AU85/AR78,"-")</f>
        <v>1.6289268112046357E-2</v>
      </c>
      <c r="AW85" s="62">
        <v>105</v>
      </c>
      <c r="AX85" s="48">
        <f>IFERROR(AW85/AS78,"-")</f>
        <v>0.11602209944751381</v>
      </c>
      <c r="AY85" s="162">
        <f t="shared" si="23"/>
        <v>104395.87619047619</v>
      </c>
      <c r="AZ85" s="187"/>
    </row>
    <row r="86" spans="2:52" s="7" customFormat="1" ht="13.15" customHeight="1">
      <c r="B86" s="449"/>
      <c r="C86" s="459"/>
      <c r="D86" s="374"/>
      <c r="E86" s="374"/>
      <c r="F86" s="36" t="s">
        <v>112</v>
      </c>
      <c r="G86" s="59">
        <v>0</v>
      </c>
      <c r="H86" s="48">
        <f>IFERROR(G86/D78,"-")</f>
        <v>0</v>
      </c>
      <c r="I86" s="59">
        <v>0</v>
      </c>
      <c r="J86" s="48">
        <f>IFERROR(I86/E78,"-")</f>
        <v>0</v>
      </c>
      <c r="K86" s="62" t="str">
        <f t="shared" si="18"/>
        <v>-</v>
      </c>
      <c r="L86" s="374"/>
      <c r="M86" s="374"/>
      <c r="N86" s="36" t="s">
        <v>112</v>
      </c>
      <c r="O86" s="59">
        <v>0</v>
      </c>
      <c r="P86" s="48">
        <f>IFERROR(O86/L78,"-")</f>
        <v>0</v>
      </c>
      <c r="Q86" s="59">
        <v>0</v>
      </c>
      <c r="R86" s="48">
        <f>IFERROR(Q86/M78,"-")</f>
        <v>0</v>
      </c>
      <c r="S86" s="62" t="str">
        <f t="shared" si="19"/>
        <v>-</v>
      </c>
      <c r="T86" s="374"/>
      <c r="U86" s="374"/>
      <c r="V86" s="36" t="s">
        <v>112</v>
      </c>
      <c r="W86" s="59">
        <v>0</v>
      </c>
      <c r="X86" s="48">
        <f>IFERROR(W86/T78,"-")</f>
        <v>0</v>
      </c>
      <c r="Y86" s="59">
        <v>0</v>
      </c>
      <c r="Z86" s="48">
        <f>IFERROR(Y86/U78,"-")</f>
        <v>0</v>
      </c>
      <c r="AA86" s="136" t="str">
        <f t="shared" si="20"/>
        <v>-</v>
      </c>
      <c r="AB86" s="374"/>
      <c r="AC86" s="374"/>
      <c r="AD86" s="36" t="s">
        <v>112</v>
      </c>
      <c r="AE86" s="59">
        <v>0</v>
      </c>
      <c r="AF86" s="48">
        <f>IFERROR(AE86/AB78,"-")</f>
        <v>0</v>
      </c>
      <c r="AG86" s="59">
        <v>0</v>
      </c>
      <c r="AH86" s="48">
        <f>IFERROR(AG86/AC78,"-")</f>
        <v>0</v>
      </c>
      <c r="AI86" s="62" t="str">
        <f t="shared" si="21"/>
        <v>-</v>
      </c>
      <c r="AJ86" s="374"/>
      <c r="AK86" s="374"/>
      <c r="AL86" s="36" t="s">
        <v>112</v>
      </c>
      <c r="AM86" s="59">
        <v>123554</v>
      </c>
      <c r="AN86" s="48">
        <f>IFERROR(AM86/AJ78,"-")</f>
        <v>4.9119436872137358E-3</v>
      </c>
      <c r="AO86" s="59">
        <v>1</v>
      </c>
      <c r="AP86" s="48">
        <f>IFERROR(AO86/AK78,"-")</f>
        <v>2.4390243902439025E-2</v>
      </c>
      <c r="AQ86" s="62">
        <f t="shared" si="22"/>
        <v>123554</v>
      </c>
      <c r="AR86" s="374"/>
      <c r="AS86" s="374"/>
      <c r="AT86" s="36" t="s">
        <v>112</v>
      </c>
      <c r="AU86" s="59">
        <v>0</v>
      </c>
      <c r="AV86" s="48">
        <f>IFERROR(AU86/AR78,"-")</f>
        <v>0</v>
      </c>
      <c r="AW86" s="62">
        <v>0</v>
      </c>
      <c r="AX86" s="48">
        <f>IFERROR(AW86/AS78,"-")</f>
        <v>0</v>
      </c>
      <c r="AY86" s="162" t="str">
        <f t="shared" si="23"/>
        <v>-</v>
      </c>
      <c r="AZ86" s="187"/>
    </row>
    <row r="87" spans="2:52" s="7" customFormat="1" ht="13.15" customHeight="1">
      <c r="B87" s="449"/>
      <c r="C87" s="459"/>
      <c r="D87" s="374"/>
      <c r="E87" s="374"/>
      <c r="F87" s="36" t="s">
        <v>103</v>
      </c>
      <c r="G87" s="59">
        <v>90761</v>
      </c>
      <c r="H87" s="48">
        <f>IFERROR(G87/D78,"-")</f>
        <v>5.4517469845431819E-4</v>
      </c>
      <c r="I87" s="59">
        <v>3</v>
      </c>
      <c r="J87" s="48">
        <f>IFERROR(I87/E78,"-")</f>
        <v>1.3513513513513514E-2</v>
      </c>
      <c r="K87" s="62">
        <f t="shared" si="18"/>
        <v>30253.666666666668</v>
      </c>
      <c r="L87" s="374"/>
      <c r="M87" s="374"/>
      <c r="N87" s="36" t="s">
        <v>103</v>
      </c>
      <c r="O87" s="59">
        <v>59097</v>
      </c>
      <c r="P87" s="48">
        <f>IFERROR(O87/L78,"-")</f>
        <v>4.7603589380074753E-4</v>
      </c>
      <c r="Q87" s="59">
        <v>2</v>
      </c>
      <c r="R87" s="48">
        <f>IFERROR(Q87/M78,"-")</f>
        <v>1.1627906976744186E-2</v>
      </c>
      <c r="S87" s="62">
        <f t="shared" si="19"/>
        <v>29548.5</v>
      </c>
      <c r="T87" s="374"/>
      <c r="U87" s="374"/>
      <c r="V87" s="36" t="s">
        <v>103</v>
      </c>
      <c r="W87" s="59">
        <v>31664</v>
      </c>
      <c r="X87" s="48">
        <f>IFERROR(W87/T78,"-")</f>
        <v>1.0566003988946807E-3</v>
      </c>
      <c r="Y87" s="59">
        <v>1</v>
      </c>
      <c r="Z87" s="48">
        <f>IFERROR(Y87/U78,"-")</f>
        <v>3.2258064516129031E-2</v>
      </c>
      <c r="AA87" s="136">
        <f t="shared" si="20"/>
        <v>31664</v>
      </c>
      <c r="AB87" s="374"/>
      <c r="AC87" s="374"/>
      <c r="AD87" s="36" t="s">
        <v>103</v>
      </c>
      <c r="AE87" s="59">
        <v>0</v>
      </c>
      <c r="AF87" s="48">
        <f>IFERROR(AE87/AB78,"-")</f>
        <v>0</v>
      </c>
      <c r="AG87" s="59">
        <v>0</v>
      </c>
      <c r="AH87" s="48">
        <f>IFERROR(AG87/AC78,"-")</f>
        <v>0</v>
      </c>
      <c r="AI87" s="62" t="str">
        <f t="shared" si="21"/>
        <v>-</v>
      </c>
      <c r="AJ87" s="374"/>
      <c r="AK87" s="374"/>
      <c r="AL87" s="36" t="s">
        <v>103</v>
      </c>
      <c r="AM87" s="59">
        <v>0</v>
      </c>
      <c r="AN87" s="48">
        <f>IFERROR(AM87/AJ78,"-")</f>
        <v>0</v>
      </c>
      <c r="AO87" s="59">
        <v>0</v>
      </c>
      <c r="AP87" s="48">
        <f>IFERROR(AO87/AK78,"-")</f>
        <v>0</v>
      </c>
      <c r="AQ87" s="62" t="str">
        <f t="shared" si="22"/>
        <v>-</v>
      </c>
      <c r="AR87" s="374"/>
      <c r="AS87" s="374"/>
      <c r="AT87" s="36" t="s">
        <v>103</v>
      </c>
      <c r="AU87" s="59">
        <v>166780</v>
      </c>
      <c r="AV87" s="48">
        <f>IFERROR(AU87/AR78,"-")</f>
        <v>2.4784085484557924E-4</v>
      </c>
      <c r="AW87" s="62">
        <v>11</v>
      </c>
      <c r="AX87" s="48">
        <f>IFERROR(AW87/AS78,"-")</f>
        <v>1.2154696132596685E-2</v>
      </c>
      <c r="AY87" s="162">
        <f t="shared" si="23"/>
        <v>15161.818181818182</v>
      </c>
      <c r="AZ87" s="187"/>
    </row>
    <row r="88" spans="2:52" s="7" customFormat="1" ht="13.15" customHeight="1">
      <c r="B88" s="449"/>
      <c r="C88" s="459"/>
      <c r="D88" s="374"/>
      <c r="E88" s="374"/>
      <c r="F88" s="36" t="s">
        <v>104</v>
      </c>
      <c r="G88" s="59">
        <v>307314</v>
      </c>
      <c r="H88" s="48">
        <f>IFERROR(G88/D78,"-")</f>
        <v>1.8459450345499758E-3</v>
      </c>
      <c r="I88" s="59">
        <v>9</v>
      </c>
      <c r="J88" s="48">
        <f>IFERROR(I88/E78,"-")</f>
        <v>4.0540540540540543E-2</v>
      </c>
      <c r="K88" s="62">
        <f t="shared" si="18"/>
        <v>34146</v>
      </c>
      <c r="L88" s="374"/>
      <c r="M88" s="374"/>
      <c r="N88" s="36" t="s">
        <v>104</v>
      </c>
      <c r="O88" s="59">
        <v>289332</v>
      </c>
      <c r="P88" s="48">
        <f>IFERROR(O88/L78,"-")</f>
        <v>2.3306160587704601E-3</v>
      </c>
      <c r="Q88" s="59">
        <v>6</v>
      </c>
      <c r="R88" s="48">
        <f>IFERROR(Q88/M78,"-")</f>
        <v>3.4883720930232558E-2</v>
      </c>
      <c r="S88" s="62">
        <f t="shared" si="19"/>
        <v>48222</v>
      </c>
      <c r="T88" s="374"/>
      <c r="U88" s="374"/>
      <c r="V88" s="36" t="s">
        <v>104</v>
      </c>
      <c r="W88" s="59">
        <v>30951</v>
      </c>
      <c r="X88" s="48">
        <f>IFERROR(W88/T78,"-")</f>
        <v>1.0328082032020358E-3</v>
      </c>
      <c r="Y88" s="59">
        <v>3</v>
      </c>
      <c r="Z88" s="48">
        <f>IFERROR(Y88/U78,"-")</f>
        <v>9.6774193548387094E-2</v>
      </c>
      <c r="AA88" s="136">
        <f t="shared" si="20"/>
        <v>10317</v>
      </c>
      <c r="AB88" s="374"/>
      <c r="AC88" s="374"/>
      <c r="AD88" s="36" t="s">
        <v>104</v>
      </c>
      <c r="AE88" s="59">
        <v>26217</v>
      </c>
      <c r="AF88" s="48">
        <f>IFERROR(AE88/AB78,"-")</f>
        <v>1.0889484422351003E-3</v>
      </c>
      <c r="AG88" s="59">
        <v>2</v>
      </c>
      <c r="AH88" s="48">
        <f>IFERROR(AG88/AC78,"-")</f>
        <v>7.6923076923076927E-2</v>
      </c>
      <c r="AI88" s="62">
        <f t="shared" si="21"/>
        <v>13108.5</v>
      </c>
      <c r="AJ88" s="374"/>
      <c r="AK88" s="374"/>
      <c r="AL88" s="36" t="s">
        <v>104</v>
      </c>
      <c r="AM88" s="59">
        <v>258472</v>
      </c>
      <c r="AN88" s="48">
        <f>IFERROR(AM88/AJ78,"-")</f>
        <v>1.0275668199503932E-2</v>
      </c>
      <c r="AO88" s="59">
        <v>3</v>
      </c>
      <c r="AP88" s="48">
        <f>IFERROR(AO88/AK78,"-")</f>
        <v>7.3170731707317069E-2</v>
      </c>
      <c r="AQ88" s="62">
        <f t="shared" si="22"/>
        <v>86157.333333333328</v>
      </c>
      <c r="AR88" s="374"/>
      <c r="AS88" s="374"/>
      <c r="AT88" s="36" t="s">
        <v>104</v>
      </c>
      <c r="AU88" s="59">
        <v>207117</v>
      </c>
      <c r="AV88" s="48">
        <f>IFERROR(AU88/AR78,"-")</f>
        <v>3.0778303353550684E-4</v>
      </c>
      <c r="AW88" s="62">
        <v>25</v>
      </c>
      <c r="AX88" s="48">
        <f>IFERROR(AW88/AS78,"-")</f>
        <v>2.7624309392265192E-2</v>
      </c>
      <c r="AY88" s="162">
        <f t="shared" si="23"/>
        <v>8284.68</v>
      </c>
      <c r="AZ88" s="187"/>
    </row>
    <row r="89" spans="2:52" s="7" customFormat="1" ht="13.15" customHeight="1">
      <c r="B89" s="449"/>
      <c r="C89" s="459"/>
      <c r="D89" s="374"/>
      <c r="E89" s="374"/>
      <c r="F89" s="36" t="s">
        <v>105</v>
      </c>
      <c r="G89" s="59">
        <v>4469</v>
      </c>
      <c r="H89" s="48">
        <f>IFERROR(G89/D78,"-")</f>
        <v>2.6843971831429228E-5</v>
      </c>
      <c r="I89" s="59">
        <v>1</v>
      </c>
      <c r="J89" s="48">
        <f>IFERROR(I89/E78,"-")</f>
        <v>4.5045045045045045E-3</v>
      </c>
      <c r="K89" s="62">
        <f t="shared" si="18"/>
        <v>4469</v>
      </c>
      <c r="L89" s="374"/>
      <c r="M89" s="374"/>
      <c r="N89" s="36" t="s">
        <v>105</v>
      </c>
      <c r="O89" s="59">
        <v>4469</v>
      </c>
      <c r="P89" s="48">
        <f>IFERROR(O89/L78,"-")</f>
        <v>3.5998517850238436E-5</v>
      </c>
      <c r="Q89" s="59">
        <v>1</v>
      </c>
      <c r="R89" s="48">
        <f>IFERROR(Q89/M78,"-")</f>
        <v>5.8139534883720929E-3</v>
      </c>
      <c r="S89" s="62">
        <f t="shared" si="19"/>
        <v>4469</v>
      </c>
      <c r="T89" s="374"/>
      <c r="U89" s="374"/>
      <c r="V89" s="36" t="s">
        <v>105</v>
      </c>
      <c r="W89" s="59">
        <v>0</v>
      </c>
      <c r="X89" s="48">
        <f>IFERROR(W89/T78,"-")</f>
        <v>0</v>
      </c>
      <c r="Y89" s="59">
        <v>0</v>
      </c>
      <c r="Z89" s="48">
        <f>IFERROR(Y89/U78,"-")</f>
        <v>0</v>
      </c>
      <c r="AA89" s="136" t="str">
        <f t="shared" si="20"/>
        <v>-</v>
      </c>
      <c r="AB89" s="374"/>
      <c r="AC89" s="374"/>
      <c r="AD89" s="36" t="s">
        <v>105</v>
      </c>
      <c r="AE89" s="59">
        <v>0</v>
      </c>
      <c r="AF89" s="48">
        <f>IFERROR(AE89/AB78,"-")</f>
        <v>0</v>
      </c>
      <c r="AG89" s="59">
        <v>0</v>
      </c>
      <c r="AH89" s="48">
        <f>IFERROR(AG89/AC78,"-")</f>
        <v>0</v>
      </c>
      <c r="AI89" s="62" t="str">
        <f t="shared" si="21"/>
        <v>-</v>
      </c>
      <c r="AJ89" s="374"/>
      <c r="AK89" s="374"/>
      <c r="AL89" s="36" t="s">
        <v>105</v>
      </c>
      <c r="AM89" s="59">
        <v>0</v>
      </c>
      <c r="AN89" s="48">
        <f>IFERROR(AM89/AJ78,"-")</f>
        <v>0</v>
      </c>
      <c r="AO89" s="59">
        <v>0</v>
      </c>
      <c r="AP89" s="48">
        <f>IFERROR(AO89/AK78,"-")</f>
        <v>0</v>
      </c>
      <c r="AQ89" s="62" t="str">
        <f t="shared" si="22"/>
        <v>-</v>
      </c>
      <c r="AR89" s="374"/>
      <c r="AS89" s="374"/>
      <c r="AT89" s="36" t="s">
        <v>105</v>
      </c>
      <c r="AU89" s="59">
        <v>145775</v>
      </c>
      <c r="AV89" s="48">
        <f>IFERROR(AU89/AR78,"-")</f>
        <v>2.1662669753636115E-4</v>
      </c>
      <c r="AW89" s="62">
        <v>5</v>
      </c>
      <c r="AX89" s="48">
        <f>IFERROR(AW89/AS78,"-")</f>
        <v>5.5248618784530384E-3</v>
      </c>
      <c r="AY89" s="162">
        <f t="shared" si="23"/>
        <v>29155</v>
      </c>
      <c r="AZ89" s="187"/>
    </row>
    <row r="90" spans="2:52" s="7" customFormat="1" ht="13.15" customHeight="1">
      <c r="B90" s="449"/>
      <c r="C90" s="459"/>
      <c r="D90" s="374"/>
      <c r="E90" s="374"/>
      <c r="F90" s="36" t="s">
        <v>106</v>
      </c>
      <c r="G90" s="59">
        <v>2200840</v>
      </c>
      <c r="H90" s="48">
        <f>IFERROR(G90/D78,"-")</f>
        <v>1.3219800171287245E-2</v>
      </c>
      <c r="I90" s="59">
        <v>2</v>
      </c>
      <c r="J90" s="48">
        <f>IFERROR(I90/E78,"-")</f>
        <v>9.0090090090090089E-3</v>
      </c>
      <c r="K90" s="62">
        <f t="shared" si="18"/>
        <v>1100420</v>
      </c>
      <c r="L90" s="374"/>
      <c r="M90" s="374"/>
      <c r="N90" s="36" t="s">
        <v>106</v>
      </c>
      <c r="O90" s="59">
        <v>2200840</v>
      </c>
      <c r="P90" s="48">
        <f>IFERROR(O90/L78,"-")</f>
        <v>1.772812218069339E-2</v>
      </c>
      <c r="Q90" s="59">
        <v>2</v>
      </c>
      <c r="R90" s="48">
        <f>IFERROR(Q90/M78,"-")</f>
        <v>1.1627906976744186E-2</v>
      </c>
      <c r="S90" s="62">
        <f t="shared" si="19"/>
        <v>1100420</v>
      </c>
      <c r="T90" s="374"/>
      <c r="U90" s="374"/>
      <c r="V90" s="36" t="s">
        <v>106</v>
      </c>
      <c r="W90" s="59">
        <v>0</v>
      </c>
      <c r="X90" s="48">
        <f>IFERROR(W90/T78,"-")</f>
        <v>0</v>
      </c>
      <c r="Y90" s="59">
        <v>0</v>
      </c>
      <c r="Z90" s="48">
        <f>IFERROR(Y90/U78,"-")</f>
        <v>0</v>
      </c>
      <c r="AA90" s="136" t="str">
        <f t="shared" si="20"/>
        <v>-</v>
      </c>
      <c r="AB90" s="374"/>
      <c r="AC90" s="374"/>
      <c r="AD90" s="36" t="s">
        <v>106</v>
      </c>
      <c r="AE90" s="59">
        <v>0</v>
      </c>
      <c r="AF90" s="48">
        <f>IFERROR(AE90/AB78,"-")</f>
        <v>0</v>
      </c>
      <c r="AG90" s="59">
        <v>0</v>
      </c>
      <c r="AH90" s="48">
        <f>IFERROR(AG90/AC78,"-")</f>
        <v>0</v>
      </c>
      <c r="AI90" s="62" t="str">
        <f t="shared" si="21"/>
        <v>-</v>
      </c>
      <c r="AJ90" s="374"/>
      <c r="AK90" s="374"/>
      <c r="AL90" s="36" t="s">
        <v>106</v>
      </c>
      <c r="AM90" s="59">
        <v>2200840</v>
      </c>
      <c r="AN90" s="48">
        <f>IFERROR(AM90/AJ78,"-")</f>
        <v>8.7495363521759545E-2</v>
      </c>
      <c r="AO90" s="59">
        <v>2</v>
      </c>
      <c r="AP90" s="48">
        <f>IFERROR(AO90/AK78,"-")</f>
        <v>4.878048780487805E-2</v>
      </c>
      <c r="AQ90" s="62">
        <f t="shared" si="22"/>
        <v>1100420</v>
      </c>
      <c r="AR90" s="374"/>
      <c r="AS90" s="374"/>
      <c r="AT90" s="36" t="s">
        <v>106</v>
      </c>
      <c r="AU90" s="59">
        <v>698703</v>
      </c>
      <c r="AV90" s="48">
        <f>IFERROR(AU90/AR78,"-")</f>
        <v>1.0382968509603714E-3</v>
      </c>
      <c r="AW90" s="62">
        <v>8</v>
      </c>
      <c r="AX90" s="48">
        <f>IFERROR(AW90/AS78,"-")</f>
        <v>8.8397790055248626E-3</v>
      </c>
      <c r="AY90" s="162">
        <f t="shared" si="23"/>
        <v>87337.875</v>
      </c>
      <c r="AZ90" s="187"/>
    </row>
    <row r="91" spans="2:52" s="7" customFormat="1" ht="13.15" customHeight="1">
      <c r="B91" s="449"/>
      <c r="C91" s="459"/>
      <c r="D91" s="374"/>
      <c r="E91" s="374"/>
      <c r="F91" s="36" t="s">
        <v>107</v>
      </c>
      <c r="G91" s="59">
        <v>1624259</v>
      </c>
      <c r="H91" s="48">
        <f>IFERROR(G91/D78,"-")</f>
        <v>9.7564472685042307E-3</v>
      </c>
      <c r="I91" s="59">
        <v>49</v>
      </c>
      <c r="J91" s="48">
        <f>IFERROR(I91/E78,"-")</f>
        <v>0.22072072072072071</v>
      </c>
      <c r="K91" s="62">
        <f t="shared" si="18"/>
        <v>33148.142857142855</v>
      </c>
      <c r="L91" s="374"/>
      <c r="M91" s="374"/>
      <c r="N91" s="36" t="s">
        <v>107</v>
      </c>
      <c r="O91" s="59">
        <v>1250873</v>
      </c>
      <c r="P91" s="48">
        <f>IFERROR(O91/L78,"-")</f>
        <v>1.0075984340765563E-2</v>
      </c>
      <c r="Q91" s="59">
        <v>35</v>
      </c>
      <c r="R91" s="48">
        <f>IFERROR(Q91/M78,"-")</f>
        <v>0.20348837209302326</v>
      </c>
      <c r="S91" s="62">
        <f t="shared" si="19"/>
        <v>35739.228571428568</v>
      </c>
      <c r="T91" s="374"/>
      <c r="U91" s="374"/>
      <c r="V91" s="36" t="s">
        <v>107</v>
      </c>
      <c r="W91" s="59">
        <v>241578</v>
      </c>
      <c r="X91" s="48">
        <f>IFERROR(W91/T78,"-")</f>
        <v>8.06124972095058E-3</v>
      </c>
      <c r="Y91" s="59">
        <v>12</v>
      </c>
      <c r="Z91" s="48">
        <f>IFERROR(Y91/U78,"-")</f>
        <v>0.38709677419354838</v>
      </c>
      <c r="AA91" s="136">
        <f t="shared" si="20"/>
        <v>20131.5</v>
      </c>
      <c r="AB91" s="374"/>
      <c r="AC91" s="374"/>
      <c r="AD91" s="36" t="s">
        <v>107</v>
      </c>
      <c r="AE91" s="59">
        <v>165264</v>
      </c>
      <c r="AF91" s="48">
        <f>IFERROR(AE91/AB78,"-")</f>
        <v>6.8644000212664154E-3</v>
      </c>
      <c r="AG91" s="59">
        <v>9</v>
      </c>
      <c r="AH91" s="48">
        <f>IFERROR(AG91/AC78,"-")</f>
        <v>0.34615384615384615</v>
      </c>
      <c r="AI91" s="62">
        <f t="shared" si="21"/>
        <v>18362.666666666668</v>
      </c>
      <c r="AJ91" s="374"/>
      <c r="AK91" s="374"/>
      <c r="AL91" s="36" t="s">
        <v>107</v>
      </c>
      <c r="AM91" s="59">
        <v>344270</v>
      </c>
      <c r="AN91" s="48">
        <f>IFERROR(AM91/AJ78,"-")</f>
        <v>1.3686605477743115E-2</v>
      </c>
      <c r="AO91" s="59">
        <v>10</v>
      </c>
      <c r="AP91" s="48">
        <f>IFERROR(AO91/AK78,"-")</f>
        <v>0.24390243902439024</v>
      </c>
      <c r="AQ91" s="62">
        <f t="shared" si="22"/>
        <v>34427</v>
      </c>
      <c r="AR91" s="374"/>
      <c r="AS91" s="374"/>
      <c r="AT91" s="36" t="s">
        <v>107</v>
      </c>
      <c r="AU91" s="59">
        <v>4551297</v>
      </c>
      <c r="AV91" s="48">
        <f>IFERROR(AU91/AR78,"-")</f>
        <v>6.7633849330622393E-3</v>
      </c>
      <c r="AW91" s="62">
        <v>96</v>
      </c>
      <c r="AX91" s="48">
        <f>IFERROR(AW91/AS78,"-")</f>
        <v>0.10607734806629834</v>
      </c>
      <c r="AY91" s="162">
        <f t="shared" si="23"/>
        <v>47409.34375</v>
      </c>
      <c r="AZ91" s="187"/>
    </row>
    <row r="92" spans="2:52" s="7" customFormat="1" ht="13.15" customHeight="1">
      <c r="B92" s="449"/>
      <c r="C92" s="459"/>
      <c r="D92" s="374"/>
      <c r="E92" s="374"/>
      <c r="F92" s="36" t="s">
        <v>108</v>
      </c>
      <c r="G92" s="59">
        <v>468970</v>
      </c>
      <c r="H92" s="48">
        <f>IFERROR(G92/D78,"-")</f>
        <v>2.8169651979828517E-3</v>
      </c>
      <c r="I92" s="59">
        <v>21</v>
      </c>
      <c r="J92" s="48">
        <f>IFERROR(I92/E78,"-")</f>
        <v>9.45945945945946E-2</v>
      </c>
      <c r="K92" s="62">
        <f t="shared" si="18"/>
        <v>22331.904761904763</v>
      </c>
      <c r="L92" s="374"/>
      <c r="M92" s="374"/>
      <c r="N92" s="36" t="s">
        <v>108</v>
      </c>
      <c r="O92" s="59">
        <v>319970</v>
      </c>
      <c r="P92" s="48">
        <f>IFERROR(O92/L78,"-")</f>
        <v>2.5774101043948964E-3</v>
      </c>
      <c r="Q92" s="59">
        <v>15</v>
      </c>
      <c r="R92" s="48">
        <f>IFERROR(Q92/M78,"-")</f>
        <v>8.7209302325581398E-2</v>
      </c>
      <c r="S92" s="62">
        <f t="shared" si="19"/>
        <v>21331.333333333332</v>
      </c>
      <c r="T92" s="374"/>
      <c r="U92" s="374"/>
      <c r="V92" s="36" t="s">
        <v>108</v>
      </c>
      <c r="W92" s="59">
        <v>66144</v>
      </c>
      <c r="X92" s="48">
        <f>IFERROR(W92/T78,"-")</f>
        <v>2.2071682915768619E-3</v>
      </c>
      <c r="Y92" s="59">
        <v>4</v>
      </c>
      <c r="Z92" s="48">
        <f>IFERROR(Y92/U78,"-")</f>
        <v>0.12903225806451613</v>
      </c>
      <c r="AA92" s="136">
        <f t="shared" si="20"/>
        <v>16536</v>
      </c>
      <c r="AB92" s="374"/>
      <c r="AC92" s="374"/>
      <c r="AD92" s="36" t="s">
        <v>108</v>
      </c>
      <c r="AE92" s="59">
        <v>66144</v>
      </c>
      <c r="AF92" s="48">
        <f>IFERROR(AE92/AB78,"-")</f>
        <v>2.7473549896326228E-3</v>
      </c>
      <c r="AG92" s="59">
        <v>4</v>
      </c>
      <c r="AH92" s="48">
        <f>IFERROR(AG92/AC78,"-")</f>
        <v>0.15384615384615385</v>
      </c>
      <c r="AI92" s="62">
        <f t="shared" si="21"/>
        <v>16536</v>
      </c>
      <c r="AJ92" s="374"/>
      <c r="AK92" s="374"/>
      <c r="AL92" s="36" t="s">
        <v>108</v>
      </c>
      <c r="AM92" s="59">
        <v>295414</v>
      </c>
      <c r="AN92" s="48">
        <f>IFERROR(AM92/AJ78,"-")</f>
        <v>1.1744313679966319E-2</v>
      </c>
      <c r="AO92" s="59">
        <v>6</v>
      </c>
      <c r="AP92" s="48">
        <f>IFERROR(AO92/AK78,"-")</f>
        <v>0.14634146341463414</v>
      </c>
      <c r="AQ92" s="62">
        <f t="shared" si="22"/>
        <v>49235.666666666664</v>
      </c>
      <c r="AR92" s="374"/>
      <c r="AS92" s="374"/>
      <c r="AT92" s="36" t="s">
        <v>108</v>
      </c>
      <c r="AU92" s="59">
        <v>7365426</v>
      </c>
      <c r="AV92" s="48">
        <f>IFERROR(AU92/AR78,"-")</f>
        <v>1.0945278067765052E-2</v>
      </c>
      <c r="AW92" s="62">
        <v>71</v>
      </c>
      <c r="AX92" s="48">
        <f>IFERROR(AW92/AS78,"-")</f>
        <v>7.8453038674033151E-2</v>
      </c>
      <c r="AY92" s="162">
        <f t="shared" si="23"/>
        <v>103738.39436619719</v>
      </c>
      <c r="AZ92" s="187"/>
    </row>
    <row r="93" spans="2:52" s="7" customFormat="1" ht="13.15" customHeight="1">
      <c r="B93" s="449"/>
      <c r="C93" s="459"/>
      <c r="D93" s="374"/>
      <c r="E93" s="374"/>
      <c r="F93" s="36" t="s">
        <v>109</v>
      </c>
      <c r="G93" s="59">
        <v>791878</v>
      </c>
      <c r="H93" s="48">
        <f>IFERROR(G93/D78,"-")</f>
        <v>4.7565788153789467E-3</v>
      </c>
      <c r="I93" s="59">
        <v>21</v>
      </c>
      <c r="J93" s="48">
        <f>IFERROR(I93/E78,"-")</f>
        <v>9.45945945945946E-2</v>
      </c>
      <c r="K93" s="62">
        <f t="shared" si="18"/>
        <v>37708.476190476191</v>
      </c>
      <c r="L93" s="374"/>
      <c r="M93" s="374"/>
      <c r="N93" s="36" t="s">
        <v>109</v>
      </c>
      <c r="O93" s="59">
        <v>696690</v>
      </c>
      <c r="P93" s="48">
        <f>IFERROR(O93/L78,"-")</f>
        <v>5.6119506379688107E-3</v>
      </c>
      <c r="Q93" s="59">
        <v>18</v>
      </c>
      <c r="R93" s="48">
        <f>IFERROR(Q93/M78,"-")</f>
        <v>0.10465116279069768</v>
      </c>
      <c r="S93" s="62">
        <f t="shared" si="19"/>
        <v>38705</v>
      </c>
      <c r="T93" s="374"/>
      <c r="U93" s="374"/>
      <c r="V93" s="36" t="s">
        <v>109</v>
      </c>
      <c r="W93" s="59">
        <v>11419</v>
      </c>
      <c r="X93" s="48">
        <f>IFERROR(W93/T78,"-")</f>
        <v>3.810421916049254E-4</v>
      </c>
      <c r="Y93" s="59">
        <v>3</v>
      </c>
      <c r="Z93" s="48">
        <f>IFERROR(Y93/U78,"-")</f>
        <v>9.6774193548387094E-2</v>
      </c>
      <c r="AA93" s="136">
        <f t="shared" si="20"/>
        <v>3806.3333333333335</v>
      </c>
      <c r="AB93" s="374"/>
      <c r="AC93" s="374"/>
      <c r="AD93" s="36" t="s">
        <v>109</v>
      </c>
      <c r="AE93" s="59">
        <v>11419</v>
      </c>
      <c r="AF93" s="48">
        <f>IFERROR(AE93/AB78,"-")</f>
        <v>4.7429920516773883E-4</v>
      </c>
      <c r="AG93" s="59">
        <v>3</v>
      </c>
      <c r="AH93" s="48">
        <f>IFERROR(AG93/AC78,"-")</f>
        <v>0.11538461538461539</v>
      </c>
      <c r="AI93" s="62">
        <f t="shared" si="21"/>
        <v>3806.3333333333335</v>
      </c>
      <c r="AJ93" s="374"/>
      <c r="AK93" s="374"/>
      <c r="AL93" s="36" t="s">
        <v>109</v>
      </c>
      <c r="AM93" s="59">
        <v>108308</v>
      </c>
      <c r="AN93" s="48">
        <f>IFERROR(AM93/AJ78,"-")</f>
        <v>4.3058322423777887E-3</v>
      </c>
      <c r="AO93" s="59">
        <v>3</v>
      </c>
      <c r="AP93" s="48">
        <f>IFERROR(AO93/AK78,"-")</f>
        <v>7.3170731707317069E-2</v>
      </c>
      <c r="AQ93" s="62">
        <f t="shared" si="22"/>
        <v>36102.666666666664</v>
      </c>
      <c r="AR93" s="374"/>
      <c r="AS93" s="374"/>
      <c r="AT93" s="36" t="s">
        <v>109</v>
      </c>
      <c r="AU93" s="59">
        <v>930593</v>
      </c>
      <c r="AV93" s="48">
        <f>IFERROR(AU93/AR78,"-")</f>
        <v>1.3828934202740862E-3</v>
      </c>
      <c r="AW93" s="62">
        <v>34</v>
      </c>
      <c r="AX93" s="48">
        <f>IFERROR(AW93/AS78,"-")</f>
        <v>3.7569060773480663E-2</v>
      </c>
      <c r="AY93" s="162">
        <f t="shared" si="23"/>
        <v>27370.382352941175</v>
      </c>
      <c r="AZ93" s="187"/>
    </row>
    <row r="94" spans="2:52" s="7" customFormat="1" ht="13.15" customHeight="1">
      <c r="B94" s="449"/>
      <c r="C94" s="459"/>
      <c r="D94" s="374"/>
      <c r="E94" s="374"/>
      <c r="F94" s="37" t="s">
        <v>110</v>
      </c>
      <c r="G94" s="60">
        <v>118003</v>
      </c>
      <c r="H94" s="49">
        <f>IFERROR(G94/D78,"-")</f>
        <v>7.0880939987114414E-4</v>
      </c>
      <c r="I94" s="60">
        <v>30</v>
      </c>
      <c r="J94" s="49">
        <f>IFERROR(I94/E78,"-")</f>
        <v>0.13513513513513514</v>
      </c>
      <c r="K94" s="63">
        <f t="shared" si="18"/>
        <v>3933.4333333333334</v>
      </c>
      <c r="L94" s="374"/>
      <c r="M94" s="374"/>
      <c r="N94" s="37" t="s">
        <v>110</v>
      </c>
      <c r="O94" s="60">
        <v>93327</v>
      </c>
      <c r="P94" s="49">
        <f>IFERROR(O94/L78,"-")</f>
        <v>7.5176408042273491E-4</v>
      </c>
      <c r="Q94" s="60">
        <v>24</v>
      </c>
      <c r="R94" s="49">
        <f>IFERROR(Q94/M78,"-")</f>
        <v>0.13953488372093023</v>
      </c>
      <c r="S94" s="63">
        <f t="shared" si="19"/>
        <v>3888.625</v>
      </c>
      <c r="T94" s="374"/>
      <c r="U94" s="374"/>
      <c r="V94" s="37" t="s">
        <v>110</v>
      </c>
      <c r="W94" s="60">
        <v>41327</v>
      </c>
      <c r="X94" s="49">
        <f>IFERROR(W94/T78,"-")</f>
        <v>1.3790463834360935E-3</v>
      </c>
      <c r="Y94" s="60">
        <v>7</v>
      </c>
      <c r="Z94" s="49">
        <f>IFERROR(Y94/U78,"-")</f>
        <v>0.22580645161290322</v>
      </c>
      <c r="AA94" s="137">
        <f t="shared" si="20"/>
        <v>5903.8571428571431</v>
      </c>
      <c r="AB94" s="374"/>
      <c r="AC94" s="374"/>
      <c r="AD94" s="37" t="s">
        <v>110</v>
      </c>
      <c r="AE94" s="60">
        <v>26955</v>
      </c>
      <c r="AF94" s="49">
        <f>IFERROR(AE94/AB78,"-")</f>
        <v>1.1196019857515019E-3</v>
      </c>
      <c r="AG94" s="60">
        <v>5</v>
      </c>
      <c r="AH94" s="49">
        <f>IFERROR(AG94/AC78,"-")</f>
        <v>0.19230769230769232</v>
      </c>
      <c r="AI94" s="63">
        <f t="shared" si="21"/>
        <v>5391</v>
      </c>
      <c r="AJ94" s="374"/>
      <c r="AK94" s="374"/>
      <c r="AL94" s="37" t="s">
        <v>110</v>
      </c>
      <c r="AM94" s="60">
        <v>34282</v>
      </c>
      <c r="AN94" s="49">
        <f>IFERROR(AM94/AJ78,"-")</f>
        <v>1.3628960089115795E-3</v>
      </c>
      <c r="AO94" s="60">
        <v>6</v>
      </c>
      <c r="AP94" s="49">
        <f>IFERROR(AO94/AK78,"-")</f>
        <v>0.14634146341463414</v>
      </c>
      <c r="AQ94" s="63">
        <f t="shared" si="22"/>
        <v>5713.666666666667</v>
      </c>
      <c r="AR94" s="374"/>
      <c r="AS94" s="374"/>
      <c r="AT94" s="37" t="s">
        <v>110</v>
      </c>
      <c r="AU94" s="60">
        <v>1655164</v>
      </c>
      <c r="AV94" s="49">
        <f>IFERROR(AU94/AR78,"-")</f>
        <v>2.4596310149276189E-3</v>
      </c>
      <c r="AW94" s="63">
        <v>90</v>
      </c>
      <c r="AX94" s="51">
        <f>IFERROR(AW94/AS78,"-")</f>
        <v>9.9447513812154692E-2</v>
      </c>
      <c r="AY94" s="165">
        <f t="shared" si="23"/>
        <v>18390.711111111112</v>
      </c>
      <c r="AZ94" s="187"/>
    </row>
    <row r="95" spans="2:52" s="7" customFormat="1" ht="13.15" customHeight="1">
      <c r="B95" s="450"/>
      <c r="C95" s="461"/>
      <c r="D95" s="375"/>
      <c r="E95" s="375"/>
      <c r="F95" s="38" t="s">
        <v>64</v>
      </c>
      <c r="G95" s="56">
        <f>SUM(G78:G94)</f>
        <v>37807277</v>
      </c>
      <c r="H95" s="49">
        <f>IFERROR(G95/D78,"-")</f>
        <v>0.22709722058873172</v>
      </c>
      <c r="I95" s="60">
        <v>199</v>
      </c>
      <c r="J95" s="49">
        <f>IFERROR(I95/E78,"-")</f>
        <v>0.89639639639639634</v>
      </c>
      <c r="K95" s="63">
        <f t="shared" si="18"/>
        <v>189986.31658291459</v>
      </c>
      <c r="L95" s="375"/>
      <c r="M95" s="375"/>
      <c r="N95" s="38" t="s">
        <v>64</v>
      </c>
      <c r="O95" s="56">
        <f>SUM(O78:O94)</f>
        <v>32340113</v>
      </c>
      <c r="P95" s="49">
        <f>IFERROR(O95/L78,"-")</f>
        <v>0.26050484115221034</v>
      </c>
      <c r="Q95" s="60">
        <v>151</v>
      </c>
      <c r="R95" s="49">
        <f>IFERROR(Q95/M78,"-")</f>
        <v>0.87790697674418605</v>
      </c>
      <c r="S95" s="63">
        <f t="shared" si="19"/>
        <v>214172.93377483444</v>
      </c>
      <c r="T95" s="375"/>
      <c r="U95" s="375"/>
      <c r="V95" s="38" t="s">
        <v>64</v>
      </c>
      <c r="W95" s="56">
        <f>SUM(W78:W94)</f>
        <v>5962761</v>
      </c>
      <c r="X95" s="49">
        <f>IFERROR(W95/T78,"-")</f>
        <v>0.19897219716756079</v>
      </c>
      <c r="Y95" s="60">
        <v>30</v>
      </c>
      <c r="Z95" s="49">
        <f>IFERROR(Y95/U78,"-")</f>
        <v>0.967741935483871</v>
      </c>
      <c r="AA95" s="137">
        <f t="shared" si="20"/>
        <v>198758.7</v>
      </c>
      <c r="AB95" s="375"/>
      <c r="AC95" s="375"/>
      <c r="AD95" s="38" t="s">
        <v>64</v>
      </c>
      <c r="AE95" s="56">
        <f>SUM(AE78:AE94)</f>
        <v>5572456</v>
      </c>
      <c r="AF95" s="49">
        <f>IFERROR(AE95/AB78,"-")</f>
        <v>0.23145734754638736</v>
      </c>
      <c r="AG95" s="60">
        <v>25</v>
      </c>
      <c r="AH95" s="49">
        <f>IFERROR(AG95/AC78,"-")</f>
        <v>0.96153846153846156</v>
      </c>
      <c r="AI95" s="63">
        <f t="shared" si="21"/>
        <v>222898.24</v>
      </c>
      <c r="AJ95" s="375"/>
      <c r="AK95" s="375"/>
      <c r="AL95" s="38" t="s">
        <v>64</v>
      </c>
      <c r="AM95" s="56">
        <f>SUM(AM78:AM94)</f>
        <v>5141060</v>
      </c>
      <c r="AN95" s="49">
        <f>IFERROR(AM95/AJ78,"-")</f>
        <v>0.20438510459060047</v>
      </c>
      <c r="AO95" s="60">
        <v>34</v>
      </c>
      <c r="AP95" s="49">
        <f>IFERROR(AO95/AK78,"-")</f>
        <v>0.82926829268292679</v>
      </c>
      <c r="AQ95" s="63">
        <f t="shared" si="22"/>
        <v>151207.64705882352</v>
      </c>
      <c r="AR95" s="375"/>
      <c r="AS95" s="375"/>
      <c r="AT95" s="38" t="s">
        <v>64</v>
      </c>
      <c r="AU95" s="56">
        <f>SUM(AU78:AU94)</f>
        <v>110584713</v>
      </c>
      <c r="AV95" s="49">
        <f>IFERROR(AU95/AR78,"-")</f>
        <v>0.1643327125720892</v>
      </c>
      <c r="AW95" s="63">
        <v>725</v>
      </c>
      <c r="AX95" s="116">
        <f>IFERROR(AW95/AS78,"-")</f>
        <v>0.80110497237569056</v>
      </c>
      <c r="AY95" s="155">
        <f t="shared" si="23"/>
        <v>152530.63862068966</v>
      </c>
      <c r="AZ95" s="187"/>
    </row>
    <row r="96" spans="2:52" s="7" customFormat="1" ht="13.15" customHeight="1">
      <c r="B96" s="448">
        <v>6</v>
      </c>
      <c r="C96" s="458" t="s">
        <v>80</v>
      </c>
      <c r="D96" s="373">
        <v>343312550</v>
      </c>
      <c r="E96" s="373">
        <v>372</v>
      </c>
      <c r="F96" s="34" t="s">
        <v>96</v>
      </c>
      <c r="G96" s="58">
        <v>11659250</v>
      </c>
      <c r="H96" s="47">
        <f>IFERROR(G96/D96,"-")</f>
        <v>3.3961036379241014E-2</v>
      </c>
      <c r="I96" s="58">
        <v>81</v>
      </c>
      <c r="J96" s="47">
        <f>IFERROR(I96/E96,"-")</f>
        <v>0.21774193548387097</v>
      </c>
      <c r="K96" s="61">
        <f t="shared" si="18"/>
        <v>143941.35802469135</v>
      </c>
      <c r="L96" s="373">
        <v>262380940</v>
      </c>
      <c r="M96" s="373">
        <v>293</v>
      </c>
      <c r="N96" s="34" t="s">
        <v>96</v>
      </c>
      <c r="O96" s="58">
        <v>9983521</v>
      </c>
      <c r="P96" s="47">
        <f>IFERROR(O96/L96,"-")</f>
        <v>3.8049718855340635E-2</v>
      </c>
      <c r="Q96" s="58">
        <v>66</v>
      </c>
      <c r="R96" s="47">
        <f>IFERROR(Q96/M96,"-")</f>
        <v>0.22525597269624573</v>
      </c>
      <c r="S96" s="61">
        <f t="shared" si="19"/>
        <v>151265.4696969697</v>
      </c>
      <c r="T96" s="373">
        <v>44241620</v>
      </c>
      <c r="U96" s="373">
        <v>52</v>
      </c>
      <c r="V96" s="34" t="s">
        <v>96</v>
      </c>
      <c r="W96" s="58">
        <v>210292</v>
      </c>
      <c r="X96" s="47">
        <f>IFERROR(W96/T96,"-")</f>
        <v>4.7532617476484813E-3</v>
      </c>
      <c r="Y96" s="58">
        <v>11</v>
      </c>
      <c r="Z96" s="47">
        <f>IFERROR(Y96/U96,"-")</f>
        <v>0.21153846153846154</v>
      </c>
      <c r="AA96" s="135">
        <f t="shared" si="20"/>
        <v>19117.454545454544</v>
      </c>
      <c r="AB96" s="373">
        <v>38111220</v>
      </c>
      <c r="AC96" s="373">
        <v>47</v>
      </c>
      <c r="AD96" s="34" t="s">
        <v>96</v>
      </c>
      <c r="AE96" s="58">
        <v>158301</v>
      </c>
      <c r="AF96" s="47">
        <f>IFERROR(AE96/AB96,"-")</f>
        <v>4.1536586863396138E-3</v>
      </c>
      <c r="AG96" s="58">
        <v>9</v>
      </c>
      <c r="AH96" s="47">
        <f>IFERROR(AG96/AC96,"-")</f>
        <v>0.19148936170212766</v>
      </c>
      <c r="AI96" s="61">
        <f t="shared" si="21"/>
        <v>17589</v>
      </c>
      <c r="AJ96" s="373">
        <v>127423730</v>
      </c>
      <c r="AK96" s="373">
        <v>119</v>
      </c>
      <c r="AL96" s="34" t="s">
        <v>96</v>
      </c>
      <c r="AM96" s="58">
        <v>2948358</v>
      </c>
      <c r="AN96" s="47">
        <f>IFERROR(AM96/AJ96,"-")</f>
        <v>2.313821766165533E-2</v>
      </c>
      <c r="AO96" s="58">
        <v>29</v>
      </c>
      <c r="AP96" s="47">
        <f>IFERROR(AO96/AK96,"-")</f>
        <v>0.24369747899159663</v>
      </c>
      <c r="AQ96" s="61">
        <f t="shared" si="22"/>
        <v>101667.5172413793</v>
      </c>
      <c r="AR96" s="373">
        <v>1048436500</v>
      </c>
      <c r="AS96" s="373">
        <v>1468</v>
      </c>
      <c r="AT96" s="34" t="s">
        <v>96</v>
      </c>
      <c r="AU96" s="58">
        <v>29489827</v>
      </c>
      <c r="AV96" s="47">
        <f>IFERROR(AU96/AR96,"-")</f>
        <v>2.8127432610367913E-2</v>
      </c>
      <c r="AW96" s="61">
        <v>243</v>
      </c>
      <c r="AX96" s="50">
        <f>IFERROR(AW96/AS96,"-")</f>
        <v>0.16553133514986376</v>
      </c>
      <c r="AY96" s="135">
        <f t="shared" si="23"/>
        <v>121357.31275720165</v>
      </c>
      <c r="AZ96" s="187"/>
    </row>
    <row r="97" spans="2:52" s="7" customFormat="1" ht="13.15" customHeight="1">
      <c r="B97" s="449"/>
      <c r="C97" s="459"/>
      <c r="D97" s="374"/>
      <c r="E97" s="374"/>
      <c r="F97" s="35" t="s">
        <v>97</v>
      </c>
      <c r="G97" s="59">
        <v>10963144</v>
      </c>
      <c r="H97" s="48">
        <f>IFERROR(G97/D96,"-")</f>
        <v>3.1933420435693367E-2</v>
      </c>
      <c r="I97" s="59">
        <v>122</v>
      </c>
      <c r="J97" s="48">
        <f>IFERROR(I97/E96,"-")</f>
        <v>0.32795698924731181</v>
      </c>
      <c r="K97" s="62">
        <f t="shared" si="18"/>
        <v>89861.836065573763</v>
      </c>
      <c r="L97" s="374"/>
      <c r="M97" s="374"/>
      <c r="N97" s="35" t="s">
        <v>97</v>
      </c>
      <c r="O97" s="59">
        <v>9865126</v>
      </c>
      <c r="P97" s="48">
        <f>IFERROR(O97/L96,"-")</f>
        <v>3.7598485621707124E-2</v>
      </c>
      <c r="Q97" s="59">
        <v>94</v>
      </c>
      <c r="R97" s="48">
        <f>IFERROR(Q97/M96,"-")</f>
        <v>0.32081911262798635</v>
      </c>
      <c r="S97" s="62">
        <f t="shared" si="19"/>
        <v>104948.14893617021</v>
      </c>
      <c r="T97" s="374"/>
      <c r="U97" s="374"/>
      <c r="V97" s="35" t="s">
        <v>97</v>
      </c>
      <c r="W97" s="59">
        <v>458631</v>
      </c>
      <c r="X97" s="48">
        <f>IFERROR(W97/T96,"-")</f>
        <v>1.0366505566477901E-2</v>
      </c>
      <c r="Y97" s="59">
        <v>14</v>
      </c>
      <c r="Z97" s="48">
        <f>IFERROR(Y97/U96,"-")</f>
        <v>0.26923076923076922</v>
      </c>
      <c r="AA97" s="136">
        <f t="shared" si="20"/>
        <v>32759.357142857141</v>
      </c>
      <c r="AB97" s="374"/>
      <c r="AC97" s="374"/>
      <c r="AD97" s="35" t="s">
        <v>97</v>
      </c>
      <c r="AE97" s="59">
        <v>401840</v>
      </c>
      <c r="AF97" s="48">
        <f>IFERROR(AE97/AB96,"-")</f>
        <v>1.0543876580177702E-2</v>
      </c>
      <c r="AG97" s="59">
        <v>12</v>
      </c>
      <c r="AH97" s="48">
        <f>IFERROR(AG97/AC96,"-")</f>
        <v>0.25531914893617019</v>
      </c>
      <c r="AI97" s="62">
        <f t="shared" si="21"/>
        <v>33486.666666666664</v>
      </c>
      <c r="AJ97" s="374"/>
      <c r="AK97" s="374"/>
      <c r="AL97" s="35" t="s">
        <v>97</v>
      </c>
      <c r="AM97" s="59">
        <v>6605117</v>
      </c>
      <c r="AN97" s="48">
        <f>IFERROR(AM97/AJ96,"-")</f>
        <v>5.1835847216213184E-2</v>
      </c>
      <c r="AO97" s="59">
        <v>38</v>
      </c>
      <c r="AP97" s="48">
        <f>IFERROR(AO97/AK96,"-")</f>
        <v>0.31932773109243695</v>
      </c>
      <c r="AQ97" s="62">
        <f t="shared" si="22"/>
        <v>173818.86842105264</v>
      </c>
      <c r="AR97" s="374"/>
      <c r="AS97" s="374"/>
      <c r="AT97" s="35" t="s">
        <v>97</v>
      </c>
      <c r="AU97" s="59">
        <v>16248656</v>
      </c>
      <c r="AV97" s="48">
        <f>IFERROR(AU97/AR96,"-")</f>
        <v>1.5497987717901847E-2</v>
      </c>
      <c r="AW97" s="62">
        <v>325</v>
      </c>
      <c r="AX97" s="48">
        <f>IFERROR(AW97/AS96,"-")</f>
        <v>0.22138964577656675</v>
      </c>
      <c r="AY97" s="162">
        <f t="shared" si="23"/>
        <v>49995.864615384613</v>
      </c>
      <c r="AZ97" s="187"/>
    </row>
    <row r="98" spans="2:52" s="7" customFormat="1" ht="13.15" customHeight="1">
      <c r="B98" s="449"/>
      <c r="C98" s="459"/>
      <c r="D98" s="374"/>
      <c r="E98" s="374"/>
      <c r="F98" s="35" t="s">
        <v>380</v>
      </c>
      <c r="G98" s="59">
        <v>3235551</v>
      </c>
      <c r="H98" s="48">
        <f>IFERROR(G98/D96,"-")</f>
        <v>9.4245054542864796E-3</v>
      </c>
      <c r="I98" s="59">
        <v>39</v>
      </c>
      <c r="J98" s="48">
        <f>IFERROR(I98/E96,"-")</f>
        <v>0.10483870967741936</v>
      </c>
      <c r="K98" s="62">
        <f t="shared" ref="K98" si="24">IFERROR(G98/I98,"-")</f>
        <v>82962.846153846156</v>
      </c>
      <c r="L98" s="374"/>
      <c r="M98" s="374"/>
      <c r="N98" s="35" t="s">
        <v>380</v>
      </c>
      <c r="O98" s="59">
        <v>3130588</v>
      </c>
      <c r="P98" s="48">
        <f>IFERROR(O98/L96,"-")</f>
        <v>1.1931461180068948E-2</v>
      </c>
      <c r="Q98" s="59">
        <v>31</v>
      </c>
      <c r="R98" s="48">
        <f>IFERROR(Q98/M96,"-")</f>
        <v>0.10580204778156997</v>
      </c>
      <c r="S98" s="62">
        <f t="shared" ref="S98" si="25">IFERROR(O98/Q98,"-")</f>
        <v>100986.70967741935</v>
      </c>
      <c r="T98" s="374"/>
      <c r="U98" s="374"/>
      <c r="V98" s="35" t="s">
        <v>380</v>
      </c>
      <c r="W98" s="59">
        <v>192165</v>
      </c>
      <c r="X98" s="48">
        <f>IFERROR(W98/T96,"-")</f>
        <v>4.3435344365780459E-3</v>
      </c>
      <c r="Y98" s="59">
        <v>6</v>
      </c>
      <c r="Z98" s="48">
        <f>IFERROR(Y98/U96,"-")</f>
        <v>0.11538461538461539</v>
      </c>
      <c r="AA98" s="136">
        <f t="shared" ref="AA98" si="26">IFERROR(W98/Y98,"-")</f>
        <v>32027.5</v>
      </c>
      <c r="AB98" s="374"/>
      <c r="AC98" s="374"/>
      <c r="AD98" s="35" t="s">
        <v>380</v>
      </c>
      <c r="AE98" s="59">
        <v>192165</v>
      </c>
      <c r="AF98" s="48">
        <f>IFERROR(AE98/AB96,"-")</f>
        <v>5.0422159143685245E-3</v>
      </c>
      <c r="AG98" s="59">
        <v>6</v>
      </c>
      <c r="AH98" s="48">
        <f>IFERROR(AG98/AC96,"-")</f>
        <v>0.1276595744680851</v>
      </c>
      <c r="AI98" s="62">
        <f t="shared" ref="AI98" si="27">IFERROR(AE98/AG98,"-")</f>
        <v>32027.5</v>
      </c>
      <c r="AJ98" s="374"/>
      <c r="AK98" s="374"/>
      <c r="AL98" s="35" t="s">
        <v>380</v>
      </c>
      <c r="AM98" s="59">
        <v>1227900</v>
      </c>
      <c r="AN98" s="48">
        <f>IFERROR(AM98/AJ96,"-")</f>
        <v>9.6363526636679062E-3</v>
      </c>
      <c r="AO98" s="59">
        <v>11</v>
      </c>
      <c r="AP98" s="48">
        <f>IFERROR(AO98/AK96,"-")</f>
        <v>9.2436974789915971E-2</v>
      </c>
      <c r="AQ98" s="62">
        <f t="shared" ref="AQ98" si="28">IFERROR(AM98/AO98,"-")</f>
        <v>111627.27272727272</v>
      </c>
      <c r="AR98" s="374"/>
      <c r="AS98" s="374"/>
      <c r="AT98" s="35" t="s">
        <v>380</v>
      </c>
      <c r="AU98" s="59">
        <v>14960228</v>
      </c>
      <c r="AV98" s="48">
        <f>IFERROR(AU98/AR96,"-")</f>
        <v>1.426908353534048E-2</v>
      </c>
      <c r="AW98" s="59">
        <v>118</v>
      </c>
      <c r="AX98" s="48">
        <f>IFERROR(AW98/AS96,"-")</f>
        <v>8.038147138964577E-2</v>
      </c>
      <c r="AY98" s="136">
        <f t="shared" ref="AY98" si="29">IFERROR(AU98/AW98,"-")</f>
        <v>126781.59322033898</v>
      </c>
      <c r="AZ98" s="187"/>
    </row>
    <row r="99" spans="2:52" s="7" customFormat="1" ht="13.15" customHeight="1">
      <c r="B99" s="449"/>
      <c r="C99" s="459"/>
      <c r="D99" s="374"/>
      <c r="E99" s="374"/>
      <c r="F99" s="36" t="s">
        <v>98</v>
      </c>
      <c r="G99" s="59">
        <v>11395778</v>
      </c>
      <c r="H99" s="48">
        <f>IFERROR(G99/D96,"-")</f>
        <v>3.3193595748247477E-2</v>
      </c>
      <c r="I99" s="59">
        <v>146</v>
      </c>
      <c r="J99" s="48">
        <f>IFERROR(I99/E96,"-")</f>
        <v>0.39247311827956988</v>
      </c>
      <c r="K99" s="62">
        <f t="shared" si="18"/>
        <v>78053.273972602736</v>
      </c>
      <c r="L99" s="374"/>
      <c r="M99" s="374"/>
      <c r="N99" s="36" t="s">
        <v>98</v>
      </c>
      <c r="O99" s="59">
        <v>9317386</v>
      </c>
      <c r="P99" s="48">
        <f>IFERROR(O99/L96,"-")</f>
        <v>3.5510910205596491E-2</v>
      </c>
      <c r="Q99" s="59">
        <v>120</v>
      </c>
      <c r="R99" s="48">
        <f>IFERROR(Q99/M96,"-")</f>
        <v>0.40955631399317405</v>
      </c>
      <c r="S99" s="62">
        <f t="shared" si="19"/>
        <v>77644.883333333331</v>
      </c>
      <c r="T99" s="374"/>
      <c r="U99" s="374"/>
      <c r="V99" s="36" t="s">
        <v>98</v>
      </c>
      <c r="W99" s="59">
        <v>764678</v>
      </c>
      <c r="X99" s="48">
        <f>IFERROR(W99/T96,"-")</f>
        <v>1.7284132000591299E-2</v>
      </c>
      <c r="Y99" s="59">
        <v>23</v>
      </c>
      <c r="Z99" s="48">
        <f>IFERROR(Y99/U96,"-")</f>
        <v>0.44230769230769229</v>
      </c>
      <c r="AA99" s="136">
        <f t="shared" si="20"/>
        <v>33246.869565217392</v>
      </c>
      <c r="AB99" s="374"/>
      <c r="AC99" s="374"/>
      <c r="AD99" s="36" t="s">
        <v>98</v>
      </c>
      <c r="AE99" s="59">
        <v>764678</v>
      </c>
      <c r="AF99" s="48">
        <f>IFERROR(AE99/AB96,"-")</f>
        <v>2.0064379990984281E-2</v>
      </c>
      <c r="AG99" s="59">
        <v>23</v>
      </c>
      <c r="AH99" s="48">
        <f>IFERROR(AG99/AC96,"-")</f>
        <v>0.48936170212765956</v>
      </c>
      <c r="AI99" s="62">
        <f t="shared" si="21"/>
        <v>33246.869565217392</v>
      </c>
      <c r="AJ99" s="374"/>
      <c r="AK99" s="374"/>
      <c r="AL99" s="36" t="s">
        <v>98</v>
      </c>
      <c r="AM99" s="59">
        <v>2709108</v>
      </c>
      <c r="AN99" s="48">
        <f>IFERROR(AM99/AJ96,"-")</f>
        <v>2.1260623904197435E-2</v>
      </c>
      <c r="AO99" s="59">
        <v>39</v>
      </c>
      <c r="AP99" s="48">
        <f>IFERROR(AO99/AK96,"-")</f>
        <v>0.32773109243697479</v>
      </c>
      <c r="AQ99" s="62">
        <f t="shared" si="22"/>
        <v>69464.307692307688</v>
      </c>
      <c r="AR99" s="374"/>
      <c r="AS99" s="374"/>
      <c r="AT99" s="36" t="s">
        <v>98</v>
      </c>
      <c r="AU99" s="59">
        <v>30383883</v>
      </c>
      <c r="AV99" s="48">
        <f>IFERROR(AU99/AR96,"-")</f>
        <v>2.8980184303007382E-2</v>
      </c>
      <c r="AW99" s="62">
        <v>463</v>
      </c>
      <c r="AX99" s="48">
        <f>IFERROR(AW99/AS96,"-")</f>
        <v>0.31539509536784743</v>
      </c>
      <c r="AY99" s="162">
        <f t="shared" si="23"/>
        <v>65623.937365010803</v>
      </c>
      <c r="AZ99" s="187"/>
    </row>
    <row r="100" spans="2:52" s="7" customFormat="1" ht="13.15" customHeight="1">
      <c r="B100" s="449"/>
      <c r="C100" s="459"/>
      <c r="D100" s="374"/>
      <c r="E100" s="374"/>
      <c r="F100" s="36" t="s">
        <v>99</v>
      </c>
      <c r="G100" s="59">
        <v>414100</v>
      </c>
      <c r="H100" s="48">
        <f>IFERROR(G100/D96,"-")</f>
        <v>1.20618952030737E-3</v>
      </c>
      <c r="I100" s="59">
        <v>27</v>
      </c>
      <c r="J100" s="48">
        <f>IFERROR(I100/E96,"-")</f>
        <v>7.2580645161290328E-2</v>
      </c>
      <c r="K100" s="62">
        <f t="shared" si="18"/>
        <v>15337.037037037036</v>
      </c>
      <c r="L100" s="374"/>
      <c r="M100" s="374"/>
      <c r="N100" s="36" t="s">
        <v>99</v>
      </c>
      <c r="O100" s="59">
        <v>348883</v>
      </c>
      <c r="P100" s="48">
        <f>IFERROR(O100/L96,"-")</f>
        <v>1.3296811879704373E-3</v>
      </c>
      <c r="Q100" s="59">
        <v>23</v>
      </c>
      <c r="R100" s="48">
        <f>IFERROR(Q100/M96,"-")</f>
        <v>7.8498293515358364E-2</v>
      </c>
      <c r="S100" s="62">
        <f t="shared" si="19"/>
        <v>15168.826086956522</v>
      </c>
      <c r="T100" s="374"/>
      <c r="U100" s="374"/>
      <c r="V100" s="36" t="s">
        <v>99</v>
      </c>
      <c r="W100" s="59">
        <v>37358</v>
      </c>
      <c r="X100" s="48">
        <f>IFERROR(W100/T96,"-")</f>
        <v>8.4440850041205549E-4</v>
      </c>
      <c r="Y100" s="59">
        <v>4</v>
      </c>
      <c r="Z100" s="48">
        <f>IFERROR(Y100/U96,"-")</f>
        <v>7.6923076923076927E-2</v>
      </c>
      <c r="AA100" s="136">
        <f t="shared" si="20"/>
        <v>9339.5</v>
      </c>
      <c r="AB100" s="374"/>
      <c r="AC100" s="374"/>
      <c r="AD100" s="36" t="s">
        <v>99</v>
      </c>
      <c r="AE100" s="59">
        <v>37358</v>
      </c>
      <c r="AF100" s="48">
        <f>IFERROR(AE100/AB96,"-")</f>
        <v>9.8023626638034681E-4</v>
      </c>
      <c r="AG100" s="59">
        <v>4</v>
      </c>
      <c r="AH100" s="48">
        <f>IFERROR(AG100/AC96,"-")</f>
        <v>8.5106382978723402E-2</v>
      </c>
      <c r="AI100" s="62">
        <f t="shared" si="21"/>
        <v>9339.5</v>
      </c>
      <c r="AJ100" s="374"/>
      <c r="AK100" s="374"/>
      <c r="AL100" s="36" t="s">
        <v>99</v>
      </c>
      <c r="AM100" s="59">
        <v>113522</v>
      </c>
      <c r="AN100" s="48">
        <f>IFERROR(AM100/AJ96,"-")</f>
        <v>8.9090156127120121E-4</v>
      </c>
      <c r="AO100" s="59">
        <v>8</v>
      </c>
      <c r="AP100" s="48">
        <f>IFERROR(AO100/AK96,"-")</f>
        <v>6.7226890756302518E-2</v>
      </c>
      <c r="AQ100" s="62">
        <f t="shared" si="22"/>
        <v>14190.25</v>
      </c>
      <c r="AR100" s="374"/>
      <c r="AS100" s="374"/>
      <c r="AT100" s="36" t="s">
        <v>99</v>
      </c>
      <c r="AU100" s="59">
        <v>11017247</v>
      </c>
      <c r="AV100" s="48">
        <f>IFERROR(AU100/AR96,"-")</f>
        <v>1.0508263495214065E-2</v>
      </c>
      <c r="AW100" s="62">
        <v>109</v>
      </c>
      <c r="AX100" s="48">
        <f>IFERROR(AW100/AS96,"-")</f>
        <v>7.4250681198910082E-2</v>
      </c>
      <c r="AY100" s="162">
        <f t="shared" si="23"/>
        <v>101075.66055045872</v>
      </c>
      <c r="AZ100" s="187"/>
    </row>
    <row r="101" spans="2:52" s="7" customFormat="1" ht="13.15" customHeight="1">
      <c r="B101" s="449"/>
      <c r="C101" s="459"/>
      <c r="D101" s="374"/>
      <c r="E101" s="374"/>
      <c r="F101" s="36" t="s">
        <v>100</v>
      </c>
      <c r="G101" s="59">
        <v>12712441</v>
      </c>
      <c r="H101" s="48">
        <f>IFERROR(G101/D96,"-")</f>
        <v>3.7028768683230483E-2</v>
      </c>
      <c r="I101" s="59">
        <v>183</v>
      </c>
      <c r="J101" s="48">
        <f>IFERROR(I101/E96,"-")</f>
        <v>0.49193548387096775</v>
      </c>
      <c r="K101" s="62">
        <f t="shared" si="18"/>
        <v>69466.890710382519</v>
      </c>
      <c r="L101" s="374"/>
      <c r="M101" s="374"/>
      <c r="N101" s="36" t="s">
        <v>100</v>
      </c>
      <c r="O101" s="59">
        <v>7120999</v>
      </c>
      <c r="P101" s="48">
        <f>IFERROR(O101/L96,"-")</f>
        <v>2.7139924874116237E-2</v>
      </c>
      <c r="Q101" s="59">
        <v>146</v>
      </c>
      <c r="R101" s="48">
        <f>IFERROR(Q101/M96,"-")</f>
        <v>0.49829351535836175</v>
      </c>
      <c r="S101" s="62">
        <f t="shared" si="19"/>
        <v>48773.965753424658</v>
      </c>
      <c r="T101" s="374"/>
      <c r="U101" s="374"/>
      <c r="V101" s="36" t="s">
        <v>100</v>
      </c>
      <c r="W101" s="59">
        <v>1021040</v>
      </c>
      <c r="X101" s="48">
        <f>IFERROR(W101/T96,"-")</f>
        <v>2.3078720896748357E-2</v>
      </c>
      <c r="Y101" s="59">
        <v>27</v>
      </c>
      <c r="Z101" s="48">
        <f>IFERROR(Y101/U96,"-")</f>
        <v>0.51923076923076927</v>
      </c>
      <c r="AA101" s="136">
        <f t="shared" si="20"/>
        <v>37816.296296296299</v>
      </c>
      <c r="AB101" s="374"/>
      <c r="AC101" s="374"/>
      <c r="AD101" s="36" t="s">
        <v>100</v>
      </c>
      <c r="AE101" s="59">
        <v>1003425</v>
      </c>
      <c r="AF101" s="48">
        <f>IFERROR(AE101/AB96,"-")</f>
        <v>2.6328860634742209E-2</v>
      </c>
      <c r="AG101" s="59">
        <v>25</v>
      </c>
      <c r="AH101" s="48">
        <f>IFERROR(AG101/AC96,"-")</f>
        <v>0.53191489361702127</v>
      </c>
      <c r="AI101" s="62">
        <f t="shared" si="21"/>
        <v>40137</v>
      </c>
      <c r="AJ101" s="374"/>
      <c r="AK101" s="374"/>
      <c r="AL101" s="36" t="s">
        <v>100</v>
      </c>
      <c r="AM101" s="59">
        <v>1464071</v>
      </c>
      <c r="AN101" s="48">
        <f>IFERROR(AM101/AJ96,"-")</f>
        <v>1.1489782947022504E-2</v>
      </c>
      <c r="AO101" s="59">
        <v>53</v>
      </c>
      <c r="AP101" s="48">
        <f>IFERROR(AO101/AK96,"-")</f>
        <v>0.44537815126050423</v>
      </c>
      <c r="AQ101" s="62">
        <f t="shared" si="22"/>
        <v>27623.981132075471</v>
      </c>
      <c r="AR101" s="374"/>
      <c r="AS101" s="374"/>
      <c r="AT101" s="36" t="s">
        <v>100</v>
      </c>
      <c r="AU101" s="59">
        <v>48913204</v>
      </c>
      <c r="AV101" s="48">
        <f>IFERROR(AU101/AR96,"-")</f>
        <v>4.6653473052492928E-2</v>
      </c>
      <c r="AW101" s="62">
        <v>593</v>
      </c>
      <c r="AX101" s="48">
        <f>IFERROR(AW101/AS96,"-")</f>
        <v>0.40395095367847411</v>
      </c>
      <c r="AY101" s="162">
        <f t="shared" si="23"/>
        <v>82484.323777403042</v>
      </c>
      <c r="AZ101" s="187"/>
    </row>
    <row r="102" spans="2:52" s="7" customFormat="1" ht="13.15" customHeight="1">
      <c r="B102" s="449"/>
      <c r="C102" s="459"/>
      <c r="D102" s="374"/>
      <c r="E102" s="374"/>
      <c r="F102" s="36" t="s">
        <v>101</v>
      </c>
      <c r="G102" s="59">
        <v>10722561</v>
      </c>
      <c r="H102" s="48">
        <f>IFERROR(G102/D96,"-")</f>
        <v>3.1232650830853692E-2</v>
      </c>
      <c r="I102" s="59">
        <v>196</v>
      </c>
      <c r="J102" s="48">
        <f>IFERROR(I102/E96,"-")</f>
        <v>0.5268817204301075</v>
      </c>
      <c r="K102" s="62">
        <f t="shared" si="18"/>
        <v>54706.943877551021</v>
      </c>
      <c r="L102" s="374"/>
      <c r="M102" s="374"/>
      <c r="N102" s="36" t="s">
        <v>101</v>
      </c>
      <c r="O102" s="59">
        <v>9185600</v>
      </c>
      <c r="P102" s="48">
        <f>IFERROR(O102/L96,"-")</f>
        <v>3.5008640490425867E-2</v>
      </c>
      <c r="Q102" s="59">
        <v>159</v>
      </c>
      <c r="R102" s="48">
        <f>IFERROR(Q102/M96,"-")</f>
        <v>0.5426621160409556</v>
      </c>
      <c r="S102" s="62">
        <f t="shared" si="19"/>
        <v>57771.06918238994</v>
      </c>
      <c r="T102" s="374"/>
      <c r="U102" s="374"/>
      <c r="V102" s="36" t="s">
        <v>101</v>
      </c>
      <c r="W102" s="59">
        <v>1430278</v>
      </c>
      <c r="X102" s="48">
        <f>IFERROR(W102/T96,"-")</f>
        <v>3.2328789045247441E-2</v>
      </c>
      <c r="Y102" s="59">
        <v>31</v>
      </c>
      <c r="Z102" s="48">
        <f>IFERROR(Y102/U96,"-")</f>
        <v>0.59615384615384615</v>
      </c>
      <c r="AA102" s="136">
        <f t="shared" si="20"/>
        <v>46138</v>
      </c>
      <c r="AB102" s="374"/>
      <c r="AC102" s="374"/>
      <c r="AD102" s="36" t="s">
        <v>101</v>
      </c>
      <c r="AE102" s="59">
        <v>1418402</v>
      </c>
      <c r="AF102" s="48">
        <f>IFERROR(AE102/AB96,"-")</f>
        <v>3.7217438853964793E-2</v>
      </c>
      <c r="AG102" s="59">
        <v>30</v>
      </c>
      <c r="AH102" s="48">
        <f>IFERROR(AG102/AC96,"-")</f>
        <v>0.63829787234042556</v>
      </c>
      <c r="AI102" s="62">
        <f t="shared" si="21"/>
        <v>47280.066666666666</v>
      </c>
      <c r="AJ102" s="374"/>
      <c r="AK102" s="374"/>
      <c r="AL102" s="36" t="s">
        <v>101</v>
      </c>
      <c r="AM102" s="59">
        <v>2833776</v>
      </c>
      <c r="AN102" s="48">
        <f>IFERROR(AM102/AJ96,"-")</f>
        <v>2.2238997398679194E-2</v>
      </c>
      <c r="AO102" s="59">
        <v>46</v>
      </c>
      <c r="AP102" s="48">
        <f>IFERROR(AO102/AK96,"-")</f>
        <v>0.38655462184873951</v>
      </c>
      <c r="AQ102" s="62">
        <f t="shared" si="22"/>
        <v>61603.82608695652</v>
      </c>
      <c r="AR102" s="374"/>
      <c r="AS102" s="374"/>
      <c r="AT102" s="36" t="s">
        <v>101</v>
      </c>
      <c r="AU102" s="59">
        <v>41454687</v>
      </c>
      <c r="AV102" s="48">
        <f>IFERROR(AU102/AR96,"-")</f>
        <v>3.9539530529507511E-2</v>
      </c>
      <c r="AW102" s="62">
        <v>631</v>
      </c>
      <c r="AX102" s="48">
        <f>IFERROR(AW102/AS96,"-")</f>
        <v>0.42983651226158037</v>
      </c>
      <c r="AY102" s="162">
        <f t="shared" si="23"/>
        <v>65696.809825673539</v>
      </c>
      <c r="AZ102" s="187"/>
    </row>
    <row r="103" spans="2:52" s="7" customFormat="1" ht="13.15" customHeight="1">
      <c r="B103" s="449"/>
      <c r="C103" s="459"/>
      <c r="D103" s="374"/>
      <c r="E103" s="374"/>
      <c r="F103" s="36" t="s">
        <v>102</v>
      </c>
      <c r="G103" s="59">
        <v>7195387</v>
      </c>
      <c r="H103" s="48">
        <f>IFERROR(G103/D96,"-")</f>
        <v>2.0958706578014699E-2</v>
      </c>
      <c r="I103" s="59">
        <v>59</v>
      </c>
      <c r="J103" s="48">
        <f>IFERROR(I103/E96,"-")</f>
        <v>0.15860215053763441</v>
      </c>
      <c r="K103" s="62">
        <f t="shared" si="18"/>
        <v>121955.71186440678</v>
      </c>
      <c r="L103" s="374"/>
      <c r="M103" s="374"/>
      <c r="N103" s="36" t="s">
        <v>102</v>
      </c>
      <c r="O103" s="59">
        <v>7113121</v>
      </c>
      <c r="P103" s="48">
        <f>IFERROR(O103/L96,"-")</f>
        <v>2.7109899827327397E-2</v>
      </c>
      <c r="Q103" s="59">
        <v>48</v>
      </c>
      <c r="R103" s="48">
        <f>IFERROR(Q103/M96,"-")</f>
        <v>0.16382252559726962</v>
      </c>
      <c r="S103" s="62">
        <f t="shared" si="19"/>
        <v>148190.02083333334</v>
      </c>
      <c r="T103" s="374"/>
      <c r="U103" s="374"/>
      <c r="V103" s="36" t="s">
        <v>102</v>
      </c>
      <c r="W103" s="59">
        <v>1518365</v>
      </c>
      <c r="X103" s="48">
        <f>IFERROR(W103/T96,"-")</f>
        <v>3.4319832772850542E-2</v>
      </c>
      <c r="Y103" s="59">
        <v>9</v>
      </c>
      <c r="Z103" s="48">
        <f>IFERROR(Y103/U96,"-")</f>
        <v>0.17307692307692307</v>
      </c>
      <c r="AA103" s="136">
        <f t="shared" si="20"/>
        <v>168707.22222222222</v>
      </c>
      <c r="AB103" s="374"/>
      <c r="AC103" s="374"/>
      <c r="AD103" s="36" t="s">
        <v>102</v>
      </c>
      <c r="AE103" s="59">
        <v>1512325</v>
      </c>
      <c r="AF103" s="48">
        <f>IFERROR(AE103/AB96,"-")</f>
        <v>3.9681883707737509E-2</v>
      </c>
      <c r="AG103" s="59">
        <v>8</v>
      </c>
      <c r="AH103" s="48">
        <f>IFERROR(AG103/AC96,"-")</f>
        <v>0.1702127659574468</v>
      </c>
      <c r="AI103" s="62">
        <f t="shared" si="21"/>
        <v>189040.625</v>
      </c>
      <c r="AJ103" s="374"/>
      <c r="AK103" s="374"/>
      <c r="AL103" s="36" t="s">
        <v>102</v>
      </c>
      <c r="AM103" s="59">
        <v>207188</v>
      </c>
      <c r="AN103" s="48">
        <f>IFERROR(AM103/AJ96,"-")</f>
        <v>1.6259765743790423E-3</v>
      </c>
      <c r="AO103" s="59">
        <v>21</v>
      </c>
      <c r="AP103" s="48">
        <f>IFERROR(AO103/AK96,"-")</f>
        <v>0.17647058823529413</v>
      </c>
      <c r="AQ103" s="62">
        <f t="shared" si="22"/>
        <v>9866.0952380952385</v>
      </c>
      <c r="AR103" s="374"/>
      <c r="AS103" s="374"/>
      <c r="AT103" s="36" t="s">
        <v>102</v>
      </c>
      <c r="AU103" s="59">
        <v>31507802</v>
      </c>
      <c r="AV103" s="48">
        <f>IFERROR(AU103/AR96,"-")</f>
        <v>3.005217960267503E-2</v>
      </c>
      <c r="AW103" s="62">
        <v>154</v>
      </c>
      <c r="AX103" s="48">
        <f>IFERROR(AW103/AS96,"-")</f>
        <v>0.10490463215258855</v>
      </c>
      <c r="AY103" s="162">
        <f t="shared" si="23"/>
        <v>204596.11688311689</v>
      </c>
      <c r="AZ103" s="187"/>
    </row>
    <row r="104" spans="2:52" s="7" customFormat="1" ht="13.15" customHeight="1">
      <c r="B104" s="449"/>
      <c r="C104" s="459"/>
      <c r="D104" s="374"/>
      <c r="E104" s="374"/>
      <c r="F104" s="36" t="s">
        <v>112</v>
      </c>
      <c r="G104" s="59">
        <v>0</v>
      </c>
      <c r="H104" s="48">
        <f>IFERROR(G104/D96,"-")</f>
        <v>0</v>
      </c>
      <c r="I104" s="59">
        <v>0</v>
      </c>
      <c r="J104" s="48">
        <f>IFERROR(I104/E96,"-")</f>
        <v>0</v>
      </c>
      <c r="K104" s="62" t="str">
        <f t="shared" si="18"/>
        <v>-</v>
      </c>
      <c r="L104" s="374"/>
      <c r="M104" s="374"/>
      <c r="N104" s="36" t="s">
        <v>112</v>
      </c>
      <c r="O104" s="59">
        <v>0</v>
      </c>
      <c r="P104" s="48">
        <f>IFERROR(O104/L96,"-")</f>
        <v>0</v>
      </c>
      <c r="Q104" s="59">
        <v>0</v>
      </c>
      <c r="R104" s="48">
        <f>IFERROR(Q104/M96,"-")</f>
        <v>0</v>
      </c>
      <c r="S104" s="62" t="str">
        <f t="shared" si="19"/>
        <v>-</v>
      </c>
      <c r="T104" s="374"/>
      <c r="U104" s="374"/>
      <c r="V104" s="36" t="s">
        <v>112</v>
      </c>
      <c r="W104" s="59">
        <v>0</v>
      </c>
      <c r="X104" s="48">
        <f>IFERROR(W104/T96,"-")</f>
        <v>0</v>
      </c>
      <c r="Y104" s="59">
        <v>0</v>
      </c>
      <c r="Z104" s="48">
        <f>IFERROR(Y104/U96,"-")</f>
        <v>0</v>
      </c>
      <c r="AA104" s="136" t="str">
        <f t="shared" si="20"/>
        <v>-</v>
      </c>
      <c r="AB104" s="374"/>
      <c r="AC104" s="374"/>
      <c r="AD104" s="36" t="s">
        <v>112</v>
      </c>
      <c r="AE104" s="59">
        <v>0</v>
      </c>
      <c r="AF104" s="48">
        <f>IFERROR(AE104/AB96,"-")</f>
        <v>0</v>
      </c>
      <c r="AG104" s="59">
        <v>0</v>
      </c>
      <c r="AH104" s="48">
        <f>IFERROR(AG104/AC96,"-")</f>
        <v>0</v>
      </c>
      <c r="AI104" s="62" t="str">
        <f t="shared" si="21"/>
        <v>-</v>
      </c>
      <c r="AJ104" s="374"/>
      <c r="AK104" s="374"/>
      <c r="AL104" s="36" t="s">
        <v>112</v>
      </c>
      <c r="AM104" s="59">
        <v>0</v>
      </c>
      <c r="AN104" s="48">
        <f>IFERROR(AM104/AJ96,"-")</f>
        <v>0</v>
      </c>
      <c r="AO104" s="59">
        <v>0</v>
      </c>
      <c r="AP104" s="48">
        <f>IFERROR(AO104/AK96,"-")</f>
        <v>0</v>
      </c>
      <c r="AQ104" s="62" t="str">
        <f t="shared" si="22"/>
        <v>-</v>
      </c>
      <c r="AR104" s="374"/>
      <c r="AS104" s="374"/>
      <c r="AT104" s="36" t="s">
        <v>112</v>
      </c>
      <c r="AU104" s="59">
        <v>0</v>
      </c>
      <c r="AV104" s="48">
        <f>IFERROR(AU104/AR96,"-")</f>
        <v>0</v>
      </c>
      <c r="AW104" s="62">
        <v>0</v>
      </c>
      <c r="AX104" s="48">
        <f>IFERROR(AW104/AS96,"-")</f>
        <v>0</v>
      </c>
      <c r="AY104" s="162" t="str">
        <f t="shared" si="23"/>
        <v>-</v>
      </c>
      <c r="AZ104" s="187"/>
    </row>
    <row r="105" spans="2:52" s="7" customFormat="1" ht="13.15" customHeight="1">
      <c r="B105" s="449"/>
      <c r="C105" s="459"/>
      <c r="D105" s="374"/>
      <c r="E105" s="374"/>
      <c r="F105" s="36" t="s">
        <v>103</v>
      </c>
      <c r="G105" s="59">
        <v>165455</v>
      </c>
      <c r="H105" s="48">
        <f>IFERROR(G105/D96,"-")</f>
        <v>4.819369405516926E-4</v>
      </c>
      <c r="I105" s="59">
        <v>9</v>
      </c>
      <c r="J105" s="48">
        <f>IFERROR(I105/E96,"-")</f>
        <v>2.4193548387096774E-2</v>
      </c>
      <c r="K105" s="62">
        <f t="shared" si="18"/>
        <v>18383.888888888891</v>
      </c>
      <c r="L105" s="374"/>
      <c r="M105" s="374"/>
      <c r="N105" s="36" t="s">
        <v>103</v>
      </c>
      <c r="O105" s="59">
        <v>162621</v>
      </c>
      <c r="P105" s="48">
        <f>IFERROR(O105/L96,"-")</f>
        <v>6.19789684418388E-4</v>
      </c>
      <c r="Q105" s="59">
        <v>8</v>
      </c>
      <c r="R105" s="48">
        <f>IFERROR(Q105/M96,"-")</f>
        <v>2.7303754266211604E-2</v>
      </c>
      <c r="S105" s="62">
        <f t="shared" si="19"/>
        <v>20327.625</v>
      </c>
      <c r="T105" s="374"/>
      <c r="U105" s="374"/>
      <c r="V105" s="36" t="s">
        <v>103</v>
      </c>
      <c r="W105" s="59">
        <v>36708</v>
      </c>
      <c r="X105" s="48">
        <f>IFERROR(W105/T96,"-")</f>
        <v>8.2971645251688343E-4</v>
      </c>
      <c r="Y105" s="59">
        <v>2</v>
      </c>
      <c r="Z105" s="48">
        <f>IFERROR(Y105/U96,"-")</f>
        <v>3.8461538461538464E-2</v>
      </c>
      <c r="AA105" s="136">
        <f t="shared" si="20"/>
        <v>18354</v>
      </c>
      <c r="AB105" s="374"/>
      <c r="AC105" s="374"/>
      <c r="AD105" s="36" t="s">
        <v>103</v>
      </c>
      <c r="AE105" s="59">
        <v>33874</v>
      </c>
      <c r="AF105" s="48">
        <f>IFERROR(AE105/AB96,"-")</f>
        <v>8.8881961794977957E-4</v>
      </c>
      <c r="AG105" s="59">
        <v>1</v>
      </c>
      <c r="AH105" s="48">
        <f>IFERROR(AG105/AC96,"-")</f>
        <v>2.1276595744680851E-2</v>
      </c>
      <c r="AI105" s="62">
        <f t="shared" si="21"/>
        <v>33874</v>
      </c>
      <c r="AJ105" s="374"/>
      <c r="AK105" s="374"/>
      <c r="AL105" s="36" t="s">
        <v>103</v>
      </c>
      <c r="AM105" s="59">
        <v>17524</v>
      </c>
      <c r="AN105" s="48">
        <f>IFERROR(AM105/AJ96,"-")</f>
        <v>1.3752540441250622E-4</v>
      </c>
      <c r="AO105" s="59">
        <v>1</v>
      </c>
      <c r="AP105" s="48">
        <f>IFERROR(AO105/AK96,"-")</f>
        <v>8.4033613445378148E-3</v>
      </c>
      <c r="AQ105" s="62">
        <f t="shared" si="22"/>
        <v>17524</v>
      </c>
      <c r="AR105" s="374"/>
      <c r="AS105" s="374"/>
      <c r="AT105" s="36" t="s">
        <v>103</v>
      </c>
      <c r="AU105" s="59">
        <v>655810</v>
      </c>
      <c r="AV105" s="48">
        <f>IFERROR(AU105/AR96,"-")</f>
        <v>6.2551237008631429E-4</v>
      </c>
      <c r="AW105" s="62">
        <v>14</v>
      </c>
      <c r="AX105" s="48">
        <f>IFERROR(AW105/AS96,"-")</f>
        <v>9.5367847411444145E-3</v>
      </c>
      <c r="AY105" s="162">
        <f t="shared" si="23"/>
        <v>46843.571428571428</v>
      </c>
      <c r="AZ105" s="187"/>
    </row>
    <row r="106" spans="2:52" s="7" customFormat="1" ht="13.15" customHeight="1">
      <c r="B106" s="449"/>
      <c r="C106" s="459"/>
      <c r="D106" s="374"/>
      <c r="E106" s="374"/>
      <c r="F106" s="36" t="s">
        <v>104</v>
      </c>
      <c r="G106" s="59">
        <v>217208</v>
      </c>
      <c r="H106" s="48">
        <f>IFERROR(G106/D96,"-")</f>
        <v>6.3268295901213053E-4</v>
      </c>
      <c r="I106" s="59">
        <v>20</v>
      </c>
      <c r="J106" s="48">
        <f>IFERROR(I106/E96,"-")</f>
        <v>5.3763440860215055E-2</v>
      </c>
      <c r="K106" s="62">
        <f t="shared" si="18"/>
        <v>10860.4</v>
      </c>
      <c r="L106" s="374"/>
      <c r="M106" s="374"/>
      <c r="N106" s="36" t="s">
        <v>104</v>
      </c>
      <c r="O106" s="59">
        <v>139219</v>
      </c>
      <c r="P106" s="48">
        <f>IFERROR(O106/L96,"-")</f>
        <v>5.3059875461990494E-4</v>
      </c>
      <c r="Q106" s="59">
        <v>15</v>
      </c>
      <c r="R106" s="48">
        <f>IFERROR(Q106/M96,"-")</f>
        <v>5.1194539249146756E-2</v>
      </c>
      <c r="S106" s="62">
        <f t="shared" si="19"/>
        <v>9281.2666666666664</v>
      </c>
      <c r="T106" s="374"/>
      <c r="U106" s="374"/>
      <c r="V106" s="36" t="s">
        <v>104</v>
      </c>
      <c r="W106" s="59">
        <v>63881</v>
      </c>
      <c r="X106" s="48">
        <f>IFERROR(W106/T96,"-")</f>
        <v>1.4439118639868974E-3</v>
      </c>
      <c r="Y106" s="59">
        <v>4</v>
      </c>
      <c r="Z106" s="48">
        <f>IFERROR(Y106/U96,"-")</f>
        <v>7.6923076923076927E-2</v>
      </c>
      <c r="AA106" s="136">
        <f t="shared" si="20"/>
        <v>15970.25</v>
      </c>
      <c r="AB106" s="374"/>
      <c r="AC106" s="374"/>
      <c r="AD106" s="36" t="s">
        <v>104</v>
      </c>
      <c r="AE106" s="59">
        <v>37799</v>
      </c>
      <c r="AF106" s="48">
        <f>IFERROR(AE106/AB96,"-")</f>
        <v>9.9180766189064531E-4</v>
      </c>
      <c r="AG106" s="59">
        <v>3</v>
      </c>
      <c r="AH106" s="48">
        <f>IFERROR(AG106/AC96,"-")</f>
        <v>6.3829787234042548E-2</v>
      </c>
      <c r="AI106" s="62">
        <f t="shared" si="21"/>
        <v>12599.666666666666</v>
      </c>
      <c r="AJ106" s="374"/>
      <c r="AK106" s="374"/>
      <c r="AL106" s="36" t="s">
        <v>104</v>
      </c>
      <c r="AM106" s="59">
        <v>51416</v>
      </c>
      <c r="AN106" s="48">
        <f>IFERROR(AM106/AJ96,"-")</f>
        <v>4.0350411968006274E-4</v>
      </c>
      <c r="AO106" s="59">
        <v>5</v>
      </c>
      <c r="AP106" s="48">
        <f>IFERROR(AO106/AK96,"-")</f>
        <v>4.2016806722689079E-2</v>
      </c>
      <c r="AQ106" s="62">
        <f t="shared" si="22"/>
        <v>10283.200000000001</v>
      </c>
      <c r="AR106" s="374"/>
      <c r="AS106" s="374"/>
      <c r="AT106" s="36" t="s">
        <v>104</v>
      </c>
      <c r="AU106" s="59">
        <v>506153</v>
      </c>
      <c r="AV106" s="48">
        <f>IFERROR(AU106/AR96,"-")</f>
        <v>4.8276934273081869E-4</v>
      </c>
      <c r="AW106" s="62">
        <v>60</v>
      </c>
      <c r="AX106" s="48">
        <f>IFERROR(AW106/AS96,"-")</f>
        <v>4.0871934604904632E-2</v>
      </c>
      <c r="AY106" s="162">
        <f t="shared" si="23"/>
        <v>8435.8833333333332</v>
      </c>
      <c r="AZ106" s="187"/>
    </row>
    <row r="107" spans="2:52" s="7" customFormat="1" ht="13.15" customHeight="1">
      <c r="B107" s="449"/>
      <c r="C107" s="459"/>
      <c r="D107" s="374"/>
      <c r="E107" s="374"/>
      <c r="F107" s="36" t="s">
        <v>105</v>
      </c>
      <c r="G107" s="59">
        <v>90070</v>
      </c>
      <c r="H107" s="48">
        <f>IFERROR(G107/D96,"-")</f>
        <v>2.6235568725932099E-4</v>
      </c>
      <c r="I107" s="59">
        <v>5</v>
      </c>
      <c r="J107" s="48">
        <f>IFERROR(I107/E96,"-")</f>
        <v>1.3440860215053764E-2</v>
      </c>
      <c r="K107" s="62">
        <f t="shared" si="18"/>
        <v>18014</v>
      </c>
      <c r="L107" s="374"/>
      <c r="M107" s="374"/>
      <c r="N107" s="36" t="s">
        <v>105</v>
      </c>
      <c r="O107" s="59">
        <v>83394</v>
      </c>
      <c r="P107" s="48">
        <f>IFERROR(O107/L96,"-")</f>
        <v>3.178355866855268E-4</v>
      </c>
      <c r="Q107" s="59">
        <v>3</v>
      </c>
      <c r="R107" s="48">
        <f>IFERROR(Q107/M96,"-")</f>
        <v>1.0238907849829351E-2</v>
      </c>
      <c r="S107" s="62">
        <f t="shared" si="19"/>
        <v>27798</v>
      </c>
      <c r="T107" s="374"/>
      <c r="U107" s="374"/>
      <c r="V107" s="36" t="s">
        <v>105</v>
      </c>
      <c r="W107" s="59">
        <v>0</v>
      </c>
      <c r="X107" s="48">
        <f>IFERROR(W107/T96,"-")</f>
        <v>0</v>
      </c>
      <c r="Y107" s="59">
        <v>0</v>
      </c>
      <c r="Z107" s="48">
        <f>IFERROR(Y107/U96,"-")</f>
        <v>0</v>
      </c>
      <c r="AA107" s="136" t="str">
        <f t="shared" si="20"/>
        <v>-</v>
      </c>
      <c r="AB107" s="374"/>
      <c r="AC107" s="374"/>
      <c r="AD107" s="36" t="s">
        <v>105</v>
      </c>
      <c r="AE107" s="59">
        <v>0</v>
      </c>
      <c r="AF107" s="48">
        <f>IFERROR(AE107/AB96,"-")</f>
        <v>0</v>
      </c>
      <c r="AG107" s="59">
        <v>0</v>
      </c>
      <c r="AH107" s="48">
        <f>IFERROR(AG107/AC96,"-")</f>
        <v>0</v>
      </c>
      <c r="AI107" s="62" t="str">
        <f t="shared" si="21"/>
        <v>-</v>
      </c>
      <c r="AJ107" s="374"/>
      <c r="AK107" s="374"/>
      <c r="AL107" s="36" t="s">
        <v>105</v>
      </c>
      <c r="AM107" s="59">
        <v>0</v>
      </c>
      <c r="AN107" s="48">
        <f>IFERROR(AM107/AJ96,"-")</f>
        <v>0</v>
      </c>
      <c r="AO107" s="59">
        <v>0</v>
      </c>
      <c r="AP107" s="48">
        <f>IFERROR(AO107/AK96,"-")</f>
        <v>0</v>
      </c>
      <c r="AQ107" s="62" t="str">
        <f t="shared" si="22"/>
        <v>-</v>
      </c>
      <c r="AR107" s="374"/>
      <c r="AS107" s="374"/>
      <c r="AT107" s="36" t="s">
        <v>105</v>
      </c>
      <c r="AU107" s="59">
        <v>105300</v>
      </c>
      <c r="AV107" s="48">
        <f>IFERROR(AU107/AR96,"-")</f>
        <v>1.0043526718117883E-4</v>
      </c>
      <c r="AW107" s="62">
        <v>5</v>
      </c>
      <c r="AX107" s="48">
        <f>IFERROR(AW107/AS96,"-")</f>
        <v>3.4059945504087193E-3</v>
      </c>
      <c r="AY107" s="162">
        <f t="shared" si="23"/>
        <v>21060</v>
      </c>
      <c r="AZ107" s="187"/>
    </row>
    <row r="108" spans="2:52" s="7" customFormat="1" ht="13.15" customHeight="1">
      <c r="B108" s="449"/>
      <c r="C108" s="459"/>
      <c r="D108" s="374"/>
      <c r="E108" s="374"/>
      <c r="F108" s="36" t="s">
        <v>106</v>
      </c>
      <c r="G108" s="59">
        <v>103477</v>
      </c>
      <c r="H108" s="48">
        <f>IFERROR(G108/D96,"-")</f>
        <v>3.0140756578808436E-4</v>
      </c>
      <c r="I108" s="59">
        <v>2</v>
      </c>
      <c r="J108" s="48">
        <f>IFERROR(I108/E96,"-")</f>
        <v>5.3763440860215058E-3</v>
      </c>
      <c r="K108" s="62">
        <f t="shared" si="18"/>
        <v>51738.5</v>
      </c>
      <c r="L108" s="374"/>
      <c r="M108" s="374"/>
      <c r="N108" s="36" t="s">
        <v>106</v>
      </c>
      <c r="O108" s="59">
        <v>103477</v>
      </c>
      <c r="P108" s="48">
        <f>IFERROR(O108/L96,"-")</f>
        <v>3.9437696960762471E-4</v>
      </c>
      <c r="Q108" s="59">
        <v>2</v>
      </c>
      <c r="R108" s="48">
        <f>IFERROR(Q108/M96,"-")</f>
        <v>6.8259385665529011E-3</v>
      </c>
      <c r="S108" s="62">
        <f t="shared" si="19"/>
        <v>51738.5</v>
      </c>
      <c r="T108" s="374"/>
      <c r="U108" s="374"/>
      <c r="V108" s="36" t="s">
        <v>106</v>
      </c>
      <c r="W108" s="59">
        <v>0</v>
      </c>
      <c r="X108" s="48">
        <f>IFERROR(W108/T96,"-")</f>
        <v>0</v>
      </c>
      <c r="Y108" s="59">
        <v>0</v>
      </c>
      <c r="Z108" s="48">
        <f>IFERROR(Y108/U96,"-")</f>
        <v>0</v>
      </c>
      <c r="AA108" s="136" t="str">
        <f t="shared" si="20"/>
        <v>-</v>
      </c>
      <c r="AB108" s="374"/>
      <c r="AC108" s="374"/>
      <c r="AD108" s="36" t="s">
        <v>106</v>
      </c>
      <c r="AE108" s="59">
        <v>0</v>
      </c>
      <c r="AF108" s="48">
        <f>IFERROR(AE108/AB96,"-")</f>
        <v>0</v>
      </c>
      <c r="AG108" s="59">
        <v>0</v>
      </c>
      <c r="AH108" s="48">
        <f>IFERROR(AG108/AC96,"-")</f>
        <v>0</v>
      </c>
      <c r="AI108" s="62" t="str">
        <f t="shared" si="21"/>
        <v>-</v>
      </c>
      <c r="AJ108" s="374"/>
      <c r="AK108" s="374"/>
      <c r="AL108" s="36" t="s">
        <v>106</v>
      </c>
      <c r="AM108" s="59">
        <v>600603</v>
      </c>
      <c r="AN108" s="48">
        <f>IFERROR(AM108/AJ96,"-")</f>
        <v>4.7134313208379635E-3</v>
      </c>
      <c r="AO108" s="59">
        <v>2</v>
      </c>
      <c r="AP108" s="48">
        <f>IFERROR(AO108/AK96,"-")</f>
        <v>1.680672268907563E-2</v>
      </c>
      <c r="AQ108" s="62">
        <f t="shared" si="22"/>
        <v>300301.5</v>
      </c>
      <c r="AR108" s="374"/>
      <c r="AS108" s="374"/>
      <c r="AT108" s="36" t="s">
        <v>106</v>
      </c>
      <c r="AU108" s="59">
        <v>572501</v>
      </c>
      <c r="AV108" s="48">
        <f>IFERROR(AU108/AR96,"-")</f>
        <v>5.4605214526583159E-4</v>
      </c>
      <c r="AW108" s="62">
        <v>4</v>
      </c>
      <c r="AX108" s="48">
        <f>IFERROR(AW108/AS96,"-")</f>
        <v>2.7247956403269754E-3</v>
      </c>
      <c r="AY108" s="162">
        <f t="shared" si="23"/>
        <v>143125.25</v>
      </c>
      <c r="AZ108" s="187"/>
    </row>
    <row r="109" spans="2:52" s="7" customFormat="1" ht="13.15" customHeight="1">
      <c r="B109" s="449"/>
      <c r="C109" s="459"/>
      <c r="D109" s="374"/>
      <c r="E109" s="374"/>
      <c r="F109" s="36" t="s">
        <v>107</v>
      </c>
      <c r="G109" s="59">
        <v>2943350</v>
      </c>
      <c r="H109" s="48">
        <f>IFERROR(G109/D96,"-")</f>
        <v>8.5733830586735039E-3</v>
      </c>
      <c r="I109" s="59">
        <v>71</v>
      </c>
      <c r="J109" s="48">
        <f>IFERROR(I109/E96,"-")</f>
        <v>0.19086021505376344</v>
      </c>
      <c r="K109" s="62">
        <f t="shared" si="18"/>
        <v>41455.633802816905</v>
      </c>
      <c r="L109" s="374"/>
      <c r="M109" s="374"/>
      <c r="N109" s="36" t="s">
        <v>107</v>
      </c>
      <c r="O109" s="59">
        <v>1179713</v>
      </c>
      <c r="P109" s="48">
        <f>IFERROR(O109/L96,"-")</f>
        <v>4.4961840597110446E-3</v>
      </c>
      <c r="Q109" s="59">
        <v>56</v>
      </c>
      <c r="R109" s="48">
        <f>IFERROR(Q109/M96,"-")</f>
        <v>0.19112627986348124</v>
      </c>
      <c r="S109" s="62">
        <f t="shared" si="19"/>
        <v>21066.303571428572</v>
      </c>
      <c r="T109" s="374"/>
      <c r="U109" s="374"/>
      <c r="V109" s="36" t="s">
        <v>107</v>
      </c>
      <c r="W109" s="59">
        <v>292438</v>
      </c>
      <c r="X109" s="48">
        <f>IFERROR(W109/T96,"-")</f>
        <v>6.6100201574897125E-3</v>
      </c>
      <c r="Y109" s="59">
        <v>8</v>
      </c>
      <c r="Z109" s="48">
        <f>IFERROR(Y109/U96,"-")</f>
        <v>0.15384615384615385</v>
      </c>
      <c r="AA109" s="136">
        <f t="shared" si="20"/>
        <v>36554.75</v>
      </c>
      <c r="AB109" s="374"/>
      <c r="AC109" s="374"/>
      <c r="AD109" s="36" t="s">
        <v>107</v>
      </c>
      <c r="AE109" s="59">
        <v>289685</v>
      </c>
      <c r="AF109" s="48">
        <f>IFERROR(AE109/AB96,"-")</f>
        <v>7.6010424226776261E-3</v>
      </c>
      <c r="AG109" s="59">
        <v>7</v>
      </c>
      <c r="AH109" s="48">
        <f>IFERROR(AG109/AC96,"-")</f>
        <v>0.14893617021276595</v>
      </c>
      <c r="AI109" s="62">
        <f t="shared" si="21"/>
        <v>41383.571428571428</v>
      </c>
      <c r="AJ109" s="374"/>
      <c r="AK109" s="374"/>
      <c r="AL109" s="36" t="s">
        <v>107</v>
      </c>
      <c r="AM109" s="59">
        <v>2308755</v>
      </c>
      <c r="AN109" s="48">
        <f>IFERROR(AM109/AJ96,"-")</f>
        <v>1.8118720900730186E-2</v>
      </c>
      <c r="AO109" s="59">
        <v>25</v>
      </c>
      <c r="AP109" s="48">
        <f>IFERROR(AO109/AK96,"-")</f>
        <v>0.21008403361344538</v>
      </c>
      <c r="AQ109" s="62">
        <f t="shared" si="22"/>
        <v>92350.2</v>
      </c>
      <c r="AR109" s="374"/>
      <c r="AS109" s="374"/>
      <c r="AT109" s="36" t="s">
        <v>107</v>
      </c>
      <c r="AU109" s="59">
        <v>4829245</v>
      </c>
      <c r="AV109" s="48">
        <f>IFERROR(AU109/AR96,"-")</f>
        <v>4.6061397137547198E-3</v>
      </c>
      <c r="AW109" s="62">
        <v>172</v>
      </c>
      <c r="AX109" s="48">
        <f>IFERROR(AW109/AS96,"-")</f>
        <v>0.11716621253405994</v>
      </c>
      <c r="AY109" s="162">
        <f t="shared" si="23"/>
        <v>28077.005813953489</v>
      </c>
      <c r="AZ109" s="187"/>
    </row>
    <row r="110" spans="2:52" s="7" customFormat="1" ht="13.15" customHeight="1">
      <c r="B110" s="449"/>
      <c r="C110" s="459"/>
      <c r="D110" s="374"/>
      <c r="E110" s="374"/>
      <c r="F110" s="36" t="s">
        <v>108</v>
      </c>
      <c r="G110" s="59">
        <v>2915779</v>
      </c>
      <c r="H110" s="48">
        <f>IFERROR(G110/D96,"-")</f>
        <v>8.4930743137703532E-3</v>
      </c>
      <c r="I110" s="59">
        <v>32</v>
      </c>
      <c r="J110" s="48">
        <f>IFERROR(I110/E96,"-")</f>
        <v>8.6021505376344093E-2</v>
      </c>
      <c r="K110" s="62">
        <f t="shared" si="18"/>
        <v>91118.09375</v>
      </c>
      <c r="L110" s="374"/>
      <c r="M110" s="374"/>
      <c r="N110" s="36" t="s">
        <v>108</v>
      </c>
      <c r="O110" s="59">
        <v>2767928</v>
      </c>
      <c r="P110" s="48">
        <f>IFERROR(O110/L96,"-")</f>
        <v>1.0549272367116301E-2</v>
      </c>
      <c r="Q110" s="59">
        <v>28</v>
      </c>
      <c r="R110" s="48">
        <f>IFERROR(Q110/M96,"-")</f>
        <v>9.556313993174062E-2</v>
      </c>
      <c r="S110" s="62">
        <f t="shared" si="19"/>
        <v>98854.571428571435</v>
      </c>
      <c r="T110" s="374"/>
      <c r="U110" s="374"/>
      <c r="V110" s="36" t="s">
        <v>108</v>
      </c>
      <c r="W110" s="59">
        <v>973864</v>
      </c>
      <c r="X110" s="48">
        <f>IFERROR(W110/T96,"-")</f>
        <v>2.2012394663667379E-2</v>
      </c>
      <c r="Y110" s="59">
        <v>4</v>
      </c>
      <c r="Z110" s="48">
        <f>IFERROR(Y110/U96,"-")</f>
        <v>7.6923076923076927E-2</v>
      </c>
      <c r="AA110" s="136">
        <f t="shared" si="20"/>
        <v>243466</v>
      </c>
      <c r="AB110" s="374"/>
      <c r="AC110" s="374"/>
      <c r="AD110" s="36" t="s">
        <v>108</v>
      </c>
      <c r="AE110" s="59">
        <v>942729</v>
      </c>
      <c r="AF110" s="48">
        <f>IFERROR(AE110/AB96,"-")</f>
        <v>2.473625877103908E-2</v>
      </c>
      <c r="AG110" s="59">
        <v>3</v>
      </c>
      <c r="AH110" s="48">
        <f>IFERROR(AG110/AC96,"-")</f>
        <v>6.3829787234042548E-2</v>
      </c>
      <c r="AI110" s="62">
        <f t="shared" si="21"/>
        <v>314243</v>
      </c>
      <c r="AJ110" s="374"/>
      <c r="AK110" s="374"/>
      <c r="AL110" s="36" t="s">
        <v>108</v>
      </c>
      <c r="AM110" s="59">
        <v>2018199</v>
      </c>
      <c r="AN110" s="48">
        <f>IFERROR(AM110/AJ96,"-")</f>
        <v>1.5838486285089912E-2</v>
      </c>
      <c r="AO110" s="59">
        <v>20</v>
      </c>
      <c r="AP110" s="48">
        <f>IFERROR(AO110/AK96,"-")</f>
        <v>0.16806722689075632</v>
      </c>
      <c r="AQ110" s="62">
        <f t="shared" si="22"/>
        <v>100909.95</v>
      </c>
      <c r="AR110" s="374"/>
      <c r="AS110" s="374"/>
      <c r="AT110" s="36" t="s">
        <v>108</v>
      </c>
      <c r="AU110" s="59">
        <v>5247193</v>
      </c>
      <c r="AV110" s="48">
        <f>IFERROR(AU110/AR96,"-")</f>
        <v>5.0047790209516744E-3</v>
      </c>
      <c r="AW110" s="62">
        <v>82</v>
      </c>
      <c r="AX110" s="48">
        <f>IFERROR(AW110/AS96,"-")</f>
        <v>5.5858310626702996E-2</v>
      </c>
      <c r="AY110" s="162">
        <f t="shared" si="23"/>
        <v>63990.158536585368</v>
      </c>
      <c r="AZ110" s="187"/>
    </row>
    <row r="111" spans="2:52" s="7" customFormat="1" ht="13.15" customHeight="1">
      <c r="B111" s="449"/>
      <c r="C111" s="459"/>
      <c r="D111" s="374"/>
      <c r="E111" s="374"/>
      <c r="F111" s="36" t="s">
        <v>109</v>
      </c>
      <c r="G111" s="59">
        <v>459005</v>
      </c>
      <c r="H111" s="48">
        <f>IFERROR(G111/D96,"-")</f>
        <v>1.3369887002383106E-3</v>
      </c>
      <c r="I111" s="59">
        <v>25</v>
      </c>
      <c r="J111" s="48">
        <f>IFERROR(I111/E96,"-")</f>
        <v>6.7204301075268813E-2</v>
      </c>
      <c r="K111" s="62">
        <f t="shared" si="18"/>
        <v>18360.2</v>
      </c>
      <c r="L111" s="374"/>
      <c r="M111" s="374"/>
      <c r="N111" s="36" t="s">
        <v>109</v>
      </c>
      <c r="O111" s="59">
        <v>379892</v>
      </c>
      <c r="P111" s="48">
        <f>IFERROR(O111/L96,"-")</f>
        <v>1.4478643151442326E-3</v>
      </c>
      <c r="Q111" s="59">
        <v>19</v>
      </c>
      <c r="R111" s="48">
        <f>IFERROR(Q111/M96,"-")</f>
        <v>6.4846416382252553E-2</v>
      </c>
      <c r="S111" s="62">
        <f t="shared" si="19"/>
        <v>19994.315789473683</v>
      </c>
      <c r="T111" s="374"/>
      <c r="U111" s="374"/>
      <c r="V111" s="36" t="s">
        <v>109</v>
      </c>
      <c r="W111" s="59">
        <v>18291</v>
      </c>
      <c r="X111" s="48">
        <f>IFERROR(W111/T96,"-")</f>
        <v>4.1343422777014043E-4</v>
      </c>
      <c r="Y111" s="59">
        <v>1</v>
      </c>
      <c r="Z111" s="48">
        <f>IFERROR(Y111/U96,"-")</f>
        <v>1.9230769230769232E-2</v>
      </c>
      <c r="AA111" s="136">
        <f t="shared" si="20"/>
        <v>18291</v>
      </c>
      <c r="AB111" s="374"/>
      <c r="AC111" s="374"/>
      <c r="AD111" s="36" t="s">
        <v>109</v>
      </c>
      <c r="AE111" s="59">
        <v>0</v>
      </c>
      <c r="AF111" s="48">
        <f>IFERROR(AE111/AB96,"-")</f>
        <v>0</v>
      </c>
      <c r="AG111" s="59">
        <v>0</v>
      </c>
      <c r="AH111" s="48">
        <f>IFERROR(AG111/AC96,"-")</f>
        <v>0</v>
      </c>
      <c r="AI111" s="62" t="str">
        <f t="shared" si="21"/>
        <v>-</v>
      </c>
      <c r="AJ111" s="374"/>
      <c r="AK111" s="374"/>
      <c r="AL111" s="36" t="s">
        <v>109</v>
      </c>
      <c r="AM111" s="59">
        <v>41021</v>
      </c>
      <c r="AN111" s="48">
        <f>IFERROR(AM111/AJ96,"-")</f>
        <v>3.2192590814913362E-4</v>
      </c>
      <c r="AO111" s="59">
        <v>6</v>
      </c>
      <c r="AP111" s="48">
        <f>IFERROR(AO111/AK96,"-")</f>
        <v>5.0420168067226892E-2</v>
      </c>
      <c r="AQ111" s="62">
        <f t="shared" si="22"/>
        <v>6836.833333333333</v>
      </c>
      <c r="AR111" s="374"/>
      <c r="AS111" s="374"/>
      <c r="AT111" s="36" t="s">
        <v>109</v>
      </c>
      <c r="AU111" s="59">
        <v>4486996</v>
      </c>
      <c r="AV111" s="48">
        <f>IFERROR(AU111/AR96,"-")</f>
        <v>4.2797022041869016E-3</v>
      </c>
      <c r="AW111" s="62">
        <v>72</v>
      </c>
      <c r="AX111" s="48">
        <f>IFERROR(AW111/AS96,"-")</f>
        <v>4.9046321525885561E-2</v>
      </c>
      <c r="AY111" s="162">
        <f t="shared" si="23"/>
        <v>62319.388888888891</v>
      </c>
      <c r="AZ111" s="187"/>
    </row>
    <row r="112" spans="2:52" s="7" customFormat="1" ht="13.15" customHeight="1">
      <c r="B112" s="449"/>
      <c r="C112" s="459"/>
      <c r="D112" s="374"/>
      <c r="E112" s="374"/>
      <c r="F112" s="37" t="s">
        <v>110</v>
      </c>
      <c r="G112" s="60">
        <v>380207</v>
      </c>
      <c r="H112" s="49">
        <f>IFERROR(G112/D96,"-")</f>
        <v>1.1074660684556974E-3</v>
      </c>
      <c r="I112" s="60">
        <v>49</v>
      </c>
      <c r="J112" s="49">
        <f>IFERROR(I112/E96,"-")</f>
        <v>0.13172043010752688</v>
      </c>
      <c r="K112" s="63">
        <f t="shared" si="18"/>
        <v>7759.3265306122448</v>
      </c>
      <c r="L112" s="374"/>
      <c r="M112" s="374"/>
      <c r="N112" s="37" t="s">
        <v>110</v>
      </c>
      <c r="O112" s="60">
        <v>323574</v>
      </c>
      <c r="P112" s="49">
        <f>IFERROR(O112/L96,"-")</f>
        <v>1.2332221997527716E-3</v>
      </c>
      <c r="Q112" s="60">
        <v>36</v>
      </c>
      <c r="R112" s="49">
        <f>IFERROR(Q112/M96,"-")</f>
        <v>0.12286689419795221</v>
      </c>
      <c r="S112" s="63">
        <f t="shared" si="19"/>
        <v>8988.1666666666661</v>
      </c>
      <c r="T112" s="374"/>
      <c r="U112" s="374"/>
      <c r="V112" s="37" t="s">
        <v>110</v>
      </c>
      <c r="W112" s="60">
        <v>33614</v>
      </c>
      <c r="X112" s="49">
        <f>IFERROR(W112/T96,"-")</f>
        <v>7.597823045358646E-4</v>
      </c>
      <c r="Y112" s="60">
        <v>6</v>
      </c>
      <c r="Z112" s="49">
        <f>IFERROR(Y112/U96,"-")</f>
        <v>0.11538461538461539</v>
      </c>
      <c r="AA112" s="137">
        <f t="shared" si="20"/>
        <v>5602.333333333333</v>
      </c>
      <c r="AB112" s="374"/>
      <c r="AC112" s="374"/>
      <c r="AD112" s="37" t="s">
        <v>110</v>
      </c>
      <c r="AE112" s="60">
        <v>33614</v>
      </c>
      <c r="AF112" s="49">
        <f>IFERROR(AE112/AB96,"-")</f>
        <v>8.8199748000719993E-4</v>
      </c>
      <c r="AG112" s="60">
        <v>6</v>
      </c>
      <c r="AH112" s="49">
        <f>IFERROR(AG112/AC96,"-")</f>
        <v>0.1276595744680851</v>
      </c>
      <c r="AI112" s="63">
        <f t="shared" si="21"/>
        <v>5602.333333333333</v>
      </c>
      <c r="AJ112" s="374"/>
      <c r="AK112" s="374"/>
      <c r="AL112" s="37" t="s">
        <v>110</v>
      </c>
      <c r="AM112" s="60">
        <v>103500</v>
      </c>
      <c r="AN112" s="49">
        <f>IFERROR(AM112/AJ96,"-")</f>
        <v>8.1225059100059301E-4</v>
      </c>
      <c r="AO112" s="60">
        <v>16</v>
      </c>
      <c r="AP112" s="49">
        <f>IFERROR(AO112/AK96,"-")</f>
        <v>0.13445378151260504</v>
      </c>
      <c r="AQ112" s="63">
        <f t="shared" si="22"/>
        <v>6468.75</v>
      </c>
      <c r="AR112" s="374"/>
      <c r="AS112" s="374"/>
      <c r="AT112" s="37" t="s">
        <v>110</v>
      </c>
      <c r="AU112" s="60">
        <v>1094227</v>
      </c>
      <c r="AV112" s="49">
        <f>IFERROR(AU112/AR96,"-")</f>
        <v>1.0436750342056958E-3</v>
      </c>
      <c r="AW112" s="63">
        <v>129</v>
      </c>
      <c r="AX112" s="51">
        <f>IFERROR(AW112/AS96,"-")</f>
        <v>8.7874659400544966E-2</v>
      </c>
      <c r="AY112" s="163">
        <f t="shared" si="23"/>
        <v>8482.3798449612405</v>
      </c>
      <c r="AZ112" s="187"/>
    </row>
    <row r="113" spans="2:52" s="7" customFormat="1" ht="13.15" customHeight="1">
      <c r="B113" s="450"/>
      <c r="C113" s="461"/>
      <c r="D113" s="375"/>
      <c r="E113" s="375"/>
      <c r="F113" s="38" t="s">
        <v>64</v>
      </c>
      <c r="G113" s="56">
        <f>SUM(G96:G112)</f>
        <v>75572763</v>
      </c>
      <c r="H113" s="49">
        <f>IFERROR(G113/D96,"-")</f>
        <v>0.22012816892362369</v>
      </c>
      <c r="I113" s="60">
        <v>326</v>
      </c>
      <c r="J113" s="49">
        <f>IFERROR(I113/E96,"-")</f>
        <v>0.87634408602150538</v>
      </c>
      <c r="K113" s="63">
        <f t="shared" si="18"/>
        <v>231818.29141104294</v>
      </c>
      <c r="L113" s="375"/>
      <c r="M113" s="375"/>
      <c r="N113" s="38" t="s">
        <v>64</v>
      </c>
      <c r="O113" s="56">
        <f>SUM(O96:O112)</f>
        <v>61205042</v>
      </c>
      <c r="P113" s="49">
        <f>IFERROR(O113/L96,"-")</f>
        <v>0.23326786617960893</v>
      </c>
      <c r="Q113" s="60">
        <v>260</v>
      </c>
      <c r="R113" s="49">
        <f>IFERROR(Q113/M96,"-")</f>
        <v>0.88737201365187712</v>
      </c>
      <c r="S113" s="63">
        <f t="shared" si="19"/>
        <v>235404.0076923077</v>
      </c>
      <c r="T113" s="375"/>
      <c r="U113" s="375"/>
      <c r="V113" s="38" t="s">
        <v>64</v>
      </c>
      <c r="W113" s="56">
        <f>SUM(W96:W112)</f>
        <v>7051603</v>
      </c>
      <c r="X113" s="49">
        <f>IFERROR(W113/T96,"-")</f>
        <v>0.15938844463652099</v>
      </c>
      <c r="Y113" s="60">
        <v>48</v>
      </c>
      <c r="Z113" s="49">
        <f>IFERROR(Y113/U96,"-")</f>
        <v>0.92307692307692313</v>
      </c>
      <c r="AA113" s="137">
        <f t="shared" si="20"/>
        <v>146908.39583333334</v>
      </c>
      <c r="AB113" s="375"/>
      <c r="AC113" s="375"/>
      <c r="AD113" s="38" t="s">
        <v>64</v>
      </c>
      <c r="AE113" s="56">
        <f>SUM(AE96:AE112)</f>
        <v>6826195</v>
      </c>
      <c r="AF113" s="49">
        <f>IFERROR(AE113/AB96,"-")</f>
        <v>0.17911247658825932</v>
      </c>
      <c r="AG113" s="60">
        <v>43</v>
      </c>
      <c r="AH113" s="49">
        <f>IFERROR(AG113/AC96,"-")</f>
        <v>0.91489361702127658</v>
      </c>
      <c r="AI113" s="63">
        <f t="shared" si="21"/>
        <v>158748.72093023255</v>
      </c>
      <c r="AJ113" s="375"/>
      <c r="AK113" s="375"/>
      <c r="AL113" s="38" t="s">
        <v>64</v>
      </c>
      <c r="AM113" s="56">
        <f>SUM(AM96:AM112)</f>
        <v>23250058</v>
      </c>
      <c r="AN113" s="49">
        <f>IFERROR(AM113/AJ96,"-")</f>
        <v>0.18246254445698615</v>
      </c>
      <c r="AO113" s="60">
        <v>97</v>
      </c>
      <c r="AP113" s="49">
        <f>IFERROR(AO113/AK96,"-")</f>
        <v>0.81512605042016806</v>
      </c>
      <c r="AQ113" s="63">
        <f t="shared" si="22"/>
        <v>239691.31958762885</v>
      </c>
      <c r="AR113" s="375"/>
      <c r="AS113" s="375"/>
      <c r="AT113" s="38" t="s">
        <v>64</v>
      </c>
      <c r="AU113" s="56">
        <f>SUM(AU96:AU112)</f>
        <v>241472959</v>
      </c>
      <c r="AV113" s="49">
        <f>IFERROR(AU113/AR96,"-")</f>
        <v>0.23031719994487029</v>
      </c>
      <c r="AW113" s="63">
        <v>1169</v>
      </c>
      <c r="AX113" s="116">
        <f>IFERROR(AW113/AS96,"-")</f>
        <v>0.7963215258855586</v>
      </c>
      <c r="AY113" s="166">
        <f t="shared" si="23"/>
        <v>206563.69461077845</v>
      </c>
      <c r="AZ113" s="187"/>
    </row>
    <row r="114" spans="2:52" s="7" customFormat="1" ht="13.15" customHeight="1">
      <c r="B114" s="448">
        <v>7</v>
      </c>
      <c r="C114" s="458" t="s">
        <v>81</v>
      </c>
      <c r="D114" s="373">
        <v>289587260</v>
      </c>
      <c r="E114" s="373">
        <v>286</v>
      </c>
      <c r="F114" s="34" t="s">
        <v>96</v>
      </c>
      <c r="G114" s="58">
        <v>7968418</v>
      </c>
      <c r="H114" s="47">
        <f>IFERROR(G114/D114,"-")</f>
        <v>2.7516466021329806E-2</v>
      </c>
      <c r="I114" s="58">
        <v>63</v>
      </c>
      <c r="J114" s="47">
        <f>IFERROR(I114/E114,"-")</f>
        <v>0.22027972027972029</v>
      </c>
      <c r="K114" s="61">
        <f t="shared" si="18"/>
        <v>126482.8253968254</v>
      </c>
      <c r="L114" s="373">
        <v>197768280</v>
      </c>
      <c r="M114" s="373">
        <v>192</v>
      </c>
      <c r="N114" s="34" t="s">
        <v>96</v>
      </c>
      <c r="O114" s="58">
        <v>7585421</v>
      </c>
      <c r="P114" s="47">
        <f>IFERROR(O114/L114,"-")</f>
        <v>3.8355094153622614E-2</v>
      </c>
      <c r="Q114" s="58">
        <v>43</v>
      </c>
      <c r="R114" s="47">
        <f>IFERROR(Q114/M114,"-")</f>
        <v>0.22395833333333334</v>
      </c>
      <c r="S114" s="61">
        <f t="shared" si="19"/>
        <v>176405.13953488372</v>
      </c>
      <c r="T114" s="373">
        <v>60411400</v>
      </c>
      <c r="U114" s="373">
        <v>30</v>
      </c>
      <c r="V114" s="34" t="s">
        <v>96</v>
      </c>
      <c r="W114" s="58">
        <v>275362</v>
      </c>
      <c r="X114" s="47">
        <f>IFERROR(W114/T114,"-")</f>
        <v>4.5581132037992829E-3</v>
      </c>
      <c r="Y114" s="58">
        <v>8</v>
      </c>
      <c r="Z114" s="47">
        <f>IFERROR(Y114/U114,"-")</f>
        <v>0.26666666666666666</v>
      </c>
      <c r="AA114" s="135">
        <f t="shared" si="20"/>
        <v>34420.25</v>
      </c>
      <c r="AB114" s="373">
        <v>49468000</v>
      </c>
      <c r="AC114" s="373">
        <v>23</v>
      </c>
      <c r="AD114" s="34" t="s">
        <v>96</v>
      </c>
      <c r="AE114" s="58">
        <v>214528</v>
      </c>
      <c r="AF114" s="47">
        <f>IFERROR(AE114/AB114,"-")</f>
        <v>4.3367025147570144E-3</v>
      </c>
      <c r="AG114" s="58">
        <v>6</v>
      </c>
      <c r="AH114" s="47">
        <f>IFERROR(AG114/AC114,"-")</f>
        <v>0.2608695652173913</v>
      </c>
      <c r="AI114" s="61">
        <f t="shared" si="21"/>
        <v>35754.666666666664</v>
      </c>
      <c r="AJ114" s="373">
        <v>209368100</v>
      </c>
      <c r="AK114" s="373">
        <v>202</v>
      </c>
      <c r="AL114" s="34" t="s">
        <v>96</v>
      </c>
      <c r="AM114" s="58">
        <v>5180307</v>
      </c>
      <c r="AN114" s="47">
        <f>IFERROR(AM114/AJ114,"-")</f>
        <v>2.4742580173388401E-2</v>
      </c>
      <c r="AO114" s="58">
        <v>44</v>
      </c>
      <c r="AP114" s="47">
        <f>IFERROR(AO114/AK114,"-")</f>
        <v>0.21782178217821782</v>
      </c>
      <c r="AQ114" s="61">
        <f t="shared" si="22"/>
        <v>117734.25</v>
      </c>
      <c r="AR114" s="373">
        <v>694891620</v>
      </c>
      <c r="AS114" s="373">
        <v>978</v>
      </c>
      <c r="AT114" s="34" t="s">
        <v>96</v>
      </c>
      <c r="AU114" s="58">
        <v>7795531</v>
      </c>
      <c r="AV114" s="47">
        <f>IFERROR(AU114/AR114,"-")</f>
        <v>1.1218340782408629E-2</v>
      </c>
      <c r="AW114" s="61">
        <v>169</v>
      </c>
      <c r="AX114" s="47">
        <f>IFERROR(AW114/AS114,"-")</f>
        <v>0.17280163599182005</v>
      </c>
      <c r="AY114" s="161">
        <f t="shared" si="23"/>
        <v>46127.402366863906</v>
      </c>
      <c r="AZ114" s="187"/>
    </row>
    <row r="115" spans="2:52" s="7" customFormat="1" ht="13.15" customHeight="1">
      <c r="B115" s="449"/>
      <c r="C115" s="459"/>
      <c r="D115" s="374"/>
      <c r="E115" s="374"/>
      <c r="F115" s="35" t="s">
        <v>97</v>
      </c>
      <c r="G115" s="59">
        <v>7655406</v>
      </c>
      <c r="H115" s="48">
        <f>IFERROR(G115/D114,"-")</f>
        <v>2.6435575929686962E-2</v>
      </c>
      <c r="I115" s="59">
        <v>101</v>
      </c>
      <c r="J115" s="48">
        <f>IFERROR(I115/E114,"-")</f>
        <v>0.35314685314685312</v>
      </c>
      <c r="K115" s="62">
        <f t="shared" si="18"/>
        <v>75796.099009900994</v>
      </c>
      <c r="L115" s="374"/>
      <c r="M115" s="374"/>
      <c r="N115" s="35" t="s">
        <v>97</v>
      </c>
      <c r="O115" s="59">
        <v>4979258</v>
      </c>
      <c r="P115" s="48">
        <f>IFERROR(O115/L114,"-")</f>
        <v>2.5177232668454213E-2</v>
      </c>
      <c r="Q115" s="59">
        <v>70</v>
      </c>
      <c r="R115" s="48">
        <f>IFERROR(Q115/M114,"-")</f>
        <v>0.36458333333333331</v>
      </c>
      <c r="S115" s="62">
        <f t="shared" si="19"/>
        <v>71132.257142857139</v>
      </c>
      <c r="T115" s="374"/>
      <c r="U115" s="374"/>
      <c r="V115" s="35" t="s">
        <v>97</v>
      </c>
      <c r="W115" s="59">
        <v>1437377</v>
      </c>
      <c r="X115" s="48">
        <f>IFERROR(W115/T114,"-")</f>
        <v>2.3793141691799892E-2</v>
      </c>
      <c r="Y115" s="59">
        <v>11</v>
      </c>
      <c r="Z115" s="48">
        <f>IFERROR(Y115/U114,"-")</f>
        <v>0.36666666666666664</v>
      </c>
      <c r="AA115" s="136">
        <f t="shared" si="20"/>
        <v>130670.63636363637</v>
      </c>
      <c r="AB115" s="374"/>
      <c r="AC115" s="374"/>
      <c r="AD115" s="35" t="s">
        <v>97</v>
      </c>
      <c r="AE115" s="59">
        <v>1433169</v>
      </c>
      <c r="AF115" s="48">
        <f>IFERROR(AE115/AB114,"-")</f>
        <v>2.8971638230775452E-2</v>
      </c>
      <c r="AG115" s="59">
        <v>8</v>
      </c>
      <c r="AH115" s="48">
        <f>IFERROR(AG115/AC114,"-")</f>
        <v>0.34782608695652173</v>
      </c>
      <c r="AI115" s="62">
        <f t="shared" si="21"/>
        <v>179146.125</v>
      </c>
      <c r="AJ115" s="374"/>
      <c r="AK115" s="374"/>
      <c r="AL115" s="35" t="s">
        <v>97</v>
      </c>
      <c r="AM115" s="59">
        <v>11901722</v>
      </c>
      <c r="AN115" s="48">
        <f>IFERROR(AM115/AJ114,"-")</f>
        <v>5.6845918743113205E-2</v>
      </c>
      <c r="AO115" s="59">
        <v>80</v>
      </c>
      <c r="AP115" s="48">
        <f>IFERROR(AO115/AK114,"-")</f>
        <v>0.39603960396039606</v>
      </c>
      <c r="AQ115" s="62">
        <f t="shared" si="22"/>
        <v>148771.52499999999</v>
      </c>
      <c r="AR115" s="374"/>
      <c r="AS115" s="374"/>
      <c r="AT115" s="35" t="s">
        <v>97</v>
      </c>
      <c r="AU115" s="59">
        <v>16567560</v>
      </c>
      <c r="AV115" s="48">
        <f>IFERROR(AU115/AR114,"-")</f>
        <v>2.3841933796812802E-2</v>
      </c>
      <c r="AW115" s="62">
        <v>307</v>
      </c>
      <c r="AX115" s="48">
        <f>IFERROR(AW115/AS114,"-")</f>
        <v>0.31390593047034765</v>
      </c>
      <c r="AY115" s="162">
        <f t="shared" si="23"/>
        <v>53965.99348534202</v>
      </c>
      <c r="AZ115" s="187"/>
    </row>
    <row r="116" spans="2:52" s="7" customFormat="1" ht="13.15" customHeight="1">
      <c r="B116" s="449"/>
      <c r="C116" s="459"/>
      <c r="D116" s="374"/>
      <c r="E116" s="374"/>
      <c r="F116" s="35" t="s">
        <v>380</v>
      </c>
      <c r="G116" s="59">
        <v>1211871</v>
      </c>
      <c r="H116" s="48">
        <f>IFERROR(G116/D114,"-")</f>
        <v>4.1848215284056352E-3</v>
      </c>
      <c r="I116" s="59">
        <v>19</v>
      </c>
      <c r="J116" s="48">
        <f>IFERROR(I116/E114,"-")</f>
        <v>6.6433566433566432E-2</v>
      </c>
      <c r="K116" s="62">
        <f t="shared" si="18"/>
        <v>63782.684210526313</v>
      </c>
      <c r="L116" s="374"/>
      <c r="M116" s="374"/>
      <c r="N116" s="35" t="s">
        <v>380</v>
      </c>
      <c r="O116" s="59">
        <v>1081562</v>
      </c>
      <c r="P116" s="48">
        <f>IFERROR(O116/L114,"-")</f>
        <v>5.4688345370652964E-3</v>
      </c>
      <c r="Q116" s="59">
        <v>11</v>
      </c>
      <c r="R116" s="48">
        <f>IFERROR(Q116/M114,"-")</f>
        <v>5.7291666666666664E-2</v>
      </c>
      <c r="S116" s="62">
        <f t="shared" si="19"/>
        <v>98323.818181818177</v>
      </c>
      <c r="T116" s="374"/>
      <c r="U116" s="374"/>
      <c r="V116" s="35" t="s">
        <v>380</v>
      </c>
      <c r="W116" s="59">
        <v>3933</v>
      </c>
      <c r="X116" s="48">
        <f>IFERROR(W116/T114,"-")</f>
        <v>6.510360627298821E-5</v>
      </c>
      <c r="Y116" s="59">
        <v>1</v>
      </c>
      <c r="Z116" s="48">
        <f>IFERROR(Y116/U114,"-")</f>
        <v>3.3333333333333333E-2</v>
      </c>
      <c r="AA116" s="136">
        <f t="shared" si="20"/>
        <v>3933</v>
      </c>
      <c r="AB116" s="374"/>
      <c r="AC116" s="374"/>
      <c r="AD116" s="35" t="s">
        <v>380</v>
      </c>
      <c r="AE116" s="59">
        <v>3933</v>
      </c>
      <c r="AF116" s="48">
        <f>IFERROR(AE116/AB114,"-")</f>
        <v>7.9505943236031374E-5</v>
      </c>
      <c r="AG116" s="59">
        <v>1</v>
      </c>
      <c r="AH116" s="48">
        <f>IFERROR(AG116/AC114,"-")</f>
        <v>4.3478260869565216E-2</v>
      </c>
      <c r="AI116" s="62">
        <f t="shared" si="21"/>
        <v>3933</v>
      </c>
      <c r="AJ116" s="374"/>
      <c r="AK116" s="374"/>
      <c r="AL116" s="35" t="s">
        <v>380</v>
      </c>
      <c r="AM116" s="59">
        <v>517764</v>
      </c>
      <c r="AN116" s="48">
        <f>IFERROR(AM116/AJ114,"-")</f>
        <v>2.4729841843146114E-3</v>
      </c>
      <c r="AO116" s="59">
        <v>13</v>
      </c>
      <c r="AP116" s="48">
        <f>IFERROR(AO116/AK114,"-")</f>
        <v>6.4356435643564358E-2</v>
      </c>
      <c r="AQ116" s="62">
        <f t="shared" si="22"/>
        <v>39828</v>
      </c>
      <c r="AR116" s="374"/>
      <c r="AS116" s="374"/>
      <c r="AT116" s="35" t="s">
        <v>380</v>
      </c>
      <c r="AU116" s="59">
        <v>5722691</v>
      </c>
      <c r="AV116" s="48">
        <f>IFERROR(AU116/AR114,"-")</f>
        <v>8.2353720138400865E-3</v>
      </c>
      <c r="AW116" s="59">
        <v>79</v>
      </c>
      <c r="AX116" s="48">
        <f>IFERROR(AW116/AS114,"-")</f>
        <v>8.0777096114519428E-2</v>
      </c>
      <c r="AY116" s="136">
        <f t="shared" si="23"/>
        <v>72439.126582278477</v>
      </c>
      <c r="AZ116" s="187"/>
    </row>
    <row r="117" spans="2:52" s="7" customFormat="1" ht="13.15" customHeight="1">
      <c r="B117" s="449"/>
      <c r="C117" s="459"/>
      <c r="D117" s="374"/>
      <c r="E117" s="374"/>
      <c r="F117" s="36" t="s">
        <v>98</v>
      </c>
      <c r="G117" s="59">
        <v>3970518</v>
      </c>
      <c r="H117" s="48">
        <f>IFERROR(G117/D114,"-")</f>
        <v>1.3710955378354697E-2</v>
      </c>
      <c r="I117" s="59">
        <v>90</v>
      </c>
      <c r="J117" s="48">
        <f>IFERROR(I117/E114,"-")</f>
        <v>0.31468531468531469</v>
      </c>
      <c r="K117" s="62">
        <f t="shared" si="18"/>
        <v>44116.866666666669</v>
      </c>
      <c r="L117" s="374"/>
      <c r="M117" s="374"/>
      <c r="N117" s="36" t="s">
        <v>98</v>
      </c>
      <c r="O117" s="59">
        <v>2359338</v>
      </c>
      <c r="P117" s="48">
        <f>IFERROR(O117/L114,"-")</f>
        <v>1.1929809977616229E-2</v>
      </c>
      <c r="Q117" s="59">
        <v>66</v>
      </c>
      <c r="R117" s="48">
        <f>IFERROR(Q117/M114,"-")</f>
        <v>0.34375</v>
      </c>
      <c r="S117" s="62">
        <f t="shared" si="19"/>
        <v>35747.545454545456</v>
      </c>
      <c r="T117" s="374"/>
      <c r="U117" s="374"/>
      <c r="V117" s="36" t="s">
        <v>98</v>
      </c>
      <c r="W117" s="59">
        <v>129015</v>
      </c>
      <c r="X117" s="48">
        <f>IFERROR(W117/T114,"-")</f>
        <v>2.1356068556596932E-3</v>
      </c>
      <c r="Y117" s="59">
        <v>7</v>
      </c>
      <c r="Z117" s="48">
        <f>IFERROR(Y117/U114,"-")</f>
        <v>0.23333333333333334</v>
      </c>
      <c r="AA117" s="136">
        <f t="shared" si="20"/>
        <v>18430.714285714286</v>
      </c>
      <c r="AB117" s="374"/>
      <c r="AC117" s="374"/>
      <c r="AD117" s="36" t="s">
        <v>98</v>
      </c>
      <c r="AE117" s="59">
        <v>127530</v>
      </c>
      <c r="AF117" s="48">
        <f>IFERROR(AE117/AB114,"-")</f>
        <v>2.5780302417724591E-3</v>
      </c>
      <c r="AG117" s="59">
        <v>6</v>
      </c>
      <c r="AH117" s="48">
        <f>IFERROR(AG117/AC114,"-")</f>
        <v>0.2608695652173913</v>
      </c>
      <c r="AI117" s="62">
        <f t="shared" si="21"/>
        <v>21255</v>
      </c>
      <c r="AJ117" s="374"/>
      <c r="AK117" s="374"/>
      <c r="AL117" s="36" t="s">
        <v>98</v>
      </c>
      <c r="AM117" s="59">
        <v>6500660</v>
      </c>
      <c r="AN117" s="48">
        <f>IFERROR(AM117/AJ114,"-")</f>
        <v>3.1048951583359644E-2</v>
      </c>
      <c r="AO117" s="59">
        <v>54</v>
      </c>
      <c r="AP117" s="48">
        <f>IFERROR(AO117/AK114,"-")</f>
        <v>0.26732673267326734</v>
      </c>
      <c r="AQ117" s="62">
        <f t="shared" si="22"/>
        <v>120382.5925925926</v>
      </c>
      <c r="AR117" s="374"/>
      <c r="AS117" s="374"/>
      <c r="AT117" s="36" t="s">
        <v>98</v>
      </c>
      <c r="AU117" s="59">
        <v>17238694</v>
      </c>
      <c r="AV117" s="48">
        <f>IFERROR(AU117/AR114,"-")</f>
        <v>2.4807744839403876E-2</v>
      </c>
      <c r="AW117" s="62">
        <v>343</v>
      </c>
      <c r="AX117" s="48">
        <f>IFERROR(AW117/AS114,"-")</f>
        <v>0.3507157464212679</v>
      </c>
      <c r="AY117" s="162">
        <f t="shared" si="23"/>
        <v>50258.583090379012</v>
      </c>
      <c r="AZ117" s="187"/>
    </row>
    <row r="118" spans="2:52" s="7" customFormat="1" ht="13.15" customHeight="1">
      <c r="B118" s="449"/>
      <c r="C118" s="459"/>
      <c r="D118" s="374"/>
      <c r="E118" s="374"/>
      <c r="F118" s="36" t="s">
        <v>99</v>
      </c>
      <c r="G118" s="59">
        <v>379234</v>
      </c>
      <c r="H118" s="48">
        <f>IFERROR(G118/D114,"-")</f>
        <v>1.3095672786157789E-3</v>
      </c>
      <c r="I118" s="59">
        <v>33</v>
      </c>
      <c r="J118" s="48">
        <f>IFERROR(I118/E114,"-")</f>
        <v>0.11538461538461539</v>
      </c>
      <c r="K118" s="62">
        <f t="shared" si="18"/>
        <v>11491.939393939394</v>
      </c>
      <c r="L118" s="374"/>
      <c r="M118" s="374"/>
      <c r="N118" s="36" t="s">
        <v>99</v>
      </c>
      <c r="O118" s="59">
        <v>201581</v>
      </c>
      <c r="P118" s="48">
        <f>IFERROR(O118/L114,"-")</f>
        <v>1.0192787235647699E-3</v>
      </c>
      <c r="Q118" s="59">
        <v>21</v>
      </c>
      <c r="R118" s="48">
        <f>IFERROR(Q118/M114,"-")</f>
        <v>0.109375</v>
      </c>
      <c r="S118" s="62">
        <f t="shared" si="19"/>
        <v>9599.0952380952385</v>
      </c>
      <c r="T118" s="374"/>
      <c r="U118" s="374"/>
      <c r="V118" s="36" t="s">
        <v>99</v>
      </c>
      <c r="W118" s="59">
        <v>27598</v>
      </c>
      <c r="X118" s="48">
        <f>IFERROR(W118/T114,"-")</f>
        <v>4.5683430610778759E-4</v>
      </c>
      <c r="Y118" s="59">
        <v>3</v>
      </c>
      <c r="Z118" s="48">
        <f>IFERROR(Y118/U114,"-")</f>
        <v>0.1</v>
      </c>
      <c r="AA118" s="136">
        <f t="shared" si="20"/>
        <v>9199.3333333333339</v>
      </c>
      <c r="AB118" s="374"/>
      <c r="AC118" s="374"/>
      <c r="AD118" s="36" t="s">
        <v>99</v>
      </c>
      <c r="AE118" s="59">
        <v>27598</v>
      </c>
      <c r="AF118" s="48">
        <f>IFERROR(AE118/AB114,"-")</f>
        <v>5.5789601358453953E-4</v>
      </c>
      <c r="AG118" s="59">
        <v>3</v>
      </c>
      <c r="AH118" s="48">
        <f>IFERROR(AG118/AC114,"-")</f>
        <v>0.13043478260869565</v>
      </c>
      <c r="AI118" s="62">
        <f t="shared" si="21"/>
        <v>9199.3333333333339</v>
      </c>
      <c r="AJ118" s="374"/>
      <c r="AK118" s="374"/>
      <c r="AL118" s="36" t="s">
        <v>99</v>
      </c>
      <c r="AM118" s="59">
        <v>136382</v>
      </c>
      <c r="AN118" s="48">
        <f>IFERROR(AM118/AJ114,"-")</f>
        <v>6.5139818339087949E-4</v>
      </c>
      <c r="AO118" s="59">
        <v>15</v>
      </c>
      <c r="AP118" s="48">
        <f>IFERROR(AO118/AK114,"-")</f>
        <v>7.4257425742574254E-2</v>
      </c>
      <c r="AQ118" s="62">
        <f t="shared" si="22"/>
        <v>9092.1333333333332</v>
      </c>
      <c r="AR118" s="374"/>
      <c r="AS118" s="374"/>
      <c r="AT118" s="36" t="s">
        <v>99</v>
      </c>
      <c r="AU118" s="59">
        <v>3087620</v>
      </c>
      <c r="AV118" s="48">
        <f>IFERROR(AU118/AR114,"-")</f>
        <v>4.4433116059163294E-3</v>
      </c>
      <c r="AW118" s="62">
        <v>98</v>
      </c>
      <c r="AX118" s="48">
        <f>IFERROR(AW118/AS114,"-")</f>
        <v>0.10020449897750511</v>
      </c>
      <c r="AY118" s="162">
        <f t="shared" si="23"/>
        <v>31506.326530612245</v>
      </c>
      <c r="AZ118" s="187"/>
    </row>
    <row r="119" spans="2:52" s="7" customFormat="1" ht="13.15" customHeight="1">
      <c r="B119" s="449"/>
      <c r="C119" s="459"/>
      <c r="D119" s="374"/>
      <c r="E119" s="374"/>
      <c r="F119" s="36" t="s">
        <v>100</v>
      </c>
      <c r="G119" s="59">
        <v>12528357</v>
      </c>
      <c r="H119" s="48">
        <f>IFERROR(G119/D114,"-")</f>
        <v>4.3262804447958103E-2</v>
      </c>
      <c r="I119" s="59">
        <v>128</v>
      </c>
      <c r="J119" s="48">
        <f>IFERROR(I119/E114,"-")</f>
        <v>0.44755244755244755</v>
      </c>
      <c r="K119" s="62">
        <f t="shared" si="18"/>
        <v>97877.7890625</v>
      </c>
      <c r="L119" s="374"/>
      <c r="M119" s="374"/>
      <c r="N119" s="36" t="s">
        <v>100</v>
      </c>
      <c r="O119" s="59">
        <v>6073054</v>
      </c>
      <c r="P119" s="48">
        <f>IFERROR(O119/L114,"-")</f>
        <v>3.0707927479573571E-2</v>
      </c>
      <c r="Q119" s="59">
        <v>90</v>
      </c>
      <c r="R119" s="48">
        <f>IFERROR(Q119/M114,"-")</f>
        <v>0.46875</v>
      </c>
      <c r="S119" s="62">
        <f t="shared" si="19"/>
        <v>67478.377777777772</v>
      </c>
      <c r="T119" s="374"/>
      <c r="U119" s="374"/>
      <c r="V119" s="36" t="s">
        <v>100</v>
      </c>
      <c r="W119" s="59">
        <v>4927045</v>
      </c>
      <c r="X119" s="48">
        <f>IFERROR(W119/T114,"-")</f>
        <v>8.1558199280268293E-2</v>
      </c>
      <c r="Y119" s="59">
        <v>18</v>
      </c>
      <c r="Z119" s="48">
        <f>IFERROR(Y119/U114,"-")</f>
        <v>0.6</v>
      </c>
      <c r="AA119" s="136">
        <f t="shared" si="20"/>
        <v>273724.72222222225</v>
      </c>
      <c r="AB119" s="374"/>
      <c r="AC119" s="374"/>
      <c r="AD119" s="36" t="s">
        <v>100</v>
      </c>
      <c r="AE119" s="59">
        <v>1422095</v>
      </c>
      <c r="AF119" s="48">
        <f>IFERROR(AE119/AB114,"-")</f>
        <v>2.8747776340260371E-2</v>
      </c>
      <c r="AG119" s="59">
        <v>13</v>
      </c>
      <c r="AH119" s="48">
        <f>IFERROR(AG119/AC114,"-")</f>
        <v>0.56521739130434778</v>
      </c>
      <c r="AI119" s="62">
        <f t="shared" si="21"/>
        <v>109391.92307692308</v>
      </c>
      <c r="AJ119" s="374"/>
      <c r="AK119" s="374"/>
      <c r="AL119" s="36" t="s">
        <v>100</v>
      </c>
      <c r="AM119" s="59">
        <v>6668708</v>
      </c>
      <c r="AN119" s="48">
        <f>IFERROR(AM119/AJ114,"-")</f>
        <v>3.1851595348097443E-2</v>
      </c>
      <c r="AO119" s="59">
        <v>78</v>
      </c>
      <c r="AP119" s="48">
        <f>IFERROR(AO119/AK114,"-")</f>
        <v>0.38613861386138615</v>
      </c>
      <c r="AQ119" s="62">
        <f t="shared" si="22"/>
        <v>85496.256410256407</v>
      </c>
      <c r="AR119" s="374"/>
      <c r="AS119" s="374"/>
      <c r="AT119" s="36" t="s">
        <v>100</v>
      </c>
      <c r="AU119" s="59">
        <v>31772119</v>
      </c>
      <c r="AV119" s="48">
        <f>IFERROR(AU119/AR114,"-")</f>
        <v>4.5722409201020442E-2</v>
      </c>
      <c r="AW119" s="62">
        <v>372</v>
      </c>
      <c r="AX119" s="48">
        <f>IFERROR(AW119/AS114,"-")</f>
        <v>0.38036809815950923</v>
      </c>
      <c r="AY119" s="162">
        <f t="shared" si="23"/>
        <v>85408.922043010753</v>
      </c>
      <c r="AZ119" s="187"/>
    </row>
    <row r="120" spans="2:52" s="7" customFormat="1" ht="13.15" customHeight="1">
      <c r="B120" s="449"/>
      <c r="C120" s="459"/>
      <c r="D120" s="374"/>
      <c r="E120" s="374"/>
      <c r="F120" s="36" t="s">
        <v>101</v>
      </c>
      <c r="G120" s="59">
        <v>6732562</v>
      </c>
      <c r="H120" s="48">
        <f>IFERROR(G120/D114,"-")</f>
        <v>2.3248819716723726E-2</v>
      </c>
      <c r="I120" s="59">
        <v>105</v>
      </c>
      <c r="J120" s="48">
        <f>IFERROR(I120/E114,"-")</f>
        <v>0.36713286713286714</v>
      </c>
      <c r="K120" s="62">
        <f t="shared" si="18"/>
        <v>64119.638095238093</v>
      </c>
      <c r="L120" s="374"/>
      <c r="M120" s="374"/>
      <c r="N120" s="36" t="s">
        <v>101</v>
      </c>
      <c r="O120" s="59">
        <v>4611320</v>
      </c>
      <c r="P120" s="48">
        <f>IFERROR(O120/L114,"-")</f>
        <v>2.3316782650888202E-2</v>
      </c>
      <c r="Q120" s="59">
        <v>78</v>
      </c>
      <c r="R120" s="48">
        <f>IFERROR(Q120/M114,"-")</f>
        <v>0.40625</v>
      </c>
      <c r="S120" s="62">
        <f t="shared" si="19"/>
        <v>59119.48717948718</v>
      </c>
      <c r="T120" s="374"/>
      <c r="U120" s="374"/>
      <c r="V120" s="36" t="s">
        <v>101</v>
      </c>
      <c r="W120" s="59">
        <v>635911</v>
      </c>
      <c r="X120" s="48">
        <f>IFERROR(W120/T114,"-")</f>
        <v>1.0526341054834021E-2</v>
      </c>
      <c r="Y120" s="59">
        <v>13</v>
      </c>
      <c r="Z120" s="48">
        <f>IFERROR(Y120/U114,"-")</f>
        <v>0.43333333333333335</v>
      </c>
      <c r="AA120" s="136">
        <f t="shared" si="20"/>
        <v>48916.230769230766</v>
      </c>
      <c r="AB120" s="374"/>
      <c r="AC120" s="374"/>
      <c r="AD120" s="36" t="s">
        <v>101</v>
      </c>
      <c r="AE120" s="59">
        <v>524836</v>
      </c>
      <c r="AF120" s="48">
        <f>IFERROR(AE120/AB114,"-")</f>
        <v>1.0609606210075201E-2</v>
      </c>
      <c r="AG120" s="59">
        <v>11</v>
      </c>
      <c r="AH120" s="48">
        <f>IFERROR(AG120/AC114,"-")</f>
        <v>0.47826086956521741</v>
      </c>
      <c r="AI120" s="62">
        <f t="shared" si="21"/>
        <v>47712.36363636364</v>
      </c>
      <c r="AJ120" s="374"/>
      <c r="AK120" s="374"/>
      <c r="AL120" s="36" t="s">
        <v>101</v>
      </c>
      <c r="AM120" s="59">
        <v>6000411</v>
      </c>
      <c r="AN120" s="48">
        <f>IFERROR(AM120/AJ114,"-")</f>
        <v>2.8659623887306616E-2</v>
      </c>
      <c r="AO120" s="59">
        <v>79</v>
      </c>
      <c r="AP120" s="48">
        <f>IFERROR(AO120/AK114,"-")</f>
        <v>0.3910891089108911</v>
      </c>
      <c r="AQ120" s="62">
        <f t="shared" si="22"/>
        <v>75954.569620253169</v>
      </c>
      <c r="AR120" s="374"/>
      <c r="AS120" s="374"/>
      <c r="AT120" s="36" t="s">
        <v>101</v>
      </c>
      <c r="AU120" s="59">
        <v>26704020</v>
      </c>
      <c r="AV120" s="48">
        <f>IFERROR(AU120/AR114,"-")</f>
        <v>3.8429043078689017E-2</v>
      </c>
      <c r="AW120" s="62">
        <v>382</v>
      </c>
      <c r="AX120" s="48">
        <f>IFERROR(AW120/AS114,"-")</f>
        <v>0.39059304703476483</v>
      </c>
      <c r="AY120" s="162">
        <f t="shared" si="23"/>
        <v>69905.811518324612</v>
      </c>
      <c r="AZ120" s="187"/>
    </row>
    <row r="121" spans="2:52" s="7" customFormat="1" ht="13.15" customHeight="1">
      <c r="B121" s="449"/>
      <c r="C121" s="459"/>
      <c r="D121" s="374"/>
      <c r="E121" s="374"/>
      <c r="F121" s="36" t="s">
        <v>102</v>
      </c>
      <c r="G121" s="59">
        <v>11189498</v>
      </c>
      <c r="H121" s="48">
        <f>IFERROR(G121/D114,"-")</f>
        <v>3.8639469153442733E-2</v>
      </c>
      <c r="I121" s="59">
        <v>49</v>
      </c>
      <c r="J121" s="48">
        <f>IFERROR(I121/E114,"-")</f>
        <v>0.17132867132867133</v>
      </c>
      <c r="K121" s="62">
        <f t="shared" si="18"/>
        <v>228357.10204081633</v>
      </c>
      <c r="L121" s="374"/>
      <c r="M121" s="374"/>
      <c r="N121" s="36" t="s">
        <v>102</v>
      </c>
      <c r="O121" s="59">
        <v>9493394</v>
      </c>
      <c r="P121" s="48">
        <f>IFERROR(O121/L114,"-")</f>
        <v>4.8002611945656803E-2</v>
      </c>
      <c r="Q121" s="59">
        <v>37</v>
      </c>
      <c r="R121" s="48">
        <f>IFERROR(Q121/M114,"-")</f>
        <v>0.19270833333333334</v>
      </c>
      <c r="S121" s="62">
        <f t="shared" si="19"/>
        <v>256578.21621621621</v>
      </c>
      <c r="T121" s="374"/>
      <c r="U121" s="374"/>
      <c r="V121" s="36" t="s">
        <v>102</v>
      </c>
      <c r="W121" s="59">
        <v>2109952</v>
      </c>
      <c r="X121" s="48">
        <f>IFERROR(W121/T114,"-")</f>
        <v>3.4926388065828637E-2</v>
      </c>
      <c r="Y121" s="59">
        <v>6</v>
      </c>
      <c r="Z121" s="48">
        <f>IFERROR(Y121/U114,"-")</f>
        <v>0.2</v>
      </c>
      <c r="AA121" s="136">
        <f t="shared" si="20"/>
        <v>351658.66666666669</v>
      </c>
      <c r="AB121" s="374"/>
      <c r="AC121" s="374"/>
      <c r="AD121" s="36" t="s">
        <v>102</v>
      </c>
      <c r="AE121" s="59">
        <v>2103134</v>
      </c>
      <c r="AF121" s="48">
        <f>IFERROR(AE121/AB114,"-")</f>
        <v>4.2515040025875313E-2</v>
      </c>
      <c r="AG121" s="59">
        <v>3</v>
      </c>
      <c r="AH121" s="48">
        <f>IFERROR(AG121/AC114,"-")</f>
        <v>0.13043478260869565</v>
      </c>
      <c r="AI121" s="62">
        <f t="shared" si="21"/>
        <v>701044.66666666663</v>
      </c>
      <c r="AJ121" s="374"/>
      <c r="AK121" s="374"/>
      <c r="AL121" s="36" t="s">
        <v>102</v>
      </c>
      <c r="AM121" s="59">
        <v>10172426</v>
      </c>
      <c r="AN121" s="48">
        <f>IFERROR(AM121/AJ114,"-")</f>
        <v>4.8586322367160997E-2</v>
      </c>
      <c r="AO121" s="59">
        <v>38</v>
      </c>
      <c r="AP121" s="48">
        <f>IFERROR(AO121/AK114,"-")</f>
        <v>0.18811881188118812</v>
      </c>
      <c r="AQ121" s="62">
        <f t="shared" si="22"/>
        <v>267695.42105263157</v>
      </c>
      <c r="AR121" s="374"/>
      <c r="AS121" s="374"/>
      <c r="AT121" s="36" t="s">
        <v>102</v>
      </c>
      <c r="AU121" s="59">
        <v>17866308</v>
      </c>
      <c r="AV121" s="48">
        <f>IFERROR(AU121/AR114,"-")</f>
        <v>2.5710927410521944E-2</v>
      </c>
      <c r="AW121" s="62">
        <v>118</v>
      </c>
      <c r="AX121" s="48">
        <f>IFERROR(AW121/AS114,"-")</f>
        <v>0.12065439672801637</v>
      </c>
      <c r="AY121" s="162">
        <f t="shared" si="23"/>
        <v>151409.38983050847</v>
      </c>
      <c r="AZ121" s="187"/>
    </row>
    <row r="122" spans="2:52" s="7" customFormat="1" ht="13.15" customHeight="1">
      <c r="B122" s="449"/>
      <c r="C122" s="459"/>
      <c r="D122" s="374"/>
      <c r="E122" s="374"/>
      <c r="F122" s="36" t="s">
        <v>112</v>
      </c>
      <c r="G122" s="59">
        <v>0</v>
      </c>
      <c r="H122" s="48">
        <f>IFERROR(G122/D114,"-")</f>
        <v>0</v>
      </c>
      <c r="I122" s="59">
        <v>0</v>
      </c>
      <c r="J122" s="48">
        <f>IFERROR(I122/E114,"-")</f>
        <v>0</v>
      </c>
      <c r="K122" s="62" t="str">
        <f t="shared" si="18"/>
        <v>-</v>
      </c>
      <c r="L122" s="374"/>
      <c r="M122" s="374"/>
      <c r="N122" s="36" t="s">
        <v>112</v>
      </c>
      <c r="O122" s="59">
        <v>0</v>
      </c>
      <c r="P122" s="48">
        <f>IFERROR(O122/L114,"-")</f>
        <v>0</v>
      </c>
      <c r="Q122" s="59">
        <v>0</v>
      </c>
      <c r="R122" s="48">
        <f>IFERROR(Q122/M114,"-")</f>
        <v>0</v>
      </c>
      <c r="S122" s="62" t="str">
        <f t="shared" si="19"/>
        <v>-</v>
      </c>
      <c r="T122" s="374"/>
      <c r="U122" s="374"/>
      <c r="V122" s="36" t="s">
        <v>112</v>
      </c>
      <c r="W122" s="59">
        <v>0</v>
      </c>
      <c r="X122" s="48">
        <f>IFERROR(W122/T114,"-")</f>
        <v>0</v>
      </c>
      <c r="Y122" s="59">
        <v>0</v>
      </c>
      <c r="Z122" s="48">
        <f>IFERROR(Y122/U114,"-")</f>
        <v>0</v>
      </c>
      <c r="AA122" s="136" t="str">
        <f t="shared" si="20"/>
        <v>-</v>
      </c>
      <c r="AB122" s="374"/>
      <c r="AC122" s="374"/>
      <c r="AD122" s="36" t="s">
        <v>112</v>
      </c>
      <c r="AE122" s="59">
        <v>0</v>
      </c>
      <c r="AF122" s="48">
        <f>IFERROR(AE122/AB114,"-")</f>
        <v>0</v>
      </c>
      <c r="AG122" s="59">
        <v>0</v>
      </c>
      <c r="AH122" s="48">
        <f>IFERROR(AG122/AC114,"-")</f>
        <v>0</v>
      </c>
      <c r="AI122" s="62" t="str">
        <f t="shared" si="21"/>
        <v>-</v>
      </c>
      <c r="AJ122" s="374"/>
      <c r="AK122" s="374"/>
      <c r="AL122" s="36" t="s">
        <v>112</v>
      </c>
      <c r="AM122" s="59">
        <v>0</v>
      </c>
      <c r="AN122" s="48">
        <f>IFERROR(AM122/AJ114,"-")</f>
        <v>0</v>
      </c>
      <c r="AO122" s="59">
        <v>0</v>
      </c>
      <c r="AP122" s="48">
        <f>IFERROR(AO122/AK114,"-")</f>
        <v>0</v>
      </c>
      <c r="AQ122" s="62" t="str">
        <f t="shared" si="22"/>
        <v>-</v>
      </c>
      <c r="AR122" s="374"/>
      <c r="AS122" s="374"/>
      <c r="AT122" s="36" t="s">
        <v>112</v>
      </c>
      <c r="AU122" s="59">
        <v>3007</v>
      </c>
      <c r="AV122" s="48">
        <f>IFERROR(AU122/AR114,"-")</f>
        <v>4.3272935137712554E-6</v>
      </c>
      <c r="AW122" s="62">
        <v>1</v>
      </c>
      <c r="AX122" s="48">
        <f>IFERROR(AW122/AS114,"-")</f>
        <v>1.0224948875255625E-3</v>
      </c>
      <c r="AY122" s="162">
        <f t="shared" si="23"/>
        <v>3007</v>
      </c>
      <c r="AZ122" s="187"/>
    </row>
    <row r="123" spans="2:52" s="7" customFormat="1" ht="13.15" customHeight="1">
      <c r="B123" s="449"/>
      <c r="C123" s="459"/>
      <c r="D123" s="374"/>
      <c r="E123" s="374"/>
      <c r="F123" s="36" t="s">
        <v>103</v>
      </c>
      <c r="G123" s="59">
        <v>81842</v>
      </c>
      <c r="H123" s="48">
        <f>IFERROR(G123/D114,"-")</f>
        <v>2.8261602392315189E-4</v>
      </c>
      <c r="I123" s="59">
        <v>5</v>
      </c>
      <c r="J123" s="48">
        <f>IFERROR(I123/E114,"-")</f>
        <v>1.7482517482517484E-2</v>
      </c>
      <c r="K123" s="62">
        <f t="shared" si="18"/>
        <v>16368.4</v>
      </c>
      <c r="L123" s="374"/>
      <c r="M123" s="374"/>
      <c r="N123" s="36" t="s">
        <v>103</v>
      </c>
      <c r="O123" s="59">
        <v>81842</v>
      </c>
      <c r="P123" s="48">
        <f>IFERROR(O123/L114,"-")</f>
        <v>4.1382773819947265E-4</v>
      </c>
      <c r="Q123" s="59">
        <v>5</v>
      </c>
      <c r="R123" s="48">
        <f>IFERROR(Q123/M114,"-")</f>
        <v>2.6041666666666668E-2</v>
      </c>
      <c r="S123" s="62">
        <f t="shared" si="19"/>
        <v>16368.4</v>
      </c>
      <c r="T123" s="374"/>
      <c r="U123" s="374"/>
      <c r="V123" s="36" t="s">
        <v>103</v>
      </c>
      <c r="W123" s="59">
        <v>366</v>
      </c>
      <c r="X123" s="48">
        <f>IFERROR(W123/T114,"-")</f>
        <v>6.0584591649920376E-6</v>
      </c>
      <c r="Y123" s="59">
        <v>1</v>
      </c>
      <c r="Z123" s="48">
        <f>IFERROR(Y123/U114,"-")</f>
        <v>3.3333333333333333E-2</v>
      </c>
      <c r="AA123" s="136">
        <f t="shared" si="20"/>
        <v>366</v>
      </c>
      <c r="AB123" s="374"/>
      <c r="AC123" s="374"/>
      <c r="AD123" s="36" t="s">
        <v>103</v>
      </c>
      <c r="AE123" s="59">
        <v>366</v>
      </c>
      <c r="AF123" s="48">
        <f>IFERROR(AE123/AB114,"-")</f>
        <v>7.3987224064041399E-6</v>
      </c>
      <c r="AG123" s="59">
        <v>1</v>
      </c>
      <c r="AH123" s="48">
        <f>IFERROR(AG123/AC114,"-")</f>
        <v>4.3478260869565216E-2</v>
      </c>
      <c r="AI123" s="62">
        <f t="shared" si="21"/>
        <v>366</v>
      </c>
      <c r="AJ123" s="374"/>
      <c r="AK123" s="374"/>
      <c r="AL123" s="36" t="s">
        <v>103</v>
      </c>
      <c r="AM123" s="59">
        <v>55732</v>
      </c>
      <c r="AN123" s="48">
        <f>IFERROR(AM123/AJ114,"-")</f>
        <v>2.6619145896628949E-4</v>
      </c>
      <c r="AO123" s="59">
        <v>2</v>
      </c>
      <c r="AP123" s="48">
        <f>IFERROR(AO123/AK114,"-")</f>
        <v>9.9009900990099011E-3</v>
      </c>
      <c r="AQ123" s="62">
        <f t="shared" si="22"/>
        <v>27866</v>
      </c>
      <c r="AR123" s="374"/>
      <c r="AS123" s="374"/>
      <c r="AT123" s="36" t="s">
        <v>103</v>
      </c>
      <c r="AU123" s="59">
        <v>469357</v>
      </c>
      <c r="AV123" s="48">
        <f>IFERROR(AU123/AR114,"-")</f>
        <v>6.7543914258168778E-4</v>
      </c>
      <c r="AW123" s="62">
        <v>3</v>
      </c>
      <c r="AX123" s="48">
        <f>IFERROR(AW123/AS114,"-")</f>
        <v>3.0674846625766872E-3</v>
      </c>
      <c r="AY123" s="162">
        <f t="shared" si="23"/>
        <v>156452.33333333334</v>
      </c>
      <c r="AZ123" s="187"/>
    </row>
    <row r="124" spans="2:52" s="7" customFormat="1" ht="13.15" customHeight="1">
      <c r="B124" s="449"/>
      <c r="C124" s="459"/>
      <c r="D124" s="374"/>
      <c r="E124" s="374"/>
      <c r="F124" s="36" t="s">
        <v>104</v>
      </c>
      <c r="G124" s="59">
        <v>47109</v>
      </c>
      <c r="H124" s="48">
        <f>IFERROR(G124/D114,"-")</f>
        <v>1.6267635530651452E-4</v>
      </c>
      <c r="I124" s="59">
        <v>12</v>
      </c>
      <c r="J124" s="48">
        <f>IFERROR(I124/E114,"-")</f>
        <v>4.195804195804196E-2</v>
      </c>
      <c r="K124" s="62">
        <f t="shared" si="18"/>
        <v>3925.75</v>
      </c>
      <c r="L124" s="374"/>
      <c r="M124" s="374"/>
      <c r="N124" s="36" t="s">
        <v>104</v>
      </c>
      <c r="O124" s="59">
        <v>27920</v>
      </c>
      <c r="P124" s="48">
        <f>IFERROR(O124/L114,"-")</f>
        <v>1.4117531891362964E-4</v>
      </c>
      <c r="Q124" s="59">
        <v>8</v>
      </c>
      <c r="R124" s="48">
        <f>IFERROR(Q124/M114,"-")</f>
        <v>4.1666666666666664E-2</v>
      </c>
      <c r="S124" s="62">
        <f t="shared" si="19"/>
        <v>3490</v>
      </c>
      <c r="T124" s="374"/>
      <c r="U124" s="374"/>
      <c r="V124" s="36" t="s">
        <v>104</v>
      </c>
      <c r="W124" s="59">
        <v>2513</v>
      </c>
      <c r="X124" s="48">
        <f>IFERROR(W124/T114,"-")</f>
        <v>4.15981089661885E-5</v>
      </c>
      <c r="Y124" s="59">
        <v>2</v>
      </c>
      <c r="Z124" s="48">
        <f>IFERROR(Y124/U114,"-")</f>
        <v>6.6666666666666666E-2</v>
      </c>
      <c r="AA124" s="136">
        <f t="shared" si="20"/>
        <v>1256.5</v>
      </c>
      <c r="AB124" s="374"/>
      <c r="AC124" s="374"/>
      <c r="AD124" s="36" t="s">
        <v>104</v>
      </c>
      <c r="AE124" s="59">
        <v>2513</v>
      </c>
      <c r="AF124" s="48">
        <f>IFERROR(AE124/AB114,"-")</f>
        <v>5.0800517506266675E-5</v>
      </c>
      <c r="AG124" s="59">
        <v>2</v>
      </c>
      <c r="AH124" s="48">
        <f>IFERROR(AG124/AC114,"-")</f>
        <v>8.6956521739130432E-2</v>
      </c>
      <c r="AI124" s="62">
        <f t="shared" si="21"/>
        <v>1256.5</v>
      </c>
      <c r="AJ124" s="374"/>
      <c r="AK124" s="374"/>
      <c r="AL124" s="36" t="s">
        <v>104</v>
      </c>
      <c r="AM124" s="59">
        <v>8366</v>
      </c>
      <c r="AN124" s="48">
        <f>IFERROR(AM124/AJ114,"-")</f>
        <v>3.9958331761142219E-5</v>
      </c>
      <c r="AO124" s="59">
        <v>3</v>
      </c>
      <c r="AP124" s="48">
        <f>IFERROR(AO124/AK114,"-")</f>
        <v>1.4851485148514851E-2</v>
      </c>
      <c r="AQ124" s="62">
        <f t="shared" si="22"/>
        <v>2788.6666666666665</v>
      </c>
      <c r="AR124" s="374"/>
      <c r="AS124" s="374"/>
      <c r="AT124" s="36" t="s">
        <v>104</v>
      </c>
      <c r="AU124" s="59">
        <v>254341</v>
      </c>
      <c r="AV124" s="48">
        <f>IFERROR(AU124/AR114,"-")</f>
        <v>3.6601535071037407E-4</v>
      </c>
      <c r="AW124" s="62">
        <v>29</v>
      </c>
      <c r="AX124" s="48">
        <f>IFERROR(AW124/AS114,"-")</f>
        <v>2.9652351738241309E-2</v>
      </c>
      <c r="AY124" s="162">
        <f t="shared" si="23"/>
        <v>8770.3793103448279</v>
      </c>
      <c r="AZ124" s="187"/>
    </row>
    <row r="125" spans="2:52" s="7" customFormat="1" ht="13.15" customHeight="1">
      <c r="B125" s="449"/>
      <c r="C125" s="459"/>
      <c r="D125" s="374"/>
      <c r="E125" s="374"/>
      <c r="F125" s="36" t="s">
        <v>105</v>
      </c>
      <c r="G125" s="59">
        <v>5257</v>
      </c>
      <c r="H125" s="48">
        <f>IFERROR(G125/D114,"-")</f>
        <v>1.8153422909557553E-5</v>
      </c>
      <c r="I125" s="59">
        <v>2</v>
      </c>
      <c r="J125" s="48">
        <f>IFERROR(I125/E114,"-")</f>
        <v>6.993006993006993E-3</v>
      </c>
      <c r="K125" s="62">
        <f t="shared" si="18"/>
        <v>2628.5</v>
      </c>
      <c r="L125" s="374"/>
      <c r="M125" s="374"/>
      <c r="N125" s="36" t="s">
        <v>105</v>
      </c>
      <c r="O125" s="59">
        <v>5257</v>
      </c>
      <c r="P125" s="48">
        <f>IFERROR(O125/L114,"-")</f>
        <v>2.6581613593443801E-5</v>
      </c>
      <c r="Q125" s="59">
        <v>2</v>
      </c>
      <c r="R125" s="48">
        <f>IFERROR(Q125/M114,"-")</f>
        <v>1.0416666666666666E-2</v>
      </c>
      <c r="S125" s="62">
        <f t="shared" si="19"/>
        <v>2628.5</v>
      </c>
      <c r="T125" s="374"/>
      <c r="U125" s="374"/>
      <c r="V125" s="36" t="s">
        <v>105</v>
      </c>
      <c r="W125" s="59">
        <v>0</v>
      </c>
      <c r="X125" s="48">
        <f>IFERROR(W125/T114,"-")</f>
        <v>0</v>
      </c>
      <c r="Y125" s="59">
        <v>0</v>
      </c>
      <c r="Z125" s="48">
        <f>IFERROR(Y125/U114,"-")</f>
        <v>0</v>
      </c>
      <c r="AA125" s="136" t="str">
        <f t="shared" si="20"/>
        <v>-</v>
      </c>
      <c r="AB125" s="374"/>
      <c r="AC125" s="374"/>
      <c r="AD125" s="36" t="s">
        <v>105</v>
      </c>
      <c r="AE125" s="59">
        <v>0</v>
      </c>
      <c r="AF125" s="48">
        <f>IFERROR(AE125/AB114,"-")</f>
        <v>0</v>
      </c>
      <c r="AG125" s="59">
        <v>0</v>
      </c>
      <c r="AH125" s="48">
        <f>IFERROR(AG125/AC114,"-")</f>
        <v>0</v>
      </c>
      <c r="AI125" s="62" t="str">
        <f t="shared" si="21"/>
        <v>-</v>
      </c>
      <c r="AJ125" s="374"/>
      <c r="AK125" s="374"/>
      <c r="AL125" s="36" t="s">
        <v>105</v>
      </c>
      <c r="AM125" s="59">
        <v>27512</v>
      </c>
      <c r="AN125" s="48">
        <f>IFERROR(AM125/AJ114,"-")</f>
        <v>1.3140492749372993E-4</v>
      </c>
      <c r="AO125" s="59">
        <v>2</v>
      </c>
      <c r="AP125" s="48">
        <f>IFERROR(AO125/AK114,"-")</f>
        <v>9.9009900990099011E-3</v>
      </c>
      <c r="AQ125" s="62">
        <f t="shared" si="22"/>
        <v>13756</v>
      </c>
      <c r="AR125" s="374"/>
      <c r="AS125" s="374"/>
      <c r="AT125" s="36" t="s">
        <v>105</v>
      </c>
      <c r="AU125" s="59">
        <v>224708</v>
      </c>
      <c r="AV125" s="48">
        <f>IFERROR(AU125/AR114,"-")</f>
        <v>3.2337129061939186E-4</v>
      </c>
      <c r="AW125" s="62">
        <v>3</v>
      </c>
      <c r="AX125" s="48">
        <f>IFERROR(AW125/AS114,"-")</f>
        <v>3.0674846625766872E-3</v>
      </c>
      <c r="AY125" s="162">
        <f t="shared" si="23"/>
        <v>74902.666666666672</v>
      </c>
      <c r="AZ125" s="187"/>
    </row>
    <row r="126" spans="2:52" s="7" customFormat="1" ht="13.15" customHeight="1">
      <c r="B126" s="449"/>
      <c r="C126" s="459"/>
      <c r="D126" s="374"/>
      <c r="E126" s="374"/>
      <c r="F126" s="36" t="s">
        <v>106</v>
      </c>
      <c r="G126" s="59">
        <v>9692</v>
      </c>
      <c r="H126" s="48">
        <f>IFERROR(G126/D114,"-")</f>
        <v>3.3468323157586423E-5</v>
      </c>
      <c r="I126" s="59">
        <v>3</v>
      </c>
      <c r="J126" s="48">
        <f>IFERROR(I126/E114,"-")</f>
        <v>1.048951048951049E-2</v>
      </c>
      <c r="K126" s="62">
        <f t="shared" si="18"/>
        <v>3230.6666666666665</v>
      </c>
      <c r="L126" s="374"/>
      <c r="M126" s="374"/>
      <c r="N126" s="36" t="s">
        <v>106</v>
      </c>
      <c r="O126" s="59">
        <v>9692</v>
      </c>
      <c r="P126" s="48">
        <f>IFERROR(O126/L114,"-")</f>
        <v>4.900684781199493E-5</v>
      </c>
      <c r="Q126" s="59">
        <v>3</v>
      </c>
      <c r="R126" s="48">
        <f>IFERROR(Q126/M114,"-")</f>
        <v>1.5625E-2</v>
      </c>
      <c r="S126" s="62">
        <f t="shared" si="19"/>
        <v>3230.6666666666665</v>
      </c>
      <c r="T126" s="374"/>
      <c r="U126" s="374"/>
      <c r="V126" s="36" t="s">
        <v>106</v>
      </c>
      <c r="W126" s="59">
        <v>4352</v>
      </c>
      <c r="X126" s="48">
        <f>IFERROR(W126/T114,"-")</f>
        <v>7.203938329520587E-5</v>
      </c>
      <c r="Y126" s="59">
        <v>1</v>
      </c>
      <c r="Z126" s="48">
        <f>IFERROR(Y126/U114,"-")</f>
        <v>3.3333333333333333E-2</v>
      </c>
      <c r="AA126" s="136">
        <f t="shared" si="20"/>
        <v>4352</v>
      </c>
      <c r="AB126" s="374"/>
      <c r="AC126" s="374"/>
      <c r="AD126" s="36" t="s">
        <v>106</v>
      </c>
      <c r="AE126" s="59">
        <v>4352</v>
      </c>
      <c r="AF126" s="48">
        <f>IFERROR(AE126/AB114,"-")</f>
        <v>8.7976065335166164E-5</v>
      </c>
      <c r="AG126" s="59">
        <v>1</v>
      </c>
      <c r="AH126" s="48">
        <f>IFERROR(AG126/AC114,"-")</f>
        <v>4.3478260869565216E-2</v>
      </c>
      <c r="AI126" s="62">
        <f t="shared" si="21"/>
        <v>4352</v>
      </c>
      <c r="AJ126" s="374"/>
      <c r="AK126" s="374"/>
      <c r="AL126" s="36" t="s">
        <v>106</v>
      </c>
      <c r="AM126" s="59">
        <v>14391</v>
      </c>
      <c r="AN126" s="48">
        <f>IFERROR(AM126/AJ114,"-")</f>
        <v>6.8735399518837878E-5</v>
      </c>
      <c r="AO126" s="59">
        <v>1</v>
      </c>
      <c r="AP126" s="48">
        <f>IFERROR(AO126/AK114,"-")</f>
        <v>4.9504950495049506E-3</v>
      </c>
      <c r="AQ126" s="62">
        <f t="shared" si="22"/>
        <v>14391</v>
      </c>
      <c r="AR126" s="374"/>
      <c r="AS126" s="374"/>
      <c r="AT126" s="36" t="s">
        <v>106</v>
      </c>
      <c r="AU126" s="59">
        <v>128560</v>
      </c>
      <c r="AV126" s="48">
        <f>IFERROR(AU126/AR114,"-")</f>
        <v>1.8500726775205607E-4</v>
      </c>
      <c r="AW126" s="62">
        <v>3</v>
      </c>
      <c r="AX126" s="48">
        <f>IFERROR(AW126/AS114,"-")</f>
        <v>3.0674846625766872E-3</v>
      </c>
      <c r="AY126" s="162">
        <f t="shared" si="23"/>
        <v>42853.333333333336</v>
      </c>
      <c r="AZ126" s="187"/>
    </row>
    <row r="127" spans="2:52" s="7" customFormat="1" ht="13.15" customHeight="1">
      <c r="B127" s="449"/>
      <c r="C127" s="459"/>
      <c r="D127" s="374"/>
      <c r="E127" s="374"/>
      <c r="F127" s="36" t="s">
        <v>107</v>
      </c>
      <c r="G127" s="59">
        <v>1583964</v>
      </c>
      <c r="H127" s="48">
        <f>IFERROR(G127/D114,"-")</f>
        <v>5.4697295730482065E-3</v>
      </c>
      <c r="I127" s="59">
        <v>55</v>
      </c>
      <c r="J127" s="48">
        <f>IFERROR(I127/E114,"-")</f>
        <v>0.19230769230769232</v>
      </c>
      <c r="K127" s="62">
        <f t="shared" si="18"/>
        <v>28799.345454545455</v>
      </c>
      <c r="L127" s="374"/>
      <c r="M127" s="374"/>
      <c r="N127" s="36" t="s">
        <v>107</v>
      </c>
      <c r="O127" s="59">
        <v>1372567</v>
      </c>
      <c r="P127" s="48">
        <f>IFERROR(O127/L114,"-")</f>
        <v>6.9402787949614572E-3</v>
      </c>
      <c r="Q127" s="59">
        <v>42</v>
      </c>
      <c r="R127" s="48">
        <f>IFERROR(Q127/M114,"-")</f>
        <v>0.21875</v>
      </c>
      <c r="S127" s="62">
        <f t="shared" si="19"/>
        <v>32680.166666666668</v>
      </c>
      <c r="T127" s="374"/>
      <c r="U127" s="374"/>
      <c r="V127" s="36" t="s">
        <v>107</v>
      </c>
      <c r="W127" s="59">
        <v>863594</v>
      </c>
      <c r="X127" s="48">
        <f>IFERROR(W127/T114,"-")</f>
        <v>1.429521580363971E-2</v>
      </c>
      <c r="Y127" s="59">
        <v>10</v>
      </c>
      <c r="Z127" s="48">
        <f>IFERROR(Y127/U114,"-")</f>
        <v>0.33333333333333331</v>
      </c>
      <c r="AA127" s="136">
        <f t="shared" si="20"/>
        <v>86359.4</v>
      </c>
      <c r="AB127" s="374"/>
      <c r="AC127" s="374"/>
      <c r="AD127" s="36" t="s">
        <v>107</v>
      </c>
      <c r="AE127" s="59">
        <v>840991</v>
      </c>
      <c r="AF127" s="48">
        <f>IFERROR(AE127/AB114,"-")</f>
        <v>1.7000707528098975E-2</v>
      </c>
      <c r="AG127" s="59">
        <v>8</v>
      </c>
      <c r="AH127" s="48">
        <f>IFERROR(AG127/AC114,"-")</f>
        <v>0.34782608695652173</v>
      </c>
      <c r="AI127" s="62">
        <f t="shared" si="21"/>
        <v>105123.875</v>
      </c>
      <c r="AJ127" s="374"/>
      <c r="AK127" s="374"/>
      <c r="AL127" s="36" t="s">
        <v>107</v>
      </c>
      <c r="AM127" s="59">
        <v>890205</v>
      </c>
      <c r="AN127" s="48">
        <f>IFERROR(AM127/AJ114,"-")</f>
        <v>4.2518654943136036E-3</v>
      </c>
      <c r="AO127" s="59">
        <v>34</v>
      </c>
      <c r="AP127" s="48">
        <f>IFERROR(AO127/AK114,"-")</f>
        <v>0.16831683168316833</v>
      </c>
      <c r="AQ127" s="62">
        <f t="shared" si="22"/>
        <v>26182.5</v>
      </c>
      <c r="AR127" s="374"/>
      <c r="AS127" s="374"/>
      <c r="AT127" s="36" t="s">
        <v>107</v>
      </c>
      <c r="AU127" s="59">
        <v>5813369</v>
      </c>
      <c r="AV127" s="48">
        <f>IFERROR(AU127/AR114,"-")</f>
        <v>8.365864305573293E-3</v>
      </c>
      <c r="AW127" s="62">
        <v>149</v>
      </c>
      <c r="AX127" s="48">
        <f>IFERROR(AW127/AS114,"-")</f>
        <v>0.15235173824130879</v>
      </c>
      <c r="AY127" s="162">
        <f t="shared" si="23"/>
        <v>39015.899328859057</v>
      </c>
      <c r="AZ127" s="187"/>
    </row>
    <row r="128" spans="2:52" s="7" customFormat="1" ht="13.15" customHeight="1">
      <c r="B128" s="449"/>
      <c r="C128" s="459"/>
      <c r="D128" s="374"/>
      <c r="E128" s="374"/>
      <c r="F128" s="36" t="s">
        <v>108</v>
      </c>
      <c r="G128" s="59">
        <v>482634</v>
      </c>
      <c r="H128" s="48">
        <f>IFERROR(G128/D114,"-")</f>
        <v>1.6666271851876356E-3</v>
      </c>
      <c r="I128" s="59">
        <v>19</v>
      </c>
      <c r="J128" s="48">
        <f>IFERROR(I128/E114,"-")</f>
        <v>6.6433566433566432E-2</v>
      </c>
      <c r="K128" s="62">
        <f t="shared" si="18"/>
        <v>25401.78947368421</v>
      </c>
      <c r="L128" s="374"/>
      <c r="M128" s="374"/>
      <c r="N128" s="36" t="s">
        <v>108</v>
      </c>
      <c r="O128" s="59">
        <v>300006</v>
      </c>
      <c r="P128" s="48">
        <f>IFERROR(O128/L114,"-")</f>
        <v>1.5169571176934947E-3</v>
      </c>
      <c r="Q128" s="59">
        <v>13</v>
      </c>
      <c r="R128" s="48">
        <f>IFERROR(Q128/M114,"-")</f>
        <v>6.7708333333333329E-2</v>
      </c>
      <c r="S128" s="62">
        <f t="shared" si="19"/>
        <v>23077.384615384617</v>
      </c>
      <c r="T128" s="374"/>
      <c r="U128" s="374"/>
      <c r="V128" s="36" t="s">
        <v>108</v>
      </c>
      <c r="W128" s="59">
        <v>103464</v>
      </c>
      <c r="X128" s="48">
        <f>IFERROR(W128/T114,"-")</f>
        <v>1.7126568826413557E-3</v>
      </c>
      <c r="Y128" s="59">
        <v>3</v>
      </c>
      <c r="Z128" s="48">
        <f>IFERROR(Y128/U114,"-")</f>
        <v>0.1</v>
      </c>
      <c r="AA128" s="136">
        <f t="shared" si="20"/>
        <v>34488</v>
      </c>
      <c r="AB128" s="374"/>
      <c r="AC128" s="374"/>
      <c r="AD128" s="36" t="s">
        <v>108</v>
      </c>
      <c r="AE128" s="59">
        <v>103464</v>
      </c>
      <c r="AF128" s="48">
        <f>IFERROR(AE128/AB114,"-")</f>
        <v>2.0915339209185736E-3</v>
      </c>
      <c r="AG128" s="59">
        <v>3</v>
      </c>
      <c r="AH128" s="48">
        <f>IFERROR(AG128/AC114,"-")</f>
        <v>0.13043478260869565</v>
      </c>
      <c r="AI128" s="62">
        <f t="shared" si="21"/>
        <v>34488</v>
      </c>
      <c r="AJ128" s="374"/>
      <c r="AK128" s="374"/>
      <c r="AL128" s="36" t="s">
        <v>108</v>
      </c>
      <c r="AM128" s="59">
        <v>1704720</v>
      </c>
      <c r="AN128" s="48">
        <f>IFERROR(AM128/AJ114,"-")</f>
        <v>8.14221459716165E-3</v>
      </c>
      <c r="AO128" s="59">
        <v>28</v>
      </c>
      <c r="AP128" s="48">
        <f>IFERROR(AO128/AK114,"-")</f>
        <v>0.13861386138613863</v>
      </c>
      <c r="AQ128" s="62">
        <f t="shared" si="22"/>
        <v>60882.857142857145</v>
      </c>
      <c r="AR128" s="374"/>
      <c r="AS128" s="374"/>
      <c r="AT128" s="36" t="s">
        <v>108</v>
      </c>
      <c r="AU128" s="59">
        <v>5986479</v>
      </c>
      <c r="AV128" s="48">
        <f>IFERROR(AU128/AR114,"-")</f>
        <v>8.6149822903318369E-3</v>
      </c>
      <c r="AW128" s="62">
        <v>86</v>
      </c>
      <c r="AX128" s="48">
        <f>IFERROR(AW128/AS114,"-")</f>
        <v>8.7934560327198361E-2</v>
      </c>
      <c r="AY128" s="162">
        <f t="shared" si="23"/>
        <v>69610.220930232565</v>
      </c>
      <c r="AZ128" s="187"/>
    </row>
    <row r="129" spans="2:52" s="7" customFormat="1" ht="13.15" customHeight="1">
      <c r="B129" s="449"/>
      <c r="C129" s="459"/>
      <c r="D129" s="374"/>
      <c r="E129" s="374"/>
      <c r="F129" s="36" t="s">
        <v>109</v>
      </c>
      <c r="G129" s="59">
        <v>1481227</v>
      </c>
      <c r="H129" s="48">
        <f>IFERROR(G129/D114,"-")</f>
        <v>5.1149591318347364E-3</v>
      </c>
      <c r="I129" s="59">
        <v>27</v>
      </c>
      <c r="J129" s="48">
        <f>IFERROR(I129/E114,"-")</f>
        <v>9.4405594405594401E-2</v>
      </c>
      <c r="K129" s="62">
        <f t="shared" si="18"/>
        <v>54860.259259259263</v>
      </c>
      <c r="L129" s="374"/>
      <c r="M129" s="374"/>
      <c r="N129" s="36" t="s">
        <v>109</v>
      </c>
      <c r="O129" s="59">
        <v>973368</v>
      </c>
      <c r="P129" s="48">
        <f>IFERROR(O129/L114,"-")</f>
        <v>4.9217599505845932E-3</v>
      </c>
      <c r="Q129" s="59">
        <v>20</v>
      </c>
      <c r="R129" s="48">
        <f>IFERROR(Q129/M114,"-")</f>
        <v>0.10416666666666667</v>
      </c>
      <c r="S129" s="62">
        <f t="shared" si="19"/>
        <v>48668.4</v>
      </c>
      <c r="T129" s="374"/>
      <c r="U129" s="374"/>
      <c r="V129" s="36" t="s">
        <v>109</v>
      </c>
      <c r="W129" s="59">
        <v>78354</v>
      </c>
      <c r="X129" s="48">
        <f>IFERROR(W129/T114,"-")</f>
        <v>1.2970068563218199E-3</v>
      </c>
      <c r="Y129" s="59">
        <v>5</v>
      </c>
      <c r="Z129" s="48">
        <f>IFERROR(Y129/U114,"-")</f>
        <v>0.16666666666666666</v>
      </c>
      <c r="AA129" s="136">
        <f t="shared" si="20"/>
        <v>15670.8</v>
      </c>
      <c r="AB129" s="374"/>
      <c r="AC129" s="374"/>
      <c r="AD129" s="36" t="s">
        <v>109</v>
      </c>
      <c r="AE129" s="59">
        <v>78354</v>
      </c>
      <c r="AF129" s="48">
        <f>IFERROR(AE129/AB114,"-")</f>
        <v>1.5839330476267485E-3</v>
      </c>
      <c r="AG129" s="59">
        <v>5</v>
      </c>
      <c r="AH129" s="48">
        <f>IFERROR(AG129/AC114,"-")</f>
        <v>0.21739130434782608</v>
      </c>
      <c r="AI129" s="62">
        <f t="shared" si="21"/>
        <v>15670.8</v>
      </c>
      <c r="AJ129" s="374"/>
      <c r="AK129" s="374"/>
      <c r="AL129" s="36" t="s">
        <v>109</v>
      </c>
      <c r="AM129" s="59">
        <v>1295485</v>
      </c>
      <c r="AN129" s="48">
        <f>IFERROR(AM129/AJ114,"-")</f>
        <v>6.1875949583532546E-3</v>
      </c>
      <c r="AO129" s="59">
        <v>26</v>
      </c>
      <c r="AP129" s="48">
        <f>IFERROR(AO129/AK114,"-")</f>
        <v>0.12871287128712872</v>
      </c>
      <c r="AQ129" s="62">
        <f t="shared" si="22"/>
        <v>49826.346153846156</v>
      </c>
      <c r="AR129" s="374"/>
      <c r="AS129" s="374"/>
      <c r="AT129" s="36" t="s">
        <v>109</v>
      </c>
      <c r="AU129" s="59">
        <v>4372244</v>
      </c>
      <c r="AV129" s="48">
        <f>IFERROR(AU129/AR114,"-")</f>
        <v>6.2919797478634149E-3</v>
      </c>
      <c r="AW129" s="62">
        <v>80</v>
      </c>
      <c r="AX129" s="48">
        <f>IFERROR(AW129/AS114,"-")</f>
        <v>8.1799591002044994E-2</v>
      </c>
      <c r="AY129" s="162">
        <f t="shared" si="23"/>
        <v>54653.05</v>
      </c>
      <c r="AZ129" s="187"/>
    </row>
    <row r="130" spans="2:52" s="7" customFormat="1" ht="13.15" customHeight="1">
      <c r="B130" s="449"/>
      <c r="C130" s="459"/>
      <c r="D130" s="374"/>
      <c r="E130" s="374"/>
      <c r="F130" s="37" t="s">
        <v>110</v>
      </c>
      <c r="G130" s="60">
        <v>250245</v>
      </c>
      <c r="H130" s="49">
        <f>IFERROR(G130/D114,"-")</f>
        <v>8.64143678143852E-4</v>
      </c>
      <c r="I130" s="60">
        <v>29</v>
      </c>
      <c r="J130" s="49">
        <f>IFERROR(I130/E114,"-")</f>
        <v>0.10139860139860139</v>
      </c>
      <c r="K130" s="63">
        <f t="shared" si="18"/>
        <v>8629.1379310344819</v>
      </c>
      <c r="L130" s="374"/>
      <c r="M130" s="374"/>
      <c r="N130" s="37" t="s">
        <v>110</v>
      </c>
      <c r="O130" s="60">
        <v>141944</v>
      </c>
      <c r="P130" s="49">
        <f>IFERROR(O130/L114,"-")</f>
        <v>7.1772884913596862E-4</v>
      </c>
      <c r="Q130" s="60">
        <v>18</v>
      </c>
      <c r="R130" s="49">
        <f>IFERROR(Q130/M114,"-")</f>
        <v>9.375E-2</v>
      </c>
      <c r="S130" s="63">
        <f t="shared" si="19"/>
        <v>7885.7777777777774</v>
      </c>
      <c r="T130" s="374"/>
      <c r="U130" s="374"/>
      <c r="V130" s="37" t="s">
        <v>110</v>
      </c>
      <c r="W130" s="60">
        <v>102957</v>
      </c>
      <c r="X130" s="49">
        <f>IFERROR(W130/T114,"-")</f>
        <v>1.7042644269128012E-3</v>
      </c>
      <c r="Y130" s="60">
        <v>7</v>
      </c>
      <c r="Z130" s="49">
        <f>IFERROR(Y130/U114,"-")</f>
        <v>0.23333333333333334</v>
      </c>
      <c r="AA130" s="137">
        <f t="shared" si="20"/>
        <v>14708.142857142857</v>
      </c>
      <c r="AB130" s="374"/>
      <c r="AC130" s="374"/>
      <c r="AD130" s="37" t="s">
        <v>110</v>
      </c>
      <c r="AE130" s="60">
        <v>68087</v>
      </c>
      <c r="AF130" s="49">
        <f>IFERROR(AE130/AB114,"-")</f>
        <v>1.3763847335651329E-3</v>
      </c>
      <c r="AG130" s="60">
        <v>5</v>
      </c>
      <c r="AH130" s="49">
        <f>IFERROR(AG130/AC114,"-")</f>
        <v>0.21739130434782608</v>
      </c>
      <c r="AI130" s="63">
        <f t="shared" si="21"/>
        <v>13617.4</v>
      </c>
      <c r="AJ130" s="374"/>
      <c r="AK130" s="374"/>
      <c r="AL130" s="37" t="s">
        <v>110</v>
      </c>
      <c r="AM130" s="60">
        <v>201470</v>
      </c>
      <c r="AN130" s="49">
        <f>IFERROR(AM130/AJ114,"-")</f>
        <v>9.6227648815650521E-4</v>
      </c>
      <c r="AO130" s="60">
        <v>20</v>
      </c>
      <c r="AP130" s="49">
        <f>IFERROR(AO130/AK114,"-")</f>
        <v>9.9009900990099015E-2</v>
      </c>
      <c r="AQ130" s="63">
        <f t="shared" si="22"/>
        <v>10073.5</v>
      </c>
      <c r="AR130" s="374"/>
      <c r="AS130" s="374"/>
      <c r="AT130" s="37" t="s">
        <v>110</v>
      </c>
      <c r="AU130" s="60">
        <v>2185432</v>
      </c>
      <c r="AV130" s="49">
        <f>IFERROR(AU130/AR114,"-")</f>
        <v>3.1449969133316071E-3</v>
      </c>
      <c r="AW130" s="63">
        <v>74</v>
      </c>
      <c r="AX130" s="49">
        <f>IFERROR(AW130/AS114,"-")</f>
        <v>7.5664621676891614E-2</v>
      </c>
      <c r="AY130" s="163">
        <f t="shared" si="23"/>
        <v>29532.864864864863</v>
      </c>
      <c r="AZ130" s="187"/>
    </row>
    <row r="131" spans="2:52" s="7" customFormat="1" ht="13.15" customHeight="1">
      <c r="B131" s="450"/>
      <c r="C131" s="461"/>
      <c r="D131" s="375"/>
      <c r="E131" s="375"/>
      <c r="F131" s="38" t="s">
        <v>64</v>
      </c>
      <c r="G131" s="56">
        <f>SUM(G114:G130)</f>
        <v>55577834</v>
      </c>
      <c r="H131" s="49">
        <f>IFERROR(G131/D114,"-")</f>
        <v>0.19192085314802868</v>
      </c>
      <c r="I131" s="60">
        <v>238</v>
      </c>
      <c r="J131" s="49">
        <f>IFERROR(I131/E114,"-")</f>
        <v>0.83216783216783219</v>
      </c>
      <c r="K131" s="63">
        <f t="shared" si="18"/>
        <v>233520.31092436975</v>
      </c>
      <c r="L131" s="375"/>
      <c r="M131" s="375"/>
      <c r="N131" s="38" t="s">
        <v>64</v>
      </c>
      <c r="O131" s="56">
        <f>SUM(O114:O130)</f>
        <v>39297524</v>
      </c>
      <c r="P131" s="49">
        <f>IFERROR(O131/L114,"-")</f>
        <v>0.19870488836733574</v>
      </c>
      <c r="Q131" s="60">
        <v>163</v>
      </c>
      <c r="R131" s="49">
        <f>IFERROR(Q131/M114,"-")</f>
        <v>0.84895833333333337</v>
      </c>
      <c r="S131" s="63">
        <f t="shared" si="19"/>
        <v>241089.10429447851</v>
      </c>
      <c r="T131" s="375"/>
      <c r="U131" s="375"/>
      <c r="V131" s="38" t="s">
        <v>64</v>
      </c>
      <c r="W131" s="56">
        <f>SUM(W114:W130)</f>
        <v>10701793</v>
      </c>
      <c r="X131" s="49">
        <f>IFERROR(W131/T114,"-")</f>
        <v>0.17714856798551268</v>
      </c>
      <c r="Y131" s="60">
        <v>27</v>
      </c>
      <c r="Z131" s="49">
        <f>IFERROR(Y131/U114,"-")</f>
        <v>0.9</v>
      </c>
      <c r="AA131" s="137">
        <f t="shared" si="20"/>
        <v>396362.70370370371</v>
      </c>
      <c r="AB131" s="375"/>
      <c r="AC131" s="375"/>
      <c r="AD131" s="38" t="s">
        <v>64</v>
      </c>
      <c r="AE131" s="56">
        <f>SUM(AE114:AE130)</f>
        <v>6954950</v>
      </c>
      <c r="AF131" s="49">
        <f>IFERROR(AE131/AB114,"-")</f>
        <v>0.14059493005579365</v>
      </c>
      <c r="AG131" s="60">
        <v>21</v>
      </c>
      <c r="AH131" s="49">
        <f>IFERROR(AG131/AC114,"-")</f>
        <v>0.91304347826086951</v>
      </c>
      <c r="AI131" s="63">
        <f t="shared" si="21"/>
        <v>331188.09523809527</v>
      </c>
      <c r="AJ131" s="375"/>
      <c r="AK131" s="375"/>
      <c r="AL131" s="38" t="s">
        <v>64</v>
      </c>
      <c r="AM131" s="56">
        <f>SUM(AM114:AM130)</f>
        <v>51276261</v>
      </c>
      <c r="AN131" s="49">
        <f>IFERROR(AM131/AJ114,"-")</f>
        <v>0.24490961612585679</v>
      </c>
      <c r="AO131" s="60">
        <v>169</v>
      </c>
      <c r="AP131" s="49">
        <f>IFERROR(AO131/AK114,"-")</f>
        <v>0.8366336633663366</v>
      </c>
      <c r="AQ131" s="63">
        <f t="shared" si="22"/>
        <v>303409.82840236684</v>
      </c>
      <c r="AR131" s="375"/>
      <c r="AS131" s="375"/>
      <c r="AT131" s="38" t="s">
        <v>64</v>
      </c>
      <c r="AU131" s="56">
        <f>SUM(AU114:AU130)</f>
        <v>146192040</v>
      </c>
      <c r="AV131" s="49">
        <f>IFERROR(AU131/AR114,"-")</f>
        <v>0.21038106633089057</v>
      </c>
      <c r="AW131" s="63">
        <v>807</v>
      </c>
      <c r="AX131" s="139">
        <f>IFERROR(AW131/AS114,"-")</f>
        <v>0.82515337423312884</v>
      </c>
      <c r="AY131" s="164">
        <f t="shared" si="23"/>
        <v>181154.94423791821</v>
      </c>
      <c r="AZ131" s="187"/>
    </row>
    <row r="132" spans="2:52" s="7" customFormat="1" ht="13.15" customHeight="1">
      <c r="B132" s="448">
        <v>8</v>
      </c>
      <c r="C132" s="458" t="s">
        <v>50</v>
      </c>
      <c r="D132" s="373">
        <v>90059620</v>
      </c>
      <c r="E132" s="373">
        <v>105</v>
      </c>
      <c r="F132" s="34" t="s">
        <v>96</v>
      </c>
      <c r="G132" s="58">
        <v>534806</v>
      </c>
      <c r="H132" s="47">
        <f>IFERROR(G132/D132,"-")</f>
        <v>5.9383550585712002E-3</v>
      </c>
      <c r="I132" s="58">
        <v>26</v>
      </c>
      <c r="J132" s="47">
        <f>IFERROR(I132/E132,"-")</f>
        <v>0.24761904761904763</v>
      </c>
      <c r="K132" s="61">
        <f t="shared" si="18"/>
        <v>20569.461538461539</v>
      </c>
      <c r="L132" s="373">
        <v>58452390</v>
      </c>
      <c r="M132" s="373">
        <v>69</v>
      </c>
      <c r="N132" s="34" t="s">
        <v>96</v>
      </c>
      <c r="O132" s="58">
        <v>408127</v>
      </c>
      <c r="P132" s="47">
        <f>IFERROR(O132/L132,"-")</f>
        <v>6.9822123612054187E-3</v>
      </c>
      <c r="Q132" s="58">
        <v>20</v>
      </c>
      <c r="R132" s="47">
        <f>IFERROR(Q132/M132,"-")</f>
        <v>0.28985507246376813</v>
      </c>
      <c r="S132" s="61">
        <f t="shared" si="19"/>
        <v>20406.349999999999</v>
      </c>
      <c r="T132" s="373">
        <v>19946850</v>
      </c>
      <c r="U132" s="373">
        <v>16</v>
      </c>
      <c r="V132" s="34" t="s">
        <v>96</v>
      </c>
      <c r="W132" s="58">
        <v>125098</v>
      </c>
      <c r="X132" s="47">
        <f>IFERROR(W132/T132,"-")</f>
        <v>6.2715666884746212E-3</v>
      </c>
      <c r="Y132" s="58">
        <v>6</v>
      </c>
      <c r="Z132" s="47">
        <f>IFERROR(Y132/U132,"-")</f>
        <v>0.375</v>
      </c>
      <c r="AA132" s="135">
        <f t="shared" si="20"/>
        <v>20849.666666666668</v>
      </c>
      <c r="AB132" s="373">
        <v>16148930</v>
      </c>
      <c r="AC132" s="373">
        <v>10</v>
      </c>
      <c r="AD132" s="34" t="s">
        <v>96</v>
      </c>
      <c r="AE132" s="58">
        <v>119678</v>
      </c>
      <c r="AF132" s="47">
        <f>IFERROR(AE132/AB132,"-")</f>
        <v>7.4108934771529751E-3</v>
      </c>
      <c r="AG132" s="58">
        <v>5</v>
      </c>
      <c r="AH132" s="47">
        <f>IFERROR(AG132/AC132,"-")</f>
        <v>0.5</v>
      </c>
      <c r="AI132" s="61">
        <f t="shared" si="21"/>
        <v>23935.599999999999</v>
      </c>
      <c r="AJ132" s="373">
        <v>15154300</v>
      </c>
      <c r="AK132" s="373">
        <v>27</v>
      </c>
      <c r="AL132" s="34" t="s">
        <v>96</v>
      </c>
      <c r="AM132" s="58">
        <v>42186</v>
      </c>
      <c r="AN132" s="47">
        <f>IFERROR(AM132/AJ132,"-")</f>
        <v>2.7837643441135521E-3</v>
      </c>
      <c r="AO132" s="58">
        <v>4</v>
      </c>
      <c r="AP132" s="47">
        <f>IFERROR(AO132/AK132,"-")</f>
        <v>0.14814814814814814</v>
      </c>
      <c r="AQ132" s="61">
        <f t="shared" si="22"/>
        <v>10546.5</v>
      </c>
      <c r="AR132" s="373">
        <v>214731440</v>
      </c>
      <c r="AS132" s="373">
        <v>350</v>
      </c>
      <c r="AT132" s="34" t="s">
        <v>96</v>
      </c>
      <c r="AU132" s="58">
        <v>8639511</v>
      </c>
      <c r="AV132" s="47">
        <f>IFERROR(AU132/AR132,"-")</f>
        <v>4.0234029073711798E-2</v>
      </c>
      <c r="AW132" s="61">
        <v>57</v>
      </c>
      <c r="AX132" s="50">
        <f>IFERROR(AW132/AS132,"-")</f>
        <v>0.16285714285714287</v>
      </c>
      <c r="AY132" s="161">
        <f t="shared" si="23"/>
        <v>151570.36842105264</v>
      </c>
      <c r="AZ132" s="187"/>
    </row>
    <row r="133" spans="2:52" s="7" customFormat="1" ht="13.15" customHeight="1">
      <c r="B133" s="449"/>
      <c r="C133" s="459"/>
      <c r="D133" s="374"/>
      <c r="E133" s="374"/>
      <c r="F133" s="35" t="s">
        <v>97</v>
      </c>
      <c r="G133" s="59">
        <v>744147</v>
      </c>
      <c r="H133" s="48">
        <f>IFERROR(G133/D132,"-")</f>
        <v>8.2628263365979119E-3</v>
      </c>
      <c r="I133" s="59">
        <v>35</v>
      </c>
      <c r="J133" s="48">
        <f>IFERROR(I133/E132,"-")</f>
        <v>0.33333333333333331</v>
      </c>
      <c r="K133" s="62">
        <f t="shared" si="18"/>
        <v>21261.342857142856</v>
      </c>
      <c r="L133" s="374"/>
      <c r="M133" s="374"/>
      <c r="N133" s="35" t="s">
        <v>97</v>
      </c>
      <c r="O133" s="59">
        <v>479491</v>
      </c>
      <c r="P133" s="48">
        <f>IFERROR(O133/L132,"-")</f>
        <v>8.2031034145909169E-3</v>
      </c>
      <c r="Q133" s="59">
        <v>21</v>
      </c>
      <c r="R133" s="48">
        <f>IFERROR(Q133/M132,"-")</f>
        <v>0.30434782608695654</v>
      </c>
      <c r="S133" s="62">
        <f t="shared" si="19"/>
        <v>22832.904761904763</v>
      </c>
      <c r="T133" s="374"/>
      <c r="U133" s="374"/>
      <c r="V133" s="35" t="s">
        <v>97</v>
      </c>
      <c r="W133" s="59">
        <v>120852</v>
      </c>
      <c r="X133" s="48">
        <f>IFERROR(W133/T132,"-")</f>
        <v>6.0587009979019245E-3</v>
      </c>
      <c r="Y133" s="59">
        <v>8</v>
      </c>
      <c r="Z133" s="48">
        <f>IFERROR(Y133/U132,"-")</f>
        <v>0.5</v>
      </c>
      <c r="AA133" s="136">
        <f t="shared" si="20"/>
        <v>15106.5</v>
      </c>
      <c r="AB133" s="374"/>
      <c r="AC133" s="374"/>
      <c r="AD133" s="35" t="s">
        <v>97</v>
      </c>
      <c r="AE133" s="59">
        <v>84053</v>
      </c>
      <c r="AF133" s="48">
        <f>IFERROR(AE133/AB132,"-")</f>
        <v>5.2048649662856921E-3</v>
      </c>
      <c r="AG133" s="59">
        <v>4</v>
      </c>
      <c r="AH133" s="48">
        <f>IFERROR(AG133/AC132,"-")</f>
        <v>0.4</v>
      </c>
      <c r="AI133" s="62">
        <f t="shared" si="21"/>
        <v>21013.25</v>
      </c>
      <c r="AJ133" s="374"/>
      <c r="AK133" s="374"/>
      <c r="AL133" s="35" t="s">
        <v>97</v>
      </c>
      <c r="AM133" s="59">
        <v>101084</v>
      </c>
      <c r="AN133" s="48">
        <f>IFERROR(AM133/AJ132,"-")</f>
        <v>6.6703179955524177E-3</v>
      </c>
      <c r="AO133" s="59">
        <v>9</v>
      </c>
      <c r="AP133" s="48">
        <f>IFERROR(AO133/AK132,"-")</f>
        <v>0.33333333333333331</v>
      </c>
      <c r="AQ133" s="62">
        <f t="shared" si="22"/>
        <v>11231.555555555555</v>
      </c>
      <c r="AR133" s="374"/>
      <c r="AS133" s="374"/>
      <c r="AT133" s="35" t="s">
        <v>97</v>
      </c>
      <c r="AU133" s="59">
        <v>1329510</v>
      </c>
      <c r="AV133" s="48">
        <f>IFERROR(AU133/AR132,"-")</f>
        <v>6.1915013469848665E-3</v>
      </c>
      <c r="AW133" s="62">
        <v>75</v>
      </c>
      <c r="AX133" s="48">
        <f>IFERROR(AW133/AS132,"-")</f>
        <v>0.21428571428571427</v>
      </c>
      <c r="AY133" s="162">
        <f t="shared" si="23"/>
        <v>17726.8</v>
      </c>
      <c r="AZ133" s="187"/>
    </row>
    <row r="134" spans="2:52" s="7" customFormat="1" ht="13.15" customHeight="1">
      <c r="B134" s="449"/>
      <c r="C134" s="459"/>
      <c r="D134" s="374"/>
      <c r="E134" s="374"/>
      <c r="F134" s="35" t="s">
        <v>380</v>
      </c>
      <c r="G134" s="59">
        <v>217588</v>
      </c>
      <c r="H134" s="48">
        <f>IFERROR(G134/D132,"-")</f>
        <v>2.4160439495525296E-3</v>
      </c>
      <c r="I134" s="59">
        <v>9</v>
      </c>
      <c r="J134" s="48">
        <f>IFERROR(I134/E132,"-")</f>
        <v>8.5714285714285715E-2</v>
      </c>
      <c r="K134" s="62">
        <f t="shared" ref="K134" si="30">IFERROR(G134/I134,"-")</f>
        <v>24176.444444444445</v>
      </c>
      <c r="L134" s="374"/>
      <c r="M134" s="374"/>
      <c r="N134" s="35" t="s">
        <v>380</v>
      </c>
      <c r="O134" s="59">
        <v>216594</v>
      </c>
      <c r="P134" s="48">
        <f>IFERROR(O134/L132,"-")</f>
        <v>3.7054772268507756E-3</v>
      </c>
      <c r="Q134" s="59">
        <v>8</v>
      </c>
      <c r="R134" s="48">
        <f>IFERROR(Q134/M132,"-")</f>
        <v>0.11594202898550725</v>
      </c>
      <c r="S134" s="62">
        <f t="shared" ref="S134" si="31">IFERROR(O134/Q134,"-")</f>
        <v>27074.25</v>
      </c>
      <c r="T134" s="374"/>
      <c r="U134" s="374"/>
      <c r="V134" s="35" t="s">
        <v>380</v>
      </c>
      <c r="W134" s="59">
        <v>35844</v>
      </c>
      <c r="X134" s="48">
        <f>IFERROR(W134/T132,"-")</f>
        <v>1.7969754622910385E-3</v>
      </c>
      <c r="Y134" s="59">
        <v>1</v>
      </c>
      <c r="Z134" s="48">
        <f>IFERROR(Y134/U132,"-")</f>
        <v>6.25E-2</v>
      </c>
      <c r="AA134" s="136">
        <f t="shared" ref="AA134" si="32">IFERROR(W134/Y134,"-")</f>
        <v>35844</v>
      </c>
      <c r="AB134" s="374"/>
      <c r="AC134" s="374"/>
      <c r="AD134" s="35" t="s">
        <v>380</v>
      </c>
      <c r="AE134" s="59">
        <v>35844</v>
      </c>
      <c r="AF134" s="48">
        <f>IFERROR(AE134/AB132,"-")</f>
        <v>2.219589780870931E-3</v>
      </c>
      <c r="AG134" s="59">
        <v>1</v>
      </c>
      <c r="AH134" s="48">
        <f>IFERROR(AG134/AC132,"-")</f>
        <v>0.1</v>
      </c>
      <c r="AI134" s="62">
        <f t="shared" ref="AI134" si="33">IFERROR(AE134/AG134,"-")</f>
        <v>35844</v>
      </c>
      <c r="AJ134" s="374"/>
      <c r="AK134" s="374"/>
      <c r="AL134" s="35" t="s">
        <v>380</v>
      </c>
      <c r="AM134" s="59">
        <v>1485</v>
      </c>
      <c r="AN134" s="48">
        <f>IFERROR(AM134/AJ132,"-")</f>
        <v>9.7991989072408492E-5</v>
      </c>
      <c r="AO134" s="59">
        <v>1</v>
      </c>
      <c r="AP134" s="48">
        <f>IFERROR(AO134/AK132,"-")</f>
        <v>3.7037037037037035E-2</v>
      </c>
      <c r="AQ134" s="62">
        <f t="shared" ref="AQ134" si="34">IFERROR(AM134/AO134,"-")</f>
        <v>1485</v>
      </c>
      <c r="AR134" s="374"/>
      <c r="AS134" s="374"/>
      <c r="AT134" s="35" t="s">
        <v>380</v>
      </c>
      <c r="AU134" s="59">
        <v>4750098</v>
      </c>
      <c r="AV134" s="48">
        <f>IFERROR(AU134/AR132,"-")</f>
        <v>2.2121110909515625E-2</v>
      </c>
      <c r="AW134" s="59">
        <v>25</v>
      </c>
      <c r="AX134" s="48">
        <f>IFERROR(AW134/AS132,"-")</f>
        <v>7.1428571428571425E-2</v>
      </c>
      <c r="AY134" s="136">
        <f t="shared" ref="AY134" si="35">IFERROR(AU134/AW134,"-")</f>
        <v>190003.92</v>
      </c>
      <c r="AZ134" s="187"/>
    </row>
    <row r="135" spans="2:52" s="7" customFormat="1" ht="13.15" customHeight="1">
      <c r="B135" s="449"/>
      <c r="C135" s="459"/>
      <c r="D135" s="374"/>
      <c r="E135" s="374"/>
      <c r="F135" s="36" t="s">
        <v>98</v>
      </c>
      <c r="G135" s="59">
        <v>2197639</v>
      </c>
      <c r="H135" s="48">
        <f>IFERROR(G135/D132,"-")</f>
        <v>2.4402046111231649E-2</v>
      </c>
      <c r="I135" s="59">
        <v>37</v>
      </c>
      <c r="J135" s="48">
        <f>IFERROR(I135/E132,"-")</f>
        <v>0.35238095238095241</v>
      </c>
      <c r="K135" s="62">
        <f t="shared" si="18"/>
        <v>59395.648648648646</v>
      </c>
      <c r="L135" s="374"/>
      <c r="M135" s="374"/>
      <c r="N135" s="36" t="s">
        <v>98</v>
      </c>
      <c r="O135" s="59">
        <v>1994833</v>
      </c>
      <c r="P135" s="48">
        <f>IFERROR(O135/L132,"-")</f>
        <v>3.4127483923240776E-2</v>
      </c>
      <c r="Q135" s="59">
        <v>24</v>
      </c>
      <c r="R135" s="48">
        <f>IFERROR(Q135/M132,"-")</f>
        <v>0.34782608695652173</v>
      </c>
      <c r="S135" s="62">
        <f t="shared" si="19"/>
        <v>83118.041666666672</v>
      </c>
      <c r="T135" s="374"/>
      <c r="U135" s="374"/>
      <c r="V135" s="36" t="s">
        <v>98</v>
      </c>
      <c r="W135" s="59">
        <v>71832</v>
      </c>
      <c r="X135" s="48">
        <f>IFERROR(W135/T132,"-")</f>
        <v>3.601170109566172E-3</v>
      </c>
      <c r="Y135" s="59">
        <v>5</v>
      </c>
      <c r="Z135" s="48">
        <f>IFERROR(Y135/U132,"-")</f>
        <v>0.3125</v>
      </c>
      <c r="AA135" s="136">
        <f t="shared" si="20"/>
        <v>14366.4</v>
      </c>
      <c r="AB135" s="374"/>
      <c r="AC135" s="374"/>
      <c r="AD135" s="36" t="s">
        <v>98</v>
      </c>
      <c r="AE135" s="59">
        <v>35637</v>
      </c>
      <c r="AF135" s="48">
        <f>IFERROR(AE135/AB132,"-")</f>
        <v>2.2067715941551545E-3</v>
      </c>
      <c r="AG135" s="59">
        <v>3</v>
      </c>
      <c r="AH135" s="48">
        <f>IFERROR(AG135/AC132,"-")</f>
        <v>0.3</v>
      </c>
      <c r="AI135" s="62">
        <f t="shared" si="21"/>
        <v>11879</v>
      </c>
      <c r="AJ135" s="374"/>
      <c r="AK135" s="374"/>
      <c r="AL135" s="36" t="s">
        <v>98</v>
      </c>
      <c r="AM135" s="59">
        <v>162493</v>
      </c>
      <c r="AN135" s="48">
        <f>IFERROR(AM135/AJ132,"-")</f>
        <v>1.0722567192150083E-2</v>
      </c>
      <c r="AO135" s="59">
        <v>8</v>
      </c>
      <c r="AP135" s="48">
        <f>IFERROR(AO135/AK132,"-")</f>
        <v>0.29629629629629628</v>
      </c>
      <c r="AQ135" s="62">
        <f t="shared" si="22"/>
        <v>20311.625</v>
      </c>
      <c r="AR135" s="374"/>
      <c r="AS135" s="374"/>
      <c r="AT135" s="36" t="s">
        <v>98</v>
      </c>
      <c r="AU135" s="59">
        <v>4287870</v>
      </c>
      <c r="AV135" s="48">
        <f>IFERROR(AU135/AR132,"-")</f>
        <v>1.9968524404251189E-2</v>
      </c>
      <c r="AW135" s="62">
        <v>93</v>
      </c>
      <c r="AX135" s="48">
        <f>IFERROR(AW135/AS132,"-")</f>
        <v>0.26571428571428574</v>
      </c>
      <c r="AY135" s="162">
        <f t="shared" si="23"/>
        <v>46106.129032258068</v>
      </c>
      <c r="AZ135" s="187"/>
    </row>
    <row r="136" spans="2:52" s="7" customFormat="1" ht="13.15" customHeight="1">
      <c r="B136" s="449"/>
      <c r="C136" s="459"/>
      <c r="D136" s="374"/>
      <c r="E136" s="374"/>
      <c r="F136" s="36" t="s">
        <v>99</v>
      </c>
      <c r="G136" s="59">
        <v>38032</v>
      </c>
      <c r="H136" s="48">
        <f>IFERROR(G136/D132,"-")</f>
        <v>4.2229802879470288E-4</v>
      </c>
      <c r="I136" s="59">
        <v>5</v>
      </c>
      <c r="J136" s="48">
        <f>IFERROR(I136/E132,"-")</f>
        <v>4.7619047619047616E-2</v>
      </c>
      <c r="K136" s="62">
        <f t="shared" si="18"/>
        <v>7606.4</v>
      </c>
      <c r="L136" s="374"/>
      <c r="M136" s="374"/>
      <c r="N136" s="36" t="s">
        <v>99</v>
      </c>
      <c r="O136" s="59">
        <v>16767</v>
      </c>
      <c r="P136" s="48">
        <f>IFERROR(O136/L132,"-")</f>
        <v>2.8684883543684013E-4</v>
      </c>
      <c r="Q136" s="59">
        <v>3</v>
      </c>
      <c r="R136" s="48">
        <f>IFERROR(Q136/M132,"-")</f>
        <v>4.3478260869565216E-2</v>
      </c>
      <c r="S136" s="62">
        <f t="shared" si="19"/>
        <v>5589</v>
      </c>
      <c r="T136" s="374"/>
      <c r="U136" s="374"/>
      <c r="V136" s="36" t="s">
        <v>99</v>
      </c>
      <c r="W136" s="59">
        <v>33770</v>
      </c>
      <c r="X136" s="48">
        <f>IFERROR(W136/T132,"-")</f>
        <v>1.6929991452284447E-3</v>
      </c>
      <c r="Y136" s="59">
        <v>3</v>
      </c>
      <c r="Z136" s="48">
        <f>IFERROR(Y136/U132,"-")</f>
        <v>0.1875</v>
      </c>
      <c r="AA136" s="136">
        <f t="shared" si="20"/>
        <v>11256.666666666666</v>
      </c>
      <c r="AB136" s="374"/>
      <c r="AC136" s="374"/>
      <c r="AD136" s="36" t="s">
        <v>99</v>
      </c>
      <c r="AE136" s="59">
        <v>14323</v>
      </c>
      <c r="AF136" s="48">
        <f>IFERROR(AE136/AB132,"-")</f>
        <v>8.8693182768146252E-4</v>
      </c>
      <c r="AG136" s="59">
        <v>2</v>
      </c>
      <c r="AH136" s="48">
        <f>IFERROR(AG136/AC132,"-")</f>
        <v>0.2</v>
      </c>
      <c r="AI136" s="62">
        <f t="shared" si="21"/>
        <v>7161.5</v>
      </c>
      <c r="AJ136" s="374"/>
      <c r="AK136" s="374"/>
      <c r="AL136" s="36" t="s">
        <v>99</v>
      </c>
      <c r="AM136" s="59">
        <v>15387</v>
      </c>
      <c r="AN136" s="48">
        <f>IFERROR(AM136/AJ132,"-")</f>
        <v>1.0153553776815821E-3</v>
      </c>
      <c r="AO136" s="59">
        <v>1</v>
      </c>
      <c r="AP136" s="48">
        <f>IFERROR(AO136/AK132,"-")</f>
        <v>3.7037037037037035E-2</v>
      </c>
      <c r="AQ136" s="62">
        <f t="shared" si="22"/>
        <v>15387</v>
      </c>
      <c r="AR136" s="374"/>
      <c r="AS136" s="374"/>
      <c r="AT136" s="36" t="s">
        <v>99</v>
      </c>
      <c r="AU136" s="59">
        <v>146847</v>
      </c>
      <c r="AV136" s="48">
        <f>IFERROR(AU136/AR132,"-")</f>
        <v>6.8386352739030671E-4</v>
      </c>
      <c r="AW136" s="62">
        <v>15</v>
      </c>
      <c r="AX136" s="48">
        <f>IFERROR(AW136/AS132,"-")</f>
        <v>4.2857142857142858E-2</v>
      </c>
      <c r="AY136" s="162">
        <f t="shared" si="23"/>
        <v>9789.7999999999993</v>
      </c>
      <c r="AZ136" s="187"/>
    </row>
    <row r="137" spans="2:52" s="7" customFormat="1" ht="13.15" customHeight="1">
      <c r="B137" s="449"/>
      <c r="C137" s="459"/>
      <c r="D137" s="374"/>
      <c r="E137" s="374"/>
      <c r="F137" s="36" t="s">
        <v>100</v>
      </c>
      <c r="G137" s="59">
        <v>944167</v>
      </c>
      <c r="H137" s="48">
        <f>IFERROR(G137/D132,"-")</f>
        <v>1.0483799509702572E-2</v>
      </c>
      <c r="I137" s="59">
        <v>50</v>
      </c>
      <c r="J137" s="48">
        <f>IFERROR(I137/E132,"-")</f>
        <v>0.47619047619047616</v>
      </c>
      <c r="K137" s="62">
        <f t="shared" si="18"/>
        <v>18883.34</v>
      </c>
      <c r="L137" s="374"/>
      <c r="M137" s="374"/>
      <c r="N137" s="36" t="s">
        <v>100</v>
      </c>
      <c r="O137" s="59">
        <v>529949</v>
      </c>
      <c r="P137" s="48">
        <f>IFERROR(O137/L132,"-")</f>
        <v>9.0663358675325337E-3</v>
      </c>
      <c r="Q137" s="59">
        <v>31</v>
      </c>
      <c r="R137" s="48">
        <f>IFERROR(Q137/M132,"-")</f>
        <v>0.44927536231884058</v>
      </c>
      <c r="S137" s="62">
        <f t="shared" si="19"/>
        <v>17095.129032258064</v>
      </c>
      <c r="T137" s="374"/>
      <c r="U137" s="374"/>
      <c r="V137" s="36" t="s">
        <v>100</v>
      </c>
      <c r="W137" s="59">
        <v>231882</v>
      </c>
      <c r="X137" s="48">
        <f>IFERROR(W137/T132,"-")</f>
        <v>1.1624993420013687E-2</v>
      </c>
      <c r="Y137" s="59">
        <v>8</v>
      </c>
      <c r="Z137" s="48">
        <f>IFERROR(Y137/U132,"-")</f>
        <v>0.5</v>
      </c>
      <c r="AA137" s="136">
        <f t="shared" si="20"/>
        <v>28985.25</v>
      </c>
      <c r="AB137" s="374"/>
      <c r="AC137" s="374"/>
      <c r="AD137" s="36" t="s">
        <v>100</v>
      </c>
      <c r="AE137" s="59">
        <v>44754</v>
      </c>
      <c r="AF137" s="48">
        <f>IFERROR(AE137/AB132,"-")</f>
        <v>2.7713291221152115E-3</v>
      </c>
      <c r="AG137" s="59">
        <v>4</v>
      </c>
      <c r="AH137" s="48">
        <f>IFERROR(AG137/AC132,"-")</f>
        <v>0.4</v>
      </c>
      <c r="AI137" s="62">
        <f t="shared" si="21"/>
        <v>11188.5</v>
      </c>
      <c r="AJ137" s="374"/>
      <c r="AK137" s="374"/>
      <c r="AL137" s="36" t="s">
        <v>100</v>
      </c>
      <c r="AM137" s="59">
        <v>150727</v>
      </c>
      <c r="AN137" s="48">
        <f>IFERROR(AM137/AJ132,"-")</f>
        <v>9.9461538969137474E-3</v>
      </c>
      <c r="AO137" s="59">
        <v>10</v>
      </c>
      <c r="AP137" s="48">
        <f>IFERROR(AO137/AK132,"-")</f>
        <v>0.37037037037037035</v>
      </c>
      <c r="AQ137" s="62">
        <f t="shared" si="22"/>
        <v>15072.7</v>
      </c>
      <c r="AR137" s="374"/>
      <c r="AS137" s="374"/>
      <c r="AT137" s="36" t="s">
        <v>100</v>
      </c>
      <c r="AU137" s="59">
        <v>4040133</v>
      </c>
      <c r="AV137" s="48">
        <f>IFERROR(AU137/AR132,"-")</f>
        <v>1.8814818174739574E-2</v>
      </c>
      <c r="AW137" s="62">
        <v>132</v>
      </c>
      <c r="AX137" s="48">
        <f>IFERROR(AW137/AS132,"-")</f>
        <v>0.37714285714285717</v>
      </c>
      <c r="AY137" s="162">
        <f t="shared" si="23"/>
        <v>30607.06818181818</v>
      </c>
      <c r="AZ137" s="187"/>
    </row>
    <row r="138" spans="2:52" s="7" customFormat="1" ht="13.15" customHeight="1">
      <c r="B138" s="449"/>
      <c r="C138" s="459"/>
      <c r="D138" s="374"/>
      <c r="E138" s="374"/>
      <c r="F138" s="36" t="s">
        <v>101</v>
      </c>
      <c r="G138" s="59">
        <v>2234592</v>
      </c>
      <c r="H138" s="48">
        <f>IFERROR(G138/D132,"-")</f>
        <v>2.4812363187852668E-2</v>
      </c>
      <c r="I138" s="59">
        <v>56</v>
      </c>
      <c r="J138" s="48">
        <f>IFERROR(I138/E132,"-")</f>
        <v>0.53333333333333333</v>
      </c>
      <c r="K138" s="62">
        <f t="shared" si="18"/>
        <v>39903.428571428572</v>
      </c>
      <c r="L138" s="374"/>
      <c r="M138" s="374"/>
      <c r="N138" s="36" t="s">
        <v>101</v>
      </c>
      <c r="O138" s="59">
        <v>1308218</v>
      </c>
      <c r="P138" s="48">
        <f>IFERROR(O138/L132,"-")</f>
        <v>2.2380915476681109E-2</v>
      </c>
      <c r="Q138" s="59">
        <v>37</v>
      </c>
      <c r="R138" s="48">
        <f>IFERROR(Q138/M132,"-")</f>
        <v>0.53623188405797106</v>
      </c>
      <c r="S138" s="62">
        <f t="shared" si="19"/>
        <v>35357.24324324324</v>
      </c>
      <c r="T138" s="374"/>
      <c r="U138" s="374"/>
      <c r="V138" s="36" t="s">
        <v>101</v>
      </c>
      <c r="W138" s="59">
        <v>775887</v>
      </c>
      <c r="X138" s="48">
        <f>IFERROR(W138/T132,"-")</f>
        <v>3.8897720692740959E-2</v>
      </c>
      <c r="Y138" s="59">
        <v>11</v>
      </c>
      <c r="Z138" s="48">
        <f>IFERROR(Y138/U132,"-")</f>
        <v>0.6875</v>
      </c>
      <c r="AA138" s="136">
        <f t="shared" si="20"/>
        <v>70535.181818181823</v>
      </c>
      <c r="AB138" s="374"/>
      <c r="AC138" s="374"/>
      <c r="AD138" s="36" t="s">
        <v>101</v>
      </c>
      <c r="AE138" s="59">
        <v>344715</v>
      </c>
      <c r="AF138" s="48">
        <f>IFERROR(AE138/AB132,"-")</f>
        <v>2.1345996298206753E-2</v>
      </c>
      <c r="AG138" s="59">
        <v>7</v>
      </c>
      <c r="AH138" s="48">
        <f>IFERROR(AG138/AC132,"-")</f>
        <v>0.7</v>
      </c>
      <c r="AI138" s="62">
        <f t="shared" si="21"/>
        <v>49245</v>
      </c>
      <c r="AJ138" s="374"/>
      <c r="AK138" s="374"/>
      <c r="AL138" s="36" t="s">
        <v>101</v>
      </c>
      <c r="AM138" s="59">
        <v>438048</v>
      </c>
      <c r="AN138" s="48">
        <f>IFERROR(AM138/AJ132,"-")</f>
        <v>2.8905855103831916E-2</v>
      </c>
      <c r="AO138" s="59">
        <v>8</v>
      </c>
      <c r="AP138" s="48">
        <f>IFERROR(AO138/AK132,"-")</f>
        <v>0.29629629629629628</v>
      </c>
      <c r="AQ138" s="62">
        <f t="shared" si="22"/>
        <v>54756</v>
      </c>
      <c r="AR138" s="374"/>
      <c r="AS138" s="374"/>
      <c r="AT138" s="36" t="s">
        <v>101</v>
      </c>
      <c r="AU138" s="59">
        <v>7439795</v>
      </c>
      <c r="AV138" s="48">
        <f>IFERROR(AU138/AR132,"-")</f>
        <v>3.4646975775880794E-2</v>
      </c>
      <c r="AW138" s="62">
        <v>138</v>
      </c>
      <c r="AX138" s="48">
        <f>IFERROR(AW138/AS132,"-")</f>
        <v>0.39428571428571429</v>
      </c>
      <c r="AY138" s="162">
        <f t="shared" si="23"/>
        <v>53911.557971014496</v>
      </c>
      <c r="AZ138" s="187"/>
    </row>
    <row r="139" spans="2:52" s="7" customFormat="1" ht="13.15" customHeight="1">
      <c r="B139" s="449"/>
      <c r="C139" s="459"/>
      <c r="D139" s="374"/>
      <c r="E139" s="374"/>
      <c r="F139" s="36" t="s">
        <v>102</v>
      </c>
      <c r="G139" s="59">
        <v>212535</v>
      </c>
      <c r="H139" s="48">
        <f>IFERROR(G139/D132,"-")</f>
        <v>2.3599366730616897E-3</v>
      </c>
      <c r="I139" s="59">
        <v>20</v>
      </c>
      <c r="J139" s="48">
        <f>IFERROR(I139/E132,"-")</f>
        <v>0.19047619047619047</v>
      </c>
      <c r="K139" s="62">
        <f t="shared" si="18"/>
        <v>10626.75</v>
      </c>
      <c r="L139" s="374"/>
      <c r="M139" s="374"/>
      <c r="N139" s="36" t="s">
        <v>102</v>
      </c>
      <c r="O139" s="59">
        <v>178544</v>
      </c>
      <c r="P139" s="48">
        <f>IFERROR(O139/L132,"-")</f>
        <v>3.0545200974673578E-3</v>
      </c>
      <c r="Q139" s="59">
        <v>14</v>
      </c>
      <c r="R139" s="48">
        <f>IFERROR(Q139/M132,"-")</f>
        <v>0.20289855072463769</v>
      </c>
      <c r="S139" s="62">
        <f t="shared" si="19"/>
        <v>12753.142857142857</v>
      </c>
      <c r="T139" s="374"/>
      <c r="U139" s="374"/>
      <c r="V139" s="36" t="s">
        <v>102</v>
      </c>
      <c r="W139" s="59">
        <v>79703</v>
      </c>
      <c r="X139" s="48">
        <f>IFERROR(W139/T132,"-")</f>
        <v>3.9957687554676557E-3</v>
      </c>
      <c r="Y139" s="59">
        <v>9</v>
      </c>
      <c r="Z139" s="48">
        <f>IFERROR(Y139/U132,"-")</f>
        <v>0.5625</v>
      </c>
      <c r="AA139" s="136">
        <f t="shared" si="20"/>
        <v>8855.8888888888887</v>
      </c>
      <c r="AB139" s="374"/>
      <c r="AC139" s="374"/>
      <c r="AD139" s="36" t="s">
        <v>102</v>
      </c>
      <c r="AE139" s="59">
        <v>58163</v>
      </c>
      <c r="AF139" s="48">
        <f>IFERROR(AE139/AB132,"-")</f>
        <v>3.6016627727038261E-3</v>
      </c>
      <c r="AG139" s="59">
        <v>5</v>
      </c>
      <c r="AH139" s="48">
        <f>IFERROR(AG139/AC132,"-")</f>
        <v>0.5</v>
      </c>
      <c r="AI139" s="62">
        <f t="shared" si="21"/>
        <v>11632.6</v>
      </c>
      <c r="AJ139" s="374"/>
      <c r="AK139" s="374"/>
      <c r="AL139" s="36" t="s">
        <v>102</v>
      </c>
      <c r="AM139" s="59">
        <v>149608</v>
      </c>
      <c r="AN139" s="48">
        <f>IFERROR(AM139/AJ132,"-")</f>
        <v>9.8723134687844372E-3</v>
      </c>
      <c r="AO139" s="59">
        <v>8</v>
      </c>
      <c r="AP139" s="48">
        <f>IFERROR(AO139/AK132,"-")</f>
        <v>0.29629629629629628</v>
      </c>
      <c r="AQ139" s="62">
        <f t="shared" si="22"/>
        <v>18701</v>
      </c>
      <c r="AR139" s="374"/>
      <c r="AS139" s="374"/>
      <c r="AT139" s="36" t="s">
        <v>102</v>
      </c>
      <c r="AU139" s="59">
        <v>6355610</v>
      </c>
      <c r="AV139" s="48">
        <f>IFERROR(AU139/AR132,"-")</f>
        <v>2.9597948022888499E-2</v>
      </c>
      <c r="AW139" s="62">
        <v>39</v>
      </c>
      <c r="AX139" s="48">
        <f>IFERROR(AW139/AS132,"-")</f>
        <v>0.11142857142857143</v>
      </c>
      <c r="AY139" s="162">
        <f t="shared" si="23"/>
        <v>162964.35897435897</v>
      </c>
      <c r="AZ139" s="187"/>
    </row>
    <row r="140" spans="2:52" s="7" customFormat="1" ht="13.15" customHeight="1">
      <c r="B140" s="449"/>
      <c r="C140" s="459"/>
      <c r="D140" s="374"/>
      <c r="E140" s="374"/>
      <c r="F140" s="36" t="s">
        <v>112</v>
      </c>
      <c r="G140" s="59">
        <v>0</v>
      </c>
      <c r="H140" s="48">
        <f>IFERROR(G140/D132,"-")</f>
        <v>0</v>
      </c>
      <c r="I140" s="59">
        <v>0</v>
      </c>
      <c r="J140" s="48">
        <f>IFERROR(I140/E132,"-")</f>
        <v>0</v>
      </c>
      <c r="K140" s="62" t="str">
        <f t="shared" si="18"/>
        <v>-</v>
      </c>
      <c r="L140" s="374"/>
      <c r="M140" s="374"/>
      <c r="N140" s="36" t="s">
        <v>112</v>
      </c>
      <c r="O140" s="59">
        <v>0</v>
      </c>
      <c r="P140" s="48">
        <f>IFERROR(O140/L132,"-")</f>
        <v>0</v>
      </c>
      <c r="Q140" s="59">
        <v>0</v>
      </c>
      <c r="R140" s="48">
        <f>IFERROR(Q140/M132,"-")</f>
        <v>0</v>
      </c>
      <c r="S140" s="62" t="str">
        <f t="shared" si="19"/>
        <v>-</v>
      </c>
      <c r="T140" s="374"/>
      <c r="U140" s="374"/>
      <c r="V140" s="36" t="s">
        <v>112</v>
      </c>
      <c r="W140" s="59">
        <v>0</v>
      </c>
      <c r="X140" s="48">
        <f>IFERROR(W140/T132,"-")</f>
        <v>0</v>
      </c>
      <c r="Y140" s="59">
        <v>0</v>
      </c>
      <c r="Z140" s="48">
        <f>IFERROR(Y140/U132,"-")</f>
        <v>0</v>
      </c>
      <c r="AA140" s="136" t="str">
        <f t="shared" si="20"/>
        <v>-</v>
      </c>
      <c r="AB140" s="374"/>
      <c r="AC140" s="374"/>
      <c r="AD140" s="36" t="s">
        <v>112</v>
      </c>
      <c r="AE140" s="59">
        <v>0</v>
      </c>
      <c r="AF140" s="48">
        <f>IFERROR(AE140/AB132,"-")</f>
        <v>0</v>
      </c>
      <c r="AG140" s="59">
        <v>0</v>
      </c>
      <c r="AH140" s="48">
        <f>IFERROR(AG140/AC132,"-")</f>
        <v>0</v>
      </c>
      <c r="AI140" s="62" t="str">
        <f t="shared" si="21"/>
        <v>-</v>
      </c>
      <c r="AJ140" s="374"/>
      <c r="AK140" s="374"/>
      <c r="AL140" s="36" t="s">
        <v>112</v>
      </c>
      <c r="AM140" s="59">
        <v>0</v>
      </c>
      <c r="AN140" s="48">
        <f>IFERROR(AM140/AJ132,"-")</f>
        <v>0</v>
      </c>
      <c r="AO140" s="59">
        <v>0</v>
      </c>
      <c r="AP140" s="48">
        <f>IFERROR(AO140/AK132,"-")</f>
        <v>0</v>
      </c>
      <c r="AQ140" s="62" t="str">
        <f t="shared" si="22"/>
        <v>-</v>
      </c>
      <c r="AR140" s="374"/>
      <c r="AS140" s="374"/>
      <c r="AT140" s="36" t="s">
        <v>112</v>
      </c>
      <c r="AU140" s="59">
        <v>0</v>
      </c>
      <c r="AV140" s="48">
        <f>IFERROR(AU140/AR132,"-")</f>
        <v>0</v>
      </c>
      <c r="AW140" s="62">
        <v>0</v>
      </c>
      <c r="AX140" s="48">
        <f>IFERROR(AW140/AS132,"-")</f>
        <v>0</v>
      </c>
      <c r="AY140" s="162" t="str">
        <f t="shared" si="23"/>
        <v>-</v>
      </c>
      <c r="AZ140" s="187"/>
    </row>
    <row r="141" spans="2:52" s="7" customFormat="1" ht="13.15" customHeight="1">
      <c r="B141" s="449"/>
      <c r="C141" s="459"/>
      <c r="D141" s="374"/>
      <c r="E141" s="374"/>
      <c r="F141" s="36" t="s">
        <v>103</v>
      </c>
      <c r="G141" s="59">
        <v>24493</v>
      </c>
      <c r="H141" s="48">
        <f>IFERROR(G141/D132,"-")</f>
        <v>2.7196428321594074E-4</v>
      </c>
      <c r="I141" s="59">
        <v>3</v>
      </c>
      <c r="J141" s="48">
        <f>IFERROR(I141/E132,"-")</f>
        <v>2.8571428571428571E-2</v>
      </c>
      <c r="K141" s="62">
        <f t="shared" si="18"/>
        <v>8164.333333333333</v>
      </c>
      <c r="L141" s="374"/>
      <c r="M141" s="374"/>
      <c r="N141" s="36" t="s">
        <v>103</v>
      </c>
      <c r="O141" s="59">
        <v>9517</v>
      </c>
      <c r="P141" s="48">
        <f>IFERROR(O141/L132,"-")</f>
        <v>1.62816268077319E-4</v>
      </c>
      <c r="Q141" s="59">
        <v>1</v>
      </c>
      <c r="R141" s="48">
        <f>IFERROR(Q141/M132,"-")</f>
        <v>1.4492753623188406E-2</v>
      </c>
      <c r="S141" s="62">
        <f t="shared" si="19"/>
        <v>9517</v>
      </c>
      <c r="T141" s="374"/>
      <c r="U141" s="374"/>
      <c r="V141" s="36" t="s">
        <v>103</v>
      </c>
      <c r="W141" s="59">
        <v>0</v>
      </c>
      <c r="X141" s="48">
        <f>IFERROR(W141/T132,"-")</f>
        <v>0</v>
      </c>
      <c r="Y141" s="59">
        <v>0</v>
      </c>
      <c r="Z141" s="48">
        <f>IFERROR(Y141/U132,"-")</f>
        <v>0</v>
      </c>
      <c r="AA141" s="136" t="str">
        <f t="shared" si="20"/>
        <v>-</v>
      </c>
      <c r="AB141" s="374"/>
      <c r="AC141" s="374"/>
      <c r="AD141" s="36" t="s">
        <v>103</v>
      </c>
      <c r="AE141" s="59">
        <v>0</v>
      </c>
      <c r="AF141" s="48">
        <f>IFERROR(AE141/AB132,"-")</f>
        <v>0</v>
      </c>
      <c r="AG141" s="59">
        <v>0</v>
      </c>
      <c r="AH141" s="48">
        <f>IFERROR(AG141/AC132,"-")</f>
        <v>0</v>
      </c>
      <c r="AI141" s="62" t="str">
        <f t="shared" si="21"/>
        <v>-</v>
      </c>
      <c r="AJ141" s="374"/>
      <c r="AK141" s="374"/>
      <c r="AL141" s="36" t="s">
        <v>103</v>
      </c>
      <c r="AM141" s="59">
        <v>0</v>
      </c>
      <c r="AN141" s="48">
        <f>IFERROR(AM141/AJ132,"-")</f>
        <v>0</v>
      </c>
      <c r="AO141" s="59">
        <v>0</v>
      </c>
      <c r="AP141" s="48">
        <f>IFERROR(AO141/AK132,"-")</f>
        <v>0</v>
      </c>
      <c r="AQ141" s="62" t="str">
        <f t="shared" si="22"/>
        <v>-</v>
      </c>
      <c r="AR141" s="374"/>
      <c r="AS141" s="374"/>
      <c r="AT141" s="36" t="s">
        <v>103</v>
      </c>
      <c r="AU141" s="59">
        <v>18524</v>
      </c>
      <c r="AV141" s="48">
        <f>IFERROR(AU141/AR132,"-")</f>
        <v>8.6265895669493015E-5</v>
      </c>
      <c r="AW141" s="62">
        <v>2</v>
      </c>
      <c r="AX141" s="48">
        <f>IFERROR(AW141/AS132,"-")</f>
        <v>5.7142857142857143E-3</v>
      </c>
      <c r="AY141" s="162">
        <f t="shared" si="23"/>
        <v>9262</v>
      </c>
      <c r="AZ141" s="187"/>
    </row>
    <row r="142" spans="2:52" s="7" customFormat="1" ht="13.15" customHeight="1">
      <c r="B142" s="449"/>
      <c r="C142" s="459"/>
      <c r="D142" s="374"/>
      <c r="E142" s="374"/>
      <c r="F142" s="36" t="s">
        <v>104</v>
      </c>
      <c r="G142" s="59">
        <v>68374</v>
      </c>
      <c r="H142" s="48">
        <f>IFERROR(G142/D132,"-")</f>
        <v>7.5920817787150337E-4</v>
      </c>
      <c r="I142" s="59">
        <v>5</v>
      </c>
      <c r="J142" s="48">
        <f>IFERROR(I142/E132,"-")</f>
        <v>4.7619047619047616E-2</v>
      </c>
      <c r="K142" s="62">
        <f t="shared" ref="K142:K285" si="36">IFERROR(G142/I142,"-")</f>
        <v>13674.8</v>
      </c>
      <c r="L142" s="374"/>
      <c r="M142" s="374"/>
      <c r="N142" s="36" t="s">
        <v>104</v>
      </c>
      <c r="O142" s="59">
        <v>57727</v>
      </c>
      <c r="P142" s="48">
        <f>IFERROR(O142/L132,"-")</f>
        <v>9.8759007116732095E-4</v>
      </c>
      <c r="Q142" s="59">
        <v>4</v>
      </c>
      <c r="R142" s="48">
        <f>IFERROR(Q142/M132,"-")</f>
        <v>5.7971014492753624E-2</v>
      </c>
      <c r="S142" s="62">
        <f t="shared" ref="S142:S285" si="37">IFERROR(O142/Q142,"-")</f>
        <v>14431.75</v>
      </c>
      <c r="T142" s="374"/>
      <c r="U142" s="374"/>
      <c r="V142" s="36" t="s">
        <v>104</v>
      </c>
      <c r="W142" s="59">
        <v>67476</v>
      </c>
      <c r="X142" s="48">
        <f>IFERROR(W142/T132,"-")</f>
        <v>3.3827897637972912E-3</v>
      </c>
      <c r="Y142" s="59">
        <v>4</v>
      </c>
      <c r="Z142" s="48">
        <f>IFERROR(Y142/U132,"-")</f>
        <v>0.25</v>
      </c>
      <c r="AA142" s="136">
        <f t="shared" ref="AA142:AA285" si="38">IFERROR(W142/Y142,"-")</f>
        <v>16869</v>
      </c>
      <c r="AB142" s="374"/>
      <c r="AC142" s="374"/>
      <c r="AD142" s="36" t="s">
        <v>104</v>
      </c>
      <c r="AE142" s="59">
        <v>56829</v>
      </c>
      <c r="AF142" s="48">
        <f>IFERROR(AE142/AB132,"-")</f>
        <v>3.5190566805354904E-3</v>
      </c>
      <c r="AG142" s="59">
        <v>3</v>
      </c>
      <c r="AH142" s="48">
        <f>IFERROR(AG142/AC132,"-")</f>
        <v>0.3</v>
      </c>
      <c r="AI142" s="62">
        <f t="shared" ref="AI142:AI411" si="39">IFERROR(AE142/AG142,"-")</f>
        <v>18943</v>
      </c>
      <c r="AJ142" s="374"/>
      <c r="AK142" s="374"/>
      <c r="AL142" s="36" t="s">
        <v>104</v>
      </c>
      <c r="AM142" s="59">
        <v>4910</v>
      </c>
      <c r="AN142" s="48">
        <f>IFERROR(AM142/AJ132,"-")</f>
        <v>3.2400044871752572E-4</v>
      </c>
      <c r="AO142" s="59">
        <v>1</v>
      </c>
      <c r="AP142" s="48">
        <f>IFERROR(AO142/AK132,"-")</f>
        <v>3.7037037037037035E-2</v>
      </c>
      <c r="AQ142" s="62">
        <f t="shared" ref="AQ142:AQ285" si="40">IFERROR(AM142/AO142,"-")</f>
        <v>4910</v>
      </c>
      <c r="AR142" s="374"/>
      <c r="AS142" s="374"/>
      <c r="AT142" s="36" t="s">
        <v>104</v>
      </c>
      <c r="AU142" s="59">
        <v>359569</v>
      </c>
      <c r="AV142" s="48">
        <f>IFERROR(AU142/AR132,"-")</f>
        <v>1.6745056056998453E-3</v>
      </c>
      <c r="AW142" s="62">
        <v>14</v>
      </c>
      <c r="AX142" s="48">
        <f>IFERROR(AW142/AS132,"-")</f>
        <v>0.04</v>
      </c>
      <c r="AY142" s="162">
        <f t="shared" ref="AY142:AY285" si="41">IFERROR(AU142/AW142,"-")</f>
        <v>25683.5</v>
      </c>
      <c r="AZ142" s="187"/>
    </row>
    <row r="143" spans="2:52" s="7" customFormat="1" ht="13.15" customHeight="1">
      <c r="B143" s="449"/>
      <c r="C143" s="459"/>
      <c r="D143" s="374"/>
      <c r="E143" s="374"/>
      <c r="F143" s="36" t="s">
        <v>105</v>
      </c>
      <c r="G143" s="59">
        <v>0</v>
      </c>
      <c r="H143" s="48">
        <f>IFERROR(G143/D132,"-")</f>
        <v>0</v>
      </c>
      <c r="I143" s="59">
        <v>0</v>
      </c>
      <c r="J143" s="48">
        <f>IFERROR(I143/E132,"-")</f>
        <v>0</v>
      </c>
      <c r="K143" s="62" t="str">
        <f t="shared" si="36"/>
        <v>-</v>
      </c>
      <c r="L143" s="374"/>
      <c r="M143" s="374"/>
      <c r="N143" s="36" t="s">
        <v>105</v>
      </c>
      <c r="O143" s="59">
        <v>0</v>
      </c>
      <c r="P143" s="48">
        <f>IFERROR(O143/L132,"-")</f>
        <v>0</v>
      </c>
      <c r="Q143" s="59">
        <v>0</v>
      </c>
      <c r="R143" s="48">
        <f>IFERROR(Q143/M132,"-")</f>
        <v>0</v>
      </c>
      <c r="S143" s="62" t="str">
        <f t="shared" si="37"/>
        <v>-</v>
      </c>
      <c r="T143" s="374"/>
      <c r="U143" s="374"/>
      <c r="V143" s="36" t="s">
        <v>105</v>
      </c>
      <c r="W143" s="59">
        <v>0</v>
      </c>
      <c r="X143" s="48">
        <f>IFERROR(W143/T132,"-")</f>
        <v>0</v>
      </c>
      <c r="Y143" s="59">
        <v>0</v>
      </c>
      <c r="Z143" s="48">
        <f>IFERROR(Y143/U132,"-")</f>
        <v>0</v>
      </c>
      <c r="AA143" s="136" t="str">
        <f t="shared" si="38"/>
        <v>-</v>
      </c>
      <c r="AB143" s="374"/>
      <c r="AC143" s="374"/>
      <c r="AD143" s="36" t="s">
        <v>105</v>
      </c>
      <c r="AE143" s="59">
        <v>0</v>
      </c>
      <c r="AF143" s="48">
        <f>IFERROR(AE143/AB132,"-")</f>
        <v>0</v>
      </c>
      <c r="AG143" s="59">
        <v>0</v>
      </c>
      <c r="AH143" s="48">
        <f>IFERROR(AG143/AC132,"-")</f>
        <v>0</v>
      </c>
      <c r="AI143" s="62" t="str">
        <f t="shared" si="39"/>
        <v>-</v>
      </c>
      <c r="AJ143" s="374"/>
      <c r="AK143" s="374"/>
      <c r="AL143" s="36" t="s">
        <v>105</v>
      </c>
      <c r="AM143" s="59">
        <v>0</v>
      </c>
      <c r="AN143" s="48">
        <f>IFERROR(AM143/AJ132,"-")</f>
        <v>0</v>
      </c>
      <c r="AO143" s="59">
        <v>0</v>
      </c>
      <c r="AP143" s="48">
        <f>IFERROR(AO143/AK132,"-")</f>
        <v>0</v>
      </c>
      <c r="AQ143" s="62" t="str">
        <f t="shared" si="40"/>
        <v>-</v>
      </c>
      <c r="AR143" s="374"/>
      <c r="AS143" s="374"/>
      <c r="AT143" s="36" t="s">
        <v>105</v>
      </c>
      <c r="AU143" s="59">
        <v>0</v>
      </c>
      <c r="AV143" s="48">
        <f>IFERROR(AU143/AR132,"-")</f>
        <v>0</v>
      </c>
      <c r="AW143" s="62">
        <v>0</v>
      </c>
      <c r="AX143" s="48">
        <f>IFERROR(AW143/AS132,"-")</f>
        <v>0</v>
      </c>
      <c r="AY143" s="162" t="str">
        <f t="shared" si="41"/>
        <v>-</v>
      </c>
      <c r="AZ143" s="187"/>
    </row>
    <row r="144" spans="2:52" s="7" customFormat="1" ht="13.15" customHeight="1">
      <c r="B144" s="449"/>
      <c r="C144" s="459"/>
      <c r="D144" s="374"/>
      <c r="E144" s="374"/>
      <c r="F144" s="36" t="s">
        <v>106</v>
      </c>
      <c r="G144" s="59">
        <v>217974</v>
      </c>
      <c r="H144" s="48">
        <f>IFERROR(G144/D132,"-")</f>
        <v>2.4203299991716601E-3</v>
      </c>
      <c r="I144" s="59">
        <v>1</v>
      </c>
      <c r="J144" s="48">
        <f>IFERROR(I144/E132,"-")</f>
        <v>9.5238095238095247E-3</v>
      </c>
      <c r="K144" s="62">
        <f t="shared" si="36"/>
        <v>217974</v>
      </c>
      <c r="L144" s="374"/>
      <c r="M144" s="374"/>
      <c r="N144" s="36" t="s">
        <v>106</v>
      </c>
      <c r="O144" s="59">
        <v>217974</v>
      </c>
      <c r="P144" s="48">
        <f>IFERROR(O144/L132,"-")</f>
        <v>3.7290861844998979E-3</v>
      </c>
      <c r="Q144" s="59">
        <v>1</v>
      </c>
      <c r="R144" s="48">
        <f>IFERROR(Q144/M132,"-")</f>
        <v>1.4492753623188406E-2</v>
      </c>
      <c r="S144" s="62">
        <f t="shared" si="37"/>
        <v>217974</v>
      </c>
      <c r="T144" s="374"/>
      <c r="U144" s="374"/>
      <c r="V144" s="36" t="s">
        <v>106</v>
      </c>
      <c r="W144" s="59">
        <v>0</v>
      </c>
      <c r="X144" s="48">
        <f>IFERROR(W144/T132,"-")</f>
        <v>0</v>
      </c>
      <c r="Y144" s="59">
        <v>0</v>
      </c>
      <c r="Z144" s="48">
        <f>IFERROR(Y144/U132,"-")</f>
        <v>0</v>
      </c>
      <c r="AA144" s="136" t="str">
        <f t="shared" si="38"/>
        <v>-</v>
      </c>
      <c r="AB144" s="374"/>
      <c r="AC144" s="374"/>
      <c r="AD144" s="36" t="s">
        <v>106</v>
      </c>
      <c r="AE144" s="59">
        <v>0</v>
      </c>
      <c r="AF144" s="48">
        <f>IFERROR(AE144/AB132,"-")</f>
        <v>0</v>
      </c>
      <c r="AG144" s="59">
        <v>0</v>
      </c>
      <c r="AH144" s="48">
        <f>IFERROR(AG144/AC132,"-")</f>
        <v>0</v>
      </c>
      <c r="AI144" s="62" t="str">
        <f t="shared" si="39"/>
        <v>-</v>
      </c>
      <c r="AJ144" s="374"/>
      <c r="AK144" s="374"/>
      <c r="AL144" s="36" t="s">
        <v>106</v>
      </c>
      <c r="AM144" s="59">
        <v>218129</v>
      </c>
      <c r="AN144" s="48">
        <f>IFERROR(AM144/AJ132,"-")</f>
        <v>1.4393868406986796E-2</v>
      </c>
      <c r="AO144" s="59">
        <v>2</v>
      </c>
      <c r="AP144" s="48">
        <f>IFERROR(AO144/AK132,"-")</f>
        <v>7.407407407407407E-2</v>
      </c>
      <c r="AQ144" s="62">
        <f t="shared" si="40"/>
        <v>109064.5</v>
      </c>
      <c r="AR144" s="374"/>
      <c r="AS144" s="374"/>
      <c r="AT144" s="36" t="s">
        <v>106</v>
      </c>
      <c r="AU144" s="59">
        <v>4378</v>
      </c>
      <c r="AV144" s="48">
        <f>IFERROR(AU144/AR132,"-")</f>
        <v>2.0388258002647399E-5</v>
      </c>
      <c r="AW144" s="62">
        <v>3</v>
      </c>
      <c r="AX144" s="48">
        <f>IFERROR(AW144/AS132,"-")</f>
        <v>8.5714285714285719E-3</v>
      </c>
      <c r="AY144" s="162">
        <f t="shared" si="41"/>
        <v>1459.3333333333333</v>
      </c>
      <c r="AZ144" s="187"/>
    </row>
    <row r="145" spans="2:52" s="7" customFormat="1" ht="13.15" customHeight="1">
      <c r="B145" s="449"/>
      <c r="C145" s="459"/>
      <c r="D145" s="374"/>
      <c r="E145" s="374"/>
      <c r="F145" s="36" t="s">
        <v>107</v>
      </c>
      <c r="G145" s="59">
        <v>1384412</v>
      </c>
      <c r="H145" s="48">
        <f>IFERROR(G145/D132,"-")</f>
        <v>1.5372172345386311E-2</v>
      </c>
      <c r="I145" s="59">
        <v>12</v>
      </c>
      <c r="J145" s="48">
        <f>IFERROR(I145/E132,"-")</f>
        <v>0.11428571428571428</v>
      </c>
      <c r="K145" s="62">
        <f t="shared" si="36"/>
        <v>115367.66666666667</v>
      </c>
      <c r="L145" s="374"/>
      <c r="M145" s="374"/>
      <c r="N145" s="36" t="s">
        <v>107</v>
      </c>
      <c r="O145" s="59">
        <v>1282978</v>
      </c>
      <c r="P145" s="48">
        <f>IFERROR(O145/L132,"-")</f>
        <v>2.1949111062866719E-2</v>
      </c>
      <c r="Q145" s="59">
        <v>10</v>
      </c>
      <c r="R145" s="48">
        <f>IFERROR(Q145/M132,"-")</f>
        <v>0.14492753623188406</v>
      </c>
      <c r="S145" s="62">
        <f t="shared" si="37"/>
        <v>128297.8</v>
      </c>
      <c r="T145" s="374"/>
      <c r="U145" s="374"/>
      <c r="V145" s="36" t="s">
        <v>107</v>
      </c>
      <c r="W145" s="59">
        <v>232632</v>
      </c>
      <c r="X145" s="48">
        <f>IFERROR(W145/T132,"-")</f>
        <v>1.166259334180585E-2</v>
      </c>
      <c r="Y145" s="59">
        <v>4</v>
      </c>
      <c r="Z145" s="48">
        <f>IFERROR(Y145/U132,"-")</f>
        <v>0.25</v>
      </c>
      <c r="AA145" s="136">
        <f t="shared" si="38"/>
        <v>58158</v>
      </c>
      <c r="AB145" s="374"/>
      <c r="AC145" s="374"/>
      <c r="AD145" s="36" t="s">
        <v>107</v>
      </c>
      <c r="AE145" s="59">
        <v>232632</v>
      </c>
      <c r="AF145" s="48">
        <f>IFERROR(AE145/AB132,"-")</f>
        <v>1.4405412618668853E-2</v>
      </c>
      <c r="AG145" s="59">
        <v>4</v>
      </c>
      <c r="AH145" s="48">
        <f>IFERROR(AG145/AC132,"-")</f>
        <v>0.4</v>
      </c>
      <c r="AI145" s="62">
        <f t="shared" si="39"/>
        <v>58158</v>
      </c>
      <c r="AJ145" s="374"/>
      <c r="AK145" s="374"/>
      <c r="AL145" s="36" t="s">
        <v>107</v>
      </c>
      <c r="AM145" s="59">
        <v>782803</v>
      </c>
      <c r="AN145" s="48">
        <f>IFERROR(AM145/AJ132,"-")</f>
        <v>5.1655503718416554E-2</v>
      </c>
      <c r="AO145" s="59">
        <v>6</v>
      </c>
      <c r="AP145" s="48">
        <f>IFERROR(AO145/AK132,"-")</f>
        <v>0.22222222222222221</v>
      </c>
      <c r="AQ145" s="62">
        <f t="shared" si="40"/>
        <v>130467.16666666667</v>
      </c>
      <c r="AR145" s="374"/>
      <c r="AS145" s="374"/>
      <c r="AT145" s="36" t="s">
        <v>107</v>
      </c>
      <c r="AU145" s="59">
        <v>1019718</v>
      </c>
      <c r="AV145" s="48">
        <f>IFERROR(AU145/AR132,"-")</f>
        <v>4.7488062297724081E-3</v>
      </c>
      <c r="AW145" s="62">
        <v>44</v>
      </c>
      <c r="AX145" s="48">
        <f>IFERROR(AW145/AS132,"-")</f>
        <v>0.12571428571428572</v>
      </c>
      <c r="AY145" s="162">
        <f t="shared" si="41"/>
        <v>23175.409090909092</v>
      </c>
      <c r="AZ145" s="187"/>
    </row>
    <row r="146" spans="2:52" s="7" customFormat="1" ht="13.15" customHeight="1">
      <c r="B146" s="449"/>
      <c r="C146" s="459"/>
      <c r="D146" s="374"/>
      <c r="E146" s="374"/>
      <c r="F146" s="36" t="s">
        <v>108</v>
      </c>
      <c r="G146" s="59">
        <v>163228</v>
      </c>
      <c r="H146" s="48">
        <f>IFERROR(G146/D132,"-")</f>
        <v>1.8124438011175264E-3</v>
      </c>
      <c r="I146" s="59">
        <v>7</v>
      </c>
      <c r="J146" s="48">
        <f>IFERROR(I146/E132,"-")</f>
        <v>6.6666666666666666E-2</v>
      </c>
      <c r="K146" s="62">
        <f t="shared" si="36"/>
        <v>23318.285714285714</v>
      </c>
      <c r="L146" s="374"/>
      <c r="M146" s="374"/>
      <c r="N146" s="36" t="s">
        <v>108</v>
      </c>
      <c r="O146" s="59">
        <v>118035</v>
      </c>
      <c r="P146" s="48">
        <f>IFERROR(O146/L132,"-")</f>
        <v>2.0193357363146314E-3</v>
      </c>
      <c r="Q146" s="59">
        <v>5</v>
      </c>
      <c r="R146" s="48">
        <f>IFERROR(Q146/M132,"-")</f>
        <v>7.2463768115942032E-2</v>
      </c>
      <c r="S146" s="62">
        <f t="shared" si="37"/>
        <v>23607</v>
      </c>
      <c r="T146" s="374"/>
      <c r="U146" s="374"/>
      <c r="V146" s="36" t="s">
        <v>108</v>
      </c>
      <c r="W146" s="59">
        <v>867</v>
      </c>
      <c r="X146" s="48">
        <f>IFERROR(W146/T132,"-")</f>
        <v>4.3465509591740046E-5</v>
      </c>
      <c r="Y146" s="59">
        <v>1</v>
      </c>
      <c r="Z146" s="48">
        <f>IFERROR(Y146/U132,"-")</f>
        <v>6.25E-2</v>
      </c>
      <c r="AA146" s="136">
        <f t="shared" si="38"/>
        <v>867</v>
      </c>
      <c r="AB146" s="374"/>
      <c r="AC146" s="374"/>
      <c r="AD146" s="36" t="s">
        <v>108</v>
      </c>
      <c r="AE146" s="59">
        <v>867</v>
      </c>
      <c r="AF146" s="48">
        <f>IFERROR(AE146/AB132,"-")</f>
        <v>5.3687767548685887E-5</v>
      </c>
      <c r="AG146" s="59">
        <v>1</v>
      </c>
      <c r="AH146" s="48">
        <f>IFERROR(AG146/AC132,"-")</f>
        <v>0.1</v>
      </c>
      <c r="AI146" s="62">
        <f t="shared" si="39"/>
        <v>867</v>
      </c>
      <c r="AJ146" s="374"/>
      <c r="AK146" s="374"/>
      <c r="AL146" s="36" t="s">
        <v>108</v>
      </c>
      <c r="AM146" s="59">
        <v>174855</v>
      </c>
      <c r="AN146" s="48">
        <f>IFERROR(AM146/AJ132,"-")</f>
        <v>1.1538309258758241E-2</v>
      </c>
      <c r="AO146" s="59">
        <v>4</v>
      </c>
      <c r="AP146" s="48">
        <f>IFERROR(AO146/AK132,"-")</f>
        <v>0.14814814814814814</v>
      </c>
      <c r="AQ146" s="62">
        <f t="shared" si="40"/>
        <v>43713.75</v>
      </c>
      <c r="AR146" s="374"/>
      <c r="AS146" s="374"/>
      <c r="AT146" s="36" t="s">
        <v>108</v>
      </c>
      <c r="AU146" s="59">
        <v>1136733</v>
      </c>
      <c r="AV146" s="48">
        <f>IFERROR(AU146/AR132,"-")</f>
        <v>5.2937427327828662E-3</v>
      </c>
      <c r="AW146" s="62">
        <v>31</v>
      </c>
      <c r="AX146" s="48">
        <f>IFERROR(AW146/AS132,"-")</f>
        <v>8.8571428571428565E-2</v>
      </c>
      <c r="AY146" s="162">
        <f t="shared" si="41"/>
        <v>36668.806451612902</v>
      </c>
      <c r="AZ146" s="187"/>
    </row>
    <row r="147" spans="2:52" s="7" customFormat="1" ht="13.15" customHeight="1">
      <c r="B147" s="449"/>
      <c r="C147" s="459"/>
      <c r="D147" s="374"/>
      <c r="E147" s="374"/>
      <c r="F147" s="36" t="s">
        <v>109</v>
      </c>
      <c r="G147" s="59">
        <v>199649</v>
      </c>
      <c r="H147" s="48">
        <f>IFERROR(G147/D132,"-")</f>
        <v>2.2168536798178808E-3</v>
      </c>
      <c r="I147" s="59">
        <v>7</v>
      </c>
      <c r="J147" s="48">
        <f>IFERROR(I147/E132,"-")</f>
        <v>6.6666666666666666E-2</v>
      </c>
      <c r="K147" s="62">
        <f t="shared" si="36"/>
        <v>28521.285714285714</v>
      </c>
      <c r="L147" s="374"/>
      <c r="M147" s="374"/>
      <c r="N147" s="36" t="s">
        <v>109</v>
      </c>
      <c r="O147" s="59">
        <v>187944</v>
      </c>
      <c r="P147" s="48">
        <f>IFERROR(O147/L132,"-")</f>
        <v>3.2153347365265986E-3</v>
      </c>
      <c r="Q147" s="59">
        <v>5</v>
      </c>
      <c r="R147" s="48">
        <f>IFERROR(Q147/M132,"-")</f>
        <v>7.2463768115942032E-2</v>
      </c>
      <c r="S147" s="62">
        <f t="shared" si="37"/>
        <v>37588.800000000003</v>
      </c>
      <c r="T147" s="374"/>
      <c r="U147" s="374"/>
      <c r="V147" s="36" t="s">
        <v>109</v>
      </c>
      <c r="W147" s="59">
        <v>0</v>
      </c>
      <c r="X147" s="48">
        <f>IFERROR(W147/T132,"-")</f>
        <v>0</v>
      </c>
      <c r="Y147" s="59">
        <v>0</v>
      </c>
      <c r="Z147" s="48">
        <f>IFERROR(Y147/U132,"-")</f>
        <v>0</v>
      </c>
      <c r="AA147" s="136" t="str">
        <f t="shared" si="38"/>
        <v>-</v>
      </c>
      <c r="AB147" s="374"/>
      <c r="AC147" s="374"/>
      <c r="AD147" s="36" t="s">
        <v>109</v>
      </c>
      <c r="AE147" s="59">
        <v>0</v>
      </c>
      <c r="AF147" s="48">
        <f>IFERROR(AE147/AB132,"-")</f>
        <v>0</v>
      </c>
      <c r="AG147" s="59">
        <v>0</v>
      </c>
      <c r="AH147" s="48">
        <f>IFERROR(AG147/AC132,"-")</f>
        <v>0</v>
      </c>
      <c r="AI147" s="62" t="str">
        <f t="shared" si="39"/>
        <v>-</v>
      </c>
      <c r="AJ147" s="374"/>
      <c r="AK147" s="374"/>
      <c r="AL147" s="36" t="s">
        <v>109</v>
      </c>
      <c r="AM147" s="59">
        <v>35741</v>
      </c>
      <c r="AN147" s="48">
        <f>IFERROR(AM147/AJ132,"-")</f>
        <v>2.3584725127521562E-3</v>
      </c>
      <c r="AO147" s="59">
        <v>1</v>
      </c>
      <c r="AP147" s="48">
        <f>IFERROR(AO147/AK132,"-")</f>
        <v>3.7037037037037035E-2</v>
      </c>
      <c r="AQ147" s="62">
        <f t="shared" si="40"/>
        <v>35741</v>
      </c>
      <c r="AR147" s="374"/>
      <c r="AS147" s="374"/>
      <c r="AT147" s="36" t="s">
        <v>109</v>
      </c>
      <c r="AU147" s="59">
        <v>588314</v>
      </c>
      <c r="AV147" s="48">
        <f>IFERROR(AU147/AR132,"-")</f>
        <v>2.7397664729487212E-3</v>
      </c>
      <c r="AW147" s="62">
        <v>18</v>
      </c>
      <c r="AX147" s="48">
        <f>IFERROR(AW147/AS132,"-")</f>
        <v>5.1428571428571428E-2</v>
      </c>
      <c r="AY147" s="162">
        <f t="shared" si="41"/>
        <v>32684.111111111109</v>
      </c>
      <c r="AZ147" s="187"/>
    </row>
    <row r="148" spans="2:52" s="7" customFormat="1" ht="13.15" customHeight="1">
      <c r="B148" s="449"/>
      <c r="C148" s="459"/>
      <c r="D148" s="374"/>
      <c r="E148" s="374"/>
      <c r="F148" s="37" t="s">
        <v>110</v>
      </c>
      <c r="G148" s="60">
        <v>294414</v>
      </c>
      <c r="H148" s="49">
        <f>IFERROR(G148/D132,"-")</f>
        <v>3.2691010688252961E-3</v>
      </c>
      <c r="I148" s="60">
        <v>17</v>
      </c>
      <c r="J148" s="49">
        <f>IFERROR(I148/E132,"-")</f>
        <v>0.16190476190476191</v>
      </c>
      <c r="K148" s="63">
        <f t="shared" si="36"/>
        <v>17318.470588235294</v>
      </c>
      <c r="L148" s="374"/>
      <c r="M148" s="374"/>
      <c r="N148" s="37" t="s">
        <v>110</v>
      </c>
      <c r="O148" s="60">
        <v>199491</v>
      </c>
      <c r="P148" s="49">
        <f>IFERROR(O148/L132,"-")</f>
        <v>3.4128801234645837E-3</v>
      </c>
      <c r="Q148" s="60">
        <v>10</v>
      </c>
      <c r="R148" s="49">
        <f>IFERROR(Q148/M132,"-")</f>
        <v>0.14492753623188406</v>
      </c>
      <c r="S148" s="63">
        <f t="shared" si="37"/>
        <v>19949.099999999999</v>
      </c>
      <c r="T148" s="374"/>
      <c r="U148" s="374"/>
      <c r="V148" s="37" t="s">
        <v>110</v>
      </c>
      <c r="W148" s="60">
        <v>167078</v>
      </c>
      <c r="X148" s="49">
        <f>IFERROR(W148/T132,"-")</f>
        <v>8.3761596442546073E-3</v>
      </c>
      <c r="Y148" s="60">
        <v>3</v>
      </c>
      <c r="Z148" s="49">
        <f>IFERROR(Y148/U132,"-")</f>
        <v>0.1875</v>
      </c>
      <c r="AA148" s="137">
        <f t="shared" si="38"/>
        <v>55692.666666666664</v>
      </c>
      <c r="AB148" s="374"/>
      <c r="AC148" s="374"/>
      <c r="AD148" s="37" t="s">
        <v>110</v>
      </c>
      <c r="AE148" s="60">
        <v>152795</v>
      </c>
      <c r="AF148" s="49">
        <f>IFERROR(AE148/AB132,"-")</f>
        <v>9.4616175808552028E-3</v>
      </c>
      <c r="AG148" s="60">
        <v>2</v>
      </c>
      <c r="AH148" s="49">
        <f>IFERROR(AG148/AC132,"-")</f>
        <v>0.2</v>
      </c>
      <c r="AI148" s="63">
        <f t="shared" si="39"/>
        <v>76397.5</v>
      </c>
      <c r="AJ148" s="374"/>
      <c r="AK148" s="374"/>
      <c r="AL148" s="37" t="s">
        <v>110</v>
      </c>
      <c r="AM148" s="60">
        <v>155551</v>
      </c>
      <c r="AN148" s="49">
        <f>IFERROR(AM148/AJ132,"-")</f>
        <v>1.0264479388688359E-2</v>
      </c>
      <c r="AO148" s="60">
        <v>4</v>
      </c>
      <c r="AP148" s="49">
        <f>IFERROR(AO148/AK132,"-")</f>
        <v>0.14814814814814814</v>
      </c>
      <c r="AQ148" s="63">
        <f t="shared" si="40"/>
        <v>38887.75</v>
      </c>
      <c r="AR148" s="374"/>
      <c r="AS148" s="374"/>
      <c r="AT148" s="37" t="s">
        <v>110</v>
      </c>
      <c r="AU148" s="60">
        <v>147891</v>
      </c>
      <c r="AV148" s="49">
        <f>IFERROR(AU148/AR132,"-")</f>
        <v>6.8872541440601336E-4</v>
      </c>
      <c r="AW148" s="63">
        <v>23</v>
      </c>
      <c r="AX148" s="49">
        <f>IFERROR(AW148/AS132,"-")</f>
        <v>6.5714285714285711E-2</v>
      </c>
      <c r="AY148" s="163">
        <f t="shared" si="41"/>
        <v>6430.04347826087</v>
      </c>
      <c r="AZ148" s="187"/>
    </row>
    <row r="149" spans="2:52" s="7" customFormat="1" ht="13.15" customHeight="1">
      <c r="B149" s="450"/>
      <c r="C149" s="461"/>
      <c r="D149" s="375"/>
      <c r="E149" s="375"/>
      <c r="F149" s="39" t="s">
        <v>64</v>
      </c>
      <c r="G149" s="117">
        <f>SUM(G132:G148)</f>
        <v>9476050</v>
      </c>
      <c r="H149" s="118">
        <f>IFERROR(G149/D132,"-")</f>
        <v>0.10521974221077104</v>
      </c>
      <c r="I149" s="243">
        <v>96</v>
      </c>
      <c r="J149" s="118">
        <f>IFERROR(I149/E132,"-")</f>
        <v>0.91428571428571426</v>
      </c>
      <c r="K149" s="119">
        <f t="shared" si="36"/>
        <v>98708.854166666672</v>
      </c>
      <c r="L149" s="375"/>
      <c r="M149" s="375"/>
      <c r="N149" s="39" t="s">
        <v>64</v>
      </c>
      <c r="O149" s="117">
        <f>SUM(O132:O148)</f>
        <v>7206189</v>
      </c>
      <c r="P149" s="118">
        <f>IFERROR(O149/L132,"-")</f>
        <v>0.1232830513859228</v>
      </c>
      <c r="Q149" s="243">
        <v>63</v>
      </c>
      <c r="R149" s="118">
        <f>IFERROR(Q149/M132,"-")</f>
        <v>0.91304347826086951</v>
      </c>
      <c r="S149" s="119">
        <f t="shared" si="37"/>
        <v>114383.95238095238</v>
      </c>
      <c r="T149" s="375"/>
      <c r="U149" s="375"/>
      <c r="V149" s="39" t="s">
        <v>64</v>
      </c>
      <c r="W149" s="117">
        <f>SUM(W132:W148)</f>
        <v>1942921</v>
      </c>
      <c r="X149" s="118">
        <f>IFERROR(W149/T132,"-")</f>
        <v>9.7404903531133985E-2</v>
      </c>
      <c r="Y149" s="243">
        <v>16</v>
      </c>
      <c r="Z149" s="118">
        <f>IFERROR(Y149/U132,"-")</f>
        <v>1</v>
      </c>
      <c r="AA149" s="69">
        <f t="shared" si="38"/>
        <v>121432.5625</v>
      </c>
      <c r="AB149" s="375"/>
      <c r="AC149" s="375"/>
      <c r="AD149" s="39" t="s">
        <v>64</v>
      </c>
      <c r="AE149" s="117">
        <f>SUM(AE132:AE148)</f>
        <v>1180290</v>
      </c>
      <c r="AF149" s="118">
        <f>IFERROR(AE149/AB132,"-")</f>
        <v>7.3087814486780242E-2</v>
      </c>
      <c r="AG149" s="243">
        <v>10</v>
      </c>
      <c r="AH149" s="118">
        <f>IFERROR(AG149/AC132,"-")</f>
        <v>1</v>
      </c>
      <c r="AI149" s="119">
        <f t="shared" si="39"/>
        <v>118029</v>
      </c>
      <c r="AJ149" s="375"/>
      <c r="AK149" s="375"/>
      <c r="AL149" s="39" t="s">
        <v>64</v>
      </c>
      <c r="AM149" s="117">
        <f>SUM(AM132:AM148)</f>
        <v>2433007</v>
      </c>
      <c r="AN149" s="118">
        <f>IFERROR(AM149/AJ132,"-")</f>
        <v>0.16054895310241979</v>
      </c>
      <c r="AO149" s="243">
        <v>20</v>
      </c>
      <c r="AP149" s="118">
        <f>IFERROR(AO149/AK132,"-")</f>
        <v>0.7407407407407407</v>
      </c>
      <c r="AQ149" s="119">
        <f t="shared" si="40"/>
        <v>121650.35</v>
      </c>
      <c r="AR149" s="375"/>
      <c r="AS149" s="375"/>
      <c r="AT149" s="39" t="s">
        <v>64</v>
      </c>
      <c r="AU149" s="117">
        <f>SUM(AU132:AU148)</f>
        <v>40264501</v>
      </c>
      <c r="AV149" s="118">
        <f>IFERROR(AU149/AR132,"-")</f>
        <v>0.18751097184464463</v>
      </c>
      <c r="AW149" s="119">
        <v>283</v>
      </c>
      <c r="AX149" s="140">
        <f>IFERROR(AW149/AS132,"-")</f>
        <v>0.80857142857142861</v>
      </c>
      <c r="AY149" s="166">
        <f t="shared" si="41"/>
        <v>142277.38869257949</v>
      </c>
      <c r="AZ149" s="187"/>
    </row>
    <row r="150" spans="2:52" s="7" customFormat="1" ht="13.15" customHeight="1">
      <c r="B150" s="448">
        <v>9</v>
      </c>
      <c r="C150" s="458" t="s">
        <v>82</v>
      </c>
      <c r="D150" s="373">
        <v>140570050</v>
      </c>
      <c r="E150" s="373">
        <v>122</v>
      </c>
      <c r="F150" s="34" t="s">
        <v>96</v>
      </c>
      <c r="G150" s="58">
        <v>3674063</v>
      </c>
      <c r="H150" s="47">
        <f>IFERROR(G150/D150,"-")</f>
        <v>2.6136883354597937E-2</v>
      </c>
      <c r="I150" s="58">
        <v>30</v>
      </c>
      <c r="J150" s="47">
        <f>IFERROR(I150/E150,"-")</f>
        <v>0.24590163934426229</v>
      </c>
      <c r="K150" s="61">
        <f t="shared" si="36"/>
        <v>122468.76666666666</v>
      </c>
      <c r="L150" s="373">
        <v>118524680</v>
      </c>
      <c r="M150" s="373">
        <v>100</v>
      </c>
      <c r="N150" s="34" t="s">
        <v>96</v>
      </c>
      <c r="O150" s="58">
        <v>3580332</v>
      </c>
      <c r="P150" s="47">
        <f>IFERROR(O150/L150,"-")</f>
        <v>3.0207480838589904E-2</v>
      </c>
      <c r="Q150" s="58">
        <v>24</v>
      </c>
      <c r="R150" s="47">
        <f>IFERROR(Q150/M150,"-")</f>
        <v>0.24</v>
      </c>
      <c r="S150" s="61">
        <f t="shared" si="37"/>
        <v>149180.5</v>
      </c>
      <c r="T150" s="373">
        <v>40667300</v>
      </c>
      <c r="U150" s="373">
        <v>19</v>
      </c>
      <c r="V150" s="34" t="s">
        <v>96</v>
      </c>
      <c r="W150" s="58">
        <v>2784242</v>
      </c>
      <c r="X150" s="47">
        <f>IFERROR(W150/T150,"-")</f>
        <v>6.8463900972034045E-2</v>
      </c>
      <c r="Y150" s="58">
        <v>6</v>
      </c>
      <c r="Z150" s="47">
        <f>IFERROR(Y150/U150,"-")</f>
        <v>0.31578947368421051</v>
      </c>
      <c r="AA150" s="135">
        <f t="shared" si="38"/>
        <v>464040.33333333331</v>
      </c>
      <c r="AB150" s="373">
        <v>31222950</v>
      </c>
      <c r="AC150" s="373">
        <v>15</v>
      </c>
      <c r="AD150" s="34" t="s">
        <v>96</v>
      </c>
      <c r="AE150" s="58">
        <v>2771913</v>
      </c>
      <c r="AF150" s="47">
        <f>IFERROR(AE150/AB150,"-")</f>
        <v>8.8778062290718843E-2</v>
      </c>
      <c r="AG150" s="58">
        <v>5</v>
      </c>
      <c r="AH150" s="47">
        <f>IFERROR(AG150/AC150,"-")</f>
        <v>0.33333333333333331</v>
      </c>
      <c r="AI150" s="61">
        <f t="shared" si="39"/>
        <v>554382.6</v>
      </c>
      <c r="AJ150" s="373">
        <v>45722860</v>
      </c>
      <c r="AK150" s="373">
        <v>42</v>
      </c>
      <c r="AL150" s="34" t="s">
        <v>96</v>
      </c>
      <c r="AM150" s="58">
        <v>2833878</v>
      </c>
      <c r="AN150" s="47">
        <f>IFERROR(AM150/AJ150,"-")</f>
        <v>6.1979456228241192E-2</v>
      </c>
      <c r="AO150" s="58">
        <v>10</v>
      </c>
      <c r="AP150" s="47">
        <f>IFERROR(AO150/AK150,"-")</f>
        <v>0.23809523809523808</v>
      </c>
      <c r="AQ150" s="61">
        <f t="shared" si="40"/>
        <v>283387.8</v>
      </c>
      <c r="AR150" s="373">
        <v>319130700</v>
      </c>
      <c r="AS150" s="373">
        <v>380</v>
      </c>
      <c r="AT150" s="34" t="s">
        <v>96</v>
      </c>
      <c r="AU150" s="58">
        <v>14284880</v>
      </c>
      <c r="AV150" s="47">
        <f>IFERROR(AU150/AR150,"-")</f>
        <v>4.4761848358681883E-2</v>
      </c>
      <c r="AW150" s="58">
        <v>65</v>
      </c>
      <c r="AX150" s="47">
        <f>IFERROR(AW150/AS150,"-")</f>
        <v>0.17105263157894737</v>
      </c>
      <c r="AY150" s="135">
        <f t="shared" si="41"/>
        <v>219767.38461538462</v>
      </c>
      <c r="AZ150" s="187"/>
    </row>
    <row r="151" spans="2:52" s="7" customFormat="1" ht="13.15" customHeight="1">
      <c r="B151" s="449"/>
      <c r="C151" s="459"/>
      <c r="D151" s="374"/>
      <c r="E151" s="374"/>
      <c r="F151" s="35" t="s">
        <v>97</v>
      </c>
      <c r="G151" s="59">
        <v>8040071</v>
      </c>
      <c r="H151" s="48">
        <f>IFERROR(G151/D150,"-")</f>
        <v>5.7196187950420446E-2</v>
      </c>
      <c r="I151" s="59">
        <v>48</v>
      </c>
      <c r="J151" s="48">
        <f>IFERROR(I151/E150,"-")</f>
        <v>0.39344262295081966</v>
      </c>
      <c r="K151" s="62">
        <f t="shared" si="36"/>
        <v>167501.47916666666</v>
      </c>
      <c r="L151" s="374"/>
      <c r="M151" s="374"/>
      <c r="N151" s="35" t="s">
        <v>97</v>
      </c>
      <c r="O151" s="59">
        <v>7685977</v>
      </c>
      <c r="P151" s="48">
        <f>IFERROR(O151/L150,"-")</f>
        <v>6.4847059700983797E-2</v>
      </c>
      <c r="Q151" s="59">
        <v>38</v>
      </c>
      <c r="R151" s="48">
        <f>IFERROR(Q151/M150,"-")</f>
        <v>0.38</v>
      </c>
      <c r="S151" s="62">
        <f t="shared" si="37"/>
        <v>202262.55263157896</v>
      </c>
      <c r="T151" s="374"/>
      <c r="U151" s="374"/>
      <c r="V151" s="35" t="s">
        <v>97</v>
      </c>
      <c r="W151" s="59">
        <v>3248297</v>
      </c>
      <c r="X151" s="48">
        <f>IFERROR(W151/T150,"-")</f>
        <v>7.9874911784160743E-2</v>
      </c>
      <c r="Y151" s="59">
        <v>11</v>
      </c>
      <c r="Z151" s="48">
        <f>IFERROR(Y151/U150,"-")</f>
        <v>0.57894736842105265</v>
      </c>
      <c r="AA151" s="136">
        <f t="shared" si="38"/>
        <v>295299.72727272729</v>
      </c>
      <c r="AB151" s="374"/>
      <c r="AC151" s="374"/>
      <c r="AD151" s="35" t="s">
        <v>97</v>
      </c>
      <c r="AE151" s="59">
        <v>3029610</v>
      </c>
      <c r="AF151" s="48">
        <f>IFERROR(AE151/AB150,"-")</f>
        <v>9.7031510475467569E-2</v>
      </c>
      <c r="AG151" s="59">
        <v>8</v>
      </c>
      <c r="AH151" s="48">
        <f>IFERROR(AG151/AC150,"-")</f>
        <v>0.53333333333333333</v>
      </c>
      <c r="AI151" s="62">
        <f t="shared" si="39"/>
        <v>378701.25</v>
      </c>
      <c r="AJ151" s="374"/>
      <c r="AK151" s="374"/>
      <c r="AL151" s="35" t="s">
        <v>97</v>
      </c>
      <c r="AM151" s="59">
        <v>343316</v>
      </c>
      <c r="AN151" s="48">
        <f>IFERROR(AM151/AJ150,"-")</f>
        <v>7.5086291627426633E-3</v>
      </c>
      <c r="AO151" s="59">
        <v>12</v>
      </c>
      <c r="AP151" s="48">
        <f>IFERROR(AO151/AK150,"-")</f>
        <v>0.2857142857142857</v>
      </c>
      <c r="AQ151" s="62">
        <f t="shared" si="40"/>
        <v>28609.666666666668</v>
      </c>
      <c r="AR151" s="374"/>
      <c r="AS151" s="374"/>
      <c r="AT151" s="35" t="s">
        <v>97</v>
      </c>
      <c r="AU151" s="59">
        <v>6986476</v>
      </c>
      <c r="AV151" s="48">
        <f>IFERROR(AU151/AR150,"-")</f>
        <v>2.1892209054158687E-2</v>
      </c>
      <c r="AW151" s="59">
        <v>92</v>
      </c>
      <c r="AX151" s="48">
        <f>IFERROR(AW151/AS150,"-")</f>
        <v>0.24210526315789474</v>
      </c>
      <c r="AY151" s="136">
        <f t="shared" si="41"/>
        <v>75939.956521739135</v>
      </c>
      <c r="AZ151" s="187"/>
    </row>
    <row r="152" spans="2:52" s="7" customFormat="1" ht="13.15" customHeight="1">
      <c r="B152" s="449"/>
      <c r="C152" s="459"/>
      <c r="D152" s="374"/>
      <c r="E152" s="374"/>
      <c r="F152" s="35" t="s">
        <v>380</v>
      </c>
      <c r="G152" s="59">
        <v>243259</v>
      </c>
      <c r="H152" s="48">
        <f>IFERROR(G152/D150,"-")</f>
        <v>1.7305179872953021E-3</v>
      </c>
      <c r="I152" s="59">
        <v>12</v>
      </c>
      <c r="J152" s="48">
        <f>IFERROR(I152/E150,"-")</f>
        <v>9.8360655737704916E-2</v>
      </c>
      <c r="K152" s="62">
        <f t="shared" si="36"/>
        <v>20271.583333333332</v>
      </c>
      <c r="L152" s="374"/>
      <c r="M152" s="374"/>
      <c r="N152" s="35" t="s">
        <v>380</v>
      </c>
      <c r="O152" s="59">
        <v>188904</v>
      </c>
      <c r="P152" s="48">
        <f>IFERROR(O152/L150,"-")</f>
        <v>1.5937946426010177E-3</v>
      </c>
      <c r="Q152" s="59">
        <v>9</v>
      </c>
      <c r="R152" s="48">
        <f>IFERROR(Q152/M150,"-")</f>
        <v>0.09</v>
      </c>
      <c r="S152" s="62">
        <f t="shared" si="37"/>
        <v>20989.333333333332</v>
      </c>
      <c r="T152" s="374"/>
      <c r="U152" s="374"/>
      <c r="V152" s="35" t="s">
        <v>380</v>
      </c>
      <c r="W152" s="59">
        <v>49635</v>
      </c>
      <c r="X152" s="48">
        <f>IFERROR(W152/T150,"-")</f>
        <v>1.2205137788837714E-3</v>
      </c>
      <c r="Y152" s="59">
        <v>2</v>
      </c>
      <c r="Z152" s="48">
        <f>IFERROR(Y152/U150,"-")</f>
        <v>0.10526315789473684</v>
      </c>
      <c r="AA152" s="136">
        <f t="shared" si="38"/>
        <v>24817.5</v>
      </c>
      <c r="AB152" s="374"/>
      <c r="AC152" s="374"/>
      <c r="AD152" s="35" t="s">
        <v>380</v>
      </c>
      <c r="AE152" s="59">
        <v>49635</v>
      </c>
      <c r="AF152" s="48">
        <f>IFERROR(AE152/AB150,"-")</f>
        <v>1.5896960408929969E-3</v>
      </c>
      <c r="AG152" s="59">
        <v>2</v>
      </c>
      <c r="AH152" s="48">
        <f>IFERROR(AG152/AC150,"-")</f>
        <v>0.13333333333333333</v>
      </c>
      <c r="AI152" s="62">
        <f t="shared" ref="AI152" si="42">IFERROR(AE152/AG152,"-")</f>
        <v>24817.5</v>
      </c>
      <c r="AJ152" s="374"/>
      <c r="AK152" s="374"/>
      <c r="AL152" s="35" t="s">
        <v>380</v>
      </c>
      <c r="AM152" s="59">
        <v>186112</v>
      </c>
      <c r="AN152" s="48">
        <f>IFERROR(AM152/AJ150,"-")</f>
        <v>4.0704365387467011E-3</v>
      </c>
      <c r="AO152" s="59">
        <v>3</v>
      </c>
      <c r="AP152" s="48">
        <f>IFERROR(AO152/AK150,"-")</f>
        <v>7.1428571428571425E-2</v>
      </c>
      <c r="AQ152" s="62">
        <f t="shared" si="40"/>
        <v>62037.333333333336</v>
      </c>
      <c r="AR152" s="374"/>
      <c r="AS152" s="374"/>
      <c r="AT152" s="35" t="s">
        <v>380</v>
      </c>
      <c r="AU152" s="59">
        <v>1597175</v>
      </c>
      <c r="AV152" s="48">
        <f>IFERROR(AU152/AR150,"-")</f>
        <v>5.0047676390895645E-3</v>
      </c>
      <c r="AW152" s="59">
        <v>23</v>
      </c>
      <c r="AX152" s="48">
        <f>IFERROR(AW152/AS150,"-")</f>
        <v>6.0526315789473685E-2</v>
      </c>
      <c r="AY152" s="136">
        <f t="shared" si="41"/>
        <v>69442.391304347824</v>
      </c>
      <c r="AZ152" s="187"/>
    </row>
    <row r="153" spans="2:52" s="7" customFormat="1" ht="13.15" customHeight="1">
      <c r="B153" s="449"/>
      <c r="C153" s="459"/>
      <c r="D153" s="374"/>
      <c r="E153" s="374"/>
      <c r="F153" s="36" t="s">
        <v>98</v>
      </c>
      <c r="G153" s="59">
        <v>5297758</v>
      </c>
      <c r="H153" s="48">
        <f>IFERROR(G153/D150,"-")</f>
        <v>3.7687672445161684E-2</v>
      </c>
      <c r="I153" s="59">
        <v>47</v>
      </c>
      <c r="J153" s="48">
        <f>IFERROR(I153/E150,"-")</f>
        <v>0.38524590163934425</v>
      </c>
      <c r="K153" s="62">
        <f t="shared" si="36"/>
        <v>112718.25531914894</v>
      </c>
      <c r="L153" s="374"/>
      <c r="M153" s="374"/>
      <c r="N153" s="36" t="s">
        <v>98</v>
      </c>
      <c r="O153" s="59">
        <v>5239846</v>
      </c>
      <c r="P153" s="48">
        <f>IFERROR(O153/L150,"-")</f>
        <v>4.4208902314690914E-2</v>
      </c>
      <c r="Q153" s="59">
        <v>39</v>
      </c>
      <c r="R153" s="48">
        <f>IFERROR(Q153/M150,"-")</f>
        <v>0.39</v>
      </c>
      <c r="S153" s="62">
        <f t="shared" si="37"/>
        <v>134355.02564102566</v>
      </c>
      <c r="T153" s="374"/>
      <c r="U153" s="374"/>
      <c r="V153" s="36" t="s">
        <v>98</v>
      </c>
      <c r="W153" s="59">
        <v>202086</v>
      </c>
      <c r="X153" s="48">
        <f>IFERROR(W153/T150,"-")</f>
        <v>4.9692504788859844E-3</v>
      </c>
      <c r="Y153" s="59">
        <v>7</v>
      </c>
      <c r="Z153" s="48">
        <f>IFERROR(Y153/U150,"-")</f>
        <v>0.36842105263157893</v>
      </c>
      <c r="AA153" s="136">
        <f t="shared" si="38"/>
        <v>28869.428571428572</v>
      </c>
      <c r="AB153" s="374"/>
      <c r="AC153" s="374"/>
      <c r="AD153" s="36" t="s">
        <v>98</v>
      </c>
      <c r="AE153" s="59">
        <v>177102</v>
      </c>
      <c r="AF153" s="48">
        <f>IFERROR(AE153/AB150,"-")</f>
        <v>5.6721738336704252E-3</v>
      </c>
      <c r="AG153" s="59">
        <v>5</v>
      </c>
      <c r="AH153" s="48">
        <f>IFERROR(AG153/AC150,"-")</f>
        <v>0.33333333333333331</v>
      </c>
      <c r="AI153" s="62">
        <f t="shared" si="39"/>
        <v>35420.400000000001</v>
      </c>
      <c r="AJ153" s="374"/>
      <c r="AK153" s="374"/>
      <c r="AL153" s="36" t="s">
        <v>98</v>
      </c>
      <c r="AM153" s="59">
        <v>285510</v>
      </c>
      <c r="AN153" s="48">
        <f>IFERROR(AM153/AJ150,"-")</f>
        <v>6.2443600422195811E-3</v>
      </c>
      <c r="AO153" s="59">
        <v>12</v>
      </c>
      <c r="AP153" s="48">
        <f>IFERROR(AO153/AK150,"-")</f>
        <v>0.2857142857142857</v>
      </c>
      <c r="AQ153" s="62">
        <f t="shared" si="40"/>
        <v>23792.5</v>
      </c>
      <c r="AR153" s="374"/>
      <c r="AS153" s="374"/>
      <c r="AT153" s="36" t="s">
        <v>98</v>
      </c>
      <c r="AU153" s="59">
        <v>4784842</v>
      </c>
      <c r="AV153" s="48">
        <f>IFERROR(AU153/AR150,"-")</f>
        <v>1.4993361654018244E-2</v>
      </c>
      <c r="AW153" s="59">
        <v>114</v>
      </c>
      <c r="AX153" s="48">
        <f>IFERROR(AW153/AS150,"-")</f>
        <v>0.3</v>
      </c>
      <c r="AY153" s="136">
        <f t="shared" si="41"/>
        <v>41972.298245614038</v>
      </c>
      <c r="AZ153" s="187"/>
    </row>
    <row r="154" spans="2:52" s="7" customFormat="1" ht="13.15" customHeight="1">
      <c r="B154" s="449"/>
      <c r="C154" s="459"/>
      <c r="D154" s="374"/>
      <c r="E154" s="374"/>
      <c r="F154" s="36" t="s">
        <v>99</v>
      </c>
      <c r="G154" s="59">
        <v>123188</v>
      </c>
      <c r="H154" s="48">
        <f>IFERROR(G154/D150,"-")</f>
        <v>8.7634599262076092E-4</v>
      </c>
      <c r="I154" s="59">
        <v>12</v>
      </c>
      <c r="J154" s="48">
        <f>IFERROR(I154/E150,"-")</f>
        <v>9.8360655737704916E-2</v>
      </c>
      <c r="K154" s="62">
        <f t="shared" si="36"/>
        <v>10265.666666666666</v>
      </c>
      <c r="L154" s="374"/>
      <c r="M154" s="374"/>
      <c r="N154" s="36" t="s">
        <v>99</v>
      </c>
      <c r="O154" s="59">
        <v>106930</v>
      </c>
      <c r="P154" s="48">
        <f>IFERROR(O154/L150,"-")</f>
        <v>9.0217497317858183E-4</v>
      </c>
      <c r="Q154" s="59">
        <v>8</v>
      </c>
      <c r="R154" s="48">
        <f>IFERROR(Q154/M150,"-")</f>
        <v>0.08</v>
      </c>
      <c r="S154" s="62">
        <f t="shared" si="37"/>
        <v>13366.25</v>
      </c>
      <c r="T154" s="374"/>
      <c r="U154" s="374"/>
      <c r="V154" s="36" t="s">
        <v>99</v>
      </c>
      <c r="W154" s="59">
        <v>40607</v>
      </c>
      <c r="X154" s="48">
        <f>IFERROR(W154/T150,"-")</f>
        <v>9.9851723620697714E-4</v>
      </c>
      <c r="Y154" s="59">
        <v>2</v>
      </c>
      <c r="Z154" s="48">
        <f>IFERROR(Y154/U150,"-")</f>
        <v>0.10526315789473684</v>
      </c>
      <c r="AA154" s="136">
        <f t="shared" si="38"/>
        <v>20303.5</v>
      </c>
      <c r="AB154" s="374"/>
      <c r="AC154" s="374"/>
      <c r="AD154" s="36" t="s">
        <v>99</v>
      </c>
      <c r="AE154" s="59">
        <v>40607</v>
      </c>
      <c r="AF154" s="48">
        <f>IFERROR(AE154/AB150,"-")</f>
        <v>1.3005497558686799E-3</v>
      </c>
      <c r="AG154" s="59">
        <v>2</v>
      </c>
      <c r="AH154" s="48">
        <f>IFERROR(AG154/AC150,"-")</f>
        <v>0.13333333333333333</v>
      </c>
      <c r="AI154" s="62">
        <f t="shared" si="39"/>
        <v>20303.5</v>
      </c>
      <c r="AJ154" s="374"/>
      <c r="AK154" s="374"/>
      <c r="AL154" s="36" t="s">
        <v>99</v>
      </c>
      <c r="AM154" s="59">
        <v>43057</v>
      </c>
      <c r="AN154" s="48">
        <f>IFERROR(AM154/AJ150,"-")</f>
        <v>9.4169524828499357E-4</v>
      </c>
      <c r="AO154" s="59">
        <v>2</v>
      </c>
      <c r="AP154" s="48">
        <f>IFERROR(AO154/AK150,"-")</f>
        <v>4.7619047619047616E-2</v>
      </c>
      <c r="AQ154" s="62">
        <f t="shared" si="40"/>
        <v>21528.5</v>
      </c>
      <c r="AR154" s="374"/>
      <c r="AS154" s="374"/>
      <c r="AT154" s="36" t="s">
        <v>99</v>
      </c>
      <c r="AU154" s="59">
        <v>135451</v>
      </c>
      <c r="AV154" s="48">
        <f>IFERROR(AU154/AR150,"-")</f>
        <v>4.2443738568555142E-4</v>
      </c>
      <c r="AW154" s="59">
        <v>21</v>
      </c>
      <c r="AX154" s="48">
        <f>IFERROR(AW154/AS150,"-")</f>
        <v>5.526315789473684E-2</v>
      </c>
      <c r="AY154" s="136">
        <f t="shared" si="41"/>
        <v>6450.0476190476193</v>
      </c>
      <c r="AZ154" s="187"/>
    </row>
    <row r="155" spans="2:52" s="7" customFormat="1" ht="13.15" customHeight="1">
      <c r="B155" s="449"/>
      <c r="C155" s="459"/>
      <c r="D155" s="374"/>
      <c r="E155" s="374"/>
      <c r="F155" s="36" t="s">
        <v>100</v>
      </c>
      <c r="G155" s="59">
        <v>2359983</v>
      </c>
      <c r="H155" s="48">
        <f>IFERROR(G155/D150,"-")</f>
        <v>1.678866159612236E-2</v>
      </c>
      <c r="I155" s="59">
        <v>44</v>
      </c>
      <c r="J155" s="48">
        <f>IFERROR(I155/E150,"-")</f>
        <v>0.36065573770491804</v>
      </c>
      <c r="K155" s="62">
        <f t="shared" si="36"/>
        <v>53635.977272727272</v>
      </c>
      <c r="L155" s="374"/>
      <c r="M155" s="374"/>
      <c r="N155" s="36" t="s">
        <v>100</v>
      </c>
      <c r="O155" s="59">
        <v>1178158</v>
      </c>
      <c r="P155" s="48">
        <f>IFERROR(O155/L150,"-")</f>
        <v>9.9401913593017074E-3</v>
      </c>
      <c r="Q155" s="59">
        <v>33</v>
      </c>
      <c r="R155" s="48">
        <f>IFERROR(Q155/M150,"-")</f>
        <v>0.33</v>
      </c>
      <c r="S155" s="62">
        <f t="shared" si="37"/>
        <v>35701.757575757576</v>
      </c>
      <c r="T155" s="374"/>
      <c r="U155" s="374"/>
      <c r="V155" s="36" t="s">
        <v>100</v>
      </c>
      <c r="W155" s="59">
        <v>204374</v>
      </c>
      <c r="X155" s="48">
        <f>IFERROR(W155/T150,"-")</f>
        <v>5.0255118977655267E-3</v>
      </c>
      <c r="Y155" s="59">
        <v>8</v>
      </c>
      <c r="Z155" s="48">
        <f>IFERROR(Y155/U150,"-")</f>
        <v>0.42105263157894735</v>
      </c>
      <c r="AA155" s="136">
        <f t="shared" si="38"/>
        <v>25546.75</v>
      </c>
      <c r="AB155" s="374"/>
      <c r="AC155" s="374"/>
      <c r="AD155" s="36" t="s">
        <v>100</v>
      </c>
      <c r="AE155" s="59">
        <v>170900</v>
      </c>
      <c r="AF155" s="48">
        <f>IFERROR(AE155/AB150,"-")</f>
        <v>5.4735378944013938E-3</v>
      </c>
      <c r="AG155" s="59">
        <v>6</v>
      </c>
      <c r="AH155" s="48">
        <f>IFERROR(AG155/AC150,"-")</f>
        <v>0.4</v>
      </c>
      <c r="AI155" s="62">
        <f t="shared" si="39"/>
        <v>28483.333333333332</v>
      </c>
      <c r="AJ155" s="374"/>
      <c r="AK155" s="374"/>
      <c r="AL155" s="36" t="s">
        <v>100</v>
      </c>
      <c r="AM155" s="59">
        <v>273814</v>
      </c>
      <c r="AN155" s="48">
        <f>IFERROR(AM155/AJ150,"-")</f>
        <v>5.9885580210861699E-3</v>
      </c>
      <c r="AO155" s="59">
        <v>13</v>
      </c>
      <c r="AP155" s="48">
        <f>IFERROR(AO155/AK150,"-")</f>
        <v>0.30952380952380953</v>
      </c>
      <c r="AQ155" s="62">
        <f t="shared" si="40"/>
        <v>21062.615384615383</v>
      </c>
      <c r="AR155" s="374"/>
      <c r="AS155" s="374"/>
      <c r="AT155" s="36" t="s">
        <v>100</v>
      </c>
      <c r="AU155" s="59">
        <v>5135381</v>
      </c>
      <c r="AV155" s="48">
        <f>IFERROR(AU155/AR150,"-")</f>
        <v>1.6091779950973065E-2</v>
      </c>
      <c r="AW155" s="59">
        <v>137</v>
      </c>
      <c r="AX155" s="48">
        <f>IFERROR(AW155/AS150,"-")</f>
        <v>0.36052631578947369</v>
      </c>
      <c r="AY155" s="136">
        <f t="shared" si="41"/>
        <v>37484.53284671533</v>
      </c>
      <c r="AZ155" s="187"/>
    </row>
    <row r="156" spans="2:52" s="7" customFormat="1" ht="13.15" customHeight="1">
      <c r="B156" s="449"/>
      <c r="C156" s="459"/>
      <c r="D156" s="374"/>
      <c r="E156" s="374"/>
      <c r="F156" s="36" t="s">
        <v>101</v>
      </c>
      <c r="G156" s="59">
        <v>4361320</v>
      </c>
      <c r="H156" s="48">
        <f>IFERROR(G156/D150,"-")</f>
        <v>3.1025954675266885E-2</v>
      </c>
      <c r="I156" s="59">
        <v>53</v>
      </c>
      <c r="J156" s="48">
        <f>IFERROR(I156/E150,"-")</f>
        <v>0.4344262295081967</v>
      </c>
      <c r="K156" s="62">
        <f t="shared" si="36"/>
        <v>82289.056603773584</v>
      </c>
      <c r="L156" s="374"/>
      <c r="M156" s="374"/>
      <c r="N156" s="36" t="s">
        <v>101</v>
      </c>
      <c r="O156" s="59">
        <v>3980987</v>
      </c>
      <c r="P156" s="48">
        <f>IFERROR(O156/L150,"-")</f>
        <v>3.3587831665101313E-2</v>
      </c>
      <c r="Q156" s="59">
        <v>42</v>
      </c>
      <c r="R156" s="48">
        <f>IFERROR(Q156/M150,"-")</f>
        <v>0.42</v>
      </c>
      <c r="S156" s="62">
        <f t="shared" si="37"/>
        <v>94785.404761904763</v>
      </c>
      <c r="T156" s="374"/>
      <c r="U156" s="374"/>
      <c r="V156" s="36" t="s">
        <v>101</v>
      </c>
      <c r="W156" s="59">
        <v>1213102</v>
      </c>
      <c r="X156" s="48">
        <f>IFERROR(W156/T150,"-")</f>
        <v>2.9829912484969495E-2</v>
      </c>
      <c r="Y156" s="59">
        <v>8</v>
      </c>
      <c r="Z156" s="48">
        <f>IFERROR(Y156/U150,"-")</f>
        <v>0.42105263157894735</v>
      </c>
      <c r="AA156" s="136">
        <f t="shared" si="38"/>
        <v>151637.75</v>
      </c>
      <c r="AB156" s="374"/>
      <c r="AC156" s="374"/>
      <c r="AD156" s="36" t="s">
        <v>101</v>
      </c>
      <c r="AE156" s="59">
        <v>1126761</v>
      </c>
      <c r="AF156" s="48">
        <f>IFERROR(AE156/AB150,"-")</f>
        <v>3.6087589417399701E-2</v>
      </c>
      <c r="AG156" s="59">
        <v>6</v>
      </c>
      <c r="AH156" s="48">
        <f>IFERROR(AG156/AC150,"-")</f>
        <v>0.4</v>
      </c>
      <c r="AI156" s="62">
        <f t="shared" si="39"/>
        <v>187793.5</v>
      </c>
      <c r="AJ156" s="374"/>
      <c r="AK156" s="374"/>
      <c r="AL156" s="36" t="s">
        <v>101</v>
      </c>
      <c r="AM156" s="59">
        <v>1979294</v>
      </c>
      <c r="AN156" s="48">
        <f>IFERROR(AM156/AJ150,"-")</f>
        <v>4.3288936868778549E-2</v>
      </c>
      <c r="AO156" s="59">
        <v>19</v>
      </c>
      <c r="AP156" s="48">
        <f>IFERROR(AO156/AK150,"-")</f>
        <v>0.45238095238095238</v>
      </c>
      <c r="AQ156" s="62">
        <f t="shared" si="40"/>
        <v>104173.36842105263</v>
      </c>
      <c r="AR156" s="374"/>
      <c r="AS156" s="374"/>
      <c r="AT156" s="36" t="s">
        <v>101</v>
      </c>
      <c r="AU156" s="59">
        <v>8365108</v>
      </c>
      <c r="AV156" s="48">
        <f>IFERROR(AU156/AR150,"-")</f>
        <v>2.6212169496698374E-2</v>
      </c>
      <c r="AW156" s="59">
        <v>152</v>
      </c>
      <c r="AX156" s="48">
        <f>IFERROR(AW156/AS150,"-")</f>
        <v>0.4</v>
      </c>
      <c r="AY156" s="136">
        <f t="shared" si="41"/>
        <v>55033.605263157893</v>
      </c>
      <c r="AZ156" s="187"/>
    </row>
    <row r="157" spans="2:52" s="7" customFormat="1" ht="13.15" customHeight="1">
      <c r="B157" s="449"/>
      <c r="C157" s="459"/>
      <c r="D157" s="374"/>
      <c r="E157" s="374"/>
      <c r="F157" s="36" t="s">
        <v>102</v>
      </c>
      <c r="G157" s="59">
        <v>345505</v>
      </c>
      <c r="H157" s="48">
        <f>IFERROR(G157/D150,"-")</f>
        <v>2.4578848766148979E-3</v>
      </c>
      <c r="I157" s="59">
        <v>20</v>
      </c>
      <c r="J157" s="48">
        <f>IFERROR(I157/E150,"-")</f>
        <v>0.16393442622950818</v>
      </c>
      <c r="K157" s="62">
        <f t="shared" si="36"/>
        <v>17275.25</v>
      </c>
      <c r="L157" s="374"/>
      <c r="M157" s="374"/>
      <c r="N157" s="36" t="s">
        <v>102</v>
      </c>
      <c r="O157" s="59">
        <v>332920</v>
      </c>
      <c r="P157" s="48">
        <f>IFERROR(O157/L150,"-")</f>
        <v>2.8088664740541802E-3</v>
      </c>
      <c r="Q157" s="59">
        <v>18</v>
      </c>
      <c r="R157" s="48">
        <f>IFERROR(Q157/M150,"-")</f>
        <v>0.18</v>
      </c>
      <c r="S157" s="62">
        <f t="shared" si="37"/>
        <v>18495.555555555555</v>
      </c>
      <c r="T157" s="374"/>
      <c r="U157" s="374"/>
      <c r="V157" s="36" t="s">
        <v>102</v>
      </c>
      <c r="W157" s="59">
        <v>175846</v>
      </c>
      <c r="X157" s="48">
        <f>IFERROR(W157/T150,"-")</f>
        <v>4.3240146260017263E-3</v>
      </c>
      <c r="Y157" s="59">
        <v>5</v>
      </c>
      <c r="Z157" s="48">
        <f>IFERROR(Y157/U150,"-")</f>
        <v>0.26315789473684209</v>
      </c>
      <c r="AA157" s="136">
        <f t="shared" si="38"/>
        <v>35169.199999999997</v>
      </c>
      <c r="AB157" s="374"/>
      <c r="AC157" s="374"/>
      <c r="AD157" s="36" t="s">
        <v>102</v>
      </c>
      <c r="AE157" s="59">
        <v>175846</v>
      </c>
      <c r="AF157" s="48">
        <f>IFERROR(AE157/AB150,"-")</f>
        <v>5.6319470133347422E-3</v>
      </c>
      <c r="AG157" s="59">
        <v>5</v>
      </c>
      <c r="AH157" s="48">
        <f>IFERROR(AG157/AC150,"-")</f>
        <v>0.33333333333333331</v>
      </c>
      <c r="AI157" s="62">
        <f t="shared" si="39"/>
        <v>35169.199999999997</v>
      </c>
      <c r="AJ157" s="374"/>
      <c r="AK157" s="374"/>
      <c r="AL157" s="36" t="s">
        <v>102</v>
      </c>
      <c r="AM157" s="59">
        <v>96480</v>
      </c>
      <c r="AN157" s="48">
        <f>IFERROR(AM157/AJ150,"-")</f>
        <v>2.1101042235765655E-3</v>
      </c>
      <c r="AO157" s="59">
        <v>6</v>
      </c>
      <c r="AP157" s="48">
        <f>IFERROR(AO157/AK150,"-")</f>
        <v>0.14285714285714285</v>
      </c>
      <c r="AQ157" s="62">
        <f t="shared" si="40"/>
        <v>16080</v>
      </c>
      <c r="AR157" s="374"/>
      <c r="AS157" s="374"/>
      <c r="AT157" s="36" t="s">
        <v>102</v>
      </c>
      <c r="AU157" s="59">
        <v>8361249</v>
      </c>
      <c r="AV157" s="48">
        <f>IFERROR(AU157/AR150,"-")</f>
        <v>2.6200077272415346E-2</v>
      </c>
      <c r="AW157" s="59">
        <v>46</v>
      </c>
      <c r="AX157" s="48">
        <f>IFERROR(AW157/AS150,"-")</f>
        <v>0.12105263157894737</v>
      </c>
      <c r="AY157" s="136">
        <f t="shared" si="41"/>
        <v>181766.28260869565</v>
      </c>
      <c r="AZ157" s="187"/>
    </row>
    <row r="158" spans="2:52" s="7" customFormat="1" ht="13.15" customHeight="1">
      <c r="B158" s="449"/>
      <c r="C158" s="459"/>
      <c r="D158" s="374"/>
      <c r="E158" s="374"/>
      <c r="F158" s="36" t="s">
        <v>112</v>
      </c>
      <c r="G158" s="59">
        <v>0</v>
      </c>
      <c r="H158" s="48">
        <f>IFERROR(G158/D150,"-")</f>
        <v>0</v>
      </c>
      <c r="I158" s="59">
        <v>0</v>
      </c>
      <c r="J158" s="48">
        <f>IFERROR(I158/E150,"-")</f>
        <v>0</v>
      </c>
      <c r="K158" s="62" t="str">
        <f t="shared" si="36"/>
        <v>-</v>
      </c>
      <c r="L158" s="374"/>
      <c r="M158" s="374"/>
      <c r="N158" s="36" t="s">
        <v>112</v>
      </c>
      <c r="O158" s="59">
        <v>0</v>
      </c>
      <c r="P158" s="48">
        <f>IFERROR(O158/L150,"-")</f>
        <v>0</v>
      </c>
      <c r="Q158" s="59">
        <v>0</v>
      </c>
      <c r="R158" s="48">
        <f>IFERROR(Q158/M150,"-")</f>
        <v>0</v>
      </c>
      <c r="S158" s="62" t="str">
        <f t="shared" si="37"/>
        <v>-</v>
      </c>
      <c r="T158" s="374"/>
      <c r="U158" s="374"/>
      <c r="V158" s="36" t="s">
        <v>112</v>
      </c>
      <c r="W158" s="59">
        <v>0</v>
      </c>
      <c r="X158" s="48">
        <f>IFERROR(W158/T150,"-")</f>
        <v>0</v>
      </c>
      <c r="Y158" s="59">
        <v>0</v>
      </c>
      <c r="Z158" s="48">
        <f>IFERROR(Y158/U150,"-")</f>
        <v>0</v>
      </c>
      <c r="AA158" s="136" t="str">
        <f t="shared" si="38"/>
        <v>-</v>
      </c>
      <c r="AB158" s="374"/>
      <c r="AC158" s="374"/>
      <c r="AD158" s="36" t="s">
        <v>112</v>
      </c>
      <c r="AE158" s="59">
        <v>0</v>
      </c>
      <c r="AF158" s="48">
        <f>IFERROR(AE158/AB150,"-")</f>
        <v>0</v>
      </c>
      <c r="AG158" s="59">
        <v>0</v>
      </c>
      <c r="AH158" s="48">
        <f>IFERROR(AG158/AC150,"-")</f>
        <v>0</v>
      </c>
      <c r="AI158" s="62" t="str">
        <f t="shared" si="39"/>
        <v>-</v>
      </c>
      <c r="AJ158" s="374"/>
      <c r="AK158" s="374"/>
      <c r="AL158" s="36" t="s">
        <v>112</v>
      </c>
      <c r="AM158" s="59">
        <v>0</v>
      </c>
      <c r="AN158" s="48">
        <f>IFERROR(AM158/AJ150,"-")</f>
        <v>0</v>
      </c>
      <c r="AO158" s="59">
        <v>0</v>
      </c>
      <c r="AP158" s="48">
        <f>IFERROR(AO158/AK150,"-")</f>
        <v>0</v>
      </c>
      <c r="AQ158" s="62" t="str">
        <f t="shared" si="40"/>
        <v>-</v>
      </c>
      <c r="AR158" s="374"/>
      <c r="AS158" s="374"/>
      <c r="AT158" s="36" t="s">
        <v>112</v>
      </c>
      <c r="AU158" s="59">
        <v>0</v>
      </c>
      <c r="AV158" s="48">
        <f>IFERROR(AU158/AR150,"-")</f>
        <v>0</v>
      </c>
      <c r="AW158" s="59">
        <v>0</v>
      </c>
      <c r="AX158" s="48">
        <f>IFERROR(AW158/AS150,"-")</f>
        <v>0</v>
      </c>
      <c r="AY158" s="136" t="str">
        <f t="shared" si="41"/>
        <v>-</v>
      </c>
      <c r="AZ158" s="187"/>
    </row>
    <row r="159" spans="2:52" s="7" customFormat="1" ht="13.15" customHeight="1">
      <c r="B159" s="449"/>
      <c r="C159" s="459"/>
      <c r="D159" s="374"/>
      <c r="E159" s="374"/>
      <c r="F159" s="36" t="s">
        <v>103</v>
      </c>
      <c r="G159" s="59">
        <v>0</v>
      </c>
      <c r="H159" s="48">
        <f>IFERROR(G159/D150,"-")</f>
        <v>0</v>
      </c>
      <c r="I159" s="59">
        <v>0</v>
      </c>
      <c r="J159" s="48">
        <f>IFERROR(I159/E150,"-")</f>
        <v>0</v>
      </c>
      <c r="K159" s="62" t="str">
        <f t="shared" si="36"/>
        <v>-</v>
      </c>
      <c r="L159" s="374"/>
      <c r="M159" s="374"/>
      <c r="N159" s="36" t="s">
        <v>103</v>
      </c>
      <c r="O159" s="59">
        <v>0</v>
      </c>
      <c r="P159" s="48">
        <f>IFERROR(O159/L150,"-")</f>
        <v>0</v>
      </c>
      <c r="Q159" s="59">
        <v>0</v>
      </c>
      <c r="R159" s="48">
        <f>IFERROR(Q159/M150,"-")</f>
        <v>0</v>
      </c>
      <c r="S159" s="62" t="str">
        <f t="shared" si="37"/>
        <v>-</v>
      </c>
      <c r="T159" s="374"/>
      <c r="U159" s="374"/>
      <c r="V159" s="36" t="s">
        <v>103</v>
      </c>
      <c r="W159" s="59">
        <v>0</v>
      </c>
      <c r="X159" s="48">
        <f>IFERROR(W159/T150,"-")</f>
        <v>0</v>
      </c>
      <c r="Y159" s="59">
        <v>0</v>
      </c>
      <c r="Z159" s="48">
        <f>IFERROR(Y159/U150,"-")</f>
        <v>0</v>
      </c>
      <c r="AA159" s="136" t="str">
        <f t="shared" si="38"/>
        <v>-</v>
      </c>
      <c r="AB159" s="374"/>
      <c r="AC159" s="374"/>
      <c r="AD159" s="36" t="s">
        <v>103</v>
      </c>
      <c r="AE159" s="59">
        <v>0</v>
      </c>
      <c r="AF159" s="48">
        <f>IFERROR(AE159/AB150,"-")</f>
        <v>0</v>
      </c>
      <c r="AG159" s="59">
        <v>0</v>
      </c>
      <c r="AH159" s="48">
        <f>IFERROR(AG159/AC150,"-")</f>
        <v>0</v>
      </c>
      <c r="AI159" s="62" t="str">
        <f t="shared" si="39"/>
        <v>-</v>
      </c>
      <c r="AJ159" s="374"/>
      <c r="AK159" s="374"/>
      <c r="AL159" s="36" t="s">
        <v>103</v>
      </c>
      <c r="AM159" s="59">
        <v>0</v>
      </c>
      <c r="AN159" s="48">
        <f>IFERROR(AM159/AJ150,"-")</f>
        <v>0</v>
      </c>
      <c r="AO159" s="59">
        <v>0</v>
      </c>
      <c r="AP159" s="48">
        <f>IFERROR(AO159/AK150,"-")</f>
        <v>0</v>
      </c>
      <c r="AQ159" s="62" t="str">
        <f t="shared" si="40"/>
        <v>-</v>
      </c>
      <c r="AR159" s="374"/>
      <c r="AS159" s="374"/>
      <c r="AT159" s="36" t="s">
        <v>103</v>
      </c>
      <c r="AU159" s="59">
        <v>62176</v>
      </c>
      <c r="AV159" s="48">
        <f>IFERROR(AU159/AR150,"-")</f>
        <v>1.9482926587758559E-4</v>
      </c>
      <c r="AW159" s="59">
        <v>2</v>
      </c>
      <c r="AX159" s="48">
        <f>IFERROR(AW159/AS150,"-")</f>
        <v>5.263157894736842E-3</v>
      </c>
      <c r="AY159" s="136">
        <f t="shared" si="41"/>
        <v>31088</v>
      </c>
      <c r="AZ159" s="187"/>
    </row>
    <row r="160" spans="2:52" s="7" customFormat="1" ht="13.15" customHeight="1">
      <c r="B160" s="449"/>
      <c r="C160" s="459"/>
      <c r="D160" s="374"/>
      <c r="E160" s="374"/>
      <c r="F160" s="36" t="s">
        <v>104</v>
      </c>
      <c r="G160" s="59">
        <v>62848</v>
      </c>
      <c r="H160" s="48">
        <f>IFERROR(G160/D150,"-")</f>
        <v>4.4709381550337357E-4</v>
      </c>
      <c r="I160" s="59">
        <v>6</v>
      </c>
      <c r="J160" s="48">
        <f>IFERROR(I160/E150,"-")</f>
        <v>4.9180327868852458E-2</v>
      </c>
      <c r="K160" s="62">
        <f t="shared" si="36"/>
        <v>10474.666666666666</v>
      </c>
      <c r="L160" s="374"/>
      <c r="M160" s="374"/>
      <c r="N160" s="36" t="s">
        <v>104</v>
      </c>
      <c r="O160" s="59">
        <v>58006</v>
      </c>
      <c r="P160" s="48">
        <f>IFERROR(O160/L150,"-")</f>
        <v>4.8940018230802227E-4</v>
      </c>
      <c r="Q160" s="59">
        <v>5</v>
      </c>
      <c r="R160" s="48">
        <f>IFERROR(Q160/M150,"-")</f>
        <v>0.05</v>
      </c>
      <c r="S160" s="62">
        <f t="shared" si="37"/>
        <v>11601.2</v>
      </c>
      <c r="T160" s="374"/>
      <c r="U160" s="374"/>
      <c r="V160" s="36" t="s">
        <v>104</v>
      </c>
      <c r="W160" s="59">
        <v>7885</v>
      </c>
      <c r="X160" s="48">
        <f>IFERROR(W160/T150,"-")</f>
        <v>1.9389042301800217E-4</v>
      </c>
      <c r="Y160" s="59">
        <v>2</v>
      </c>
      <c r="Z160" s="48">
        <f>IFERROR(Y160/U150,"-")</f>
        <v>0.10526315789473684</v>
      </c>
      <c r="AA160" s="136">
        <f t="shared" si="38"/>
        <v>3942.5</v>
      </c>
      <c r="AB160" s="374"/>
      <c r="AC160" s="374"/>
      <c r="AD160" s="36" t="s">
        <v>104</v>
      </c>
      <c r="AE160" s="59">
        <v>3043</v>
      </c>
      <c r="AF160" s="48">
        <f>IFERROR(AE160/AB150,"-")</f>
        <v>9.7460361689078067E-5</v>
      </c>
      <c r="AG160" s="59">
        <v>1</v>
      </c>
      <c r="AH160" s="48">
        <f>IFERROR(AG160/AC150,"-")</f>
        <v>6.6666666666666666E-2</v>
      </c>
      <c r="AI160" s="62">
        <f t="shared" si="39"/>
        <v>3043</v>
      </c>
      <c r="AJ160" s="374"/>
      <c r="AK160" s="374"/>
      <c r="AL160" s="36" t="s">
        <v>104</v>
      </c>
      <c r="AM160" s="59">
        <v>25228</v>
      </c>
      <c r="AN160" s="48">
        <f>IFERROR(AM160/AJ150,"-")</f>
        <v>5.5175901070055543E-4</v>
      </c>
      <c r="AO160" s="59">
        <v>4</v>
      </c>
      <c r="AP160" s="48">
        <f>IFERROR(AO160/AK150,"-")</f>
        <v>9.5238095238095233E-2</v>
      </c>
      <c r="AQ160" s="62">
        <f t="shared" si="40"/>
        <v>6307</v>
      </c>
      <c r="AR160" s="374"/>
      <c r="AS160" s="374"/>
      <c r="AT160" s="36" t="s">
        <v>104</v>
      </c>
      <c r="AU160" s="59">
        <v>317450</v>
      </c>
      <c r="AV160" s="48">
        <f>IFERROR(AU160/AR150,"-")</f>
        <v>9.947335057391845E-4</v>
      </c>
      <c r="AW160" s="59">
        <v>14</v>
      </c>
      <c r="AX160" s="48">
        <f>IFERROR(AW160/AS150,"-")</f>
        <v>3.6842105263157891E-2</v>
      </c>
      <c r="AY160" s="136">
        <f t="shared" si="41"/>
        <v>22675</v>
      </c>
      <c r="AZ160" s="187"/>
    </row>
    <row r="161" spans="2:52" s="7" customFormat="1" ht="13.15" customHeight="1">
      <c r="B161" s="449"/>
      <c r="C161" s="459"/>
      <c r="D161" s="374"/>
      <c r="E161" s="374"/>
      <c r="F161" s="36" t="s">
        <v>105</v>
      </c>
      <c r="G161" s="59">
        <v>0</v>
      </c>
      <c r="H161" s="48">
        <f>IFERROR(G161/D150,"-")</f>
        <v>0</v>
      </c>
      <c r="I161" s="59">
        <v>0</v>
      </c>
      <c r="J161" s="48">
        <f>IFERROR(I161/E150,"-")</f>
        <v>0</v>
      </c>
      <c r="K161" s="62" t="str">
        <f t="shared" si="36"/>
        <v>-</v>
      </c>
      <c r="L161" s="374"/>
      <c r="M161" s="374"/>
      <c r="N161" s="36" t="s">
        <v>105</v>
      </c>
      <c r="O161" s="59">
        <v>0</v>
      </c>
      <c r="P161" s="48">
        <f>IFERROR(O161/L150,"-")</f>
        <v>0</v>
      </c>
      <c r="Q161" s="59">
        <v>0</v>
      </c>
      <c r="R161" s="48">
        <f>IFERROR(Q161/M150,"-")</f>
        <v>0</v>
      </c>
      <c r="S161" s="62" t="str">
        <f t="shared" si="37"/>
        <v>-</v>
      </c>
      <c r="T161" s="374"/>
      <c r="U161" s="374"/>
      <c r="V161" s="36" t="s">
        <v>105</v>
      </c>
      <c r="W161" s="59">
        <v>0</v>
      </c>
      <c r="X161" s="48">
        <f>IFERROR(W161/T150,"-")</f>
        <v>0</v>
      </c>
      <c r="Y161" s="59">
        <v>0</v>
      </c>
      <c r="Z161" s="48">
        <f>IFERROR(Y161/U150,"-")</f>
        <v>0</v>
      </c>
      <c r="AA161" s="136" t="str">
        <f t="shared" si="38"/>
        <v>-</v>
      </c>
      <c r="AB161" s="374"/>
      <c r="AC161" s="374"/>
      <c r="AD161" s="36" t="s">
        <v>105</v>
      </c>
      <c r="AE161" s="59">
        <v>0</v>
      </c>
      <c r="AF161" s="48">
        <f>IFERROR(AE161/AB150,"-")</f>
        <v>0</v>
      </c>
      <c r="AG161" s="59">
        <v>0</v>
      </c>
      <c r="AH161" s="48">
        <f>IFERROR(AG161/AC150,"-")</f>
        <v>0</v>
      </c>
      <c r="AI161" s="62" t="str">
        <f t="shared" si="39"/>
        <v>-</v>
      </c>
      <c r="AJ161" s="374"/>
      <c r="AK161" s="374"/>
      <c r="AL161" s="36" t="s">
        <v>105</v>
      </c>
      <c r="AM161" s="59">
        <v>0</v>
      </c>
      <c r="AN161" s="48">
        <f>IFERROR(AM161/AJ150,"-")</f>
        <v>0</v>
      </c>
      <c r="AO161" s="59">
        <v>0</v>
      </c>
      <c r="AP161" s="48">
        <f>IFERROR(AO161/AK150,"-")</f>
        <v>0</v>
      </c>
      <c r="AQ161" s="62" t="str">
        <f t="shared" si="40"/>
        <v>-</v>
      </c>
      <c r="AR161" s="374"/>
      <c r="AS161" s="374"/>
      <c r="AT161" s="36" t="s">
        <v>105</v>
      </c>
      <c r="AU161" s="59">
        <v>21456</v>
      </c>
      <c r="AV161" s="48">
        <f>IFERROR(AU161/AR150,"-")</f>
        <v>6.7232641673145197E-5</v>
      </c>
      <c r="AW161" s="59">
        <v>3</v>
      </c>
      <c r="AX161" s="48">
        <f>IFERROR(AW161/AS150,"-")</f>
        <v>7.8947368421052634E-3</v>
      </c>
      <c r="AY161" s="136">
        <f t="shared" si="41"/>
        <v>7152</v>
      </c>
      <c r="AZ161" s="187"/>
    </row>
    <row r="162" spans="2:52" s="7" customFormat="1" ht="13.15" customHeight="1">
      <c r="B162" s="449"/>
      <c r="C162" s="459"/>
      <c r="D162" s="374"/>
      <c r="E162" s="374"/>
      <c r="F162" s="36" t="s">
        <v>106</v>
      </c>
      <c r="G162" s="59">
        <v>14598</v>
      </c>
      <c r="H162" s="48">
        <f>IFERROR(G162/D150,"-")</f>
        <v>1.0384857940934075E-4</v>
      </c>
      <c r="I162" s="59">
        <v>1</v>
      </c>
      <c r="J162" s="48">
        <f>IFERROR(I162/E150,"-")</f>
        <v>8.1967213114754103E-3</v>
      </c>
      <c r="K162" s="62">
        <f t="shared" si="36"/>
        <v>14598</v>
      </c>
      <c r="L162" s="374"/>
      <c r="M162" s="374"/>
      <c r="N162" s="36" t="s">
        <v>106</v>
      </c>
      <c r="O162" s="59">
        <v>14598</v>
      </c>
      <c r="P162" s="48">
        <f>IFERROR(O162/L150,"-")</f>
        <v>1.2316422200000878E-4</v>
      </c>
      <c r="Q162" s="59">
        <v>1</v>
      </c>
      <c r="R162" s="48">
        <f>IFERROR(Q162/M150,"-")</f>
        <v>0.01</v>
      </c>
      <c r="S162" s="62">
        <f t="shared" si="37"/>
        <v>14598</v>
      </c>
      <c r="T162" s="374"/>
      <c r="U162" s="374"/>
      <c r="V162" s="36" t="s">
        <v>106</v>
      </c>
      <c r="W162" s="59">
        <v>14598</v>
      </c>
      <c r="X162" s="48">
        <f>IFERROR(W162/T150,"-")</f>
        <v>3.5896162272882633E-4</v>
      </c>
      <c r="Y162" s="59">
        <v>1</v>
      </c>
      <c r="Z162" s="48">
        <f>IFERROR(Y162/U150,"-")</f>
        <v>5.2631578947368418E-2</v>
      </c>
      <c r="AA162" s="136">
        <f t="shared" si="38"/>
        <v>14598</v>
      </c>
      <c r="AB162" s="374"/>
      <c r="AC162" s="374"/>
      <c r="AD162" s="36" t="s">
        <v>106</v>
      </c>
      <c r="AE162" s="59">
        <v>14598</v>
      </c>
      <c r="AF162" s="48">
        <f>IFERROR(AE162/AB150,"-")</f>
        <v>4.6754070323271822E-4</v>
      </c>
      <c r="AG162" s="59">
        <v>1</v>
      </c>
      <c r="AH162" s="48">
        <f>IFERROR(AG162/AC150,"-")</f>
        <v>6.6666666666666666E-2</v>
      </c>
      <c r="AI162" s="62">
        <f t="shared" si="39"/>
        <v>14598</v>
      </c>
      <c r="AJ162" s="374"/>
      <c r="AK162" s="374"/>
      <c r="AL162" s="36" t="s">
        <v>106</v>
      </c>
      <c r="AM162" s="59">
        <v>14598</v>
      </c>
      <c r="AN162" s="48">
        <f>IFERROR(AM162/AJ150,"-")</f>
        <v>3.1927136666429001E-4</v>
      </c>
      <c r="AO162" s="59">
        <v>1</v>
      </c>
      <c r="AP162" s="48">
        <f>IFERROR(AO162/AK150,"-")</f>
        <v>2.3809523809523808E-2</v>
      </c>
      <c r="AQ162" s="62">
        <f t="shared" si="40"/>
        <v>14598</v>
      </c>
      <c r="AR162" s="374"/>
      <c r="AS162" s="374"/>
      <c r="AT162" s="36" t="s">
        <v>106</v>
      </c>
      <c r="AU162" s="59">
        <v>507833</v>
      </c>
      <c r="AV162" s="48">
        <f>IFERROR(AU162/AR150,"-")</f>
        <v>1.5913009936054413E-3</v>
      </c>
      <c r="AW162" s="59">
        <v>3</v>
      </c>
      <c r="AX162" s="48">
        <f>IFERROR(AW162/AS150,"-")</f>
        <v>7.8947368421052634E-3</v>
      </c>
      <c r="AY162" s="136">
        <f t="shared" si="41"/>
        <v>169277.66666666666</v>
      </c>
      <c r="AZ162" s="187"/>
    </row>
    <row r="163" spans="2:52" s="7" customFormat="1" ht="13.15" customHeight="1">
      <c r="B163" s="449"/>
      <c r="C163" s="459"/>
      <c r="D163" s="374"/>
      <c r="E163" s="374"/>
      <c r="F163" s="36" t="s">
        <v>107</v>
      </c>
      <c r="G163" s="59">
        <v>689569</v>
      </c>
      <c r="H163" s="48">
        <f>IFERROR(G163/D150,"-")</f>
        <v>4.9055186364378471E-3</v>
      </c>
      <c r="I163" s="59">
        <v>25</v>
      </c>
      <c r="J163" s="48">
        <f>IFERROR(I163/E150,"-")</f>
        <v>0.20491803278688525</v>
      </c>
      <c r="K163" s="62">
        <f t="shared" si="36"/>
        <v>27582.76</v>
      </c>
      <c r="L163" s="374"/>
      <c r="M163" s="374"/>
      <c r="N163" s="36" t="s">
        <v>107</v>
      </c>
      <c r="O163" s="59">
        <v>548125</v>
      </c>
      <c r="P163" s="48">
        <f>IFERROR(O163/L150,"-")</f>
        <v>4.6245642679651191E-3</v>
      </c>
      <c r="Q163" s="59">
        <v>17</v>
      </c>
      <c r="R163" s="48">
        <f>IFERROR(Q163/M150,"-")</f>
        <v>0.17</v>
      </c>
      <c r="S163" s="62">
        <f t="shared" si="37"/>
        <v>32242.647058823528</v>
      </c>
      <c r="T163" s="374"/>
      <c r="U163" s="374"/>
      <c r="V163" s="36" t="s">
        <v>107</v>
      </c>
      <c r="W163" s="59">
        <v>129431</v>
      </c>
      <c r="X163" s="48">
        <f>IFERROR(W163/T150,"-")</f>
        <v>3.1826799418697579E-3</v>
      </c>
      <c r="Y163" s="59">
        <v>5</v>
      </c>
      <c r="Z163" s="48">
        <f>IFERROR(Y163/U150,"-")</f>
        <v>0.26315789473684209</v>
      </c>
      <c r="AA163" s="136">
        <f t="shared" si="38"/>
        <v>25886.2</v>
      </c>
      <c r="AB163" s="374"/>
      <c r="AC163" s="374"/>
      <c r="AD163" s="36" t="s">
        <v>107</v>
      </c>
      <c r="AE163" s="59">
        <v>21799</v>
      </c>
      <c r="AF163" s="48">
        <f>IFERROR(AE163/AB150,"-")</f>
        <v>6.9817233797575182E-4</v>
      </c>
      <c r="AG163" s="59">
        <v>2</v>
      </c>
      <c r="AH163" s="48">
        <f>IFERROR(AG163/AC150,"-")</f>
        <v>0.13333333333333333</v>
      </c>
      <c r="AI163" s="62">
        <f t="shared" si="39"/>
        <v>10899.5</v>
      </c>
      <c r="AJ163" s="374"/>
      <c r="AK163" s="374"/>
      <c r="AL163" s="36" t="s">
        <v>107</v>
      </c>
      <c r="AM163" s="59">
        <v>137255</v>
      </c>
      <c r="AN163" s="48">
        <f>IFERROR(AM163/AJ150,"-")</f>
        <v>3.0018900829913088E-3</v>
      </c>
      <c r="AO163" s="59">
        <v>6</v>
      </c>
      <c r="AP163" s="48">
        <f>IFERROR(AO163/AK150,"-")</f>
        <v>0.14285714285714285</v>
      </c>
      <c r="AQ163" s="62">
        <f t="shared" si="40"/>
        <v>22875.833333333332</v>
      </c>
      <c r="AR163" s="374"/>
      <c r="AS163" s="374"/>
      <c r="AT163" s="36" t="s">
        <v>107</v>
      </c>
      <c r="AU163" s="59">
        <v>1926193</v>
      </c>
      <c r="AV163" s="48">
        <f>IFERROR(AU163/AR150,"-")</f>
        <v>6.0357496160663958E-3</v>
      </c>
      <c r="AW163" s="59">
        <v>62</v>
      </c>
      <c r="AX163" s="48">
        <f>IFERROR(AW163/AS150,"-")</f>
        <v>0.16315789473684211</v>
      </c>
      <c r="AY163" s="136">
        <f t="shared" si="41"/>
        <v>31067.629032258064</v>
      </c>
      <c r="AZ163" s="187"/>
    </row>
    <row r="164" spans="2:52" s="7" customFormat="1" ht="13.15" customHeight="1">
      <c r="B164" s="449"/>
      <c r="C164" s="459"/>
      <c r="D164" s="374"/>
      <c r="E164" s="374"/>
      <c r="F164" s="36" t="s">
        <v>108</v>
      </c>
      <c r="G164" s="59">
        <v>466193</v>
      </c>
      <c r="H164" s="48">
        <f>IFERROR(G164/D150,"-")</f>
        <v>3.3164461419769005E-3</v>
      </c>
      <c r="I164" s="59">
        <v>13</v>
      </c>
      <c r="J164" s="48">
        <f>IFERROR(I164/E150,"-")</f>
        <v>0.10655737704918032</v>
      </c>
      <c r="K164" s="62">
        <f t="shared" si="36"/>
        <v>35861</v>
      </c>
      <c r="L164" s="374"/>
      <c r="M164" s="374"/>
      <c r="N164" s="36" t="s">
        <v>108</v>
      </c>
      <c r="O164" s="59">
        <v>378625</v>
      </c>
      <c r="P164" s="48">
        <f>IFERROR(O164/L150,"-")</f>
        <v>3.1944823643480836E-3</v>
      </c>
      <c r="Q164" s="59">
        <v>11</v>
      </c>
      <c r="R164" s="48">
        <f>IFERROR(Q164/M150,"-")</f>
        <v>0.11</v>
      </c>
      <c r="S164" s="62">
        <f t="shared" si="37"/>
        <v>34420.454545454544</v>
      </c>
      <c r="T164" s="374"/>
      <c r="U164" s="374"/>
      <c r="V164" s="36" t="s">
        <v>108</v>
      </c>
      <c r="W164" s="59">
        <v>115931</v>
      </c>
      <c r="X164" s="48">
        <f>IFERROR(W164/T150,"-")</f>
        <v>2.8507178986556768E-3</v>
      </c>
      <c r="Y164" s="59">
        <v>5</v>
      </c>
      <c r="Z164" s="48">
        <f>IFERROR(Y164/U150,"-")</f>
        <v>0.26315789473684209</v>
      </c>
      <c r="AA164" s="136">
        <f t="shared" si="38"/>
        <v>23186.2</v>
      </c>
      <c r="AB164" s="374"/>
      <c r="AC164" s="374"/>
      <c r="AD164" s="36" t="s">
        <v>108</v>
      </c>
      <c r="AE164" s="59">
        <v>37014</v>
      </c>
      <c r="AF164" s="48">
        <f>IFERROR(AE164/AB150,"-")</f>
        <v>1.1854741464211421E-3</v>
      </c>
      <c r="AG164" s="59">
        <v>4</v>
      </c>
      <c r="AH164" s="48">
        <f>IFERROR(AG164/AC150,"-")</f>
        <v>0.26666666666666666</v>
      </c>
      <c r="AI164" s="62">
        <f t="shared" si="39"/>
        <v>9253.5</v>
      </c>
      <c r="AJ164" s="374"/>
      <c r="AK164" s="374"/>
      <c r="AL164" s="36" t="s">
        <v>108</v>
      </c>
      <c r="AM164" s="59">
        <v>86723</v>
      </c>
      <c r="AN164" s="48">
        <f>IFERROR(AM164/AJ150,"-")</f>
        <v>1.8967098733543789E-3</v>
      </c>
      <c r="AO164" s="59">
        <v>4</v>
      </c>
      <c r="AP164" s="48">
        <f>IFERROR(AO164/AK150,"-")</f>
        <v>9.5238095238095233E-2</v>
      </c>
      <c r="AQ164" s="62">
        <f t="shared" si="40"/>
        <v>21680.75</v>
      </c>
      <c r="AR164" s="374"/>
      <c r="AS164" s="374"/>
      <c r="AT164" s="36" t="s">
        <v>108</v>
      </c>
      <c r="AU164" s="59">
        <v>3861369</v>
      </c>
      <c r="AV164" s="48">
        <f>IFERROR(AU164/AR150,"-")</f>
        <v>1.2099647573862371E-2</v>
      </c>
      <c r="AW164" s="59">
        <v>30</v>
      </c>
      <c r="AX164" s="48">
        <f>IFERROR(AW164/AS150,"-")</f>
        <v>7.8947368421052627E-2</v>
      </c>
      <c r="AY164" s="136">
        <f t="shared" si="41"/>
        <v>128712.3</v>
      </c>
      <c r="AZ164" s="187"/>
    </row>
    <row r="165" spans="2:52" s="7" customFormat="1" ht="13.15" customHeight="1">
      <c r="B165" s="449"/>
      <c r="C165" s="459"/>
      <c r="D165" s="374"/>
      <c r="E165" s="374"/>
      <c r="F165" s="36" t="s">
        <v>109</v>
      </c>
      <c r="G165" s="59">
        <v>554905</v>
      </c>
      <c r="H165" s="48">
        <f>IFERROR(G165/D150,"-")</f>
        <v>3.9475336318084827E-3</v>
      </c>
      <c r="I165" s="59">
        <v>11</v>
      </c>
      <c r="J165" s="48">
        <f>IFERROR(I165/E150,"-")</f>
        <v>9.0163934426229511E-2</v>
      </c>
      <c r="K165" s="62">
        <f t="shared" si="36"/>
        <v>50445.909090909088</v>
      </c>
      <c r="L165" s="374"/>
      <c r="M165" s="374"/>
      <c r="N165" s="36" t="s">
        <v>109</v>
      </c>
      <c r="O165" s="59">
        <v>344766</v>
      </c>
      <c r="P165" s="48">
        <f>IFERROR(O165/L150,"-")</f>
        <v>2.9088119031411854E-3</v>
      </c>
      <c r="Q165" s="59">
        <v>8</v>
      </c>
      <c r="R165" s="48">
        <f>IFERROR(Q165/M150,"-")</f>
        <v>0.08</v>
      </c>
      <c r="S165" s="62">
        <f t="shared" si="37"/>
        <v>43095.75</v>
      </c>
      <c r="T165" s="374"/>
      <c r="U165" s="374"/>
      <c r="V165" s="36" t="s">
        <v>109</v>
      </c>
      <c r="W165" s="59">
        <v>66841</v>
      </c>
      <c r="X165" s="48">
        <f>IFERROR(W165/T150,"-")</f>
        <v>1.6436055504053626E-3</v>
      </c>
      <c r="Y165" s="59">
        <v>2</v>
      </c>
      <c r="Z165" s="48">
        <f>IFERROR(Y165/U150,"-")</f>
        <v>0.10526315789473684</v>
      </c>
      <c r="AA165" s="136">
        <f t="shared" si="38"/>
        <v>33420.5</v>
      </c>
      <c r="AB165" s="374"/>
      <c r="AC165" s="374"/>
      <c r="AD165" s="36" t="s">
        <v>109</v>
      </c>
      <c r="AE165" s="59">
        <v>66841</v>
      </c>
      <c r="AF165" s="48">
        <f>IFERROR(AE165/AB150,"-")</f>
        <v>2.1407650462240114E-3</v>
      </c>
      <c r="AG165" s="59">
        <v>2</v>
      </c>
      <c r="AH165" s="48">
        <f>IFERROR(AG165/AC150,"-")</f>
        <v>0.13333333333333333</v>
      </c>
      <c r="AI165" s="62">
        <f t="shared" si="39"/>
        <v>33420.5</v>
      </c>
      <c r="AJ165" s="374"/>
      <c r="AK165" s="374"/>
      <c r="AL165" s="36" t="s">
        <v>109</v>
      </c>
      <c r="AM165" s="59">
        <v>262626</v>
      </c>
      <c r="AN165" s="48">
        <f>IFERROR(AM165/AJ150,"-")</f>
        <v>5.7438664160553389E-3</v>
      </c>
      <c r="AO165" s="59">
        <v>6</v>
      </c>
      <c r="AP165" s="48">
        <f>IFERROR(AO165/AK150,"-")</f>
        <v>0.14285714285714285</v>
      </c>
      <c r="AQ165" s="62">
        <f t="shared" si="40"/>
        <v>43771</v>
      </c>
      <c r="AR165" s="374"/>
      <c r="AS165" s="374"/>
      <c r="AT165" s="36" t="s">
        <v>109</v>
      </c>
      <c r="AU165" s="59">
        <v>308732</v>
      </c>
      <c r="AV165" s="48">
        <f>IFERROR(AU165/AR150,"-")</f>
        <v>9.67415544790896E-4</v>
      </c>
      <c r="AW165" s="59">
        <v>17</v>
      </c>
      <c r="AX165" s="48">
        <f>IFERROR(AW165/AS150,"-")</f>
        <v>4.4736842105263158E-2</v>
      </c>
      <c r="AY165" s="136">
        <f t="shared" si="41"/>
        <v>18160.705882352941</v>
      </c>
      <c r="AZ165" s="187"/>
    </row>
    <row r="166" spans="2:52" s="7" customFormat="1" ht="13.15" customHeight="1">
      <c r="B166" s="449"/>
      <c r="C166" s="459"/>
      <c r="D166" s="374"/>
      <c r="E166" s="374"/>
      <c r="F166" s="37" t="s">
        <v>110</v>
      </c>
      <c r="G166" s="60">
        <v>2197134</v>
      </c>
      <c r="H166" s="49">
        <f>IFERROR(G166/D150,"-")</f>
        <v>1.5630171576377756E-2</v>
      </c>
      <c r="I166" s="60">
        <v>16</v>
      </c>
      <c r="J166" s="49">
        <f>IFERROR(I166/E150,"-")</f>
        <v>0.13114754098360656</v>
      </c>
      <c r="K166" s="63">
        <f t="shared" si="36"/>
        <v>137320.875</v>
      </c>
      <c r="L166" s="374"/>
      <c r="M166" s="374"/>
      <c r="N166" s="37" t="s">
        <v>110</v>
      </c>
      <c r="O166" s="60">
        <v>2169565</v>
      </c>
      <c r="P166" s="49">
        <f>IFERROR(O166/L150,"-")</f>
        <v>1.8304753069149818E-2</v>
      </c>
      <c r="Q166" s="60">
        <v>14</v>
      </c>
      <c r="R166" s="49">
        <f>IFERROR(Q166/M150,"-")</f>
        <v>0.14000000000000001</v>
      </c>
      <c r="S166" s="63">
        <f t="shared" si="37"/>
        <v>154968.92857142858</v>
      </c>
      <c r="T166" s="374"/>
      <c r="U166" s="374"/>
      <c r="V166" s="37" t="s">
        <v>110</v>
      </c>
      <c r="W166" s="60">
        <v>14973</v>
      </c>
      <c r="X166" s="49">
        <f>IFERROR(W166/T150,"-")</f>
        <v>3.6818279059588416E-4</v>
      </c>
      <c r="Y166" s="60">
        <v>3</v>
      </c>
      <c r="Z166" s="49">
        <f>IFERROR(Y166/U150,"-")</f>
        <v>0.15789473684210525</v>
      </c>
      <c r="AA166" s="137">
        <f t="shared" si="38"/>
        <v>4991</v>
      </c>
      <c r="AB166" s="374"/>
      <c r="AC166" s="374"/>
      <c r="AD166" s="37" t="s">
        <v>110</v>
      </c>
      <c r="AE166" s="60">
        <v>14973</v>
      </c>
      <c r="AF166" s="49">
        <f>IFERROR(AE166/AB150,"-")</f>
        <v>4.7955109943166808E-4</v>
      </c>
      <c r="AG166" s="60">
        <v>3</v>
      </c>
      <c r="AH166" s="49">
        <f>IFERROR(AG166/AC150,"-")</f>
        <v>0.2</v>
      </c>
      <c r="AI166" s="63">
        <f t="shared" si="39"/>
        <v>4991</v>
      </c>
      <c r="AJ166" s="374"/>
      <c r="AK166" s="374"/>
      <c r="AL166" s="37" t="s">
        <v>110</v>
      </c>
      <c r="AM166" s="60">
        <v>40226</v>
      </c>
      <c r="AN166" s="49">
        <f>IFERROR(AM166/AJ150,"-")</f>
        <v>8.7977873650073508E-4</v>
      </c>
      <c r="AO166" s="60">
        <v>5</v>
      </c>
      <c r="AP166" s="49">
        <f>IFERROR(AO166/AK150,"-")</f>
        <v>0.11904761904761904</v>
      </c>
      <c r="AQ166" s="63">
        <f t="shared" si="40"/>
        <v>8045.2</v>
      </c>
      <c r="AR166" s="374"/>
      <c r="AS166" s="374"/>
      <c r="AT166" s="37" t="s">
        <v>110</v>
      </c>
      <c r="AU166" s="60">
        <v>431362</v>
      </c>
      <c r="AV166" s="49">
        <f>IFERROR(AU166/AR150,"-")</f>
        <v>1.3516781682238656E-3</v>
      </c>
      <c r="AW166" s="60">
        <v>49</v>
      </c>
      <c r="AX166" s="51">
        <f>IFERROR(AW166/AS150,"-")</f>
        <v>0.12894736842105264</v>
      </c>
      <c r="AY166" s="137">
        <f t="shared" si="41"/>
        <v>8803.3061224489793</v>
      </c>
      <c r="AZ166" s="187"/>
    </row>
    <row r="167" spans="2:52" s="7" customFormat="1" ht="13.15" customHeight="1">
      <c r="B167" s="450"/>
      <c r="C167" s="461"/>
      <c r="D167" s="375"/>
      <c r="E167" s="375"/>
      <c r="F167" s="38" t="s">
        <v>64</v>
      </c>
      <c r="G167" s="56">
        <f>SUM(G150:G166)</f>
        <v>28430394</v>
      </c>
      <c r="H167" s="49">
        <f>IFERROR(G167/D150,"-")</f>
        <v>0.20225072125961399</v>
      </c>
      <c r="I167" s="60">
        <v>100</v>
      </c>
      <c r="J167" s="49">
        <f>IFERROR(I167/E150,"-")</f>
        <v>0.81967213114754101</v>
      </c>
      <c r="K167" s="63">
        <f t="shared" si="36"/>
        <v>284303.94</v>
      </c>
      <c r="L167" s="375"/>
      <c r="M167" s="375"/>
      <c r="N167" s="38" t="s">
        <v>64</v>
      </c>
      <c r="O167" s="56">
        <f>SUM(O150:O166)</f>
        <v>25807739</v>
      </c>
      <c r="P167" s="49">
        <f>IFERROR(O167/L150,"-")</f>
        <v>0.21774147797741364</v>
      </c>
      <c r="Q167" s="60">
        <v>82</v>
      </c>
      <c r="R167" s="49">
        <f>IFERROR(Q167/M150,"-")</f>
        <v>0.82</v>
      </c>
      <c r="S167" s="63">
        <f t="shared" si="37"/>
        <v>314728.52439024393</v>
      </c>
      <c r="T167" s="375"/>
      <c r="U167" s="375"/>
      <c r="V167" s="38" t="s">
        <v>64</v>
      </c>
      <c r="W167" s="56">
        <f>SUM(W150:W166)</f>
        <v>8267848</v>
      </c>
      <c r="X167" s="49">
        <f>IFERROR(W167/T150,"-")</f>
        <v>0.20330457148618178</v>
      </c>
      <c r="Y167" s="60">
        <v>17</v>
      </c>
      <c r="Z167" s="49">
        <f>IFERROR(Y167/U150,"-")</f>
        <v>0.89473684210526316</v>
      </c>
      <c r="AA167" s="137">
        <f t="shared" si="38"/>
        <v>486344</v>
      </c>
      <c r="AB167" s="375"/>
      <c r="AC167" s="375"/>
      <c r="AD167" s="38" t="s">
        <v>64</v>
      </c>
      <c r="AE167" s="56">
        <f>SUM(AE150:AE166)</f>
        <v>7700642</v>
      </c>
      <c r="AF167" s="49">
        <f>IFERROR(AE167/AB150,"-")</f>
        <v>0.24663403041672871</v>
      </c>
      <c r="AG167" s="60">
        <v>13</v>
      </c>
      <c r="AH167" s="49">
        <f>IFERROR(AG167/AC150,"-")</f>
        <v>0.8666666666666667</v>
      </c>
      <c r="AI167" s="63">
        <f t="shared" si="39"/>
        <v>592357.07692307688</v>
      </c>
      <c r="AJ167" s="375"/>
      <c r="AK167" s="375"/>
      <c r="AL167" s="38" t="s">
        <v>64</v>
      </c>
      <c r="AM167" s="56">
        <f>SUM(AM150:AM166)</f>
        <v>6608117</v>
      </c>
      <c r="AN167" s="49">
        <f>IFERROR(AM167/AJ150,"-")</f>
        <v>0.14452545181994303</v>
      </c>
      <c r="AO167" s="60">
        <v>34</v>
      </c>
      <c r="AP167" s="49">
        <f>IFERROR(AO167/AK150,"-")</f>
        <v>0.80952380952380953</v>
      </c>
      <c r="AQ167" s="63">
        <f t="shared" si="40"/>
        <v>194356.38235294117</v>
      </c>
      <c r="AR167" s="375"/>
      <c r="AS167" s="375"/>
      <c r="AT167" s="38" t="s">
        <v>64</v>
      </c>
      <c r="AU167" s="56">
        <f>SUM(AU150:AU166)</f>
        <v>57087133</v>
      </c>
      <c r="AV167" s="49">
        <f>IFERROR(AU167/AR150,"-")</f>
        <v>0.1788832381215596</v>
      </c>
      <c r="AW167" s="60">
        <v>297</v>
      </c>
      <c r="AX167" s="116">
        <f>IFERROR(AW167/AS150,"-")</f>
        <v>0.78157894736842104</v>
      </c>
      <c r="AY167" s="160">
        <f t="shared" si="41"/>
        <v>192212.56902356903</v>
      </c>
      <c r="AZ167" s="187"/>
    </row>
    <row r="168" spans="2:52" s="7" customFormat="1" ht="13.15" customHeight="1">
      <c r="B168" s="448">
        <v>10</v>
      </c>
      <c r="C168" s="458" t="s">
        <v>51</v>
      </c>
      <c r="D168" s="373">
        <v>258514450</v>
      </c>
      <c r="E168" s="373">
        <v>322</v>
      </c>
      <c r="F168" s="34" t="s">
        <v>96</v>
      </c>
      <c r="G168" s="58">
        <v>2826149</v>
      </c>
      <c r="H168" s="47">
        <f>IFERROR(G168/D168,"-")</f>
        <v>1.093226703574984E-2</v>
      </c>
      <c r="I168" s="58">
        <v>77</v>
      </c>
      <c r="J168" s="47">
        <f>IFERROR(I168/E168,"-")</f>
        <v>0.2391304347826087</v>
      </c>
      <c r="K168" s="61">
        <f t="shared" si="36"/>
        <v>36703.233766233767</v>
      </c>
      <c r="L168" s="373">
        <v>198482100</v>
      </c>
      <c r="M168" s="373">
        <v>235</v>
      </c>
      <c r="N168" s="34" t="s">
        <v>96</v>
      </c>
      <c r="O168" s="58">
        <v>995461</v>
      </c>
      <c r="P168" s="47">
        <f>IFERROR(O168/L168,"-")</f>
        <v>5.0153691441192933E-3</v>
      </c>
      <c r="Q168" s="58">
        <v>53</v>
      </c>
      <c r="R168" s="47">
        <f>IFERROR(Q168/M168,"-")</f>
        <v>0.22553191489361701</v>
      </c>
      <c r="S168" s="61">
        <f t="shared" si="37"/>
        <v>18782.283018867925</v>
      </c>
      <c r="T168" s="373">
        <v>24523050</v>
      </c>
      <c r="U168" s="373">
        <v>37</v>
      </c>
      <c r="V168" s="34" t="s">
        <v>96</v>
      </c>
      <c r="W168" s="58">
        <v>106045</v>
      </c>
      <c r="X168" s="47">
        <f>IFERROR(W168/T168,"-")</f>
        <v>4.3242989758614852E-3</v>
      </c>
      <c r="Y168" s="58">
        <v>6</v>
      </c>
      <c r="Z168" s="47">
        <f>IFERROR(Y168/U168,"-")</f>
        <v>0.16216216216216217</v>
      </c>
      <c r="AA168" s="135">
        <f t="shared" si="38"/>
        <v>17674.166666666668</v>
      </c>
      <c r="AB168" s="373">
        <v>18699280</v>
      </c>
      <c r="AC168" s="373">
        <v>26</v>
      </c>
      <c r="AD168" s="34" t="s">
        <v>96</v>
      </c>
      <c r="AE168" s="58">
        <v>78759</v>
      </c>
      <c r="AF168" s="47">
        <f>IFERROR(AE168/AB168,"-")</f>
        <v>4.2118733983340538E-3</v>
      </c>
      <c r="AG168" s="58">
        <v>4</v>
      </c>
      <c r="AH168" s="47">
        <f>IFERROR(AG168/AC168,"-")</f>
        <v>0.15384615384615385</v>
      </c>
      <c r="AI168" s="61">
        <f t="shared" si="39"/>
        <v>19689.75</v>
      </c>
      <c r="AJ168" s="373">
        <v>187260800</v>
      </c>
      <c r="AK168" s="373">
        <v>192</v>
      </c>
      <c r="AL168" s="34" t="s">
        <v>96</v>
      </c>
      <c r="AM168" s="58">
        <v>2442901</v>
      </c>
      <c r="AN168" s="47">
        <f>IFERROR(AM168/AJ168,"-")</f>
        <v>1.3045447845998736E-2</v>
      </c>
      <c r="AO168" s="58">
        <v>42</v>
      </c>
      <c r="AP168" s="47">
        <f>IFERROR(AO168/AK168,"-")</f>
        <v>0.21875</v>
      </c>
      <c r="AQ168" s="61">
        <f t="shared" si="40"/>
        <v>58164.309523809527</v>
      </c>
      <c r="AR168" s="373">
        <v>908657010</v>
      </c>
      <c r="AS168" s="373">
        <v>1312</v>
      </c>
      <c r="AT168" s="34" t="s">
        <v>96</v>
      </c>
      <c r="AU168" s="58">
        <v>17232882</v>
      </c>
      <c r="AV168" s="47">
        <f>IFERROR(AU168/AR168,"-")</f>
        <v>1.8965222091887016E-2</v>
      </c>
      <c r="AW168" s="58">
        <v>208</v>
      </c>
      <c r="AX168" s="47">
        <f>IFERROR(AW168/AS168,"-")</f>
        <v>0.15853658536585366</v>
      </c>
      <c r="AY168" s="135">
        <f t="shared" si="41"/>
        <v>82850.394230769234</v>
      </c>
      <c r="AZ168" s="187"/>
    </row>
    <row r="169" spans="2:52" s="7" customFormat="1" ht="13.15" customHeight="1">
      <c r="B169" s="449"/>
      <c r="C169" s="459"/>
      <c r="D169" s="374"/>
      <c r="E169" s="374"/>
      <c r="F169" s="35" t="s">
        <v>97</v>
      </c>
      <c r="G169" s="59">
        <v>9020421</v>
      </c>
      <c r="H169" s="48">
        <f>IFERROR(G169/D168,"-")</f>
        <v>3.4893295133018677E-2</v>
      </c>
      <c r="I169" s="59">
        <v>111</v>
      </c>
      <c r="J169" s="48">
        <f>IFERROR(I169/E168,"-")</f>
        <v>0.34472049689440992</v>
      </c>
      <c r="K169" s="62">
        <f t="shared" si="36"/>
        <v>81265.054054054053</v>
      </c>
      <c r="L169" s="374"/>
      <c r="M169" s="374"/>
      <c r="N169" s="35" t="s">
        <v>97</v>
      </c>
      <c r="O169" s="59">
        <v>5314627</v>
      </c>
      <c r="P169" s="48">
        <f>IFERROR(O169/L168,"-")</f>
        <v>2.6776354139743583E-2</v>
      </c>
      <c r="Q169" s="59">
        <v>79</v>
      </c>
      <c r="R169" s="48">
        <f>IFERROR(Q169/M168,"-")</f>
        <v>0.33617021276595743</v>
      </c>
      <c r="S169" s="62">
        <f t="shared" si="37"/>
        <v>67273.759493670892</v>
      </c>
      <c r="T169" s="374"/>
      <c r="U169" s="374"/>
      <c r="V169" s="35" t="s">
        <v>97</v>
      </c>
      <c r="W169" s="59">
        <v>295345</v>
      </c>
      <c r="X169" s="48">
        <f>IFERROR(W169/T168,"-")</f>
        <v>1.2043567174556184E-2</v>
      </c>
      <c r="Y169" s="59">
        <v>9</v>
      </c>
      <c r="Z169" s="48">
        <f>IFERROR(Y169/U168,"-")</f>
        <v>0.24324324324324326</v>
      </c>
      <c r="AA169" s="136">
        <f t="shared" si="38"/>
        <v>32816.111111111109</v>
      </c>
      <c r="AB169" s="374"/>
      <c r="AC169" s="374"/>
      <c r="AD169" s="35" t="s">
        <v>97</v>
      </c>
      <c r="AE169" s="59">
        <v>198834</v>
      </c>
      <c r="AF169" s="48">
        <f>IFERROR(AE169/AB168,"-")</f>
        <v>1.063324363290993E-2</v>
      </c>
      <c r="AG169" s="59">
        <v>7</v>
      </c>
      <c r="AH169" s="48">
        <f>IFERROR(AG169/AC168,"-")</f>
        <v>0.26923076923076922</v>
      </c>
      <c r="AI169" s="62">
        <f t="shared" si="39"/>
        <v>28404.857142857141</v>
      </c>
      <c r="AJ169" s="374"/>
      <c r="AK169" s="374"/>
      <c r="AL169" s="35" t="s">
        <v>97</v>
      </c>
      <c r="AM169" s="59">
        <v>5525961</v>
      </c>
      <c r="AN169" s="48">
        <f>IFERROR(AM169/AJ168,"-")</f>
        <v>2.9509438173926417E-2</v>
      </c>
      <c r="AO169" s="59">
        <v>67</v>
      </c>
      <c r="AP169" s="48">
        <f>IFERROR(AO169/AK168,"-")</f>
        <v>0.34895833333333331</v>
      </c>
      <c r="AQ169" s="62">
        <f t="shared" si="40"/>
        <v>82477.029850746272</v>
      </c>
      <c r="AR169" s="374"/>
      <c r="AS169" s="374"/>
      <c r="AT169" s="35" t="s">
        <v>97</v>
      </c>
      <c r="AU169" s="59">
        <v>20238999</v>
      </c>
      <c r="AV169" s="48">
        <f>IFERROR(AU169/AR168,"-")</f>
        <v>2.2273529810769851E-2</v>
      </c>
      <c r="AW169" s="59">
        <v>350</v>
      </c>
      <c r="AX169" s="48">
        <f>IFERROR(AW169/AS168,"-")</f>
        <v>0.26676829268292684</v>
      </c>
      <c r="AY169" s="136">
        <f t="shared" si="41"/>
        <v>57825.711428571427</v>
      </c>
      <c r="AZ169" s="187"/>
    </row>
    <row r="170" spans="2:52" s="7" customFormat="1" ht="13.15" customHeight="1">
      <c r="B170" s="449"/>
      <c r="C170" s="459"/>
      <c r="D170" s="374"/>
      <c r="E170" s="374"/>
      <c r="F170" s="35" t="s">
        <v>380</v>
      </c>
      <c r="G170" s="59">
        <v>1862433</v>
      </c>
      <c r="H170" s="48">
        <f>IFERROR(G170/D168,"-")</f>
        <v>7.2043671059780221E-3</v>
      </c>
      <c r="I170" s="59">
        <v>25</v>
      </c>
      <c r="J170" s="48">
        <f>IFERROR(I170/E168,"-")</f>
        <v>7.7639751552795025E-2</v>
      </c>
      <c r="K170" s="62">
        <f t="shared" ref="K170" si="43">IFERROR(G170/I170,"-")</f>
        <v>74497.320000000007</v>
      </c>
      <c r="L170" s="374"/>
      <c r="M170" s="374"/>
      <c r="N170" s="35" t="s">
        <v>380</v>
      </c>
      <c r="O170" s="59">
        <v>1351256</v>
      </c>
      <c r="P170" s="48">
        <f>IFERROR(O170/L168,"-")</f>
        <v>6.8079489283920311E-3</v>
      </c>
      <c r="Q170" s="59">
        <v>20</v>
      </c>
      <c r="R170" s="48">
        <f>IFERROR(Q170/M168,"-")</f>
        <v>8.5106382978723402E-2</v>
      </c>
      <c r="S170" s="62">
        <f t="shared" ref="S170" si="44">IFERROR(O170/Q170,"-")</f>
        <v>67562.8</v>
      </c>
      <c r="T170" s="374"/>
      <c r="U170" s="374"/>
      <c r="V170" s="35" t="s">
        <v>380</v>
      </c>
      <c r="W170" s="59">
        <v>20334</v>
      </c>
      <c r="X170" s="48">
        <f>IFERROR(W170/T168,"-")</f>
        <v>8.2917907845883772E-4</v>
      </c>
      <c r="Y170" s="59">
        <v>3</v>
      </c>
      <c r="Z170" s="48">
        <f>IFERROR(Y170/U168,"-")</f>
        <v>8.1081081081081086E-2</v>
      </c>
      <c r="AA170" s="136">
        <f t="shared" ref="AA170" si="45">IFERROR(W170/Y170,"-")</f>
        <v>6778</v>
      </c>
      <c r="AB170" s="374"/>
      <c r="AC170" s="374"/>
      <c r="AD170" s="35" t="s">
        <v>380</v>
      </c>
      <c r="AE170" s="59">
        <v>17767</v>
      </c>
      <c r="AF170" s="48">
        <f>IFERROR(AE170/AB168,"-")</f>
        <v>9.5014353493824363E-4</v>
      </c>
      <c r="AG170" s="59">
        <v>2</v>
      </c>
      <c r="AH170" s="48">
        <f>IFERROR(AG170/AC168,"-")</f>
        <v>7.6923076923076927E-2</v>
      </c>
      <c r="AI170" s="62">
        <f t="shared" ref="AI170" si="46">IFERROR(AE170/AG170,"-")</f>
        <v>8883.5</v>
      </c>
      <c r="AJ170" s="374"/>
      <c r="AK170" s="374"/>
      <c r="AL170" s="35" t="s">
        <v>380</v>
      </c>
      <c r="AM170" s="59">
        <v>689725</v>
      </c>
      <c r="AN170" s="48">
        <f>IFERROR(AM170/AJ168,"-")</f>
        <v>3.6832321553683417E-3</v>
      </c>
      <c r="AO170" s="59">
        <v>14</v>
      </c>
      <c r="AP170" s="48">
        <f>IFERROR(AO170/AK168,"-")</f>
        <v>7.2916666666666671E-2</v>
      </c>
      <c r="AQ170" s="62">
        <f t="shared" ref="AQ170" si="47">IFERROR(AM170/AO170,"-")</f>
        <v>49266.071428571428</v>
      </c>
      <c r="AR170" s="374"/>
      <c r="AS170" s="374"/>
      <c r="AT170" s="35" t="s">
        <v>380</v>
      </c>
      <c r="AU170" s="59">
        <v>11708455</v>
      </c>
      <c r="AV170" s="48">
        <f>IFERROR(AU170/AR168,"-")</f>
        <v>1.2885450583823703E-2</v>
      </c>
      <c r="AW170" s="59">
        <v>85</v>
      </c>
      <c r="AX170" s="48">
        <f>IFERROR(AW170/AS168,"-")</f>
        <v>6.4786585365853661E-2</v>
      </c>
      <c r="AY170" s="136">
        <f t="shared" ref="AY170" si="48">IFERROR(AU170/AW170,"-")</f>
        <v>137746.5294117647</v>
      </c>
      <c r="AZ170" s="187"/>
    </row>
    <row r="171" spans="2:52" s="7" customFormat="1" ht="13.15" customHeight="1">
      <c r="B171" s="449"/>
      <c r="C171" s="459"/>
      <c r="D171" s="374"/>
      <c r="E171" s="374"/>
      <c r="F171" s="36" t="s">
        <v>98</v>
      </c>
      <c r="G171" s="59">
        <v>2546434</v>
      </c>
      <c r="H171" s="48">
        <f>IFERROR(G171/D168,"-")</f>
        <v>9.8502578869382358E-3</v>
      </c>
      <c r="I171" s="59">
        <v>98</v>
      </c>
      <c r="J171" s="48">
        <f>IFERROR(I171/E168,"-")</f>
        <v>0.30434782608695654</v>
      </c>
      <c r="K171" s="62">
        <f t="shared" si="36"/>
        <v>25984.020408163266</v>
      </c>
      <c r="L171" s="374"/>
      <c r="M171" s="374"/>
      <c r="N171" s="36" t="s">
        <v>98</v>
      </c>
      <c r="O171" s="59">
        <v>1399301</v>
      </c>
      <c r="P171" s="48">
        <f>IFERROR(O171/L168,"-")</f>
        <v>7.0500110589317624E-3</v>
      </c>
      <c r="Q171" s="59">
        <v>68</v>
      </c>
      <c r="R171" s="48">
        <f>IFERROR(Q171/M168,"-")</f>
        <v>0.28936170212765955</v>
      </c>
      <c r="S171" s="62">
        <f t="shared" si="37"/>
        <v>20577.955882352941</v>
      </c>
      <c r="T171" s="374"/>
      <c r="U171" s="374"/>
      <c r="V171" s="36" t="s">
        <v>98</v>
      </c>
      <c r="W171" s="59">
        <v>388919</v>
      </c>
      <c r="X171" s="48">
        <f>IFERROR(W171/T168,"-")</f>
        <v>1.5859324186836467E-2</v>
      </c>
      <c r="Y171" s="59">
        <v>15</v>
      </c>
      <c r="Z171" s="48">
        <f>IFERROR(Y171/U168,"-")</f>
        <v>0.40540540540540543</v>
      </c>
      <c r="AA171" s="136">
        <f t="shared" si="38"/>
        <v>25927.933333333334</v>
      </c>
      <c r="AB171" s="374"/>
      <c r="AC171" s="374"/>
      <c r="AD171" s="36" t="s">
        <v>98</v>
      </c>
      <c r="AE171" s="59">
        <v>305802</v>
      </c>
      <c r="AF171" s="48">
        <f>IFERROR(AE171/AB168,"-")</f>
        <v>1.635367778866352E-2</v>
      </c>
      <c r="AG171" s="59">
        <v>9</v>
      </c>
      <c r="AH171" s="48">
        <f>IFERROR(AG171/AC168,"-")</f>
        <v>0.34615384615384615</v>
      </c>
      <c r="AI171" s="62">
        <f t="shared" si="39"/>
        <v>33978</v>
      </c>
      <c r="AJ171" s="374"/>
      <c r="AK171" s="374"/>
      <c r="AL171" s="36" t="s">
        <v>98</v>
      </c>
      <c r="AM171" s="59">
        <v>1264983</v>
      </c>
      <c r="AN171" s="48">
        <f>IFERROR(AM171/AJ168,"-")</f>
        <v>6.7551938259368749E-3</v>
      </c>
      <c r="AO171" s="59">
        <v>56</v>
      </c>
      <c r="AP171" s="48">
        <f>IFERROR(AO171/AK168,"-")</f>
        <v>0.29166666666666669</v>
      </c>
      <c r="AQ171" s="62">
        <f t="shared" si="40"/>
        <v>22588.982142857141</v>
      </c>
      <c r="AR171" s="374"/>
      <c r="AS171" s="374"/>
      <c r="AT171" s="36" t="s">
        <v>98</v>
      </c>
      <c r="AU171" s="59">
        <v>20854130</v>
      </c>
      <c r="AV171" s="48">
        <f>IFERROR(AU171/AR168,"-")</f>
        <v>2.295049701977207E-2</v>
      </c>
      <c r="AW171" s="59">
        <v>401</v>
      </c>
      <c r="AX171" s="48">
        <f>IFERROR(AW171/AS168,"-")</f>
        <v>0.30564024390243905</v>
      </c>
      <c r="AY171" s="136">
        <f t="shared" si="41"/>
        <v>52005.311720698257</v>
      </c>
      <c r="AZ171" s="187"/>
    </row>
    <row r="172" spans="2:52" s="7" customFormat="1" ht="13.15" customHeight="1">
      <c r="B172" s="449"/>
      <c r="C172" s="459"/>
      <c r="D172" s="374"/>
      <c r="E172" s="374"/>
      <c r="F172" s="36" t="s">
        <v>99</v>
      </c>
      <c r="G172" s="59">
        <v>230108</v>
      </c>
      <c r="H172" s="48">
        <f>IFERROR(G172/D168,"-")</f>
        <v>8.9011658729328284E-4</v>
      </c>
      <c r="I172" s="59">
        <v>26</v>
      </c>
      <c r="J172" s="48">
        <f>IFERROR(I172/E168,"-")</f>
        <v>8.0745341614906832E-2</v>
      </c>
      <c r="K172" s="62">
        <f t="shared" si="36"/>
        <v>8850.3076923076915</v>
      </c>
      <c r="L172" s="374"/>
      <c r="M172" s="374"/>
      <c r="N172" s="36" t="s">
        <v>99</v>
      </c>
      <c r="O172" s="59">
        <v>122928</v>
      </c>
      <c r="P172" s="48">
        <f>IFERROR(O172/L168,"-")</f>
        <v>6.1934048460793192E-4</v>
      </c>
      <c r="Q172" s="59">
        <v>17</v>
      </c>
      <c r="R172" s="48">
        <f>IFERROR(Q172/M168,"-")</f>
        <v>7.2340425531914887E-2</v>
      </c>
      <c r="S172" s="62">
        <f t="shared" si="37"/>
        <v>7231.0588235294117</v>
      </c>
      <c r="T172" s="374"/>
      <c r="U172" s="374"/>
      <c r="V172" s="36" t="s">
        <v>99</v>
      </c>
      <c r="W172" s="59">
        <v>8304</v>
      </c>
      <c r="X172" s="48">
        <f>IFERROR(W172/T168,"-")</f>
        <v>3.3862019610121906E-4</v>
      </c>
      <c r="Y172" s="59">
        <v>2</v>
      </c>
      <c r="Z172" s="48">
        <f>IFERROR(Y172/U168,"-")</f>
        <v>5.4054054054054057E-2</v>
      </c>
      <c r="AA172" s="136">
        <f t="shared" si="38"/>
        <v>4152</v>
      </c>
      <c r="AB172" s="374"/>
      <c r="AC172" s="374"/>
      <c r="AD172" s="36" t="s">
        <v>99</v>
      </c>
      <c r="AE172" s="59">
        <v>1128</v>
      </c>
      <c r="AF172" s="48">
        <f>IFERROR(AE172/AB168,"-")</f>
        <v>6.0323178218626602E-5</v>
      </c>
      <c r="AG172" s="59">
        <v>1</v>
      </c>
      <c r="AH172" s="48">
        <f>IFERROR(AG172/AC168,"-")</f>
        <v>3.8461538461538464E-2</v>
      </c>
      <c r="AI172" s="62">
        <f t="shared" si="39"/>
        <v>1128</v>
      </c>
      <c r="AJ172" s="374"/>
      <c r="AK172" s="374"/>
      <c r="AL172" s="36" t="s">
        <v>99</v>
      </c>
      <c r="AM172" s="59">
        <v>66797</v>
      </c>
      <c r="AN172" s="48">
        <f>IFERROR(AM172/AJ168,"-")</f>
        <v>3.5670572805413626E-4</v>
      </c>
      <c r="AO172" s="59">
        <v>8</v>
      </c>
      <c r="AP172" s="48">
        <f>IFERROR(AO172/AK168,"-")</f>
        <v>4.1666666666666664E-2</v>
      </c>
      <c r="AQ172" s="62">
        <f t="shared" si="40"/>
        <v>8349.625</v>
      </c>
      <c r="AR172" s="374"/>
      <c r="AS172" s="374"/>
      <c r="AT172" s="36" t="s">
        <v>99</v>
      </c>
      <c r="AU172" s="59">
        <v>1789842</v>
      </c>
      <c r="AV172" s="48">
        <f>IFERROR(AU172/AR168,"-")</f>
        <v>1.9697663478103799E-3</v>
      </c>
      <c r="AW172" s="59">
        <v>53</v>
      </c>
      <c r="AX172" s="48">
        <f>IFERROR(AW172/AS168,"-")</f>
        <v>4.0396341463414635E-2</v>
      </c>
      <c r="AY172" s="136">
        <f t="shared" si="41"/>
        <v>33770.603773584902</v>
      </c>
      <c r="AZ172" s="187"/>
    </row>
    <row r="173" spans="2:52" s="7" customFormat="1" ht="13.15" customHeight="1">
      <c r="B173" s="449"/>
      <c r="C173" s="459"/>
      <c r="D173" s="374"/>
      <c r="E173" s="374"/>
      <c r="F173" s="36" t="s">
        <v>100</v>
      </c>
      <c r="G173" s="59">
        <v>4000528</v>
      </c>
      <c r="H173" s="48">
        <f>IFERROR(G173/D168,"-")</f>
        <v>1.5475065320333157E-2</v>
      </c>
      <c r="I173" s="59">
        <v>133</v>
      </c>
      <c r="J173" s="48">
        <f>IFERROR(I173/E168,"-")</f>
        <v>0.41304347826086957</v>
      </c>
      <c r="K173" s="62">
        <f t="shared" si="36"/>
        <v>30079.157894736843</v>
      </c>
      <c r="L173" s="374"/>
      <c r="M173" s="374"/>
      <c r="N173" s="36" t="s">
        <v>100</v>
      </c>
      <c r="O173" s="59">
        <v>2774237</v>
      </c>
      <c r="P173" s="48">
        <f>IFERROR(O173/L168,"-")</f>
        <v>1.3977265456179677E-2</v>
      </c>
      <c r="Q173" s="59">
        <v>96</v>
      </c>
      <c r="R173" s="48">
        <f>IFERROR(Q173/M168,"-")</f>
        <v>0.40851063829787232</v>
      </c>
      <c r="S173" s="62">
        <f t="shared" si="37"/>
        <v>28898.302083333332</v>
      </c>
      <c r="T173" s="374"/>
      <c r="U173" s="374"/>
      <c r="V173" s="36" t="s">
        <v>100</v>
      </c>
      <c r="W173" s="59">
        <v>501374</v>
      </c>
      <c r="X173" s="48">
        <f>IFERROR(W173/T168,"-")</f>
        <v>2.0445009898850265E-2</v>
      </c>
      <c r="Y173" s="59">
        <v>19</v>
      </c>
      <c r="Z173" s="48">
        <f>IFERROR(Y173/U168,"-")</f>
        <v>0.51351351351351349</v>
      </c>
      <c r="AA173" s="136">
        <f t="shared" si="38"/>
        <v>26388.105263157893</v>
      </c>
      <c r="AB173" s="374"/>
      <c r="AC173" s="374"/>
      <c r="AD173" s="36" t="s">
        <v>100</v>
      </c>
      <c r="AE173" s="59">
        <v>312245</v>
      </c>
      <c r="AF173" s="48">
        <f>IFERROR(AE173/AB168,"-")</f>
        <v>1.6698236509641012E-2</v>
      </c>
      <c r="AG173" s="59">
        <v>13</v>
      </c>
      <c r="AH173" s="48">
        <f>IFERROR(AG173/AC168,"-")</f>
        <v>0.5</v>
      </c>
      <c r="AI173" s="62">
        <f t="shared" si="39"/>
        <v>24018.846153846152</v>
      </c>
      <c r="AJ173" s="374"/>
      <c r="AK173" s="374"/>
      <c r="AL173" s="36" t="s">
        <v>100</v>
      </c>
      <c r="AM173" s="59">
        <v>4046639</v>
      </c>
      <c r="AN173" s="48">
        <f>IFERROR(AM173/AJ168,"-")</f>
        <v>2.1609642808318667E-2</v>
      </c>
      <c r="AO173" s="59">
        <v>72</v>
      </c>
      <c r="AP173" s="48">
        <f>IFERROR(AO173/AK168,"-")</f>
        <v>0.375</v>
      </c>
      <c r="AQ173" s="62">
        <f t="shared" si="40"/>
        <v>56203.319444444445</v>
      </c>
      <c r="AR173" s="374"/>
      <c r="AS173" s="374"/>
      <c r="AT173" s="36" t="s">
        <v>100</v>
      </c>
      <c r="AU173" s="59">
        <v>16975397</v>
      </c>
      <c r="AV173" s="48">
        <f>IFERROR(AU173/AR168,"-")</f>
        <v>1.8681853343100276E-2</v>
      </c>
      <c r="AW173" s="59">
        <v>407</v>
      </c>
      <c r="AX173" s="48">
        <f>IFERROR(AW173/AS168,"-")</f>
        <v>0.31021341463414637</v>
      </c>
      <c r="AY173" s="136">
        <f t="shared" si="41"/>
        <v>41708.592137592139</v>
      </c>
      <c r="AZ173" s="187"/>
    </row>
    <row r="174" spans="2:52" s="7" customFormat="1" ht="13.15" customHeight="1">
      <c r="B174" s="449"/>
      <c r="C174" s="459"/>
      <c r="D174" s="374"/>
      <c r="E174" s="374"/>
      <c r="F174" s="36" t="s">
        <v>101</v>
      </c>
      <c r="G174" s="59">
        <v>8718677</v>
      </c>
      <c r="H174" s="48">
        <f>IFERROR(G174/D168,"-")</f>
        <v>3.372607217894396E-2</v>
      </c>
      <c r="I174" s="59">
        <v>151</v>
      </c>
      <c r="J174" s="48">
        <f>IFERROR(I174/E168,"-")</f>
        <v>0.46894409937888198</v>
      </c>
      <c r="K174" s="62">
        <f t="shared" si="36"/>
        <v>57739.582781456957</v>
      </c>
      <c r="L174" s="374"/>
      <c r="M174" s="374"/>
      <c r="N174" s="36" t="s">
        <v>101</v>
      </c>
      <c r="O174" s="59">
        <v>6890026</v>
      </c>
      <c r="P174" s="48">
        <f>IFERROR(O174/L168,"-")</f>
        <v>3.4713588782061454E-2</v>
      </c>
      <c r="Q174" s="59">
        <v>113</v>
      </c>
      <c r="R174" s="48">
        <f>IFERROR(Q174/M168,"-")</f>
        <v>0.48085106382978721</v>
      </c>
      <c r="S174" s="62">
        <f t="shared" si="37"/>
        <v>60973.681415929204</v>
      </c>
      <c r="T174" s="374"/>
      <c r="U174" s="374"/>
      <c r="V174" s="36" t="s">
        <v>101</v>
      </c>
      <c r="W174" s="59">
        <v>896504</v>
      </c>
      <c r="X174" s="48">
        <f>IFERROR(W174/T168,"-")</f>
        <v>3.6557606007409357E-2</v>
      </c>
      <c r="Y174" s="59">
        <v>24</v>
      </c>
      <c r="Z174" s="48">
        <f>IFERROR(Y174/U168,"-")</f>
        <v>0.64864864864864868</v>
      </c>
      <c r="AA174" s="136">
        <f t="shared" si="38"/>
        <v>37354.333333333336</v>
      </c>
      <c r="AB174" s="374"/>
      <c r="AC174" s="374"/>
      <c r="AD174" s="36" t="s">
        <v>101</v>
      </c>
      <c r="AE174" s="59">
        <v>592522</v>
      </c>
      <c r="AF174" s="48">
        <f>IFERROR(AE174/AB168,"-")</f>
        <v>3.1686888479128608E-2</v>
      </c>
      <c r="AG174" s="59">
        <v>15</v>
      </c>
      <c r="AH174" s="48">
        <f>IFERROR(AG174/AC168,"-")</f>
        <v>0.57692307692307687</v>
      </c>
      <c r="AI174" s="62">
        <f t="shared" si="39"/>
        <v>39501.466666666667</v>
      </c>
      <c r="AJ174" s="374"/>
      <c r="AK174" s="374"/>
      <c r="AL174" s="36" t="s">
        <v>101</v>
      </c>
      <c r="AM174" s="59">
        <v>4787811</v>
      </c>
      <c r="AN174" s="48">
        <f>IFERROR(AM174/AJ168,"-")</f>
        <v>2.5567609451631095E-2</v>
      </c>
      <c r="AO174" s="59">
        <v>89</v>
      </c>
      <c r="AP174" s="48">
        <f>IFERROR(AO174/AK168,"-")</f>
        <v>0.46354166666666669</v>
      </c>
      <c r="AQ174" s="62">
        <f t="shared" si="40"/>
        <v>53795.629213483146</v>
      </c>
      <c r="AR174" s="374"/>
      <c r="AS174" s="374"/>
      <c r="AT174" s="36" t="s">
        <v>101</v>
      </c>
      <c r="AU174" s="59">
        <v>37182504</v>
      </c>
      <c r="AV174" s="48">
        <f>IFERROR(AU174/AR168,"-")</f>
        <v>4.0920285202003782E-2</v>
      </c>
      <c r="AW174" s="59">
        <v>485</v>
      </c>
      <c r="AX174" s="48">
        <f>IFERROR(AW174/AS168,"-")</f>
        <v>0.36966463414634149</v>
      </c>
      <c r="AY174" s="136">
        <f t="shared" si="41"/>
        <v>76664.956701030926</v>
      </c>
      <c r="AZ174" s="187"/>
    </row>
    <row r="175" spans="2:52" s="7" customFormat="1" ht="13.15" customHeight="1">
      <c r="B175" s="449"/>
      <c r="C175" s="459"/>
      <c r="D175" s="374"/>
      <c r="E175" s="374"/>
      <c r="F175" s="36" t="s">
        <v>102</v>
      </c>
      <c r="G175" s="59">
        <v>7991772</v>
      </c>
      <c r="H175" s="48">
        <f>IFERROR(G175/D168,"-")</f>
        <v>3.0914217754558788E-2</v>
      </c>
      <c r="I175" s="59">
        <v>68</v>
      </c>
      <c r="J175" s="48">
        <f>IFERROR(I175/E168,"-")</f>
        <v>0.21118012422360249</v>
      </c>
      <c r="K175" s="62">
        <f t="shared" si="36"/>
        <v>117526.05882352941</v>
      </c>
      <c r="L175" s="374"/>
      <c r="M175" s="374"/>
      <c r="N175" s="36" t="s">
        <v>102</v>
      </c>
      <c r="O175" s="59">
        <v>2520579</v>
      </c>
      <c r="P175" s="48">
        <f>IFERROR(O175/L168,"-")</f>
        <v>1.2699276156388913E-2</v>
      </c>
      <c r="Q175" s="59">
        <v>49</v>
      </c>
      <c r="R175" s="48">
        <f>IFERROR(Q175/M168,"-")</f>
        <v>0.20851063829787234</v>
      </c>
      <c r="S175" s="62">
        <f t="shared" si="37"/>
        <v>51440.387755102041</v>
      </c>
      <c r="T175" s="374"/>
      <c r="U175" s="374"/>
      <c r="V175" s="36" t="s">
        <v>102</v>
      </c>
      <c r="W175" s="59">
        <v>143844</v>
      </c>
      <c r="X175" s="48">
        <f>IFERROR(W175/T168,"-")</f>
        <v>5.8656651599209722E-3</v>
      </c>
      <c r="Y175" s="59">
        <v>13</v>
      </c>
      <c r="Z175" s="48">
        <f>IFERROR(Y175/U168,"-")</f>
        <v>0.35135135135135137</v>
      </c>
      <c r="AA175" s="136">
        <f t="shared" si="38"/>
        <v>11064.923076923076</v>
      </c>
      <c r="AB175" s="374"/>
      <c r="AC175" s="374"/>
      <c r="AD175" s="36" t="s">
        <v>102</v>
      </c>
      <c r="AE175" s="59">
        <v>105788</v>
      </c>
      <c r="AF175" s="48">
        <f>IFERROR(AE175/AB168,"-")</f>
        <v>5.6573301218014807E-3</v>
      </c>
      <c r="AG175" s="59">
        <v>10</v>
      </c>
      <c r="AH175" s="48">
        <f>IFERROR(AG175/AC168,"-")</f>
        <v>0.38461538461538464</v>
      </c>
      <c r="AI175" s="62">
        <f t="shared" si="39"/>
        <v>10578.8</v>
      </c>
      <c r="AJ175" s="374"/>
      <c r="AK175" s="374"/>
      <c r="AL175" s="36" t="s">
        <v>102</v>
      </c>
      <c r="AM175" s="59">
        <v>2737830</v>
      </c>
      <c r="AN175" s="48">
        <f>IFERROR(AM175/AJ168,"-")</f>
        <v>1.4620411746612211E-2</v>
      </c>
      <c r="AO175" s="59">
        <v>37</v>
      </c>
      <c r="AP175" s="48">
        <f>IFERROR(AO175/AK168,"-")</f>
        <v>0.19270833333333334</v>
      </c>
      <c r="AQ175" s="62">
        <f t="shared" si="40"/>
        <v>73995.4054054054</v>
      </c>
      <c r="AR175" s="374"/>
      <c r="AS175" s="374"/>
      <c r="AT175" s="36" t="s">
        <v>102</v>
      </c>
      <c r="AU175" s="59">
        <v>30798492</v>
      </c>
      <c r="AV175" s="48">
        <f>IFERROR(AU175/AR168,"-")</f>
        <v>3.3894518680926702E-2</v>
      </c>
      <c r="AW175" s="59">
        <v>153</v>
      </c>
      <c r="AX175" s="48">
        <f>IFERROR(AW175/AS168,"-")</f>
        <v>0.11661585365853659</v>
      </c>
      <c r="AY175" s="136">
        <f t="shared" si="41"/>
        <v>201297.33333333334</v>
      </c>
      <c r="AZ175" s="187"/>
    </row>
    <row r="176" spans="2:52" s="7" customFormat="1" ht="13.15" customHeight="1">
      <c r="B176" s="449"/>
      <c r="C176" s="459"/>
      <c r="D176" s="374"/>
      <c r="E176" s="374"/>
      <c r="F176" s="36" t="s">
        <v>112</v>
      </c>
      <c r="G176" s="59">
        <v>0</v>
      </c>
      <c r="H176" s="48">
        <f>IFERROR(G176/D168,"-")</f>
        <v>0</v>
      </c>
      <c r="I176" s="59">
        <v>0</v>
      </c>
      <c r="J176" s="48">
        <f>IFERROR(I176/E168,"-")</f>
        <v>0</v>
      </c>
      <c r="K176" s="62" t="str">
        <f t="shared" si="36"/>
        <v>-</v>
      </c>
      <c r="L176" s="374"/>
      <c r="M176" s="374"/>
      <c r="N176" s="36" t="s">
        <v>112</v>
      </c>
      <c r="O176" s="59">
        <v>0</v>
      </c>
      <c r="P176" s="48">
        <f>IFERROR(O176/L168,"-")</f>
        <v>0</v>
      </c>
      <c r="Q176" s="59">
        <v>0</v>
      </c>
      <c r="R176" s="48">
        <f>IFERROR(Q176/M168,"-")</f>
        <v>0</v>
      </c>
      <c r="S176" s="62" t="str">
        <f t="shared" si="37"/>
        <v>-</v>
      </c>
      <c r="T176" s="374"/>
      <c r="U176" s="374"/>
      <c r="V176" s="36" t="s">
        <v>112</v>
      </c>
      <c r="W176" s="59">
        <v>0</v>
      </c>
      <c r="X176" s="48">
        <f>IFERROR(W176/T168,"-")</f>
        <v>0</v>
      </c>
      <c r="Y176" s="59">
        <v>0</v>
      </c>
      <c r="Z176" s="48">
        <f>IFERROR(Y176/U168,"-")</f>
        <v>0</v>
      </c>
      <c r="AA176" s="136" t="str">
        <f t="shared" si="38"/>
        <v>-</v>
      </c>
      <c r="AB176" s="374"/>
      <c r="AC176" s="374"/>
      <c r="AD176" s="36" t="s">
        <v>112</v>
      </c>
      <c r="AE176" s="59">
        <v>0</v>
      </c>
      <c r="AF176" s="48">
        <f>IFERROR(AE176/AB168,"-")</f>
        <v>0</v>
      </c>
      <c r="AG176" s="59">
        <v>0</v>
      </c>
      <c r="AH176" s="48">
        <f>IFERROR(AG176/AC168,"-")</f>
        <v>0</v>
      </c>
      <c r="AI176" s="62" t="str">
        <f t="shared" si="39"/>
        <v>-</v>
      </c>
      <c r="AJ176" s="374"/>
      <c r="AK176" s="374"/>
      <c r="AL176" s="36" t="s">
        <v>112</v>
      </c>
      <c r="AM176" s="59">
        <v>0</v>
      </c>
      <c r="AN176" s="48">
        <f>IFERROR(AM176/AJ168,"-")</f>
        <v>0</v>
      </c>
      <c r="AO176" s="59">
        <v>0</v>
      </c>
      <c r="AP176" s="48">
        <f>IFERROR(AO176/AK168,"-")</f>
        <v>0</v>
      </c>
      <c r="AQ176" s="62" t="str">
        <f t="shared" si="40"/>
        <v>-</v>
      </c>
      <c r="AR176" s="374"/>
      <c r="AS176" s="374"/>
      <c r="AT176" s="36" t="s">
        <v>112</v>
      </c>
      <c r="AU176" s="59">
        <v>1177</v>
      </c>
      <c r="AV176" s="48">
        <f>IFERROR(AU176/AR168,"-")</f>
        <v>1.2953182411479992E-6</v>
      </c>
      <c r="AW176" s="59">
        <v>2</v>
      </c>
      <c r="AX176" s="48">
        <f>IFERROR(AW176/AS168,"-")</f>
        <v>1.5243902439024391E-3</v>
      </c>
      <c r="AY176" s="136">
        <f t="shared" si="41"/>
        <v>588.5</v>
      </c>
      <c r="AZ176" s="187"/>
    </row>
    <row r="177" spans="2:52" s="7" customFormat="1" ht="13.15" customHeight="1">
      <c r="B177" s="449"/>
      <c r="C177" s="459"/>
      <c r="D177" s="374"/>
      <c r="E177" s="374"/>
      <c r="F177" s="36" t="s">
        <v>103</v>
      </c>
      <c r="G177" s="59">
        <v>61308</v>
      </c>
      <c r="H177" s="48">
        <f>IFERROR(G177/D168,"-")</f>
        <v>2.3715502170188165E-4</v>
      </c>
      <c r="I177" s="59">
        <v>7</v>
      </c>
      <c r="J177" s="48">
        <f>IFERROR(I177/E168,"-")</f>
        <v>2.1739130434782608E-2</v>
      </c>
      <c r="K177" s="62">
        <f t="shared" si="36"/>
        <v>8758.2857142857138</v>
      </c>
      <c r="L177" s="374"/>
      <c r="M177" s="374"/>
      <c r="N177" s="36" t="s">
        <v>103</v>
      </c>
      <c r="O177" s="59">
        <v>60164</v>
      </c>
      <c r="P177" s="48">
        <f>IFERROR(O177/L168,"-")</f>
        <v>3.0312053328738461E-4</v>
      </c>
      <c r="Q177" s="59">
        <v>5</v>
      </c>
      <c r="R177" s="48">
        <f>IFERROR(Q177/M168,"-")</f>
        <v>2.1276595744680851E-2</v>
      </c>
      <c r="S177" s="62">
        <f t="shared" si="37"/>
        <v>12032.8</v>
      </c>
      <c r="T177" s="374"/>
      <c r="U177" s="374"/>
      <c r="V177" s="36" t="s">
        <v>103</v>
      </c>
      <c r="W177" s="59">
        <v>35746</v>
      </c>
      <c r="X177" s="48">
        <f>IFERROR(W177/T168,"-")</f>
        <v>1.4576490281592216E-3</v>
      </c>
      <c r="Y177" s="59">
        <v>2</v>
      </c>
      <c r="Z177" s="48">
        <f>IFERROR(Y177/U168,"-")</f>
        <v>5.4054054054054057E-2</v>
      </c>
      <c r="AA177" s="136">
        <f t="shared" si="38"/>
        <v>17873</v>
      </c>
      <c r="AB177" s="374"/>
      <c r="AC177" s="374"/>
      <c r="AD177" s="36" t="s">
        <v>103</v>
      </c>
      <c r="AE177" s="59">
        <v>35430</v>
      </c>
      <c r="AF177" s="48">
        <f>IFERROR(AE177/AB168,"-")</f>
        <v>1.8947253584095216E-3</v>
      </c>
      <c r="AG177" s="59">
        <v>1</v>
      </c>
      <c r="AH177" s="48">
        <f>IFERROR(AG177/AC168,"-")</f>
        <v>3.8461538461538464E-2</v>
      </c>
      <c r="AI177" s="62">
        <f t="shared" si="39"/>
        <v>35430</v>
      </c>
      <c r="AJ177" s="374"/>
      <c r="AK177" s="374"/>
      <c r="AL177" s="36" t="s">
        <v>103</v>
      </c>
      <c r="AM177" s="59">
        <v>1303</v>
      </c>
      <c r="AN177" s="48">
        <f>IFERROR(AM177/AJ168,"-")</f>
        <v>6.9582101539670876E-6</v>
      </c>
      <c r="AO177" s="59">
        <v>1</v>
      </c>
      <c r="AP177" s="48">
        <f>IFERROR(AO177/AK168,"-")</f>
        <v>5.208333333333333E-3</v>
      </c>
      <c r="AQ177" s="62">
        <f t="shared" si="40"/>
        <v>1303</v>
      </c>
      <c r="AR177" s="374"/>
      <c r="AS177" s="374"/>
      <c r="AT177" s="36" t="s">
        <v>103</v>
      </c>
      <c r="AU177" s="59">
        <v>259234</v>
      </c>
      <c r="AV177" s="48">
        <f>IFERROR(AU177/AR168,"-")</f>
        <v>2.852935674815297E-4</v>
      </c>
      <c r="AW177" s="59">
        <v>12</v>
      </c>
      <c r="AX177" s="48">
        <f>IFERROR(AW177/AS168,"-")</f>
        <v>9.1463414634146336E-3</v>
      </c>
      <c r="AY177" s="136">
        <f t="shared" si="41"/>
        <v>21602.833333333332</v>
      </c>
      <c r="AZ177" s="187"/>
    </row>
    <row r="178" spans="2:52" s="7" customFormat="1" ht="13.15" customHeight="1">
      <c r="B178" s="449"/>
      <c r="C178" s="459"/>
      <c r="D178" s="374"/>
      <c r="E178" s="374"/>
      <c r="F178" s="36" t="s">
        <v>104</v>
      </c>
      <c r="G178" s="59">
        <v>332626</v>
      </c>
      <c r="H178" s="48">
        <f>IFERROR(G178/D168,"-")</f>
        <v>1.2866824272298899E-3</v>
      </c>
      <c r="I178" s="59">
        <v>27</v>
      </c>
      <c r="J178" s="48">
        <f>IFERROR(I178/E168,"-")</f>
        <v>8.3850931677018639E-2</v>
      </c>
      <c r="K178" s="62">
        <f t="shared" si="36"/>
        <v>12319.481481481482</v>
      </c>
      <c r="L178" s="374"/>
      <c r="M178" s="374"/>
      <c r="N178" s="36" t="s">
        <v>104</v>
      </c>
      <c r="O178" s="59">
        <v>205035</v>
      </c>
      <c r="P178" s="48">
        <f>IFERROR(O178/L168,"-")</f>
        <v>1.0330150678575045E-3</v>
      </c>
      <c r="Q178" s="59">
        <v>20</v>
      </c>
      <c r="R178" s="48">
        <f>IFERROR(Q178/M168,"-")</f>
        <v>8.5106382978723402E-2</v>
      </c>
      <c r="S178" s="62">
        <f t="shared" si="37"/>
        <v>10251.75</v>
      </c>
      <c r="T178" s="374"/>
      <c r="U178" s="374"/>
      <c r="V178" s="36" t="s">
        <v>104</v>
      </c>
      <c r="W178" s="59">
        <v>35001</v>
      </c>
      <c r="X178" s="48">
        <f>IFERROR(W178/T168,"-")</f>
        <v>1.4272694465003333E-3</v>
      </c>
      <c r="Y178" s="59">
        <v>7</v>
      </c>
      <c r="Z178" s="48">
        <f>IFERROR(Y178/U168,"-")</f>
        <v>0.1891891891891892</v>
      </c>
      <c r="AA178" s="136">
        <f t="shared" si="38"/>
        <v>5000.1428571428569</v>
      </c>
      <c r="AB178" s="374"/>
      <c r="AC178" s="374"/>
      <c r="AD178" s="36" t="s">
        <v>104</v>
      </c>
      <c r="AE178" s="59">
        <v>10128</v>
      </c>
      <c r="AF178" s="48">
        <f>IFERROR(AE178/AB168,"-")</f>
        <v>5.4162513209064735E-4</v>
      </c>
      <c r="AG178" s="59">
        <v>5</v>
      </c>
      <c r="AH178" s="48">
        <f>IFERROR(AG178/AC168,"-")</f>
        <v>0.19230769230769232</v>
      </c>
      <c r="AI178" s="62">
        <f t="shared" si="39"/>
        <v>2025.6</v>
      </c>
      <c r="AJ178" s="374"/>
      <c r="AK178" s="374"/>
      <c r="AL178" s="36" t="s">
        <v>104</v>
      </c>
      <c r="AM178" s="59">
        <v>145572</v>
      </c>
      <c r="AN178" s="48">
        <f>IFERROR(AM178/AJ168,"-")</f>
        <v>7.7737572412378889E-4</v>
      </c>
      <c r="AO178" s="59">
        <v>14</v>
      </c>
      <c r="AP178" s="48">
        <f>IFERROR(AO178/AK168,"-")</f>
        <v>7.2916666666666671E-2</v>
      </c>
      <c r="AQ178" s="62">
        <f t="shared" si="40"/>
        <v>10398</v>
      </c>
      <c r="AR178" s="374"/>
      <c r="AS178" s="374"/>
      <c r="AT178" s="36" t="s">
        <v>104</v>
      </c>
      <c r="AU178" s="59">
        <v>695818</v>
      </c>
      <c r="AV178" s="48">
        <f>IFERROR(AU178/AR168,"-")</f>
        <v>7.6576529135014319E-4</v>
      </c>
      <c r="AW178" s="59">
        <v>48</v>
      </c>
      <c r="AX178" s="48">
        <f>IFERROR(AW178/AS168,"-")</f>
        <v>3.6585365853658534E-2</v>
      </c>
      <c r="AY178" s="136">
        <f t="shared" si="41"/>
        <v>14496.208333333334</v>
      </c>
      <c r="AZ178" s="187"/>
    </row>
    <row r="179" spans="2:52" s="7" customFormat="1" ht="13.15" customHeight="1">
      <c r="B179" s="449"/>
      <c r="C179" s="459"/>
      <c r="D179" s="374"/>
      <c r="E179" s="374"/>
      <c r="F179" s="36" t="s">
        <v>105</v>
      </c>
      <c r="G179" s="59">
        <v>22293</v>
      </c>
      <c r="H179" s="48">
        <f>IFERROR(G179/D168,"-")</f>
        <v>8.6235024773276695E-5</v>
      </c>
      <c r="I179" s="59">
        <v>1</v>
      </c>
      <c r="J179" s="48">
        <f>IFERROR(I179/E168,"-")</f>
        <v>3.105590062111801E-3</v>
      </c>
      <c r="K179" s="62">
        <f t="shared" si="36"/>
        <v>22293</v>
      </c>
      <c r="L179" s="374"/>
      <c r="M179" s="374"/>
      <c r="N179" s="36" t="s">
        <v>105</v>
      </c>
      <c r="O179" s="59">
        <v>22293</v>
      </c>
      <c r="P179" s="48">
        <f>IFERROR(O179/L168,"-")</f>
        <v>1.1231743315895993E-4</v>
      </c>
      <c r="Q179" s="59">
        <v>1</v>
      </c>
      <c r="R179" s="48">
        <f>IFERROR(Q179/M168,"-")</f>
        <v>4.2553191489361703E-3</v>
      </c>
      <c r="S179" s="62">
        <f t="shared" si="37"/>
        <v>22293</v>
      </c>
      <c r="T179" s="374"/>
      <c r="U179" s="374"/>
      <c r="V179" s="36" t="s">
        <v>105</v>
      </c>
      <c r="W179" s="59">
        <v>0</v>
      </c>
      <c r="X179" s="48">
        <f>IFERROR(W179/T168,"-")</f>
        <v>0</v>
      </c>
      <c r="Y179" s="59">
        <v>0</v>
      </c>
      <c r="Z179" s="48">
        <f>IFERROR(Y179/U168,"-")</f>
        <v>0</v>
      </c>
      <c r="AA179" s="136" t="str">
        <f t="shared" si="38"/>
        <v>-</v>
      </c>
      <c r="AB179" s="374"/>
      <c r="AC179" s="374"/>
      <c r="AD179" s="36" t="s">
        <v>105</v>
      </c>
      <c r="AE179" s="59">
        <v>0</v>
      </c>
      <c r="AF179" s="48">
        <f>IFERROR(AE179/AB168,"-")</f>
        <v>0</v>
      </c>
      <c r="AG179" s="59">
        <v>0</v>
      </c>
      <c r="AH179" s="48">
        <f>IFERROR(AG179/AC168,"-")</f>
        <v>0</v>
      </c>
      <c r="AI179" s="62" t="str">
        <f t="shared" si="39"/>
        <v>-</v>
      </c>
      <c r="AJ179" s="374"/>
      <c r="AK179" s="374"/>
      <c r="AL179" s="36" t="s">
        <v>105</v>
      </c>
      <c r="AM179" s="59">
        <v>22293</v>
      </c>
      <c r="AN179" s="48">
        <f>IFERROR(AM179/AJ168,"-")</f>
        <v>1.1904787334028265E-4</v>
      </c>
      <c r="AO179" s="59">
        <v>1</v>
      </c>
      <c r="AP179" s="48">
        <f>IFERROR(AO179/AK168,"-")</f>
        <v>5.208333333333333E-3</v>
      </c>
      <c r="AQ179" s="62">
        <f t="shared" si="40"/>
        <v>22293</v>
      </c>
      <c r="AR179" s="374"/>
      <c r="AS179" s="374"/>
      <c r="AT179" s="36" t="s">
        <v>105</v>
      </c>
      <c r="AU179" s="59">
        <v>23460</v>
      </c>
      <c r="AV179" s="48">
        <f>IFERROR(AU179/AR168,"-")</f>
        <v>2.581832280147159E-5</v>
      </c>
      <c r="AW179" s="59">
        <v>6</v>
      </c>
      <c r="AX179" s="48">
        <f>IFERROR(AW179/AS168,"-")</f>
        <v>4.5731707317073168E-3</v>
      </c>
      <c r="AY179" s="136">
        <f t="shared" si="41"/>
        <v>3910</v>
      </c>
      <c r="AZ179" s="187"/>
    </row>
    <row r="180" spans="2:52" s="7" customFormat="1" ht="13.15" customHeight="1">
      <c r="B180" s="449"/>
      <c r="C180" s="459"/>
      <c r="D180" s="374"/>
      <c r="E180" s="374"/>
      <c r="F180" s="36" t="s">
        <v>106</v>
      </c>
      <c r="G180" s="59">
        <v>529020</v>
      </c>
      <c r="H180" s="48">
        <f>IFERROR(G180/D168,"-")</f>
        <v>2.0463846411680276E-3</v>
      </c>
      <c r="I180" s="59">
        <v>2</v>
      </c>
      <c r="J180" s="48">
        <f>IFERROR(I180/E168,"-")</f>
        <v>6.2111801242236021E-3</v>
      </c>
      <c r="K180" s="62">
        <f t="shared" si="36"/>
        <v>264510</v>
      </c>
      <c r="L180" s="374"/>
      <c r="M180" s="374"/>
      <c r="N180" s="36" t="s">
        <v>106</v>
      </c>
      <c r="O180" s="59">
        <v>529020</v>
      </c>
      <c r="P180" s="48">
        <f>IFERROR(O180/L168,"-")</f>
        <v>2.665328510732202E-3</v>
      </c>
      <c r="Q180" s="59">
        <v>2</v>
      </c>
      <c r="R180" s="48">
        <f>IFERROR(Q180/M168,"-")</f>
        <v>8.5106382978723406E-3</v>
      </c>
      <c r="S180" s="62">
        <f t="shared" si="37"/>
        <v>264510</v>
      </c>
      <c r="T180" s="374"/>
      <c r="U180" s="374"/>
      <c r="V180" s="36" t="s">
        <v>106</v>
      </c>
      <c r="W180" s="59">
        <v>0</v>
      </c>
      <c r="X180" s="48">
        <f>IFERROR(W180/T168,"-")</f>
        <v>0</v>
      </c>
      <c r="Y180" s="59">
        <v>0</v>
      </c>
      <c r="Z180" s="48">
        <f>IFERROR(Y180/U168,"-")</f>
        <v>0</v>
      </c>
      <c r="AA180" s="136" t="str">
        <f t="shared" si="38"/>
        <v>-</v>
      </c>
      <c r="AB180" s="374"/>
      <c r="AC180" s="374"/>
      <c r="AD180" s="36" t="s">
        <v>106</v>
      </c>
      <c r="AE180" s="59">
        <v>0</v>
      </c>
      <c r="AF180" s="48">
        <f>IFERROR(AE180/AB168,"-")</f>
        <v>0</v>
      </c>
      <c r="AG180" s="59">
        <v>0</v>
      </c>
      <c r="AH180" s="48">
        <f>IFERROR(AG180/AC168,"-")</f>
        <v>0</v>
      </c>
      <c r="AI180" s="62" t="str">
        <f t="shared" si="39"/>
        <v>-</v>
      </c>
      <c r="AJ180" s="374"/>
      <c r="AK180" s="374"/>
      <c r="AL180" s="36" t="s">
        <v>106</v>
      </c>
      <c r="AM180" s="59">
        <v>0</v>
      </c>
      <c r="AN180" s="48">
        <f>IFERROR(AM180/AJ168,"-")</f>
        <v>0</v>
      </c>
      <c r="AO180" s="59">
        <v>0</v>
      </c>
      <c r="AP180" s="48">
        <f>IFERROR(AO180/AK168,"-")</f>
        <v>0</v>
      </c>
      <c r="AQ180" s="62" t="str">
        <f t="shared" si="40"/>
        <v>-</v>
      </c>
      <c r="AR180" s="374"/>
      <c r="AS180" s="374"/>
      <c r="AT180" s="36" t="s">
        <v>106</v>
      </c>
      <c r="AU180" s="59">
        <v>2016201</v>
      </c>
      <c r="AV180" s="48">
        <f>IFERROR(AU180/AR168,"-")</f>
        <v>2.218880147086523E-3</v>
      </c>
      <c r="AW180" s="59">
        <v>8</v>
      </c>
      <c r="AX180" s="48">
        <f>IFERROR(AW180/AS168,"-")</f>
        <v>6.0975609756097563E-3</v>
      </c>
      <c r="AY180" s="136">
        <f t="shared" si="41"/>
        <v>252025.125</v>
      </c>
      <c r="AZ180" s="187"/>
    </row>
    <row r="181" spans="2:52" s="7" customFormat="1" ht="13.15" customHeight="1">
      <c r="B181" s="449"/>
      <c r="C181" s="459"/>
      <c r="D181" s="374"/>
      <c r="E181" s="374"/>
      <c r="F181" s="36" t="s">
        <v>107</v>
      </c>
      <c r="G181" s="59">
        <v>1448321</v>
      </c>
      <c r="H181" s="48">
        <f>IFERROR(G181/D168,"-")</f>
        <v>5.6024759931214679E-3</v>
      </c>
      <c r="I181" s="59">
        <v>48</v>
      </c>
      <c r="J181" s="48">
        <f>IFERROR(I181/E168,"-")</f>
        <v>0.14906832298136646</v>
      </c>
      <c r="K181" s="62">
        <f t="shared" si="36"/>
        <v>30173.354166666668</v>
      </c>
      <c r="L181" s="374"/>
      <c r="M181" s="374"/>
      <c r="N181" s="36" t="s">
        <v>107</v>
      </c>
      <c r="O181" s="59">
        <v>1079213</v>
      </c>
      <c r="P181" s="48">
        <f>IFERROR(O181/L168,"-")</f>
        <v>5.437331628393694E-3</v>
      </c>
      <c r="Q181" s="59">
        <v>38</v>
      </c>
      <c r="R181" s="48">
        <f>IFERROR(Q181/M168,"-")</f>
        <v>0.16170212765957448</v>
      </c>
      <c r="S181" s="62">
        <f t="shared" si="37"/>
        <v>28400.342105263157</v>
      </c>
      <c r="T181" s="374"/>
      <c r="U181" s="374"/>
      <c r="V181" s="36" t="s">
        <v>107</v>
      </c>
      <c r="W181" s="59">
        <v>97033</v>
      </c>
      <c r="X181" s="48">
        <f>IFERROR(W181/T168,"-")</f>
        <v>3.9568079826938331E-3</v>
      </c>
      <c r="Y181" s="59">
        <v>7</v>
      </c>
      <c r="Z181" s="48">
        <f>IFERROR(Y181/U168,"-")</f>
        <v>0.1891891891891892</v>
      </c>
      <c r="AA181" s="136">
        <f t="shared" si="38"/>
        <v>13861.857142857143</v>
      </c>
      <c r="AB181" s="374"/>
      <c r="AC181" s="374"/>
      <c r="AD181" s="36" t="s">
        <v>107</v>
      </c>
      <c r="AE181" s="59">
        <v>97033</v>
      </c>
      <c r="AF181" s="48">
        <f>IFERROR(AE181/AB168,"-")</f>
        <v>5.1891302766737544E-3</v>
      </c>
      <c r="AG181" s="59">
        <v>7</v>
      </c>
      <c r="AH181" s="48">
        <f>IFERROR(AG181/AC168,"-")</f>
        <v>0.26923076923076922</v>
      </c>
      <c r="AI181" s="62">
        <f t="shared" si="39"/>
        <v>13861.857142857143</v>
      </c>
      <c r="AJ181" s="374"/>
      <c r="AK181" s="374"/>
      <c r="AL181" s="36" t="s">
        <v>107</v>
      </c>
      <c r="AM181" s="59">
        <v>1861362</v>
      </c>
      <c r="AN181" s="48">
        <f>IFERROR(AM181/AJ168,"-")</f>
        <v>9.9399447188092752E-3</v>
      </c>
      <c r="AO181" s="59">
        <v>30</v>
      </c>
      <c r="AP181" s="48">
        <f>IFERROR(AO181/AK168,"-")</f>
        <v>0.15625</v>
      </c>
      <c r="AQ181" s="62">
        <f t="shared" si="40"/>
        <v>62045.4</v>
      </c>
      <c r="AR181" s="374"/>
      <c r="AS181" s="374"/>
      <c r="AT181" s="36" t="s">
        <v>107</v>
      </c>
      <c r="AU181" s="59">
        <v>6105389</v>
      </c>
      <c r="AV181" s="48">
        <f>IFERROR(AU181/AR168,"-")</f>
        <v>6.7191348691625673E-3</v>
      </c>
      <c r="AW181" s="59">
        <v>163</v>
      </c>
      <c r="AX181" s="48">
        <f>IFERROR(AW181/AS168,"-")</f>
        <v>0.12423780487804878</v>
      </c>
      <c r="AY181" s="136">
        <f t="shared" si="41"/>
        <v>37456.374233128838</v>
      </c>
      <c r="AZ181" s="187"/>
    </row>
    <row r="182" spans="2:52" s="7" customFormat="1" ht="13.15" customHeight="1">
      <c r="B182" s="449"/>
      <c r="C182" s="459"/>
      <c r="D182" s="374"/>
      <c r="E182" s="374"/>
      <c r="F182" s="36" t="s">
        <v>108</v>
      </c>
      <c r="G182" s="59">
        <v>622732</v>
      </c>
      <c r="H182" s="48">
        <f>IFERROR(G182/D168,"-")</f>
        <v>2.4088866212314242E-3</v>
      </c>
      <c r="I182" s="59">
        <v>35</v>
      </c>
      <c r="J182" s="48">
        <f>IFERROR(I182/E168,"-")</f>
        <v>0.10869565217391304</v>
      </c>
      <c r="K182" s="62">
        <f t="shared" si="36"/>
        <v>17792.342857142856</v>
      </c>
      <c r="L182" s="374"/>
      <c r="M182" s="374"/>
      <c r="N182" s="36" t="s">
        <v>108</v>
      </c>
      <c r="O182" s="59">
        <v>419832</v>
      </c>
      <c r="P182" s="48">
        <f>IFERROR(O182/L168,"-")</f>
        <v>2.11521341219183E-3</v>
      </c>
      <c r="Q182" s="59">
        <v>23</v>
      </c>
      <c r="R182" s="48">
        <f>IFERROR(Q182/M168,"-")</f>
        <v>9.7872340425531917E-2</v>
      </c>
      <c r="S182" s="62">
        <f t="shared" si="37"/>
        <v>18253.565217391304</v>
      </c>
      <c r="T182" s="374"/>
      <c r="U182" s="374"/>
      <c r="V182" s="36" t="s">
        <v>108</v>
      </c>
      <c r="W182" s="59">
        <v>130080</v>
      </c>
      <c r="X182" s="48">
        <f>IFERROR(W182/T168,"-")</f>
        <v>5.304397291527767E-3</v>
      </c>
      <c r="Y182" s="59">
        <v>4</v>
      </c>
      <c r="Z182" s="48">
        <f>IFERROR(Y182/U168,"-")</f>
        <v>0.10810810810810811</v>
      </c>
      <c r="AA182" s="136">
        <f t="shared" si="38"/>
        <v>32520</v>
      </c>
      <c r="AB182" s="374"/>
      <c r="AC182" s="374"/>
      <c r="AD182" s="36" t="s">
        <v>108</v>
      </c>
      <c r="AE182" s="59">
        <v>127020</v>
      </c>
      <c r="AF182" s="48">
        <f>IFERROR(AE182/AB168,"-")</f>
        <v>6.7927749089804531E-3</v>
      </c>
      <c r="AG182" s="59">
        <v>3</v>
      </c>
      <c r="AH182" s="48">
        <f>IFERROR(AG182/AC168,"-")</f>
        <v>0.11538461538461539</v>
      </c>
      <c r="AI182" s="62">
        <f t="shared" si="39"/>
        <v>42340</v>
      </c>
      <c r="AJ182" s="374"/>
      <c r="AK182" s="374"/>
      <c r="AL182" s="36" t="s">
        <v>108</v>
      </c>
      <c r="AM182" s="59">
        <v>371241</v>
      </c>
      <c r="AN182" s="48">
        <f>IFERROR(AM182/AJ168,"-")</f>
        <v>1.9824811172439723E-3</v>
      </c>
      <c r="AO182" s="59">
        <v>17</v>
      </c>
      <c r="AP182" s="48">
        <f>IFERROR(AO182/AK168,"-")</f>
        <v>8.8541666666666671E-2</v>
      </c>
      <c r="AQ182" s="62">
        <f t="shared" si="40"/>
        <v>21837.705882352941</v>
      </c>
      <c r="AR182" s="374"/>
      <c r="AS182" s="374"/>
      <c r="AT182" s="36" t="s">
        <v>108</v>
      </c>
      <c r="AU182" s="59">
        <v>3718301</v>
      </c>
      <c r="AV182" s="48">
        <f>IFERROR(AU182/AR168,"-")</f>
        <v>4.0920842067789691E-3</v>
      </c>
      <c r="AW182" s="59">
        <v>95</v>
      </c>
      <c r="AX182" s="48">
        <f>IFERROR(AW182/AS168,"-")</f>
        <v>7.2408536585365849E-2</v>
      </c>
      <c r="AY182" s="136">
        <f t="shared" si="41"/>
        <v>39140.010526315789</v>
      </c>
      <c r="AZ182" s="187"/>
    </row>
    <row r="183" spans="2:52" s="7" customFormat="1" ht="13.15" customHeight="1">
      <c r="B183" s="449"/>
      <c r="C183" s="459"/>
      <c r="D183" s="374"/>
      <c r="E183" s="374"/>
      <c r="F183" s="36" t="s">
        <v>109</v>
      </c>
      <c r="G183" s="59">
        <v>2307550</v>
      </c>
      <c r="H183" s="48">
        <f>IFERROR(G183/D168,"-")</f>
        <v>8.926193487443352E-3</v>
      </c>
      <c r="I183" s="59">
        <v>32</v>
      </c>
      <c r="J183" s="48">
        <f>IFERROR(I183/E168,"-")</f>
        <v>9.9378881987577633E-2</v>
      </c>
      <c r="K183" s="62">
        <f t="shared" si="36"/>
        <v>72110.9375</v>
      </c>
      <c r="L183" s="374"/>
      <c r="M183" s="374"/>
      <c r="N183" s="36" t="s">
        <v>109</v>
      </c>
      <c r="O183" s="59">
        <v>2151675</v>
      </c>
      <c r="P183" s="48">
        <f>IFERROR(O183/L168,"-")</f>
        <v>1.084065011404051E-2</v>
      </c>
      <c r="Q183" s="59">
        <v>23</v>
      </c>
      <c r="R183" s="48">
        <f>IFERROR(Q183/M168,"-")</f>
        <v>9.7872340425531917E-2</v>
      </c>
      <c r="S183" s="62">
        <f t="shared" si="37"/>
        <v>93551.086956521744</v>
      </c>
      <c r="T183" s="374"/>
      <c r="U183" s="374"/>
      <c r="V183" s="36" t="s">
        <v>109</v>
      </c>
      <c r="W183" s="59">
        <v>31182</v>
      </c>
      <c r="X183" s="48">
        <f>IFERROR(W183/T168,"-")</f>
        <v>1.2715384097818174E-3</v>
      </c>
      <c r="Y183" s="59">
        <v>3</v>
      </c>
      <c r="Z183" s="48">
        <f>IFERROR(Y183/U168,"-")</f>
        <v>8.1081081081081086E-2</v>
      </c>
      <c r="AA183" s="136">
        <f t="shared" si="38"/>
        <v>10394</v>
      </c>
      <c r="AB183" s="374"/>
      <c r="AC183" s="374"/>
      <c r="AD183" s="36" t="s">
        <v>109</v>
      </c>
      <c r="AE183" s="59">
        <v>12560</v>
      </c>
      <c r="AF183" s="48">
        <f>IFERROR(AE183/AB168,"-")</f>
        <v>6.7168361562584226E-4</v>
      </c>
      <c r="AG183" s="59">
        <v>1</v>
      </c>
      <c r="AH183" s="48">
        <f>IFERROR(AG183/AC168,"-")</f>
        <v>3.8461538461538464E-2</v>
      </c>
      <c r="AI183" s="62">
        <f t="shared" si="39"/>
        <v>12560</v>
      </c>
      <c r="AJ183" s="374"/>
      <c r="AK183" s="374"/>
      <c r="AL183" s="36" t="s">
        <v>109</v>
      </c>
      <c r="AM183" s="59">
        <v>296756</v>
      </c>
      <c r="AN183" s="48">
        <f>IFERROR(AM183/AJ168,"-")</f>
        <v>1.5847203472376494E-3</v>
      </c>
      <c r="AO183" s="59">
        <v>13</v>
      </c>
      <c r="AP183" s="48">
        <f>IFERROR(AO183/AK168,"-")</f>
        <v>6.7708333333333329E-2</v>
      </c>
      <c r="AQ183" s="62">
        <f t="shared" si="40"/>
        <v>22827.384615384617</v>
      </c>
      <c r="AR183" s="374"/>
      <c r="AS183" s="374"/>
      <c r="AT183" s="36" t="s">
        <v>109</v>
      </c>
      <c r="AU183" s="59">
        <v>4490690</v>
      </c>
      <c r="AV183" s="48">
        <f>IFERROR(AU183/AR168,"-")</f>
        <v>4.9421178184714601E-3</v>
      </c>
      <c r="AW183" s="59">
        <v>68</v>
      </c>
      <c r="AX183" s="48">
        <f>IFERROR(AW183/AS168,"-")</f>
        <v>5.1829268292682924E-2</v>
      </c>
      <c r="AY183" s="136">
        <f t="shared" si="41"/>
        <v>66039.558823529413</v>
      </c>
      <c r="AZ183" s="187"/>
    </row>
    <row r="184" spans="2:52" s="7" customFormat="1" ht="13.15" customHeight="1">
      <c r="B184" s="449"/>
      <c r="C184" s="459"/>
      <c r="D184" s="374"/>
      <c r="E184" s="374"/>
      <c r="F184" s="37" t="s">
        <v>110</v>
      </c>
      <c r="G184" s="60">
        <v>521990</v>
      </c>
      <c r="H184" s="49">
        <f>IFERROR(G184/D168,"-")</f>
        <v>2.0191908034541202E-3</v>
      </c>
      <c r="I184" s="60">
        <v>55</v>
      </c>
      <c r="J184" s="49">
        <f>IFERROR(I184/E168,"-")</f>
        <v>0.17080745341614906</v>
      </c>
      <c r="K184" s="63">
        <f t="shared" si="36"/>
        <v>9490.7272727272721</v>
      </c>
      <c r="L184" s="374"/>
      <c r="M184" s="374"/>
      <c r="N184" s="37" t="s">
        <v>110</v>
      </c>
      <c r="O184" s="60">
        <v>451885</v>
      </c>
      <c r="P184" s="49">
        <f>IFERROR(O184/L168,"-")</f>
        <v>2.2767040453522003E-3</v>
      </c>
      <c r="Q184" s="60">
        <v>48</v>
      </c>
      <c r="R184" s="49">
        <f>IFERROR(Q184/M168,"-")</f>
        <v>0.20425531914893616</v>
      </c>
      <c r="S184" s="63">
        <f t="shared" si="37"/>
        <v>9414.2708333333339</v>
      </c>
      <c r="T184" s="374"/>
      <c r="U184" s="374"/>
      <c r="V184" s="37" t="s">
        <v>110</v>
      </c>
      <c r="W184" s="60">
        <v>108918</v>
      </c>
      <c r="X184" s="49">
        <f>IFERROR(W184/T168,"-")</f>
        <v>4.4414540605675068E-3</v>
      </c>
      <c r="Y184" s="60">
        <v>9</v>
      </c>
      <c r="Z184" s="49">
        <f>IFERROR(Y184/U168,"-")</f>
        <v>0.24324324324324326</v>
      </c>
      <c r="AA184" s="137">
        <f t="shared" si="38"/>
        <v>12102</v>
      </c>
      <c r="AB184" s="374"/>
      <c r="AC184" s="374"/>
      <c r="AD184" s="37" t="s">
        <v>110</v>
      </c>
      <c r="AE184" s="60">
        <v>107593</v>
      </c>
      <c r="AF184" s="49">
        <f>IFERROR(AE184/AB168,"-")</f>
        <v>5.7538579025502587E-3</v>
      </c>
      <c r="AG184" s="60">
        <v>8</v>
      </c>
      <c r="AH184" s="49">
        <f>IFERROR(AG184/AC168,"-")</f>
        <v>0.30769230769230771</v>
      </c>
      <c r="AI184" s="63">
        <f t="shared" si="39"/>
        <v>13449.125</v>
      </c>
      <c r="AJ184" s="374"/>
      <c r="AK184" s="374"/>
      <c r="AL184" s="37" t="s">
        <v>110</v>
      </c>
      <c r="AM184" s="60">
        <v>310227</v>
      </c>
      <c r="AN184" s="49">
        <f>IFERROR(AM184/AJ168,"-")</f>
        <v>1.6566574531348792E-3</v>
      </c>
      <c r="AO184" s="60">
        <v>27</v>
      </c>
      <c r="AP184" s="49">
        <f>IFERROR(AO184/AK168,"-")</f>
        <v>0.140625</v>
      </c>
      <c r="AQ184" s="63">
        <f t="shared" si="40"/>
        <v>11489.888888888889</v>
      </c>
      <c r="AR184" s="374"/>
      <c r="AS184" s="374"/>
      <c r="AT184" s="37" t="s">
        <v>110</v>
      </c>
      <c r="AU184" s="60">
        <v>1700615</v>
      </c>
      <c r="AV184" s="49">
        <f>IFERROR(AU184/AR168,"-")</f>
        <v>1.8715697796685682E-3</v>
      </c>
      <c r="AW184" s="60">
        <v>131</v>
      </c>
      <c r="AX184" s="49">
        <f>IFERROR(AW184/AS168,"-")</f>
        <v>9.9847560975609762E-2</v>
      </c>
      <c r="AY184" s="160">
        <f t="shared" si="41"/>
        <v>12981.79389312977</v>
      </c>
      <c r="AZ184" s="187"/>
    </row>
    <row r="185" spans="2:52" s="7" customFormat="1" ht="13.15" customHeight="1">
      <c r="B185" s="450"/>
      <c r="C185" s="461"/>
      <c r="D185" s="375"/>
      <c r="E185" s="375"/>
      <c r="F185" s="38" t="s">
        <v>64</v>
      </c>
      <c r="G185" s="56">
        <f>SUM(G168:G184)</f>
        <v>43042362</v>
      </c>
      <c r="H185" s="49">
        <f>IFERROR(G185/D168,"-")</f>
        <v>0.1664988630229374</v>
      </c>
      <c r="I185" s="60">
        <v>282</v>
      </c>
      <c r="J185" s="49">
        <f>IFERROR(I185/E168,"-")</f>
        <v>0.87577639751552794</v>
      </c>
      <c r="K185" s="63">
        <f t="shared" si="36"/>
        <v>152632.48936170212</v>
      </c>
      <c r="L185" s="375"/>
      <c r="M185" s="375"/>
      <c r="N185" s="38" t="s">
        <v>64</v>
      </c>
      <c r="O185" s="56">
        <f>SUM(O168:O184)</f>
        <v>26287532</v>
      </c>
      <c r="P185" s="49">
        <f>IFERROR(O185/L168,"-")</f>
        <v>0.13244283489543893</v>
      </c>
      <c r="Q185" s="60">
        <v>206</v>
      </c>
      <c r="R185" s="49">
        <f>IFERROR(Q185/M168,"-")</f>
        <v>0.87659574468085111</v>
      </c>
      <c r="S185" s="63">
        <f t="shared" si="37"/>
        <v>127609.3786407767</v>
      </c>
      <c r="T185" s="375"/>
      <c r="U185" s="375"/>
      <c r="V185" s="38" t="s">
        <v>64</v>
      </c>
      <c r="W185" s="56">
        <f>SUM(W168:W184)</f>
        <v>2798629</v>
      </c>
      <c r="X185" s="49">
        <f>IFERROR(W185/T168,"-")</f>
        <v>0.11412238689722526</v>
      </c>
      <c r="Y185" s="60">
        <v>34</v>
      </c>
      <c r="Z185" s="49">
        <f>IFERROR(Y185/U168,"-")</f>
        <v>0.91891891891891897</v>
      </c>
      <c r="AA185" s="137">
        <f t="shared" si="38"/>
        <v>82312.617647058825</v>
      </c>
      <c r="AB185" s="375"/>
      <c r="AC185" s="375"/>
      <c r="AD185" s="38" t="s">
        <v>64</v>
      </c>
      <c r="AE185" s="56">
        <f>SUM(AE168:AE184)</f>
        <v>2002609</v>
      </c>
      <c r="AF185" s="49">
        <f>IFERROR(AE185/AB168,"-")</f>
        <v>0.10709551383796595</v>
      </c>
      <c r="AG185" s="60">
        <v>23</v>
      </c>
      <c r="AH185" s="49">
        <f>IFERROR(AG185/AC168,"-")</f>
        <v>0.88461538461538458</v>
      </c>
      <c r="AI185" s="63">
        <f t="shared" si="39"/>
        <v>87069.956521739135</v>
      </c>
      <c r="AJ185" s="375"/>
      <c r="AK185" s="375"/>
      <c r="AL185" s="38" t="s">
        <v>64</v>
      </c>
      <c r="AM185" s="56">
        <f>SUM(AM168:AM184)</f>
        <v>24571401</v>
      </c>
      <c r="AN185" s="49">
        <f>IFERROR(AM185/AJ168,"-")</f>
        <v>0.13121486717989028</v>
      </c>
      <c r="AO185" s="60">
        <v>162</v>
      </c>
      <c r="AP185" s="49">
        <f>IFERROR(AO185/AK168,"-")</f>
        <v>0.84375</v>
      </c>
      <c r="AQ185" s="63">
        <f t="shared" si="40"/>
        <v>151675.3148148148</v>
      </c>
      <c r="AR185" s="375"/>
      <c r="AS185" s="375"/>
      <c r="AT185" s="38" t="s">
        <v>64</v>
      </c>
      <c r="AU185" s="56">
        <f>SUM(AU168:AU184)</f>
        <v>175791586</v>
      </c>
      <c r="AV185" s="49">
        <f>IFERROR(AU185/AR168,"-")</f>
        <v>0.19346308240113616</v>
      </c>
      <c r="AW185" s="60">
        <v>1025</v>
      </c>
      <c r="AX185" s="116">
        <f>IFERROR(AW185/AS168,"-")</f>
        <v>0.78125</v>
      </c>
      <c r="AY185" s="155">
        <f t="shared" si="41"/>
        <v>171503.9863414634</v>
      </c>
      <c r="AZ185" s="187"/>
    </row>
    <row r="186" spans="2:52" s="7" customFormat="1" ht="13.15" customHeight="1">
      <c r="B186" s="448">
        <v>11</v>
      </c>
      <c r="C186" s="458" t="s">
        <v>52</v>
      </c>
      <c r="D186" s="373">
        <v>433870070</v>
      </c>
      <c r="E186" s="373">
        <v>487</v>
      </c>
      <c r="F186" s="34" t="s">
        <v>96</v>
      </c>
      <c r="G186" s="58">
        <v>18945789</v>
      </c>
      <c r="H186" s="47">
        <f>IFERROR(G186/D186,"-")</f>
        <v>4.3666964628373654E-2</v>
      </c>
      <c r="I186" s="58">
        <v>100</v>
      </c>
      <c r="J186" s="47">
        <f>IFERROR(I186/E186,"-")</f>
        <v>0.20533880903490759</v>
      </c>
      <c r="K186" s="61">
        <f t="shared" si="36"/>
        <v>189457.89</v>
      </c>
      <c r="L186" s="373">
        <v>323946420</v>
      </c>
      <c r="M186" s="373">
        <v>333</v>
      </c>
      <c r="N186" s="34" t="s">
        <v>96</v>
      </c>
      <c r="O186" s="58">
        <v>17934637</v>
      </c>
      <c r="P186" s="47">
        <f>IFERROR(O186/L186,"-")</f>
        <v>5.5362973296633436E-2</v>
      </c>
      <c r="Q186" s="58">
        <v>71</v>
      </c>
      <c r="R186" s="47">
        <f>IFERROR(Q186/M186,"-")</f>
        <v>0.21321321321321321</v>
      </c>
      <c r="S186" s="61">
        <f t="shared" si="37"/>
        <v>252600.52112676058</v>
      </c>
      <c r="T186" s="373">
        <v>78914780</v>
      </c>
      <c r="U186" s="373">
        <v>55</v>
      </c>
      <c r="V186" s="34" t="s">
        <v>96</v>
      </c>
      <c r="W186" s="58">
        <v>4051402</v>
      </c>
      <c r="X186" s="47">
        <f>IFERROR(W186/T186,"-")</f>
        <v>5.1338950700996692E-2</v>
      </c>
      <c r="Y186" s="58">
        <v>14</v>
      </c>
      <c r="Z186" s="47">
        <f>IFERROR(Y186/U186,"-")</f>
        <v>0.25454545454545452</v>
      </c>
      <c r="AA186" s="135">
        <f t="shared" si="38"/>
        <v>289385.85714285716</v>
      </c>
      <c r="AB186" s="373">
        <v>62640180</v>
      </c>
      <c r="AC186" s="373">
        <v>43</v>
      </c>
      <c r="AD186" s="34" t="s">
        <v>96</v>
      </c>
      <c r="AE186" s="58">
        <v>4037637</v>
      </c>
      <c r="AF186" s="47">
        <f>IFERROR(AE186/AB186,"-")</f>
        <v>6.445762129036027E-2</v>
      </c>
      <c r="AG186" s="58">
        <v>13</v>
      </c>
      <c r="AH186" s="47">
        <f>IFERROR(AG186/AC186,"-")</f>
        <v>0.30232558139534882</v>
      </c>
      <c r="AI186" s="61">
        <f t="shared" si="39"/>
        <v>310587.46153846156</v>
      </c>
      <c r="AJ186" s="373">
        <v>223977250</v>
      </c>
      <c r="AK186" s="373">
        <v>223</v>
      </c>
      <c r="AL186" s="34" t="s">
        <v>96</v>
      </c>
      <c r="AM186" s="58">
        <v>8887774</v>
      </c>
      <c r="AN186" s="47">
        <f>IFERROR(AM186/AJ186,"-")</f>
        <v>3.9681592661754708E-2</v>
      </c>
      <c r="AO186" s="58">
        <v>44</v>
      </c>
      <c r="AP186" s="47">
        <f>IFERROR(AO186/AK186,"-")</f>
        <v>0.19730941704035873</v>
      </c>
      <c r="AQ186" s="61">
        <f t="shared" si="40"/>
        <v>201994.86363636365</v>
      </c>
      <c r="AR186" s="373">
        <v>965393600</v>
      </c>
      <c r="AS186" s="373">
        <v>1537</v>
      </c>
      <c r="AT186" s="34" t="s">
        <v>96</v>
      </c>
      <c r="AU186" s="58">
        <v>13038086</v>
      </c>
      <c r="AV186" s="47">
        <f>IFERROR(AU186/AR186,"-")</f>
        <v>1.3505461399371199E-2</v>
      </c>
      <c r="AW186" s="61">
        <v>231</v>
      </c>
      <c r="AX186" s="47">
        <f>IFERROR(AW186/AS186,"-")</f>
        <v>0.15029277813923228</v>
      </c>
      <c r="AY186" s="161">
        <f t="shared" si="41"/>
        <v>56441.930735930735</v>
      </c>
      <c r="AZ186" s="187"/>
    </row>
    <row r="187" spans="2:52" s="7" customFormat="1" ht="13.15" customHeight="1">
      <c r="B187" s="449"/>
      <c r="C187" s="459"/>
      <c r="D187" s="374"/>
      <c r="E187" s="374"/>
      <c r="F187" s="35" t="s">
        <v>97</v>
      </c>
      <c r="G187" s="59">
        <v>13982420</v>
      </c>
      <c r="H187" s="48">
        <f>IFERROR(G187/D186,"-")</f>
        <v>3.2227205716218219E-2</v>
      </c>
      <c r="I187" s="59">
        <v>153</v>
      </c>
      <c r="J187" s="48">
        <f>IFERROR(I187/E186,"-")</f>
        <v>0.31416837782340862</v>
      </c>
      <c r="K187" s="62">
        <f t="shared" si="36"/>
        <v>91388.366013071893</v>
      </c>
      <c r="L187" s="374"/>
      <c r="M187" s="374"/>
      <c r="N187" s="35" t="s">
        <v>97</v>
      </c>
      <c r="O187" s="59">
        <v>9484680</v>
      </c>
      <c r="P187" s="48">
        <f>IFERROR(O187/L186,"-")</f>
        <v>2.9278545507618204E-2</v>
      </c>
      <c r="Q187" s="59">
        <v>108</v>
      </c>
      <c r="R187" s="48">
        <f>IFERROR(Q187/M186,"-")</f>
        <v>0.32432432432432434</v>
      </c>
      <c r="S187" s="62">
        <f t="shared" si="37"/>
        <v>87821.111111111109</v>
      </c>
      <c r="T187" s="374"/>
      <c r="U187" s="374"/>
      <c r="V187" s="35" t="s">
        <v>97</v>
      </c>
      <c r="W187" s="59">
        <v>404149</v>
      </c>
      <c r="X187" s="48">
        <f>IFERROR(W187/T186,"-")</f>
        <v>5.1213346853403131E-3</v>
      </c>
      <c r="Y187" s="59">
        <v>20</v>
      </c>
      <c r="Z187" s="48">
        <f>IFERROR(Y187/U186,"-")</f>
        <v>0.36363636363636365</v>
      </c>
      <c r="AA187" s="136">
        <f t="shared" si="38"/>
        <v>20207.45</v>
      </c>
      <c r="AB187" s="374"/>
      <c r="AC187" s="374"/>
      <c r="AD187" s="35" t="s">
        <v>97</v>
      </c>
      <c r="AE187" s="59">
        <v>385321</v>
      </c>
      <c r="AF187" s="48">
        <f>IFERROR(AE187/AB186,"-")</f>
        <v>6.1513392841463736E-3</v>
      </c>
      <c r="AG187" s="59">
        <v>17</v>
      </c>
      <c r="AH187" s="48">
        <f>IFERROR(AG187/AC186,"-")</f>
        <v>0.39534883720930231</v>
      </c>
      <c r="AI187" s="62">
        <f t="shared" si="39"/>
        <v>22665.941176470587</v>
      </c>
      <c r="AJ187" s="374"/>
      <c r="AK187" s="374"/>
      <c r="AL187" s="35" t="s">
        <v>97</v>
      </c>
      <c r="AM187" s="59">
        <v>10151171</v>
      </c>
      <c r="AN187" s="48">
        <f>IFERROR(AM187/AJ186,"-")</f>
        <v>4.5322330727785971E-2</v>
      </c>
      <c r="AO187" s="59">
        <v>69</v>
      </c>
      <c r="AP187" s="48">
        <f>IFERROR(AO187/AK186,"-")</f>
        <v>0.3094170403587444</v>
      </c>
      <c r="AQ187" s="62">
        <f t="shared" si="40"/>
        <v>147118.42028985507</v>
      </c>
      <c r="AR187" s="374"/>
      <c r="AS187" s="374"/>
      <c r="AT187" s="35" t="s">
        <v>97</v>
      </c>
      <c r="AU187" s="59">
        <v>27461655</v>
      </c>
      <c r="AV187" s="48">
        <f>IFERROR(AU187/AR186,"-")</f>
        <v>2.8446071115449698E-2</v>
      </c>
      <c r="AW187" s="62">
        <v>375</v>
      </c>
      <c r="AX187" s="48">
        <f>IFERROR(AW187/AS186,"-")</f>
        <v>0.24398178269355889</v>
      </c>
      <c r="AY187" s="162">
        <f t="shared" si="41"/>
        <v>73231.08</v>
      </c>
      <c r="AZ187" s="187"/>
    </row>
    <row r="188" spans="2:52" s="7" customFormat="1" ht="13.15" customHeight="1">
      <c r="B188" s="449"/>
      <c r="C188" s="459"/>
      <c r="D188" s="374"/>
      <c r="E188" s="374"/>
      <c r="F188" s="35" t="s">
        <v>380</v>
      </c>
      <c r="G188" s="59">
        <v>7923911</v>
      </c>
      <c r="H188" s="48">
        <f>IFERROR(G188/D186,"-")</f>
        <v>1.8263327083151877E-2</v>
      </c>
      <c r="I188" s="59">
        <v>52</v>
      </c>
      <c r="J188" s="48">
        <f>IFERROR(I188/E186,"-")</f>
        <v>0.10677618069815195</v>
      </c>
      <c r="K188" s="62">
        <f t="shared" si="36"/>
        <v>152382.90384615384</v>
      </c>
      <c r="L188" s="374"/>
      <c r="M188" s="374"/>
      <c r="N188" s="35" t="s">
        <v>380</v>
      </c>
      <c r="O188" s="59">
        <v>4812835</v>
      </c>
      <c r="P188" s="48">
        <f>IFERROR(O188/L186,"-")</f>
        <v>1.485688590106969E-2</v>
      </c>
      <c r="Q188" s="59">
        <v>28</v>
      </c>
      <c r="R188" s="48">
        <f>IFERROR(Q188/M186,"-")</f>
        <v>8.408408408408409E-2</v>
      </c>
      <c r="S188" s="62">
        <f t="shared" si="37"/>
        <v>171886.96428571429</v>
      </c>
      <c r="T188" s="374"/>
      <c r="U188" s="374"/>
      <c r="V188" s="35" t="s">
        <v>380</v>
      </c>
      <c r="W188" s="59">
        <v>813081</v>
      </c>
      <c r="X188" s="48">
        <f>IFERROR(W188/T186,"-")</f>
        <v>1.0303279056217352E-2</v>
      </c>
      <c r="Y188" s="59">
        <v>7</v>
      </c>
      <c r="Z188" s="48">
        <f>IFERROR(Y188/U186,"-")</f>
        <v>0.12727272727272726</v>
      </c>
      <c r="AA188" s="136">
        <f t="shared" si="38"/>
        <v>116154.42857142857</v>
      </c>
      <c r="AB188" s="374"/>
      <c r="AC188" s="374"/>
      <c r="AD188" s="35" t="s">
        <v>380</v>
      </c>
      <c r="AE188" s="59">
        <v>748639</v>
      </c>
      <c r="AF188" s="48">
        <f>IFERROR(AE188/AB186,"-")</f>
        <v>1.1951418402692968E-2</v>
      </c>
      <c r="AG188" s="59">
        <v>3</v>
      </c>
      <c r="AH188" s="48">
        <f>IFERROR(AG188/AC186,"-")</f>
        <v>6.9767441860465115E-2</v>
      </c>
      <c r="AI188" s="62">
        <f t="shared" ref="AI188" si="49">IFERROR(AE188/AG188,"-")</f>
        <v>249546.33333333334</v>
      </c>
      <c r="AJ188" s="374"/>
      <c r="AK188" s="374"/>
      <c r="AL188" s="35" t="s">
        <v>380</v>
      </c>
      <c r="AM188" s="59">
        <v>6149656</v>
      </c>
      <c r="AN188" s="48">
        <f>IFERROR(AM188/AJ186,"-")</f>
        <v>2.745660999052359E-2</v>
      </c>
      <c r="AO188" s="59">
        <v>21</v>
      </c>
      <c r="AP188" s="48">
        <f>IFERROR(AO188/AK186,"-")</f>
        <v>9.417040358744394E-2</v>
      </c>
      <c r="AQ188" s="62">
        <f t="shared" si="40"/>
        <v>292840.76190476189</v>
      </c>
      <c r="AR188" s="374"/>
      <c r="AS188" s="374"/>
      <c r="AT188" s="35" t="s">
        <v>380</v>
      </c>
      <c r="AU188" s="59">
        <v>21496911</v>
      </c>
      <c r="AV188" s="48">
        <f>IFERROR(AU188/AR186,"-")</f>
        <v>2.2267509335052563E-2</v>
      </c>
      <c r="AW188" s="59">
        <v>117</v>
      </c>
      <c r="AX188" s="48">
        <f>IFERROR(AW188/AS186,"-")</f>
        <v>7.6122316200390366E-2</v>
      </c>
      <c r="AY188" s="136">
        <f t="shared" si="41"/>
        <v>183734.28205128206</v>
      </c>
      <c r="AZ188" s="187"/>
    </row>
    <row r="189" spans="2:52" s="7" customFormat="1" ht="13.15" customHeight="1">
      <c r="B189" s="449"/>
      <c r="C189" s="459"/>
      <c r="D189" s="374"/>
      <c r="E189" s="374"/>
      <c r="F189" s="36" t="s">
        <v>98</v>
      </c>
      <c r="G189" s="59">
        <v>6813465</v>
      </c>
      <c r="H189" s="48">
        <f>IFERROR(G189/D186,"-")</f>
        <v>1.5703929519729258E-2</v>
      </c>
      <c r="I189" s="59">
        <v>188</v>
      </c>
      <c r="J189" s="48">
        <f>IFERROR(I189/E186,"-")</f>
        <v>0.38603696098562629</v>
      </c>
      <c r="K189" s="62">
        <f t="shared" si="36"/>
        <v>36241.835106382976</v>
      </c>
      <c r="L189" s="374"/>
      <c r="M189" s="374"/>
      <c r="N189" s="36" t="s">
        <v>98</v>
      </c>
      <c r="O189" s="59">
        <v>3083997</v>
      </c>
      <c r="P189" s="48">
        <f>IFERROR(O189/L186,"-")</f>
        <v>9.5200835990099843E-3</v>
      </c>
      <c r="Q189" s="59">
        <v>132</v>
      </c>
      <c r="R189" s="48">
        <f>IFERROR(Q189/M186,"-")</f>
        <v>0.3963963963963964</v>
      </c>
      <c r="S189" s="62">
        <f t="shared" si="37"/>
        <v>23363.613636363636</v>
      </c>
      <c r="T189" s="374"/>
      <c r="U189" s="374"/>
      <c r="V189" s="36" t="s">
        <v>98</v>
      </c>
      <c r="W189" s="59">
        <v>175662</v>
      </c>
      <c r="X189" s="48">
        <f>IFERROR(W189/T186,"-")</f>
        <v>2.2259708510877175E-3</v>
      </c>
      <c r="Y189" s="59">
        <v>16</v>
      </c>
      <c r="Z189" s="48">
        <f>IFERROR(Y189/U186,"-")</f>
        <v>0.29090909090909089</v>
      </c>
      <c r="AA189" s="136">
        <f t="shared" si="38"/>
        <v>10978.875</v>
      </c>
      <c r="AB189" s="374"/>
      <c r="AC189" s="374"/>
      <c r="AD189" s="36" t="s">
        <v>98</v>
      </c>
      <c r="AE189" s="59">
        <v>129599</v>
      </c>
      <c r="AF189" s="48">
        <f>IFERROR(AE189/AB186,"-")</f>
        <v>2.0689436077610248E-3</v>
      </c>
      <c r="AG189" s="59">
        <v>10</v>
      </c>
      <c r="AH189" s="48">
        <f>IFERROR(AG189/AC186,"-")</f>
        <v>0.23255813953488372</v>
      </c>
      <c r="AI189" s="62">
        <f t="shared" si="39"/>
        <v>12959.9</v>
      </c>
      <c r="AJ189" s="374"/>
      <c r="AK189" s="374"/>
      <c r="AL189" s="36" t="s">
        <v>98</v>
      </c>
      <c r="AM189" s="59">
        <v>1681699</v>
      </c>
      <c r="AN189" s="48">
        <f>IFERROR(AM189/AJ186,"-")</f>
        <v>7.5083473879601608E-3</v>
      </c>
      <c r="AO189" s="59">
        <v>70</v>
      </c>
      <c r="AP189" s="48">
        <f>IFERROR(AO189/AK186,"-")</f>
        <v>0.31390134529147984</v>
      </c>
      <c r="AQ189" s="62">
        <f t="shared" si="40"/>
        <v>24024.271428571428</v>
      </c>
      <c r="AR189" s="374"/>
      <c r="AS189" s="374"/>
      <c r="AT189" s="36" t="s">
        <v>98</v>
      </c>
      <c r="AU189" s="59">
        <v>26562686</v>
      </c>
      <c r="AV189" s="48">
        <f>IFERROR(AU189/AR186,"-")</f>
        <v>2.7514876833656242E-2</v>
      </c>
      <c r="AW189" s="62">
        <v>497</v>
      </c>
      <c r="AX189" s="48">
        <f>IFERROR(AW189/AS186,"-")</f>
        <v>0.32335718932986335</v>
      </c>
      <c r="AY189" s="162">
        <f t="shared" si="41"/>
        <v>53446.048289738428</v>
      </c>
      <c r="AZ189" s="187"/>
    </row>
    <row r="190" spans="2:52" s="7" customFormat="1" ht="13.15" customHeight="1">
      <c r="B190" s="449"/>
      <c r="C190" s="459"/>
      <c r="D190" s="374"/>
      <c r="E190" s="374"/>
      <c r="F190" s="36" t="s">
        <v>99</v>
      </c>
      <c r="G190" s="59">
        <v>308536</v>
      </c>
      <c r="H190" s="48">
        <f>IFERROR(G190/D186,"-")</f>
        <v>7.1112533759242716E-4</v>
      </c>
      <c r="I190" s="59">
        <v>32</v>
      </c>
      <c r="J190" s="48">
        <f>IFERROR(I190/E186,"-")</f>
        <v>6.5708418891170434E-2</v>
      </c>
      <c r="K190" s="62">
        <f t="shared" si="36"/>
        <v>9641.75</v>
      </c>
      <c r="L190" s="374"/>
      <c r="M190" s="374"/>
      <c r="N190" s="36" t="s">
        <v>99</v>
      </c>
      <c r="O190" s="59">
        <v>228418</v>
      </c>
      <c r="P190" s="48">
        <f>IFERROR(O190/L186,"-")</f>
        <v>7.0511043153370862E-4</v>
      </c>
      <c r="Q190" s="59">
        <v>25</v>
      </c>
      <c r="R190" s="48">
        <f>IFERROR(Q190/M186,"-")</f>
        <v>7.5075075075075076E-2</v>
      </c>
      <c r="S190" s="62">
        <f t="shared" si="37"/>
        <v>9136.7199999999993</v>
      </c>
      <c r="T190" s="374"/>
      <c r="U190" s="374"/>
      <c r="V190" s="36" t="s">
        <v>99</v>
      </c>
      <c r="W190" s="59">
        <v>27843</v>
      </c>
      <c r="X190" s="48">
        <f>IFERROR(W190/T186,"-")</f>
        <v>3.528236408946461E-4</v>
      </c>
      <c r="Y190" s="59">
        <v>4</v>
      </c>
      <c r="Z190" s="48">
        <f>IFERROR(Y190/U186,"-")</f>
        <v>7.2727272727272724E-2</v>
      </c>
      <c r="AA190" s="136">
        <f t="shared" si="38"/>
        <v>6960.75</v>
      </c>
      <c r="AB190" s="374"/>
      <c r="AC190" s="374"/>
      <c r="AD190" s="36" t="s">
        <v>99</v>
      </c>
      <c r="AE190" s="59">
        <v>16971</v>
      </c>
      <c r="AF190" s="48">
        <f>IFERROR(AE190/AB186,"-")</f>
        <v>2.7092834024423299E-4</v>
      </c>
      <c r="AG190" s="59">
        <v>2</v>
      </c>
      <c r="AH190" s="48">
        <f>IFERROR(AG190/AC186,"-")</f>
        <v>4.6511627906976744E-2</v>
      </c>
      <c r="AI190" s="62">
        <f t="shared" si="39"/>
        <v>8485.5</v>
      </c>
      <c r="AJ190" s="374"/>
      <c r="AK190" s="374"/>
      <c r="AL190" s="36" t="s">
        <v>99</v>
      </c>
      <c r="AM190" s="59">
        <v>81113</v>
      </c>
      <c r="AN190" s="48">
        <f>IFERROR(AM190/AJ186,"-")</f>
        <v>3.6214838783849701E-4</v>
      </c>
      <c r="AO190" s="59">
        <v>10</v>
      </c>
      <c r="AP190" s="48">
        <f>IFERROR(AO190/AK186,"-")</f>
        <v>4.4843049327354258E-2</v>
      </c>
      <c r="AQ190" s="62">
        <f t="shared" si="40"/>
        <v>8111.3</v>
      </c>
      <c r="AR190" s="374"/>
      <c r="AS190" s="374"/>
      <c r="AT190" s="36" t="s">
        <v>99</v>
      </c>
      <c r="AU190" s="59">
        <v>3628624</v>
      </c>
      <c r="AV190" s="48">
        <f>IFERROR(AU190/AR186,"-")</f>
        <v>3.7586990425459627E-3</v>
      </c>
      <c r="AW190" s="62">
        <v>71</v>
      </c>
      <c r="AX190" s="48">
        <f>IFERROR(AW190/AS186,"-")</f>
        <v>4.619388418998048E-2</v>
      </c>
      <c r="AY190" s="162">
        <f t="shared" si="41"/>
        <v>51107.380281690144</v>
      </c>
      <c r="AZ190" s="187"/>
    </row>
    <row r="191" spans="2:52" s="7" customFormat="1" ht="13.15" customHeight="1">
      <c r="B191" s="449"/>
      <c r="C191" s="459"/>
      <c r="D191" s="374"/>
      <c r="E191" s="374"/>
      <c r="F191" s="36" t="s">
        <v>100</v>
      </c>
      <c r="G191" s="59">
        <v>7997931</v>
      </c>
      <c r="H191" s="48">
        <f>IFERROR(G191/D186,"-")</f>
        <v>1.8433931153628551E-2</v>
      </c>
      <c r="I191" s="59">
        <v>202</v>
      </c>
      <c r="J191" s="48">
        <f>IFERROR(I191/E186,"-")</f>
        <v>0.41478439425051333</v>
      </c>
      <c r="K191" s="62">
        <f t="shared" si="36"/>
        <v>39593.717821782178</v>
      </c>
      <c r="L191" s="374"/>
      <c r="M191" s="374"/>
      <c r="N191" s="36" t="s">
        <v>100</v>
      </c>
      <c r="O191" s="59">
        <v>3382170</v>
      </c>
      <c r="P191" s="48">
        <f>IFERROR(O191/L186,"-")</f>
        <v>1.0440522849426766E-2</v>
      </c>
      <c r="Q191" s="59">
        <v>141</v>
      </c>
      <c r="R191" s="48">
        <f>IFERROR(Q191/M186,"-")</f>
        <v>0.42342342342342343</v>
      </c>
      <c r="S191" s="62">
        <f t="shared" si="37"/>
        <v>23987.021276595744</v>
      </c>
      <c r="T191" s="374"/>
      <c r="U191" s="374"/>
      <c r="V191" s="36" t="s">
        <v>100</v>
      </c>
      <c r="W191" s="59">
        <v>335064</v>
      </c>
      <c r="X191" s="48">
        <f>IFERROR(W191/T186,"-")</f>
        <v>4.2458966495249684E-3</v>
      </c>
      <c r="Y191" s="59">
        <v>24</v>
      </c>
      <c r="Z191" s="48">
        <f>IFERROR(Y191/U186,"-")</f>
        <v>0.43636363636363634</v>
      </c>
      <c r="AA191" s="136">
        <f t="shared" si="38"/>
        <v>13961</v>
      </c>
      <c r="AB191" s="374"/>
      <c r="AC191" s="374"/>
      <c r="AD191" s="36" t="s">
        <v>100</v>
      </c>
      <c r="AE191" s="59">
        <v>272131</v>
      </c>
      <c r="AF191" s="48">
        <f>IFERROR(AE191/AB186,"-")</f>
        <v>4.3443521394734182E-3</v>
      </c>
      <c r="AG191" s="59">
        <v>17</v>
      </c>
      <c r="AH191" s="48">
        <f>IFERROR(AG191/AC186,"-")</f>
        <v>0.39534883720930231</v>
      </c>
      <c r="AI191" s="62">
        <f t="shared" si="39"/>
        <v>16007.705882352941</v>
      </c>
      <c r="AJ191" s="374"/>
      <c r="AK191" s="374"/>
      <c r="AL191" s="36" t="s">
        <v>100</v>
      </c>
      <c r="AM191" s="59">
        <v>2254889</v>
      </c>
      <c r="AN191" s="48">
        <f>IFERROR(AM191/AJ186,"-")</f>
        <v>1.0067491229578004E-2</v>
      </c>
      <c r="AO191" s="59">
        <v>88</v>
      </c>
      <c r="AP191" s="48">
        <f>IFERROR(AO191/AK186,"-")</f>
        <v>0.39461883408071746</v>
      </c>
      <c r="AQ191" s="62">
        <f t="shared" si="40"/>
        <v>25623.738636363636</v>
      </c>
      <c r="AR191" s="374"/>
      <c r="AS191" s="374"/>
      <c r="AT191" s="36" t="s">
        <v>100</v>
      </c>
      <c r="AU191" s="59">
        <v>26141726</v>
      </c>
      <c r="AV191" s="48">
        <f>IFERROR(AU191/AR186,"-")</f>
        <v>2.70788267086088E-2</v>
      </c>
      <c r="AW191" s="62">
        <v>514</v>
      </c>
      <c r="AX191" s="48">
        <f>IFERROR(AW191/AS186,"-")</f>
        <v>0.33441769681197137</v>
      </c>
      <c r="AY191" s="162">
        <f t="shared" si="41"/>
        <v>50859.389105058362</v>
      </c>
      <c r="AZ191" s="187"/>
    </row>
    <row r="192" spans="2:52" s="7" customFormat="1" ht="13.15" customHeight="1">
      <c r="B192" s="449"/>
      <c r="C192" s="459"/>
      <c r="D192" s="374"/>
      <c r="E192" s="374"/>
      <c r="F192" s="36" t="s">
        <v>101</v>
      </c>
      <c r="G192" s="59">
        <v>15373594</v>
      </c>
      <c r="H192" s="48">
        <f>IFERROR(G192/D186,"-")</f>
        <v>3.5433635696511631E-2</v>
      </c>
      <c r="I192" s="59">
        <v>249</v>
      </c>
      <c r="J192" s="48">
        <f>IFERROR(I192/E186,"-")</f>
        <v>0.51129363449691989</v>
      </c>
      <c r="K192" s="62">
        <f t="shared" si="36"/>
        <v>61741.341365461849</v>
      </c>
      <c r="L192" s="374"/>
      <c r="M192" s="374"/>
      <c r="N192" s="36" t="s">
        <v>101</v>
      </c>
      <c r="O192" s="59">
        <v>11676246</v>
      </c>
      <c r="P192" s="48">
        <f>IFERROR(O192/L186,"-")</f>
        <v>3.6043756865718722E-2</v>
      </c>
      <c r="Q192" s="59">
        <v>176</v>
      </c>
      <c r="R192" s="48">
        <f>IFERROR(Q192/M186,"-")</f>
        <v>0.5285285285285285</v>
      </c>
      <c r="S192" s="62">
        <f t="shared" si="37"/>
        <v>66342.306818181823</v>
      </c>
      <c r="T192" s="374"/>
      <c r="U192" s="374"/>
      <c r="V192" s="36" t="s">
        <v>101</v>
      </c>
      <c r="W192" s="59">
        <v>2595501</v>
      </c>
      <c r="X192" s="48">
        <f>IFERROR(W192/T186,"-")</f>
        <v>3.2889922521484566E-2</v>
      </c>
      <c r="Y192" s="59">
        <v>26</v>
      </c>
      <c r="Z192" s="48">
        <f>IFERROR(Y192/U186,"-")</f>
        <v>0.47272727272727272</v>
      </c>
      <c r="AA192" s="136">
        <f t="shared" si="38"/>
        <v>99826.961538461532</v>
      </c>
      <c r="AB192" s="374"/>
      <c r="AC192" s="374"/>
      <c r="AD192" s="36" t="s">
        <v>101</v>
      </c>
      <c r="AE192" s="59">
        <v>1905170</v>
      </c>
      <c r="AF192" s="48">
        <f>IFERROR(AE192/AB186,"-")</f>
        <v>3.0414503917453622E-2</v>
      </c>
      <c r="AG192" s="59">
        <v>20</v>
      </c>
      <c r="AH192" s="48">
        <f>IFERROR(AG192/AC186,"-")</f>
        <v>0.46511627906976744</v>
      </c>
      <c r="AI192" s="62">
        <f t="shared" si="39"/>
        <v>95258.5</v>
      </c>
      <c r="AJ192" s="374"/>
      <c r="AK192" s="374"/>
      <c r="AL192" s="36" t="s">
        <v>101</v>
      </c>
      <c r="AM192" s="59">
        <v>8750291</v>
      </c>
      <c r="AN192" s="48">
        <f>IFERROR(AM192/AJ186,"-")</f>
        <v>3.9067766927221401E-2</v>
      </c>
      <c r="AO192" s="59">
        <v>102</v>
      </c>
      <c r="AP192" s="48">
        <f>IFERROR(AO192/AK186,"-")</f>
        <v>0.45739910313901344</v>
      </c>
      <c r="AQ192" s="62">
        <f t="shared" si="40"/>
        <v>85787.166666666672</v>
      </c>
      <c r="AR192" s="374"/>
      <c r="AS192" s="374"/>
      <c r="AT192" s="36" t="s">
        <v>101</v>
      </c>
      <c r="AU192" s="59">
        <v>36194305</v>
      </c>
      <c r="AV192" s="48">
        <f>IFERROR(AU192/AR186,"-")</f>
        <v>3.7491759837645494E-2</v>
      </c>
      <c r="AW192" s="62">
        <v>626</v>
      </c>
      <c r="AX192" s="48">
        <f>IFERROR(AW192/AS186,"-")</f>
        <v>0.40728692257644761</v>
      </c>
      <c r="AY192" s="162">
        <f t="shared" si="41"/>
        <v>57818.378594249203</v>
      </c>
      <c r="AZ192" s="187"/>
    </row>
    <row r="193" spans="2:52" s="7" customFormat="1" ht="13.15" customHeight="1">
      <c r="B193" s="449"/>
      <c r="C193" s="459"/>
      <c r="D193" s="374"/>
      <c r="E193" s="374"/>
      <c r="F193" s="36" t="s">
        <v>102</v>
      </c>
      <c r="G193" s="59">
        <v>13448909</v>
      </c>
      <c r="H193" s="48">
        <f>IFERROR(G193/D186,"-")</f>
        <v>3.0997549565933414E-2</v>
      </c>
      <c r="I193" s="59">
        <v>78</v>
      </c>
      <c r="J193" s="48">
        <f>IFERROR(I193/E186,"-")</f>
        <v>0.16016427104722791</v>
      </c>
      <c r="K193" s="62">
        <f t="shared" si="36"/>
        <v>172421.91025641025</v>
      </c>
      <c r="L193" s="374"/>
      <c r="M193" s="374"/>
      <c r="N193" s="36" t="s">
        <v>102</v>
      </c>
      <c r="O193" s="59">
        <v>12652075</v>
      </c>
      <c r="P193" s="48">
        <f>IFERROR(O193/L186,"-")</f>
        <v>3.905607291477399E-2</v>
      </c>
      <c r="Q193" s="59">
        <v>57</v>
      </c>
      <c r="R193" s="48">
        <f>IFERROR(Q193/M186,"-")</f>
        <v>0.17117117117117117</v>
      </c>
      <c r="S193" s="62">
        <f t="shared" si="37"/>
        <v>221966.22807017545</v>
      </c>
      <c r="T193" s="374"/>
      <c r="U193" s="374"/>
      <c r="V193" s="36" t="s">
        <v>102</v>
      </c>
      <c r="W193" s="59">
        <v>2919350</v>
      </c>
      <c r="X193" s="48">
        <f>IFERROR(W193/T186,"-")</f>
        <v>3.6993703841029527E-2</v>
      </c>
      <c r="Y193" s="59">
        <v>12</v>
      </c>
      <c r="Z193" s="48">
        <f>IFERROR(Y193/U186,"-")</f>
        <v>0.21818181818181817</v>
      </c>
      <c r="AA193" s="136">
        <f t="shared" si="38"/>
        <v>243279.16666666666</v>
      </c>
      <c r="AB193" s="374"/>
      <c r="AC193" s="374"/>
      <c r="AD193" s="36" t="s">
        <v>102</v>
      </c>
      <c r="AE193" s="59">
        <v>2902941</v>
      </c>
      <c r="AF193" s="48">
        <f>IFERROR(AE193/AB186,"-")</f>
        <v>4.6343113956569093E-2</v>
      </c>
      <c r="AG193" s="59">
        <v>10</v>
      </c>
      <c r="AH193" s="48">
        <f>IFERROR(AG193/AC186,"-")</f>
        <v>0.23255813953488372</v>
      </c>
      <c r="AI193" s="62">
        <f t="shared" si="39"/>
        <v>290294.09999999998</v>
      </c>
      <c r="AJ193" s="374"/>
      <c r="AK193" s="374"/>
      <c r="AL193" s="36" t="s">
        <v>102</v>
      </c>
      <c r="AM193" s="59">
        <v>8512601</v>
      </c>
      <c r="AN193" s="48">
        <f>IFERROR(AM193/AJ186,"-")</f>
        <v>3.8006543075245362E-2</v>
      </c>
      <c r="AO193" s="59">
        <v>43</v>
      </c>
      <c r="AP193" s="48">
        <f>IFERROR(AO193/AK186,"-")</f>
        <v>0.19282511210762332</v>
      </c>
      <c r="AQ193" s="62">
        <f t="shared" si="40"/>
        <v>197967.46511627908</v>
      </c>
      <c r="AR193" s="374"/>
      <c r="AS193" s="374"/>
      <c r="AT193" s="36" t="s">
        <v>102</v>
      </c>
      <c r="AU193" s="59">
        <v>22305800</v>
      </c>
      <c r="AV193" s="48">
        <f>IFERROR(AU193/AR186,"-")</f>
        <v>2.3105394525093186E-2</v>
      </c>
      <c r="AW193" s="62">
        <v>189</v>
      </c>
      <c r="AX193" s="48">
        <f>IFERROR(AW193/AS186,"-")</f>
        <v>0.12296681847755368</v>
      </c>
      <c r="AY193" s="162">
        <f t="shared" si="41"/>
        <v>118020.10582010582</v>
      </c>
      <c r="AZ193" s="187"/>
    </row>
    <row r="194" spans="2:52" s="7" customFormat="1" ht="13.15" customHeight="1">
      <c r="B194" s="449"/>
      <c r="C194" s="459"/>
      <c r="D194" s="374"/>
      <c r="E194" s="374"/>
      <c r="F194" s="36" t="s">
        <v>112</v>
      </c>
      <c r="G194" s="59">
        <v>27530</v>
      </c>
      <c r="H194" s="48">
        <f>IFERROR(G194/D186,"-")</f>
        <v>6.3452175901416752E-5</v>
      </c>
      <c r="I194" s="59">
        <v>1</v>
      </c>
      <c r="J194" s="48">
        <f>IFERROR(I194/E186,"-")</f>
        <v>2.0533880903490761E-3</v>
      </c>
      <c r="K194" s="62">
        <f t="shared" si="36"/>
        <v>27530</v>
      </c>
      <c r="L194" s="374"/>
      <c r="M194" s="374"/>
      <c r="N194" s="36" t="s">
        <v>112</v>
      </c>
      <c r="O194" s="59">
        <v>27530</v>
      </c>
      <c r="P194" s="48">
        <f>IFERROR(O194/L186,"-")</f>
        <v>8.4983189503992667E-5</v>
      </c>
      <c r="Q194" s="59">
        <v>1</v>
      </c>
      <c r="R194" s="48">
        <f>IFERROR(Q194/M186,"-")</f>
        <v>3.003003003003003E-3</v>
      </c>
      <c r="S194" s="62">
        <f t="shared" si="37"/>
        <v>27530</v>
      </c>
      <c r="T194" s="374"/>
      <c r="U194" s="374"/>
      <c r="V194" s="36" t="s">
        <v>112</v>
      </c>
      <c r="W194" s="59">
        <v>0</v>
      </c>
      <c r="X194" s="48">
        <f>IFERROR(W194/T186,"-")</f>
        <v>0</v>
      </c>
      <c r="Y194" s="59">
        <v>0</v>
      </c>
      <c r="Z194" s="48">
        <f>IFERROR(Y194/U186,"-")</f>
        <v>0</v>
      </c>
      <c r="AA194" s="136" t="str">
        <f t="shared" si="38"/>
        <v>-</v>
      </c>
      <c r="AB194" s="374"/>
      <c r="AC194" s="374"/>
      <c r="AD194" s="36" t="s">
        <v>112</v>
      </c>
      <c r="AE194" s="59">
        <v>0</v>
      </c>
      <c r="AF194" s="48">
        <f>IFERROR(AE194/AB186,"-")</f>
        <v>0</v>
      </c>
      <c r="AG194" s="59">
        <v>0</v>
      </c>
      <c r="AH194" s="48">
        <f>IFERROR(AG194/AC186,"-")</f>
        <v>0</v>
      </c>
      <c r="AI194" s="62" t="str">
        <f t="shared" si="39"/>
        <v>-</v>
      </c>
      <c r="AJ194" s="374"/>
      <c r="AK194" s="374"/>
      <c r="AL194" s="36" t="s">
        <v>112</v>
      </c>
      <c r="AM194" s="59">
        <v>0</v>
      </c>
      <c r="AN194" s="48">
        <f>IFERROR(AM194/AJ186,"-")</f>
        <v>0</v>
      </c>
      <c r="AO194" s="59">
        <v>0</v>
      </c>
      <c r="AP194" s="48">
        <f>IFERROR(AO194/AK186,"-")</f>
        <v>0</v>
      </c>
      <c r="AQ194" s="62" t="str">
        <f t="shared" si="40"/>
        <v>-</v>
      </c>
      <c r="AR194" s="374"/>
      <c r="AS194" s="374"/>
      <c r="AT194" s="36" t="s">
        <v>112</v>
      </c>
      <c r="AU194" s="59">
        <v>148098</v>
      </c>
      <c r="AV194" s="48">
        <f>IFERROR(AU194/AR186,"-")</f>
        <v>1.5340685912978912E-4</v>
      </c>
      <c r="AW194" s="62">
        <v>2</v>
      </c>
      <c r="AX194" s="48">
        <f>IFERROR(AW194/AS186,"-")</f>
        <v>1.3012361743656475E-3</v>
      </c>
      <c r="AY194" s="162">
        <f t="shared" si="41"/>
        <v>74049</v>
      </c>
      <c r="AZ194" s="187"/>
    </row>
    <row r="195" spans="2:52" s="7" customFormat="1" ht="13.15" customHeight="1">
      <c r="B195" s="449"/>
      <c r="C195" s="459"/>
      <c r="D195" s="374"/>
      <c r="E195" s="374"/>
      <c r="F195" s="36" t="s">
        <v>103</v>
      </c>
      <c r="G195" s="59">
        <v>97913</v>
      </c>
      <c r="H195" s="48">
        <f>IFERROR(G195/D186,"-")</f>
        <v>2.2567355245315724E-4</v>
      </c>
      <c r="I195" s="59">
        <v>5</v>
      </c>
      <c r="J195" s="48">
        <f>IFERROR(I195/E186,"-")</f>
        <v>1.0266940451745379E-2</v>
      </c>
      <c r="K195" s="62">
        <f t="shared" si="36"/>
        <v>19582.599999999999</v>
      </c>
      <c r="L195" s="374"/>
      <c r="M195" s="374"/>
      <c r="N195" s="36" t="s">
        <v>103</v>
      </c>
      <c r="O195" s="59">
        <v>32378</v>
      </c>
      <c r="P195" s="48">
        <f>IFERROR(O195/L186,"-")</f>
        <v>9.9948627306947855E-5</v>
      </c>
      <c r="Q195" s="59">
        <v>2</v>
      </c>
      <c r="R195" s="48">
        <f>IFERROR(Q195/M186,"-")</f>
        <v>6.006006006006006E-3</v>
      </c>
      <c r="S195" s="62">
        <f t="shared" si="37"/>
        <v>16189</v>
      </c>
      <c r="T195" s="374"/>
      <c r="U195" s="374"/>
      <c r="V195" s="36" t="s">
        <v>103</v>
      </c>
      <c r="W195" s="59">
        <v>31502</v>
      </c>
      <c r="X195" s="48">
        <f>IFERROR(W195/T186,"-")</f>
        <v>3.9919011368972962E-4</v>
      </c>
      <c r="Y195" s="59">
        <v>1</v>
      </c>
      <c r="Z195" s="48">
        <f>IFERROR(Y195/U186,"-")</f>
        <v>1.8181818181818181E-2</v>
      </c>
      <c r="AA195" s="136">
        <f t="shared" si="38"/>
        <v>31502</v>
      </c>
      <c r="AB195" s="374"/>
      <c r="AC195" s="374"/>
      <c r="AD195" s="36" t="s">
        <v>103</v>
      </c>
      <c r="AE195" s="59">
        <v>31502</v>
      </c>
      <c r="AF195" s="48">
        <f>IFERROR(AE195/AB186,"-")</f>
        <v>5.0290404657202454E-4</v>
      </c>
      <c r="AG195" s="59">
        <v>1</v>
      </c>
      <c r="AH195" s="48">
        <f>IFERROR(AG195/AC186,"-")</f>
        <v>2.3255813953488372E-2</v>
      </c>
      <c r="AI195" s="62">
        <f t="shared" si="39"/>
        <v>31502</v>
      </c>
      <c r="AJ195" s="374"/>
      <c r="AK195" s="374"/>
      <c r="AL195" s="36" t="s">
        <v>103</v>
      </c>
      <c r="AM195" s="59">
        <v>14386</v>
      </c>
      <c r="AN195" s="48">
        <f>IFERROR(AM195/AJ186,"-")</f>
        <v>6.4229737618441164E-5</v>
      </c>
      <c r="AO195" s="59">
        <v>2</v>
      </c>
      <c r="AP195" s="48">
        <f>IFERROR(AO195/AK186,"-")</f>
        <v>8.9686098654708519E-3</v>
      </c>
      <c r="AQ195" s="62">
        <f t="shared" si="40"/>
        <v>7193</v>
      </c>
      <c r="AR195" s="374"/>
      <c r="AS195" s="374"/>
      <c r="AT195" s="36" t="s">
        <v>103</v>
      </c>
      <c r="AU195" s="59">
        <v>987399</v>
      </c>
      <c r="AV195" s="48">
        <f>IFERROR(AU195/AR186,"-")</f>
        <v>1.022794226106326E-3</v>
      </c>
      <c r="AW195" s="62">
        <v>23</v>
      </c>
      <c r="AX195" s="48">
        <f>IFERROR(AW195/AS186,"-")</f>
        <v>1.4964216005204945E-2</v>
      </c>
      <c r="AY195" s="162">
        <f t="shared" si="41"/>
        <v>42930.391304347824</v>
      </c>
      <c r="AZ195" s="187"/>
    </row>
    <row r="196" spans="2:52" s="7" customFormat="1" ht="13.15" customHeight="1">
      <c r="B196" s="449"/>
      <c r="C196" s="459"/>
      <c r="D196" s="374"/>
      <c r="E196" s="374"/>
      <c r="F196" s="36" t="s">
        <v>104</v>
      </c>
      <c r="G196" s="59">
        <v>185613</v>
      </c>
      <c r="H196" s="48">
        <f>IFERROR(G196/D186,"-")</f>
        <v>4.2780779969450299E-4</v>
      </c>
      <c r="I196" s="59">
        <v>30</v>
      </c>
      <c r="J196" s="48">
        <f>IFERROR(I196/E186,"-")</f>
        <v>6.1601642710472276E-2</v>
      </c>
      <c r="K196" s="62">
        <f t="shared" si="36"/>
        <v>6187.1</v>
      </c>
      <c r="L196" s="374"/>
      <c r="M196" s="374"/>
      <c r="N196" s="36" t="s">
        <v>104</v>
      </c>
      <c r="O196" s="59">
        <v>125877</v>
      </c>
      <c r="P196" s="48">
        <f>IFERROR(O196/L186,"-")</f>
        <v>3.885735178058149E-4</v>
      </c>
      <c r="Q196" s="59">
        <v>20</v>
      </c>
      <c r="R196" s="48">
        <f>IFERROR(Q196/M186,"-")</f>
        <v>6.006006006006006E-2</v>
      </c>
      <c r="S196" s="62">
        <f t="shared" si="37"/>
        <v>6293.85</v>
      </c>
      <c r="T196" s="374"/>
      <c r="U196" s="374"/>
      <c r="V196" s="36" t="s">
        <v>104</v>
      </c>
      <c r="W196" s="59">
        <v>31137</v>
      </c>
      <c r="X196" s="48">
        <f>IFERROR(W196/T186,"-")</f>
        <v>3.9456487111793253E-4</v>
      </c>
      <c r="Y196" s="59">
        <v>8</v>
      </c>
      <c r="Z196" s="48">
        <f>IFERROR(Y196/U186,"-")</f>
        <v>0.14545454545454545</v>
      </c>
      <c r="AA196" s="136">
        <f t="shared" si="38"/>
        <v>3892.125</v>
      </c>
      <c r="AB196" s="374"/>
      <c r="AC196" s="374"/>
      <c r="AD196" s="36" t="s">
        <v>104</v>
      </c>
      <c r="AE196" s="59">
        <v>21277</v>
      </c>
      <c r="AF196" s="48">
        <f>IFERROR(AE196/AB186,"-")</f>
        <v>3.3967016059021542E-4</v>
      </c>
      <c r="AG196" s="59">
        <v>7</v>
      </c>
      <c r="AH196" s="48">
        <f>IFERROR(AG196/AC186,"-")</f>
        <v>0.16279069767441862</v>
      </c>
      <c r="AI196" s="62">
        <f t="shared" si="39"/>
        <v>3039.5714285714284</v>
      </c>
      <c r="AJ196" s="374"/>
      <c r="AK196" s="374"/>
      <c r="AL196" s="36" t="s">
        <v>104</v>
      </c>
      <c r="AM196" s="59">
        <v>142833</v>
      </c>
      <c r="AN196" s="48">
        <f>IFERROR(AM196/AJ186,"-")</f>
        <v>6.377120890626169E-4</v>
      </c>
      <c r="AO196" s="59">
        <v>15</v>
      </c>
      <c r="AP196" s="48">
        <f>IFERROR(AO196/AK186,"-")</f>
        <v>6.726457399103139E-2</v>
      </c>
      <c r="AQ196" s="62">
        <f t="shared" si="40"/>
        <v>9522.2000000000007</v>
      </c>
      <c r="AR196" s="374"/>
      <c r="AS196" s="374"/>
      <c r="AT196" s="36" t="s">
        <v>104</v>
      </c>
      <c r="AU196" s="59">
        <v>613082</v>
      </c>
      <c r="AV196" s="48">
        <f>IFERROR(AU196/AR186,"-")</f>
        <v>6.3505910956940259E-4</v>
      </c>
      <c r="AW196" s="62">
        <v>67</v>
      </c>
      <c r="AX196" s="48">
        <f>IFERROR(AW196/AS186,"-")</f>
        <v>4.3591411841249185E-2</v>
      </c>
      <c r="AY196" s="162">
        <f t="shared" si="41"/>
        <v>9150.4776119402977</v>
      </c>
      <c r="AZ196" s="187"/>
    </row>
    <row r="197" spans="2:52" s="7" customFormat="1" ht="13.15" customHeight="1">
      <c r="B197" s="449"/>
      <c r="C197" s="459"/>
      <c r="D197" s="374"/>
      <c r="E197" s="374"/>
      <c r="F197" s="36" t="s">
        <v>105</v>
      </c>
      <c r="G197" s="59">
        <v>430925</v>
      </c>
      <c r="H197" s="48">
        <f>IFERROR(G197/D186,"-")</f>
        <v>9.9321209227453745E-4</v>
      </c>
      <c r="I197" s="59">
        <v>7</v>
      </c>
      <c r="J197" s="48">
        <f>IFERROR(I197/E186,"-")</f>
        <v>1.4373716632443531E-2</v>
      </c>
      <c r="K197" s="62">
        <f t="shared" si="36"/>
        <v>61560.714285714283</v>
      </c>
      <c r="L197" s="374"/>
      <c r="M197" s="374"/>
      <c r="N197" s="36" t="s">
        <v>105</v>
      </c>
      <c r="O197" s="59">
        <v>235375</v>
      </c>
      <c r="P197" s="48">
        <f>IFERROR(O197/L186,"-")</f>
        <v>7.2658620521257804E-4</v>
      </c>
      <c r="Q197" s="59">
        <v>6</v>
      </c>
      <c r="R197" s="48">
        <f>IFERROR(Q197/M186,"-")</f>
        <v>1.8018018018018018E-2</v>
      </c>
      <c r="S197" s="62">
        <f t="shared" si="37"/>
        <v>39229.166666666664</v>
      </c>
      <c r="T197" s="374"/>
      <c r="U197" s="374"/>
      <c r="V197" s="36" t="s">
        <v>105</v>
      </c>
      <c r="W197" s="59">
        <v>92169</v>
      </c>
      <c r="X197" s="48">
        <f>IFERROR(W197/T186,"-")</f>
        <v>1.1679561167122305E-3</v>
      </c>
      <c r="Y197" s="59">
        <v>1</v>
      </c>
      <c r="Z197" s="48">
        <f>IFERROR(Y197/U186,"-")</f>
        <v>1.8181818181818181E-2</v>
      </c>
      <c r="AA197" s="136">
        <f t="shared" si="38"/>
        <v>92169</v>
      </c>
      <c r="AB197" s="374"/>
      <c r="AC197" s="374"/>
      <c r="AD197" s="36" t="s">
        <v>105</v>
      </c>
      <c r="AE197" s="59">
        <v>92169</v>
      </c>
      <c r="AF197" s="48">
        <f>IFERROR(AE197/AB186,"-")</f>
        <v>1.4714038178051212E-3</v>
      </c>
      <c r="AG197" s="59">
        <v>1</v>
      </c>
      <c r="AH197" s="48">
        <f>IFERROR(AG197/AC186,"-")</f>
        <v>2.3255813953488372E-2</v>
      </c>
      <c r="AI197" s="62">
        <f t="shared" si="39"/>
        <v>92169</v>
      </c>
      <c r="AJ197" s="374"/>
      <c r="AK197" s="374"/>
      <c r="AL197" s="36" t="s">
        <v>105</v>
      </c>
      <c r="AM197" s="59">
        <v>366583</v>
      </c>
      <c r="AN197" s="48">
        <f>IFERROR(AM197/AJ186,"-")</f>
        <v>1.6366974770875167E-3</v>
      </c>
      <c r="AO197" s="59">
        <v>5</v>
      </c>
      <c r="AP197" s="48">
        <f>IFERROR(AO197/AK186,"-")</f>
        <v>2.2421524663677129E-2</v>
      </c>
      <c r="AQ197" s="62">
        <f t="shared" si="40"/>
        <v>73316.600000000006</v>
      </c>
      <c r="AR197" s="374"/>
      <c r="AS197" s="374"/>
      <c r="AT197" s="36" t="s">
        <v>105</v>
      </c>
      <c r="AU197" s="59">
        <v>195839</v>
      </c>
      <c r="AV197" s="48">
        <f>IFERROR(AU197/AR186,"-")</f>
        <v>2.0285922757308522E-4</v>
      </c>
      <c r="AW197" s="62">
        <v>6</v>
      </c>
      <c r="AX197" s="48">
        <f>IFERROR(AW197/AS186,"-")</f>
        <v>3.9037085230969422E-3</v>
      </c>
      <c r="AY197" s="162">
        <f t="shared" si="41"/>
        <v>32639.833333333332</v>
      </c>
      <c r="AZ197" s="187"/>
    </row>
    <row r="198" spans="2:52" s="7" customFormat="1" ht="13.15" customHeight="1">
      <c r="B198" s="449"/>
      <c r="C198" s="459"/>
      <c r="D198" s="374"/>
      <c r="E198" s="374"/>
      <c r="F198" s="36" t="s">
        <v>106</v>
      </c>
      <c r="G198" s="59">
        <v>4530211</v>
      </c>
      <c r="H198" s="48">
        <f>IFERROR(G198/D186,"-")</f>
        <v>1.0441400117781805E-2</v>
      </c>
      <c r="I198" s="59">
        <v>11</v>
      </c>
      <c r="J198" s="48">
        <f>IFERROR(I198/E186,"-")</f>
        <v>2.2587268993839837E-2</v>
      </c>
      <c r="K198" s="62">
        <f t="shared" si="36"/>
        <v>411837.36363636365</v>
      </c>
      <c r="L198" s="374"/>
      <c r="M198" s="374"/>
      <c r="N198" s="36" t="s">
        <v>106</v>
      </c>
      <c r="O198" s="59">
        <v>4314075</v>
      </c>
      <c r="P198" s="48">
        <f>IFERROR(O198/L186,"-")</f>
        <v>1.3317248574625396E-2</v>
      </c>
      <c r="Q198" s="59">
        <v>7</v>
      </c>
      <c r="R198" s="48">
        <f>IFERROR(Q198/M186,"-")</f>
        <v>2.1021021021021023E-2</v>
      </c>
      <c r="S198" s="62">
        <f t="shared" si="37"/>
        <v>616296.42857142852</v>
      </c>
      <c r="T198" s="374"/>
      <c r="U198" s="374"/>
      <c r="V198" s="36" t="s">
        <v>106</v>
      </c>
      <c r="W198" s="59">
        <v>581037</v>
      </c>
      <c r="X198" s="48">
        <f>IFERROR(W198/T186,"-")</f>
        <v>7.3628412827102859E-3</v>
      </c>
      <c r="Y198" s="59">
        <v>3</v>
      </c>
      <c r="Z198" s="48">
        <f>IFERROR(Y198/U186,"-")</f>
        <v>5.4545454545454543E-2</v>
      </c>
      <c r="AA198" s="136">
        <f t="shared" si="38"/>
        <v>193679</v>
      </c>
      <c r="AB198" s="374"/>
      <c r="AC198" s="374"/>
      <c r="AD198" s="36" t="s">
        <v>106</v>
      </c>
      <c r="AE198" s="59">
        <v>580160</v>
      </c>
      <c r="AF198" s="48">
        <f>IFERROR(AE198/AB186,"-")</f>
        <v>9.2617869233453665E-3</v>
      </c>
      <c r="AG198" s="59">
        <v>2</v>
      </c>
      <c r="AH198" s="48">
        <f>IFERROR(AG198/AC186,"-")</f>
        <v>4.6511627906976744E-2</v>
      </c>
      <c r="AI198" s="62">
        <f t="shared" si="39"/>
        <v>290080</v>
      </c>
      <c r="AJ198" s="374"/>
      <c r="AK198" s="374"/>
      <c r="AL198" s="36" t="s">
        <v>106</v>
      </c>
      <c r="AM198" s="59">
        <v>5110858</v>
      </c>
      <c r="AN198" s="48">
        <f>IFERROR(AM198/AJ186,"-")</f>
        <v>2.2818647876067771E-2</v>
      </c>
      <c r="AO198" s="59">
        <v>4</v>
      </c>
      <c r="AP198" s="48">
        <f>IFERROR(AO198/AK186,"-")</f>
        <v>1.7937219730941704E-2</v>
      </c>
      <c r="AQ198" s="62">
        <f t="shared" si="40"/>
        <v>1277714.5</v>
      </c>
      <c r="AR198" s="374"/>
      <c r="AS198" s="374"/>
      <c r="AT198" s="36" t="s">
        <v>106</v>
      </c>
      <c r="AU198" s="59">
        <v>3126644</v>
      </c>
      <c r="AV198" s="48">
        <f>IFERROR(AU198/AR186,"-")</f>
        <v>3.2387245989615012E-3</v>
      </c>
      <c r="AW198" s="62">
        <v>14</v>
      </c>
      <c r="AX198" s="48">
        <f>IFERROR(AW198/AS186,"-")</f>
        <v>9.108653220559532E-3</v>
      </c>
      <c r="AY198" s="162">
        <f t="shared" si="41"/>
        <v>223331.71428571429</v>
      </c>
      <c r="AZ198" s="187"/>
    </row>
    <row r="199" spans="2:52" s="7" customFormat="1" ht="13.15" customHeight="1">
      <c r="B199" s="449"/>
      <c r="C199" s="459"/>
      <c r="D199" s="374"/>
      <c r="E199" s="374"/>
      <c r="F199" s="36" t="s">
        <v>107</v>
      </c>
      <c r="G199" s="59">
        <v>3840722</v>
      </c>
      <c r="H199" s="48">
        <f>IFERROR(G199/D186,"-")</f>
        <v>8.8522400266051997E-3</v>
      </c>
      <c r="I199" s="59">
        <v>96</v>
      </c>
      <c r="J199" s="48">
        <f>IFERROR(I199/E186,"-")</f>
        <v>0.1971252566735113</v>
      </c>
      <c r="K199" s="62">
        <f t="shared" si="36"/>
        <v>40007.520833333336</v>
      </c>
      <c r="L199" s="374"/>
      <c r="M199" s="374"/>
      <c r="N199" s="36" t="s">
        <v>107</v>
      </c>
      <c r="O199" s="59">
        <v>2561422</v>
      </c>
      <c r="P199" s="48">
        <f>IFERROR(O199/L186,"-")</f>
        <v>7.9069310289028669E-3</v>
      </c>
      <c r="Q199" s="59">
        <v>63</v>
      </c>
      <c r="R199" s="48">
        <f>IFERROR(Q199/M186,"-")</f>
        <v>0.1891891891891892</v>
      </c>
      <c r="S199" s="62">
        <f t="shared" si="37"/>
        <v>40657.492063492064</v>
      </c>
      <c r="T199" s="374"/>
      <c r="U199" s="374"/>
      <c r="V199" s="36" t="s">
        <v>107</v>
      </c>
      <c r="W199" s="59">
        <v>299478</v>
      </c>
      <c r="X199" s="48">
        <f>IFERROR(W199/T186,"-")</f>
        <v>3.7949545066209398E-3</v>
      </c>
      <c r="Y199" s="59">
        <v>11</v>
      </c>
      <c r="Z199" s="48">
        <f>IFERROR(Y199/U186,"-")</f>
        <v>0.2</v>
      </c>
      <c r="AA199" s="136">
        <f t="shared" si="38"/>
        <v>27225.272727272728</v>
      </c>
      <c r="AB199" s="374"/>
      <c r="AC199" s="374"/>
      <c r="AD199" s="36" t="s">
        <v>107</v>
      </c>
      <c r="AE199" s="59">
        <v>295862</v>
      </c>
      <c r="AF199" s="48">
        <f>IFERROR(AE199/AB186,"-")</f>
        <v>4.7231984326992675E-3</v>
      </c>
      <c r="AG199" s="59">
        <v>9</v>
      </c>
      <c r="AH199" s="48">
        <f>IFERROR(AG199/AC186,"-")</f>
        <v>0.20930232558139536</v>
      </c>
      <c r="AI199" s="62">
        <f t="shared" si="39"/>
        <v>32873.555555555555</v>
      </c>
      <c r="AJ199" s="374"/>
      <c r="AK199" s="374"/>
      <c r="AL199" s="36" t="s">
        <v>107</v>
      </c>
      <c r="AM199" s="59">
        <v>2540735</v>
      </c>
      <c r="AN199" s="48">
        <f>IFERROR(AM199/AJ186,"-")</f>
        <v>1.1343719060752822E-2</v>
      </c>
      <c r="AO199" s="59">
        <v>49</v>
      </c>
      <c r="AP199" s="48">
        <f>IFERROR(AO199/AK186,"-")</f>
        <v>0.21973094170403587</v>
      </c>
      <c r="AQ199" s="62">
        <f t="shared" si="40"/>
        <v>51851.734693877552</v>
      </c>
      <c r="AR199" s="374"/>
      <c r="AS199" s="374"/>
      <c r="AT199" s="36" t="s">
        <v>107</v>
      </c>
      <c r="AU199" s="59">
        <v>4834753</v>
      </c>
      <c r="AV199" s="48">
        <f>IFERROR(AU199/AR186,"-")</f>
        <v>5.0080640683758419E-3</v>
      </c>
      <c r="AW199" s="62">
        <v>173</v>
      </c>
      <c r="AX199" s="48">
        <f>IFERROR(AW199/AS186,"-")</f>
        <v>0.1125569290826285</v>
      </c>
      <c r="AY199" s="162">
        <f t="shared" si="41"/>
        <v>27946.549132947977</v>
      </c>
      <c r="AZ199" s="187"/>
    </row>
    <row r="200" spans="2:52" s="7" customFormat="1" ht="13.15" customHeight="1">
      <c r="B200" s="449"/>
      <c r="C200" s="459"/>
      <c r="D200" s="374"/>
      <c r="E200" s="374"/>
      <c r="F200" s="36" t="s">
        <v>108</v>
      </c>
      <c r="G200" s="59">
        <v>3600328</v>
      </c>
      <c r="H200" s="48">
        <f>IFERROR(G200/D186,"-")</f>
        <v>8.2981709247655633E-3</v>
      </c>
      <c r="I200" s="59">
        <v>76</v>
      </c>
      <c r="J200" s="48">
        <f>IFERROR(I200/E186,"-")</f>
        <v>0.15605749486652978</v>
      </c>
      <c r="K200" s="62">
        <f t="shared" si="36"/>
        <v>47372.73684210526</v>
      </c>
      <c r="L200" s="374"/>
      <c r="M200" s="374"/>
      <c r="N200" s="36" t="s">
        <v>108</v>
      </c>
      <c r="O200" s="59">
        <v>3021120</v>
      </c>
      <c r="P200" s="48">
        <f>IFERROR(O200/L186,"-")</f>
        <v>9.3259866863168294E-3</v>
      </c>
      <c r="Q200" s="59">
        <v>56</v>
      </c>
      <c r="R200" s="48">
        <f>IFERROR(Q200/M186,"-")</f>
        <v>0.16816816816816818</v>
      </c>
      <c r="S200" s="62">
        <f t="shared" si="37"/>
        <v>53948.571428571428</v>
      </c>
      <c r="T200" s="374"/>
      <c r="U200" s="374"/>
      <c r="V200" s="36" t="s">
        <v>108</v>
      </c>
      <c r="W200" s="59">
        <v>382582</v>
      </c>
      <c r="X200" s="48">
        <f>IFERROR(W200/T186,"-")</f>
        <v>4.8480398728856624E-3</v>
      </c>
      <c r="Y200" s="59">
        <v>12</v>
      </c>
      <c r="Z200" s="48">
        <f>IFERROR(Y200/U186,"-")</f>
        <v>0.21818181818181817</v>
      </c>
      <c r="AA200" s="136">
        <f t="shared" si="38"/>
        <v>31881.833333333332</v>
      </c>
      <c r="AB200" s="374"/>
      <c r="AC200" s="374"/>
      <c r="AD200" s="36" t="s">
        <v>108</v>
      </c>
      <c r="AE200" s="59">
        <v>271084</v>
      </c>
      <c r="AF200" s="48">
        <f>IFERROR(AE200/AB186,"-")</f>
        <v>4.3276376281166495E-3</v>
      </c>
      <c r="AG200" s="59">
        <v>9</v>
      </c>
      <c r="AH200" s="48">
        <f>IFERROR(AG200/AC186,"-")</f>
        <v>0.20930232558139536</v>
      </c>
      <c r="AI200" s="62">
        <f t="shared" si="39"/>
        <v>30120.444444444445</v>
      </c>
      <c r="AJ200" s="374"/>
      <c r="AK200" s="374"/>
      <c r="AL200" s="36" t="s">
        <v>108</v>
      </c>
      <c r="AM200" s="59">
        <v>3609524</v>
      </c>
      <c r="AN200" s="48">
        <f>IFERROR(AM200/AJ186,"-")</f>
        <v>1.6115583167486878E-2</v>
      </c>
      <c r="AO200" s="59">
        <v>27</v>
      </c>
      <c r="AP200" s="48">
        <f>IFERROR(AO200/AK186,"-")</f>
        <v>0.1210762331838565</v>
      </c>
      <c r="AQ200" s="62">
        <f t="shared" si="40"/>
        <v>133686.07407407407</v>
      </c>
      <c r="AR200" s="374"/>
      <c r="AS200" s="374"/>
      <c r="AT200" s="36" t="s">
        <v>108</v>
      </c>
      <c r="AU200" s="59">
        <v>6942798</v>
      </c>
      <c r="AV200" s="48">
        <f>IFERROR(AU200/AR186,"-")</f>
        <v>7.191676016911651E-3</v>
      </c>
      <c r="AW200" s="62">
        <v>160</v>
      </c>
      <c r="AX200" s="48">
        <f>IFERROR(AW200/AS186,"-")</f>
        <v>0.10409889394925179</v>
      </c>
      <c r="AY200" s="162">
        <f t="shared" si="41"/>
        <v>43392.487500000003</v>
      </c>
      <c r="AZ200" s="187"/>
    </row>
    <row r="201" spans="2:52" s="7" customFormat="1" ht="13.15" customHeight="1">
      <c r="B201" s="449"/>
      <c r="C201" s="459"/>
      <c r="D201" s="374"/>
      <c r="E201" s="374"/>
      <c r="F201" s="36" t="s">
        <v>109</v>
      </c>
      <c r="G201" s="59">
        <v>925029</v>
      </c>
      <c r="H201" s="48">
        <f>IFERROR(G201/D186,"-")</f>
        <v>2.1320415118747417E-3</v>
      </c>
      <c r="I201" s="59">
        <v>40</v>
      </c>
      <c r="J201" s="48">
        <f>IFERROR(I201/E186,"-")</f>
        <v>8.2135523613963035E-2</v>
      </c>
      <c r="K201" s="62">
        <f t="shared" si="36"/>
        <v>23125.724999999999</v>
      </c>
      <c r="L201" s="374"/>
      <c r="M201" s="374"/>
      <c r="N201" s="36" t="s">
        <v>109</v>
      </c>
      <c r="O201" s="59">
        <v>683905</v>
      </c>
      <c r="P201" s="48">
        <f>IFERROR(O201/L186,"-")</f>
        <v>2.1111670257075231E-3</v>
      </c>
      <c r="Q201" s="59">
        <v>28</v>
      </c>
      <c r="R201" s="48">
        <f>IFERROR(Q201/M186,"-")</f>
        <v>8.408408408408409E-2</v>
      </c>
      <c r="S201" s="62">
        <f t="shared" si="37"/>
        <v>24425.178571428572</v>
      </c>
      <c r="T201" s="374"/>
      <c r="U201" s="374"/>
      <c r="V201" s="36" t="s">
        <v>109</v>
      </c>
      <c r="W201" s="59">
        <v>77474</v>
      </c>
      <c r="X201" s="48">
        <f>IFERROR(W201/T186,"-")</f>
        <v>9.817425835819348E-4</v>
      </c>
      <c r="Y201" s="59">
        <v>6</v>
      </c>
      <c r="Z201" s="48">
        <f>IFERROR(Y201/U186,"-")</f>
        <v>0.10909090909090909</v>
      </c>
      <c r="AA201" s="136">
        <f t="shared" si="38"/>
        <v>12912.333333333334</v>
      </c>
      <c r="AB201" s="374"/>
      <c r="AC201" s="374"/>
      <c r="AD201" s="36" t="s">
        <v>109</v>
      </c>
      <c r="AE201" s="59">
        <v>27197</v>
      </c>
      <c r="AF201" s="48">
        <f>IFERROR(AE201/AB186,"-")</f>
        <v>4.3417819042027017E-4</v>
      </c>
      <c r="AG201" s="59">
        <v>3</v>
      </c>
      <c r="AH201" s="48">
        <f>IFERROR(AG201/AC186,"-")</f>
        <v>6.9767441860465115E-2</v>
      </c>
      <c r="AI201" s="62">
        <f t="shared" si="39"/>
        <v>9065.6666666666661</v>
      </c>
      <c r="AJ201" s="374"/>
      <c r="AK201" s="374"/>
      <c r="AL201" s="36" t="s">
        <v>109</v>
      </c>
      <c r="AM201" s="59">
        <v>434265</v>
      </c>
      <c r="AN201" s="48">
        <f>IFERROR(AM201/AJ186,"-")</f>
        <v>1.9388799532095336E-3</v>
      </c>
      <c r="AO201" s="59">
        <v>17</v>
      </c>
      <c r="AP201" s="48">
        <f>IFERROR(AO201/AK186,"-")</f>
        <v>7.623318385650224E-2</v>
      </c>
      <c r="AQ201" s="62">
        <f t="shared" si="40"/>
        <v>25545</v>
      </c>
      <c r="AR201" s="374"/>
      <c r="AS201" s="374"/>
      <c r="AT201" s="36" t="s">
        <v>109</v>
      </c>
      <c r="AU201" s="59">
        <v>1676122</v>
      </c>
      <c r="AV201" s="48">
        <f>IFERROR(AU201/AR186,"-")</f>
        <v>1.7362058335584575E-3</v>
      </c>
      <c r="AW201" s="62">
        <v>69</v>
      </c>
      <c r="AX201" s="48">
        <f>IFERROR(AW201/AS186,"-")</f>
        <v>4.4892648015614836E-2</v>
      </c>
      <c r="AY201" s="162">
        <f t="shared" si="41"/>
        <v>24291.623188405796</v>
      </c>
      <c r="AZ201" s="187"/>
    </row>
    <row r="202" spans="2:52" s="7" customFormat="1" ht="13.15" customHeight="1">
      <c r="B202" s="449"/>
      <c r="C202" s="459"/>
      <c r="D202" s="374"/>
      <c r="E202" s="374"/>
      <c r="F202" s="37" t="s">
        <v>110</v>
      </c>
      <c r="G202" s="60">
        <v>508829</v>
      </c>
      <c r="H202" s="49">
        <f>IFERROR(G202/D186,"-")</f>
        <v>1.1727681515343983E-3</v>
      </c>
      <c r="I202" s="60">
        <v>49</v>
      </c>
      <c r="J202" s="49">
        <f>IFERROR(I202/E186,"-")</f>
        <v>0.10061601642710473</v>
      </c>
      <c r="K202" s="63">
        <f t="shared" si="36"/>
        <v>10384.265306122448</v>
      </c>
      <c r="L202" s="374"/>
      <c r="M202" s="374"/>
      <c r="N202" s="37" t="s">
        <v>110</v>
      </c>
      <c r="O202" s="60">
        <v>325955</v>
      </c>
      <c r="P202" s="49">
        <f>IFERROR(O202/L186,"-")</f>
        <v>1.0062003463412253E-3</v>
      </c>
      <c r="Q202" s="60">
        <v>36</v>
      </c>
      <c r="R202" s="49">
        <f>IFERROR(Q202/M186,"-")</f>
        <v>0.10810810810810811</v>
      </c>
      <c r="S202" s="63">
        <f t="shared" si="37"/>
        <v>9054.3055555555547</v>
      </c>
      <c r="T202" s="374"/>
      <c r="U202" s="374"/>
      <c r="V202" s="37" t="s">
        <v>110</v>
      </c>
      <c r="W202" s="60">
        <v>118860</v>
      </c>
      <c r="X202" s="49">
        <f>IFERROR(W202/T186,"-")</f>
        <v>1.5061817317364378E-3</v>
      </c>
      <c r="Y202" s="60">
        <v>10</v>
      </c>
      <c r="Z202" s="49">
        <f>IFERROR(Y202/U186,"-")</f>
        <v>0.18181818181818182</v>
      </c>
      <c r="AA202" s="137">
        <f t="shared" si="38"/>
        <v>11886</v>
      </c>
      <c r="AB202" s="374"/>
      <c r="AC202" s="374"/>
      <c r="AD202" s="37" t="s">
        <v>110</v>
      </c>
      <c r="AE202" s="60">
        <v>49665</v>
      </c>
      <c r="AF202" s="49">
        <f>IFERROR(AE202/AB186,"-")</f>
        <v>7.9286170633609287E-4</v>
      </c>
      <c r="AG202" s="60">
        <v>9</v>
      </c>
      <c r="AH202" s="49">
        <f>IFERROR(AG202/AC186,"-")</f>
        <v>0.20930232558139536</v>
      </c>
      <c r="AI202" s="63">
        <f t="shared" si="39"/>
        <v>5518.333333333333</v>
      </c>
      <c r="AJ202" s="374"/>
      <c r="AK202" s="374"/>
      <c r="AL202" s="37" t="s">
        <v>110</v>
      </c>
      <c r="AM202" s="60">
        <v>487317</v>
      </c>
      <c r="AN202" s="49">
        <f>IFERROR(AM202/AJ186,"-")</f>
        <v>2.1757432953570062E-3</v>
      </c>
      <c r="AO202" s="60">
        <v>29</v>
      </c>
      <c r="AP202" s="49">
        <f>IFERROR(AO202/AK186,"-")</f>
        <v>0.13004484304932734</v>
      </c>
      <c r="AQ202" s="63">
        <f t="shared" si="40"/>
        <v>16804.03448275862</v>
      </c>
      <c r="AR202" s="374"/>
      <c r="AS202" s="374"/>
      <c r="AT202" s="37" t="s">
        <v>110</v>
      </c>
      <c r="AU202" s="60">
        <v>1018833</v>
      </c>
      <c r="AV202" s="49">
        <f>IFERROR(AU202/AR186,"-")</f>
        <v>1.055355038608087E-3</v>
      </c>
      <c r="AW202" s="63">
        <v>123</v>
      </c>
      <c r="AX202" s="51">
        <f>IFERROR(AW202/AS186,"-")</f>
        <v>8.0026024723487313E-2</v>
      </c>
      <c r="AY202" s="163">
        <f t="shared" si="41"/>
        <v>8283.1951219512193</v>
      </c>
      <c r="AZ202" s="187"/>
    </row>
    <row r="203" spans="2:52" s="7" customFormat="1" ht="13.15" customHeight="1">
      <c r="B203" s="450"/>
      <c r="C203" s="461"/>
      <c r="D203" s="375"/>
      <c r="E203" s="375"/>
      <c r="F203" s="38" t="s">
        <v>64</v>
      </c>
      <c r="G203" s="56">
        <f>SUM(G186:G202)</f>
        <v>98941655</v>
      </c>
      <c r="H203" s="49">
        <f>IFERROR(G203/D186,"-")</f>
        <v>0.22804443505402436</v>
      </c>
      <c r="I203" s="60">
        <v>434</v>
      </c>
      <c r="J203" s="49">
        <f>IFERROR(I203/E186,"-")</f>
        <v>0.89117043121149897</v>
      </c>
      <c r="K203" s="63">
        <f t="shared" si="36"/>
        <v>227976.16359447004</v>
      </c>
      <c r="L203" s="375"/>
      <c r="M203" s="375"/>
      <c r="N203" s="38" t="s">
        <v>64</v>
      </c>
      <c r="O203" s="56">
        <f>SUM(O186:O202)</f>
        <v>74582695</v>
      </c>
      <c r="P203" s="49">
        <f>IFERROR(O203/L186,"-")</f>
        <v>0.23023157656750767</v>
      </c>
      <c r="Q203" s="60">
        <v>294</v>
      </c>
      <c r="R203" s="49">
        <f>IFERROR(Q203/M186,"-")</f>
        <v>0.88288288288288286</v>
      </c>
      <c r="S203" s="63">
        <f t="shared" si="37"/>
        <v>253682.63605442178</v>
      </c>
      <c r="T203" s="375"/>
      <c r="U203" s="375"/>
      <c r="V203" s="38" t="s">
        <v>64</v>
      </c>
      <c r="W203" s="56">
        <f>SUM(W186:W202)</f>
        <v>12936291</v>
      </c>
      <c r="X203" s="49">
        <f>IFERROR(W203/T186,"-")</f>
        <v>0.16392735302563094</v>
      </c>
      <c r="Y203" s="60">
        <v>50</v>
      </c>
      <c r="Z203" s="49">
        <f>IFERROR(Y203/U186,"-")</f>
        <v>0.90909090909090906</v>
      </c>
      <c r="AA203" s="137">
        <f t="shared" si="38"/>
        <v>258725.82</v>
      </c>
      <c r="AB203" s="375"/>
      <c r="AC203" s="375"/>
      <c r="AD203" s="38" t="s">
        <v>64</v>
      </c>
      <c r="AE203" s="56">
        <f>SUM(AE186:AE202)</f>
        <v>11767325</v>
      </c>
      <c r="AF203" s="49">
        <f>IFERROR(AE203/AB186,"-")</f>
        <v>0.18785586184458603</v>
      </c>
      <c r="AG203" s="60">
        <v>38</v>
      </c>
      <c r="AH203" s="49">
        <f>IFERROR(AG203/AC186,"-")</f>
        <v>0.88372093023255816</v>
      </c>
      <c r="AI203" s="63">
        <f t="shared" si="39"/>
        <v>309666.44736842107</v>
      </c>
      <c r="AJ203" s="375"/>
      <c r="AK203" s="375"/>
      <c r="AL203" s="38" t="s">
        <v>64</v>
      </c>
      <c r="AM203" s="56">
        <f>SUM(AM186:AM202)</f>
        <v>59175695</v>
      </c>
      <c r="AN203" s="49">
        <f>IFERROR(AM203/AJ186,"-")</f>
        <v>0.26420404304455031</v>
      </c>
      <c r="AO203" s="60">
        <v>197</v>
      </c>
      <c r="AP203" s="49">
        <f>IFERROR(AO203/AK186,"-")</f>
        <v>0.88340807174887892</v>
      </c>
      <c r="AQ203" s="63">
        <f t="shared" si="40"/>
        <v>300384.2385786802</v>
      </c>
      <c r="AR203" s="375"/>
      <c r="AS203" s="375"/>
      <c r="AT203" s="38" t="s">
        <v>64</v>
      </c>
      <c r="AU203" s="56">
        <f>SUM(AU186:AU202)</f>
        <v>196373361</v>
      </c>
      <c r="AV203" s="49">
        <f>IFERROR(AU203/AR186,"-")</f>
        <v>0.20341274377621729</v>
      </c>
      <c r="AW203" s="63">
        <v>1225</v>
      </c>
      <c r="AX203" s="116">
        <f>IFERROR(AW203/AS186,"-")</f>
        <v>0.79700715679895906</v>
      </c>
      <c r="AY203" s="164">
        <f t="shared" si="41"/>
        <v>160304.78448979591</v>
      </c>
      <c r="AZ203" s="187"/>
    </row>
    <row r="204" spans="2:52" s="7" customFormat="1" ht="13.15" customHeight="1">
      <c r="B204" s="448">
        <v>12</v>
      </c>
      <c r="C204" s="458" t="s">
        <v>83</v>
      </c>
      <c r="D204" s="373">
        <v>272861650</v>
      </c>
      <c r="E204" s="373">
        <v>298</v>
      </c>
      <c r="F204" s="34" t="s">
        <v>96</v>
      </c>
      <c r="G204" s="58">
        <v>3590449</v>
      </c>
      <c r="H204" s="47">
        <f>IFERROR(G204/D204,"-")</f>
        <v>1.3158496256252939E-2</v>
      </c>
      <c r="I204" s="58">
        <v>69</v>
      </c>
      <c r="J204" s="47">
        <f>IFERROR(I204/E204,"-")</f>
        <v>0.23154362416107382</v>
      </c>
      <c r="K204" s="61">
        <f t="shared" si="36"/>
        <v>52035.492753623192</v>
      </c>
      <c r="L204" s="373">
        <v>200158720</v>
      </c>
      <c r="M204" s="373">
        <v>219</v>
      </c>
      <c r="N204" s="34" t="s">
        <v>96</v>
      </c>
      <c r="O204" s="58">
        <v>3195125</v>
      </c>
      <c r="P204" s="47">
        <f>IFERROR(O204/L204,"-")</f>
        <v>1.5962956797485515E-2</v>
      </c>
      <c r="Q204" s="58">
        <v>47</v>
      </c>
      <c r="R204" s="47">
        <f>IFERROR(Q204/M204,"-")</f>
        <v>0.21461187214611871</v>
      </c>
      <c r="S204" s="61">
        <f t="shared" si="37"/>
        <v>67981.382978723399</v>
      </c>
      <c r="T204" s="373">
        <v>25822020</v>
      </c>
      <c r="U204" s="373">
        <v>29</v>
      </c>
      <c r="V204" s="34" t="s">
        <v>96</v>
      </c>
      <c r="W204" s="58">
        <v>150321</v>
      </c>
      <c r="X204" s="47">
        <f>IFERROR(W204/T204,"-")</f>
        <v>5.8214268287298983E-3</v>
      </c>
      <c r="Y204" s="58">
        <v>4</v>
      </c>
      <c r="Z204" s="47">
        <f>IFERROR(Y204/U204,"-")</f>
        <v>0.13793103448275862</v>
      </c>
      <c r="AA204" s="135">
        <f t="shared" si="38"/>
        <v>37580.25</v>
      </c>
      <c r="AB204" s="373">
        <v>15653590</v>
      </c>
      <c r="AC204" s="373">
        <v>20</v>
      </c>
      <c r="AD204" s="34" t="s">
        <v>96</v>
      </c>
      <c r="AE204" s="58">
        <v>95945</v>
      </c>
      <c r="AF204" s="47">
        <f>IFERROR(AE204/AB204,"-")</f>
        <v>6.1292649162268849E-3</v>
      </c>
      <c r="AG204" s="58">
        <v>3</v>
      </c>
      <c r="AH204" s="47">
        <f>IFERROR(AG204/AC204,"-")</f>
        <v>0.15</v>
      </c>
      <c r="AI204" s="61">
        <f t="shared" si="39"/>
        <v>31981.666666666668</v>
      </c>
      <c r="AJ204" s="373">
        <v>131296550</v>
      </c>
      <c r="AK204" s="373">
        <v>139</v>
      </c>
      <c r="AL204" s="34" t="s">
        <v>96</v>
      </c>
      <c r="AM204" s="58">
        <v>953142</v>
      </c>
      <c r="AN204" s="47">
        <f>IFERROR(AM204/AJ204,"-")</f>
        <v>7.2594595973770829E-3</v>
      </c>
      <c r="AO204" s="58">
        <v>44</v>
      </c>
      <c r="AP204" s="47">
        <f>IFERROR(AO204/AK204,"-")</f>
        <v>0.31654676258992803</v>
      </c>
      <c r="AQ204" s="61">
        <f t="shared" si="40"/>
        <v>21662.31818181818</v>
      </c>
      <c r="AR204" s="373">
        <v>982484930</v>
      </c>
      <c r="AS204" s="373">
        <v>1362</v>
      </c>
      <c r="AT204" s="34" t="s">
        <v>96</v>
      </c>
      <c r="AU204" s="58">
        <v>24890600</v>
      </c>
      <c r="AV204" s="47">
        <f>IFERROR(AU204/AR204,"-")</f>
        <v>2.5334332609050807E-2</v>
      </c>
      <c r="AW204" s="61">
        <v>323</v>
      </c>
      <c r="AX204" s="50">
        <f>IFERROR(AW204/AS204,"-")</f>
        <v>0.23715124816446403</v>
      </c>
      <c r="AY204" s="162">
        <f t="shared" si="41"/>
        <v>77060.681114551087</v>
      </c>
      <c r="AZ204" s="187"/>
    </row>
    <row r="205" spans="2:52" s="7" customFormat="1" ht="13.15" customHeight="1">
      <c r="B205" s="449"/>
      <c r="C205" s="459"/>
      <c r="D205" s="374"/>
      <c r="E205" s="374"/>
      <c r="F205" s="35" t="s">
        <v>97</v>
      </c>
      <c r="G205" s="59">
        <v>6130044</v>
      </c>
      <c r="H205" s="48">
        <f>IFERROR(G205/D204,"-")</f>
        <v>2.2465758746236415E-2</v>
      </c>
      <c r="I205" s="59">
        <v>92</v>
      </c>
      <c r="J205" s="48">
        <f>IFERROR(I205/E204,"-")</f>
        <v>0.3087248322147651</v>
      </c>
      <c r="K205" s="62">
        <f t="shared" si="36"/>
        <v>66630.913043478256</v>
      </c>
      <c r="L205" s="374"/>
      <c r="M205" s="374"/>
      <c r="N205" s="35" t="s">
        <v>97</v>
      </c>
      <c r="O205" s="59">
        <v>4421473</v>
      </c>
      <c r="P205" s="48">
        <f>IFERROR(O205/L204,"-")</f>
        <v>2.2089834507334979E-2</v>
      </c>
      <c r="Q205" s="59">
        <v>64</v>
      </c>
      <c r="R205" s="48">
        <f>IFERROR(Q205/M204,"-")</f>
        <v>0.29223744292237441</v>
      </c>
      <c r="S205" s="62">
        <f t="shared" si="37"/>
        <v>69085.515625</v>
      </c>
      <c r="T205" s="374"/>
      <c r="U205" s="374"/>
      <c r="V205" s="35" t="s">
        <v>97</v>
      </c>
      <c r="W205" s="59">
        <v>292991</v>
      </c>
      <c r="X205" s="48">
        <f>IFERROR(W205/T204,"-")</f>
        <v>1.1346556156334788E-2</v>
      </c>
      <c r="Y205" s="59">
        <v>14</v>
      </c>
      <c r="Z205" s="48">
        <f>IFERROR(Y205/U204,"-")</f>
        <v>0.48275862068965519</v>
      </c>
      <c r="AA205" s="136">
        <f t="shared" si="38"/>
        <v>20927.928571428572</v>
      </c>
      <c r="AB205" s="374"/>
      <c r="AC205" s="374"/>
      <c r="AD205" s="35" t="s">
        <v>97</v>
      </c>
      <c r="AE205" s="59">
        <v>132322</v>
      </c>
      <c r="AF205" s="48">
        <f>IFERROR(AE205/AB204,"-")</f>
        <v>8.4531407811243298E-3</v>
      </c>
      <c r="AG205" s="59">
        <v>10</v>
      </c>
      <c r="AH205" s="48">
        <f>IFERROR(AG205/AC204,"-")</f>
        <v>0.5</v>
      </c>
      <c r="AI205" s="62">
        <f t="shared" si="39"/>
        <v>13232.2</v>
      </c>
      <c r="AJ205" s="374"/>
      <c r="AK205" s="374"/>
      <c r="AL205" s="35" t="s">
        <v>97</v>
      </c>
      <c r="AM205" s="59">
        <v>6537008</v>
      </c>
      <c r="AN205" s="48">
        <f>IFERROR(AM205/AJ204,"-")</f>
        <v>4.9788117052580592E-2</v>
      </c>
      <c r="AO205" s="59">
        <v>51</v>
      </c>
      <c r="AP205" s="48">
        <f>IFERROR(AO205/AK204,"-")</f>
        <v>0.36690647482014388</v>
      </c>
      <c r="AQ205" s="62">
        <f t="shared" si="40"/>
        <v>128176.62745098039</v>
      </c>
      <c r="AR205" s="374"/>
      <c r="AS205" s="374"/>
      <c r="AT205" s="35" t="s">
        <v>97</v>
      </c>
      <c r="AU205" s="59">
        <v>22644498</v>
      </c>
      <c r="AV205" s="48">
        <f>IFERROR(AU205/AR204,"-")</f>
        <v>2.3048188637356505E-2</v>
      </c>
      <c r="AW205" s="62">
        <v>362</v>
      </c>
      <c r="AX205" s="48">
        <f>IFERROR(AW205/AS204,"-")</f>
        <v>0.26578560939794421</v>
      </c>
      <c r="AY205" s="162">
        <f t="shared" si="41"/>
        <v>62553.861878453041</v>
      </c>
      <c r="AZ205" s="187"/>
    </row>
    <row r="206" spans="2:52" s="7" customFormat="1" ht="13.15" customHeight="1">
      <c r="B206" s="449"/>
      <c r="C206" s="459"/>
      <c r="D206" s="374"/>
      <c r="E206" s="374"/>
      <c r="F206" s="35" t="s">
        <v>380</v>
      </c>
      <c r="G206" s="59">
        <v>4119726</v>
      </c>
      <c r="H206" s="48">
        <f>IFERROR(G206/D204,"-")</f>
        <v>1.5098222853962805E-2</v>
      </c>
      <c r="I206" s="59">
        <v>36</v>
      </c>
      <c r="J206" s="48">
        <f>IFERROR(I206/E204,"-")</f>
        <v>0.12080536912751678</v>
      </c>
      <c r="K206" s="62">
        <f t="shared" ref="K206" si="50">IFERROR(G206/I206,"-")</f>
        <v>114436.83333333333</v>
      </c>
      <c r="L206" s="374"/>
      <c r="M206" s="374"/>
      <c r="N206" s="35" t="s">
        <v>380</v>
      </c>
      <c r="O206" s="59">
        <v>3852120</v>
      </c>
      <c r="P206" s="48">
        <f>IFERROR(O206/L204,"-")</f>
        <v>1.9245326908565362E-2</v>
      </c>
      <c r="Q206" s="59">
        <v>25</v>
      </c>
      <c r="R206" s="48">
        <f>IFERROR(Q206/M204,"-")</f>
        <v>0.11415525114155251</v>
      </c>
      <c r="S206" s="62">
        <f t="shared" ref="S206" si="51">IFERROR(O206/Q206,"-")</f>
        <v>154084.79999999999</v>
      </c>
      <c r="T206" s="374"/>
      <c r="U206" s="374"/>
      <c r="V206" s="35" t="s">
        <v>380</v>
      </c>
      <c r="W206" s="59">
        <v>11091</v>
      </c>
      <c r="X206" s="48">
        <f>IFERROR(W206/T204,"-")</f>
        <v>4.295171330515583E-4</v>
      </c>
      <c r="Y206" s="59">
        <v>2</v>
      </c>
      <c r="Z206" s="48">
        <f>IFERROR(Y206/U204,"-")</f>
        <v>6.8965517241379309E-2</v>
      </c>
      <c r="AA206" s="136">
        <f t="shared" ref="AA206" si="52">IFERROR(W206/Y206,"-")</f>
        <v>5545.5</v>
      </c>
      <c r="AB206" s="374"/>
      <c r="AC206" s="374"/>
      <c r="AD206" s="35" t="s">
        <v>380</v>
      </c>
      <c r="AE206" s="59">
        <v>5448</v>
      </c>
      <c r="AF206" s="48">
        <f>IFERROR(AE206/AB204,"-")</f>
        <v>3.4803517915059742E-4</v>
      </c>
      <c r="AG206" s="59">
        <v>1</v>
      </c>
      <c r="AH206" s="48">
        <f>IFERROR(AG206/AC204,"-")</f>
        <v>0.05</v>
      </c>
      <c r="AI206" s="62">
        <f t="shared" ref="AI206" si="53">IFERROR(AE206/AG206,"-")</f>
        <v>5448</v>
      </c>
      <c r="AJ206" s="374"/>
      <c r="AK206" s="374"/>
      <c r="AL206" s="35" t="s">
        <v>380</v>
      </c>
      <c r="AM206" s="59">
        <v>1602719</v>
      </c>
      <c r="AN206" s="48">
        <f>IFERROR(AM206/AJ204,"-")</f>
        <v>1.2206863013536913E-2</v>
      </c>
      <c r="AO206" s="59">
        <v>21</v>
      </c>
      <c r="AP206" s="48">
        <f>IFERROR(AO206/AK204,"-")</f>
        <v>0.15107913669064749</v>
      </c>
      <c r="AQ206" s="62">
        <f t="shared" ref="AQ206" si="54">IFERROR(AM206/AO206,"-")</f>
        <v>76319.952380952382</v>
      </c>
      <c r="AR206" s="374"/>
      <c r="AS206" s="374"/>
      <c r="AT206" s="35" t="s">
        <v>380</v>
      </c>
      <c r="AU206" s="59">
        <v>11005436</v>
      </c>
      <c r="AV206" s="48">
        <f>IFERROR(AU206/AR204,"-")</f>
        <v>1.1201633392992603E-2</v>
      </c>
      <c r="AW206" s="59">
        <v>120</v>
      </c>
      <c r="AX206" s="48">
        <f>IFERROR(AW206/AS204,"-")</f>
        <v>8.8105726872246701E-2</v>
      </c>
      <c r="AY206" s="136">
        <f t="shared" ref="AY206" si="55">IFERROR(AU206/AW206,"-")</f>
        <v>91711.96666666666</v>
      </c>
      <c r="AZ206" s="187"/>
    </row>
    <row r="207" spans="2:52" s="7" customFormat="1" ht="13.15" customHeight="1">
      <c r="B207" s="449"/>
      <c r="C207" s="459"/>
      <c r="D207" s="374"/>
      <c r="E207" s="374"/>
      <c r="F207" s="36" t="s">
        <v>98</v>
      </c>
      <c r="G207" s="59">
        <v>2887619</v>
      </c>
      <c r="H207" s="48">
        <f>IFERROR(G207/D204,"-")</f>
        <v>1.0582722049800696E-2</v>
      </c>
      <c r="I207" s="59">
        <v>109</v>
      </c>
      <c r="J207" s="48">
        <f>IFERROR(I207/E204,"-")</f>
        <v>0.36577181208053694</v>
      </c>
      <c r="K207" s="62">
        <f t="shared" si="36"/>
        <v>26491.917431192662</v>
      </c>
      <c r="L207" s="374"/>
      <c r="M207" s="374"/>
      <c r="N207" s="36" t="s">
        <v>98</v>
      </c>
      <c r="O207" s="59">
        <v>2212591</v>
      </c>
      <c r="P207" s="48">
        <f>IFERROR(O207/L204,"-")</f>
        <v>1.1054182400846688E-2</v>
      </c>
      <c r="Q207" s="59">
        <v>78</v>
      </c>
      <c r="R207" s="48">
        <f>IFERROR(Q207/M204,"-")</f>
        <v>0.35616438356164382</v>
      </c>
      <c r="S207" s="62">
        <f t="shared" si="37"/>
        <v>28366.551282051281</v>
      </c>
      <c r="T207" s="374"/>
      <c r="U207" s="374"/>
      <c r="V207" s="36" t="s">
        <v>98</v>
      </c>
      <c r="W207" s="59">
        <v>63173</v>
      </c>
      <c r="X207" s="48">
        <f>IFERROR(W207/T204,"-")</f>
        <v>2.4464778510743931E-3</v>
      </c>
      <c r="Y207" s="59">
        <v>7</v>
      </c>
      <c r="Z207" s="48">
        <f>IFERROR(Y207/U204,"-")</f>
        <v>0.2413793103448276</v>
      </c>
      <c r="AA207" s="136">
        <f t="shared" si="38"/>
        <v>9024.7142857142862</v>
      </c>
      <c r="AB207" s="374"/>
      <c r="AC207" s="374"/>
      <c r="AD207" s="36" t="s">
        <v>98</v>
      </c>
      <c r="AE207" s="59">
        <v>47892</v>
      </c>
      <c r="AF207" s="48">
        <f>IFERROR(AE207/AB204,"-")</f>
        <v>3.0594898678194585E-3</v>
      </c>
      <c r="AG207" s="59">
        <v>6</v>
      </c>
      <c r="AH207" s="48">
        <f>IFERROR(AG207/AC204,"-")</f>
        <v>0.3</v>
      </c>
      <c r="AI207" s="62">
        <f t="shared" si="39"/>
        <v>7982</v>
      </c>
      <c r="AJ207" s="374"/>
      <c r="AK207" s="374"/>
      <c r="AL207" s="36" t="s">
        <v>98</v>
      </c>
      <c r="AM207" s="59">
        <v>1062129</v>
      </c>
      <c r="AN207" s="48">
        <f>IFERROR(AM207/AJ204,"-")</f>
        <v>8.089542337555709E-3</v>
      </c>
      <c r="AO207" s="59">
        <v>46</v>
      </c>
      <c r="AP207" s="48">
        <f>IFERROR(AO207/AK204,"-")</f>
        <v>0.33093525179856115</v>
      </c>
      <c r="AQ207" s="62">
        <f t="shared" si="40"/>
        <v>23089.760869565216</v>
      </c>
      <c r="AR207" s="374"/>
      <c r="AS207" s="374"/>
      <c r="AT207" s="36" t="s">
        <v>98</v>
      </c>
      <c r="AU207" s="59">
        <v>33962683</v>
      </c>
      <c r="AV207" s="48">
        <f>IFERROR(AU207/AR204,"-")</f>
        <v>3.4568146505819686E-2</v>
      </c>
      <c r="AW207" s="62">
        <v>421</v>
      </c>
      <c r="AX207" s="48">
        <f>IFERROR(AW207/AS204,"-")</f>
        <v>0.30910425844346551</v>
      </c>
      <c r="AY207" s="162">
        <f t="shared" si="41"/>
        <v>80671.456057007119</v>
      </c>
      <c r="AZ207" s="187"/>
    </row>
    <row r="208" spans="2:52" s="7" customFormat="1" ht="13.15" customHeight="1">
      <c r="B208" s="449"/>
      <c r="C208" s="459"/>
      <c r="D208" s="374"/>
      <c r="E208" s="374"/>
      <c r="F208" s="36" t="s">
        <v>99</v>
      </c>
      <c r="G208" s="59">
        <v>159115</v>
      </c>
      <c r="H208" s="48">
        <f>IFERROR(G208/D204,"-")</f>
        <v>5.831343466551639E-4</v>
      </c>
      <c r="I208" s="59">
        <v>22</v>
      </c>
      <c r="J208" s="48">
        <f>IFERROR(I208/E204,"-")</f>
        <v>7.3825503355704702E-2</v>
      </c>
      <c r="K208" s="62">
        <f t="shared" si="36"/>
        <v>7232.5</v>
      </c>
      <c r="L208" s="374"/>
      <c r="M208" s="374"/>
      <c r="N208" s="36" t="s">
        <v>99</v>
      </c>
      <c r="O208" s="59">
        <v>87840</v>
      </c>
      <c r="P208" s="48">
        <f>IFERROR(O208/L204,"-")</f>
        <v>4.3885172726923911E-4</v>
      </c>
      <c r="Q208" s="59">
        <v>12</v>
      </c>
      <c r="R208" s="48">
        <f>IFERROR(Q208/M204,"-")</f>
        <v>5.4794520547945202E-2</v>
      </c>
      <c r="S208" s="62">
        <f t="shared" si="37"/>
        <v>7320</v>
      </c>
      <c r="T208" s="374"/>
      <c r="U208" s="374"/>
      <c r="V208" s="36" t="s">
        <v>99</v>
      </c>
      <c r="W208" s="59">
        <v>2966</v>
      </c>
      <c r="X208" s="48">
        <f>IFERROR(W208/T204,"-")</f>
        <v>1.14863205899461E-4</v>
      </c>
      <c r="Y208" s="59">
        <v>1</v>
      </c>
      <c r="Z208" s="48">
        <f>IFERROR(Y208/U204,"-")</f>
        <v>3.4482758620689655E-2</v>
      </c>
      <c r="AA208" s="136">
        <f t="shared" si="38"/>
        <v>2966</v>
      </c>
      <c r="AB208" s="374"/>
      <c r="AC208" s="374"/>
      <c r="AD208" s="36" t="s">
        <v>99</v>
      </c>
      <c r="AE208" s="59">
        <v>0</v>
      </c>
      <c r="AF208" s="48">
        <f>IFERROR(AE208/AB204,"-")</f>
        <v>0</v>
      </c>
      <c r="AG208" s="59">
        <v>0</v>
      </c>
      <c r="AH208" s="48">
        <f>IFERROR(AG208/AC204,"-")</f>
        <v>0</v>
      </c>
      <c r="AI208" s="62" t="str">
        <f t="shared" si="39"/>
        <v>-</v>
      </c>
      <c r="AJ208" s="374"/>
      <c r="AK208" s="374"/>
      <c r="AL208" s="36" t="s">
        <v>99</v>
      </c>
      <c r="AM208" s="59">
        <v>61153</v>
      </c>
      <c r="AN208" s="48">
        <f>IFERROR(AM208/AJ204,"-")</f>
        <v>4.6576242863959489E-4</v>
      </c>
      <c r="AO208" s="59">
        <v>6</v>
      </c>
      <c r="AP208" s="48">
        <f>IFERROR(AO208/AK204,"-")</f>
        <v>4.3165467625899283E-2</v>
      </c>
      <c r="AQ208" s="62">
        <f t="shared" si="40"/>
        <v>10192.166666666666</v>
      </c>
      <c r="AR208" s="374"/>
      <c r="AS208" s="374"/>
      <c r="AT208" s="36" t="s">
        <v>99</v>
      </c>
      <c r="AU208" s="59">
        <v>487939</v>
      </c>
      <c r="AV208" s="48">
        <f>IFERROR(AU208/AR204,"-")</f>
        <v>4.9663764308323789E-4</v>
      </c>
      <c r="AW208" s="62">
        <v>43</v>
      </c>
      <c r="AX208" s="48">
        <f>IFERROR(AW208/AS204,"-")</f>
        <v>3.1571218795888402E-2</v>
      </c>
      <c r="AY208" s="162">
        <f t="shared" si="41"/>
        <v>11347.418604651162</v>
      </c>
      <c r="AZ208" s="187"/>
    </row>
    <row r="209" spans="2:52" s="7" customFormat="1" ht="13.15" customHeight="1">
      <c r="B209" s="449"/>
      <c r="C209" s="459"/>
      <c r="D209" s="374"/>
      <c r="E209" s="374"/>
      <c r="F209" s="36" t="s">
        <v>100</v>
      </c>
      <c r="G209" s="59">
        <v>6864568</v>
      </c>
      <c r="H209" s="48">
        <f>IFERROR(G209/D204,"-")</f>
        <v>2.5157687054959903E-2</v>
      </c>
      <c r="I209" s="59">
        <v>142</v>
      </c>
      <c r="J209" s="48">
        <f>IFERROR(I209/E204,"-")</f>
        <v>0.47651006711409394</v>
      </c>
      <c r="K209" s="62">
        <f t="shared" si="36"/>
        <v>48342.028169014084</v>
      </c>
      <c r="L209" s="374"/>
      <c r="M209" s="374"/>
      <c r="N209" s="36" t="s">
        <v>100</v>
      </c>
      <c r="O209" s="59">
        <v>5140591</v>
      </c>
      <c r="P209" s="48">
        <f>IFERROR(O209/L204,"-")</f>
        <v>2.5682573309821325E-2</v>
      </c>
      <c r="Q209" s="59">
        <v>99</v>
      </c>
      <c r="R209" s="48">
        <f>IFERROR(Q209/M204,"-")</f>
        <v>0.45205479452054792</v>
      </c>
      <c r="S209" s="62">
        <f t="shared" si="37"/>
        <v>51925.161616161618</v>
      </c>
      <c r="T209" s="374"/>
      <c r="U209" s="374"/>
      <c r="V209" s="36" t="s">
        <v>100</v>
      </c>
      <c r="W209" s="59">
        <v>223446</v>
      </c>
      <c r="X209" s="48">
        <f>IFERROR(W209/T204,"-")</f>
        <v>8.653312173098773E-3</v>
      </c>
      <c r="Y209" s="59">
        <v>13</v>
      </c>
      <c r="Z209" s="48">
        <f>IFERROR(Y209/U204,"-")</f>
        <v>0.44827586206896552</v>
      </c>
      <c r="AA209" s="136">
        <f t="shared" si="38"/>
        <v>17188.153846153848</v>
      </c>
      <c r="AB209" s="374"/>
      <c r="AC209" s="374"/>
      <c r="AD209" s="36" t="s">
        <v>100</v>
      </c>
      <c r="AE209" s="59">
        <v>138332</v>
      </c>
      <c r="AF209" s="48">
        <f>IFERROR(AE209/AB204,"-")</f>
        <v>8.8370782676689495E-3</v>
      </c>
      <c r="AG209" s="59">
        <v>9</v>
      </c>
      <c r="AH209" s="48">
        <f>IFERROR(AG209/AC204,"-")</f>
        <v>0.45</v>
      </c>
      <c r="AI209" s="62">
        <f t="shared" si="39"/>
        <v>15370.222222222223</v>
      </c>
      <c r="AJ209" s="374"/>
      <c r="AK209" s="374"/>
      <c r="AL209" s="36" t="s">
        <v>100</v>
      </c>
      <c r="AM209" s="59">
        <v>6228940</v>
      </c>
      <c r="AN209" s="48">
        <f>IFERROR(AM209/AJ204,"-")</f>
        <v>4.7441764463727339E-2</v>
      </c>
      <c r="AO209" s="59">
        <v>66</v>
      </c>
      <c r="AP209" s="48">
        <f>IFERROR(AO209/AK204,"-")</f>
        <v>0.47482014388489208</v>
      </c>
      <c r="AQ209" s="62">
        <f t="shared" si="40"/>
        <v>94377.878787878784</v>
      </c>
      <c r="AR209" s="374"/>
      <c r="AS209" s="374"/>
      <c r="AT209" s="36" t="s">
        <v>100</v>
      </c>
      <c r="AU209" s="59">
        <v>21263417</v>
      </c>
      <c r="AV209" s="48">
        <f>IFERROR(AU209/AR204,"-")</f>
        <v>2.1642486668981272E-2</v>
      </c>
      <c r="AW209" s="62">
        <v>509</v>
      </c>
      <c r="AX209" s="48">
        <f>IFERROR(AW209/AS204,"-")</f>
        <v>0.37371512481644642</v>
      </c>
      <c r="AY209" s="162">
        <f t="shared" si="41"/>
        <v>41774.886051080553</v>
      </c>
      <c r="AZ209" s="187"/>
    </row>
    <row r="210" spans="2:52" s="7" customFormat="1" ht="13.15" customHeight="1">
      <c r="B210" s="449"/>
      <c r="C210" s="459"/>
      <c r="D210" s="374"/>
      <c r="E210" s="374"/>
      <c r="F210" s="36" t="s">
        <v>101</v>
      </c>
      <c r="G210" s="59">
        <v>11141788</v>
      </c>
      <c r="H210" s="48">
        <f>IFERROR(G210/D204,"-")</f>
        <v>4.0833103516012603E-2</v>
      </c>
      <c r="I210" s="59">
        <v>161</v>
      </c>
      <c r="J210" s="48">
        <f>IFERROR(I210/E204,"-")</f>
        <v>0.54026845637583898</v>
      </c>
      <c r="K210" s="62">
        <f t="shared" si="36"/>
        <v>69203.65217391304</v>
      </c>
      <c r="L210" s="374"/>
      <c r="M210" s="374"/>
      <c r="N210" s="36" t="s">
        <v>101</v>
      </c>
      <c r="O210" s="59">
        <v>8198461</v>
      </c>
      <c r="P210" s="48">
        <f>IFERROR(O210/L204,"-")</f>
        <v>4.0959799303272926E-2</v>
      </c>
      <c r="Q210" s="59">
        <v>115</v>
      </c>
      <c r="R210" s="48">
        <f>IFERROR(Q210/M204,"-")</f>
        <v>0.52511415525114158</v>
      </c>
      <c r="S210" s="62">
        <f t="shared" si="37"/>
        <v>71290.965217391305</v>
      </c>
      <c r="T210" s="374"/>
      <c r="U210" s="374"/>
      <c r="V210" s="36" t="s">
        <v>101</v>
      </c>
      <c r="W210" s="59">
        <v>1447800</v>
      </c>
      <c r="X210" s="48">
        <f>IFERROR(W210/T204,"-")</f>
        <v>5.6068425320714647E-2</v>
      </c>
      <c r="Y210" s="59">
        <v>15</v>
      </c>
      <c r="Z210" s="48">
        <f>IFERROR(Y210/U204,"-")</f>
        <v>0.51724137931034486</v>
      </c>
      <c r="AA210" s="136">
        <f t="shared" si="38"/>
        <v>96520</v>
      </c>
      <c r="AB210" s="374"/>
      <c r="AC210" s="374"/>
      <c r="AD210" s="36" t="s">
        <v>101</v>
      </c>
      <c r="AE210" s="59">
        <v>1193302</v>
      </c>
      <c r="AF210" s="48">
        <f>IFERROR(AE210/AB204,"-")</f>
        <v>7.6231842024736818E-2</v>
      </c>
      <c r="AG210" s="59">
        <v>9</v>
      </c>
      <c r="AH210" s="48">
        <f>IFERROR(AG210/AC204,"-")</f>
        <v>0.45</v>
      </c>
      <c r="AI210" s="62">
        <f t="shared" si="39"/>
        <v>132589.11111111112</v>
      </c>
      <c r="AJ210" s="374"/>
      <c r="AK210" s="374"/>
      <c r="AL210" s="36" t="s">
        <v>101</v>
      </c>
      <c r="AM210" s="59">
        <v>3797633</v>
      </c>
      <c r="AN210" s="48">
        <f>IFERROR(AM210/AJ204,"-")</f>
        <v>2.8924088256698292E-2</v>
      </c>
      <c r="AO210" s="59">
        <v>67</v>
      </c>
      <c r="AP210" s="48">
        <f>IFERROR(AO210/AK204,"-")</f>
        <v>0.48201438848920863</v>
      </c>
      <c r="AQ210" s="62">
        <f t="shared" si="40"/>
        <v>56681.089552238809</v>
      </c>
      <c r="AR210" s="374"/>
      <c r="AS210" s="374"/>
      <c r="AT210" s="36" t="s">
        <v>101</v>
      </c>
      <c r="AU210" s="59">
        <v>32758260</v>
      </c>
      <c r="AV210" s="48">
        <f>IFERROR(AU210/AR204,"-")</f>
        <v>3.3342251875558032E-2</v>
      </c>
      <c r="AW210" s="62">
        <v>594</v>
      </c>
      <c r="AX210" s="48">
        <f>IFERROR(AW210/AS204,"-")</f>
        <v>0.43612334801762115</v>
      </c>
      <c r="AY210" s="162">
        <f t="shared" si="41"/>
        <v>55148.585858585859</v>
      </c>
      <c r="AZ210" s="187"/>
    </row>
    <row r="211" spans="2:52" s="7" customFormat="1" ht="13.15" customHeight="1">
      <c r="B211" s="449"/>
      <c r="C211" s="459"/>
      <c r="D211" s="374"/>
      <c r="E211" s="374"/>
      <c r="F211" s="36" t="s">
        <v>102</v>
      </c>
      <c r="G211" s="59">
        <v>7313985</v>
      </c>
      <c r="H211" s="48">
        <f>IFERROR(G211/D204,"-")</f>
        <v>2.6804737858911284E-2</v>
      </c>
      <c r="I211" s="59">
        <v>54</v>
      </c>
      <c r="J211" s="48">
        <f>IFERROR(I211/E204,"-")</f>
        <v>0.18120805369127516</v>
      </c>
      <c r="K211" s="62">
        <f t="shared" si="36"/>
        <v>135444.16666666666</v>
      </c>
      <c r="L211" s="374"/>
      <c r="M211" s="374"/>
      <c r="N211" s="36" t="s">
        <v>102</v>
      </c>
      <c r="O211" s="59">
        <v>5532202</v>
      </c>
      <c r="P211" s="48">
        <f>IFERROR(O211/L204,"-")</f>
        <v>2.7639075629580366E-2</v>
      </c>
      <c r="Q211" s="59">
        <v>40</v>
      </c>
      <c r="R211" s="48">
        <f>IFERROR(Q211/M204,"-")</f>
        <v>0.18264840182648401</v>
      </c>
      <c r="S211" s="62">
        <f t="shared" si="37"/>
        <v>138305.04999999999</v>
      </c>
      <c r="T211" s="374"/>
      <c r="U211" s="374"/>
      <c r="V211" s="36" t="s">
        <v>102</v>
      </c>
      <c r="W211" s="59">
        <v>32549</v>
      </c>
      <c r="X211" s="48">
        <f>IFERROR(W211/T204,"-")</f>
        <v>1.2605133138305989E-3</v>
      </c>
      <c r="Y211" s="59">
        <v>5</v>
      </c>
      <c r="Z211" s="48">
        <f>IFERROR(Y211/U204,"-")</f>
        <v>0.17241379310344829</v>
      </c>
      <c r="AA211" s="136">
        <f t="shared" si="38"/>
        <v>6509.8</v>
      </c>
      <c r="AB211" s="374"/>
      <c r="AC211" s="374"/>
      <c r="AD211" s="36" t="s">
        <v>102</v>
      </c>
      <c r="AE211" s="59">
        <v>27752</v>
      </c>
      <c r="AF211" s="48">
        <f>IFERROR(AE211/AB204,"-")</f>
        <v>1.7728840476849081E-3</v>
      </c>
      <c r="AG211" s="59">
        <v>3</v>
      </c>
      <c r="AH211" s="48">
        <f>IFERROR(AG211/AC204,"-")</f>
        <v>0.15</v>
      </c>
      <c r="AI211" s="62">
        <f t="shared" si="39"/>
        <v>9250.6666666666661</v>
      </c>
      <c r="AJ211" s="374"/>
      <c r="AK211" s="374"/>
      <c r="AL211" s="36" t="s">
        <v>102</v>
      </c>
      <c r="AM211" s="59">
        <v>3125258</v>
      </c>
      <c r="AN211" s="48">
        <f>IFERROR(AM211/AJ204,"-")</f>
        <v>2.380304737634005E-2</v>
      </c>
      <c r="AO211" s="59">
        <v>26</v>
      </c>
      <c r="AP211" s="48">
        <f>IFERROR(AO211/AK204,"-")</f>
        <v>0.18705035971223022</v>
      </c>
      <c r="AQ211" s="62">
        <f t="shared" si="40"/>
        <v>120202.23076923077</v>
      </c>
      <c r="AR211" s="374"/>
      <c r="AS211" s="374"/>
      <c r="AT211" s="36" t="s">
        <v>102</v>
      </c>
      <c r="AU211" s="59">
        <v>15611840</v>
      </c>
      <c r="AV211" s="48">
        <f>IFERROR(AU211/AR204,"-")</f>
        <v>1.5890157215948341E-2</v>
      </c>
      <c r="AW211" s="62">
        <v>181</v>
      </c>
      <c r="AX211" s="48">
        <f>IFERROR(AW211/AS204,"-")</f>
        <v>0.13289280469897211</v>
      </c>
      <c r="AY211" s="162">
        <f t="shared" si="41"/>
        <v>86253.259668508283</v>
      </c>
      <c r="AZ211" s="187"/>
    </row>
    <row r="212" spans="2:52" s="7" customFormat="1" ht="13.15" customHeight="1">
      <c r="B212" s="449"/>
      <c r="C212" s="459"/>
      <c r="D212" s="374"/>
      <c r="E212" s="374"/>
      <c r="F212" s="36" t="s">
        <v>112</v>
      </c>
      <c r="G212" s="59">
        <v>0</v>
      </c>
      <c r="H212" s="48">
        <f>IFERROR(G212/D204,"-")</f>
        <v>0</v>
      </c>
      <c r="I212" s="59">
        <v>0</v>
      </c>
      <c r="J212" s="48">
        <f>IFERROR(I212/E204,"-")</f>
        <v>0</v>
      </c>
      <c r="K212" s="62" t="str">
        <f t="shared" si="36"/>
        <v>-</v>
      </c>
      <c r="L212" s="374"/>
      <c r="M212" s="374"/>
      <c r="N212" s="36" t="s">
        <v>112</v>
      </c>
      <c r="O212" s="59">
        <v>0</v>
      </c>
      <c r="P212" s="48">
        <f>IFERROR(O212/L204,"-")</f>
        <v>0</v>
      </c>
      <c r="Q212" s="59">
        <v>0</v>
      </c>
      <c r="R212" s="48">
        <f>IFERROR(Q212/M204,"-")</f>
        <v>0</v>
      </c>
      <c r="S212" s="62" t="str">
        <f t="shared" si="37"/>
        <v>-</v>
      </c>
      <c r="T212" s="374"/>
      <c r="U212" s="374"/>
      <c r="V212" s="36" t="s">
        <v>112</v>
      </c>
      <c r="W212" s="59">
        <v>0</v>
      </c>
      <c r="X212" s="48">
        <f>IFERROR(W212/T204,"-")</f>
        <v>0</v>
      </c>
      <c r="Y212" s="59">
        <v>0</v>
      </c>
      <c r="Z212" s="48">
        <f>IFERROR(Y212/U204,"-")</f>
        <v>0</v>
      </c>
      <c r="AA212" s="136" t="str">
        <f t="shared" si="38"/>
        <v>-</v>
      </c>
      <c r="AB212" s="374"/>
      <c r="AC212" s="374"/>
      <c r="AD212" s="36" t="s">
        <v>112</v>
      </c>
      <c r="AE212" s="59">
        <v>0</v>
      </c>
      <c r="AF212" s="48">
        <f>IFERROR(AE212/AB204,"-")</f>
        <v>0</v>
      </c>
      <c r="AG212" s="59">
        <v>0</v>
      </c>
      <c r="AH212" s="48">
        <f>IFERROR(AG212/AC204,"-")</f>
        <v>0</v>
      </c>
      <c r="AI212" s="62" t="str">
        <f t="shared" si="39"/>
        <v>-</v>
      </c>
      <c r="AJ212" s="374"/>
      <c r="AK212" s="374"/>
      <c r="AL212" s="36" t="s">
        <v>112</v>
      </c>
      <c r="AM212" s="59">
        <v>786891</v>
      </c>
      <c r="AN212" s="48">
        <f>IFERROR(AM212/AJ204,"-")</f>
        <v>5.9932343995329658E-3</v>
      </c>
      <c r="AO212" s="59">
        <v>1</v>
      </c>
      <c r="AP212" s="48">
        <f>IFERROR(AO212/AK204,"-")</f>
        <v>7.1942446043165471E-3</v>
      </c>
      <c r="AQ212" s="62">
        <f t="shared" si="40"/>
        <v>786891</v>
      </c>
      <c r="AR212" s="374"/>
      <c r="AS212" s="374"/>
      <c r="AT212" s="36" t="s">
        <v>112</v>
      </c>
      <c r="AU212" s="59">
        <v>2884</v>
      </c>
      <c r="AV212" s="48">
        <f>IFERROR(AU212/AR204,"-")</f>
        <v>2.9354139813625437E-6</v>
      </c>
      <c r="AW212" s="62">
        <v>1</v>
      </c>
      <c r="AX212" s="48">
        <f>IFERROR(AW212/AS204,"-")</f>
        <v>7.3421439060205576E-4</v>
      </c>
      <c r="AY212" s="162">
        <f t="shared" si="41"/>
        <v>2884</v>
      </c>
      <c r="AZ212" s="187"/>
    </row>
    <row r="213" spans="2:52" s="7" customFormat="1" ht="13.15" customHeight="1">
      <c r="B213" s="449"/>
      <c r="C213" s="459"/>
      <c r="D213" s="374"/>
      <c r="E213" s="374"/>
      <c r="F213" s="36" t="s">
        <v>103</v>
      </c>
      <c r="G213" s="59">
        <v>27444</v>
      </c>
      <c r="H213" s="48">
        <f>IFERROR(G213/D204,"-")</f>
        <v>1.0057844332466655E-4</v>
      </c>
      <c r="I213" s="59">
        <v>3</v>
      </c>
      <c r="J213" s="48">
        <f>IFERROR(I213/E204,"-")</f>
        <v>1.0067114093959731E-2</v>
      </c>
      <c r="K213" s="62">
        <f t="shared" si="36"/>
        <v>9148</v>
      </c>
      <c r="L213" s="374"/>
      <c r="M213" s="374"/>
      <c r="N213" s="36" t="s">
        <v>103</v>
      </c>
      <c r="O213" s="59">
        <v>27444</v>
      </c>
      <c r="P213" s="48">
        <f>IFERROR(O213/L204,"-")</f>
        <v>1.3711118856075819E-4</v>
      </c>
      <c r="Q213" s="59">
        <v>3</v>
      </c>
      <c r="R213" s="48">
        <f>IFERROR(Q213/M204,"-")</f>
        <v>1.3698630136986301E-2</v>
      </c>
      <c r="S213" s="62">
        <f t="shared" si="37"/>
        <v>9148</v>
      </c>
      <c r="T213" s="374"/>
      <c r="U213" s="374"/>
      <c r="V213" s="36" t="s">
        <v>103</v>
      </c>
      <c r="W213" s="59">
        <v>0</v>
      </c>
      <c r="X213" s="48">
        <f>IFERROR(W213/T204,"-")</f>
        <v>0</v>
      </c>
      <c r="Y213" s="59">
        <v>0</v>
      </c>
      <c r="Z213" s="48">
        <f>IFERROR(Y213/U204,"-")</f>
        <v>0</v>
      </c>
      <c r="AA213" s="136" t="str">
        <f t="shared" si="38"/>
        <v>-</v>
      </c>
      <c r="AB213" s="374"/>
      <c r="AC213" s="374"/>
      <c r="AD213" s="36" t="s">
        <v>103</v>
      </c>
      <c r="AE213" s="59">
        <v>0</v>
      </c>
      <c r="AF213" s="48">
        <f>IFERROR(AE213/AB204,"-")</f>
        <v>0</v>
      </c>
      <c r="AG213" s="59">
        <v>0</v>
      </c>
      <c r="AH213" s="48">
        <f>IFERROR(AG213/AC204,"-")</f>
        <v>0</v>
      </c>
      <c r="AI213" s="62" t="str">
        <f t="shared" si="39"/>
        <v>-</v>
      </c>
      <c r="AJ213" s="374"/>
      <c r="AK213" s="374"/>
      <c r="AL213" s="36" t="s">
        <v>103</v>
      </c>
      <c r="AM213" s="59">
        <v>15696</v>
      </c>
      <c r="AN213" s="48">
        <f>IFERROR(AM213/AJ204,"-")</f>
        <v>1.1954617238609849E-4</v>
      </c>
      <c r="AO213" s="59">
        <v>1</v>
      </c>
      <c r="AP213" s="48">
        <f>IFERROR(AO213/AK204,"-")</f>
        <v>7.1942446043165471E-3</v>
      </c>
      <c r="AQ213" s="62">
        <f t="shared" si="40"/>
        <v>15696</v>
      </c>
      <c r="AR213" s="374"/>
      <c r="AS213" s="374"/>
      <c r="AT213" s="36" t="s">
        <v>103</v>
      </c>
      <c r="AU213" s="59">
        <v>204704</v>
      </c>
      <c r="AV213" s="48">
        <f>IFERROR(AU213/AR204,"-")</f>
        <v>2.0835332303773861E-4</v>
      </c>
      <c r="AW213" s="62">
        <v>14</v>
      </c>
      <c r="AX213" s="48">
        <f>IFERROR(AW213/AS204,"-")</f>
        <v>1.0279001468428781E-2</v>
      </c>
      <c r="AY213" s="162">
        <f t="shared" si="41"/>
        <v>14621.714285714286</v>
      </c>
      <c r="AZ213" s="187"/>
    </row>
    <row r="214" spans="2:52" s="7" customFormat="1" ht="13.15" customHeight="1">
      <c r="B214" s="449"/>
      <c r="C214" s="459"/>
      <c r="D214" s="374"/>
      <c r="E214" s="374"/>
      <c r="F214" s="36" t="s">
        <v>104</v>
      </c>
      <c r="G214" s="59">
        <v>163932</v>
      </c>
      <c r="H214" s="48">
        <f>IFERROR(G214/D204,"-")</f>
        <v>6.007879817482596E-4</v>
      </c>
      <c r="I214" s="59">
        <v>16</v>
      </c>
      <c r="J214" s="48">
        <f>IFERROR(I214/E204,"-")</f>
        <v>5.3691275167785234E-2</v>
      </c>
      <c r="K214" s="62">
        <f t="shared" si="36"/>
        <v>10245.75</v>
      </c>
      <c r="L214" s="374"/>
      <c r="M214" s="374"/>
      <c r="N214" s="36" t="s">
        <v>104</v>
      </c>
      <c r="O214" s="59">
        <v>152853</v>
      </c>
      <c r="P214" s="48">
        <f>IFERROR(O214/L204,"-")</f>
        <v>7.6365896024914632E-4</v>
      </c>
      <c r="Q214" s="59">
        <v>14</v>
      </c>
      <c r="R214" s="48">
        <f>IFERROR(Q214/M204,"-")</f>
        <v>6.3926940639269403E-2</v>
      </c>
      <c r="S214" s="62">
        <f t="shared" si="37"/>
        <v>10918.071428571429</v>
      </c>
      <c r="T214" s="374"/>
      <c r="U214" s="374"/>
      <c r="V214" s="36" t="s">
        <v>104</v>
      </c>
      <c r="W214" s="59">
        <v>12949</v>
      </c>
      <c r="X214" s="48">
        <f>IFERROR(W214/T204,"-")</f>
        <v>5.0147122494677027E-4</v>
      </c>
      <c r="Y214" s="59">
        <v>2</v>
      </c>
      <c r="Z214" s="48">
        <f>IFERROR(Y214/U204,"-")</f>
        <v>6.8965517241379309E-2</v>
      </c>
      <c r="AA214" s="136">
        <f t="shared" si="38"/>
        <v>6474.5</v>
      </c>
      <c r="AB214" s="374"/>
      <c r="AC214" s="374"/>
      <c r="AD214" s="36" t="s">
        <v>104</v>
      </c>
      <c r="AE214" s="59">
        <v>12949</v>
      </c>
      <c r="AF214" s="48">
        <f>IFERROR(AE214/AB204,"-")</f>
        <v>8.272223815750892E-4</v>
      </c>
      <c r="AG214" s="59">
        <v>2</v>
      </c>
      <c r="AH214" s="48">
        <f>IFERROR(AG214/AC204,"-")</f>
        <v>0.1</v>
      </c>
      <c r="AI214" s="62">
        <f t="shared" si="39"/>
        <v>6474.5</v>
      </c>
      <c r="AJ214" s="374"/>
      <c r="AK214" s="374"/>
      <c r="AL214" s="36" t="s">
        <v>104</v>
      </c>
      <c r="AM214" s="59">
        <v>61539</v>
      </c>
      <c r="AN214" s="48">
        <f>IFERROR(AM214/AJ204,"-")</f>
        <v>4.6870233833257613E-4</v>
      </c>
      <c r="AO214" s="59">
        <v>5</v>
      </c>
      <c r="AP214" s="48">
        <f>IFERROR(AO214/AK204,"-")</f>
        <v>3.5971223021582732E-2</v>
      </c>
      <c r="AQ214" s="62">
        <f t="shared" si="40"/>
        <v>12307.8</v>
      </c>
      <c r="AR214" s="374"/>
      <c r="AS214" s="374"/>
      <c r="AT214" s="36" t="s">
        <v>104</v>
      </c>
      <c r="AU214" s="59">
        <v>295745</v>
      </c>
      <c r="AV214" s="48">
        <f>IFERROR(AU214/AR204,"-")</f>
        <v>3.0101733977741524E-4</v>
      </c>
      <c r="AW214" s="62">
        <v>44</v>
      </c>
      <c r="AX214" s="48">
        <f>IFERROR(AW214/AS204,"-")</f>
        <v>3.2305433186490456E-2</v>
      </c>
      <c r="AY214" s="162">
        <f t="shared" si="41"/>
        <v>6721.477272727273</v>
      </c>
      <c r="AZ214" s="187"/>
    </row>
    <row r="215" spans="2:52" s="7" customFormat="1" ht="13.15" customHeight="1">
      <c r="B215" s="449"/>
      <c r="C215" s="459"/>
      <c r="D215" s="374"/>
      <c r="E215" s="374"/>
      <c r="F215" s="36" t="s">
        <v>105</v>
      </c>
      <c r="G215" s="59">
        <v>21879</v>
      </c>
      <c r="H215" s="48">
        <f>IFERROR(G215/D204,"-")</f>
        <v>8.0183492256973452E-5</v>
      </c>
      <c r="I215" s="59">
        <v>3</v>
      </c>
      <c r="J215" s="48">
        <f>IFERROR(I215/E204,"-")</f>
        <v>1.0067114093959731E-2</v>
      </c>
      <c r="K215" s="62">
        <f t="shared" si="36"/>
        <v>7293</v>
      </c>
      <c r="L215" s="374"/>
      <c r="M215" s="374"/>
      <c r="N215" s="36" t="s">
        <v>105</v>
      </c>
      <c r="O215" s="59">
        <v>21597</v>
      </c>
      <c r="P215" s="48">
        <f>IFERROR(O215/L204,"-")</f>
        <v>1.0789937105912748E-4</v>
      </c>
      <c r="Q215" s="59">
        <v>2</v>
      </c>
      <c r="R215" s="48">
        <f>IFERROR(Q215/M204,"-")</f>
        <v>9.1324200913242004E-3</v>
      </c>
      <c r="S215" s="62">
        <f t="shared" si="37"/>
        <v>10798.5</v>
      </c>
      <c r="T215" s="374"/>
      <c r="U215" s="374"/>
      <c r="V215" s="36" t="s">
        <v>105</v>
      </c>
      <c r="W215" s="59">
        <v>0</v>
      </c>
      <c r="X215" s="48">
        <f>IFERROR(W215/T204,"-")</f>
        <v>0</v>
      </c>
      <c r="Y215" s="59">
        <v>0</v>
      </c>
      <c r="Z215" s="48">
        <f>IFERROR(Y215/U204,"-")</f>
        <v>0</v>
      </c>
      <c r="AA215" s="136" t="str">
        <f t="shared" si="38"/>
        <v>-</v>
      </c>
      <c r="AB215" s="374"/>
      <c r="AC215" s="374"/>
      <c r="AD215" s="36" t="s">
        <v>105</v>
      </c>
      <c r="AE215" s="59">
        <v>0</v>
      </c>
      <c r="AF215" s="48">
        <f>IFERROR(AE215/AB204,"-")</f>
        <v>0</v>
      </c>
      <c r="AG215" s="59">
        <v>0</v>
      </c>
      <c r="AH215" s="48">
        <f>IFERROR(AG215/AC204,"-")</f>
        <v>0</v>
      </c>
      <c r="AI215" s="62" t="str">
        <f t="shared" si="39"/>
        <v>-</v>
      </c>
      <c r="AJ215" s="374"/>
      <c r="AK215" s="374"/>
      <c r="AL215" s="36" t="s">
        <v>105</v>
      </c>
      <c r="AM215" s="59">
        <v>0</v>
      </c>
      <c r="AN215" s="48">
        <f>IFERROR(AM215/AJ204,"-")</f>
        <v>0</v>
      </c>
      <c r="AO215" s="59">
        <v>0</v>
      </c>
      <c r="AP215" s="48">
        <f>IFERROR(AO215/AK204,"-")</f>
        <v>0</v>
      </c>
      <c r="AQ215" s="62" t="str">
        <f t="shared" si="40"/>
        <v>-</v>
      </c>
      <c r="AR215" s="374"/>
      <c r="AS215" s="374"/>
      <c r="AT215" s="36" t="s">
        <v>105</v>
      </c>
      <c r="AU215" s="59">
        <v>126882</v>
      </c>
      <c r="AV215" s="48">
        <f>IFERROR(AU215/AR204,"-")</f>
        <v>1.2914396559751811E-4</v>
      </c>
      <c r="AW215" s="62">
        <v>12</v>
      </c>
      <c r="AX215" s="48">
        <f>IFERROR(AW215/AS204,"-")</f>
        <v>8.8105726872246704E-3</v>
      </c>
      <c r="AY215" s="162">
        <f t="shared" si="41"/>
        <v>10573.5</v>
      </c>
      <c r="AZ215" s="187"/>
    </row>
    <row r="216" spans="2:52" s="7" customFormat="1" ht="13.15" customHeight="1">
      <c r="B216" s="449"/>
      <c r="C216" s="459"/>
      <c r="D216" s="374"/>
      <c r="E216" s="374"/>
      <c r="F216" s="36" t="s">
        <v>106</v>
      </c>
      <c r="G216" s="59">
        <v>2348892</v>
      </c>
      <c r="H216" s="48">
        <f>IFERROR(G216/D204,"-")</f>
        <v>8.6083625163155021E-3</v>
      </c>
      <c r="I216" s="59">
        <v>3</v>
      </c>
      <c r="J216" s="48">
        <f>IFERROR(I216/E204,"-")</f>
        <v>1.0067114093959731E-2</v>
      </c>
      <c r="K216" s="62">
        <f t="shared" si="36"/>
        <v>782964</v>
      </c>
      <c r="L216" s="374"/>
      <c r="M216" s="374"/>
      <c r="N216" s="36" t="s">
        <v>106</v>
      </c>
      <c r="O216" s="59">
        <v>2348892</v>
      </c>
      <c r="P216" s="48">
        <f>IFERROR(O216/L204,"-")</f>
        <v>1.1735146987350838E-2</v>
      </c>
      <c r="Q216" s="59">
        <v>3</v>
      </c>
      <c r="R216" s="48">
        <f>IFERROR(Q216/M204,"-")</f>
        <v>1.3698630136986301E-2</v>
      </c>
      <c r="S216" s="62">
        <f t="shared" si="37"/>
        <v>782964</v>
      </c>
      <c r="T216" s="374"/>
      <c r="U216" s="374"/>
      <c r="V216" s="36" t="s">
        <v>106</v>
      </c>
      <c r="W216" s="59">
        <v>0</v>
      </c>
      <c r="X216" s="48">
        <f>IFERROR(W216/T204,"-")</f>
        <v>0</v>
      </c>
      <c r="Y216" s="59">
        <v>0</v>
      </c>
      <c r="Z216" s="48">
        <f>IFERROR(Y216/U204,"-")</f>
        <v>0</v>
      </c>
      <c r="AA216" s="136" t="str">
        <f t="shared" si="38"/>
        <v>-</v>
      </c>
      <c r="AB216" s="374"/>
      <c r="AC216" s="374"/>
      <c r="AD216" s="36" t="s">
        <v>106</v>
      </c>
      <c r="AE216" s="59">
        <v>0</v>
      </c>
      <c r="AF216" s="48">
        <f>IFERROR(AE216/AB204,"-")</f>
        <v>0</v>
      </c>
      <c r="AG216" s="59">
        <v>0</v>
      </c>
      <c r="AH216" s="48">
        <f>IFERROR(AG216/AC204,"-")</f>
        <v>0</v>
      </c>
      <c r="AI216" s="62" t="str">
        <f t="shared" si="39"/>
        <v>-</v>
      </c>
      <c r="AJ216" s="374"/>
      <c r="AK216" s="374"/>
      <c r="AL216" s="36" t="s">
        <v>106</v>
      </c>
      <c r="AM216" s="59">
        <v>0</v>
      </c>
      <c r="AN216" s="48">
        <f>IFERROR(AM216/AJ204,"-")</f>
        <v>0</v>
      </c>
      <c r="AO216" s="59">
        <v>0</v>
      </c>
      <c r="AP216" s="48">
        <f>IFERROR(AO216/AK204,"-")</f>
        <v>0</v>
      </c>
      <c r="AQ216" s="62" t="str">
        <f t="shared" si="40"/>
        <v>-</v>
      </c>
      <c r="AR216" s="374"/>
      <c r="AS216" s="374"/>
      <c r="AT216" s="36" t="s">
        <v>106</v>
      </c>
      <c r="AU216" s="59">
        <v>2189512</v>
      </c>
      <c r="AV216" s="48">
        <f>IFERROR(AU216/AR204,"-")</f>
        <v>2.2285451238422556E-3</v>
      </c>
      <c r="AW216" s="62">
        <v>6</v>
      </c>
      <c r="AX216" s="48">
        <f>IFERROR(AW216/AS204,"-")</f>
        <v>4.4052863436123352E-3</v>
      </c>
      <c r="AY216" s="162">
        <f t="shared" si="41"/>
        <v>364918.66666666669</v>
      </c>
      <c r="AZ216" s="187"/>
    </row>
    <row r="217" spans="2:52" s="7" customFormat="1" ht="13.15" customHeight="1">
      <c r="B217" s="449"/>
      <c r="C217" s="459"/>
      <c r="D217" s="374"/>
      <c r="E217" s="374"/>
      <c r="F217" s="36" t="s">
        <v>107</v>
      </c>
      <c r="G217" s="59">
        <v>2055026</v>
      </c>
      <c r="H217" s="48">
        <f>IFERROR(G217/D204,"-")</f>
        <v>7.5313844946697343E-3</v>
      </c>
      <c r="I217" s="59">
        <v>56</v>
      </c>
      <c r="J217" s="48">
        <f>IFERROR(I217/E204,"-")</f>
        <v>0.18791946308724833</v>
      </c>
      <c r="K217" s="62">
        <f t="shared" si="36"/>
        <v>36696.892857142855</v>
      </c>
      <c r="L217" s="374"/>
      <c r="M217" s="374"/>
      <c r="N217" s="36" t="s">
        <v>107</v>
      </c>
      <c r="O217" s="59">
        <v>1660261</v>
      </c>
      <c r="P217" s="48">
        <f>IFERROR(O217/L204,"-")</f>
        <v>8.2947223083760721E-3</v>
      </c>
      <c r="Q217" s="59">
        <v>38</v>
      </c>
      <c r="R217" s="48">
        <f>IFERROR(Q217/M204,"-")</f>
        <v>0.17351598173515981</v>
      </c>
      <c r="S217" s="62">
        <f t="shared" si="37"/>
        <v>43691.07894736842</v>
      </c>
      <c r="T217" s="374"/>
      <c r="U217" s="374"/>
      <c r="V217" s="36" t="s">
        <v>107</v>
      </c>
      <c r="W217" s="59">
        <v>789645</v>
      </c>
      <c r="X217" s="48">
        <f>IFERROR(W217/T204,"-")</f>
        <v>3.0580295422279125E-2</v>
      </c>
      <c r="Y217" s="59">
        <v>7</v>
      </c>
      <c r="Z217" s="48">
        <f>IFERROR(Y217/U204,"-")</f>
        <v>0.2413793103448276</v>
      </c>
      <c r="AA217" s="136">
        <f t="shared" si="38"/>
        <v>112806.42857142857</v>
      </c>
      <c r="AB217" s="374"/>
      <c r="AC217" s="374"/>
      <c r="AD217" s="36" t="s">
        <v>107</v>
      </c>
      <c r="AE217" s="59">
        <v>730747</v>
      </c>
      <c r="AF217" s="48">
        <f>IFERROR(AE217/AB204,"-")</f>
        <v>4.6682390429288109E-2</v>
      </c>
      <c r="AG217" s="59">
        <v>4</v>
      </c>
      <c r="AH217" s="48">
        <f>IFERROR(AG217/AC204,"-")</f>
        <v>0.2</v>
      </c>
      <c r="AI217" s="62">
        <f t="shared" si="39"/>
        <v>182686.75</v>
      </c>
      <c r="AJ217" s="374"/>
      <c r="AK217" s="374"/>
      <c r="AL217" s="36" t="s">
        <v>107</v>
      </c>
      <c r="AM217" s="59">
        <v>266811</v>
      </c>
      <c r="AN217" s="48">
        <f>IFERROR(AM217/AJ204,"-")</f>
        <v>2.032124987290222E-3</v>
      </c>
      <c r="AO217" s="59">
        <v>21</v>
      </c>
      <c r="AP217" s="48">
        <f>IFERROR(AO217/AK204,"-")</f>
        <v>0.15107913669064749</v>
      </c>
      <c r="AQ217" s="62">
        <f t="shared" si="40"/>
        <v>12705.285714285714</v>
      </c>
      <c r="AR217" s="374"/>
      <c r="AS217" s="374"/>
      <c r="AT217" s="36" t="s">
        <v>107</v>
      </c>
      <c r="AU217" s="59">
        <v>5818521</v>
      </c>
      <c r="AV217" s="48">
        <f>IFERROR(AU217/AR204,"-")</f>
        <v>5.9222496165920839E-3</v>
      </c>
      <c r="AW217" s="62">
        <v>154</v>
      </c>
      <c r="AX217" s="48">
        <f>IFERROR(AW217/AS204,"-")</f>
        <v>0.1130690161527166</v>
      </c>
      <c r="AY217" s="162">
        <f t="shared" si="41"/>
        <v>37782.603896103894</v>
      </c>
      <c r="AZ217" s="187"/>
    </row>
    <row r="218" spans="2:52" s="7" customFormat="1" ht="13.15" customHeight="1">
      <c r="B218" s="449"/>
      <c r="C218" s="459"/>
      <c r="D218" s="374"/>
      <c r="E218" s="374"/>
      <c r="F218" s="36" t="s">
        <v>108</v>
      </c>
      <c r="G218" s="59">
        <v>1155563</v>
      </c>
      <c r="H218" s="48">
        <f>IFERROR(G218/D204,"-")</f>
        <v>4.2349776892428815E-3</v>
      </c>
      <c r="I218" s="59">
        <v>38</v>
      </c>
      <c r="J218" s="48">
        <f>IFERROR(I218/E204,"-")</f>
        <v>0.12751677852348994</v>
      </c>
      <c r="K218" s="62">
        <f t="shared" si="36"/>
        <v>30409.552631578947</v>
      </c>
      <c r="L218" s="374"/>
      <c r="M218" s="374"/>
      <c r="N218" s="36" t="s">
        <v>108</v>
      </c>
      <c r="O218" s="59">
        <v>756177</v>
      </c>
      <c r="P218" s="48">
        <f>IFERROR(O218/L204,"-")</f>
        <v>3.7778868689807769E-3</v>
      </c>
      <c r="Q218" s="59">
        <v>25</v>
      </c>
      <c r="R218" s="48">
        <f>IFERROR(Q218/M204,"-")</f>
        <v>0.11415525114155251</v>
      </c>
      <c r="S218" s="62">
        <f t="shared" si="37"/>
        <v>30247.08</v>
      </c>
      <c r="T218" s="374"/>
      <c r="U218" s="374"/>
      <c r="V218" s="36" t="s">
        <v>108</v>
      </c>
      <c r="W218" s="59">
        <v>368389</v>
      </c>
      <c r="X218" s="48">
        <f>IFERROR(W218/T204,"-")</f>
        <v>1.4266467147031874E-2</v>
      </c>
      <c r="Y218" s="59">
        <v>6</v>
      </c>
      <c r="Z218" s="48">
        <f>IFERROR(Y218/U204,"-")</f>
        <v>0.20689655172413793</v>
      </c>
      <c r="AA218" s="136">
        <f t="shared" si="38"/>
        <v>61398.166666666664</v>
      </c>
      <c r="AB218" s="374"/>
      <c r="AC218" s="374"/>
      <c r="AD218" s="36" t="s">
        <v>108</v>
      </c>
      <c r="AE218" s="59">
        <v>161505</v>
      </c>
      <c r="AF218" s="48">
        <f>IFERROR(AE218/AB204,"-")</f>
        <v>1.0317441558134587E-2</v>
      </c>
      <c r="AG218" s="59">
        <v>4</v>
      </c>
      <c r="AH218" s="48">
        <f>IFERROR(AG218/AC204,"-")</f>
        <v>0.2</v>
      </c>
      <c r="AI218" s="62">
        <f t="shared" si="39"/>
        <v>40376.25</v>
      </c>
      <c r="AJ218" s="374"/>
      <c r="AK218" s="374"/>
      <c r="AL218" s="36" t="s">
        <v>108</v>
      </c>
      <c r="AM218" s="59">
        <v>1572648</v>
      </c>
      <c r="AN218" s="48">
        <f>IFERROR(AM218/AJ204,"-")</f>
        <v>1.1977831862299504E-2</v>
      </c>
      <c r="AO218" s="59">
        <v>22</v>
      </c>
      <c r="AP218" s="48">
        <f>IFERROR(AO218/AK204,"-")</f>
        <v>0.15827338129496402</v>
      </c>
      <c r="AQ218" s="62">
        <f t="shared" si="40"/>
        <v>71484</v>
      </c>
      <c r="AR218" s="374"/>
      <c r="AS218" s="374"/>
      <c r="AT218" s="36" t="s">
        <v>108</v>
      </c>
      <c r="AU218" s="59">
        <v>13984792</v>
      </c>
      <c r="AV218" s="48">
        <f>IFERROR(AU218/AR204,"-")</f>
        <v>1.4234103315966383E-2</v>
      </c>
      <c r="AW218" s="62">
        <v>159</v>
      </c>
      <c r="AX218" s="48">
        <f>IFERROR(AW218/AS204,"-")</f>
        <v>0.11674008810572688</v>
      </c>
      <c r="AY218" s="162">
        <f t="shared" si="41"/>
        <v>87954.666666666672</v>
      </c>
      <c r="AZ218" s="187"/>
    </row>
    <row r="219" spans="2:52" s="7" customFormat="1" ht="13.15" customHeight="1">
      <c r="B219" s="449"/>
      <c r="C219" s="459"/>
      <c r="D219" s="374"/>
      <c r="E219" s="374"/>
      <c r="F219" s="36" t="s">
        <v>109</v>
      </c>
      <c r="G219" s="59">
        <v>545463</v>
      </c>
      <c r="H219" s="48">
        <f>IFERROR(G219/D204,"-")</f>
        <v>1.9990460367002839E-3</v>
      </c>
      <c r="I219" s="59">
        <v>24</v>
      </c>
      <c r="J219" s="48">
        <f>IFERROR(I219/E204,"-")</f>
        <v>8.0536912751677847E-2</v>
      </c>
      <c r="K219" s="62">
        <f t="shared" si="36"/>
        <v>22727.625</v>
      </c>
      <c r="L219" s="374"/>
      <c r="M219" s="374"/>
      <c r="N219" s="36" t="s">
        <v>109</v>
      </c>
      <c r="O219" s="59">
        <v>420718</v>
      </c>
      <c r="P219" s="48">
        <f>IFERROR(O219/L204,"-")</f>
        <v>2.1019219147684399E-3</v>
      </c>
      <c r="Q219" s="59">
        <v>16</v>
      </c>
      <c r="R219" s="48">
        <f>IFERROR(Q219/M204,"-")</f>
        <v>7.3059360730593603E-2</v>
      </c>
      <c r="S219" s="62">
        <f t="shared" si="37"/>
        <v>26294.875</v>
      </c>
      <c r="T219" s="374"/>
      <c r="U219" s="374"/>
      <c r="V219" s="36" t="s">
        <v>109</v>
      </c>
      <c r="W219" s="59">
        <v>64958</v>
      </c>
      <c r="X219" s="48">
        <f>IFERROR(W219/T204,"-")</f>
        <v>2.5156048984548846E-3</v>
      </c>
      <c r="Y219" s="59">
        <v>5</v>
      </c>
      <c r="Z219" s="48">
        <f>IFERROR(Y219/U204,"-")</f>
        <v>0.17241379310344829</v>
      </c>
      <c r="AA219" s="136">
        <f t="shared" si="38"/>
        <v>12991.6</v>
      </c>
      <c r="AB219" s="374"/>
      <c r="AC219" s="374"/>
      <c r="AD219" s="36" t="s">
        <v>109</v>
      </c>
      <c r="AE219" s="59">
        <v>62507</v>
      </c>
      <c r="AF219" s="48">
        <f>IFERROR(AE219/AB204,"-")</f>
        <v>3.9931415093917757E-3</v>
      </c>
      <c r="AG219" s="59">
        <v>4</v>
      </c>
      <c r="AH219" s="48">
        <f>IFERROR(AG219/AC204,"-")</f>
        <v>0.2</v>
      </c>
      <c r="AI219" s="62">
        <f t="shared" si="39"/>
        <v>15626.75</v>
      </c>
      <c r="AJ219" s="374"/>
      <c r="AK219" s="374"/>
      <c r="AL219" s="36" t="s">
        <v>109</v>
      </c>
      <c r="AM219" s="59">
        <v>1556767</v>
      </c>
      <c r="AN219" s="48">
        <f>IFERROR(AM219/AJ204,"-")</f>
        <v>1.1856876665837754E-2</v>
      </c>
      <c r="AO219" s="59">
        <v>12</v>
      </c>
      <c r="AP219" s="48">
        <f>IFERROR(AO219/AK204,"-")</f>
        <v>8.6330935251798566E-2</v>
      </c>
      <c r="AQ219" s="62">
        <f t="shared" si="40"/>
        <v>129730.58333333333</v>
      </c>
      <c r="AR219" s="374"/>
      <c r="AS219" s="374"/>
      <c r="AT219" s="36" t="s">
        <v>109</v>
      </c>
      <c r="AU219" s="59">
        <v>4521209</v>
      </c>
      <c r="AV219" s="48">
        <f>IFERROR(AU219/AR204,"-")</f>
        <v>4.6018100247094884E-3</v>
      </c>
      <c r="AW219" s="62">
        <v>71</v>
      </c>
      <c r="AX219" s="48">
        <f>IFERROR(AW219/AS204,"-")</f>
        <v>5.2129221732745964E-2</v>
      </c>
      <c r="AY219" s="162">
        <f t="shared" si="41"/>
        <v>63679</v>
      </c>
      <c r="AZ219" s="187"/>
    </row>
    <row r="220" spans="2:52" s="7" customFormat="1" ht="13.15" customHeight="1">
      <c r="B220" s="449"/>
      <c r="C220" s="459"/>
      <c r="D220" s="374"/>
      <c r="E220" s="374"/>
      <c r="F220" s="37" t="s">
        <v>110</v>
      </c>
      <c r="G220" s="60">
        <v>314984</v>
      </c>
      <c r="H220" s="49">
        <f>IFERROR(G220/D204,"-")</f>
        <v>1.1543725547360723E-3</v>
      </c>
      <c r="I220" s="60">
        <v>46</v>
      </c>
      <c r="J220" s="49">
        <f>IFERROR(I220/E204,"-")</f>
        <v>0.15436241610738255</v>
      </c>
      <c r="K220" s="63">
        <f t="shared" si="36"/>
        <v>6847.478260869565</v>
      </c>
      <c r="L220" s="374"/>
      <c r="M220" s="374"/>
      <c r="N220" s="37" t="s">
        <v>110</v>
      </c>
      <c r="O220" s="60">
        <v>250126</v>
      </c>
      <c r="P220" s="49">
        <f>IFERROR(O220/L204,"-")</f>
        <v>1.2496382870553929E-3</v>
      </c>
      <c r="Q220" s="60">
        <v>36</v>
      </c>
      <c r="R220" s="49">
        <f>IFERROR(Q220/M204,"-")</f>
        <v>0.16438356164383561</v>
      </c>
      <c r="S220" s="63">
        <f t="shared" si="37"/>
        <v>6947.9444444444443</v>
      </c>
      <c r="T220" s="374"/>
      <c r="U220" s="374"/>
      <c r="V220" s="37" t="s">
        <v>110</v>
      </c>
      <c r="W220" s="60">
        <v>57547</v>
      </c>
      <c r="X220" s="49">
        <f>IFERROR(W220/T204,"-")</f>
        <v>2.228601790254984E-3</v>
      </c>
      <c r="Y220" s="60">
        <v>5</v>
      </c>
      <c r="Z220" s="49">
        <f>IFERROR(Y220/U204,"-")</f>
        <v>0.17241379310344829</v>
      </c>
      <c r="AA220" s="137">
        <f t="shared" si="38"/>
        <v>11509.4</v>
      </c>
      <c r="AB220" s="374"/>
      <c r="AC220" s="374"/>
      <c r="AD220" s="37" t="s">
        <v>110</v>
      </c>
      <c r="AE220" s="60">
        <v>56172</v>
      </c>
      <c r="AF220" s="49">
        <f>IFERROR(AE220/AB204,"-")</f>
        <v>3.5884420123434946E-3</v>
      </c>
      <c r="AG220" s="60">
        <v>4</v>
      </c>
      <c r="AH220" s="49">
        <f>IFERROR(AG220/AC204,"-")</f>
        <v>0.2</v>
      </c>
      <c r="AI220" s="63">
        <f t="shared" si="39"/>
        <v>14043</v>
      </c>
      <c r="AJ220" s="374"/>
      <c r="AK220" s="374"/>
      <c r="AL220" s="37" t="s">
        <v>110</v>
      </c>
      <c r="AM220" s="60">
        <v>217830</v>
      </c>
      <c r="AN220" s="49">
        <f>IFERROR(AM220/AJ204,"-")</f>
        <v>1.6590687264821506E-3</v>
      </c>
      <c r="AO220" s="60">
        <v>25</v>
      </c>
      <c r="AP220" s="49">
        <f>IFERROR(AO220/AK204,"-")</f>
        <v>0.17985611510791366</v>
      </c>
      <c r="AQ220" s="63">
        <f t="shared" si="40"/>
        <v>8713.2000000000007</v>
      </c>
      <c r="AR220" s="374"/>
      <c r="AS220" s="374"/>
      <c r="AT220" s="37" t="s">
        <v>110</v>
      </c>
      <c r="AU220" s="60">
        <v>1360887</v>
      </c>
      <c r="AV220" s="49">
        <f>IFERROR(AU220/AR204,"-")</f>
        <v>1.3851479635417919E-3</v>
      </c>
      <c r="AW220" s="63">
        <v>147</v>
      </c>
      <c r="AX220" s="51">
        <f>IFERROR(AW220/AS204,"-")</f>
        <v>0.10792951541850221</v>
      </c>
      <c r="AY220" s="163">
        <f t="shared" si="41"/>
        <v>9257.7346938775518</v>
      </c>
      <c r="AZ220" s="187"/>
    </row>
    <row r="221" spans="2:52" s="7" customFormat="1" ht="13.15" customHeight="1">
      <c r="B221" s="450"/>
      <c r="C221" s="461"/>
      <c r="D221" s="375"/>
      <c r="E221" s="375"/>
      <c r="F221" s="38" t="s">
        <v>64</v>
      </c>
      <c r="G221" s="56">
        <f>SUM(G204:G220)</f>
        <v>48840477</v>
      </c>
      <c r="H221" s="49">
        <f>IFERROR(G221/D204,"-")</f>
        <v>0.1789935558917862</v>
      </c>
      <c r="I221" s="60">
        <v>275</v>
      </c>
      <c r="J221" s="49">
        <f>IFERROR(I221/E204,"-")</f>
        <v>0.92281879194630867</v>
      </c>
      <c r="K221" s="63">
        <f t="shared" si="36"/>
        <v>177601.73454545456</v>
      </c>
      <c r="L221" s="375"/>
      <c r="M221" s="375"/>
      <c r="N221" s="38" t="s">
        <v>64</v>
      </c>
      <c r="O221" s="56">
        <f>SUM(O204:O220)</f>
        <v>38278471</v>
      </c>
      <c r="P221" s="49">
        <f>IFERROR(O221/L204,"-")</f>
        <v>0.19124058647057696</v>
      </c>
      <c r="Q221" s="60">
        <v>199</v>
      </c>
      <c r="R221" s="49">
        <f>IFERROR(Q221/M204,"-")</f>
        <v>0.908675799086758</v>
      </c>
      <c r="S221" s="63">
        <f t="shared" si="37"/>
        <v>192354.1256281407</v>
      </c>
      <c r="T221" s="375"/>
      <c r="U221" s="375"/>
      <c r="V221" s="38" t="s">
        <v>64</v>
      </c>
      <c r="W221" s="56">
        <f>SUM(W204:W220)</f>
        <v>3517825</v>
      </c>
      <c r="X221" s="49">
        <f>IFERROR(W221/T204,"-")</f>
        <v>0.13623353246570175</v>
      </c>
      <c r="Y221" s="60">
        <v>28</v>
      </c>
      <c r="Z221" s="49">
        <f>IFERROR(Y221/U204,"-")</f>
        <v>0.96551724137931039</v>
      </c>
      <c r="AA221" s="137">
        <f t="shared" si="38"/>
        <v>125636.60714285714</v>
      </c>
      <c r="AB221" s="375"/>
      <c r="AC221" s="375"/>
      <c r="AD221" s="38" t="s">
        <v>64</v>
      </c>
      <c r="AE221" s="56">
        <f>SUM(AE204:AE220)</f>
        <v>2664873</v>
      </c>
      <c r="AF221" s="49">
        <f>IFERROR(AE221/AB204,"-")</f>
        <v>0.17024037297514499</v>
      </c>
      <c r="AG221" s="60">
        <v>19</v>
      </c>
      <c r="AH221" s="49">
        <f>IFERROR(AG221/AC204,"-")</f>
        <v>0.95</v>
      </c>
      <c r="AI221" s="63">
        <f t="shared" si="39"/>
        <v>140256.47368421053</v>
      </c>
      <c r="AJ221" s="375"/>
      <c r="AK221" s="375"/>
      <c r="AL221" s="38" t="s">
        <v>64</v>
      </c>
      <c r="AM221" s="56">
        <f>SUM(AM204:AM220)</f>
        <v>27846164</v>
      </c>
      <c r="AN221" s="49">
        <f>IFERROR(AM221/AJ204,"-")</f>
        <v>0.21208602967861684</v>
      </c>
      <c r="AO221" s="60">
        <v>129</v>
      </c>
      <c r="AP221" s="49">
        <f>IFERROR(AO221/AK204,"-")</f>
        <v>0.92805755395683454</v>
      </c>
      <c r="AQ221" s="63">
        <f t="shared" si="40"/>
        <v>215861.73643410852</v>
      </c>
      <c r="AR221" s="375"/>
      <c r="AS221" s="375"/>
      <c r="AT221" s="38" t="s">
        <v>64</v>
      </c>
      <c r="AU221" s="56">
        <f>SUM(AU204:AU220)</f>
        <v>191129809</v>
      </c>
      <c r="AV221" s="49">
        <f>IFERROR(AU221/AR204,"-")</f>
        <v>0.19453714063583652</v>
      </c>
      <c r="AW221" s="63">
        <v>1130</v>
      </c>
      <c r="AX221" s="116">
        <f>IFERROR(AW221/AS204,"-")</f>
        <v>0.82966226138032306</v>
      </c>
      <c r="AY221" s="164">
        <f t="shared" si="41"/>
        <v>169141.4238938053</v>
      </c>
      <c r="AZ221" s="187"/>
    </row>
    <row r="222" spans="2:52" s="7" customFormat="1" ht="13.15" customHeight="1">
      <c r="B222" s="448">
        <v>13</v>
      </c>
      <c r="C222" s="458" t="s">
        <v>84</v>
      </c>
      <c r="D222" s="373">
        <v>291417080</v>
      </c>
      <c r="E222" s="373">
        <v>327</v>
      </c>
      <c r="F222" s="34" t="s">
        <v>96</v>
      </c>
      <c r="G222" s="58">
        <v>6747819</v>
      </c>
      <c r="H222" s="47">
        <f>IFERROR(G222/D222,"-")</f>
        <v>2.3155193923430982E-2</v>
      </c>
      <c r="I222" s="58">
        <v>73</v>
      </c>
      <c r="J222" s="47">
        <f>IFERROR(I222/E222,"-")</f>
        <v>0.22324159021406728</v>
      </c>
      <c r="K222" s="61">
        <f t="shared" si="36"/>
        <v>92435.876712328769</v>
      </c>
      <c r="L222" s="373">
        <v>206614290</v>
      </c>
      <c r="M222" s="373">
        <v>224</v>
      </c>
      <c r="N222" s="34" t="s">
        <v>96</v>
      </c>
      <c r="O222" s="58">
        <v>6230451</v>
      </c>
      <c r="P222" s="47">
        <f>IFERROR(O222/L222,"-")</f>
        <v>3.0154985891827715E-2</v>
      </c>
      <c r="Q222" s="58">
        <v>54</v>
      </c>
      <c r="R222" s="47">
        <f>IFERROR(Q222/M222,"-")</f>
        <v>0.24107142857142858</v>
      </c>
      <c r="S222" s="61">
        <f t="shared" si="37"/>
        <v>115378.72222222222</v>
      </c>
      <c r="T222" s="373">
        <v>50242110</v>
      </c>
      <c r="U222" s="373">
        <v>39</v>
      </c>
      <c r="V222" s="34" t="s">
        <v>96</v>
      </c>
      <c r="W222" s="58">
        <v>238859</v>
      </c>
      <c r="X222" s="47">
        <f>IFERROR(W222/T222,"-")</f>
        <v>4.7541594093082479E-3</v>
      </c>
      <c r="Y222" s="58">
        <v>10</v>
      </c>
      <c r="Z222" s="47">
        <f>IFERROR(Y222/U222,"-")</f>
        <v>0.25641025641025639</v>
      </c>
      <c r="AA222" s="135">
        <f t="shared" si="38"/>
        <v>23885.9</v>
      </c>
      <c r="AB222" s="373">
        <v>44092710</v>
      </c>
      <c r="AC222" s="373">
        <v>30</v>
      </c>
      <c r="AD222" s="34" t="s">
        <v>96</v>
      </c>
      <c r="AE222" s="58">
        <v>238859</v>
      </c>
      <c r="AF222" s="47">
        <f>IFERROR(AE222/AB222,"-")</f>
        <v>5.4171993510945459E-3</v>
      </c>
      <c r="AG222" s="58">
        <v>10</v>
      </c>
      <c r="AH222" s="47">
        <f>IFERROR(AG222/AC222,"-")</f>
        <v>0.33333333333333331</v>
      </c>
      <c r="AI222" s="61">
        <f t="shared" si="39"/>
        <v>23885.9</v>
      </c>
      <c r="AJ222" s="373">
        <v>101967450</v>
      </c>
      <c r="AK222" s="373">
        <v>120</v>
      </c>
      <c r="AL222" s="34" t="s">
        <v>96</v>
      </c>
      <c r="AM222" s="58">
        <v>1512083</v>
      </c>
      <c r="AN222" s="47">
        <f>IFERROR(AM222/AJ222,"-")</f>
        <v>1.4829075356890851E-2</v>
      </c>
      <c r="AO222" s="58">
        <v>24</v>
      </c>
      <c r="AP222" s="47">
        <f>IFERROR(AO222/AK222,"-")</f>
        <v>0.2</v>
      </c>
      <c r="AQ222" s="61">
        <f t="shared" si="40"/>
        <v>63003.458333333336</v>
      </c>
      <c r="AR222" s="373">
        <v>922238430</v>
      </c>
      <c r="AS222" s="373">
        <v>1252</v>
      </c>
      <c r="AT222" s="34" t="s">
        <v>96</v>
      </c>
      <c r="AU222" s="58">
        <v>30077256</v>
      </c>
      <c r="AV222" s="47">
        <f>IFERROR(AU222/AR222,"-")</f>
        <v>3.2613318878936766E-2</v>
      </c>
      <c r="AW222" s="61">
        <v>243</v>
      </c>
      <c r="AX222" s="47">
        <f>IFERROR(AW222/AS222,"-")</f>
        <v>0.19408945686900958</v>
      </c>
      <c r="AY222" s="162">
        <f t="shared" si="41"/>
        <v>123774.71604938271</v>
      </c>
      <c r="AZ222" s="187"/>
    </row>
    <row r="223" spans="2:52" s="7" customFormat="1" ht="13.15" customHeight="1">
      <c r="B223" s="449"/>
      <c r="C223" s="459"/>
      <c r="D223" s="374"/>
      <c r="E223" s="374"/>
      <c r="F223" s="35" t="s">
        <v>97</v>
      </c>
      <c r="G223" s="59">
        <v>6632784</v>
      </c>
      <c r="H223" s="48">
        <f>IFERROR(G223/D222,"-")</f>
        <v>2.2760450416976247E-2</v>
      </c>
      <c r="I223" s="59">
        <v>100</v>
      </c>
      <c r="J223" s="48">
        <f>IFERROR(I223/E222,"-")</f>
        <v>0.3058103975535168</v>
      </c>
      <c r="K223" s="62">
        <f t="shared" si="36"/>
        <v>66327.839999999997</v>
      </c>
      <c r="L223" s="374"/>
      <c r="M223" s="374"/>
      <c r="N223" s="35" t="s">
        <v>97</v>
      </c>
      <c r="O223" s="59">
        <v>5786360</v>
      </c>
      <c r="P223" s="48">
        <f>IFERROR(O223/L222,"-")</f>
        <v>2.8005613745302901E-2</v>
      </c>
      <c r="Q223" s="59">
        <v>67</v>
      </c>
      <c r="R223" s="48">
        <f>IFERROR(Q223/M222,"-")</f>
        <v>0.29910714285714285</v>
      </c>
      <c r="S223" s="62">
        <f t="shared" si="37"/>
        <v>86363.582089552234</v>
      </c>
      <c r="T223" s="374"/>
      <c r="U223" s="374"/>
      <c r="V223" s="35" t="s">
        <v>97</v>
      </c>
      <c r="W223" s="59">
        <v>502084</v>
      </c>
      <c r="X223" s="48">
        <f>IFERROR(W223/T222,"-")</f>
        <v>9.9932904887951556E-3</v>
      </c>
      <c r="Y223" s="59">
        <v>17</v>
      </c>
      <c r="Z223" s="48">
        <f>IFERROR(Y223/U222,"-")</f>
        <v>0.4358974358974359</v>
      </c>
      <c r="AA223" s="136">
        <f t="shared" si="38"/>
        <v>29534.352941176472</v>
      </c>
      <c r="AB223" s="374"/>
      <c r="AC223" s="374"/>
      <c r="AD223" s="35" t="s">
        <v>97</v>
      </c>
      <c r="AE223" s="59">
        <v>402167</v>
      </c>
      <c r="AF223" s="48">
        <f>IFERROR(AE223/AB222,"-")</f>
        <v>9.1209408539416146E-3</v>
      </c>
      <c r="AG223" s="59">
        <v>13</v>
      </c>
      <c r="AH223" s="48">
        <f>IFERROR(AG223/AC222,"-")</f>
        <v>0.43333333333333335</v>
      </c>
      <c r="AI223" s="62">
        <f t="shared" si="39"/>
        <v>30935.923076923078</v>
      </c>
      <c r="AJ223" s="374"/>
      <c r="AK223" s="374"/>
      <c r="AL223" s="35" t="s">
        <v>97</v>
      </c>
      <c r="AM223" s="59">
        <v>1777807</v>
      </c>
      <c r="AN223" s="48">
        <f>IFERROR(AM223/AJ222,"-")</f>
        <v>1.7435044222445496E-2</v>
      </c>
      <c r="AO223" s="59">
        <v>46</v>
      </c>
      <c r="AP223" s="48">
        <f>IFERROR(AO223/AK222,"-")</f>
        <v>0.38333333333333336</v>
      </c>
      <c r="AQ223" s="62">
        <f t="shared" si="40"/>
        <v>38647.978260869568</v>
      </c>
      <c r="AR223" s="374"/>
      <c r="AS223" s="374"/>
      <c r="AT223" s="35" t="s">
        <v>97</v>
      </c>
      <c r="AU223" s="59">
        <v>21930281</v>
      </c>
      <c r="AV223" s="48">
        <f>IFERROR(AU223/AR222,"-")</f>
        <v>2.3779404855206479E-2</v>
      </c>
      <c r="AW223" s="62">
        <v>310</v>
      </c>
      <c r="AX223" s="48">
        <f>IFERROR(AW223/AS222,"-")</f>
        <v>0.24760383386581469</v>
      </c>
      <c r="AY223" s="162">
        <f t="shared" si="41"/>
        <v>70742.84193548387</v>
      </c>
      <c r="AZ223" s="187"/>
    </row>
    <row r="224" spans="2:52" s="7" customFormat="1" ht="13.15" customHeight="1">
      <c r="B224" s="449"/>
      <c r="C224" s="459"/>
      <c r="D224" s="374"/>
      <c r="E224" s="374"/>
      <c r="F224" s="35" t="s">
        <v>380</v>
      </c>
      <c r="G224" s="59">
        <v>872741</v>
      </c>
      <c r="H224" s="48">
        <f>IFERROR(G224/D222,"-")</f>
        <v>2.9948175995724068E-3</v>
      </c>
      <c r="I224" s="59">
        <v>22</v>
      </c>
      <c r="J224" s="48">
        <f>IFERROR(I224/E222,"-")</f>
        <v>6.7278287461773695E-2</v>
      </c>
      <c r="K224" s="62">
        <f t="shared" si="36"/>
        <v>39670.045454545456</v>
      </c>
      <c r="L224" s="374"/>
      <c r="M224" s="374"/>
      <c r="N224" s="35" t="s">
        <v>380</v>
      </c>
      <c r="O224" s="59">
        <v>378805</v>
      </c>
      <c r="P224" s="48">
        <f>IFERROR(O224/L222,"-")</f>
        <v>1.8333920659602005E-3</v>
      </c>
      <c r="Q224" s="59">
        <v>13</v>
      </c>
      <c r="R224" s="48">
        <f>IFERROR(Q224/M222,"-")</f>
        <v>5.8035714285714288E-2</v>
      </c>
      <c r="S224" s="62">
        <f t="shared" si="37"/>
        <v>29138.846153846152</v>
      </c>
      <c r="T224" s="374"/>
      <c r="U224" s="374"/>
      <c r="V224" s="35" t="s">
        <v>380</v>
      </c>
      <c r="W224" s="59">
        <v>179432</v>
      </c>
      <c r="X224" s="48">
        <f>IFERROR(W224/T222,"-")</f>
        <v>3.571346824406857E-3</v>
      </c>
      <c r="Y224" s="59">
        <v>4</v>
      </c>
      <c r="Z224" s="48">
        <f>IFERROR(Y224/U222,"-")</f>
        <v>0.10256410256410256</v>
      </c>
      <c r="AA224" s="136">
        <f t="shared" si="38"/>
        <v>44858</v>
      </c>
      <c r="AB224" s="374"/>
      <c r="AC224" s="374"/>
      <c r="AD224" s="35" t="s">
        <v>380</v>
      </c>
      <c r="AE224" s="59">
        <v>173593</v>
      </c>
      <c r="AF224" s="48">
        <f>IFERROR(AE224/AB222,"-")</f>
        <v>3.9370000165560252E-3</v>
      </c>
      <c r="AG224" s="59">
        <v>3</v>
      </c>
      <c r="AH224" s="48">
        <f>IFERROR(AG224/AC222,"-")</f>
        <v>0.1</v>
      </c>
      <c r="AI224" s="62">
        <f t="shared" ref="AI224" si="56">IFERROR(AE224/AG224,"-")</f>
        <v>57864.333333333336</v>
      </c>
      <c r="AJ224" s="374"/>
      <c r="AK224" s="374"/>
      <c r="AL224" s="35" t="s">
        <v>380</v>
      </c>
      <c r="AM224" s="59">
        <v>141909</v>
      </c>
      <c r="AN224" s="48">
        <f>IFERROR(AM224/AJ222,"-")</f>
        <v>1.3917088247278912E-3</v>
      </c>
      <c r="AO224" s="59">
        <v>8</v>
      </c>
      <c r="AP224" s="48">
        <f>IFERROR(AO224/AK222,"-")</f>
        <v>6.6666666666666666E-2</v>
      </c>
      <c r="AQ224" s="62">
        <f t="shared" si="40"/>
        <v>17738.625</v>
      </c>
      <c r="AR224" s="374"/>
      <c r="AS224" s="374"/>
      <c r="AT224" s="35" t="s">
        <v>380</v>
      </c>
      <c r="AU224" s="59">
        <v>15783234</v>
      </c>
      <c r="AV224" s="48">
        <f>IFERROR(AU224/AR222,"-")</f>
        <v>1.7114049346219504E-2</v>
      </c>
      <c r="AW224" s="59">
        <v>91</v>
      </c>
      <c r="AX224" s="48">
        <f>IFERROR(AW224/AS222,"-")</f>
        <v>7.268370607028754E-2</v>
      </c>
      <c r="AY224" s="136">
        <f t="shared" si="41"/>
        <v>173442.13186813187</v>
      </c>
      <c r="AZ224" s="187"/>
    </row>
    <row r="225" spans="2:52" s="7" customFormat="1" ht="13.15" customHeight="1">
      <c r="B225" s="449"/>
      <c r="C225" s="459"/>
      <c r="D225" s="374"/>
      <c r="E225" s="374"/>
      <c r="F225" s="36" t="s">
        <v>98</v>
      </c>
      <c r="G225" s="59">
        <v>6555876</v>
      </c>
      <c r="H225" s="48">
        <f>IFERROR(G225/D222,"-")</f>
        <v>2.2496540010626693E-2</v>
      </c>
      <c r="I225" s="59">
        <v>130</v>
      </c>
      <c r="J225" s="48">
        <f>IFERROR(I225/E222,"-")</f>
        <v>0.39755351681957185</v>
      </c>
      <c r="K225" s="62">
        <f t="shared" si="36"/>
        <v>50429.815384615387</v>
      </c>
      <c r="L225" s="374"/>
      <c r="M225" s="374"/>
      <c r="N225" s="36" t="s">
        <v>98</v>
      </c>
      <c r="O225" s="59">
        <v>5279870</v>
      </c>
      <c r="P225" s="48">
        <f>IFERROR(O225/L222,"-")</f>
        <v>2.5554234414279862E-2</v>
      </c>
      <c r="Q225" s="59">
        <v>87</v>
      </c>
      <c r="R225" s="48">
        <f>IFERROR(Q225/M222,"-")</f>
        <v>0.38839285714285715</v>
      </c>
      <c r="S225" s="62">
        <f t="shared" si="37"/>
        <v>60688.160919540227</v>
      </c>
      <c r="T225" s="374"/>
      <c r="U225" s="374"/>
      <c r="V225" s="36" t="s">
        <v>98</v>
      </c>
      <c r="W225" s="59">
        <v>293518</v>
      </c>
      <c r="X225" s="48">
        <f>IFERROR(W225/T222,"-")</f>
        <v>5.84207152127966E-3</v>
      </c>
      <c r="Y225" s="59">
        <v>15</v>
      </c>
      <c r="Z225" s="48">
        <f>IFERROR(Y225/U222,"-")</f>
        <v>0.38461538461538464</v>
      </c>
      <c r="AA225" s="136">
        <f t="shared" si="38"/>
        <v>19567.866666666665</v>
      </c>
      <c r="AB225" s="374"/>
      <c r="AC225" s="374"/>
      <c r="AD225" s="36" t="s">
        <v>98</v>
      </c>
      <c r="AE225" s="59">
        <v>155367</v>
      </c>
      <c r="AF225" s="48">
        <f>IFERROR(AE225/AB222,"-")</f>
        <v>3.5236437043674566E-3</v>
      </c>
      <c r="AG225" s="59">
        <v>11</v>
      </c>
      <c r="AH225" s="48">
        <f>IFERROR(AG225/AC222,"-")</f>
        <v>0.36666666666666664</v>
      </c>
      <c r="AI225" s="62">
        <f t="shared" si="39"/>
        <v>14124.272727272728</v>
      </c>
      <c r="AJ225" s="374"/>
      <c r="AK225" s="374"/>
      <c r="AL225" s="36" t="s">
        <v>98</v>
      </c>
      <c r="AM225" s="59">
        <v>1157572</v>
      </c>
      <c r="AN225" s="48">
        <f>IFERROR(AM225/AJ222,"-")</f>
        <v>1.1352367838952529E-2</v>
      </c>
      <c r="AO225" s="59">
        <v>38</v>
      </c>
      <c r="AP225" s="48">
        <f>IFERROR(AO225/AK222,"-")</f>
        <v>0.31666666666666665</v>
      </c>
      <c r="AQ225" s="62">
        <f t="shared" si="40"/>
        <v>30462.42105263158</v>
      </c>
      <c r="AR225" s="374"/>
      <c r="AS225" s="374"/>
      <c r="AT225" s="36" t="s">
        <v>98</v>
      </c>
      <c r="AU225" s="59">
        <v>24692642</v>
      </c>
      <c r="AV225" s="48">
        <f>IFERROR(AU225/AR222,"-")</f>
        <v>2.6774683418907191E-2</v>
      </c>
      <c r="AW225" s="62">
        <v>453</v>
      </c>
      <c r="AX225" s="48">
        <f>IFERROR(AW225/AS222,"-")</f>
        <v>0.36182108626198084</v>
      </c>
      <c r="AY225" s="162">
        <f t="shared" si="41"/>
        <v>54509.143487858717</v>
      </c>
      <c r="AZ225" s="187"/>
    </row>
    <row r="226" spans="2:52" s="7" customFormat="1" ht="13.15" customHeight="1">
      <c r="B226" s="449"/>
      <c r="C226" s="459"/>
      <c r="D226" s="374"/>
      <c r="E226" s="374"/>
      <c r="F226" s="36" t="s">
        <v>99</v>
      </c>
      <c r="G226" s="59">
        <v>284139</v>
      </c>
      <c r="H226" s="48">
        <f>IFERROR(G226/D222,"-")</f>
        <v>9.7502521128823335E-4</v>
      </c>
      <c r="I226" s="59">
        <v>17</v>
      </c>
      <c r="J226" s="48">
        <f>IFERROR(I226/E222,"-")</f>
        <v>5.1987767584097858E-2</v>
      </c>
      <c r="K226" s="62">
        <f t="shared" si="36"/>
        <v>16714.058823529413</v>
      </c>
      <c r="L226" s="374"/>
      <c r="M226" s="374"/>
      <c r="N226" s="36" t="s">
        <v>99</v>
      </c>
      <c r="O226" s="59">
        <v>159738</v>
      </c>
      <c r="P226" s="48">
        <f>IFERROR(O226/L222,"-")</f>
        <v>7.7312174293462472E-4</v>
      </c>
      <c r="Q226" s="59">
        <v>9</v>
      </c>
      <c r="R226" s="48">
        <f>IFERROR(Q226/M222,"-")</f>
        <v>4.0178571428571432E-2</v>
      </c>
      <c r="S226" s="62">
        <f t="shared" si="37"/>
        <v>17748.666666666668</v>
      </c>
      <c r="T226" s="374"/>
      <c r="U226" s="374"/>
      <c r="V226" s="36" t="s">
        <v>99</v>
      </c>
      <c r="W226" s="59">
        <v>0</v>
      </c>
      <c r="X226" s="48">
        <f>IFERROR(W226/T222,"-")</f>
        <v>0</v>
      </c>
      <c r="Y226" s="59">
        <v>0</v>
      </c>
      <c r="Z226" s="48">
        <f>IFERROR(Y226/U222,"-")</f>
        <v>0</v>
      </c>
      <c r="AA226" s="136" t="str">
        <f t="shared" si="38"/>
        <v>-</v>
      </c>
      <c r="AB226" s="374"/>
      <c r="AC226" s="374"/>
      <c r="AD226" s="36" t="s">
        <v>99</v>
      </c>
      <c r="AE226" s="59">
        <v>0</v>
      </c>
      <c r="AF226" s="48">
        <f>IFERROR(AE226/AB222,"-")</f>
        <v>0</v>
      </c>
      <c r="AG226" s="59">
        <v>0</v>
      </c>
      <c r="AH226" s="48">
        <f>IFERROR(AG226/AC222,"-")</f>
        <v>0</v>
      </c>
      <c r="AI226" s="62" t="str">
        <f t="shared" si="39"/>
        <v>-</v>
      </c>
      <c r="AJ226" s="374"/>
      <c r="AK226" s="374"/>
      <c r="AL226" s="36" t="s">
        <v>99</v>
      </c>
      <c r="AM226" s="59">
        <v>60502</v>
      </c>
      <c r="AN226" s="48">
        <f>IFERROR(AM226/AJ222,"-")</f>
        <v>5.9334620999152181E-4</v>
      </c>
      <c r="AO226" s="59">
        <v>5</v>
      </c>
      <c r="AP226" s="48">
        <f>IFERROR(AO226/AK222,"-")</f>
        <v>4.1666666666666664E-2</v>
      </c>
      <c r="AQ226" s="62">
        <f t="shared" si="40"/>
        <v>12100.4</v>
      </c>
      <c r="AR226" s="374"/>
      <c r="AS226" s="374"/>
      <c r="AT226" s="36" t="s">
        <v>99</v>
      </c>
      <c r="AU226" s="59">
        <v>7302926</v>
      </c>
      <c r="AV226" s="48">
        <f>IFERROR(AU226/AR222,"-")</f>
        <v>7.9186962529852502E-3</v>
      </c>
      <c r="AW226" s="62">
        <v>54</v>
      </c>
      <c r="AX226" s="48">
        <f>IFERROR(AW226/AS222,"-")</f>
        <v>4.3130990415335461E-2</v>
      </c>
      <c r="AY226" s="162">
        <f t="shared" si="41"/>
        <v>135239.37037037036</v>
      </c>
      <c r="AZ226" s="187"/>
    </row>
    <row r="227" spans="2:52" s="7" customFormat="1" ht="13.15" customHeight="1">
      <c r="B227" s="449"/>
      <c r="C227" s="459"/>
      <c r="D227" s="374"/>
      <c r="E227" s="374"/>
      <c r="F227" s="36" t="s">
        <v>100</v>
      </c>
      <c r="G227" s="59">
        <v>7389934</v>
      </c>
      <c r="H227" s="48">
        <f>IFERROR(G227/D222,"-")</f>
        <v>2.5358616591724822E-2</v>
      </c>
      <c r="I227" s="59">
        <v>156</v>
      </c>
      <c r="J227" s="48">
        <f>IFERROR(I227/E222,"-")</f>
        <v>0.47706422018348627</v>
      </c>
      <c r="K227" s="62">
        <f t="shared" si="36"/>
        <v>47371.371794871797</v>
      </c>
      <c r="L227" s="374"/>
      <c r="M227" s="374"/>
      <c r="N227" s="36" t="s">
        <v>100</v>
      </c>
      <c r="O227" s="59">
        <v>6137797</v>
      </c>
      <c r="P227" s="48">
        <f>IFERROR(O227/L222,"-")</f>
        <v>2.9706546434905348E-2</v>
      </c>
      <c r="Q227" s="59">
        <v>107</v>
      </c>
      <c r="R227" s="48">
        <f>IFERROR(Q227/M222,"-")</f>
        <v>0.47767857142857145</v>
      </c>
      <c r="S227" s="62">
        <f t="shared" si="37"/>
        <v>57362.588785046726</v>
      </c>
      <c r="T227" s="374"/>
      <c r="U227" s="374"/>
      <c r="V227" s="36" t="s">
        <v>100</v>
      </c>
      <c r="W227" s="59">
        <v>1147381</v>
      </c>
      <c r="X227" s="48">
        <f>IFERROR(W227/T222,"-")</f>
        <v>2.2837038492213007E-2</v>
      </c>
      <c r="Y227" s="59">
        <v>12</v>
      </c>
      <c r="Z227" s="48">
        <f>IFERROR(Y227/U222,"-")</f>
        <v>0.30769230769230771</v>
      </c>
      <c r="AA227" s="136">
        <f t="shared" si="38"/>
        <v>95615.083333333328</v>
      </c>
      <c r="AB227" s="374"/>
      <c r="AC227" s="374"/>
      <c r="AD227" s="36" t="s">
        <v>100</v>
      </c>
      <c r="AE227" s="59">
        <v>1120553</v>
      </c>
      <c r="AF227" s="48">
        <f>IFERROR(AE227/AB222,"-")</f>
        <v>2.5413566097434247E-2</v>
      </c>
      <c r="AG227" s="59">
        <v>10</v>
      </c>
      <c r="AH227" s="48">
        <f>IFERROR(AG227/AC222,"-")</f>
        <v>0.33333333333333331</v>
      </c>
      <c r="AI227" s="62">
        <f t="shared" si="39"/>
        <v>112055.3</v>
      </c>
      <c r="AJ227" s="374"/>
      <c r="AK227" s="374"/>
      <c r="AL227" s="36" t="s">
        <v>100</v>
      </c>
      <c r="AM227" s="59">
        <v>1334496</v>
      </c>
      <c r="AN227" s="48">
        <f>IFERROR(AM227/AJ222,"-")</f>
        <v>1.3087470560458263E-2</v>
      </c>
      <c r="AO227" s="59">
        <v>41</v>
      </c>
      <c r="AP227" s="48">
        <f>IFERROR(AO227/AK222,"-")</f>
        <v>0.34166666666666667</v>
      </c>
      <c r="AQ227" s="62">
        <f t="shared" si="40"/>
        <v>32548.682926829268</v>
      </c>
      <c r="AR227" s="374"/>
      <c r="AS227" s="374"/>
      <c r="AT227" s="36" t="s">
        <v>100</v>
      </c>
      <c r="AU227" s="59">
        <v>27989567</v>
      </c>
      <c r="AV227" s="48">
        <f>IFERROR(AU227/AR222,"-")</f>
        <v>3.0349599506496384E-2</v>
      </c>
      <c r="AW227" s="62">
        <v>478</v>
      </c>
      <c r="AX227" s="48">
        <f>IFERROR(AW227/AS222,"-")</f>
        <v>0.38178913738019171</v>
      </c>
      <c r="AY227" s="162">
        <f t="shared" si="41"/>
        <v>58555.579497907951</v>
      </c>
      <c r="AZ227" s="187"/>
    </row>
    <row r="228" spans="2:52" s="7" customFormat="1" ht="13.15" customHeight="1">
      <c r="B228" s="449"/>
      <c r="C228" s="459"/>
      <c r="D228" s="374"/>
      <c r="E228" s="374"/>
      <c r="F228" s="36" t="s">
        <v>101</v>
      </c>
      <c r="G228" s="59">
        <v>10259297</v>
      </c>
      <c r="H228" s="48">
        <f>IFERROR(G228/D222,"-")</f>
        <v>3.5204858273921349E-2</v>
      </c>
      <c r="I228" s="59">
        <v>173</v>
      </c>
      <c r="J228" s="48">
        <f>IFERROR(I228/E222,"-")</f>
        <v>0.52905198776758411</v>
      </c>
      <c r="K228" s="62">
        <f t="shared" si="36"/>
        <v>59302.294797687864</v>
      </c>
      <c r="L228" s="374"/>
      <c r="M228" s="374"/>
      <c r="N228" s="36" t="s">
        <v>101</v>
      </c>
      <c r="O228" s="59">
        <v>7648260</v>
      </c>
      <c r="P228" s="48">
        <f>IFERROR(O228/L222,"-")</f>
        <v>3.7017091121819307E-2</v>
      </c>
      <c r="Q228" s="59">
        <v>120</v>
      </c>
      <c r="R228" s="48">
        <f>IFERROR(Q228/M222,"-")</f>
        <v>0.5357142857142857</v>
      </c>
      <c r="S228" s="62">
        <f t="shared" si="37"/>
        <v>63735.5</v>
      </c>
      <c r="T228" s="374"/>
      <c r="U228" s="374"/>
      <c r="V228" s="36" t="s">
        <v>101</v>
      </c>
      <c r="W228" s="59">
        <v>1807512</v>
      </c>
      <c r="X228" s="48">
        <f>IFERROR(W228/T222,"-")</f>
        <v>3.5976036834440277E-2</v>
      </c>
      <c r="Y228" s="59">
        <v>24</v>
      </c>
      <c r="Z228" s="48">
        <f>IFERROR(Y228/U222,"-")</f>
        <v>0.61538461538461542</v>
      </c>
      <c r="AA228" s="136">
        <f t="shared" si="38"/>
        <v>75313</v>
      </c>
      <c r="AB228" s="374"/>
      <c r="AC228" s="374"/>
      <c r="AD228" s="36" t="s">
        <v>101</v>
      </c>
      <c r="AE228" s="59">
        <v>1379724</v>
      </c>
      <c r="AF228" s="48">
        <f>IFERROR(AE228/AB222,"-")</f>
        <v>3.1291431168553714E-2</v>
      </c>
      <c r="AG228" s="59">
        <v>19</v>
      </c>
      <c r="AH228" s="48">
        <f>IFERROR(AG228/AC222,"-")</f>
        <v>0.6333333333333333</v>
      </c>
      <c r="AI228" s="62">
        <f t="shared" si="39"/>
        <v>72617.052631578947</v>
      </c>
      <c r="AJ228" s="374"/>
      <c r="AK228" s="374"/>
      <c r="AL228" s="36" t="s">
        <v>101</v>
      </c>
      <c r="AM228" s="59">
        <v>4449026</v>
      </c>
      <c r="AN228" s="48">
        <f>IFERROR(AM228/AJ222,"-")</f>
        <v>4.3631825646321447E-2</v>
      </c>
      <c r="AO228" s="59">
        <v>64</v>
      </c>
      <c r="AP228" s="48">
        <f>IFERROR(AO228/AK222,"-")</f>
        <v>0.53333333333333333</v>
      </c>
      <c r="AQ228" s="62">
        <f t="shared" si="40"/>
        <v>69516.03125</v>
      </c>
      <c r="AR228" s="374"/>
      <c r="AS228" s="374"/>
      <c r="AT228" s="36" t="s">
        <v>101</v>
      </c>
      <c r="AU228" s="59">
        <v>34295521</v>
      </c>
      <c r="AV228" s="48">
        <f>IFERROR(AU228/AR222,"-")</f>
        <v>3.7187260782442132E-2</v>
      </c>
      <c r="AW228" s="62">
        <v>563</v>
      </c>
      <c r="AX228" s="48">
        <f>IFERROR(AW228/AS222,"-")</f>
        <v>0.44968051118210861</v>
      </c>
      <c r="AY228" s="162">
        <f t="shared" si="41"/>
        <v>60915.667850799291</v>
      </c>
      <c r="AZ228" s="187"/>
    </row>
    <row r="229" spans="2:52" s="7" customFormat="1" ht="13.15" customHeight="1">
      <c r="B229" s="449"/>
      <c r="C229" s="459"/>
      <c r="D229" s="374"/>
      <c r="E229" s="374"/>
      <c r="F229" s="36" t="s">
        <v>102</v>
      </c>
      <c r="G229" s="59">
        <v>11964782</v>
      </c>
      <c r="H229" s="48">
        <f>IFERROR(G229/D222,"-")</f>
        <v>4.1057243453266362E-2</v>
      </c>
      <c r="I229" s="59">
        <v>58</v>
      </c>
      <c r="J229" s="48">
        <f>IFERROR(I229/E222,"-")</f>
        <v>0.17737003058103976</v>
      </c>
      <c r="K229" s="62">
        <f t="shared" si="36"/>
        <v>206289.3448275862</v>
      </c>
      <c r="L229" s="374"/>
      <c r="M229" s="374"/>
      <c r="N229" s="36" t="s">
        <v>102</v>
      </c>
      <c r="O229" s="59">
        <v>4698392</v>
      </c>
      <c r="P229" s="48">
        <f>IFERROR(O229/L222,"-")</f>
        <v>2.2739917940816194E-2</v>
      </c>
      <c r="Q229" s="59">
        <v>43</v>
      </c>
      <c r="R229" s="48">
        <f>IFERROR(Q229/M222,"-")</f>
        <v>0.19196428571428573</v>
      </c>
      <c r="S229" s="62">
        <f t="shared" si="37"/>
        <v>109264.93023255814</v>
      </c>
      <c r="T229" s="374"/>
      <c r="U229" s="374"/>
      <c r="V229" s="36" t="s">
        <v>102</v>
      </c>
      <c r="W229" s="59">
        <v>1123177</v>
      </c>
      <c r="X229" s="48">
        <f>IFERROR(W229/T222,"-")</f>
        <v>2.2355291208908223E-2</v>
      </c>
      <c r="Y229" s="59">
        <v>12</v>
      </c>
      <c r="Z229" s="48">
        <f>IFERROR(Y229/U222,"-")</f>
        <v>0.30769230769230771</v>
      </c>
      <c r="AA229" s="136">
        <f t="shared" si="38"/>
        <v>93598.083333333328</v>
      </c>
      <c r="AB229" s="374"/>
      <c r="AC229" s="374"/>
      <c r="AD229" s="36" t="s">
        <v>102</v>
      </c>
      <c r="AE229" s="59">
        <v>1085290</v>
      </c>
      <c r="AF229" s="48">
        <f>IFERROR(AE229/AB222,"-")</f>
        <v>2.4613819381934111E-2</v>
      </c>
      <c r="AG229" s="59">
        <v>10</v>
      </c>
      <c r="AH229" s="48">
        <f>IFERROR(AG229/AC222,"-")</f>
        <v>0.33333333333333331</v>
      </c>
      <c r="AI229" s="62">
        <f t="shared" si="39"/>
        <v>108529</v>
      </c>
      <c r="AJ229" s="374"/>
      <c r="AK229" s="374"/>
      <c r="AL229" s="36" t="s">
        <v>102</v>
      </c>
      <c r="AM229" s="59">
        <v>5362723</v>
      </c>
      <c r="AN229" s="48">
        <f>IFERROR(AM229/AJ222,"-")</f>
        <v>5.2592498880770285E-2</v>
      </c>
      <c r="AO229" s="59">
        <v>21</v>
      </c>
      <c r="AP229" s="48">
        <f>IFERROR(AO229/AK222,"-")</f>
        <v>0.17499999999999999</v>
      </c>
      <c r="AQ229" s="62">
        <f t="shared" si="40"/>
        <v>255367.76190476189</v>
      </c>
      <c r="AR229" s="374"/>
      <c r="AS229" s="374"/>
      <c r="AT229" s="36" t="s">
        <v>102</v>
      </c>
      <c r="AU229" s="59">
        <v>27608066</v>
      </c>
      <c r="AV229" s="48">
        <f>IFERROR(AU229/AR222,"-")</f>
        <v>2.993593099346337E-2</v>
      </c>
      <c r="AW229" s="62">
        <v>169</v>
      </c>
      <c r="AX229" s="48">
        <f>IFERROR(AW229/AS222,"-")</f>
        <v>0.13498402555910544</v>
      </c>
      <c r="AY229" s="162">
        <f t="shared" si="41"/>
        <v>163361.33727810651</v>
      </c>
      <c r="AZ229" s="187"/>
    </row>
    <row r="230" spans="2:52" s="7" customFormat="1" ht="13.15" customHeight="1">
      <c r="B230" s="449"/>
      <c r="C230" s="459"/>
      <c r="D230" s="374"/>
      <c r="E230" s="374"/>
      <c r="F230" s="36" t="s">
        <v>112</v>
      </c>
      <c r="G230" s="59">
        <v>0</v>
      </c>
      <c r="H230" s="48">
        <f>IFERROR(G230/D222,"-")</f>
        <v>0</v>
      </c>
      <c r="I230" s="59">
        <v>0</v>
      </c>
      <c r="J230" s="48">
        <f>IFERROR(I230/E222,"-")</f>
        <v>0</v>
      </c>
      <c r="K230" s="62" t="str">
        <f t="shared" si="36"/>
        <v>-</v>
      </c>
      <c r="L230" s="374"/>
      <c r="M230" s="374"/>
      <c r="N230" s="36" t="s">
        <v>112</v>
      </c>
      <c r="O230" s="59">
        <v>0</v>
      </c>
      <c r="P230" s="48">
        <f>IFERROR(O230/L222,"-")</f>
        <v>0</v>
      </c>
      <c r="Q230" s="59">
        <v>0</v>
      </c>
      <c r="R230" s="48">
        <f>IFERROR(Q230/M222,"-")</f>
        <v>0</v>
      </c>
      <c r="S230" s="62" t="str">
        <f t="shared" si="37"/>
        <v>-</v>
      </c>
      <c r="T230" s="374"/>
      <c r="U230" s="374"/>
      <c r="V230" s="36" t="s">
        <v>112</v>
      </c>
      <c r="W230" s="59">
        <v>0</v>
      </c>
      <c r="X230" s="48">
        <f>IFERROR(W230/T222,"-")</f>
        <v>0</v>
      </c>
      <c r="Y230" s="59">
        <v>0</v>
      </c>
      <c r="Z230" s="48">
        <f>IFERROR(Y230/U222,"-")</f>
        <v>0</v>
      </c>
      <c r="AA230" s="136" t="str">
        <f t="shared" si="38"/>
        <v>-</v>
      </c>
      <c r="AB230" s="374"/>
      <c r="AC230" s="374"/>
      <c r="AD230" s="36" t="s">
        <v>112</v>
      </c>
      <c r="AE230" s="59">
        <v>0</v>
      </c>
      <c r="AF230" s="48">
        <f>IFERROR(AE230/AB222,"-")</f>
        <v>0</v>
      </c>
      <c r="AG230" s="59">
        <v>0</v>
      </c>
      <c r="AH230" s="48">
        <f>IFERROR(AG230/AC222,"-")</f>
        <v>0</v>
      </c>
      <c r="AI230" s="62" t="str">
        <f t="shared" si="39"/>
        <v>-</v>
      </c>
      <c r="AJ230" s="374"/>
      <c r="AK230" s="374"/>
      <c r="AL230" s="36" t="s">
        <v>112</v>
      </c>
      <c r="AM230" s="59">
        <v>0</v>
      </c>
      <c r="AN230" s="48">
        <f>IFERROR(AM230/AJ222,"-")</f>
        <v>0</v>
      </c>
      <c r="AO230" s="59">
        <v>0</v>
      </c>
      <c r="AP230" s="48">
        <f>IFERROR(AO230/AK222,"-")</f>
        <v>0</v>
      </c>
      <c r="AQ230" s="62" t="str">
        <f t="shared" si="40"/>
        <v>-</v>
      </c>
      <c r="AR230" s="374"/>
      <c r="AS230" s="374"/>
      <c r="AT230" s="36" t="s">
        <v>112</v>
      </c>
      <c r="AU230" s="59">
        <v>1361</v>
      </c>
      <c r="AV230" s="48">
        <f>IFERROR(AU230/AR222,"-")</f>
        <v>1.4757571965418964E-6</v>
      </c>
      <c r="AW230" s="62">
        <v>1</v>
      </c>
      <c r="AX230" s="48">
        <f>IFERROR(AW230/AS222,"-")</f>
        <v>7.9872204472843447E-4</v>
      </c>
      <c r="AY230" s="162">
        <f t="shared" si="41"/>
        <v>1361</v>
      </c>
      <c r="AZ230" s="187"/>
    </row>
    <row r="231" spans="2:52" s="7" customFormat="1" ht="13.15" customHeight="1">
      <c r="B231" s="449"/>
      <c r="C231" s="459"/>
      <c r="D231" s="374"/>
      <c r="E231" s="374"/>
      <c r="F231" s="36" t="s">
        <v>103</v>
      </c>
      <c r="G231" s="59">
        <v>18020</v>
      </c>
      <c r="H231" s="48">
        <f>IFERROR(G231/D222,"-")</f>
        <v>6.1835771602680248E-5</v>
      </c>
      <c r="I231" s="59">
        <v>5</v>
      </c>
      <c r="J231" s="48">
        <f>IFERROR(I231/E222,"-")</f>
        <v>1.5290519877675841E-2</v>
      </c>
      <c r="K231" s="62">
        <f t="shared" si="36"/>
        <v>3604</v>
      </c>
      <c r="L231" s="374"/>
      <c r="M231" s="374"/>
      <c r="N231" s="36" t="s">
        <v>103</v>
      </c>
      <c r="O231" s="59">
        <v>17076</v>
      </c>
      <c r="P231" s="48">
        <f>IFERROR(O231/L222,"-")</f>
        <v>8.2646752071214436E-5</v>
      </c>
      <c r="Q231" s="59">
        <v>4</v>
      </c>
      <c r="R231" s="48">
        <f>IFERROR(Q231/M222,"-")</f>
        <v>1.7857142857142856E-2</v>
      </c>
      <c r="S231" s="62">
        <f t="shared" si="37"/>
        <v>4269</v>
      </c>
      <c r="T231" s="374"/>
      <c r="U231" s="374"/>
      <c r="V231" s="36" t="s">
        <v>103</v>
      </c>
      <c r="W231" s="59">
        <v>0</v>
      </c>
      <c r="X231" s="48">
        <f>IFERROR(W231/T222,"-")</f>
        <v>0</v>
      </c>
      <c r="Y231" s="59">
        <v>0</v>
      </c>
      <c r="Z231" s="48">
        <f>IFERROR(Y231/U222,"-")</f>
        <v>0</v>
      </c>
      <c r="AA231" s="136" t="str">
        <f t="shared" si="38"/>
        <v>-</v>
      </c>
      <c r="AB231" s="374"/>
      <c r="AC231" s="374"/>
      <c r="AD231" s="36" t="s">
        <v>103</v>
      </c>
      <c r="AE231" s="59">
        <v>0</v>
      </c>
      <c r="AF231" s="48">
        <f>IFERROR(AE231/AB222,"-")</f>
        <v>0</v>
      </c>
      <c r="AG231" s="59">
        <v>0</v>
      </c>
      <c r="AH231" s="48">
        <f>IFERROR(AG231/AC222,"-")</f>
        <v>0</v>
      </c>
      <c r="AI231" s="62" t="str">
        <f t="shared" si="39"/>
        <v>-</v>
      </c>
      <c r="AJ231" s="374"/>
      <c r="AK231" s="374"/>
      <c r="AL231" s="36" t="s">
        <v>103</v>
      </c>
      <c r="AM231" s="59">
        <v>332</v>
      </c>
      <c r="AN231" s="48">
        <f>IFERROR(AM231/AJ222,"-")</f>
        <v>3.2559409890116894E-6</v>
      </c>
      <c r="AO231" s="59">
        <v>1</v>
      </c>
      <c r="AP231" s="48">
        <f>IFERROR(AO231/AK222,"-")</f>
        <v>8.3333333333333332E-3</v>
      </c>
      <c r="AQ231" s="62">
        <f t="shared" si="40"/>
        <v>332</v>
      </c>
      <c r="AR231" s="374"/>
      <c r="AS231" s="374"/>
      <c r="AT231" s="36" t="s">
        <v>103</v>
      </c>
      <c r="AU231" s="59">
        <v>242796</v>
      </c>
      <c r="AV231" s="48">
        <f>IFERROR(AU231/AR222,"-")</f>
        <v>2.6326814422600022E-4</v>
      </c>
      <c r="AW231" s="62">
        <v>12</v>
      </c>
      <c r="AX231" s="48">
        <f>IFERROR(AW231/AS222,"-")</f>
        <v>9.5846645367412137E-3</v>
      </c>
      <c r="AY231" s="162">
        <f t="shared" si="41"/>
        <v>20233</v>
      </c>
      <c r="AZ231" s="187"/>
    </row>
    <row r="232" spans="2:52" s="7" customFormat="1" ht="13.15" customHeight="1">
      <c r="B232" s="449"/>
      <c r="C232" s="459"/>
      <c r="D232" s="374"/>
      <c r="E232" s="374"/>
      <c r="F232" s="36" t="s">
        <v>104</v>
      </c>
      <c r="G232" s="59">
        <v>198563</v>
      </c>
      <c r="H232" s="48">
        <f>IFERROR(G232/D222,"-")</f>
        <v>6.8137049482480574E-4</v>
      </c>
      <c r="I232" s="59">
        <v>21</v>
      </c>
      <c r="J232" s="48">
        <f>IFERROR(I232/E222,"-")</f>
        <v>6.4220183486238536E-2</v>
      </c>
      <c r="K232" s="62">
        <f t="shared" si="36"/>
        <v>9455.3809523809523</v>
      </c>
      <c r="L232" s="374"/>
      <c r="M232" s="374"/>
      <c r="N232" s="36" t="s">
        <v>104</v>
      </c>
      <c r="O232" s="59">
        <v>118028</v>
      </c>
      <c r="P232" s="48">
        <f>IFERROR(O232/L222,"-")</f>
        <v>5.7124800031982295E-4</v>
      </c>
      <c r="Q232" s="59">
        <v>13</v>
      </c>
      <c r="R232" s="48">
        <f>IFERROR(Q232/M222,"-")</f>
        <v>5.8035714285714288E-2</v>
      </c>
      <c r="S232" s="62">
        <f t="shared" si="37"/>
        <v>9079.0769230769238</v>
      </c>
      <c r="T232" s="374"/>
      <c r="U232" s="374"/>
      <c r="V232" s="36" t="s">
        <v>104</v>
      </c>
      <c r="W232" s="59">
        <v>87353</v>
      </c>
      <c r="X232" s="48">
        <f>IFERROR(W232/T222,"-")</f>
        <v>1.738641151814683E-3</v>
      </c>
      <c r="Y232" s="59">
        <v>6</v>
      </c>
      <c r="Z232" s="48">
        <f>IFERROR(Y232/U222,"-")</f>
        <v>0.15384615384615385</v>
      </c>
      <c r="AA232" s="136">
        <f t="shared" si="38"/>
        <v>14558.833333333334</v>
      </c>
      <c r="AB232" s="374"/>
      <c r="AC232" s="374"/>
      <c r="AD232" s="36" t="s">
        <v>104</v>
      </c>
      <c r="AE232" s="59">
        <v>81820</v>
      </c>
      <c r="AF232" s="48">
        <f>IFERROR(AE232/AB222,"-")</f>
        <v>1.8556355461027457E-3</v>
      </c>
      <c r="AG232" s="59">
        <v>5</v>
      </c>
      <c r="AH232" s="48">
        <f>IFERROR(AG232/AC222,"-")</f>
        <v>0.16666666666666666</v>
      </c>
      <c r="AI232" s="62">
        <f t="shared" si="39"/>
        <v>16364</v>
      </c>
      <c r="AJ232" s="374"/>
      <c r="AK232" s="374"/>
      <c r="AL232" s="36" t="s">
        <v>104</v>
      </c>
      <c r="AM232" s="59">
        <v>833897</v>
      </c>
      <c r="AN232" s="48">
        <f>IFERROR(AM232/AJ222,"-")</f>
        <v>8.1780705509454238E-3</v>
      </c>
      <c r="AO232" s="59">
        <v>8</v>
      </c>
      <c r="AP232" s="48">
        <f>IFERROR(AO232/AK222,"-")</f>
        <v>6.6666666666666666E-2</v>
      </c>
      <c r="AQ232" s="62">
        <f t="shared" si="40"/>
        <v>104237.125</v>
      </c>
      <c r="AR232" s="374"/>
      <c r="AS232" s="374"/>
      <c r="AT232" s="36" t="s">
        <v>104</v>
      </c>
      <c r="AU232" s="59">
        <v>1029271</v>
      </c>
      <c r="AV232" s="48">
        <f>IFERROR(AU232/AR222,"-")</f>
        <v>1.1160573735796283E-3</v>
      </c>
      <c r="AW232" s="62">
        <v>61</v>
      </c>
      <c r="AX232" s="48">
        <f>IFERROR(AW232/AS222,"-")</f>
        <v>4.8722044728434506E-2</v>
      </c>
      <c r="AY232" s="162">
        <f t="shared" si="41"/>
        <v>16873.295081967211</v>
      </c>
      <c r="AZ232" s="187"/>
    </row>
    <row r="233" spans="2:52" s="7" customFormat="1" ht="13.15" customHeight="1">
      <c r="B233" s="449"/>
      <c r="C233" s="459"/>
      <c r="D233" s="374"/>
      <c r="E233" s="374"/>
      <c r="F233" s="36" t="s">
        <v>105</v>
      </c>
      <c r="G233" s="59">
        <v>115570</v>
      </c>
      <c r="H233" s="48">
        <f>IFERROR(G233/D222,"-")</f>
        <v>3.9657936315881003E-4</v>
      </c>
      <c r="I233" s="59">
        <v>4</v>
      </c>
      <c r="J233" s="48">
        <f>IFERROR(I233/E222,"-")</f>
        <v>1.2232415902140673E-2</v>
      </c>
      <c r="K233" s="62">
        <f t="shared" si="36"/>
        <v>28892.5</v>
      </c>
      <c r="L233" s="374"/>
      <c r="M233" s="374"/>
      <c r="N233" s="36" t="s">
        <v>105</v>
      </c>
      <c r="O233" s="59">
        <v>99216</v>
      </c>
      <c r="P233" s="48">
        <f>IFERROR(O233/L222,"-")</f>
        <v>4.8019911885087912E-4</v>
      </c>
      <c r="Q233" s="59">
        <v>2</v>
      </c>
      <c r="R233" s="48">
        <f>IFERROR(Q233/M222,"-")</f>
        <v>8.9285714285714281E-3</v>
      </c>
      <c r="S233" s="62">
        <f t="shared" si="37"/>
        <v>49608</v>
      </c>
      <c r="T233" s="374"/>
      <c r="U233" s="374"/>
      <c r="V233" s="36" t="s">
        <v>105</v>
      </c>
      <c r="W233" s="59">
        <v>7884</v>
      </c>
      <c r="X233" s="48">
        <f>IFERROR(W233/T222,"-")</f>
        <v>1.5692016119545936E-4</v>
      </c>
      <c r="Y233" s="59">
        <v>1</v>
      </c>
      <c r="Z233" s="48">
        <f>IFERROR(Y233/U222,"-")</f>
        <v>2.564102564102564E-2</v>
      </c>
      <c r="AA233" s="136">
        <f t="shared" si="38"/>
        <v>7884</v>
      </c>
      <c r="AB233" s="374"/>
      <c r="AC233" s="374"/>
      <c r="AD233" s="36" t="s">
        <v>105</v>
      </c>
      <c r="AE233" s="59">
        <v>0</v>
      </c>
      <c r="AF233" s="48">
        <f>IFERROR(AE233/AB222,"-")</f>
        <v>0</v>
      </c>
      <c r="AG233" s="59">
        <v>0</v>
      </c>
      <c r="AH233" s="48">
        <f>IFERROR(AG233/AC222,"-")</f>
        <v>0</v>
      </c>
      <c r="AI233" s="62" t="str">
        <f t="shared" si="39"/>
        <v>-</v>
      </c>
      <c r="AJ233" s="374"/>
      <c r="AK233" s="374"/>
      <c r="AL233" s="36" t="s">
        <v>105</v>
      </c>
      <c r="AM233" s="59">
        <v>18405</v>
      </c>
      <c r="AN233" s="48">
        <f>IFERROR(AM233/AJ222,"-")</f>
        <v>1.804987768155426E-4</v>
      </c>
      <c r="AO233" s="59">
        <v>1</v>
      </c>
      <c r="AP233" s="48">
        <f>IFERROR(AO233/AK222,"-")</f>
        <v>8.3333333333333332E-3</v>
      </c>
      <c r="AQ233" s="62">
        <f t="shared" si="40"/>
        <v>18405</v>
      </c>
      <c r="AR233" s="374"/>
      <c r="AS233" s="374"/>
      <c r="AT233" s="36" t="s">
        <v>105</v>
      </c>
      <c r="AU233" s="59">
        <v>550010</v>
      </c>
      <c r="AV233" s="48">
        <f>IFERROR(AU233/AR222,"-")</f>
        <v>5.9638590423953595E-4</v>
      </c>
      <c r="AW233" s="62">
        <v>8</v>
      </c>
      <c r="AX233" s="48">
        <f>IFERROR(AW233/AS222,"-")</f>
        <v>6.3897763578274758E-3</v>
      </c>
      <c r="AY233" s="162">
        <f t="shared" si="41"/>
        <v>68751.25</v>
      </c>
      <c r="AZ233" s="187"/>
    </row>
    <row r="234" spans="2:52" s="7" customFormat="1" ht="13.15" customHeight="1">
      <c r="B234" s="449"/>
      <c r="C234" s="459"/>
      <c r="D234" s="374"/>
      <c r="E234" s="374"/>
      <c r="F234" s="36" t="s">
        <v>106</v>
      </c>
      <c r="G234" s="59">
        <v>228449</v>
      </c>
      <c r="H234" s="48">
        <f>IFERROR(G234/D222,"-")</f>
        <v>7.8392453867151502E-4</v>
      </c>
      <c r="I234" s="59">
        <v>6</v>
      </c>
      <c r="J234" s="48">
        <f>IFERROR(I234/E222,"-")</f>
        <v>1.834862385321101E-2</v>
      </c>
      <c r="K234" s="62">
        <f t="shared" si="36"/>
        <v>38074.833333333336</v>
      </c>
      <c r="L234" s="374"/>
      <c r="M234" s="374"/>
      <c r="N234" s="36" t="s">
        <v>106</v>
      </c>
      <c r="O234" s="59">
        <v>225301</v>
      </c>
      <c r="P234" s="48">
        <f>IFERROR(O234/L222,"-")</f>
        <v>1.0904424858512933E-3</v>
      </c>
      <c r="Q234" s="59">
        <v>5</v>
      </c>
      <c r="R234" s="48">
        <f>IFERROR(Q234/M222,"-")</f>
        <v>2.2321428571428572E-2</v>
      </c>
      <c r="S234" s="62">
        <f t="shared" si="37"/>
        <v>45060.2</v>
      </c>
      <c r="T234" s="374"/>
      <c r="U234" s="374"/>
      <c r="V234" s="36" t="s">
        <v>106</v>
      </c>
      <c r="W234" s="59">
        <v>9195</v>
      </c>
      <c r="X234" s="48">
        <f>IFERROR(W234/T222,"-")</f>
        <v>1.8301381052666777E-4</v>
      </c>
      <c r="Y234" s="59">
        <v>1</v>
      </c>
      <c r="Z234" s="48">
        <f>IFERROR(Y234/U222,"-")</f>
        <v>2.564102564102564E-2</v>
      </c>
      <c r="AA234" s="136">
        <f t="shared" si="38"/>
        <v>9195</v>
      </c>
      <c r="AB234" s="374"/>
      <c r="AC234" s="374"/>
      <c r="AD234" s="36" t="s">
        <v>106</v>
      </c>
      <c r="AE234" s="59">
        <v>9195</v>
      </c>
      <c r="AF234" s="48">
        <f>IFERROR(AE234/AB222,"-")</f>
        <v>2.085378739478703E-4</v>
      </c>
      <c r="AG234" s="59">
        <v>1</v>
      </c>
      <c r="AH234" s="48">
        <f>IFERROR(AG234/AC222,"-")</f>
        <v>3.3333333333333333E-2</v>
      </c>
      <c r="AI234" s="62">
        <f t="shared" si="39"/>
        <v>9195</v>
      </c>
      <c r="AJ234" s="374"/>
      <c r="AK234" s="374"/>
      <c r="AL234" s="36" t="s">
        <v>106</v>
      </c>
      <c r="AM234" s="59">
        <v>2824</v>
      </c>
      <c r="AN234" s="48">
        <f>IFERROR(AM234/AJ222,"-")</f>
        <v>2.7695112508942804E-5</v>
      </c>
      <c r="AO234" s="59">
        <v>1</v>
      </c>
      <c r="AP234" s="48">
        <f>IFERROR(AO234/AK222,"-")</f>
        <v>8.3333333333333332E-3</v>
      </c>
      <c r="AQ234" s="62">
        <f t="shared" si="40"/>
        <v>2824</v>
      </c>
      <c r="AR234" s="374"/>
      <c r="AS234" s="374"/>
      <c r="AT234" s="36" t="s">
        <v>106</v>
      </c>
      <c r="AU234" s="59">
        <v>3896243</v>
      </c>
      <c r="AV234" s="48">
        <f>IFERROR(AU234/AR222,"-")</f>
        <v>4.2247675582116001E-3</v>
      </c>
      <c r="AW234" s="62">
        <v>10</v>
      </c>
      <c r="AX234" s="48">
        <f>IFERROR(AW234/AS222,"-")</f>
        <v>7.9872204472843447E-3</v>
      </c>
      <c r="AY234" s="162">
        <f t="shared" si="41"/>
        <v>389624.3</v>
      </c>
      <c r="AZ234" s="187"/>
    </row>
    <row r="235" spans="2:52" s="7" customFormat="1" ht="13.15" customHeight="1">
      <c r="B235" s="449"/>
      <c r="C235" s="459"/>
      <c r="D235" s="374"/>
      <c r="E235" s="374"/>
      <c r="F235" s="36" t="s">
        <v>107</v>
      </c>
      <c r="G235" s="59">
        <v>2505104</v>
      </c>
      <c r="H235" s="48">
        <f>IFERROR(G235/D222,"-")</f>
        <v>8.5962840613185744E-3</v>
      </c>
      <c r="I235" s="59">
        <v>58</v>
      </c>
      <c r="J235" s="48">
        <f>IFERROR(I235/E222,"-")</f>
        <v>0.17737003058103976</v>
      </c>
      <c r="K235" s="62">
        <f t="shared" si="36"/>
        <v>43191.448275862072</v>
      </c>
      <c r="L235" s="374"/>
      <c r="M235" s="374"/>
      <c r="N235" s="36" t="s">
        <v>107</v>
      </c>
      <c r="O235" s="59">
        <v>1047991</v>
      </c>
      <c r="P235" s="48">
        <f>IFERROR(O235/L222,"-")</f>
        <v>5.0722096714607683E-3</v>
      </c>
      <c r="Q235" s="59">
        <v>35</v>
      </c>
      <c r="R235" s="48">
        <f>IFERROR(Q235/M222,"-")</f>
        <v>0.15625</v>
      </c>
      <c r="S235" s="62">
        <f t="shared" si="37"/>
        <v>29942.6</v>
      </c>
      <c r="T235" s="374"/>
      <c r="U235" s="374"/>
      <c r="V235" s="36" t="s">
        <v>107</v>
      </c>
      <c r="W235" s="59">
        <v>440449</v>
      </c>
      <c r="X235" s="48">
        <f>IFERROR(W235/T222,"-")</f>
        <v>8.7665307050201514E-3</v>
      </c>
      <c r="Y235" s="59">
        <v>11</v>
      </c>
      <c r="Z235" s="48">
        <f>IFERROR(Y235/U222,"-")</f>
        <v>0.28205128205128205</v>
      </c>
      <c r="AA235" s="136">
        <f t="shared" si="38"/>
        <v>40040.818181818184</v>
      </c>
      <c r="AB235" s="374"/>
      <c r="AC235" s="374"/>
      <c r="AD235" s="36" t="s">
        <v>107</v>
      </c>
      <c r="AE235" s="59">
        <v>399727</v>
      </c>
      <c r="AF235" s="48">
        <f>IFERROR(AE235/AB222,"-")</f>
        <v>9.0656029080544154E-3</v>
      </c>
      <c r="AG235" s="59">
        <v>9</v>
      </c>
      <c r="AH235" s="48">
        <f>IFERROR(AG235/AC222,"-")</f>
        <v>0.3</v>
      </c>
      <c r="AI235" s="62">
        <f t="shared" si="39"/>
        <v>44414.111111111109</v>
      </c>
      <c r="AJ235" s="374"/>
      <c r="AK235" s="374"/>
      <c r="AL235" s="36" t="s">
        <v>107</v>
      </c>
      <c r="AM235" s="59">
        <v>1081603</v>
      </c>
      <c r="AN235" s="48">
        <f>IFERROR(AM235/AJ222,"-")</f>
        <v>1.0607335968487983E-2</v>
      </c>
      <c r="AO235" s="59">
        <v>22</v>
      </c>
      <c r="AP235" s="48">
        <f>IFERROR(AO235/AK222,"-")</f>
        <v>0.18333333333333332</v>
      </c>
      <c r="AQ235" s="62">
        <f t="shared" si="40"/>
        <v>49163.772727272728</v>
      </c>
      <c r="AR235" s="374"/>
      <c r="AS235" s="374"/>
      <c r="AT235" s="36" t="s">
        <v>107</v>
      </c>
      <c r="AU235" s="59">
        <v>5268687</v>
      </c>
      <c r="AV235" s="48">
        <f>IFERROR(AU235/AR222,"-")</f>
        <v>5.7129336932966457E-3</v>
      </c>
      <c r="AW235" s="62">
        <v>167</v>
      </c>
      <c r="AX235" s="48">
        <f>IFERROR(AW235/AS222,"-")</f>
        <v>0.13338658146964857</v>
      </c>
      <c r="AY235" s="162">
        <f t="shared" si="41"/>
        <v>31549.023952095809</v>
      </c>
      <c r="AZ235" s="187"/>
    </row>
    <row r="236" spans="2:52" s="7" customFormat="1" ht="13.15" customHeight="1">
      <c r="B236" s="449"/>
      <c r="C236" s="459"/>
      <c r="D236" s="374"/>
      <c r="E236" s="374"/>
      <c r="F236" s="36" t="s">
        <v>108</v>
      </c>
      <c r="G236" s="59">
        <v>1787252</v>
      </c>
      <c r="H236" s="48">
        <f>IFERROR(G236/D222,"-")</f>
        <v>6.1329692823769971E-3</v>
      </c>
      <c r="I236" s="59">
        <v>42</v>
      </c>
      <c r="J236" s="48">
        <f>IFERROR(I236/E222,"-")</f>
        <v>0.12844036697247707</v>
      </c>
      <c r="K236" s="62">
        <f t="shared" si="36"/>
        <v>42553.619047619046</v>
      </c>
      <c r="L236" s="374"/>
      <c r="M236" s="374"/>
      <c r="N236" s="36" t="s">
        <v>108</v>
      </c>
      <c r="O236" s="59">
        <v>857073</v>
      </c>
      <c r="P236" s="48">
        <f>IFERROR(O236/L222,"-")</f>
        <v>4.1481787150346667E-3</v>
      </c>
      <c r="Q236" s="59">
        <v>28</v>
      </c>
      <c r="R236" s="48">
        <f>IFERROR(Q236/M222,"-")</f>
        <v>0.125</v>
      </c>
      <c r="S236" s="62">
        <f t="shared" si="37"/>
        <v>30609.75</v>
      </c>
      <c r="T236" s="374"/>
      <c r="U236" s="374"/>
      <c r="V236" s="36" t="s">
        <v>108</v>
      </c>
      <c r="W236" s="59">
        <v>203513</v>
      </c>
      <c r="X236" s="48">
        <f>IFERROR(W236/T222,"-")</f>
        <v>4.050645962122212E-3</v>
      </c>
      <c r="Y236" s="59">
        <v>7</v>
      </c>
      <c r="Z236" s="48">
        <f>IFERROR(Y236/U222,"-")</f>
        <v>0.17948717948717949</v>
      </c>
      <c r="AA236" s="136">
        <f t="shared" si="38"/>
        <v>29073.285714285714</v>
      </c>
      <c r="AB236" s="374"/>
      <c r="AC236" s="374"/>
      <c r="AD236" s="36" t="s">
        <v>108</v>
      </c>
      <c r="AE236" s="59">
        <v>200878</v>
      </c>
      <c r="AF236" s="48">
        <f>IFERROR(AE236/AB222,"-")</f>
        <v>4.5558097925938327E-3</v>
      </c>
      <c r="AG236" s="59">
        <v>6</v>
      </c>
      <c r="AH236" s="48">
        <f>IFERROR(AG236/AC222,"-")</f>
        <v>0.2</v>
      </c>
      <c r="AI236" s="62">
        <f t="shared" si="39"/>
        <v>33479.666666666664</v>
      </c>
      <c r="AJ236" s="374"/>
      <c r="AK236" s="374"/>
      <c r="AL236" s="36" t="s">
        <v>108</v>
      </c>
      <c r="AM236" s="59">
        <v>1142509</v>
      </c>
      <c r="AN236" s="48">
        <f>IFERROR(AM236/AJ222,"-")</f>
        <v>1.1204644227152881E-2</v>
      </c>
      <c r="AO236" s="59">
        <v>19</v>
      </c>
      <c r="AP236" s="48">
        <f>IFERROR(AO236/AK222,"-")</f>
        <v>0.15833333333333333</v>
      </c>
      <c r="AQ236" s="62">
        <f t="shared" si="40"/>
        <v>60132.052631578947</v>
      </c>
      <c r="AR236" s="374"/>
      <c r="AS236" s="374"/>
      <c r="AT236" s="36" t="s">
        <v>108</v>
      </c>
      <c r="AU236" s="59">
        <v>6989852</v>
      </c>
      <c r="AV236" s="48">
        <f>IFERROR(AU236/AR222,"-")</f>
        <v>7.5792243877757298E-3</v>
      </c>
      <c r="AW236" s="62">
        <v>116</v>
      </c>
      <c r="AX236" s="48">
        <f>IFERROR(AW236/AS222,"-")</f>
        <v>9.2651757188498399E-2</v>
      </c>
      <c r="AY236" s="162">
        <f t="shared" si="41"/>
        <v>60257.34482758621</v>
      </c>
      <c r="AZ236" s="187"/>
    </row>
    <row r="237" spans="2:52" s="7" customFormat="1" ht="13.15" customHeight="1">
      <c r="B237" s="449"/>
      <c r="C237" s="459"/>
      <c r="D237" s="374"/>
      <c r="E237" s="374"/>
      <c r="F237" s="36" t="s">
        <v>109</v>
      </c>
      <c r="G237" s="59">
        <v>944863</v>
      </c>
      <c r="H237" s="48">
        <f>IFERROR(G237/D222,"-")</f>
        <v>3.2423048093131674E-3</v>
      </c>
      <c r="I237" s="59">
        <v>21</v>
      </c>
      <c r="J237" s="48">
        <f>IFERROR(I237/E222,"-")</f>
        <v>6.4220183486238536E-2</v>
      </c>
      <c r="K237" s="62">
        <f t="shared" si="36"/>
        <v>44993.476190476191</v>
      </c>
      <c r="L237" s="374"/>
      <c r="M237" s="374"/>
      <c r="N237" s="36" t="s">
        <v>109</v>
      </c>
      <c r="O237" s="59">
        <v>753711</v>
      </c>
      <c r="P237" s="48">
        <f>IFERROR(O237/L222,"-")</f>
        <v>3.6479132203295329E-3</v>
      </c>
      <c r="Q237" s="59">
        <v>15</v>
      </c>
      <c r="R237" s="48">
        <f>IFERROR(Q237/M222,"-")</f>
        <v>6.6964285714285712E-2</v>
      </c>
      <c r="S237" s="62">
        <f t="shared" si="37"/>
        <v>50247.4</v>
      </c>
      <c r="T237" s="374"/>
      <c r="U237" s="374"/>
      <c r="V237" s="36" t="s">
        <v>109</v>
      </c>
      <c r="W237" s="59">
        <v>353987</v>
      </c>
      <c r="X237" s="48">
        <f>IFERROR(W237/T222,"-")</f>
        <v>7.0456236810118042E-3</v>
      </c>
      <c r="Y237" s="59">
        <v>4</v>
      </c>
      <c r="Z237" s="48">
        <f>IFERROR(Y237/U222,"-")</f>
        <v>0.10256410256410256</v>
      </c>
      <c r="AA237" s="136">
        <f t="shared" si="38"/>
        <v>88496.75</v>
      </c>
      <c r="AB237" s="374"/>
      <c r="AC237" s="374"/>
      <c r="AD237" s="36" t="s">
        <v>109</v>
      </c>
      <c r="AE237" s="59">
        <v>283025</v>
      </c>
      <c r="AF237" s="48">
        <f>IFERROR(AE237/AB222,"-")</f>
        <v>6.4188615306249039E-3</v>
      </c>
      <c r="AG237" s="59">
        <v>3</v>
      </c>
      <c r="AH237" s="48">
        <f>IFERROR(AG237/AC222,"-")</f>
        <v>0.1</v>
      </c>
      <c r="AI237" s="62">
        <f t="shared" si="39"/>
        <v>94341.666666666672</v>
      </c>
      <c r="AJ237" s="374"/>
      <c r="AK237" s="374"/>
      <c r="AL237" s="36" t="s">
        <v>109</v>
      </c>
      <c r="AM237" s="59">
        <v>340527</v>
      </c>
      <c r="AN237" s="48">
        <f>IFERROR(AM237/AJ222,"-")</f>
        <v>3.3395657143529627E-3</v>
      </c>
      <c r="AO237" s="59">
        <v>9</v>
      </c>
      <c r="AP237" s="48">
        <f>IFERROR(AO237/AK222,"-")</f>
        <v>7.4999999999999997E-2</v>
      </c>
      <c r="AQ237" s="62">
        <f t="shared" si="40"/>
        <v>37836.333333333336</v>
      </c>
      <c r="AR237" s="374"/>
      <c r="AS237" s="374"/>
      <c r="AT237" s="36" t="s">
        <v>109</v>
      </c>
      <c r="AU237" s="59">
        <v>1534349</v>
      </c>
      <c r="AV237" s="48">
        <f>IFERROR(AU237/AR222,"-")</f>
        <v>1.663722688285718E-3</v>
      </c>
      <c r="AW237" s="62">
        <v>71</v>
      </c>
      <c r="AX237" s="48">
        <f>IFERROR(AW237/AS222,"-")</f>
        <v>5.6709265175718851E-2</v>
      </c>
      <c r="AY237" s="162">
        <f t="shared" si="41"/>
        <v>21610.549295774646</v>
      </c>
      <c r="AZ237" s="187"/>
    </row>
    <row r="238" spans="2:52" s="7" customFormat="1" ht="13.15" customHeight="1">
      <c r="B238" s="449"/>
      <c r="C238" s="459"/>
      <c r="D238" s="374"/>
      <c r="E238" s="374"/>
      <c r="F238" s="37" t="s">
        <v>110</v>
      </c>
      <c r="G238" s="60">
        <v>631692</v>
      </c>
      <c r="H238" s="49">
        <f>IFERROR(G238/D222,"-")</f>
        <v>2.1676560618890286E-3</v>
      </c>
      <c r="I238" s="60">
        <v>40</v>
      </c>
      <c r="J238" s="49">
        <f>IFERROR(I238/E222,"-")</f>
        <v>0.12232415902140673</v>
      </c>
      <c r="K238" s="63">
        <f t="shared" si="36"/>
        <v>15792.3</v>
      </c>
      <c r="L238" s="374"/>
      <c r="M238" s="374"/>
      <c r="N238" s="37" t="s">
        <v>110</v>
      </c>
      <c r="O238" s="60">
        <v>503509</v>
      </c>
      <c r="P238" s="49">
        <f>IFERROR(O238/L222,"-")</f>
        <v>2.4369514809454854E-3</v>
      </c>
      <c r="Q238" s="60">
        <v>26</v>
      </c>
      <c r="R238" s="49">
        <f>IFERROR(Q238/M222,"-")</f>
        <v>0.11607142857142858</v>
      </c>
      <c r="S238" s="63">
        <f t="shared" si="37"/>
        <v>19365.73076923077</v>
      </c>
      <c r="T238" s="374"/>
      <c r="U238" s="374"/>
      <c r="V238" s="37" t="s">
        <v>110</v>
      </c>
      <c r="W238" s="60">
        <v>192229</v>
      </c>
      <c r="X238" s="49">
        <f>IFERROR(W238/T222,"-")</f>
        <v>3.8260534838206435E-3</v>
      </c>
      <c r="Y238" s="60">
        <v>10</v>
      </c>
      <c r="Z238" s="49">
        <f>IFERROR(Y238/U222,"-")</f>
        <v>0.25641025641025639</v>
      </c>
      <c r="AA238" s="137">
        <f t="shared" si="38"/>
        <v>19222.900000000001</v>
      </c>
      <c r="AB238" s="374"/>
      <c r="AC238" s="374"/>
      <c r="AD238" s="37" t="s">
        <v>110</v>
      </c>
      <c r="AE238" s="60">
        <v>160214</v>
      </c>
      <c r="AF238" s="49">
        <f>IFERROR(AE238/AB222,"-")</f>
        <v>3.6335711731032183E-3</v>
      </c>
      <c r="AG238" s="60">
        <v>6</v>
      </c>
      <c r="AH238" s="49">
        <f>IFERROR(AG238/AC222,"-")</f>
        <v>0.2</v>
      </c>
      <c r="AI238" s="63">
        <f t="shared" si="39"/>
        <v>26702.333333333332</v>
      </c>
      <c r="AJ238" s="374"/>
      <c r="AK238" s="374"/>
      <c r="AL238" s="37" t="s">
        <v>110</v>
      </c>
      <c r="AM238" s="60">
        <v>165396</v>
      </c>
      <c r="AN238" s="49">
        <f>IFERROR(AM238/AJ222,"-")</f>
        <v>1.6220470355981247E-3</v>
      </c>
      <c r="AO238" s="60">
        <v>26</v>
      </c>
      <c r="AP238" s="49">
        <f>IFERROR(AO238/AK222,"-")</f>
        <v>0.21666666666666667</v>
      </c>
      <c r="AQ238" s="63">
        <f t="shared" si="40"/>
        <v>6361.3846153846152</v>
      </c>
      <c r="AR238" s="374"/>
      <c r="AS238" s="374"/>
      <c r="AT238" s="37" t="s">
        <v>110</v>
      </c>
      <c r="AU238" s="60">
        <v>1598730</v>
      </c>
      <c r="AV238" s="49">
        <f>IFERROR(AU238/AR222,"-")</f>
        <v>1.7335321842964189E-3</v>
      </c>
      <c r="AW238" s="63">
        <v>120</v>
      </c>
      <c r="AX238" s="51">
        <f>IFERROR(AW238/AS222,"-")</f>
        <v>9.5846645367412137E-2</v>
      </c>
      <c r="AY238" s="165">
        <f t="shared" si="41"/>
        <v>13322.75</v>
      </c>
      <c r="AZ238" s="187"/>
    </row>
    <row r="239" spans="2:52" s="7" customFormat="1" ht="13.15" customHeight="1">
      <c r="B239" s="450"/>
      <c r="C239" s="461"/>
      <c r="D239" s="375"/>
      <c r="E239" s="375"/>
      <c r="F239" s="38" t="s">
        <v>64</v>
      </c>
      <c r="G239" s="56">
        <f>SUM(G222:G238)</f>
        <v>57136885</v>
      </c>
      <c r="H239" s="49">
        <f>IFERROR(G239/D222,"-")</f>
        <v>0.19606566986396268</v>
      </c>
      <c r="I239" s="60">
        <v>291</v>
      </c>
      <c r="J239" s="49">
        <f>IFERROR(I239/E222,"-")</f>
        <v>0.88990825688073394</v>
      </c>
      <c r="K239" s="63">
        <f t="shared" si="36"/>
        <v>196346.68384879726</v>
      </c>
      <c r="L239" s="375"/>
      <c r="M239" s="375"/>
      <c r="N239" s="38" t="s">
        <v>64</v>
      </c>
      <c r="O239" s="56">
        <f>SUM(O222:O238)</f>
        <v>39941578</v>
      </c>
      <c r="P239" s="49">
        <f>IFERROR(O239/L222,"-")</f>
        <v>0.19331469280270983</v>
      </c>
      <c r="Q239" s="60">
        <v>197</v>
      </c>
      <c r="R239" s="49">
        <f>IFERROR(Q239/M222,"-")</f>
        <v>0.8794642857142857</v>
      </c>
      <c r="S239" s="63">
        <f t="shared" si="37"/>
        <v>202749.12690355329</v>
      </c>
      <c r="T239" s="375"/>
      <c r="U239" s="375"/>
      <c r="V239" s="38" t="s">
        <v>64</v>
      </c>
      <c r="W239" s="56">
        <f>SUM(W222:W238)</f>
        <v>6586573</v>
      </c>
      <c r="X239" s="49">
        <f>IFERROR(W239/T222,"-")</f>
        <v>0.13109666373486303</v>
      </c>
      <c r="Y239" s="60">
        <v>37</v>
      </c>
      <c r="Z239" s="49">
        <f>IFERROR(Y239/U222,"-")</f>
        <v>0.94871794871794868</v>
      </c>
      <c r="AA239" s="137">
        <f t="shared" si="38"/>
        <v>178015.48648648648</v>
      </c>
      <c r="AB239" s="375"/>
      <c r="AC239" s="375"/>
      <c r="AD239" s="38" t="s">
        <v>64</v>
      </c>
      <c r="AE239" s="56">
        <f>SUM(AE222:AE238)</f>
        <v>5690412</v>
      </c>
      <c r="AF239" s="49">
        <f>IFERROR(AE239/AB222,"-")</f>
        <v>0.1290556193983087</v>
      </c>
      <c r="AG239" s="60">
        <v>29</v>
      </c>
      <c r="AH239" s="49">
        <f>IFERROR(AG239/AC222,"-")</f>
        <v>0.96666666666666667</v>
      </c>
      <c r="AI239" s="63">
        <f t="shared" si="39"/>
        <v>196221.10344827586</v>
      </c>
      <c r="AJ239" s="375"/>
      <c r="AK239" s="375"/>
      <c r="AL239" s="38" t="s">
        <v>64</v>
      </c>
      <c r="AM239" s="56">
        <f>SUM(AM222:AM238)</f>
        <v>19381611</v>
      </c>
      <c r="AN239" s="49">
        <f>IFERROR(AM239/AJ222,"-")</f>
        <v>0.19007645086740915</v>
      </c>
      <c r="AO239" s="60">
        <v>106</v>
      </c>
      <c r="AP239" s="49">
        <f>IFERROR(AO239/AK222,"-")</f>
        <v>0.8833333333333333</v>
      </c>
      <c r="AQ239" s="63">
        <f t="shared" si="40"/>
        <v>182845.38679245283</v>
      </c>
      <c r="AR239" s="375"/>
      <c r="AS239" s="375"/>
      <c r="AT239" s="38" t="s">
        <v>64</v>
      </c>
      <c r="AU239" s="56">
        <f>SUM(AU222:AU238)</f>
        <v>210790792</v>
      </c>
      <c r="AV239" s="49">
        <f>IFERROR(AU239/AR222,"-")</f>
        <v>0.22856431172576488</v>
      </c>
      <c r="AW239" s="63">
        <v>1027</v>
      </c>
      <c r="AX239" s="116">
        <f>IFERROR(AW239/AS222,"-")</f>
        <v>0.82028753993610226</v>
      </c>
      <c r="AY239" s="155">
        <f t="shared" si="41"/>
        <v>205249.06718597858</v>
      </c>
      <c r="AZ239" s="187"/>
    </row>
    <row r="240" spans="2:52" s="7" customFormat="1" ht="13.15" customHeight="1">
      <c r="B240" s="448">
        <v>14</v>
      </c>
      <c r="C240" s="458" t="s">
        <v>85</v>
      </c>
      <c r="D240" s="373">
        <v>244660330</v>
      </c>
      <c r="E240" s="373">
        <v>299</v>
      </c>
      <c r="F240" s="34" t="s">
        <v>96</v>
      </c>
      <c r="G240" s="58">
        <v>5216489</v>
      </c>
      <c r="H240" s="47">
        <f>IFERROR(G240/D240,"-")</f>
        <v>2.1321351933106605E-2</v>
      </c>
      <c r="I240" s="58">
        <v>72</v>
      </c>
      <c r="J240" s="47">
        <f>IFERROR(I240/E240,"-")</f>
        <v>0.24080267558528429</v>
      </c>
      <c r="K240" s="61">
        <f t="shared" si="36"/>
        <v>72451.236111111109</v>
      </c>
      <c r="L240" s="373">
        <v>185110050</v>
      </c>
      <c r="M240" s="373">
        <v>228</v>
      </c>
      <c r="N240" s="34" t="s">
        <v>96</v>
      </c>
      <c r="O240" s="58">
        <v>5009474</v>
      </c>
      <c r="P240" s="47">
        <f>IFERROR(O240/L240,"-")</f>
        <v>2.7062139521868207E-2</v>
      </c>
      <c r="Q240" s="58">
        <v>59</v>
      </c>
      <c r="R240" s="47">
        <f>IFERROR(Q240/M240,"-")</f>
        <v>0.25877192982456143</v>
      </c>
      <c r="S240" s="61">
        <f t="shared" si="37"/>
        <v>84906.338983050853</v>
      </c>
      <c r="T240" s="373">
        <v>45975060</v>
      </c>
      <c r="U240" s="373">
        <v>36</v>
      </c>
      <c r="V240" s="34" t="s">
        <v>96</v>
      </c>
      <c r="W240" s="58">
        <v>321606</v>
      </c>
      <c r="X240" s="47">
        <f>IFERROR(W240/T240,"-")</f>
        <v>6.9952274124275206E-3</v>
      </c>
      <c r="Y240" s="58">
        <v>8</v>
      </c>
      <c r="Z240" s="47">
        <f>IFERROR(Y240/U240,"-")</f>
        <v>0.22222222222222221</v>
      </c>
      <c r="AA240" s="135">
        <f t="shared" si="38"/>
        <v>40200.75</v>
      </c>
      <c r="AB240" s="373">
        <v>35222800</v>
      </c>
      <c r="AC240" s="373">
        <v>30</v>
      </c>
      <c r="AD240" s="34" t="s">
        <v>96</v>
      </c>
      <c r="AE240" s="58">
        <v>313510</v>
      </c>
      <c r="AF240" s="47">
        <f>IFERROR(AE240/AB240,"-")</f>
        <v>8.9007688201960099E-3</v>
      </c>
      <c r="AG240" s="58">
        <v>6</v>
      </c>
      <c r="AH240" s="47">
        <f>IFERROR(AG240/AC240,"-")</f>
        <v>0.2</v>
      </c>
      <c r="AI240" s="61">
        <f t="shared" si="39"/>
        <v>52251.666666666664</v>
      </c>
      <c r="AJ240" s="373">
        <v>68963910</v>
      </c>
      <c r="AK240" s="373">
        <v>96</v>
      </c>
      <c r="AL240" s="34" t="s">
        <v>96</v>
      </c>
      <c r="AM240" s="58">
        <v>479918</v>
      </c>
      <c r="AN240" s="47">
        <f>IFERROR(AM240/AJ240,"-")</f>
        <v>6.9589731788699339E-3</v>
      </c>
      <c r="AO240" s="58">
        <v>16</v>
      </c>
      <c r="AP240" s="47">
        <f>IFERROR(AO240/AK240,"-")</f>
        <v>0.16666666666666666</v>
      </c>
      <c r="AQ240" s="61">
        <f t="shared" si="40"/>
        <v>29994.875</v>
      </c>
      <c r="AR240" s="373">
        <v>855877750</v>
      </c>
      <c r="AS240" s="373">
        <v>1283</v>
      </c>
      <c r="AT240" s="34" t="s">
        <v>96</v>
      </c>
      <c r="AU240" s="58">
        <v>21967884</v>
      </c>
      <c r="AV240" s="47">
        <f>IFERROR(AU240/AR240,"-")</f>
        <v>2.5667081542895584E-2</v>
      </c>
      <c r="AW240" s="61">
        <v>226</v>
      </c>
      <c r="AX240" s="50">
        <f>IFERROR(AW240/AS240,"-")</f>
        <v>0.17614964925954793</v>
      </c>
      <c r="AY240" s="135">
        <f t="shared" si="41"/>
        <v>97203.026548672569</v>
      </c>
      <c r="AZ240" s="187"/>
    </row>
    <row r="241" spans="2:52" s="7" customFormat="1" ht="13.15" customHeight="1">
      <c r="B241" s="449"/>
      <c r="C241" s="459"/>
      <c r="D241" s="374"/>
      <c r="E241" s="374"/>
      <c r="F241" s="35" t="s">
        <v>97</v>
      </c>
      <c r="G241" s="59">
        <v>2292227</v>
      </c>
      <c r="H241" s="48">
        <f>IFERROR(G241/D240,"-")</f>
        <v>9.3690178542635005E-3</v>
      </c>
      <c r="I241" s="59">
        <v>97</v>
      </c>
      <c r="J241" s="48">
        <f>IFERROR(I241/E240,"-")</f>
        <v>0.32441471571906355</v>
      </c>
      <c r="K241" s="62">
        <f t="shared" si="36"/>
        <v>23631.206185567011</v>
      </c>
      <c r="L241" s="374"/>
      <c r="M241" s="374"/>
      <c r="N241" s="35" t="s">
        <v>97</v>
      </c>
      <c r="O241" s="59">
        <v>1743861</v>
      </c>
      <c r="P241" s="48">
        <f>IFERROR(O241/L240,"-")</f>
        <v>9.4206716491081928E-3</v>
      </c>
      <c r="Q241" s="59">
        <v>76</v>
      </c>
      <c r="R241" s="48">
        <f>IFERROR(Q241/M240,"-")</f>
        <v>0.33333333333333331</v>
      </c>
      <c r="S241" s="62">
        <f t="shared" si="37"/>
        <v>22945.53947368421</v>
      </c>
      <c r="T241" s="374"/>
      <c r="U241" s="374"/>
      <c r="V241" s="35" t="s">
        <v>97</v>
      </c>
      <c r="W241" s="59">
        <v>537070</v>
      </c>
      <c r="X241" s="48">
        <f>IFERROR(W241/T240,"-")</f>
        <v>1.168176833265688E-2</v>
      </c>
      <c r="Y241" s="59">
        <v>12</v>
      </c>
      <c r="Z241" s="48">
        <f>IFERROR(Y241/U240,"-")</f>
        <v>0.33333333333333331</v>
      </c>
      <c r="AA241" s="136">
        <f t="shared" si="38"/>
        <v>44755.833333333336</v>
      </c>
      <c r="AB241" s="374"/>
      <c r="AC241" s="374"/>
      <c r="AD241" s="35" t="s">
        <v>97</v>
      </c>
      <c r="AE241" s="59">
        <v>537070</v>
      </c>
      <c r="AF241" s="48">
        <f>IFERROR(AE241/AB240,"-")</f>
        <v>1.5247794042495202E-2</v>
      </c>
      <c r="AG241" s="59">
        <v>12</v>
      </c>
      <c r="AH241" s="48">
        <f>IFERROR(AG241/AC240,"-")</f>
        <v>0.4</v>
      </c>
      <c r="AI241" s="62">
        <f t="shared" si="39"/>
        <v>44755.833333333336</v>
      </c>
      <c r="AJ241" s="374"/>
      <c r="AK241" s="374"/>
      <c r="AL241" s="35" t="s">
        <v>97</v>
      </c>
      <c r="AM241" s="59">
        <v>2778963</v>
      </c>
      <c r="AN241" s="48">
        <f>IFERROR(AM241/AJ240,"-")</f>
        <v>4.029590259601E-2</v>
      </c>
      <c r="AO241" s="59">
        <v>34</v>
      </c>
      <c r="AP241" s="48">
        <f>IFERROR(AO241/AK240,"-")</f>
        <v>0.35416666666666669</v>
      </c>
      <c r="AQ241" s="62">
        <f t="shared" si="40"/>
        <v>81734.205882352937</v>
      </c>
      <c r="AR241" s="374"/>
      <c r="AS241" s="374"/>
      <c r="AT241" s="35" t="s">
        <v>97</v>
      </c>
      <c r="AU241" s="59">
        <v>11398766</v>
      </c>
      <c r="AV241" s="48">
        <f>IFERROR(AU241/AR240,"-")</f>
        <v>1.3318217467389473E-2</v>
      </c>
      <c r="AW241" s="62">
        <v>328</v>
      </c>
      <c r="AX241" s="48">
        <f>IFERROR(AW241/AS240,"-")</f>
        <v>0.25565081839438814</v>
      </c>
      <c r="AY241" s="162">
        <f t="shared" si="41"/>
        <v>34752.335365853658</v>
      </c>
      <c r="AZ241" s="187"/>
    </row>
    <row r="242" spans="2:52" s="7" customFormat="1" ht="13.15" customHeight="1">
      <c r="B242" s="449"/>
      <c r="C242" s="459"/>
      <c r="D242" s="374"/>
      <c r="E242" s="374"/>
      <c r="F242" s="35" t="s">
        <v>380</v>
      </c>
      <c r="G242" s="59">
        <v>5752320</v>
      </c>
      <c r="H242" s="48">
        <f>IFERROR(G242/D240,"-")</f>
        <v>2.3511453614077932E-2</v>
      </c>
      <c r="I242" s="59">
        <v>38</v>
      </c>
      <c r="J242" s="48">
        <f>IFERROR(I242/E240,"-")</f>
        <v>0.12709030100334448</v>
      </c>
      <c r="K242" s="62">
        <f t="shared" ref="K242" si="57">IFERROR(G242/I242,"-")</f>
        <v>151376.84210526315</v>
      </c>
      <c r="L242" s="374"/>
      <c r="M242" s="374"/>
      <c r="N242" s="35" t="s">
        <v>380</v>
      </c>
      <c r="O242" s="59">
        <v>1200821</v>
      </c>
      <c r="P242" s="48">
        <f>IFERROR(O242/L240,"-")</f>
        <v>6.4870653970435423E-3</v>
      </c>
      <c r="Q242" s="59">
        <v>30</v>
      </c>
      <c r="R242" s="48">
        <f>IFERROR(Q242/M240,"-")</f>
        <v>0.13157894736842105</v>
      </c>
      <c r="S242" s="62">
        <f t="shared" ref="S242" si="58">IFERROR(O242/Q242,"-")</f>
        <v>40027.366666666669</v>
      </c>
      <c r="T242" s="374"/>
      <c r="U242" s="374"/>
      <c r="V242" s="35" t="s">
        <v>380</v>
      </c>
      <c r="W242" s="59">
        <v>691734</v>
      </c>
      <c r="X242" s="48">
        <f>IFERROR(W242/T240,"-")</f>
        <v>1.5045853121235731E-2</v>
      </c>
      <c r="Y242" s="59">
        <v>5</v>
      </c>
      <c r="Z242" s="48">
        <f>IFERROR(Y242/U240,"-")</f>
        <v>0.1388888888888889</v>
      </c>
      <c r="AA242" s="136">
        <f t="shared" ref="AA242" si="59">IFERROR(W242/Y242,"-")</f>
        <v>138346.79999999999</v>
      </c>
      <c r="AB242" s="374"/>
      <c r="AC242" s="374"/>
      <c r="AD242" s="35" t="s">
        <v>380</v>
      </c>
      <c r="AE242" s="59">
        <v>691734</v>
      </c>
      <c r="AF242" s="48">
        <f>IFERROR(AE242/AB240,"-")</f>
        <v>1.9638813495803854E-2</v>
      </c>
      <c r="AG242" s="59">
        <v>5</v>
      </c>
      <c r="AH242" s="48">
        <f>IFERROR(AG242/AC240,"-")</f>
        <v>0.16666666666666666</v>
      </c>
      <c r="AI242" s="62">
        <f t="shared" ref="AI242" si="60">IFERROR(AE242/AG242,"-")</f>
        <v>138346.79999999999</v>
      </c>
      <c r="AJ242" s="374"/>
      <c r="AK242" s="374"/>
      <c r="AL242" s="35" t="s">
        <v>380</v>
      </c>
      <c r="AM242" s="59">
        <v>3183642</v>
      </c>
      <c r="AN242" s="48">
        <f>IFERROR(AM242/AJ240,"-")</f>
        <v>4.6163884849336416E-2</v>
      </c>
      <c r="AO242" s="59">
        <v>11</v>
      </c>
      <c r="AP242" s="48">
        <f>IFERROR(AO242/AK240,"-")</f>
        <v>0.11458333333333333</v>
      </c>
      <c r="AQ242" s="62">
        <f t="shared" ref="AQ242" si="61">IFERROR(AM242/AO242,"-")</f>
        <v>289422</v>
      </c>
      <c r="AR242" s="374"/>
      <c r="AS242" s="374"/>
      <c r="AT242" s="35" t="s">
        <v>380</v>
      </c>
      <c r="AU242" s="59">
        <v>10836696</v>
      </c>
      <c r="AV242" s="48">
        <f>IFERROR(AU242/AR240,"-")</f>
        <v>1.2661499846210513E-2</v>
      </c>
      <c r="AW242" s="59">
        <v>92</v>
      </c>
      <c r="AX242" s="48">
        <f>IFERROR(AW242/AS240,"-")</f>
        <v>7.1706936866718626E-2</v>
      </c>
      <c r="AY242" s="136">
        <f t="shared" ref="AY242" si="62">IFERROR(AU242/AW242,"-")</f>
        <v>117790.17391304347</v>
      </c>
      <c r="AZ242" s="187"/>
    </row>
    <row r="243" spans="2:52" s="7" customFormat="1" ht="13.15" customHeight="1">
      <c r="B243" s="449"/>
      <c r="C243" s="459"/>
      <c r="D243" s="374"/>
      <c r="E243" s="374"/>
      <c r="F243" s="36" t="s">
        <v>98</v>
      </c>
      <c r="G243" s="59">
        <v>3856479</v>
      </c>
      <c r="H243" s="48">
        <f>IFERROR(G243/D240,"-")</f>
        <v>1.5762583987359129E-2</v>
      </c>
      <c r="I243" s="59">
        <v>106</v>
      </c>
      <c r="J243" s="48">
        <f>IFERROR(I243/E240,"-")</f>
        <v>0.35451505016722407</v>
      </c>
      <c r="K243" s="62">
        <f t="shared" si="36"/>
        <v>36381.877358490565</v>
      </c>
      <c r="L243" s="374"/>
      <c r="M243" s="374"/>
      <c r="N243" s="36" t="s">
        <v>98</v>
      </c>
      <c r="O243" s="59">
        <v>3042053</v>
      </c>
      <c r="P243" s="48">
        <f>IFERROR(O243/L240,"-")</f>
        <v>1.643375386695644E-2</v>
      </c>
      <c r="Q243" s="59">
        <v>82</v>
      </c>
      <c r="R243" s="48">
        <f>IFERROR(Q243/M240,"-")</f>
        <v>0.35964912280701755</v>
      </c>
      <c r="S243" s="62">
        <f t="shared" si="37"/>
        <v>37098.207317073167</v>
      </c>
      <c r="T243" s="374"/>
      <c r="U243" s="374"/>
      <c r="V243" s="36" t="s">
        <v>98</v>
      </c>
      <c r="W243" s="59">
        <v>552236</v>
      </c>
      <c r="X243" s="48">
        <f>IFERROR(W243/T240,"-")</f>
        <v>1.2011642834180096E-2</v>
      </c>
      <c r="Y243" s="59">
        <v>14</v>
      </c>
      <c r="Z243" s="48">
        <f>IFERROR(Y243/U240,"-")</f>
        <v>0.3888888888888889</v>
      </c>
      <c r="AA243" s="136">
        <f t="shared" si="38"/>
        <v>39445.428571428572</v>
      </c>
      <c r="AB243" s="374"/>
      <c r="AC243" s="374"/>
      <c r="AD243" s="36" t="s">
        <v>98</v>
      </c>
      <c r="AE243" s="59">
        <v>526089</v>
      </c>
      <c r="AF243" s="48">
        <f>IFERROR(AE243/AB240,"-")</f>
        <v>1.4936035749571301E-2</v>
      </c>
      <c r="AG243" s="59">
        <v>12</v>
      </c>
      <c r="AH243" s="48">
        <f>IFERROR(AG243/AC240,"-")</f>
        <v>0.4</v>
      </c>
      <c r="AI243" s="62">
        <f t="shared" si="39"/>
        <v>43840.75</v>
      </c>
      <c r="AJ243" s="374"/>
      <c r="AK243" s="374"/>
      <c r="AL243" s="36" t="s">
        <v>98</v>
      </c>
      <c r="AM243" s="59">
        <v>966365</v>
      </c>
      <c r="AN243" s="48">
        <f>IFERROR(AM243/AJ240,"-")</f>
        <v>1.4012619064087288E-2</v>
      </c>
      <c r="AO243" s="59">
        <v>30</v>
      </c>
      <c r="AP243" s="48">
        <f>IFERROR(AO243/AK240,"-")</f>
        <v>0.3125</v>
      </c>
      <c r="AQ243" s="62">
        <f t="shared" si="40"/>
        <v>32212.166666666668</v>
      </c>
      <c r="AR243" s="374"/>
      <c r="AS243" s="374"/>
      <c r="AT243" s="36" t="s">
        <v>98</v>
      </c>
      <c r="AU243" s="59">
        <v>18087716</v>
      </c>
      <c r="AV243" s="48">
        <f>IFERROR(AU243/AR240,"-")</f>
        <v>2.1133527539417867E-2</v>
      </c>
      <c r="AW243" s="62">
        <v>351</v>
      </c>
      <c r="AX243" s="48">
        <f>IFERROR(AW243/AS240,"-")</f>
        <v>0.27357755261106781</v>
      </c>
      <c r="AY243" s="162">
        <f t="shared" si="41"/>
        <v>51531.954415954417</v>
      </c>
      <c r="AZ243" s="187"/>
    </row>
    <row r="244" spans="2:52" s="7" customFormat="1" ht="13.15" customHeight="1">
      <c r="B244" s="449"/>
      <c r="C244" s="459"/>
      <c r="D244" s="374"/>
      <c r="E244" s="374"/>
      <c r="F244" s="36" t="s">
        <v>99</v>
      </c>
      <c r="G244" s="59">
        <v>667691</v>
      </c>
      <c r="H244" s="48">
        <f>IFERROR(G244/D240,"-")</f>
        <v>2.7290529690694033E-3</v>
      </c>
      <c r="I244" s="59">
        <v>29</v>
      </c>
      <c r="J244" s="48">
        <f>IFERROR(I244/E240,"-")</f>
        <v>9.6989966555183951E-2</v>
      </c>
      <c r="K244" s="62">
        <f t="shared" si="36"/>
        <v>23023.827586206895</v>
      </c>
      <c r="L244" s="374"/>
      <c r="M244" s="374"/>
      <c r="N244" s="36" t="s">
        <v>99</v>
      </c>
      <c r="O244" s="59">
        <v>591221</v>
      </c>
      <c r="P244" s="48">
        <f>IFERROR(O244/L240,"-")</f>
        <v>3.1938892566881162E-3</v>
      </c>
      <c r="Q244" s="59">
        <v>19</v>
      </c>
      <c r="R244" s="48">
        <f>IFERROR(Q244/M240,"-")</f>
        <v>8.3333333333333329E-2</v>
      </c>
      <c r="S244" s="62">
        <f t="shared" si="37"/>
        <v>31116.894736842107</v>
      </c>
      <c r="T244" s="374"/>
      <c r="U244" s="374"/>
      <c r="V244" s="36" t="s">
        <v>99</v>
      </c>
      <c r="W244" s="59">
        <v>112583</v>
      </c>
      <c r="X244" s="48">
        <f>IFERROR(W244/T240,"-")</f>
        <v>2.4487841886448869E-3</v>
      </c>
      <c r="Y244" s="59">
        <v>5</v>
      </c>
      <c r="Z244" s="48">
        <f>IFERROR(Y244/U240,"-")</f>
        <v>0.1388888888888889</v>
      </c>
      <c r="AA244" s="136">
        <f t="shared" si="38"/>
        <v>22516.6</v>
      </c>
      <c r="AB244" s="374"/>
      <c r="AC244" s="374"/>
      <c r="AD244" s="36" t="s">
        <v>99</v>
      </c>
      <c r="AE244" s="59">
        <v>106225</v>
      </c>
      <c r="AF244" s="48">
        <f>IFERROR(AE244/AB240,"-")</f>
        <v>3.0158022644423497E-3</v>
      </c>
      <c r="AG244" s="59">
        <v>4</v>
      </c>
      <c r="AH244" s="48">
        <f>IFERROR(AG244/AC240,"-")</f>
        <v>0.13333333333333333</v>
      </c>
      <c r="AI244" s="62">
        <f t="shared" si="39"/>
        <v>26556.25</v>
      </c>
      <c r="AJ244" s="374"/>
      <c r="AK244" s="374"/>
      <c r="AL244" s="36" t="s">
        <v>99</v>
      </c>
      <c r="AM244" s="59">
        <v>40211</v>
      </c>
      <c r="AN244" s="48">
        <f>IFERROR(AM244/AJ240,"-")</f>
        <v>5.830730885183279E-4</v>
      </c>
      <c r="AO244" s="59">
        <v>6</v>
      </c>
      <c r="AP244" s="48">
        <f>IFERROR(AO244/AK240,"-")</f>
        <v>6.25E-2</v>
      </c>
      <c r="AQ244" s="62">
        <f t="shared" si="40"/>
        <v>6701.833333333333</v>
      </c>
      <c r="AR244" s="374"/>
      <c r="AS244" s="374"/>
      <c r="AT244" s="36" t="s">
        <v>99</v>
      </c>
      <c r="AU244" s="59">
        <v>7869389</v>
      </c>
      <c r="AV244" s="48">
        <f>IFERROR(AU244/AR240,"-")</f>
        <v>9.1945245684912358E-3</v>
      </c>
      <c r="AW244" s="62">
        <v>75</v>
      </c>
      <c r="AX244" s="48">
        <f>IFERROR(AW244/AS240,"-")</f>
        <v>5.8456742010911923E-2</v>
      </c>
      <c r="AY244" s="162">
        <f t="shared" si="41"/>
        <v>104925.18666666666</v>
      </c>
      <c r="AZ244" s="187"/>
    </row>
    <row r="245" spans="2:52" s="7" customFormat="1" ht="13.15" customHeight="1">
      <c r="B245" s="449"/>
      <c r="C245" s="459"/>
      <c r="D245" s="374"/>
      <c r="E245" s="374"/>
      <c r="F245" s="36" t="s">
        <v>100</v>
      </c>
      <c r="G245" s="59">
        <v>5653445</v>
      </c>
      <c r="H245" s="48">
        <f>IFERROR(G245/D240,"-")</f>
        <v>2.3107321893990743E-2</v>
      </c>
      <c r="I245" s="59">
        <v>130</v>
      </c>
      <c r="J245" s="48">
        <f>IFERROR(I245/E240,"-")</f>
        <v>0.43478260869565216</v>
      </c>
      <c r="K245" s="62">
        <f t="shared" si="36"/>
        <v>43488.038461538461</v>
      </c>
      <c r="L245" s="374"/>
      <c r="M245" s="374"/>
      <c r="N245" s="36" t="s">
        <v>100</v>
      </c>
      <c r="O245" s="59">
        <v>3097993</v>
      </c>
      <c r="P245" s="48">
        <f>IFERROR(O245/L240,"-")</f>
        <v>1.6735952477998899E-2</v>
      </c>
      <c r="Q245" s="59">
        <v>98</v>
      </c>
      <c r="R245" s="48">
        <f>IFERROR(Q245/M240,"-")</f>
        <v>0.42982456140350878</v>
      </c>
      <c r="S245" s="62">
        <f t="shared" si="37"/>
        <v>31612.173469387755</v>
      </c>
      <c r="T245" s="374"/>
      <c r="U245" s="374"/>
      <c r="V245" s="36" t="s">
        <v>100</v>
      </c>
      <c r="W245" s="59">
        <v>376649</v>
      </c>
      <c r="X245" s="48">
        <f>IFERROR(W245/T240,"-")</f>
        <v>8.1924634791123701E-3</v>
      </c>
      <c r="Y245" s="59">
        <v>17</v>
      </c>
      <c r="Z245" s="48">
        <f>IFERROR(Y245/U240,"-")</f>
        <v>0.47222222222222221</v>
      </c>
      <c r="AA245" s="136">
        <f t="shared" si="38"/>
        <v>22155.823529411766</v>
      </c>
      <c r="AB245" s="374"/>
      <c r="AC245" s="374"/>
      <c r="AD245" s="36" t="s">
        <v>100</v>
      </c>
      <c r="AE245" s="59">
        <v>359603</v>
      </c>
      <c r="AF245" s="48">
        <f>IFERROR(AE245/AB240,"-")</f>
        <v>1.0209381423396209E-2</v>
      </c>
      <c r="AG245" s="59">
        <v>14</v>
      </c>
      <c r="AH245" s="48">
        <f>IFERROR(AG245/AC240,"-")</f>
        <v>0.46666666666666667</v>
      </c>
      <c r="AI245" s="62">
        <f t="shared" si="39"/>
        <v>25685.928571428572</v>
      </c>
      <c r="AJ245" s="374"/>
      <c r="AK245" s="374"/>
      <c r="AL245" s="36" t="s">
        <v>100</v>
      </c>
      <c r="AM245" s="59">
        <v>1148191</v>
      </c>
      <c r="AN245" s="48">
        <f>IFERROR(AM245/AJ240,"-")</f>
        <v>1.6649157508615738E-2</v>
      </c>
      <c r="AO245" s="59">
        <v>43</v>
      </c>
      <c r="AP245" s="48">
        <f>IFERROR(AO245/AK240,"-")</f>
        <v>0.44791666666666669</v>
      </c>
      <c r="AQ245" s="62">
        <f t="shared" si="40"/>
        <v>26702.116279069767</v>
      </c>
      <c r="AR245" s="374"/>
      <c r="AS245" s="374"/>
      <c r="AT245" s="36" t="s">
        <v>100</v>
      </c>
      <c r="AU245" s="59">
        <v>23804251</v>
      </c>
      <c r="AV245" s="48">
        <f>IFERROR(AU245/AR240,"-")</f>
        <v>2.7812676518346225E-2</v>
      </c>
      <c r="AW245" s="62">
        <v>468</v>
      </c>
      <c r="AX245" s="48">
        <f>IFERROR(AW245/AS240,"-")</f>
        <v>0.36477007014809043</v>
      </c>
      <c r="AY245" s="162">
        <f t="shared" si="41"/>
        <v>50863.784188034188</v>
      </c>
      <c r="AZ245" s="187"/>
    </row>
    <row r="246" spans="2:52" s="7" customFormat="1" ht="13.15" customHeight="1">
      <c r="B246" s="449"/>
      <c r="C246" s="459"/>
      <c r="D246" s="374"/>
      <c r="E246" s="374"/>
      <c r="F246" s="36" t="s">
        <v>101</v>
      </c>
      <c r="G246" s="59">
        <v>9979527</v>
      </c>
      <c r="H246" s="48">
        <f>IFERROR(G246/D240,"-")</f>
        <v>4.0789313903075337E-2</v>
      </c>
      <c r="I246" s="59">
        <v>139</v>
      </c>
      <c r="J246" s="48">
        <f>IFERROR(I246/E240,"-")</f>
        <v>0.46488294314381273</v>
      </c>
      <c r="K246" s="62">
        <f t="shared" si="36"/>
        <v>71795.158273381297</v>
      </c>
      <c r="L246" s="374"/>
      <c r="M246" s="374"/>
      <c r="N246" s="36" t="s">
        <v>101</v>
      </c>
      <c r="O246" s="59">
        <v>7802869</v>
      </c>
      <c r="P246" s="48">
        <f>IFERROR(O246/L240,"-")</f>
        <v>4.2152595172439314E-2</v>
      </c>
      <c r="Q246" s="59">
        <v>108</v>
      </c>
      <c r="R246" s="48">
        <f>IFERROR(Q246/M240,"-")</f>
        <v>0.47368421052631576</v>
      </c>
      <c r="S246" s="62">
        <f t="shared" si="37"/>
        <v>72248.787037037036</v>
      </c>
      <c r="T246" s="374"/>
      <c r="U246" s="374"/>
      <c r="V246" s="36" t="s">
        <v>101</v>
      </c>
      <c r="W246" s="59">
        <v>2832941</v>
      </c>
      <c r="X246" s="48">
        <f>IFERROR(W246/T240,"-")</f>
        <v>6.1619082171942785E-2</v>
      </c>
      <c r="Y246" s="59">
        <v>22</v>
      </c>
      <c r="Z246" s="48">
        <f>IFERROR(Y246/U240,"-")</f>
        <v>0.61111111111111116</v>
      </c>
      <c r="AA246" s="136">
        <f t="shared" si="38"/>
        <v>128770.04545454546</v>
      </c>
      <c r="AB246" s="374"/>
      <c r="AC246" s="374"/>
      <c r="AD246" s="36" t="s">
        <v>101</v>
      </c>
      <c r="AE246" s="59">
        <v>1887218</v>
      </c>
      <c r="AF246" s="48">
        <f>IFERROR(AE246/AB240,"-")</f>
        <v>5.3579442860874203E-2</v>
      </c>
      <c r="AG246" s="59">
        <v>18</v>
      </c>
      <c r="AH246" s="48">
        <f>IFERROR(AG246/AC240,"-")</f>
        <v>0.6</v>
      </c>
      <c r="AI246" s="62">
        <f t="shared" si="39"/>
        <v>104845.44444444444</v>
      </c>
      <c r="AJ246" s="374"/>
      <c r="AK246" s="374"/>
      <c r="AL246" s="36" t="s">
        <v>101</v>
      </c>
      <c r="AM246" s="59">
        <v>3167262</v>
      </c>
      <c r="AN246" s="48">
        <f>IFERROR(AM246/AJ240,"-")</f>
        <v>4.5926369314036861E-2</v>
      </c>
      <c r="AO246" s="59">
        <v>38</v>
      </c>
      <c r="AP246" s="48">
        <f>IFERROR(AO246/AK240,"-")</f>
        <v>0.39583333333333331</v>
      </c>
      <c r="AQ246" s="62">
        <f t="shared" si="40"/>
        <v>83349</v>
      </c>
      <c r="AR246" s="374"/>
      <c r="AS246" s="374"/>
      <c r="AT246" s="36" t="s">
        <v>101</v>
      </c>
      <c r="AU246" s="59">
        <v>33673537</v>
      </c>
      <c r="AV246" s="48">
        <f>IFERROR(AU246/AR240,"-")</f>
        <v>3.9343863069229219E-2</v>
      </c>
      <c r="AW246" s="62">
        <v>525</v>
      </c>
      <c r="AX246" s="48">
        <f>IFERROR(AW246/AS240,"-")</f>
        <v>0.4091971940763835</v>
      </c>
      <c r="AY246" s="162">
        <f t="shared" si="41"/>
        <v>64140.070476190478</v>
      </c>
      <c r="AZ246" s="187"/>
    </row>
    <row r="247" spans="2:52" s="7" customFormat="1" ht="13.15" customHeight="1">
      <c r="B247" s="449"/>
      <c r="C247" s="459"/>
      <c r="D247" s="374"/>
      <c r="E247" s="374"/>
      <c r="F247" s="36" t="s">
        <v>102</v>
      </c>
      <c r="G247" s="59">
        <v>2329724</v>
      </c>
      <c r="H247" s="48">
        <f>IFERROR(G247/D240,"-")</f>
        <v>9.5222793167981101E-3</v>
      </c>
      <c r="I247" s="59">
        <v>36</v>
      </c>
      <c r="J247" s="48">
        <f>IFERROR(I247/E240,"-")</f>
        <v>0.12040133779264214</v>
      </c>
      <c r="K247" s="62">
        <f t="shared" si="36"/>
        <v>64714.555555555555</v>
      </c>
      <c r="L247" s="374"/>
      <c r="M247" s="374"/>
      <c r="N247" s="36" t="s">
        <v>102</v>
      </c>
      <c r="O247" s="59">
        <v>2286162</v>
      </c>
      <c r="P247" s="48">
        <f>IFERROR(O247/L240,"-")</f>
        <v>1.2350285681409518E-2</v>
      </c>
      <c r="Q247" s="59">
        <v>28</v>
      </c>
      <c r="R247" s="48">
        <f>IFERROR(Q247/M240,"-")</f>
        <v>0.12280701754385964</v>
      </c>
      <c r="S247" s="62">
        <f t="shared" si="37"/>
        <v>81648.642857142855</v>
      </c>
      <c r="T247" s="374"/>
      <c r="U247" s="374"/>
      <c r="V247" s="36" t="s">
        <v>102</v>
      </c>
      <c r="W247" s="59">
        <v>124877</v>
      </c>
      <c r="X247" s="48">
        <f>IFERROR(W247/T240,"-")</f>
        <v>2.7161900386861921E-3</v>
      </c>
      <c r="Y247" s="59">
        <v>8</v>
      </c>
      <c r="Z247" s="48">
        <f>IFERROR(Y247/U240,"-")</f>
        <v>0.22222222222222221</v>
      </c>
      <c r="AA247" s="136">
        <f t="shared" si="38"/>
        <v>15609.625</v>
      </c>
      <c r="AB247" s="374"/>
      <c r="AC247" s="374"/>
      <c r="AD247" s="36" t="s">
        <v>102</v>
      </c>
      <c r="AE247" s="59">
        <v>108694</v>
      </c>
      <c r="AF247" s="48">
        <f>IFERROR(AE247/AB240,"-")</f>
        <v>3.0858989063901792E-3</v>
      </c>
      <c r="AG247" s="59">
        <v>5</v>
      </c>
      <c r="AH247" s="48">
        <f>IFERROR(AG247/AC240,"-")</f>
        <v>0.16666666666666666</v>
      </c>
      <c r="AI247" s="62">
        <f t="shared" si="39"/>
        <v>21738.799999999999</v>
      </c>
      <c r="AJ247" s="374"/>
      <c r="AK247" s="374"/>
      <c r="AL247" s="36" t="s">
        <v>102</v>
      </c>
      <c r="AM247" s="59">
        <v>256991</v>
      </c>
      <c r="AN247" s="48">
        <f>IFERROR(AM247/AJ240,"-")</f>
        <v>3.7264563450651218E-3</v>
      </c>
      <c r="AO247" s="59">
        <v>15</v>
      </c>
      <c r="AP247" s="48">
        <f>IFERROR(AO247/AK240,"-")</f>
        <v>0.15625</v>
      </c>
      <c r="AQ247" s="62">
        <f t="shared" si="40"/>
        <v>17132.733333333334</v>
      </c>
      <c r="AR247" s="374"/>
      <c r="AS247" s="374"/>
      <c r="AT247" s="36" t="s">
        <v>102</v>
      </c>
      <c r="AU247" s="59">
        <v>32975590</v>
      </c>
      <c r="AV247" s="48">
        <f>IFERROR(AU247/AR240,"-")</f>
        <v>3.8528387961949004E-2</v>
      </c>
      <c r="AW247" s="62">
        <v>168</v>
      </c>
      <c r="AX247" s="48">
        <f>IFERROR(AW247/AS240,"-")</f>
        <v>0.13094310210444271</v>
      </c>
      <c r="AY247" s="162">
        <f t="shared" si="41"/>
        <v>196283.27380952382</v>
      </c>
      <c r="AZ247" s="187"/>
    </row>
    <row r="248" spans="2:52" s="7" customFormat="1" ht="13.15" customHeight="1">
      <c r="B248" s="449"/>
      <c r="C248" s="459"/>
      <c r="D248" s="374"/>
      <c r="E248" s="374"/>
      <c r="F248" s="36" t="s">
        <v>112</v>
      </c>
      <c r="G248" s="59">
        <v>0</v>
      </c>
      <c r="H248" s="48">
        <f>IFERROR(G248/D240,"-")</f>
        <v>0</v>
      </c>
      <c r="I248" s="59">
        <v>0</v>
      </c>
      <c r="J248" s="48">
        <f>IFERROR(I248/E240,"-")</f>
        <v>0</v>
      </c>
      <c r="K248" s="62" t="str">
        <f t="shared" si="36"/>
        <v>-</v>
      </c>
      <c r="L248" s="374"/>
      <c r="M248" s="374"/>
      <c r="N248" s="36" t="s">
        <v>112</v>
      </c>
      <c r="O248" s="59">
        <v>0</v>
      </c>
      <c r="P248" s="48">
        <f>IFERROR(O248/L240,"-")</f>
        <v>0</v>
      </c>
      <c r="Q248" s="59">
        <v>0</v>
      </c>
      <c r="R248" s="48">
        <f>IFERROR(Q248/M240,"-")</f>
        <v>0</v>
      </c>
      <c r="S248" s="62" t="str">
        <f t="shared" si="37"/>
        <v>-</v>
      </c>
      <c r="T248" s="374"/>
      <c r="U248" s="374"/>
      <c r="V248" s="36" t="s">
        <v>112</v>
      </c>
      <c r="W248" s="59">
        <v>0</v>
      </c>
      <c r="X248" s="48">
        <f>IFERROR(W248/T240,"-")</f>
        <v>0</v>
      </c>
      <c r="Y248" s="59">
        <v>0</v>
      </c>
      <c r="Z248" s="48">
        <f>IFERROR(Y248/U240,"-")</f>
        <v>0</v>
      </c>
      <c r="AA248" s="136" t="str">
        <f t="shared" si="38"/>
        <v>-</v>
      </c>
      <c r="AB248" s="374"/>
      <c r="AC248" s="374"/>
      <c r="AD248" s="36" t="s">
        <v>112</v>
      </c>
      <c r="AE248" s="59">
        <v>0</v>
      </c>
      <c r="AF248" s="48">
        <f>IFERROR(AE248/AB240,"-")</f>
        <v>0</v>
      </c>
      <c r="AG248" s="59">
        <v>0</v>
      </c>
      <c r="AH248" s="48">
        <f>IFERROR(AG248/AC240,"-")</f>
        <v>0</v>
      </c>
      <c r="AI248" s="62" t="str">
        <f t="shared" si="39"/>
        <v>-</v>
      </c>
      <c r="AJ248" s="374"/>
      <c r="AK248" s="374"/>
      <c r="AL248" s="36" t="s">
        <v>112</v>
      </c>
      <c r="AM248" s="59">
        <v>0</v>
      </c>
      <c r="AN248" s="48">
        <f>IFERROR(AM248/AJ240,"-")</f>
        <v>0</v>
      </c>
      <c r="AO248" s="59">
        <v>0</v>
      </c>
      <c r="AP248" s="48">
        <f>IFERROR(AO248/AK240,"-")</f>
        <v>0</v>
      </c>
      <c r="AQ248" s="62" t="str">
        <f t="shared" si="40"/>
        <v>-</v>
      </c>
      <c r="AR248" s="374"/>
      <c r="AS248" s="374"/>
      <c r="AT248" s="36" t="s">
        <v>112</v>
      </c>
      <c r="AU248" s="59">
        <v>333</v>
      </c>
      <c r="AV248" s="48">
        <f>IFERROR(AU248/AR240,"-")</f>
        <v>3.890742573924839E-7</v>
      </c>
      <c r="AW248" s="62">
        <v>1</v>
      </c>
      <c r="AX248" s="48">
        <f>IFERROR(AW248/AS240,"-")</f>
        <v>7.7942322681215901E-4</v>
      </c>
      <c r="AY248" s="162">
        <f t="shared" si="41"/>
        <v>333</v>
      </c>
      <c r="AZ248" s="187"/>
    </row>
    <row r="249" spans="2:52" s="7" customFormat="1" ht="13.15" customHeight="1">
      <c r="B249" s="449"/>
      <c r="C249" s="459"/>
      <c r="D249" s="374"/>
      <c r="E249" s="374"/>
      <c r="F249" s="36" t="s">
        <v>103</v>
      </c>
      <c r="G249" s="59">
        <v>151093</v>
      </c>
      <c r="H249" s="48">
        <f>IFERROR(G249/D240,"-")</f>
        <v>6.1756231588504761E-4</v>
      </c>
      <c r="I249" s="59">
        <v>5</v>
      </c>
      <c r="J249" s="48">
        <f>IFERROR(I249/E240,"-")</f>
        <v>1.6722408026755852E-2</v>
      </c>
      <c r="K249" s="62">
        <f t="shared" si="36"/>
        <v>30218.6</v>
      </c>
      <c r="L249" s="374"/>
      <c r="M249" s="374"/>
      <c r="N249" s="36" t="s">
        <v>103</v>
      </c>
      <c r="O249" s="59">
        <v>151093</v>
      </c>
      <c r="P249" s="48">
        <f>IFERROR(O249/L240,"-")</f>
        <v>8.1623337036535837E-4</v>
      </c>
      <c r="Q249" s="59">
        <v>5</v>
      </c>
      <c r="R249" s="48">
        <f>IFERROR(Q249/M240,"-")</f>
        <v>2.1929824561403508E-2</v>
      </c>
      <c r="S249" s="62">
        <f t="shared" si="37"/>
        <v>30218.6</v>
      </c>
      <c r="T249" s="374"/>
      <c r="U249" s="374"/>
      <c r="V249" s="36" t="s">
        <v>103</v>
      </c>
      <c r="W249" s="59">
        <v>0</v>
      </c>
      <c r="X249" s="48">
        <f>IFERROR(W249/T240,"-")</f>
        <v>0</v>
      </c>
      <c r="Y249" s="59">
        <v>0</v>
      </c>
      <c r="Z249" s="48">
        <f>IFERROR(Y249/U240,"-")</f>
        <v>0</v>
      </c>
      <c r="AA249" s="136" t="str">
        <f t="shared" si="38"/>
        <v>-</v>
      </c>
      <c r="AB249" s="374"/>
      <c r="AC249" s="374"/>
      <c r="AD249" s="36" t="s">
        <v>103</v>
      </c>
      <c r="AE249" s="59">
        <v>0</v>
      </c>
      <c r="AF249" s="48">
        <f>IFERROR(AE249/AB240,"-")</f>
        <v>0</v>
      </c>
      <c r="AG249" s="59">
        <v>0</v>
      </c>
      <c r="AH249" s="48">
        <f>IFERROR(AG249/AC240,"-")</f>
        <v>0</v>
      </c>
      <c r="AI249" s="62" t="str">
        <f t="shared" si="39"/>
        <v>-</v>
      </c>
      <c r="AJ249" s="374"/>
      <c r="AK249" s="374"/>
      <c r="AL249" s="36" t="s">
        <v>103</v>
      </c>
      <c r="AM249" s="59">
        <v>87592</v>
      </c>
      <c r="AN249" s="48">
        <f>IFERROR(AM249/AJ240,"-")</f>
        <v>1.270113599997448E-3</v>
      </c>
      <c r="AO249" s="59">
        <v>2</v>
      </c>
      <c r="AP249" s="48">
        <f>IFERROR(AO249/AK240,"-")</f>
        <v>2.0833333333333332E-2</v>
      </c>
      <c r="AQ249" s="62">
        <f t="shared" si="40"/>
        <v>43796</v>
      </c>
      <c r="AR249" s="374"/>
      <c r="AS249" s="374"/>
      <c r="AT249" s="36" t="s">
        <v>103</v>
      </c>
      <c r="AU249" s="59">
        <v>85769</v>
      </c>
      <c r="AV249" s="48">
        <f>IFERROR(AU249/AR240,"-")</f>
        <v>1.0021174168857643E-4</v>
      </c>
      <c r="AW249" s="62">
        <v>3</v>
      </c>
      <c r="AX249" s="48">
        <f>IFERROR(AW249/AS240,"-")</f>
        <v>2.3382696804364772E-3</v>
      </c>
      <c r="AY249" s="162">
        <f t="shared" si="41"/>
        <v>28589.666666666668</v>
      </c>
      <c r="AZ249" s="187"/>
    </row>
    <row r="250" spans="2:52" s="7" customFormat="1" ht="13.15" customHeight="1">
      <c r="B250" s="449"/>
      <c r="C250" s="459"/>
      <c r="D250" s="374"/>
      <c r="E250" s="374"/>
      <c r="F250" s="36" t="s">
        <v>104</v>
      </c>
      <c r="G250" s="59">
        <v>96711</v>
      </c>
      <c r="H250" s="48">
        <f>IFERROR(G250/D240,"-")</f>
        <v>3.9528680436260344E-4</v>
      </c>
      <c r="I250" s="59">
        <v>16</v>
      </c>
      <c r="J250" s="48">
        <f>IFERROR(I250/E240,"-")</f>
        <v>5.3511705685618728E-2</v>
      </c>
      <c r="K250" s="62">
        <f t="shared" si="36"/>
        <v>6044.4375</v>
      </c>
      <c r="L250" s="374"/>
      <c r="M250" s="374"/>
      <c r="N250" s="36" t="s">
        <v>104</v>
      </c>
      <c r="O250" s="59">
        <v>64692</v>
      </c>
      <c r="P250" s="48">
        <f>IFERROR(O250/L240,"-")</f>
        <v>3.4947859394992328E-4</v>
      </c>
      <c r="Q250" s="59">
        <v>12</v>
      </c>
      <c r="R250" s="48">
        <f>IFERROR(Q250/M240,"-")</f>
        <v>5.2631578947368418E-2</v>
      </c>
      <c r="S250" s="62">
        <f t="shared" si="37"/>
        <v>5391</v>
      </c>
      <c r="T250" s="374"/>
      <c r="U250" s="374"/>
      <c r="V250" s="36" t="s">
        <v>104</v>
      </c>
      <c r="W250" s="59">
        <v>21327</v>
      </c>
      <c r="X250" s="48">
        <f>IFERROR(W250/T240,"-")</f>
        <v>4.6388193946892076E-4</v>
      </c>
      <c r="Y250" s="59">
        <v>3</v>
      </c>
      <c r="Z250" s="48">
        <f>IFERROR(Y250/U240,"-")</f>
        <v>8.3333333333333329E-2</v>
      </c>
      <c r="AA250" s="136">
        <f t="shared" si="38"/>
        <v>7109</v>
      </c>
      <c r="AB250" s="374"/>
      <c r="AC250" s="374"/>
      <c r="AD250" s="36" t="s">
        <v>104</v>
      </c>
      <c r="AE250" s="59">
        <v>21327</v>
      </c>
      <c r="AF250" s="48">
        <f>IFERROR(AE250/AB240,"-")</f>
        <v>6.0548849040962106E-4</v>
      </c>
      <c r="AG250" s="59">
        <v>3</v>
      </c>
      <c r="AH250" s="48">
        <f>IFERROR(AG250/AC240,"-")</f>
        <v>0.1</v>
      </c>
      <c r="AI250" s="62">
        <f t="shared" si="39"/>
        <v>7109</v>
      </c>
      <c r="AJ250" s="374"/>
      <c r="AK250" s="374"/>
      <c r="AL250" s="36" t="s">
        <v>104</v>
      </c>
      <c r="AM250" s="59">
        <v>28803</v>
      </c>
      <c r="AN250" s="48">
        <f>IFERROR(AM250/AJ240,"-")</f>
        <v>4.176532334086046E-4</v>
      </c>
      <c r="AO250" s="59">
        <v>6</v>
      </c>
      <c r="AP250" s="48">
        <f>IFERROR(AO250/AK240,"-")</f>
        <v>6.25E-2</v>
      </c>
      <c r="AQ250" s="62">
        <f t="shared" si="40"/>
        <v>4800.5</v>
      </c>
      <c r="AR250" s="374"/>
      <c r="AS250" s="374"/>
      <c r="AT250" s="36" t="s">
        <v>104</v>
      </c>
      <c r="AU250" s="59">
        <v>765118</v>
      </c>
      <c r="AV250" s="48">
        <f>IFERROR(AU250/AR240,"-")</f>
        <v>8.9395711011298049E-4</v>
      </c>
      <c r="AW250" s="62">
        <v>65</v>
      </c>
      <c r="AX250" s="48">
        <f>IFERROR(AW250/AS240,"-")</f>
        <v>5.0662509742790338E-2</v>
      </c>
      <c r="AY250" s="162">
        <f t="shared" si="41"/>
        <v>11771.046153846153</v>
      </c>
      <c r="AZ250" s="187"/>
    </row>
    <row r="251" spans="2:52" s="7" customFormat="1" ht="13.15" customHeight="1">
      <c r="B251" s="449"/>
      <c r="C251" s="459"/>
      <c r="D251" s="374"/>
      <c r="E251" s="374"/>
      <c r="F251" s="36" t="s">
        <v>105</v>
      </c>
      <c r="G251" s="59">
        <v>1202856</v>
      </c>
      <c r="H251" s="48">
        <f>IFERROR(G251/D240,"-")</f>
        <v>4.9164325086948095E-3</v>
      </c>
      <c r="I251" s="59">
        <v>3</v>
      </c>
      <c r="J251" s="48">
        <f>IFERROR(I251/E240,"-")</f>
        <v>1.0033444816053512E-2</v>
      </c>
      <c r="K251" s="62">
        <f t="shared" si="36"/>
        <v>400952</v>
      </c>
      <c r="L251" s="374"/>
      <c r="M251" s="374"/>
      <c r="N251" s="36" t="s">
        <v>105</v>
      </c>
      <c r="O251" s="59">
        <v>251196</v>
      </c>
      <c r="P251" s="48">
        <f>IFERROR(O251/L240,"-")</f>
        <v>1.3570089792531524E-3</v>
      </c>
      <c r="Q251" s="59">
        <v>2</v>
      </c>
      <c r="R251" s="48">
        <f>IFERROR(Q251/M240,"-")</f>
        <v>8.771929824561403E-3</v>
      </c>
      <c r="S251" s="62">
        <f t="shared" si="37"/>
        <v>125598</v>
      </c>
      <c r="T251" s="374"/>
      <c r="U251" s="374"/>
      <c r="V251" s="36" t="s">
        <v>105</v>
      </c>
      <c r="W251" s="59">
        <v>177580</v>
      </c>
      <c r="X251" s="48">
        <f>IFERROR(W251/T240,"-")</f>
        <v>3.8625289450410724E-3</v>
      </c>
      <c r="Y251" s="59">
        <v>1</v>
      </c>
      <c r="Z251" s="48">
        <f>IFERROR(Y251/U240,"-")</f>
        <v>2.7777777777777776E-2</v>
      </c>
      <c r="AA251" s="136">
        <f t="shared" si="38"/>
        <v>177580</v>
      </c>
      <c r="AB251" s="374"/>
      <c r="AC251" s="374"/>
      <c r="AD251" s="36" t="s">
        <v>105</v>
      </c>
      <c r="AE251" s="59">
        <v>177580</v>
      </c>
      <c r="AF251" s="48">
        <f>IFERROR(AE251/AB240,"-")</f>
        <v>5.0416207683659448E-3</v>
      </c>
      <c r="AG251" s="59">
        <v>1</v>
      </c>
      <c r="AH251" s="48">
        <f>IFERROR(AG251/AC240,"-")</f>
        <v>3.3333333333333333E-2</v>
      </c>
      <c r="AI251" s="62">
        <f t="shared" si="39"/>
        <v>177580</v>
      </c>
      <c r="AJ251" s="374"/>
      <c r="AK251" s="374"/>
      <c r="AL251" s="36" t="s">
        <v>105</v>
      </c>
      <c r="AM251" s="59">
        <v>177580</v>
      </c>
      <c r="AN251" s="48">
        <f>IFERROR(AM251/AJ240,"-")</f>
        <v>2.5749700096760757E-3</v>
      </c>
      <c r="AO251" s="59">
        <v>1</v>
      </c>
      <c r="AP251" s="48">
        <f>IFERROR(AO251/AK240,"-")</f>
        <v>1.0416666666666666E-2</v>
      </c>
      <c r="AQ251" s="62">
        <f t="shared" si="40"/>
        <v>177580</v>
      </c>
      <c r="AR251" s="374"/>
      <c r="AS251" s="374"/>
      <c r="AT251" s="36" t="s">
        <v>105</v>
      </c>
      <c r="AU251" s="59">
        <v>1767762</v>
      </c>
      <c r="AV251" s="48">
        <f>IFERROR(AU251/AR240,"-")</f>
        <v>2.0654374996896463E-3</v>
      </c>
      <c r="AW251" s="62">
        <v>12</v>
      </c>
      <c r="AX251" s="48">
        <f>IFERROR(AW251/AS240,"-")</f>
        <v>9.3530787217459086E-3</v>
      </c>
      <c r="AY251" s="162">
        <f t="shared" si="41"/>
        <v>147313.5</v>
      </c>
      <c r="AZ251" s="187"/>
    </row>
    <row r="252" spans="2:52" s="7" customFormat="1" ht="13.15" customHeight="1">
      <c r="B252" s="449"/>
      <c r="C252" s="459"/>
      <c r="D252" s="374"/>
      <c r="E252" s="374"/>
      <c r="F252" s="36" t="s">
        <v>106</v>
      </c>
      <c r="G252" s="59">
        <v>2525782</v>
      </c>
      <c r="H252" s="48">
        <f>IFERROR(G252/D240,"-")</f>
        <v>1.0323627046526096E-2</v>
      </c>
      <c r="I252" s="59">
        <v>5</v>
      </c>
      <c r="J252" s="48">
        <f>IFERROR(I252/E240,"-")</f>
        <v>1.6722408026755852E-2</v>
      </c>
      <c r="K252" s="62">
        <f t="shared" si="36"/>
        <v>505156.4</v>
      </c>
      <c r="L252" s="374"/>
      <c r="M252" s="374"/>
      <c r="N252" s="36" t="s">
        <v>106</v>
      </c>
      <c r="O252" s="59">
        <v>769838</v>
      </c>
      <c r="P252" s="48">
        <f>IFERROR(O252/L240,"-")</f>
        <v>4.1588125550179478E-3</v>
      </c>
      <c r="Q252" s="59">
        <v>4</v>
      </c>
      <c r="R252" s="48">
        <f>IFERROR(Q252/M240,"-")</f>
        <v>1.7543859649122806E-2</v>
      </c>
      <c r="S252" s="62">
        <f t="shared" si="37"/>
        <v>192459.5</v>
      </c>
      <c r="T252" s="374"/>
      <c r="U252" s="374"/>
      <c r="V252" s="36" t="s">
        <v>106</v>
      </c>
      <c r="W252" s="59">
        <v>2509823</v>
      </c>
      <c r="X252" s="48">
        <f>IFERROR(W252/T240,"-")</f>
        <v>5.4590967363609751E-2</v>
      </c>
      <c r="Y252" s="59">
        <v>3</v>
      </c>
      <c r="Z252" s="48">
        <f>IFERROR(Y252/U240,"-")</f>
        <v>8.3333333333333329E-2</v>
      </c>
      <c r="AA252" s="136">
        <f t="shared" si="38"/>
        <v>836607.66666666663</v>
      </c>
      <c r="AB252" s="374"/>
      <c r="AC252" s="374"/>
      <c r="AD252" s="36" t="s">
        <v>106</v>
      </c>
      <c r="AE252" s="59">
        <v>753879</v>
      </c>
      <c r="AF252" s="48">
        <f>IFERROR(AE252/AB240,"-")</f>
        <v>2.1403153639120116E-2</v>
      </c>
      <c r="AG252" s="59">
        <v>2</v>
      </c>
      <c r="AH252" s="48">
        <f>IFERROR(AG252/AC240,"-")</f>
        <v>6.6666666666666666E-2</v>
      </c>
      <c r="AI252" s="62">
        <f t="shared" si="39"/>
        <v>376939.5</v>
      </c>
      <c r="AJ252" s="374"/>
      <c r="AK252" s="374"/>
      <c r="AL252" s="36" t="s">
        <v>106</v>
      </c>
      <c r="AM252" s="59">
        <v>1260654</v>
      </c>
      <c r="AN252" s="48">
        <f>IFERROR(AM252/AJ240,"-")</f>
        <v>1.8279909013279555E-2</v>
      </c>
      <c r="AO252" s="59">
        <v>2</v>
      </c>
      <c r="AP252" s="48">
        <f>IFERROR(AO252/AK240,"-")</f>
        <v>2.0833333333333332E-2</v>
      </c>
      <c r="AQ252" s="62">
        <f t="shared" si="40"/>
        <v>630327</v>
      </c>
      <c r="AR252" s="374"/>
      <c r="AS252" s="374"/>
      <c r="AT252" s="36" t="s">
        <v>106</v>
      </c>
      <c r="AU252" s="59">
        <v>1631173</v>
      </c>
      <c r="AV252" s="48">
        <f>IFERROR(AU252/AR240,"-")</f>
        <v>1.9058481190800905E-3</v>
      </c>
      <c r="AW252" s="62">
        <v>9</v>
      </c>
      <c r="AX252" s="48">
        <f>IFERROR(AW252/AS240,"-")</f>
        <v>7.014809041309431E-3</v>
      </c>
      <c r="AY252" s="162">
        <f t="shared" si="41"/>
        <v>181241.44444444444</v>
      </c>
      <c r="AZ252" s="187"/>
    </row>
    <row r="253" spans="2:52" s="7" customFormat="1" ht="13.15" customHeight="1">
      <c r="B253" s="449"/>
      <c r="C253" s="459"/>
      <c r="D253" s="374"/>
      <c r="E253" s="374"/>
      <c r="F253" s="36" t="s">
        <v>107</v>
      </c>
      <c r="G253" s="59">
        <v>2088373</v>
      </c>
      <c r="H253" s="48">
        <f>IFERROR(G253/D240,"-")</f>
        <v>8.5358055390508131E-3</v>
      </c>
      <c r="I253" s="59">
        <v>36</v>
      </c>
      <c r="J253" s="48">
        <f>IFERROR(I253/E240,"-")</f>
        <v>0.12040133779264214</v>
      </c>
      <c r="K253" s="62">
        <f t="shared" si="36"/>
        <v>58010.361111111109</v>
      </c>
      <c r="L253" s="374"/>
      <c r="M253" s="374"/>
      <c r="N253" s="36" t="s">
        <v>107</v>
      </c>
      <c r="O253" s="59">
        <v>1932579</v>
      </c>
      <c r="P253" s="48">
        <f>IFERROR(O253/L240,"-")</f>
        <v>1.0440162487125901E-2</v>
      </c>
      <c r="Q253" s="59">
        <v>28</v>
      </c>
      <c r="R253" s="48">
        <f>IFERROR(Q253/M240,"-")</f>
        <v>0.12280701754385964</v>
      </c>
      <c r="S253" s="62">
        <f t="shared" si="37"/>
        <v>69020.678571428565</v>
      </c>
      <c r="T253" s="374"/>
      <c r="U253" s="374"/>
      <c r="V253" s="36" t="s">
        <v>107</v>
      </c>
      <c r="W253" s="59">
        <v>96594</v>
      </c>
      <c r="X253" s="48">
        <f>IFERROR(W253/T240,"-")</f>
        <v>2.1010086773133084E-3</v>
      </c>
      <c r="Y253" s="59">
        <v>5</v>
      </c>
      <c r="Z253" s="48">
        <f>IFERROR(Y253/U240,"-")</f>
        <v>0.1388888888888889</v>
      </c>
      <c r="AA253" s="136">
        <f t="shared" si="38"/>
        <v>19318.8</v>
      </c>
      <c r="AB253" s="374"/>
      <c r="AC253" s="374"/>
      <c r="AD253" s="36" t="s">
        <v>107</v>
      </c>
      <c r="AE253" s="59">
        <v>35227</v>
      </c>
      <c r="AF253" s="48">
        <f>IFERROR(AE253/AB240,"-")</f>
        <v>1.0001192409462053E-3</v>
      </c>
      <c r="AG253" s="59">
        <v>2</v>
      </c>
      <c r="AH253" s="48">
        <f>IFERROR(AG253/AC240,"-")</f>
        <v>6.6666666666666666E-2</v>
      </c>
      <c r="AI253" s="62">
        <f t="shared" si="39"/>
        <v>17613.5</v>
      </c>
      <c r="AJ253" s="374"/>
      <c r="AK253" s="374"/>
      <c r="AL253" s="36" t="s">
        <v>107</v>
      </c>
      <c r="AM253" s="59">
        <v>1085318</v>
      </c>
      <c r="AN253" s="48">
        <f>IFERROR(AM253/AJ240,"-")</f>
        <v>1.5737477761919243E-2</v>
      </c>
      <c r="AO253" s="59">
        <v>14</v>
      </c>
      <c r="AP253" s="48">
        <f>IFERROR(AO253/AK240,"-")</f>
        <v>0.14583333333333334</v>
      </c>
      <c r="AQ253" s="62">
        <f t="shared" si="40"/>
        <v>77522.71428571429</v>
      </c>
      <c r="AR253" s="374"/>
      <c r="AS253" s="374"/>
      <c r="AT253" s="36" t="s">
        <v>107</v>
      </c>
      <c r="AU253" s="59">
        <v>5187148</v>
      </c>
      <c r="AV253" s="48">
        <f>IFERROR(AU253/AR240,"-")</f>
        <v>6.0606178861408655E-3</v>
      </c>
      <c r="AW253" s="62">
        <v>153</v>
      </c>
      <c r="AX253" s="48">
        <f>IFERROR(AW253/AS240,"-")</f>
        <v>0.11925175370226032</v>
      </c>
      <c r="AY253" s="162">
        <f t="shared" si="41"/>
        <v>33902.928104575163</v>
      </c>
      <c r="AZ253" s="187"/>
    </row>
    <row r="254" spans="2:52" s="7" customFormat="1" ht="13.15" customHeight="1">
      <c r="B254" s="449"/>
      <c r="C254" s="459"/>
      <c r="D254" s="374"/>
      <c r="E254" s="374"/>
      <c r="F254" s="36" t="s">
        <v>108</v>
      </c>
      <c r="G254" s="59">
        <v>2707003</v>
      </c>
      <c r="H254" s="48">
        <f>IFERROR(G254/D240,"-")</f>
        <v>1.1064331516269925E-2</v>
      </c>
      <c r="I254" s="59">
        <v>42</v>
      </c>
      <c r="J254" s="48">
        <f>IFERROR(I254/E240,"-")</f>
        <v>0.14046822742474915</v>
      </c>
      <c r="K254" s="62">
        <f t="shared" si="36"/>
        <v>64452.452380952382</v>
      </c>
      <c r="L254" s="374"/>
      <c r="M254" s="374"/>
      <c r="N254" s="36" t="s">
        <v>108</v>
      </c>
      <c r="O254" s="59">
        <v>2421759</v>
      </c>
      <c r="P254" s="48">
        <f>IFERROR(O254/L240,"-")</f>
        <v>1.3082806687157181E-2</v>
      </c>
      <c r="Q254" s="59">
        <v>33</v>
      </c>
      <c r="R254" s="48">
        <f>IFERROR(Q254/M240,"-")</f>
        <v>0.14473684210526316</v>
      </c>
      <c r="S254" s="62">
        <f t="shared" si="37"/>
        <v>73386.636363636368</v>
      </c>
      <c r="T254" s="374"/>
      <c r="U254" s="374"/>
      <c r="V254" s="36" t="s">
        <v>108</v>
      </c>
      <c r="W254" s="59">
        <v>1149127</v>
      </c>
      <c r="X254" s="48">
        <f>IFERROR(W254/T240,"-")</f>
        <v>2.4994573144657126E-2</v>
      </c>
      <c r="Y254" s="59">
        <v>7</v>
      </c>
      <c r="Z254" s="48">
        <f>IFERROR(Y254/U240,"-")</f>
        <v>0.19444444444444445</v>
      </c>
      <c r="AA254" s="136">
        <f t="shared" si="38"/>
        <v>164161</v>
      </c>
      <c r="AB254" s="374"/>
      <c r="AC254" s="374"/>
      <c r="AD254" s="36" t="s">
        <v>108</v>
      </c>
      <c r="AE254" s="59">
        <v>1020129</v>
      </c>
      <c r="AF254" s="48">
        <f>IFERROR(AE254/AB240,"-")</f>
        <v>2.8962177907491737E-2</v>
      </c>
      <c r="AG254" s="59">
        <v>6</v>
      </c>
      <c r="AH254" s="48">
        <f>IFERROR(AG254/AC240,"-")</f>
        <v>0.2</v>
      </c>
      <c r="AI254" s="62">
        <f t="shared" si="39"/>
        <v>170021.5</v>
      </c>
      <c r="AJ254" s="374"/>
      <c r="AK254" s="374"/>
      <c r="AL254" s="36" t="s">
        <v>108</v>
      </c>
      <c r="AM254" s="59">
        <v>1023535</v>
      </c>
      <c r="AN254" s="48">
        <f>IFERROR(AM254/AJ240,"-")</f>
        <v>1.4841603383566854E-2</v>
      </c>
      <c r="AO254" s="59">
        <v>15</v>
      </c>
      <c r="AP254" s="48">
        <f>IFERROR(AO254/AK240,"-")</f>
        <v>0.15625</v>
      </c>
      <c r="AQ254" s="62">
        <f t="shared" si="40"/>
        <v>68235.666666666672</v>
      </c>
      <c r="AR254" s="374"/>
      <c r="AS254" s="374"/>
      <c r="AT254" s="36" t="s">
        <v>108</v>
      </c>
      <c r="AU254" s="59">
        <v>7081680</v>
      </c>
      <c r="AV254" s="48">
        <f>IFERROR(AU254/AR240,"-")</f>
        <v>8.2741723336072232E-3</v>
      </c>
      <c r="AW254" s="62">
        <v>110</v>
      </c>
      <c r="AX254" s="48">
        <f>IFERROR(AW254/AS240,"-")</f>
        <v>8.573655494933749E-2</v>
      </c>
      <c r="AY254" s="162">
        <f t="shared" si="41"/>
        <v>64378.909090909088</v>
      </c>
      <c r="AZ254" s="187"/>
    </row>
    <row r="255" spans="2:52" s="7" customFormat="1" ht="13.15" customHeight="1">
      <c r="B255" s="449"/>
      <c r="C255" s="459"/>
      <c r="D255" s="374"/>
      <c r="E255" s="374"/>
      <c r="F255" s="36" t="s">
        <v>109</v>
      </c>
      <c r="G255" s="59">
        <v>883487</v>
      </c>
      <c r="H255" s="48">
        <f>IFERROR(G255/D240,"-")</f>
        <v>3.6110758127400546E-3</v>
      </c>
      <c r="I255" s="59">
        <v>32</v>
      </c>
      <c r="J255" s="48">
        <f>IFERROR(I255/E240,"-")</f>
        <v>0.10702341137123746</v>
      </c>
      <c r="K255" s="62">
        <f t="shared" si="36"/>
        <v>27608.96875</v>
      </c>
      <c r="L255" s="374"/>
      <c r="M255" s="374"/>
      <c r="N255" s="36" t="s">
        <v>109</v>
      </c>
      <c r="O255" s="59">
        <v>714314</v>
      </c>
      <c r="P255" s="48">
        <f>IFERROR(O255/L240,"-")</f>
        <v>3.8588612557773063E-3</v>
      </c>
      <c r="Q255" s="59">
        <v>24</v>
      </c>
      <c r="R255" s="48">
        <f>IFERROR(Q255/M240,"-")</f>
        <v>0.10526315789473684</v>
      </c>
      <c r="S255" s="62">
        <f t="shared" si="37"/>
        <v>29763.083333333332</v>
      </c>
      <c r="T255" s="374"/>
      <c r="U255" s="374"/>
      <c r="V255" s="36" t="s">
        <v>109</v>
      </c>
      <c r="W255" s="59">
        <v>95482</v>
      </c>
      <c r="X255" s="48">
        <f>IFERROR(W255/T240,"-")</f>
        <v>2.0768216506949636E-3</v>
      </c>
      <c r="Y255" s="59">
        <v>6</v>
      </c>
      <c r="Z255" s="48">
        <f>IFERROR(Y255/U240,"-")</f>
        <v>0.16666666666666666</v>
      </c>
      <c r="AA255" s="136">
        <f t="shared" si="38"/>
        <v>15913.666666666666</v>
      </c>
      <c r="AB255" s="374"/>
      <c r="AC255" s="374"/>
      <c r="AD255" s="36" t="s">
        <v>109</v>
      </c>
      <c r="AE255" s="59">
        <v>88026</v>
      </c>
      <c r="AF255" s="48">
        <f>IFERROR(AE255/AB240,"-")</f>
        <v>2.4991198882541991E-3</v>
      </c>
      <c r="AG255" s="59">
        <v>5</v>
      </c>
      <c r="AH255" s="48">
        <f>IFERROR(AG255/AC240,"-")</f>
        <v>0.16666666666666666</v>
      </c>
      <c r="AI255" s="62">
        <f t="shared" si="39"/>
        <v>17605.2</v>
      </c>
      <c r="AJ255" s="374"/>
      <c r="AK255" s="374"/>
      <c r="AL255" s="36" t="s">
        <v>109</v>
      </c>
      <c r="AM255" s="59">
        <v>211158</v>
      </c>
      <c r="AN255" s="48">
        <f>IFERROR(AM255/AJ240,"-")</f>
        <v>3.0618623567022231E-3</v>
      </c>
      <c r="AO255" s="59">
        <v>11</v>
      </c>
      <c r="AP255" s="48">
        <f>IFERROR(AO255/AK240,"-")</f>
        <v>0.11458333333333333</v>
      </c>
      <c r="AQ255" s="62">
        <f t="shared" si="40"/>
        <v>19196.18181818182</v>
      </c>
      <c r="AR255" s="374"/>
      <c r="AS255" s="374"/>
      <c r="AT255" s="36" t="s">
        <v>109</v>
      </c>
      <c r="AU255" s="59">
        <v>2558106</v>
      </c>
      <c r="AV255" s="48">
        <f>IFERROR(AU255/AR240,"-")</f>
        <v>2.9888684452890613E-3</v>
      </c>
      <c r="AW255" s="62">
        <v>77</v>
      </c>
      <c r="AX255" s="48">
        <f>IFERROR(AW255/AS240,"-")</f>
        <v>6.0015588464536244E-2</v>
      </c>
      <c r="AY255" s="162">
        <f t="shared" si="41"/>
        <v>33222.155844155845</v>
      </c>
      <c r="AZ255" s="187"/>
    </row>
    <row r="256" spans="2:52" s="7" customFormat="1" ht="13.15" customHeight="1">
      <c r="B256" s="449"/>
      <c r="C256" s="459"/>
      <c r="D256" s="374"/>
      <c r="E256" s="374"/>
      <c r="F256" s="37" t="s">
        <v>110</v>
      </c>
      <c r="G256" s="60">
        <v>417961</v>
      </c>
      <c r="H256" s="49">
        <f>IFERROR(G256/D240,"-")</f>
        <v>1.7083317103348957E-3</v>
      </c>
      <c r="I256" s="60">
        <v>41</v>
      </c>
      <c r="J256" s="49">
        <f>IFERROR(I256/E240,"-")</f>
        <v>0.13712374581939799</v>
      </c>
      <c r="K256" s="63">
        <f t="shared" si="36"/>
        <v>10194.170731707318</v>
      </c>
      <c r="L256" s="374"/>
      <c r="M256" s="374"/>
      <c r="N256" s="37" t="s">
        <v>110</v>
      </c>
      <c r="O256" s="60">
        <v>354404</v>
      </c>
      <c r="P256" s="49">
        <f>IFERROR(O256/L240,"-")</f>
        <v>1.9145583937771073E-3</v>
      </c>
      <c r="Q256" s="60">
        <v>30</v>
      </c>
      <c r="R256" s="49">
        <f>IFERROR(Q256/M240,"-")</f>
        <v>0.13157894736842105</v>
      </c>
      <c r="S256" s="63">
        <f t="shared" si="37"/>
        <v>11813.466666666667</v>
      </c>
      <c r="T256" s="374"/>
      <c r="U256" s="374"/>
      <c r="V256" s="37" t="s">
        <v>110</v>
      </c>
      <c r="W256" s="60">
        <v>107141</v>
      </c>
      <c r="X256" s="49">
        <f>IFERROR(W256/T240,"-")</f>
        <v>2.3304156644928793E-3</v>
      </c>
      <c r="Y256" s="60">
        <v>7</v>
      </c>
      <c r="Z256" s="49">
        <f>IFERROR(Y256/U240,"-")</f>
        <v>0.19444444444444445</v>
      </c>
      <c r="AA256" s="137">
        <f t="shared" si="38"/>
        <v>15305.857142857143</v>
      </c>
      <c r="AB256" s="374"/>
      <c r="AC256" s="374"/>
      <c r="AD256" s="37" t="s">
        <v>110</v>
      </c>
      <c r="AE256" s="60">
        <v>106649</v>
      </c>
      <c r="AF256" s="49">
        <f>IFERROR(AE256/AB240,"-")</f>
        <v>3.0278399218687897E-3</v>
      </c>
      <c r="AG256" s="60">
        <v>6</v>
      </c>
      <c r="AH256" s="49">
        <f>IFERROR(AG256/AC240,"-")</f>
        <v>0.2</v>
      </c>
      <c r="AI256" s="63">
        <f t="shared" si="39"/>
        <v>17774.833333333332</v>
      </c>
      <c r="AJ256" s="374"/>
      <c r="AK256" s="374"/>
      <c r="AL256" s="37" t="s">
        <v>110</v>
      </c>
      <c r="AM256" s="60">
        <v>102667</v>
      </c>
      <c r="AN256" s="49">
        <f>IFERROR(AM256/AJ240,"-")</f>
        <v>1.4887061942978582E-3</v>
      </c>
      <c r="AO256" s="60">
        <v>12</v>
      </c>
      <c r="AP256" s="49">
        <f>IFERROR(AO256/AK240,"-")</f>
        <v>0.125</v>
      </c>
      <c r="AQ256" s="63">
        <f t="shared" si="40"/>
        <v>8555.5833333333339</v>
      </c>
      <c r="AR256" s="374"/>
      <c r="AS256" s="374"/>
      <c r="AT256" s="37" t="s">
        <v>110</v>
      </c>
      <c r="AU256" s="60">
        <v>2182204</v>
      </c>
      <c r="AV256" s="49">
        <f>IFERROR(AU256/AR240,"-")</f>
        <v>2.5496678702069306E-3</v>
      </c>
      <c r="AW256" s="63">
        <v>138</v>
      </c>
      <c r="AX256" s="51">
        <f>IFERROR(AW256/AS240,"-")</f>
        <v>0.10756040530007795</v>
      </c>
      <c r="AY256" s="163">
        <f t="shared" si="41"/>
        <v>15813.072463768116</v>
      </c>
      <c r="AZ256" s="187"/>
    </row>
    <row r="257" spans="2:52" s="7" customFormat="1" ht="13.15" customHeight="1">
      <c r="B257" s="450"/>
      <c r="C257" s="461"/>
      <c r="D257" s="375"/>
      <c r="E257" s="375"/>
      <c r="F257" s="38" t="s">
        <v>64</v>
      </c>
      <c r="G257" s="56">
        <f>SUM(G240:G256)</f>
        <v>45821168</v>
      </c>
      <c r="H257" s="49">
        <f>IFERROR(G257/D240,"-")</f>
        <v>0.18728482872560501</v>
      </c>
      <c r="I257" s="60">
        <v>257</v>
      </c>
      <c r="J257" s="49">
        <f>IFERROR(I257/E240,"-")</f>
        <v>0.85953177257525082</v>
      </c>
      <c r="K257" s="63">
        <f t="shared" si="36"/>
        <v>178292.48249027238</v>
      </c>
      <c r="L257" s="375"/>
      <c r="M257" s="375"/>
      <c r="N257" s="38" t="s">
        <v>64</v>
      </c>
      <c r="O257" s="56">
        <f>SUM(O240:O256)</f>
        <v>31434329</v>
      </c>
      <c r="P257" s="49">
        <f>IFERROR(O257/L240,"-")</f>
        <v>0.1698142753459361</v>
      </c>
      <c r="Q257" s="60">
        <v>198</v>
      </c>
      <c r="R257" s="49">
        <f>IFERROR(Q257/M240,"-")</f>
        <v>0.86842105263157898</v>
      </c>
      <c r="S257" s="63">
        <f t="shared" si="37"/>
        <v>158759.23737373739</v>
      </c>
      <c r="T257" s="375"/>
      <c r="U257" s="375"/>
      <c r="V257" s="38" t="s">
        <v>64</v>
      </c>
      <c r="W257" s="56">
        <f>SUM(W240:W256)</f>
        <v>9706770</v>
      </c>
      <c r="X257" s="49">
        <f>IFERROR(W257/T240,"-")</f>
        <v>0.21113120896416449</v>
      </c>
      <c r="Y257" s="60">
        <v>36</v>
      </c>
      <c r="Z257" s="49">
        <f>IFERROR(Y257/U240,"-")</f>
        <v>1</v>
      </c>
      <c r="AA257" s="137">
        <f t="shared" si="38"/>
        <v>269632.5</v>
      </c>
      <c r="AB257" s="375"/>
      <c r="AC257" s="375"/>
      <c r="AD257" s="38" t="s">
        <v>64</v>
      </c>
      <c r="AE257" s="56">
        <f>SUM(AE240:AE256)</f>
        <v>6732960</v>
      </c>
      <c r="AF257" s="49">
        <f>IFERROR(AE257/AB240,"-")</f>
        <v>0.19115345741962592</v>
      </c>
      <c r="AG257" s="60">
        <v>30</v>
      </c>
      <c r="AH257" s="49">
        <f>IFERROR(AG257/AC240,"-")</f>
        <v>1</v>
      </c>
      <c r="AI257" s="63">
        <f t="shared" si="39"/>
        <v>224432</v>
      </c>
      <c r="AJ257" s="375"/>
      <c r="AK257" s="375"/>
      <c r="AL257" s="38" t="s">
        <v>64</v>
      </c>
      <c r="AM257" s="56">
        <f>SUM(AM240:AM256)</f>
        <v>15998850</v>
      </c>
      <c r="AN257" s="49">
        <f>IFERROR(AM257/AJ240,"-")</f>
        <v>0.23198873149738755</v>
      </c>
      <c r="AO257" s="60">
        <v>80</v>
      </c>
      <c r="AP257" s="49">
        <f>IFERROR(AO257/AK240,"-")</f>
        <v>0.83333333333333337</v>
      </c>
      <c r="AQ257" s="63">
        <f t="shared" si="40"/>
        <v>199985.625</v>
      </c>
      <c r="AR257" s="375"/>
      <c r="AS257" s="375"/>
      <c r="AT257" s="38" t="s">
        <v>64</v>
      </c>
      <c r="AU257" s="56">
        <f>SUM(AU240:AU256)</f>
        <v>181873122</v>
      </c>
      <c r="AV257" s="49">
        <f>IFERROR(AU257/AR240,"-")</f>
        <v>0.2124989485940019</v>
      </c>
      <c r="AW257" s="63">
        <v>1036</v>
      </c>
      <c r="AX257" s="116">
        <f>IFERROR(AW257/AS240,"-")</f>
        <v>0.80748246297739668</v>
      </c>
      <c r="AY257" s="166">
        <f t="shared" si="41"/>
        <v>175553.20656370657</v>
      </c>
      <c r="AZ257" s="187"/>
    </row>
    <row r="258" spans="2:52" s="7" customFormat="1" ht="13.15" customHeight="1">
      <c r="B258" s="448">
        <v>15</v>
      </c>
      <c r="C258" s="458" t="s">
        <v>86</v>
      </c>
      <c r="D258" s="373">
        <v>347172880</v>
      </c>
      <c r="E258" s="373">
        <v>399</v>
      </c>
      <c r="F258" s="34" t="s">
        <v>96</v>
      </c>
      <c r="G258" s="58">
        <v>2621186</v>
      </c>
      <c r="H258" s="47">
        <f>IFERROR(G258/D258,"-")</f>
        <v>7.5500885898691162E-3</v>
      </c>
      <c r="I258" s="58">
        <v>98</v>
      </c>
      <c r="J258" s="47">
        <f>IFERROR(I258/E258,"-")</f>
        <v>0.24561403508771928</v>
      </c>
      <c r="K258" s="61">
        <f t="shared" si="36"/>
        <v>26746.795918367348</v>
      </c>
      <c r="L258" s="373">
        <v>286331330</v>
      </c>
      <c r="M258" s="373">
        <v>329</v>
      </c>
      <c r="N258" s="34" t="s">
        <v>96</v>
      </c>
      <c r="O258" s="58">
        <v>2183140</v>
      </c>
      <c r="P258" s="47">
        <f>IFERROR(O258/L258,"-")</f>
        <v>7.6245236593564525E-3</v>
      </c>
      <c r="Q258" s="58">
        <v>82</v>
      </c>
      <c r="R258" s="47">
        <f>IFERROR(Q258/M258,"-")</f>
        <v>0.24924012158054712</v>
      </c>
      <c r="S258" s="61">
        <f t="shared" si="37"/>
        <v>26623.658536585364</v>
      </c>
      <c r="T258" s="373">
        <v>62665560</v>
      </c>
      <c r="U258" s="373">
        <v>55</v>
      </c>
      <c r="V258" s="34" t="s">
        <v>96</v>
      </c>
      <c r="W258" s="58">
        <v>416910</v>
      </c>
      <c r="X258" s="47">
        <f>IFERROR(W258/T258,"-")</f>
        <v>6.6529366369661421E-3</v>
      </c>
      <c r="Y258" s="58">
        <v>18</v>
      </c>
      <c r="Z258" s="47">
        <f>IFERROR(Y258/U258,"-")</f>
        <v>0.32727272727272727</v>
      </c>
      <c r="AA258" s="135">
        <f t="shared" si="38"/>
        <v>23161.666666666668</v>
      </c>
      <c r="AB258" s="373">
        <v>55758940</v>
      </c>
      <c r="AC258" s="373">
        <v>48</v>
      </c>
      <c r="AD258" s="34" t="s">
        <v>96</v>
      </c>
      <c r="AE258" s="58">
        <v>380640</v>
      </c>
      <c r="AF258" s="47">
        <f>IFERROR(AE258/AB258,"-")</f>
        <v>6.8265286248267989E-3</v>
      </c>
      <c r="AG258" s="58">
        <v>16</v>
      </c>
      <c r="AH258" s="47">
        <f>IFERROR(AG258/AC258,"-")</f>
        <v>0.33333333333333331</v>
      </c>
      <c r="AI258" s="61">
        <f t="shared" si="39"/>
        <v>23790</v>
      </c>
      <c r="AJ258" s="373">
        <v>167533290</v>
      </c>
      <c r="AK258" s="373">
        <v>181</v>
      </c>
      <c r="AL258" s="34" t="s">
        <v>96</v>
      </c>
      <c r="AM258" s="58">
        <v>3173118</v>
      </c>
      <c r="AN258" s="47">
        <f>IFERROR(AM258/AJ258,"-")</f>
        <v>1.894022376090149E-2</v>
      </c>
      <c r="AO258" s="58">
        <v>49</v>
      </c>
      <c r="AP258" s="47">
        <f>IFERROR(AO258/AK258,"-")</f>
        <v>0.27071823204419887</v>
      </c>
      <c r="AQ258" s="61">
        <f t="shared" si="40"/>
        <v>64757.510204081635</v>
      </c>
      <c r="AR258" s="373">
        <v>1160332290</v>
      </c>
      <c r="AS258" s="373">
        <v>1615</v>
      </c>
      <c r="AT258" s="34" t="s">
        <v>96</v>
      </c>
      <c r="AU258" s="58">
        <v>19660139</v>
      </c>
      <c r="AV258" s="47">
        <f>IFERROR(AU258/AR258,"-")</f>
        <v>1.6943542095169996E-2</v>
      </c>
      <c r="AW258" s="61">
        <v>287</v>
      </c>
      <c r="AX258" s="47">
        <f>IFERROR(AW258/AS258,"-")</f>
        <v>0.17770897832817337</v>
      </c>
      <c r="AY258" s="161">
        <f t="shared" si="41"/>
        <v>68502.226480836238</v>
      </c>
      <c r="AZ258" s="187"/>
    </row>
    <row r="259" spans="2:52" s="7" customFormat="1" ht="13.15" customHeight="1">
      <c r="B259" s="449"/>
      <c r="C259" s="459"/>
      <c r="D259" s="374"/>
      <c r="E259" s="374"/>
      <c r="F259" s="35" t="s">
        <v>97</v>
      </c>
      <c r="G259" s="59">
        <v>9200165</v>
      </c>
      <c r="H259" s="48">
        <f>IFERROR(G259/D258,"-")</f>
        <v>2.650024103265209E-2</v>
      </c>
      <c r="I259" s="59">
        <v>113</v>
      </c>
      <c r="J259" s="48">
        <f>IFERROR(I259/E258,"-")</f>
        <v>0.2832080200501253</v>
      </c>
      <c r="K259" s="62">
        <f t="shared" si="36"/>
        <v>81417.389380530978</v>
      </c>
      <c r="L259" s="374"/>
      <c r="M259" s="374"/>
      <c r="N259" s="35" t="s">
        <v>97</v>
      </c>
      <c r="O259" s="59">
        <v>8363281</v>
      </c>
      <c r="P259" s="48">
        <f>IFERROR(O259/L258,"-")</f>
        <v>2.9208403425500101E-2</v>
      </c>
      <c r="Q259" s="59">
        <v>97</v>
      </c>
      <c r="R259" s="48">
        <f>IFERROR(Q259/M258,"-")</f>
        <v>0.29483282674772038</v>
      </c>
      <c r="S259" s="62">
        <f t="shared" si="37"/>
        <v>86219.391752577314</v>
      </c>
      <c r="T259" s="374"/>
      <c r="U259" s="374"/>
      <c r="V259" s="35" t="s">
        <v>97</v>
      </c>
      <c r="W259" s="59">
        <v>553648</v>
      </c>
      <c r="X259" s="48">
        <f>IFERROR(W259/T258,"-")</f>
        <v>8.8349645323523799E-3</v>
      </c>
      <c r="Y259" s="59">
        <v>19</v>
      </c>
      <c r="Z259" s="48">
        <f>IFERROR(Y259/U258,"-")</f>
        <v>0.34545454545454546</v>
      </c>
      <c r="AA259" s="136">
        <f t="shared" si="38"/>
        <v>29139.36842105263</v>
      </c>
      <c r="AB259" s="374"/>
      <c r="AC259" s="374"/>
      <c r="AD259" s="35" t="s">
        <v>97</v>
      </c>
      <c r="AE259" s="59">
        <v>514952</v>
      </c>
      <c r="AF259" s="48">
        <f>IFERROR(AE259/AB258,"-")</f>
        <v>9.2353262095728507E-3</v>
      </c>
      <c r="AG259" s="59">
        <v>17</v>
      </c>
      <c r="AH259" s="48">
        <f>IFERROR(AG259/AC258,"-")</f>
        <v>0.35416666666666669</v>
      </c>
      <c r="AI259" s="62">
        <f t="shared" si="39"/>
        <v>30291.294117647059</v>
      </c>
      <c r="AJ259" s="374"/>
      <c r="AK259" s="374"/>
      <c r="AL259" s="35" t="s">
        <v>97</v>
      </c>
      <c r="AM259" s="59">
        <v>9267306</v>
      </c>
      <c r="AN259" s="48">
        <f>IFERROR(AM259/AJ258,"-")</f>
        <v>5.5316206110439303E-2</v>
      </c>
      <c r="AO259" s="59">
        <v>61</v>
      </c>
      <c r="AP259" s="48">
        <f>IFERROR(AO259/AK258,"-")</f>
        <v>0.33701657458563539</v>
      </c>
      <c r="AQ259" s="62">
        <f t="shared" si="40"/>
        <v>151923.04918032786</v>
      </c>
      <c r="AR259" s="374"/>
      <c r="AS259" s="374"/>
      <c r="AT259" s="35" t="s">
        <v>97</v>
      </c>
      <c r="AU259" s="59">
        <v>25057850</v>
      </c>
      <c r="AV259" s="48">
        <f>IFERROR(AU259/AR258,"-")</f>
        <v>2.1595408673837732E-2</v>
      </c>
      <c r="AW259" s="62">
        <v>402</v>
      </c>
      <c r="AX259" s="48">
        <f>IFERROR(AW259/AS258,"-")</f>
        <v>0.24891640866873066</v>
      </c>
      <c r="AY259" s="162">
        <f t="shared" si="41"/>
        <v>62332.960199004978</v>
      </c>
      <c r="AZ259" s="187"/>
    </row>
    <row r="260" spans="2:52" s="7" customFormat="1" ht="13.15" customHeight="1">
      <c r="B260" s="449"/>
      <c r="C260" s="459"/>
      <c r="D260" s="374"/>
      <c r="E260" s="374"/>
      <c r="F260" s="35" t="s">
        <v>380</v>
      </c>
      <c r="G260" s="59">
        <v>4573664</v>
      </c>
      <c r="H260" s="48">
        <f>IFERROR(G260/D258,"-")</f>
        <v>1.3174024422644995E-2</v>
      </c>
      <c r="I260" s="59">
        <v>38</v>
      </c>
      <c r="J260" s="48">
        <f>IFERROR(I260/E258,"-")</f>
        <v>9.5238095238095233E-2</v>
      </c>
      <c r="K260" s="62">
        <f t="shared" si="36"/>
        <v>120359.57894736843</v>
      </c>
      <c r="L260" s="374"/>
      <c r="M260" s="374"/>
      <c r="N260" s="35" t="s">
        <v>380</v>
      </c>
      <c r="O260" s="59">
        <v>3315615</v>
      </c>
      <c r="P260" s="48">
        <f>IFERROR(O260/L258,"-")</f>
        <v>1.1579644462937395E-2</v>
      </c>
      <c r="Q260" s="59">
        <v>33</v>
      </c>
      <c r="R260" s="48">
        <f>IFERROR(Q260/M258,"-")</f>
        <v>0.10030395136778116</v>
      </c>
      <c r="S260" s="62">
        <f t="shared" si="37"/>
        <v>100473.18181818182</v>
      </c>
      <c r="T260" s="374"/>
      <c r="U260" s="374"/>
      <c r="V260" s="35" t="s">
        <v>380</v>
      </c>
      <c r="W260" s="59">
        <v>387732</v>
      </c>
      <c r="X260" s="48">
        <f>IFERROR(W260/T258,"-")</f>
        <v>6.1873220314316189E-3</v>
      </c>
      <c r="Y260" s="59">
        <v>8</v>
      </c>
      <c r="Z260" s="48">
        <f>IFERROR(Y260/U258,"-")</f>
        <v>0.14545454545454545</v>
      </c>
      <c r="AA260" s="136">
        <f t="shared" si="38"/>
        <v>48466.5</v>
      </c>
      <c r="AB260" s="374"/>
      <c r="AC260" s="374"/>
      <c r="AD260" s="35" t="s">
        <v>380</v>
      </c>
      <c r="AE260" s="59">
        <v>387732</v>
      </c>
      <c r="AF260" s="48">
        <f>IFERROR(AE260/AB258,"-")</f>
        <v>6.953718991071208E-3</v>
      </c>
      <c r="AG260" s="59">
        <v>8</v>
      </c>
      <c r="AH260" s="48">
        <f>IFERROR(AG260/AC258,"-")</f>
        <v>0.16666666666666666</v>
      </c>
      <c r="AI260" s="62">
        <f t="shared" ref="AI260" si="63">IFERROR(AE260/AG260,"-")</f>
        <v>48466.5</v>
      </c>
      <c r="AJ260" s="374"/>
      <c r="AK260" s="374"/>
      <c r="AL260" s="35" t="s">
        <v>380</v>
      </c>
      <c r="AM260" s="59">
        <v>2752583</v>
      </c>
      <c r="AN260" s="48">
        <f>IFERROR(AM260/AJ258,"-")</f>
        <v>1.6430065928986413E-2</v>
      </c>
      <c r="AO260" s="59">
        <v>11</v>
      </c>
      <c r="AP260" s="48">
        <f>IFERROR(AO260/AK258,"-")</f>
        <v>6.0773480662983423E-2</v>
      </c>
      <c r="AQ260" s="62">
        <f t="shared" si="40"/>
        <v>250234.81818181818</v>
      </c>
      <c r="AR260" s="374"/>
      <c r="AS260" s="374"/>
      <c r="AT260" s="35" t="s">
        <v>380</v>
      </c>
      <c r="AU260" s="59">
        <v>5485588</v>
      </c>
      <c r="AV260" s="48">
        <f>IFERROR(AU260/AR258,"-")</f>
        <v>4.7276009185265372E-3</v>
      </c>
      <c r="AW260" s="59">
        <v>120</v>
      </c>
      <c r="AX260" s="48">
        <f>IFERROR(AW260/AS258,"-")</f>
        <v>7.4303405572755415E-2</v>
      </c>
      <c r="AY260" s="136">
        <f t="shared" si="41"/>
        <v>45713.23333333333</v>
      </c>
      <c r="AZ260" s="187"/>
    </row>
    <row r="261" spans="2:52" s="7" customFormat="1" ht="13.15" customHeight="1">
      <c r="B261" s="449"/>
      <c r="C261" s="459"/>
      <c r="D261" s="374"/>
      <c r="E261" s="374"/>
      <c r="F261" s="36" t="s">
        <v>98</v>
      </c>
      <c r="G261" s="59">
        <v>9327702</v>
      </c>
      <c r="H261" s="48">
        <f>IFERROR(G261/D258,"-")</f>
        <v>2.6867599796389627E-2</v>
      </c>
      <c r="I261" s="59">
        <v>110</v>
      </c>
      <c r="J261" s="48">
        <f>IFERROR(I261/E258,"-")</f>
        <v>0.27568922305764409</v>
      </c>
      <c r="K261" s="62">
        <f t="shared" si="36"/>
        <v>84797.290909090909</v>
      </c>
      <c r="L261" s="374"/>
      <c r="M261" s="374"/>
      <c r="N261" s="36" t="s">
        <v>98</v>
      </c>
      <c r="O261" s="59">
        <v>8997843</v>
      </c>
      <c r="P261" s="48">
        <f>IFERROR(O261/L258,"-")</f>
        <v>3.1424584239524191E-2</v>
      </c>
      <c r="Q261" s="59">
        <v>93</v>
      </c>
      <c r="R261" s="48">
        <f>IFERROR(Q261/M258,"-")</f>
        <v>0.28267477203647418</v>
      </c>
      <c r="S261" s="62">
        <f t="shared" si="37"/>
        <v>96751</v>
      </c>
      <c r="T261" s="374"/>
      <c r="U261" s="374"/>
      <c r="V261" s="36" t="s">
        <v>98</v>
      </c>
      <c r="W261" s="59">
        <v>3062609</v>
      </c>
      <c r="X261" s="48">
        <f>IFERROR(W261/T258,"-")</f>
        <v>4.8872283276491901E-2</v>
      </c>
      <c r="Y261" s="59">
        <v>16</v>
      </c>
      <c r="Z261" s="48">
        <f>IFERROR(Y261/U258,"-")</f>
        <v>0.29090909090909089</v>
      </c>
      <c r="AA261" s="136">
        <f t="shared" si="38"/>
        <v>191413.0625</v>
      </c>
      <c r="AB261" s="374"/>
      <c r="AC261" s="374"/>
      <c r="AD261" s="36" t="s">
        <v>98</v>
      </c>
      <c r="AE261" s="59">
        <v>3039414</v>
      </c>
      <c r="AF261" s="48">
        <f>IFERROR(AE261/AB258,"-")</f>
        <v>5.4509895632879675E-2</v>
      </c>
      <c r="AG261" s="59">
        <v>14</v>
      </c>
      <c r="AH261" s="48">
        <f>IFERROR(AG261/AC258,"-")</f>
        <v>0.29166666666666669</v>
      </c>
      <c r="AI261" s="62">
        <f t="shared" si="39"/>
        <v>217101</v>
      </c>
      <c r="AJ261" s="374"/>
      <c r="AK261" s="374"/>
      <c r="AL261" s="36" t="s">
        <v>98</v>
      </c>
      <c r="AM261" s="59">
        <v>6011561</v>
      </c>
      <c r="AN261" s="48">
        <f>IFERROR(AM261/AJ258,"-")</f>
        <v>3.5882784848312831E-2</v>
      </c>
      <c r="AO261" s="59">
        <v>50</v>
      </c>
      <c r="AP261" s="48">
        <f>IFERROR(AO261/AK258,"-")</f>
        <v>0.27624309392265195</v>
      </c>
      <c r="AQ261" s="62">
        <f t="shared" si="40"/>
        <v>120231.22</v>
      </c>
      <c r="AR261" s="374"/>
      <c r="AS261" s="374"/>
      <c r="AT261" s="36" t="s">
        <v>98</v>
      </c>
      <c r="AU261" s="59">
        <v>33191253</v>
      </c>
      <c r="AV261" s="48">
        <f>IFERROR(AU261/AR258,"-")</f>
        <v>2.8604955051281043E-2</v>
      </c>
      <c r="AW261" s="62">
        <v>431</v>
      </c>
      <c r="AX261" s="48">
        <f>IFERROR(AW261/AS258,"-")</f>
        <v>0.26687306501547986</v>
      </c>
      <c r="AY261" s="162">
        <f t="shared" si="41"/>
        <v>77009.867749419951</v>
      </c>
      <c r="AZ261" s="187"/>
    </row>
    <row r="262" spans="2:52" s="7" customFormat="1" ht="13.15" customHeight="1">
      <c r="B262" s="449"/>
      <c r="C262" s="459"/>
      <c r="D262" s="374"/>
      <c r="E262" s="374"/>
      <c r="F262" s="36" t="s">
        <v>99</v>
      </c>
      <c r="G262" s="59">
        <v>2644551</v>
      </c>
      <c r="H262" s="48">
        <f>IFERROR(G262/D258,"-")</f>
        <v>7.6173893536845387E-3</v>
      </c>
      <c r="I262" s="59">
        <v>34</v>
      </c>
      <c r="J262" s="48">
        <f>IFERROR(I262/E258,"-")</f>
        <v>8.5213032581453629E-2</v>
      </c>
      <c r="K262" s="62">
        <f t="shared" si="36"/>
        <v>77780.911764705888</v>
      </c>
      <c r="L262" s="374"/>
      <c r="M262" s="374"/>
      <c r="N262" s="36" t="s">
        <v>99</v>
      </c>
      <c r="O262" s="59">
        <v>365978</v>
      </c>
      <c r="P262" s="48">
        <f>IFERROR(O262/L258,"-")</f>
        <v>1.2781626097290856E-3</v>
      </c>
      <c r="Q262" s="59">
        <v>25</v>
      </c>
      <c r="R262" s="48">
        <f>IFERROR(Q262/M258,"-")</f>
        <v>7.598784194528875E-2</v>
      </c>
      <c r="S262" s="62">
        <f t="shared" si="37"/>
        <v>14639.12</v>
      </c>
      <c r="T262" s="374"/>
      <c r="U262" s="374"/>
      <c r="V262" s="36" t="s">
        <v>99</v>
      </c>
      <c r="W262" s="59">
        <v>87730</v>
      </c>
      <c r="X262" s="48">
        <f>IFERROR(W262/T258,"-")</f>
        <v>1.3999715314121505E-3</v>
      </c>
      <c r="Y262" s="59">
        <v>6</v>
      </c>
      <c r="Z262" s="48">
        <f>IFERROR(Y262/U258,"-")</f>
        <v>0.10909090909090909</v>
      </c>
      <c r="AA262" s="136">
        <f t="shared" si="38"/>
        <v>14621.666666666666</v>
      </c>
      <c r="AB262" s="374"/>
      <c r="AC262" s="374"/>
      <c r="AD262" s="36" t="s">
        <v>99</v>
      </c>
      <c r="AE262" s="59">
        <v>54995</v>
      </c>
      <c r="AF262" s="48">
        <f>IFERROR(AE262/AB258,"-")</f>
        <v>9.8629923739583275E-4</v>
      </c>
      <c r="AG262" s="59">
        <v>3</v>
      </c>
      <c r="AH262" s="48">
        <f>IFERROR(AG262/AC258,"-")</f>
        <v>6.25E-2</v>
      </c>
      <c r="AI262" s="62">
        <f t="shared" si="39"/>
        <v>18331.666666666668</v>
      </c>
      <c r="AJ262" s="374"/>
      <c r="AK262" s="374"/>
      <c r="AL262" s="36" t="s">
        <v>99</v>
      </c>
      <c r="AM262" s="59">
        <v>2332485</v>
      </c>
      <c r="AN262" s="48">
        <f>IFERROR(AM262/AJ258,"-")</f>
        <v>1.3922516533878132E-2</v>
      </c>
      <c r="AO262" s="59">
        <v>16</v>
      </c>
      <c r="AP262" s="48">
        <f>IFERROR(AO262/AK258,"-")</f>
        <v>8.8397790055248615E-2</v>
      </c>
      <c r="AQ262" s="62">
        <f t="shared" si="40"/>
        <v>145780.3125</v>
      </c>
      <c r="AR262" s="374"/>
      <c r="AS262" s="374"/>
      <c r="AT262" s="36" t="s">
        <v>99</v>
      </c>
      <c r="AU262" s="59">
        <v>4296975</v>
      </c>
      <c r="AV262" s="48">
        <f>IFERROR(AU262/AR258,"-")</f>
        <v>3.7032279779096729E-3</v>
      </c>
      <c r="AW262" s="62">
        <v>116</v>
      </c>
      <c r="AX262" s="48">
        <f>IFERROR(AW262/AS258,"-")</f>
        <v>7.1826625386996898E-2</v>
      </c>
      <c r="AY262" s="162">
        <f t="shared" si="41"/>
        <v>37042.887931034486</v>
      </c>
      <c r="AZ262" s="187"/>
    </row>
    <row r="263" spans="2:52" s="7" customFormat="1" ht="13.15" customHeight="1">
      <c r="B263" s="449"/>
      <c r="C263" s="459"/>
      <c r="D263" s="374"/>
      <c r="E263" s="374"/>
      <c r="F263" s="36" t="s">
        <v>100</v>
      </c>
      <c r="G263" s="59">
        <v>8059418</v>
      </c>
      <c r="H263" s="48">
        <f>IFERROR(G263/D258,"-")</f>
        <v>2.3214422739472048E-2</v>
      </c>
      <c r="I263" s="59">
        <v>170</v>
      </c>
      <c r="J263" s="48">
        <f>IFERROR(I263/E258,"-")</f>
        <v>0.42606516290726815</v>
      </c>
      <c r="K263" s="62">
        <f t="shared" si="36"/>
        <v>47408.341176470589</v>
      </c>
      <c r="L263" s="374"/>
      <c r="M263" s="374"/>
      <c r="N263" s="36" t="s">
        <v>100</v>
      </c>
      <c r="O263" s="59">
        <v>7087480</v>
      </c>
      <c r="P263" s="48">
        <f>IFERROR(O263/L258,"-")</f>
        <v>2.4752722658746423E-2</v>
      </c>
      <c r="Q263" s="59">
        <v>147</v>
      </c>
      <c r="R263" s="48">
        <f>IFERROR(Q263/M258,"-")</f>
        <v>0.44680851063829785</v>
      </c>
      <c r="S263" s="62">
        <f t="shared" si="37"/>
        <v>48214.149659863942</v>
      </c>
      <c r="T263" s="374"/>
      <c r="U263" s="374"/>
      <c r="V263" s="36" t="s">
        <v>100</v>
      </c>
      <c r="W263" s="59">
        <v>739431</v>
      </c>
      <c r="X263" s="48">
        <f>IFERROR(W263/T258,"-")</f>
        <v>1.1799639227671467E-2</v>
      </c>
      <c r="Y263" s="59">
        <v>27</v>
      </c>
      <c r="Z263" s="48">
        <f>IFERROR(Y263/U258,"-")</f>
        <v>0.49090909090909091</v>
      </c>
      <c r="AA263" s="136">
        <f t="shared" si="38"/>
        <v>27386.333333333332</v>
      </c>
      <c r="AB263" s="374"/>
      <c r="AC263" s="374"/>
      <c r="AD263" s="36" t="s">
        <v>100</v>
      </c>
      <c r="AE263" s="59">
        <v>669904</v>
      </c>
      <c r="AF263" s="48">
        <f>IFERROR(AE263/AB258,"-")</f>
        <v>1.2014288650393999E-2</v>
      </c>
      <c r="AG263" s="59">
        <v>25</v>
      </c>
      <c r="AH263" s="48">
        <f>IFERROR(AG263/AC258,"-")</f>
        <v>0.52083333333333337</v>
      </c>
      <c r="AI263" s="62">
        <f t="shared" si="39"/>
        <v>26796.16</v>
      </c>
      <c r="AJ263" s="374"/>
      <c r="AK263" s="374"/>
      <c r="AL263" s="36" t="s">
        <v>100</v>
      </c>
      <c r="AM263" s="59">
        <v>2853572</v>
      </c>
      <c r="AN263" s="48">
        <f>IFERROR(AM263/AJ258,"-")</f>
        <v>1.7032865527800475E-2</v>
      </c>
      <c r="AO263" s="59">
        <v>71</v>
      </c>
      <c r="AP263" s="48">
        <f>IFERROR(AO263/AK258,"-")</f>
        <v>0.39226519337016574</v>
      </c>
      <c r="AQ263" s="62">
        <f t="shared" si="40"/>
        <v>40191.154929577468</v>
      </c>
      <c r="AR263" s="374"/>
      <c r="AS263" s="374"/>
      <c r="AT263" s="36" t="s">
        <v>100</v>
      </c>
      <c r="AU263" s="59">
        <v>30025021</v>
      </c>
      <c r="AV263" s="48">
        <f>IFERROR(AU263/AR258,"-")</f>
        <v>2.5876226369603142E-2</v>
      </c>
      <c r="AW263" s="62">
        <v>588</v>
      </c>
      <c r="AX263" s="48">
        <f>IFERROR(AW263/AS258,"-")</f>
        <v>0.36408668730650157</v>
      </c>
      <c r="AY263" s="162">
        <f t="shared" si="41"/>
        <v>51062.960884353743</v>
      </c>
      <c r="AZ263" s="187"/>
    </row>
    <row r="264" spans="2:52" s="7" customFormat="1" ht="13.15" customHeight="1">
      <c r="B264" s="449"/>
      <c r="C264" s="459"/>
      <c r="D264" s="374"/>
      <c r="E264" s="374"/>
      <c r="F264" s="36" t="s">
        <v>101</v>
      </c>
      <c r="G264" s="59">
        <v>13613637</v>
      </c>
      <c r="H264" s="48">
        <f>IFERROR(G264/D258,"-")</f>
        <v>3.9212846925140002E-2</v>
      </c>
      <c r="I264" s="59">
        <v>206</v>
      </c>
      <c r="J264" s="48">
        <f>IFERROR(I264/E258,"-")</f>
        <v>0.51629072681704258</v>
      </c>
      <c r="K264" s="62">
        <f t="shared" si="36"/>
        <v>66085.616504854363</v>
      </c>
      <c r="L264" s="374"/>
      <c r="M264" s="374"/>
      <c r="N264" s="36" t="s">
        <v>101</v>
      </c>
      <c r="O264" s="59">
        <v>11466554</v>
      </c>
      <c r="P264" s="48">
        <f>IFERROR(O264/L258,"-")</f>
        <v>4.0046452478672175E-2</v>
      </c>
      <c r="Q264" s="59">
        <v>169</v>
      </c>
      <c r="R264" s="48">
        <f>IFERROR(Q264/M258,"-")</f>
        <v>0.51367781155015202</v>
      </c>
      <c r="S264" s="62">
        <f t="shared" si="37"/>
        <v>67849.431952662722</v>
      </c>
      <c r="T264" s="374"/>
      <c r="U264" s="374"/>
      <c r="V264" s="36" t="s">
        <v>101</v>
      </c>
      <c r="W264" s="59">
        <v>2435621</v>
      </c>
      <c r="X264" s="48">
        <f>IFERROR(W264/T258,"-")</f>
        <v>3.8866978927500212E-2</v>
      </c>
      <c r="Y264" s="59">
        <v>34</v>
      </c>
      <c r="Z264" s="48">
        <f>IFERROR(Y264/U258,"-")</f>
        <v>0.61818181818181817</v>
      </c>
      <c r="AA264" s="136">
        <f t="shared" si="38"/>
        <v>71635.911764705888</v>
      </c>
      <c r="AB264" s="374"/>
      <c r="AC264" s="374"/>
      <c r="AD264" s="36" t="s">
        <v>101</v>
      </c>
      <c r="AE264" s="59">
        <v>1978041</v>
      </c>
      <c r="AF264" s="48">
        <f>IFERROR(AE264/AB258,"-")</f>
        <v>3.5474867348626066E-2</v>
      </c>
      <c r="AG264" s="59">
        <v>30</v>
      </c>
      <c r="AH264" s="48">
        <f>IFERROR(AG264/AC258,"-")</f>
        <v>0.625</v>
      </c>
      <c r="AI264" s="62">
        <f t="shared" si="39"/>
        <v>65934.7</v>
      </c>
      <c r="AJ264" s="374"/>
      <c r="AK264" s="374"/>
      <c r="AL264" s="36" t="s">
        <v>101</v>
      </c>
      <c r="AM264" s="59">
        <v>4637564</v>
      </c>
      <c r="AN264" s="48">
        <f>IFERROR(AM264/AJ258,"-")</f>
        <v>2.7681447669296054E-2</v>
      </c>
      <c r="AO264" s="59">
        <v>81</v>
      </c>
      <c r="AP264" s="48">
        <f>IFERROR(AO264/AK258,"-")</f>
        <v>0.44751381215469616</v>
      </c>
      <c r="AQ264" s="62">
        <f t="shared" si="40"/>
        <v>57253.876543209873</v>
      </c>
      <c r="AR264" s="374"/>
      <c r="AS264" s="374"/>
      <c r="AT264" s="36" t="s">
        <v>101</v>
      </c>
      <c r="AU264" s="59">
        <v>40993573</v>
      </c>
      <c r="AV264" s="48">
        <f>IFERROR(AU264/AR258,"-")</f>
        <v>3.532916678549039E-2</v>
      </c>
      <c r="AW264" s="62">
        <v>683</v>
      </c>
      <c r="AX264" s="48">
        <f>IFERROR(AW264/AS258,"-")</f>
        <v>0.42291021671826623</v>
      </c>
      <c r="AY264" s="162">
        <f t="shared" si="41"/>
        <v>60019.872620790629</v>
      </c>
      <c r="AZ264" s="187"/>
    </row>
    <row r="265" spans="2:52" s="7" customFormat="1" ht="13.15" customHeight="1">
      <c r="B265" s="449"/>
      <c r="C265" s="459"/>
      <c r="D265" s="374"/>
      <c r="E265" s="374"/>
      <c r="F265" s="36" t="s">
        <v>102</v>
      </c>
      <c r="G265" s="59">
        <v>9867879</v>
      </c>
      <c r="H265" s="48">
        <f>IFERROR(G265/D258,"-")</f>
        <v>2.8423530662878966E-2</v>
      </c>
      <c r="I265" s="59">
        <v>80</v>
      </c>
      <c r="J265" s="48">
        <f>IFERROR(I265/E258,"-")</f>
        <v>0.20050125313283207</v>
      </c>
      <c r="K265" s="62">
        <f t="shared" si="36"/>
        <v>123348.4875</v>
      </c>
      <c r="L265" s="374"/>
      <c r="M265" s="374"/>
      <c r="N265" s="36" t="s">
        <v>102</v>
      </c>
      <c r="O265" s="59">
        <v>9630981</v>
      </c>
      <c r="P265" s="48">
        <f>IFERROR(O265/L258,"-")</f>
        <v>3.3635791794072972E-2</v>
      </c>
      <c r="Q265" s="59">
        <v>68</v>
      </c>
      <c r="R265" s="48">
        <f>IFERROR(Q265/M258,"-")</f>
        <v>0.20668693009118541</v>
      </c>
      <c r="S265" s="62">
        <f t="shared" si="37"/>
        <v>141632.07352941178</v>
      </c>
      <c r="T265" s="374"/>
      <c r="U265" s="374"/>
      <c r="V265" s="36" t="s">
        <v>102</v>
      </c>
      <c r="W265" s="59">
        <v>108098</v>
      </c>
      <c r="X265" s="48">
        <f>IFERROR(W265/T258,"-")</f>
        <v>1.7249985478466961E-3</v>
      </c>
      <c r="Y265" s="59">
        <v>12</v>
      </c>
      <c r="Z265" s="48">
        <f>IFERROR(Y265/U258,"-")</f>
        <v>0.21818181818181817</v>
      </c>
      <c r="AA265" s="136">
        <f t="shared" si="38"/>
        <v>9008.1666666666661</v>
      </c>
      <c r="AB265" s="374"/>
      <c r="AC265" s="374"/>
      <c r="AD265" s="36" t="s">
        <v>102</v>
      </c>
      <c r="AE265" s="59">
        <v>96660</v>
      </c>
      <c r="AF265" s="48">
        <f>IFERROR(AE265/AB258,"-")</f>
        <v>1.7335336719098318E-3</v>
      </c>
      <c r="AG265" s="59">
        <v>11</v>
      </c>
      <c r="AH265" s="48">
        <f>IFERROR(AG265/AC258,"-")</f>
        <v>0.22916666666666666</v>
      </c>
      <c r="AI265" s="62">
        <f t="shared" si="39"/>
        <v>8787.2727272727279</v>
      </c>
      <c r="AJ265" s="374"/>
      <c r="AK265" s="374"/>
      <c r="AL265" s="36" t="s">
        <v>102</v>
      </c>
      <c r="AM265" s="59">
        <v>7633816</v>
      </c>
      <c r="AN265" s="48">
        <f>IFERROR(AM265/AJ258,"-")</f>
        <v>4.5565964830034673E-2</v>
      </c>
      <c r="AO265" s="59">
        <v>25</v>
      </c>
      <c r="AP265" s="48">
        <f>IFERROR(AO265/AK258,"-")</f>
        <v>0.13812154696132597</v>
      </c>
      <c r="AQ265" s="62">
        <f t="shared" si="40"/>
        <v>305352.64</v>
      </c>
      <c r="AR265" s="374"/>
      <c r="AS265" s="374"/>
      <c r="AT265" s="36" t="s">
        <v>102</v>
      </c>
      <c r="AU265" s="59">
        <v>16487036</v>
      </c>
      <c r="AV265" s="48">
        <f>IFERROR(AU265/AR258,"-")</f>
        <v>1.4208891833907337E-2</v>
      </c>
      <c r="AW265" s="62">
        <v>172</v>
      </c>
      <c r="AX265" s="48">
        <f>IFERROR(AW265/AS258,"-")</f>
        <v>0.1065015479876161</v>
      </c>
      <c r="AY265" s="162">
        <f t="shared" si="41"/>
        <v>95854.860465116275</v>
      </c>
      <c r="AZ265" s="187"/>
    </row>
    <row r="266" spans="2:52" s="7" customFormat="1" ht="13.15" customHeight="1">
      <c r="B266" s="449"/>
      <c r="C266" s="459"/>
      <c r="D266" s="374"/>
      <c r="E266" s="374"/>
      <c r="F266" s="36" t="s">
        <v>112</v>
      </c>
      <c r="G266" s="59">
        <v>0</v>
      </c>
      <c r="H266" s="48">
        <f>IFERROR(G266/D258,"-")</f>
        <v>0</v>
      </c>
      <c r="I266" s="59">
        <v>0</v>
      </c>
      <c r="J266" s="48">
        <f>IFERROR(I266/E258,"-")</f>
        <v>0</v>
      </c>
      <c r="K266" s="62" t="str">
        <f t="shared" si="36"/>
        <v>-</v>
      </c>
      <c r="L266" s="374"/>
      <c r="M266" s="374"/>
      <c r="N266" s="36" t="s">
        <v>112</v>
      </c>
      <c r="O266" s="59">
        <v>0</v>
      </c>
      <c r="P266" s="48">
        <f>IFERROR(O266/L258,"-")</f>
        <v>0</v>
      </c>
      <c r="Q266" s="59">
        <v>0</v>
      </c>
      <c r="R266" s="48">
        <f>IFERROR(Q266/M258,"-")</f>
        <v>0</v>
      </c>
      <c r="S266" s="62" t="str">
        <f t="shared" si="37"/>
        <v>-</v>
      </c>
      <c r="T266" s="374"/>
      <c r="U266" s="374"/>
      <c r="V266" s="36" t="s">
        <v>112</v>
      </c>
      <c r="W266" s="59">
        <v>0</v>
      </c>
      <c r="X266" s="48">
        <f>IFERROR(W266/T258,"-")</f>
        <v>0</v>
      </c>
      <c r="Y266" s="59">
        <v>0</v>
      </c>
      <c r="Z266" s="48">
        <f>IFERROR(Y266/U258,"-")</f>
        <v>0</v>
      </c>
      <c r="AA266" s="136" t="str">
        <f t="shared" si="38"/>
        <v>-</v>
      </c>
      <c r="AB266" s="374"/>
      <c r="AC266" s="374"/>
      <c r="AD266" s="36" t="s">
        <v>112</v>
      </c>
      <c r="AE266" s="59">
        <v>0</v>
      </c>
      <c r="AF266" s="48">
        <f>IFERROR(AE266/AB258,"-")</f>
        <v>0</v>
      </c>
      <c r="AG266" s="59">
        <v>0</v>
      </c>
      <c r="AH266" s="48">
        <f>IFERROR(AG266/AC258,"-")</f>
        <v>0</v>
      </c>
      <c r="AI266" s="62" t="str">
        <f t="shared" si="39"/>
        <v>-</v>
      </c>
      <c r="AJ266" s="374"/>
      <c r="AK266" s="374"/>
      <c r="AL266" s="36" t="s">
        <v>112</v>
      </c>
      <c r="AM266" s="59">
        <v>0</v>
      </c>
      <c r="AN266" s="48">
        <f>IFERROR(AM266/AJ258,"-")</f>
        <v>0</v>
      </c>
      <c r="AO266" s="59">
        <v>0</v>
      </c>
      <c r="AP266" s="48">
        <f>IFERROR(AO266/AK258,"-")</f>
        <v>0</v>
      </c>
      <c r="AQ266" s="62" t="str">
        <f t="shared" si="40"/>
        <v>-</v>
      </c>
      <c r="AR266" s="374"/>
      <c r="AS266" s="374"/>
      <c r="AT266" s="36" t="s">
        <v>112</v>
      </c>
      <c r="AU266" s="59">
        <v>22532</v>
      </c>
      <c r="AV266" s="48">
        <f>IFERROR(AU266/AR258,"-")</f>
        <v>1.9418575346205353E-5</v>
      </c>
      <c r="AW266" s="62">
        <v>3</v>
      </c>
      <c r="AX266" s="48">
        <f>IFERROR(AW266/AS258,"-")</f>
        <v>1.8575851393188853E-3</v>
      </c>
      <c r="AY266" s="162">
        <f t="shared" si="41"/>
        <v>7510.666666666667</v>
      </c>
      <c r="AZ266" s="187"/>
    </row>
    <row r="267" spans="2:52" s="7" customFormat="1" ht="13.15" customHeight="1">
      <c r="B267" s="449"/>
      <c r="C267" s="459"/>
      <c r="D267" s="374"/>
      <c r="E267" s="374"/>
      <c r="F267" s="36" t="s">
        <v>103</v>
      </c>
      <c r="G267" s="59">
        <v>81840</v>
      </c>
      <c r="H267" s="48">
        <f>IFERROR(G267/D258,"-")</f>
        <v>2.3573269893662201E-4</v>
      </c>
      <c r="I267" s="59">
        <v>4</v>
      </c>
      <c r="J267" s="48">
        <f>IFERROR(I267/E258,"-")</f>
        <v>1.0025062656641603E-2</v>
      </c>
      <c r="K267" s="62">
        <f t="shared" si="36"/>
        <v>20460</v>
      </c>
      <c r="L267" s="374"/>
      <c r="M267" s="374"/>
      <c r="N267" s="36" t="s">
        <v>103</v>
      </c>
      <c r="O267" s="59">
        <v>81840</v>
      </c>
      <c r="P267" s="48">
        <f>IFERROR(O267/L258,"-")</f>
        <v>2.8582272153033339E-4</v>
      </c>
      <c r="Q267" s="59">
        <v>4</v>
      </c>
      <c r="R267" s="48">
        <f>IFERROR(Q267/M258,"-")</f>
        <v>1.2158054711246201E-2</v>
      </c>
      <c r="S267" s="62">
        <f t="shared" si="37"/>
        <v>20460</v>
      </c>
      <c r="T267" s="374"/>
      <c r="U267" s="374"/>
      <c r="V267" s="36" t="s">
        <v>103</v>
      </c>
      <c r="W267" s="59">
        <v>6186</v>
      </c>
      <c r="X267" s="48">
        <f>IFERROR(W267/T258,"-")</f>
        <v>9.8714509213673347E-5</v>
      </c>
      <c r="Y267" s="59">
        <v>1</v>
      </c>
      <c r="Z267" s="48">
        <f>IFERROR(Y267/U258,"-")</f>
        <v>1.8181818181818181E-2</v>
      </c>
      <c r="AA267" s="136">
        <f t="shared" si="38"/>
        <v>6186</v>
      </c>
      <c r="AB267" s="374"/>
      <c r="AC267" s="374"/>
      <c r="AD267" s="36" t="s">
        <v>103</v>
      </c>
      <c r="AE267" s="59">
        <v>6186</v>
      </c>
      <c r="AF267" s="48">
        <f>IFERROR(AE267/AB258,"-")</f>
        <v>1.1094185075971674E-4</v>
      </c>
      <c r="AG267" s="59">
        <v>1</v>
      </c>
      <c r="AH267" s="48">
        <f>IFERROR(AG267/AC258,"-")</f>
        <v>2.0833333333333332E-2</v>
      </c>
      <c r="AI267" s="62">
        <f t="shared" si="39"/>
        <v>6186</v>
      </c>
      <c r="AJ267" s="374"/>
      <c r="AK267" s="374"/>
      <c r="AL267" s="36" t="s">
        <v>103</v>
      </c>
      <c r="AM267" s="59">
        <v>44471</v>
      </c>
      <c r="AN267" s="48">
        <f>IFERROR(AM267/AJ258,"-")</f>
        <v>2.6544575111012267E-4</v>
      </c>
      <c r="AO267" s="59">
        <v>1</v>
      </c>
      <c r="AP267" s="48">
        <f>IFERROR(AO267/AK258,"-")</f>
        <v>5.5248618784530384E-3</v>
      </c>
      <c r="AQ267" s="62">
        <f t="shared" si="40"/>
        <v>44471</v>
      </c>
      <c r="AR267" s="374"/>
      <c r="AS267" s="374"/>
      <c r="AT267" s="36" t="s">
        <v>103</v>
      </c>
      <c r="AU267" s="59">
        <v>409515</v>
      </c>
      <c r="AV267" s="48">
        <f>IFERROR(AU267/AR258,"-")</f>
        <v>3.5292907344671066E-4</v>
      </c>
      <c r="AW267" s="62">
        <v>21</v>
      </c>
      <c r="AX267" s="48">
        <f>IFERROR(AW267/AS258,"-")</f>
        <v>1.3003095975232198E-2</v>
      </c>
      <c r="AY267" s="162">
        <f t="shared" si="41"/>
        <v>19500.714285714286</v>
      </c>
      <c r="AZ267" s="187"/>
    </row>
    <row r="268" spans="2:52" s="7" customFormat="1" ht="13.15" customHeight="1">
      <c r="B268" s="449"/>
      <c r="C268" s="459"/>
      <c r="D268" s="374"/>
      <c r="E268" s="374"/>
      <c r="F268" s="36" t="s">
        <v>104</v>
      </c>
      <c r="G268" s="59">
        <v>333641</v>
      </c>
      <c r="H268" s="48">
        <f>IFERROR(G268/D258,"-")</f>
        <v>9.6102264669982289E-4</v>
      </c>
      <c r="I268" s="59">
        <v>29</v>
      </c>
      <c r="J268" s="48">
        <f>IFERROR(I268/E258,"-")</f>
        <v>7.2681704260651625E-2</v>
      </c>
      <c r="K268" s="62">
        <f t="shared" si="36"/>
        <v>11504.862068965518</v>
      </c>
      <c r="L268" s="374"/>
      <c r="M268" s="374"/>
      <c r="N268" s="36" t="s">
        <v>104</v>
      </c>
      <c r="O268" s="59">
        <v>330747</v>
      </c>
      <c r="P268" s="48">
        <f>IFERROR(O268/L258,"-")</f>
        <v>1.1551198396626734E-3</v>
      </c>
      <c r="Q268" s="59">
        <v>28</v>
      </c>
      <c r="R268" s="48">
        <f>IFERROR(Q268/M258,"-")</f>
        <v>8.5106382978723402E-2</v>
      </c>
      <c r="S268" s="62">
        <f t="shared" si="37"/>
        <v>11812.392857142857</v>
      </c>
      <c r="T268" s="374"/>
      <c r="U268" s="374"/>
      <c r="V268" s="36" t="s">
        <v>104</v>
      </c>
      <c r="W268" s="59">
        <v>111316</v>
      </c>
      <c r="X268" s="48">
        <f>IFERROR(W268/T258,"-")</f>
        <v>1.7763505185304335E-3</v>
      </c>
      <c r="Y268" s="59">
        <v>11</v>
      </c>
      <c r="Z268" s="48">
        <f>IFERROR(Y268/U258,"-")</f>
        <v>0.2</v>
      </c>
      <c r="AA268" s="136">
        <f t="shared" si="38"/>
        <v>10119.636363636364</v>
      </c>
      <c r="AB268" s="374"/>
      <c r="AC268" s="374"/>
      <c r="AD268" s="36" t="s">
        <v>104</v>
      </c>
      <c r="AE268" s="59">
        <v>111316</v>
      </c>
      <c r="AF268" s="48">
        <f>IFERROR(AE268/AB258,"-")</f>
        <v>1.9963794146732345E-3</v>
      </c>
      <c r="AG268" s="59">
        <v>11</v>
      </c>
      <c r="AH268" s="48">
        <f>IFERROR(AG268/AC258,"-")</f>
        <v>0.22916666666666666</v>
      </c>
      <c r="AI268" s="62">
        <f t="shared" si="39"/>
        <v>10119.636363636364</v>
      </c>
      <c r="AJ268" s="374"/>
      <c r="AK268" s="374"/>
      <c r="AL268" s="36" t="s">
        <v>104</v>
      </c>
      <c r="AM268" s="59">
        <v>203660</v>
      </c>
      <c r="AN268" s="48">
        <f>IFERROR(AM268/AJ258,"-")</f>
        <v>1.2156389933009732E-3</v>
      </c>
      <c r="AO268" s="59">
        <v>15</v>
      </c>
      <c r="AP268" s="48">
        <f>IFERROR(AO268/AK258,"-")</f>
        <v>8.2872928176795577E-2</v>
      </c>
      <c r="AQ268" s="62">
        <f t="shared" si="40"/>
        <v>13577.333333333334</v>
      </c>
      <c r="AR268" s="374"/>
      <c r="AS268" s="374"/>
      <c r="AT268" s="36" t="s">
        <v>104</v>
      </c>
      <c r="AU268" s="59">
        <v>1142012</v>
      </c>
      <c r="AV268" s="48">
        <f>IFERROR(AU268/AR258,"-")</f>
        <v>9.8421116937114626E-4</v>
      </c>
      <c r="AW268" s="62">
        <v>77</v>
      </c>
      <c r="AX268" s="48">
        <f>IFERROR(AW268/AS258,"-")</f>
        <v>4.767801857585139E-2</v>
      </c>
      <c r="AY268" s="162">
        <f t="shared" si="41"/>
        <v>14831.324675324675</v>
      </c>
      <c r="AZ268" s="187"/>
    </row>
    <row r="269" spans="2:52" s="7" customFormat="1" ht="13.15" customHeight="1">
      <c r="B269" s="449"/>
      <c r="C269" s="459"/>
      <c r="D269" s="374"/>
      <c r="E269" s="374"/>
      <c r="F269" s="36" t="s">
        <v>105</v>
      </c>
      <c r="G269" s="59">
        <v>115162</v>
      </c>
      <c r="H269" s="48">
        <f>IFERROR(G269/D258,"-")</f>
        <v>3.3171369837413568E-4</v>
      </c>
      <c r="I269" s="59">
        <v>7</v>
      </c>
      <c r="J269" s="48">
        <f>IFERROR(I269/E258,"-")</f>
        <v>1.7543859649122806E-2</v>
      </c>
      <c r="K269" s="62">
        <f t="shared" si="36"/>
        <v>16451.714285714286</v>
      </c>
      <c r="L269" s="374"/>
      <c r="M269" s="374"/>
      <c r="N269" s="36" t="s">
        <v>105</v>
      </c>
      <c r="O269" s="59">
        <v>103364</v>
      </c>
      <c r="P269" s="48">
        <f>IFERROR(O269/L258,"-")</f>
        <v>3.6099437668941084E-4</v>
      </c>
      <c r="Q269" s="59">
        <v>5</v>
      </c>
      <c r="R269" s="48">
        <f>IFERROR(Q269/M258,"-")</f>
        <v>1.5197568389057751E-2</v>
      </c>
      <c r="S269" s="62">
        <f t="shared" si="37"/>
        <v>20672.8</v>
      </c>
      <c r="T269" s="374"/>
      <c r="U269" s="374"/>
      <c r="V269" s="36" t="s">
        <v>105</v>
      </c>
      <c r="W269" s="59">
        <v>0</v>
      </c>
      <c r="X269" s="48">
        <f>IFERROR(W269/T258,"-")</f>
        <v>0</v>
      </c>
      <c r="Y269" s="59">
        <v>0</v>
      </c>
      <c r="Z269" s="48">
        <f>IFERROR(Y269/U258,"-")</f>
        <v>0</v>
      </c>
      <c r="AA269" s="136" t="str">
        <f t="shared" si="38"/>
        <v>-</v>
      </c>
      <c r="AB269" s="374"/>
      <c r="AC269" s="374"/>
      <c r="AD269" s="36" t="s">
        <v>105</v>
      </c>
      <c r="AE269" s="59">
        <v>0</v>
      </c>
      <c r="AF269" s="48">
        <f>IFERROR(AE269/AB258,"-")</f>
        <v>0</v>
      </c>
      <c r="AG269" s="59">
        <v>0</v>
      </c>
      <c r="AH269" s="48">
        <f>IFERROR(AG269/AC258,"-")</f>
        <v>0</v>
      </c>
      <c r="AI269" s="62" t="str">
        <f t="shared" si="39"/>
        <v>-</v>
      </c>
      <c r="AJ269" s="374"/>
      <c r="AK269" s="374"/>
      <c r="AL269" s="36" t="s">
        <v>105</v>
      </c>
      <c r="AM269" s="59">
        <v>76395</v>
      </c>
      <c r="AN269" s="48">
        <f>IFERROR(AM269/AJ258,"-")</f>
        <v>4.5599892415411884E-4</v>
      </c>
      <c r="AO269" s="59">
        <v>4</v>
      </c>
      <c r="AP269" s="48">
        <f>IFERROR(AO269/AK258,"-")</f>
        <v>2.2099447513812154E-2</v>
      </c>
      <c r="AQ269" s="62">
        <f t="shared" si="40"/>
        <v>19098.75</v>
      </c>
      <c r="AR269" s="374"/>
      <c r="AS269" s="374"/>
      <c r="AT269" s="36" t="s">
        <v>105</v>
      </c>
      <c r="AU269" s="59">
        <v>96689</v>
      </c>
      <c r="AV269" s="48">
        <f>IFERROR(AU269/AR258,"-")</f>
        <v>8.332871612148275E-5</v>
      </c>
      <c r="AW269" s="62">
        <v>8</v>
      </c>
      <c r="AX269" s="48">
        <f>IFERROR(AW269/AS258,"-")</f>
        <v>4.9535603715170282E-3</v>
      </c>
      <c r="AY269" s="162">
        <f t="shared" si="41"/>
        <v>12086.125</v>
      </c>
      <c r="AZ269" s="187"/>
    </row>
    <row r="270" spans="2:52" s="7" customFormat="1" ht="13.15" customHeight="1">
      <c r="B270" s="449"/>
      <c r="C270" s="459"/>
      <c r="D270" s="374"/>
      <c r="E270" s="374"/>
      <c r="F270" s="36" t="s">
        <v>106</v>
      </c>
      <c r="G270" s="59">
        <v>1999406</v>
      </c>
      <c r="H270" s="48">
        <f>IFERROR(G270/D258,"-")</f>
        <v>5.759107681452537E-3</v>
      </c>
      <c r="I270" s="59">
        <v>7</v>
      </c>
      <c r="J270" s="48">
        <f>IFERROR(I270/E258,"-")</f>
        <v>1.7543859649122806E-2</v>
      </c>
      <c r="K270" s="62">
        <f t="shared" si="36"/>
        <v>285629.42857142858</v>
      </c>
      <c r="L270" s="374"/>
      <c r="M270" s="374"/>
      <c r="N270" s="36" t="s">
        <v>106</v>
      </c>
      <c r="O270" s="59">
        <v>1999406</v>
      </c>
      <c r="P270" s="48">
        <f>IFERROR(O270/L258,"-")</f>
        <v>6.9828404736568643E-3</v>
      </c>
      <c r="Q270" s="59">
        <v>7</v>
      </c>
      <c r="R270" s="48">
        <f>IFERROR(Q270/M258,"-")</f>
        <v>2.1276595744680851E-2</v>
      </c>
      <c r="S270" s="62">
        <f t="shared" si="37"/>
        <v>285629.42857142858</v>
      </c>
      <c r="T270" s="374"/>
      <c r="U270" s="374"/>
      <c r="V270" s="36" t="s">
        <v>106</v>
      </c>
      <c r="W270" s="59">
        <v>0</v>
      </c>
      <c r="X270" s="48">
        <f>IFERROR(W270/T258,"-")</f>
        <v>0</v>
      </c>
      <c r="Y270" s="59">
        <v>0</v>
      </c>
      <c r="Z270" s="48">
        <f>IFERROR(Y270/U258,"-")</f>
        <v>0</v>
      </c>
      <c r="AA270" s="136" t="str">
        <f t="shared" si="38"/>
        <v>-</v>
      </c>
      <c r="AB270" s="374"/>
      <c r="AC270" s="374"/>
      <c r="AD270" s="36" t="s">
        <v>106</v>
      </c>
      <c r="AE270" s="59">
        <v>0</v>
      </c>
      <c r="AF270" s="48">
        <f>IFERROR(AE270/AB258,"-")</f>
        <v>0</v>
      </c>
      <c r="AG270" s="59">
        <v>0</v>
      </c>
      <c r="AH270" s="48">
        <f>IFERROR(AG270/AC258,"-")</f>
        <v>0</v>
      </c>
      <c r="AI270" s="62" t="str">
        <f t="shared" si="39"/>
        <v>-</v>
      </c>
      <c r="AJ270" s="374"/>
      <c r="AK270" s="374"/>
      <c r="AL270" s="36" t="s">
        <v>106</v>
      </c>
      <c r="AM270" s="59">
        <v>1834567</v>
      </c>
      <c r="AN270" s="48">
        <f>IFERROR(AM270/AJ258,"-")</f>
        <v>1.0950462442419652E-2</v>
      </c>
      <c r="AO270" s="59">
        <v>6</v>
      </c>
      <c r="AP270" s="48">
        <f>IFERROR(AO270/AK258,"-")</f>
        <v>3.3149171270718231E-2</v>
      </c>
      <c r="AQ270" s="62">
        <f t="shared" si="40"/>
        <v>305761.16666666669</v>
      </c>
      <c r="AR270" s="374"/>
      <c r="AS270" s="374"/>
      <c r="AT270" s="36" t="s">
        <v>106</v>
      </c>
      <c r="AU270" s="59">
        <v>3609978</v>
      </c>
      <c r="AV270" s="48">
        <f>IFERROR(AU270/AR258,"-")</f>
        <v>3.1111587871091649E-3</v>
      </c>
      <c r="AW270" s="62">
        <v>11</v>
      </c>
      <c r="AX270" s="48">
        <f>IFERROR(AW270/AS258,"-")</f>
        <v>6.8111455108359137E-3</v>
      </c>
      <c r="AY270" s="162">
        <f t="shared" si="41"/>
        <v>328179.81818181818</v>
      </c>
      <c r="AZ270" s="187"/>
    </row>
    <row r="271" spans="2:52" s="7" customFormat="1" ht="13.15" customHeight="1">
      <c r="B271" s="449"/>
      <c r="C271" s="459"/>
      <c r="D271" s="374"/>
      <c r="E271" s="374"/>
      <c r="F271" s="36" t="s">
        <v>107</v>
      </c>
      <c r="G271" s="59">
        <v>2879320</v>
      </c>
      <c r="H271" s="48">
        <f>IFERROR(G271/D258,"-")</f>
        <v>8.293620169870411E-3</v>
      </c>
      <c r="I271" s="59">
        <v>80</v>
      </c>
      <c r="J271" s="48">
        <f>IFERROR(I271/E258,"-")</f>
        <v>0.20050125313283207</v>
      </c>
      <c r="K271" s="62">
        <f t="shared" si="36"/>
        <v>35991.5</v>
      </c>
      <c r="L271" s="374"/>
      <c r="M271" s="374"/>
      <c r="N271" s="36" t="s">
        <v>107</v>
      </c>
      <c r="O271" s="59">
        <v>2609158</v>
      </c>
      <c r="P271" s="48">
        <f>IFERROR(O271/L258,"-")</f>
        <v>9.1123734171877028E-3</v>
      </c>
      <c r="Q271" s="59">
        <v>64</v>
      </c>
      <c r="R271" s="48">
        <f>IFERROR(Q271/M258,"-")</f>
        <v>0.19452887537993921</v>
      </c>
      <c r="S271" s="62">
        <f t="shared" si="37"/>
        <v>40768.09375</v>
      </c>
      <c r="T271" s="374"/>
      <c r="U271" s="374"/>
      <c r="V271" s="36" t="s">
        <v>107</v>
      </c>
      <c r="W271" s="59">
        <v>1157844</v>
      </c>
      <c r="X271" s="48">
        <f>IFERROR(W271/T258,"-")</f>
        <v>1.8476560330746267E-2</v>
      </c>
      <c r="Y271" s="59">
        <v>9</v>
      </c>
      <c r="Z271" s="48">
        <f>IFERROR(Y271/U258,"-")</f>
        <v>0.16363636363636364</v>
      </c>
      <c r="AA271" s="136">
        <f t="shared" si="38"/>
        <v>128649.33333333333</v>
      </c>
      <c r="AB271" s="374"/>
      <c r="AC271" s="374"/>
      <c r="AD271" s="36" t="s">
        <v>107</v>
      </c>
      <c r="AE271" s="59">
        <v>1144174</v>
      </c>
      <c r="AF271" s="48">
        <f>IFERROR(AE271/AB258,"-")</f>
        <v>2.0520009885410303E-2</v>
      </c>
      <c r="AG271" s="59">
        <v>7</v>
      </c>
      <c r="AH271" s="48">
        <f>IFERROR(AG271/AC258,"-")</f>
        <v>0.14583333333333334</v>
      </c>
      <c r="AI271" s="62">
        <f t="shared" si="39"/>
        <v>163453.42857142858</v>
      </c>
      <c r="AJ271" s="374"/>
      <c r="AK271" s="374"/>
      <c r="AL271" s="36" t="s">
        <v>107</v>
      </c>
      <c r="AM271" s="59">
        <v>1296099</v>
      </c>
      <c r="AN271" s="48">
        <f>IFERROR(AM271/AJ258,"-")</f>
        <v>7.7363669035568992E-3</v>
      </c>
      <c r="AO271" s="59">
        <v>29</v>
      </c>
      <c r="AP271" s="48">
        <f>IFERROR(AO271/AK258,"-")</f>
        <v>0.16022099447513813</v>
      </c>
      <c r="AQ271" s="62">
        <f t="shared" si="40"/>
        <v>44693.068965517239</v>
      </c>
      <c r="AR271" s="374"/>
      <c r="AS271" s="374"/>
      <c r="AT271" s="36" t="s">
        <v>107</v>
      </c>
      <c r="AU271" s="59">
        <v>5347523</v>
      </c>
      <c r="AV271" s="48">
        <f>IFERROR(AU271/AR258,"-")</f>
        <v>4.6086134515829083E-3</v>
      </c>
      <c r="AW271" s="62">
        <v>203</v>
      </c>
      <c r="AX271" s="48">
        <f>IFERROR(AW271/AS258,"-")</f>
        <v>0.1256965944272446</v>
      </c>
      <c r="AY271" s="162">
        <f t="shared" si="41"/>
        <v>26342.477832512315</v>
      </c>
      <c r="AZ271" s="187"/>
    </row>
    <row r="272" spans="2:52" s="7" customFormat="1" ht="13.15" customHeight="1">
      <c r="B272" s="449"/>
      <c r="C272" s="459"/>
      <c r="D272" s="374"/>
      <c r="E272" s="374"/>
      <c r="F272" s="36" t="s">
        <v>108</v>
      </c>
      <c r="G272" s="59">
        <v>2717426</v>
      </c>
      <c r="H272" s="48">
        <f>IFERROR(G272/D258,"-")</f>
        <v>7.8272991830467872E-3</v>
      </c>
      <c r="I272" s="59">
        <v>39</v>
      </c>
      <c r="J272" s="48">
        <f>IFERROR(I272/E258,"-")</f>
        <v>9.7744360902255634E-2</v>
      </c>
      <c r="K272" s="62">
        <f t="shared" si="36"/>
        <v>69677.58974358975</v>
      </c>
      <c r="L272" s="374"/>
      <c r="M272" s="374"/>
      <c r="N272" s="36" t="s">
        <v>108</v>
      </c>
      <c r="O272" s="59">
        <v>2697628</v>
      </c>
      <c r="P272" s="48">
        <f>IFERROR(O272/L258,"-")</f>
        <v>9.4213511319211907E-3</v>
      </c>
      <c r="Q272" s="59">
        <v>35</v>
      </c>
      <c r="R272" s="48">
        <f>IFERROR(Q272/M258,"-")</f>
        <v>0.10638297872340426</v>
      </c>
      <c r="S272" s="62">
        <f t="shared" si="37"/>
        <v>77075.085714285713</v>
      </c>
      <c r="T272" s="374"/>
      <c r="U272" s="374"/>
      <c r="V272" s="36" t="s">
        <v>108</v>
      </c>
      <c r="W272" s="59">
        <v>1761726</v>
      </c>
      <c r="X272" s="48">
        <f>IFERROR(W272/T258,"-")</f>
        <v>2.8113145402354978E-2</v>
      </c>
      <c r="Y272" s="59">
        <v>6</v>
      </c>
      <c r="Z272" s="48">
        <f>IFERROR(Y272/U258,"-")</f>
        <v>0.10909090909090909</v>
      </c>
      <c r="AA272" s="136">
        <f t="shared" si="38"/>
        <v>293621</v>
      </c>
      <c r="AB272" s="374"/>
      <c r="AC272" s="374"/>
      <c r="AD272" s="36" t="s">
        <v>108</v>
      </c>
      <c r="AE272" s="59">
        <v>1761726</v>
      </c>
      <c r="AF272" s="48">
        <f>IFERROR(AE272/AB258,"-")</f>
        <v>3.1595399769077388E-2</v>
      </c>
      <c r="AG272" s="59">
        <v>6</v>
      </c>
      <c r="AH272" s="48">
        <f>IFERROR(AG272/AC258,"-")</f>
        <v>0.125</v>
      </c>
      <c r="AI272" s="62">
        <f t="shared" si="39"/>
        <v>293621</v>
      </c>
      <c r="AJ272" s="374"/>
      <c r="AK272" s="374"/>
      <c r="AL272" s="36" t="s">
        <v>108</v>
      </c>
      <c r="AM272" s="59">
        <v>3159380</v>
      </c>
      <c r="AN272" s="48">
        <f>IFERROR(AM272/AJ258,"-")</f>
        <v>1.8858222147968322E-2</v>
      </c>
      <c r="AO272" s="59">
        <v>26</v>
      </c>
      <c r="AP272" s="48">
        <f>IFERROR(AO272/AK258,"-")</f>
        <v>0.143646408839779</v>
      </c>
      <c r="AQ272" s="62">
        <f t="shared" si="40"/>
        <v>121514.61538461539</v>
      </c>
      <c r="AR272" s="374"/>
      <c r="AS272" s="374"/>
      <c r="AT272" s="36" t="s">
        <v>108</v>
      </c>
      <c r="AU272" s="59">
        <v>5582761</v>
      </c>
      <c r="AV272" s="48">
        <f>IFERROR(AU272/AR258,"-")</f>
        <v>4.8113467565398874E-3</v>
      </c>
      <c r="AW272" s="62">
        <v>119</v>
      </c>
      <c r="AX272" s="48">
        <f>IFERROR(AW272/AS258,"-")</f>
        <v>7.3684210526315783E-2</v>
      </c>
      <c r="AY272" s="162">
        <f t="shared" si="41"/>
        <v>46913.957983193279</v>
      </c>
      <c r="AZ272" s="187"/>
    </row>
    <row r="273" spans="2:52" s="7" customFormat="1" ht="13.15" customHeight="1">
      <c r="B273" s="449"/>
      <c r="C273" s="459"/>
      <c r="D273" s="374"/>
      <c r="E273" s="374"/>
      <c r="F273" s="36" t="s">
        <v>109</v>
      </c>
      <c r="G273" s="59">
        <v>2095029</v>
      </c>
      <c r="H273" s="48">
        <f>IFERROR(G273/D258,"-")</f>
        <v>6.0345410620783512E-3</v>
      </c>
      <c r="I273" s="59">
        <v>30</v>
      </c>
      <c r="J273" s="48">
        <f>IFERROR(I273/E258,"-")</f>
        <v>7.5187969924812026E-2</v>
      </c>
      <c r="K273" s="62">
        <f t="shared" si="36"/>
        <v>69834.3</v>
      </c>
      <c r="L273" s="374"/>
      <c r="M273" s="374"/>
      <c r="N273" s="36" t="s">
        <v>109</v>
      </c>
      <c r="O273" s="59">
        <v>1782725</v>
      </c>
      <c r="P273" s="48">
        <f>IFERROR(O273/L258,"-")</f>
        <v>6.2260912908133383E-3</v>
      </c>
      <c r="Q273" s="59">
        <v>25</v>
      </c>
      <c r="R273" s="48">
        <f>IFERROR(Q273/M258,"-")</f>
        <v>7.598784194528875E-2</v>
      </c>
      <c r="S273" s="62">
        <f t="shared" si="37"/>
        <v>71309</v>
      </c>
      <c r="T273" s="374"/>
      <c r="U273" s="374"/>
      <c r="V273" s="36" t="s">
        <v>109</v>
      </c>
      <c r="W273" s="59">
        <v>652185</v>
      </c>
      <c r="X273" s="48">
        <f>IFERROR(W273/T258,"-")</f>
        <v>1.0407391236909078E-2</v>
      </c>
      <c r="Y273" s="59">
        <v>4</v>
      </c>
      <c r="Z273" s="48">
        <f>IFERROR(Y273/U258,"-")</f>
        <v>7.2727272727272724E-2</v>
      </c>
      <c r="AA273" s="136">
        <f t="shared" si="38"/>
        <v>163046.25</v>
      </c>
      <c r="AB273" s="374"/>
      <c r="AC273" s="374"/>
      <c r="AD273" s="36" t="s">
        <v>109</v>
      </c>
      <c r="AE273" s="59">
        <v>652185</v>
      </c>
      <c r="AF273" s="48">
        <f>IFERROR(AE273/AB258,"-")</f>
        <v>1.1696510012564802E-2</v>
      </c>
      <c r="AG273" s="59">
        <v>4</v>
      </c>
      <c r="AH273" s="48">
        <f>IFERROR(AG273/AC258,"-")</f>
        <v>8.3333333333333329E-2</v>
      </c>
      <c r="AI273" s="62">
        <f t="shared" si="39"/>
        <v>163046.25</v>
      </c>
      <c r="AJ273" s="374"/>
      <c r="AK273" s="374"/>
      <c r="AL273" s="36" t="s">
        <v>109</v>
      </c>
      <c r="AM273" s="59">
        <v>1167776</v>
      </c>
      <c r="AN273" s="48">
        <f>IFERROR(AM273/AJ258,"-")</f>
        <v>6.9704116716146382E-3</v>
      </c>
      <c r="AO273" s="59">
        <v>13</v>
      </c>
      <c r="AP273" s="48">
        <f>IFERROR(AO273/AK258,"-")</f>
        <v>7.18232044198895E-2</v>
      </c>
      <c r="AQ273" s="62">
        <f t="shared" si="40"/>
        <v>89828.923076923078</v>
      </c>
      <c r="AR273" s="374"/>
      <c r="AS273" s="374"/>
      <c r="AT273" s="36" t="s">
        <v>109</v>
      </c>
      <c r="AU273" s="59">
        <v>2993837</v>
      </c>
      <c r="AV273" s="48">
        <f>IFERROR(AU273/AR258,"-")</f>
        <v>2.5801548623627462E-3</v>
      </c>
      <c r="AW273" s="62">
        <v>72</v>
      </c>
      <c r="AX273" s="48">
        <f>IFERROR(AW273/AS258,"-")</f>
        <v>4.4582043343653253E-2</v>
      </c>
      <c r="AY273" s="162">
        <f t="shared" si="41"/>
        <v>41581.069444444445</v>
      </c>
      <c r="AZ273" s="187"/>
    </row>
    <row r="274" spans="2:52" s="7" customFormat="1" ht="13.15" customHeight="1">
      <c r="B274" s="449"/>
      <c r="C274" s="459"/>
      <c r="D274" s="374"/>
      <c r="E274" s="374"/>
      <c r="F274" s="37" t="s">
        <v>110</v>
      </c>
      <c r="G274" s="60">
        <v>393504</v>
      </c>
      <c r="H274" s="49">
        <f>IFERROR(G274/D258,"-")</f>
        <v>1.133452589960368E-3</v>
      </c>
      <c r="I274" s="60">
        <v>47</v>
      </c>
      <c r="J274" s="49">
        <f>IFERROR(I274/E258,"-")</f>
        <v>0.11779448621553884</v>
      </c>
      <c r="K274" s="63">
        <f t="shared" si="36"/>
        <v>8372.4255319148942</v>
      </c>
      <c r="L274" s="374"/>
      <c r="M274" s="374"/>
      <c r="N274" s="37" t="s">
        <v>110</v>
      </c>
      <c r="O274" s="60">
        <v>283824</v>
      </c>
      <c r="P274" s="49">
        <f>IFERROR(O274/L258,"-")</f>
        <v>9.9124325654478688E-4</v>
      </c>
      <c r="Q274" s="60">
        <v>38</v>
      </c>
      <c r="R274" s="49">
        <f>IFERROR(Q274/M258,"-")</f>
        <v>0.11550151975683891</v>
      </c>
      <c r="S274" s="63">
        <f t="shared" si="37"/>
        <v>7469.0526315789475</v>
      </c>
      <c r="T274" s="374"/>
      <c r="U274" s="374"/>
      <c r="V274" s="37" t="s">
        <v>110</v>
      </c>
      <c r="W274" s="60">
        <v>67574</v>
      </c>
      <c r="X274" s="49">
        <f>IFERROR(W274/T258,"-")</f>
        <v>1.0783275534440289E-3</v>
      </c>
      <c r="Y274" s="60">
        <v>8</v>
      </c>
      <c r="Z274" s="49">
        <f>IFERROR(Y274/U258,"-")</f>
        <v>0.14545454545454545</v>
      </c>
      <c r="AA274" s="137">
        <f t="shared" si="38"/>
        <v>8446.75</v>
      </c>
      <c r="AB274" s="374"/>
      <c r="AC274" s="374"/>
      <c r="AD274" s="37" t="s">
        <v>110</v>
      </c>
      <c r="AE274" s="60">
        <v>67574</v>
      </c>
      <c r="AF274" s="49">
        <f>IFERROR(AE274/AB258,"-")</f>
        <v>1.2118953480822986E-3</v>
      </c>
      <c r="AG274" s="60">
        <v>8</v>
      </c>
      <c r="AH274" s="49">
        <f>IFERROR(AG274/AC258,"-")</f>
        <v>0.16666666666666666</v>
      </c>
      <c r="AI274" s="63">
        <f t="shared" si="39"/>
        <v>8446.75</v>
      </c>
      <c r="AJ274" s="374"/>
      <c r="AK274" s="374"/>
      <c r="AL274" s="37" t="s">
        <v>110</v>
      </c>
      <c r="AM274" s="60">
        <v>309498</v>
      </c>
      <c r="AN274" s="49">
        <f>IFERROR(AM274/AJ258,"-")</f>
        <v>1.8473820934334902E-3</v>
      </c>
      <c r="AO274" s="60">
        <v>25</v>
      </c>
      <c r="AP274" s="49">
        <f>IFERROR(AO274/AK258,"-")</f>
        <v>0.13812154696132597</v>
      </c>
      <c r="AQ274" s="63">
        <f t="shared" si="40"/>
        <v>12379.92</v>
      </c>
      <c r="AR274" s="374"/>
      <c r="AS274" s="374"/>
      <c r="AT274" s="37" t="s">
        <v>110</v>
      </c>
      <c r="AU274" s="60">
        <v>2337004</v>
      </c>
      <c r="AV274" s="49">
        <f>IFERROR(AU274/AR258,"-")</f>
        <v>2.0140816731041762E-3</v>
      </c>
      <c r="AW274" s="63">
        <v>151</v>
      </c>
      <c r="AX274" s="49">
        <f>IFERROR(AW274/AS258,"-")</f>
        <v>9.3498452012383895E-2</v>
      </c>
      <c r="AY274" s="163">
        <f t="shared" si="41"/>
        <v>15476.847682119205</v>
      </c>
      <c r="AZ274" s="187"/>
    </row>
    <row r="275" spans="2:52" s="7" customFormat="1" ht="13.15" customHeight="1">
      <c r="B275" s="450"/>
      <c r="C275" s="461"/>
      <c r="D275" s="375"/>
      <c r="E275" s="375"/>
      <c r="F275" s="38" t="s">
        <v>64</v>
      </c>
      <c r="G275" s="56">
        <f>SUM(G258:G274)</f>
        <v>70523530</v>
      </c>
      <c r="H275" s="49">
        <f>IFERROR(G275/D258,"-")</f>
        <v>0.20313663325315043</v>
      </c>
      <c r="I275" s="60">
        <v>353</v>
      </c>
      <c r="J275" s="49">
        <f>IFERROR(I275/E258,"-")</f>
        <v>0.88471177944862156</v>
      </c>
      <c r="K275" s="63">
        <f t="shared" si="36"/>
        <v>199783.37110481586</v>
      </c>
      <c r="L275" s="375"/>
      <c r="M275" s="375"/>
      <c r="N275" s="38" t="s">
        <v>64</v>
      </c>
      <c r="O275" s="56">
        <f>SUM(O258:O274)</f>
        <v>61299564</v>
      </c>
      <c r="P275" s="49">
        <f>IFERROR(O275/L258,"-")</f>
        <v>0.2140861218365451</v>
      </c>
      <c r="Q275" s="60">
        <v>291</v>
      </c>
      <c r="R275" s="49">
        <f>IFERROR(Q275/M258,"-")</f>
        <v>0.88449848024316113</v>
      </c>
      <c r="S275" s="63">
        <f t="shared" si="37"/>
        <v>210651.42268041236</v>
      </c>
      <c r="T275" s="375"/>
      <c r="U275" s="375"/>
      <c r="V275" s="38" t="s">
        <v>64</v>
      </c>
      <c r="W275" s="56">
        <f>SUM(W258:W274)</f>
        <v>11548610</v>
      </c>
      <c r="X275" s="49">
        <f>IFERROR(W275/T258,"-")</f>
        <v>0.18428958426287104</v>
      </c>
      <c r="Y275" s="60">
        <v>49</v>
      </c>
      <c r="Z275" s="49">
        <f>IFERROR(Y275/U258,"-")</f>
        <v>0.89090909090909087</v>
      </c>
      <c r="AA275" s="137">
        <f t="shared" si="38"/>
        <v>235685.91836734695</v>
      </c>
      <c r="AB275" s="375"/>
      <c r="AC275" s="375"/>
      <c r="AD275" s="38" t="s">
        <v>64</v>
      </c>
      <c r="AE275" s="56">
        <f>SUM(AE258:AE274)</f>
        <v>10865499</v>
      </c>
      <c r="AF275" s="49">
        <f>IFERROR(AE275/AB258,"-")</f>
        <v>0.19486559464724401</v>
      </c>
      <c r="AG275" s="60">
        <v>44</v>
      </c>
      <c r="AH275" s="49">
        <f>IFERROR(AG275/AC258,"-")</f>
        <v>0.91666666666666663</v>
      </c>
      <c r="AI275" s="63">
        <f t="shared" si="39"/>
        <v>246943.15909090909</v>
      </c>
      <c r="AJ275" s="375"/>
      <c r="AK275" s="375"/>
      <c r="AL275" s="38" t="s">
        <v>64</v>
      </c>
      <c r="AM275" s="56">
        <f>SUM(AM258:AM274)</f>
        <v>46753851</v>
      </c>
      <c r="AN275" s="49">
        <f>IFERROR(AM275/AJ258,"-")</f>
        <v>0.27907200413720762</v>
      </c>
      <c r="AO275" s="60">
        <v>156</v>
      </c>
      <c r="AP275" s="49">
        <f>IFERROR(AO275/AK258,"-")</f>
        <v>0.86187845303867405</v>
      </c>
      <c r="AQ275" s="63">
        <f t="shared" si="40"/>
        <v>299704.17307692306</v>
      </c>
      <c r="AR275" s="375"/>
      <c r="AS275" s="375"/>
      <c r="AT275" s="38" t="s">
        <v>64</v>
      </c>
      <c r="AU275" s="56">
        <f>SUM(AU258:AU274)</f>
        <v>196739286</v>
      </c>
      <c r="AV275" s="49">
        <f>IFERROR(AU275/AR258,"-")</f>
        <v>0.16955426277071028</v>
      </c>
      <c r="AW275" s="63">
        <v>1302</v>
      </c>
      <c r="AX275" s="139">
        <f>IFERROR(AW275/AS258,"-")</f>
        <v>0.80619195046439629</v>
      </c>
      <c r="AY275" s="164">
        <f t="shared" si="41"/>
        <v>151105.44239631336</v>
      </c>
      <c r="AZ275" s="187"/>
    </row>
    <row r="276" spans="2:52" s="7" customFormat="1" ht="13.15" customHeight="1">
      <c r="B276" s="448">
        <v>16</v>
      </c>
      <c r="C276" s="458" t="s">
        <v>53</v>
      </c>
      <c r="D276" s="373">
        <v>219089590</v>
      </c>
      <c r="E276" s="373">
        <v>301</v>
      </c>
      <c r="F276" s="34" t="s">
        <v>96</v>
      </c>
      <c r="G276" s="58">
        <v>1811825</v>
      </c>
      <c r="H276" s="47">
        <f>IFERROR(G276/D276,"-")</f>
        <v>8.2697904542155566E-3</v>
      </c>
      <c r="I276" s="58">
        <v>71</v>
      </c>
      <c r="J276" s="47">
        <f>IFERROR(I276/E276,"-")</f>
        <v>0.23588039867109634</v>
      </c>
      <c r="K276" s="61">
        <f t="shared" si="36"/>
        <v>25518.661971830985</v>
      </c>
      <c r="L276" s="373">
        <v>189614930</v>
      </c>
      <c r="M276" s="373">
        <v>235</v>
      </c>
      <c r="N276" s="34" t="s">
        <v>96</v>
      </c>
      <c r="O276" s="58">
        <v>1510941</v>
      </c>
      <c r="P276" s="47">
        <f>IFERROR(O276/L276,"-")</f>
        <v>7.9684706262318061E-3</v>
      </c>
      <c r="Q276" s="58">
        <v>59</v>
      </c>
      <c r="R276" s="47">
        <f>IFERROR(Q276/M276,"-")</f>
        <v>0.25106382978723402</v>
      </c>
      <c r="S276" s="61">
        <f t="shared" si="37"/>
        <v>25609.169491525423</v>
      </c>
      <c r="T276" s="373">
        <v>33604000</v>
      </c>
      <c r="U276" s="373">
        <v>33</v>
      </c>
      <c r="V276" s="34" t="s">
        <v>96</v>
      </c>
      <c r="W276" s="58">
        <v>325433</v>
      </c>
      <c r="X276" s="47">
        <f>IFERROR(W276/T276,"-")</f>
        <v>9.6843530532079516E-3</v>
      </c>
      <c r="Y276" s="58">
        <v>13</v>
      </c>
      <c r="Z276" s="47">
        <f>IFERROR(Y276/U276,"-")</f>
        <v>0.39393939393939392</v>
      </c>
      <c r="AA276" s="135">
        <f t="shared" si="38"/>
        <v>25033.307692307691</v>
      </c>
      <c r="AB276" s="373">
        <v>31303460</v>
      </c>
      <c r="AC276" s="373">
        <v>25</v>
      </c>
      <c r="AD276" s="34" t="s">
        <v>96</v>
      </c>
      <c r="AE276" s="58">
        <v>312949</v>
      </c>
      <c r="AF276" s="47">
        <f>IFERROR(AE276/AB276,"-")</f>
        <v>9.9972654780014734E-3</v>
      </c>
      <c r="AG276" s="58">
        <v>11</v>
      </c>
      <c r="AH276" s="47">
        <f>IFERROR(AG276/AC276,"-")</f>
        <v>0.44</v>
      </c>
      <c r="AI276" s="61">
        <f t="shared" si="39"/>
        <v>28449.909090909092</v>
      </c>
      <c r="AJ276" s="373">
        <v>103701770</v>
      </c>
      <c r="AK276" s="373">
        <v>120</v>
      </c>
      <c r="AL276" s="34" t="s">
        <v>96</v>
      </c>
      <c r="AM276" s="58">
        <v>1785849</v>
      </c>
      <c r="AN276" s="47">
        <f>IFERROR(AM276/AJ276,"-")</f>
        <v>1.7221007896007945E-2</v>
      </c>
      <c r="AO276" s="58">
        <v>35</v>
      </c>
      <c r="AP276" s="47">
        <f>IFERROR(AO276/AK276,"-")</f>
        <v>0.29166666666666669</v>
      </c>
      <c r="AQ276" s="61">
        <f t="shared" si="40"/>
        <v>51024.257142857146</v>
      </c>
      <c r="AR276" s="373">
        <v>728441560</v>
      </c>
      <c r="AS276" s="373">
        <v>1128</v>
      </c>
      <c r="AT276" s="34" t="s">
        <v>96</v>
      </c>
      <c r="AU276" s="58">
        <v>16889650</v>
      </c>
      <c r="AV276" s="47">
        <f>IFERROR(AU276/AR276,"-")</f>
        <v>2.3186005477227302E-2</v>
      </c>
      <c r="AW276" s="61">
        <v>222</v>
      </c>
      <c r="AX276" s="50">
        <f>IFERROR(AW276/AS276,"-")</f>
        <v>0.19680851063829788</v>
      </c>
      <c r="AY276" s="161">
        <f t="shared" si="41"/>
        <v>76079.504504504512</v>
      </c>
      <c r="AZ276" s="187"/>
    </row>
    <row r="277" spans="2:52" s="7" customFormat="1" ht="13.15" customHeight="1">
      <c r="B277" s="449"/>
      <c r="C277" s="459"/>
      <c r="D277" s="374"/>
      <c r="E277" s="374"/>
      <c r="F277" s="35" t="s">
        <v>97</v>
      </c>
      <c r="G277" s="59">
        <v>4389400</v>
      </c>
      <c r="H277" s="48">
        <f>IFERROR(G277/D276,"-")</f>
        <v>2.0034726433145453E-2</v>
      </c>
      <c r="I277" s="59">
        <v>80</v>
      </c>
      <c r="J277" s="48">
        <f>IFERROR(I277/E276,"-")</f>
        <v>0.26578073089700999</v>
      </c>
      <c r="K277" s="62">
        <f t="shared" si="36"/>
        <v>54867.5</v>
      </c>
      <c r="L277" s="374"/>
      <c r="M277" s="374"/>
      <c r="N277" s="35" t="s">
        <v>97</v>
      </c>
      <c r="O277" s="59">
        <v>4152432</v>
      </c>
      <c r="P277" s="48">
        <f>IFERROR(O277/L276,"-")</f>
        <v>2.1899288204784297E-2</v>
      </c>
      <c r="Q277" s="59">
        <v>69</v>
      </c>
      <c r="R277" s="48">
        <f>IFERROR(Q277/M276,"-")</f>
        <v>0.29361702127659572</v>
      </c>
      <c r="S277" s="62">
        <f t="shared" si="37"/>
        <v>60180.17391304348</v>
      </c>
      <c r="T277" s="374"/>
      <c r="U277" s="374"/>
      <c r="V277" s="35" t="s">
        <v>97</v>
      </c>
      <c r="W277" s="59">
        <v>1763982</v>
      </c>
      <c r="X277" s="48">
        <f>IFERROR(W277/T276,"-")</f>
        <v>5.2493215093441258E-2</v>
      </c>
      <c r="Y277" s="59">
        <v>10</v>
      </c>
      <c r="Z277" s="48">
        <f>IFERROR(Y277/U276,"-")</f>
        <v>0.30303030303030304</v>
      </c>
      <c r="AA277" s="136">
        <f t="shared" si="38"/>
        <v>176398.2</v>
      </c>
      <c r="AB277" s="374"/>
      <c r="AC277" s="374"/>
      <c r="AD277" s="35" t="s">
        <v>97</v>
      </c>
      <c r="AE277" s="59">
        <v>1752593</v>
      </c>
      <c r="AF277" s="48">
        <f>IFERROR(AE277/AB276,"-")</f>
        <v>5.5987197581353627E-2</v>
      </c>
      <c r="AG277" s="59">
        <v>8</v>
      </c>
      <c r="AH277" s="48">
        <f>IFERROR(AG277/AC276,"-")</f>
        <v>0.32</v>
      </c>
      <c r="AI277" s="62">
        <f t="shared" si="39"/>
        <v>219074.125</v>
      </c>
      <c r="AJ277" s="374"/>
      <c r="AK277" s="374"/>
      <c r="AL277" s="35" t="s">
        <v>97</v>
      </c>
      <c r="AM277" s="59">
        <v>960792</v>
      </c>
      <c r="AN277" s="48">
        <f>IFERROR(AM277/AJ276,"-")</f>
        <v>9.2649527582798243E-3</v>
      </c>
      <c r="AO277" s="59">
        <v>30</v>
      </c>
      <c r="AP277" s="48">
        <f>IFERROR(AO277/AK276,"-")</f>
        <v>0.25</v>
      </c>
      <c r="AQ277" s="62">
        <f t="shared" si="40"/>
        <v>32026.400000000001</v>
      </c>
      <c r="AR277" s="374"/>
      <c r="AS277" s="374"/>
      <c r="AT277" s="35" t="s">
        <v>97</v>
      </c>
      <c r="AU277" s="59">
        <v>12824103</v>
      </c>
      <c r="AV277" s="48">
        <f>IFERROR(AU277/AR276,"-")</f>
        <v>1.7604848081430171E-2</v>
      </c>
      <c r="AW277" s="62">
        <v>286</v>
      </c>
      <c r="AX277" s="48">
        <f>IFERROR(AW277/AS276,"-")</f>
        <v>0.25354609929078015</v>
      </c>
      <c r="AY277" s="162">
        <f t="shared" si="41"/>
        <v>44839.520979020977</v>
      </c>
      <c r="AZ277" s="187"/>
    </row>
    <row r="278" spans="2:52" s="7" customFormat="1" ht="13.15" customHeight="1">
      <c r="B278" s="449"/>
      <c r="C278" s="459"/>
      <c r="D278" s="374"/>
      <c r="E278" s="374"/>
      <c r="F278" s="35" t="s">
        <v>380</v>
      </c>
      <c r="G278" s="59">
        <v>9192915</v>
      </c>
      <c r="H278" s="48">
        <f>IFERROR(G278/D276,"-")</f>
        <v>4.1959615698765058E-2</v>
      </c>
      <c r="I278" s="59">
        <v>38</v>
      </c>
      <c r="J278" s="48">
        <f>IFERROR(I278/E276,"-")</f>
        <v>0.12624584717607973</v>
      </c>
      <c r="K278" s="62">
        <f t="shared" ref="K278" si="64">IFERROR(G278/I278,"-")</f>
        <v>241918.81578947368</v>
      </c>
      <c r="L278" s="374"/>
      <c r="M278" s="374"/>
      <c r="N278" s="35" t="s">
        <v>380</v>
      </c>
      <c r="O278" s="59">
        <v>9079341</v>
      </c>
      <c r="P278" s="48">
        <f>IFERROR(O278/L276,"-")</f>
        <v>4.7883049082685633E-2</v>
      </c>
      <c r="Q278" s="59">
        <v>34</v>
      </c>
      <c r="R278" s="48">
        <f>IFERROR(Q278/M276,"-")</f>
        <v>0.14468085106382977</v>
      </c>
      <c r="S278" s="62">
        <f t="shared" ref="S278" si="65">IFERROR(O278/Q278,"-")</f>
        <v>267039.4411764706</v>
      </c>
      <c r="T278" s="374"/>
      <c r="U278" s="374"/>
      <c r="V278" s="35" t="s">
        <v>380</v>
      </c>
      <c r="W278" s="59">
        <v>2036343</v>
      </c>
      <c r="X278" s="48">
        <f>IFERROR(W278/T276,"-")</f>
        <v>6.0598232353291273E-2</v>
      </c>
      <c r="Y278" s="59">
        <v>6</v>
      </c>
      <c r="Z278" s="48">
        <f>IFERROR(Y278/U276,"-")</f>
        <v>0.18181818181818182</v>
      </c>
      <c r="AA278" s="136">
        <f t="shared" ref="AA278" si="66">IFERROR(W278/Y278,"-")</f>
        <v>339390.5</v>
      </c>
      <c r="AB278" s="374"/>
      <c r="AC278" s="374"/>
      <c r="AD278" s="35" t="s">
        <v>380</v>
      </c>
      <c r="AE278" s="59">
        <v>2036343</v>
      </c>
      <c r="AF278" s="48">
        <f>IFERROR(AE278/AB276,"-")</f>
        <v>6.5051690771563267E-2</v>
      </c>
      <c r="AG278" s="59">
        <v>6</v>
      </c>
      <c r="AH278" s="48">
        <f>IFERROR(AG278/AC276,"-")</f>
        <v>0.24</v>
      </c>
      <c r="AI278" s="62">
        <f t="shared" ref="AI278" si="67">IFERROR(AE278/AG278,"-")</f>
        <v>339390.5</v>
      </c>
      <c r="AJ278" s="374"/>
      <c r="AK278" s="374"/>
      <c r="AL278" s="35" t="s">
        <v>380</v>
      </c>
      <c r="AM278" s="59">
        <v>302195</v>
      </c>
      <c r="AN278" s="48">
        <f>IFERROR(AM278/AJ276,"-")</f>
        <v>2.9140775514246283E-3</v>
      </c>
      <c r="AO278" s="59">
        <v>13</v>
      </c>
      <c r="AP278" s="48">
        <f>IFERROR(AO278/AK276,"-")</f>
        <v>0.10833333333333334</v>
      </c>
      <c r="AQ278" s="62">
        <f t="shared" ref="AQ278" si="68">IFERROR(AM278/AO278,"-")</f>
        <v>23245.76923076923</v>
      </c>
      <c r="AR278" s="374"/>
      <c r="AS278" s="374"/>
      <c r="AT278" s="35" t="s">
        <v>380</v>
      </c>
      <c r="AU278" s="59">
        <v>6688973</v>
      </c>
      <c r="AV278" s="48">
        <f>IFERROR(AU278/AR276,"-")</f>
        <v>9.1825801372453272E-3</v>
      </c>
      <c r="AW278" s="59">
        <v>87</v>
      </c>
      <c r="AX278" s="48">
        <f>IFERROR(AW278/AS276,"-")</f>
        <v>7.7127659574468085E-2</v>
      </c>
      <c r="AY278" s="136">
        <f t="shared" ref="AY278" si="69">IFERROR(AU278/AW278,"-")</f>
        <v>76884.747126436778</v>
      </c>
      <c r="AZ278" s="187"/>
    </row>
    <row r="279" spans="2:52" s="7" customFormat="1" ht="13.15" customHeight="1">
      <c r="B279" s="449"/>
      <c r="C279" s="459"/>
      <c r="D279" s="374"/>
      <c r="E279" s="374"/>
      <c r="F279" s="36" t="s">
        <v>98</v>
      </c>
      <c r="G279" s="59">
        <v>5283138</v>
      </c>
      <c r="H279" s="48">
        <f>IFERROR(G279/D276,"-")</f>
        <v>2.4114053068427396E-2</v>
      </c>
      <c r="I279" s="59">
        <v>105</v>
      </c>
      <c r="J279" s="48">
        <f>IFERROR(I279/E276,"-")</f>
        <v>0.34883720930232559</v>
      </c>
      <c r="K279" s="62">
        <f t="shared" si="36"/>
        <v>50315.6</v>
      </c>
      <c r="L279" s="374"/>
      <c r="M279" s="374"/>
      <c r="N279" s="36" t="s">
        <v>98</v>
      </c>
      <c r="O279" s="59">
        <v>4595468</v>
      </c>
      <c r="P279" s="48">
        <f>IFERROR(O279/L276,"-")</f>
        <v>2.4235791981148318E-2</v>
      </c>
      <c r="Q279" s="59">
        <v>82</v>
      </c>
      <c r="R279" s="48">
        <f>IFERROR(Q279/M276,"-")</f>
        <v>0.34893617021276596</v>
      </c>
      <c r="S279" s="62">
        <f t="shared" si="37"/>
        <v>56042.292682926833</v>
      </c>
      <c r="T279" s="374"/>
      <c r="U279" s="374"/>
      <c r="V279" s="36" t="s">
        <v>98</v>
      </c>
      <c r="W279" s="59">
        <v>2609378</v>
      </c>
      <c r="X279" s="48">
        <f>IFERROR(W279/T276,"-")</f>
        <v>7.7650815379121538E-2</v>
      </c>
      <c r="Y279" s="59">
        <v>12</v>
      </c>
      <c r="Z279" s="48">
        <f>IFERROR(Y279/U276,"-")</f>
        <v>0.36363636363636365</v>
      </c>
      <c r="AA279" s="136">
        <f t="shared" si="38"/>
        <v>217448.16666666666</v>
      </c>
      <c r="AB279" s="374"/>
      <c r="AC279" s="374"/>
      <c r="AD279" s="36" t="s">
        <v>98</v>
      </c>
      <c r="AE279" s="59">
        <v>2472887</v>
      </c>
      <c r="AF279" s="48">
        <f>IFERROR(AE279/AB276,"-")</f>
        <v>7.8997241838442145E-2</v>
      </c>
      <c r="AG279" s="59">
        <v>9</v>
      </c>
      <c r="AH279" s="48">
        <f>IFERROR(AG279/AC276,"-")</f>
        <v>0.36</v>
      </c>
      <c r="AI279" s="62">
        <f t="shared" si="39"/>
        <v>274765.22222222225</v>
      </c>
      <c r="AJ279" s="374"/>
      <c r="AK279" s="374"/>
      <c r="AL279" s="36" t="s">
        <v>98</v>
      </c>
      <c r="AM279" s="59">
        <v>3065529</v>
      </c>
      <c r="AN279" s="48">
        <f>IFERROR(AM279/AJ276,"-")</f>
        <v>2.9561009421536392E-2</v>
      </c>
      <c r="AO279" s="59">
        <v>32</v>
      </c>
      <c r="AP279" s="48">
        <f>IFERROR(AO279/AK276,"-")</f>
        <v>0.26666666666666666</v>
      </c>
      <c r="AQ279" s="62">
        <f t="shared" si="40"/>
        <v>95797.78125</v>
      </c>
      <c r="AR279" s="374"/>
      <c r="AS279" s="374"/>
      <c r="AT279" s="36" t="s">
        <v>98</v>
      </c>
      <c r="AU279" s="59">
        <v>18211283</v>
      </c>
      <c r="AV279" s="48">
        <f>IFERROR(AU279/AR276,"-")</f>
        <v>2.5000334961668029E-2</v>
      </c>
      <c r="AW279" s="62">
        <v>354</v>
      </c>
      <c r="AX279" s="48">
        <f>IFERROR(AW279/AS276,"-")</f>
        <v>0.31382978723404253</v>
      </c>
      <c r="AY279" s="162">
        <f t="shared" si="41"/>
        <v>51444.302259887008</v>
      </c>
      <c r="AZ279" s="187"/>
    </row>
    <row r="280" spans="2:52" s="7" customFormat="1" ht="13.15" customHeight="1">
      <c r="B280" s="449"/>
      <c r="C280" s="459"/>
      <c r="D280" s="374"/>
      <c r="E280" s="374"/>
      <c r="F280" s="36" t="s">
        <v>99</v>
      </c>
      <c r="G280" s="59">
        <v>575759</v>
      </c>
      <c r="H280" s="48">
        <f>IFERROR(G280/D276,"-")</f>
        <v>2.6279614654443418E-3</v>
      </c>
      <c r="I280" s="59">
        <v>30</v>
      </c>
      <c r="J280" s="48">
        <f>IFERROR(I280/E276,"-")</f>
        <v>9.9667774086378738E-2</v>
      </c>
      <c r="K280" s="62">
        <f t="shared" si="36"/>
        <v>19191.966666666667</v>
      </c>
      <c r="L280" s="374"/>
      <c r="M280" s="374"/>
      <c r="N280" s="36" t="s">
        <v>99</v>
      </c>
      <c r="O280" s="59">
        <v>512891</v>
      </c>
      <c r="P280" s="48">
        <f>IFERROR(O280/L276,"-")</f>
        <v>2.7049083107537997E-3</v>
      </c>
      <c r="Q280" s="59">
        <v>23</v>
      </c>
      <c r="R280" s="48">
        <f>IFERROR(Q280/M276,"-")</f>
        <v>9.7872340425531917E-2</v>
      </c>
      <c r="S280" s="62">
        <f t="shared" si="37"/>
        <v>22299.608695652172</v>
      </c>
      <c r="T280" s="374"/>
      <c r="U280" s="374"/>
      <c r="V280" s="36" t="s">
        <v>99</v>
      </c>
      <c r="W280" s="59">
        <v>85845</v>
      </c>
      <c r="X280" s="48">
        <f>IFERROR(W280/T276,"-")</f>
        <v>2.5546065944530411E-3</v>
      </c>
      <c r="Y280" s="59">
        <v>4</v>
      </c>
      <c r="Z280" s="48">
        <f>IFERROR(Y280/U276,"-")</f>
        <v>0.12121212121212122</v>
      </c>
      <c r="AA280" s="136">
        <f t="shared" si="38"/>
        <v>21461.25</v>
      </c>
      <c r="AB280" s="374"/>
      <c r="AC280" s="374"/>
      <c r="AD280" s="36" t="s">
        <v>99</v>
      </c>
      <c r="AE280" s="59">
        <v>73435</v>
      </c>
      <c r="AF280" s="48">
        <f>IFERROR(AE280/AB276,"-")</f>
        <v>2.3459068103014809E-3</v>
      </c>
      <c r="AG280" s="59">
        <v>3</v>
      </c>
      <c r="AH280" s="48">
        <f>IFERROR(AG280/AC276,"-")</f>
        <v>0.12</v>
      </c>
      <c r="AI280" s="62">
        <f t="shared" si="39"/>
        <v>24478.333333333332</v>
      </c>
      <c r="AJ280" s="374"/>
      <c r="AK280" s="374"/>
      <c r="AL280" s="36" t="s">
        <v>99</v>
      </c>
      <c r="AM280" s="59">
        <v>64659</v>
      </c>
      <c r="AN280" s="48">
        <f>IFERROR(AM280/AJ276,"-")</f>
        <v>6.2350912621838563E-4</v>
      </c>
      <c r="AO280" s="59">
        <v>7</v>
      </c>
      <c r="AP280" s="48">
        <f>IFERROR(AO280/AK276,"-")</f>
        <v>5.8333333333333334E-2</v>
      </c>
      <c r="AQ280" s="62">
        <f t="shared" si="40"/>
        <v>9237</v>
      </c>
      <c r="AR280" s="374"/>
      <c r="AS280" s="374"/>
      <c r="AT280" s="36" t="s">
        <v>99</v>
      </c>
      <c r="AU280" s="59">
        <v>5837520</v>
      </c>
      <c r="AV280" s="48">
        <f>IFERROR(AU280/AR276,"-")</f>
        <v>8.013710804748702E-3</v>
      </c>
      <c r="AW280" s="62">
        <v>76</v>
      </c>
      <c r="AX280" s="48">
        <f>IFERROR(AW280/AS276,"-")</f>
        <v>6.7375886524822695E-2</v>
      </c>
      <c r="AY280" s="162">
        <f t="shared" si="41"/>
        <v>76809.473684210519</v>
      </c>
      <c r="AZ280" s="187"/>
    </row>
    <row r="281" spans="2:52" s="7" customFormat="1" ht="13.15" customHeight="1">
      <c r="B281" s="449"/>
      <c r="C281" s="459"/>
      <c r="D281" s="374"/>
      <c r="E281" s="374"/>
      <c r="F281" s="36" t="s">
        <v>100</v>
      </c>
      <c r="G281" s="59">
        <v>10154150</v>
      </c>
      <c r="H281" s="48">
        <f>IFERROR(G281/D276,"-")</f>
        <v>4.6347021782276371E-2</v>
      </c>
      <c r="I281" s="59">
        <v>126</v>
      </c>
      <c r="J281" s="48">
        <f>IFERROR(I281/E276,"-")</f>
        <v>0.41860465116279072</v>
      </c>
      <c r="K281" s="62">
        <f t="shared" si="36"/>
        <v>80588.492063492056</v>
      </c>
      <c r="L281" s="374"/>
      <c r="M281" s="374"/>
      <c r="N281" s="36" t="s">
        <v>100</v>
      </c>
      <c r="O281" s="59">
        <v>5033829</v>
      </c>
      <c r="P281" s="48">
        <f>IFERROR(O281/L276,"-")</f>
        <v>2.6547640525986009E-2</v>
      </c>
      <c r="Q281" s="59">
        <v>97</v>
      </c>
      <c r="R281" s="48">
        <f>IFERROR(Q281/M276,"-")</f>
        <v>0.4127659574468085</v>
      </c>
      <c r="S281" s="62">
        <f t="shared" si="37"/>
        <v>51895.14432989691</v>
      </c>
      <c r="T281" s="374"/>
      <c r="U281" s="374"/>
      <c r="V281" s="36" t="s">
        <v>100</v>
      </c>
      <c r="W281" s="59">
        <v>538195</v>
      </c>
      <c r="X281" s="48">
        <f>IFERROR(W281/T276,"-")</f>
        <v>1.6015801690274969E-2</v>
      </c>
      <c r="Y281" s="59">
        <v>15</v>
      </c>
      <c r="Z281" s="48">
        <f>IFERROR(Y281/U276,"-")</f>
        <v>0.45454545454545453</v>
      </c>
      <c r="AA281" s="136">
        <f t="shared" si="38"/>
        <v>35879.666666666664</v>
      </c>
      <c r="AB281" s="374"/>
      <c r="AC281" s="374"/>
      <c r="AD281" s="36" t="s">
        <v>100</v>
      </c>
      <c r="AE281" s="59">
        <v>523063</v>
      </c>
      <c r="AF281" s="48">
        <f>IFERROR(AE281/AB276,"-")</f>
        <v>1.6709430842469172E-2</v>
      </c>
      <c r="AG281" s="59">
        <v>12</v>
      </c>
      <c r="AH281" s="48">
        <f>IFERROR(AG281/AC276,"-")</f>
        <v>0.48</v>
      </c>
      <c r="AI281" s="62">
        <f t="shared" si="39"/>
        <v>43588.583333333336</v>
      </c>
      <c r="AJ281" s="374"/>
      <c r="AK281" s="374"/>
      <c r="AL281" s="36" t="s">
        <v>100</v>
      </c>
      <c r="AM281" s="59">
        <v>1049170</v>
      </c>
      <c r="AN281" s="48">
        <f>IFERROR(AM281/AJ276,"-")</f>
        <v>1.0117185077940329E-2</v>
      </c>
      <c r="AO281" s="59">
        <v>32</v>
      </c>
      <c r="AP281" s="48">
        <f>IFERROR(AO281/AK276,"-")</f>
        <v>0.26666666666666666</v>
      </c>
      <c r="AQ281" s="62">
        <f t="shared" si="40"/>
        <v>32786.5625</v>
      </c>
      <c r="AR281" s="374"/>
      <c r="AS281" s="374"/>
      <c r="AT281" s="36" t="s">
        <v>100</v>
      </c>
      <c r="AU281" s="59">
        <v>15771033</v>
      </c>
      <c r="AV281" s="48">
        <f>IFERROR(AU281/AR276,"-")</f>
        <v>2.1650375082937334E-2</v>
      </c>
      <c r="AW281" s="62">
        <v>424</v>
      </c>
      <c r="AX281" s="48">
        <f>IFERROR(AW281/AS276,"-")</f>
        <v>0.37588652482269502</v>
      </c>
      <c r="AY281" s="162">
        <f t="shared" si="41"/>
        <v>37195.832547169812</v>
      </c>
      <c r="AZ281" s="187"/>
    </row>
    <row r="282" spans="2:52" s="7" customFormat="1" ht="13.15" customHeight="1">
      <c r="B282" s="449"/>
      <c r="C282" s="459"/>
      <c r="D282" s="374"/>
      <c r="E282" s="374"/>
      <c r="F282" s="36" t="s">
        <v>101</v>
      </c>
      <c r="G282" s="59">
        <v>9961197</v>
      </c>
      <c r="H282" s="48">
        <f>IFERROR(G282/D276,"-")</f>
        <v>4.5466318139533696E-2</v>
      </c>
      <c r="I282" s="59">
        <v>160</v>
      </c>
      <c r="J282" s="48">
        <f>IFERROR(I282/E276,"-")</f>
        <v>0.53156146179401997</v>
      </c>
      <c r="K282" s="62">
        <f t="shared" si="36"/>
        <v>62257.481249999997</v>
      </c>
      <c r="L282" s="374"/>
      <c r="M282" s="374"/>
      <c r="N282" s="36" t="s">
        <v>101</v>
      </c>
      <c r="O282" s="59">
        <v>7927044</v>
      </c>
      <c r="P282" s="48">
        <f>IFERROR(O282/L276,"-")</f>
        <v>4.1806011794535379E-2</v>
      </c>
      <c r="Q282" s="59">
        <v>128</v>
      </c>
      <c r="R282" s="48">
        <f>IFERROR(Q282/M276,"-")</f>
        <v>0.5446808510638298</v>
      </c>
      <c r="S282" s="62">
        <f t="shared" si="37"/>
        <v>61930.03125</v>
      </c>
      <c r="T282" s="374"/>
      <c r="U282" s="374"/>
      <c r="V282" s="36" t="s">
        <v>101</v>
      </c>
      <c r="W282" s="59">
        <v>2026736</v>
      </c>
      <c r="X282" s="48">
        <f>IFERROR(W282/T276,"-")</f>
        <v>6.0312343768598974E-2</v>
      </c>
      <c r="Y282" s="59">
        <v>19</v>
      </c>
      <c r="Z282" s="48">
        <f>IFERROR(Y282/U276,"-")</f>
        <v>0.5757575757575758</v>
      </c>
      <c r="AA282" s="136">
        <f t="shared" si="38"/>
        <v>106670.31578947368</v>
      </c>
      <c r="AB282" s="374"/>
      <c r="AC282" s="374"/>
      <c r="AD282" s="36" t="s">
        <v>101</v>
      </c>
      <c r="AE282" s="59">
        <v>1908000</v>
      </c>
      <c r="AF282" s="48">
        <f>IFERROR(AE282/AB276,"-")</f>
        <v>6.0951728658748906E-2</v>
      </c>
      <c r="AG282" s="59">
        <v>16</v>
      </c>
      <c r="AH282" s="48">
        <f>IFERROR(AG282/AC276,"-")</f>
        <v>0.64</v>
      </c>
      <c r="AI282" s="62">
        <f t="shared" si="39"/>
        <v>119250</v>
      </c>
      <c r="AJ282" s="374"/>
      <c r="AK282" s="374"/>
      <c r="AL282" s="36" t="s">
        <v>101</v>
      </c>
      <c r="AM282" s="59">
        <v>3176368</v>
      </c>
      <c r="AN282" s="48">
        <f>IFERROR(AM282/AJ276,"-")</f>
        <v>3.0629833994154584E-2</v>
      </c>
      <c r="AO282" s="59">
        <v>55</v>
      </c>
      <c r="AP282" s="48">
        <f>IFERROR(AO282/AK276,"-")</f>
        <v>0.45833333333333331</v>
      </c>
      <c r="AQ282" s="62">
        <f t="shared" si="40"/>
        <v>57752.145454545454</v>
      </c>
      <c r="AR282" s="374"/>
      <c r="AS282" s="374"/>
      <c r="AT282" s="36" t="s">
        <v>101</v>
      </c>
      <c r="AU282" s="59">
        <v>33812938</v>
      </c>
      <c r="AV282" s="48">
        <f>IFERROR(AU282/AR276,"-")</f>
        <v>4.6418188989656217E-2</v>
      </c>
      <c r="AW282" s="62">
        <v>518</v>
      </c>
      <c r="AX282" s="48">
        <f>IFERROR(AW282/AS276,"-")</f>
        <v>0.45921985815602839</v>
      </c>
      <c r="AY282" s="162">
        <f t="shared" si="41"/>
        <v>65275.942084942086</v>
      </c>
      <c r="AZ282" s="187"/>
    </row>
    <row r="283" spans="2:52" s="7" customFormat="1" ht="13.15" customHeight="1">
      <c r="B283" s="449"/>
      <c r="C283" s="459"/>
      <c r="D283" s="374"/>
      <c r="E283" s="374"/>
      <c r="F283" s="36" t="s">
        <v>102</v>
      </c>
      <c r="G283" s="59">
        <v>2362858</v>
      </c>
      <c r="H283" s="48">
        <f>IFERROR(G283/D276,"-")</f>
        <v>1.0784893978760013E-2</v>
      </c>
      <c r="I283" s="59">
        <v>41</v>
      </c>
      <c r="J283" s="48">
        <f>IFERROR(I283/E276,"-")</f>
        <v>0.13621262458471761</v>
      </c>
      <c r="K283" s="62">
        <f t="shared" si="36"/>
        <v>57630.682926829271</v>
      </c>
      <c r="L283" s="374"/>
      <c r="M283" s="374"/>
      <c r="N283" s="36" t="s">
        <v>102</v>
      </c>
      <c r="O283" s="59">
        <v>2271899</v>
      </c>
      <c r="P283" s="48">
        <f>IFERROR(O283/L276,"-")</f>
        <v>1.1981646171005627E-2</v>
      </c>
      <c r="Q283" s="59">
        <v>32</v>
      </c>
      <c r="R283" s="48">
        <f>IFERROR(Q283/M276,"-")</f>
        <v>0.13617021276595745</v>
      </c>
      <c r="S283" s="62">
        <f t="shared" si="37"/>
        <v>70996.84375</v>
      </c>
      <c r="T283" s="374"/>
      <c r="U283" s="374"/>
      <c r="V283" s="36" t="s">
        <v>102</v>
      </c>
      <c r="W283" s="59">
        <v>1912865</v>
      </c>
      <c r="X283" s="48">
        <f>IFERROR(W283/T276,"-")</f>
        <v>5.6923729317938342E-2</v>
      </c>
      <c r="Y283" s="59">
        <v>7</v>
      </c>
      <c r="Z283" s="48">
        <f>IFERROR(Y283/U276,"-")</f>
        <v>0.21212121212121213</v>
      </c>
      <c r="AA283" s="136">
        <f t="shared" si="38"/>
        <v>273266.42857142858</v>
      </c>
      <c r="AB283" s="374"/>
      <c r="AC283" s="374"/>
      <c r="AD283" s="36" t="s">
        <v>102</v>
      </c>
      <c r="AE283" s="59">
        <v>1910697</v>
      </c>
      <c r="AF283" s="48">
        <f>IFERROR(AE283/AB276,"-")</f>
        <v>6.1037885268912767E-2</v>
      </c>
      <c r="AG283" s="59">
        <v>5</v>
      </c>
      <c r="AH283" s="48">
        <f>IFERROR(AG283/AC276,"-")</f>
        <v>0.2</v>
      </c>
      <c r="AI283" s="62">
        <f t="shared" si="39"/>
        <v>382139.4</v>
      </c>
      <c r="AJ283" s="374"/>
      <c r="AK283" s="374"/>
      <c r="AL283" s="36" t="s">
        <v>102</v>
      </c>
      <c r="AM283" s="59">
        <v>844928</v>
      </c>
      <c r="AN283" s="48">
        <f>IFERROR(AM283/AJ276,"-")</f>
        <v>8.1476719249825719E-3</v>
      </c>
      <c r="AO283" s="59">
        <v>22</v>
      </c>
      <c r="AP283" s="48">
        <f>IFERROR(AO283/AK276,"-")</f>
        <v>0.18333333333333332</v>
      </c>
      <c r="AQ283" s="62">
        <f t="shared" si="40"/>
        <v>38405.818181818184</v>
      </c>
      <c r="AR283" s="374"/>
      <c r="AS283" s="374"/>
      <c r="AT283" s="36" t="s">
        <v>102</v>
      </c>
      <c r="AU283" s="59">
        <v>13710344</v>
      </c>
      <c r="AV283" s="48">
        <f>IFERROR(AU283/AR276,"-")</f>
        <v>1.8821474161908061E-2</v>
      </c>
      <c r="AW283" s="62">
        <v>114</v>
      </c>
      <c r="AX283" s="48">
        <f>IFERROR(AW283/AS276,"-")</f>
        <v>0.10106382978723404</v>
      </c>
      <c r="AY283" s="162">
        <f t="shared" si="41"/>
        <v>120266.17543859649</v>
      </c>
      <c r="AZ283" s="187"/>
    </row>
    <row r="284" spans="2:52" s="7" customFormat="1" ht="13.15" customHeight="1">
      <c r="B284" s="449"/>
      <c r="C284" s="459"/>
      <c r="D284" s="374"/>
      <c r="E284" s="374"/>
      <c r="F284" s="36" t="s">
        <v>112</v>
      </c>
      <c r="G284" s="59">
        <v>2657</v>
      </c>
      <c r="H284" s="48">
        <f>IFERROR(G284/D276,"-")</f>
        <v>1.2127458908476665E-5</v>
      </c>
      <c r="I284" s="59">
        <v>2</v>
      </c>
      <c r="J284" s="48">
        <f>IFERROR(I284/E276,"-")</f>
        <v>6.6445182724252493E-3</v>
      </c>
      <c r="K284" s="62">
        <f t="shared" si="36"/>
        <v>1328.5</v>
      </c>
      <c r="L284" s="374"/>
      <c r="M284" s="374"/>
      <c r="N284" s="36" t="s">
        <v>112</v>
      </c>
      <c r="O284" s="59">
        <v>2657</v>
      </c>
      <c r="P284" s="48">
        <f>IFERROR(O284/L276,"-")</f>
        <v>1.4012609661064136E-5</v>
      </c>
      <c r="Q284" s="59">
        <v>2</v>
      </c>
      <c r="R284" s="48">
        <f>IFERROR(Q284/M276,"-")</f>
        <v>8.5106382978723406E-3</v>
      </c>
      <c r="S284" s="62">
        <f t="shared" si="37"/>
        <v>1328.5</v>
      </c>
      <c r="T284" s="374"/>
      <c r="U284" s="374"/>
      <c r="V284" s="36" t="s">
        <v>112</v>
      </c>
      <c r="W284" s="59">
        <v>0</v>
      </c>
      <c r="X284" s="48">
        <f>IFERROR(W284/T276,"-")</f>
        <v>0</v>
      </c>
      <c r="Y284" s="59">
        <v>0</v>
      </c>
      <c r="Z284" s="48">
        <f>IFERROR(Y284/U276,"-")</f>
        <v>0</v>
      </c>
      <c r="AA284" s="136" t="str">
        <f t="shared" si="38"/>
        <v>-</v>
      </c>
      <c r="AB284" s="374"/>
      <c r="AC284" s="374"/>
      <c r="AD284" s="36" t="s">
        <v>112</v>
      </c>
      <c r="AE284" s="59">
        <v>0</v>
      </c>
      <c r="AF284" s="48">
        <f>IFERROR(AE284/AB276,"-")</f>
        <v>0</v>
      </c>
      <c r="AG284" s="59">
        <v>0</v>
      </c>
      <c r="AH284" s="48">
        <f>IFERROR(AG284/AC276,"-")</f>
        <v>0</v>
      </c>
      <c r="AI284" s="62" t="str">
        <f t="shared" si="39"/>
        <v>-</v>
      </c>
      <c r="AJ284" s="374"/>
      <c r="AK284" s="374"/>
      <c r="AL284" s="36" t="s">
        <v>112</v>
      </c>
      <c r="AM284" s="59">
        <v>0</v>
      </c>
      <c r="AN284" s="48">
        <f>IFERROR(AM284/AJ276,"-")</f>
        <v>0</v>
      </c>
      <c r="AO284" s="59">
        <v>0</v>
      </c>
      <c r="AP284" s="48">
        <f>IFERROR(AO284/AK276,"-")</f>
        <v>0</v>
      </c>
      <c r="AQ284" s="62" t="str">
        <f t="shared" si="40"/>
        <v>-</v>
      </c>
      <c r="AR284" s="374"/>
      <c r="AS284" s="374"/>
      <c r="AT284" s="36" t="s">
        <v>112</v>
      </c>
      <c r="AU284" s="59">
        <v>3697</v>
      </c>
      <c r="AV284" s="48">
        <f>IFERROR(AU284/AR276,"-")</f>
        <v>5.0752183881435868E-6</v>
      </c>
      <c r="AW284" s="62">
        <v>1</v>
      </c>
      <c r="AX284" s="48">
        <f>IFERROR(AW284/AS276,"-")</f>
        <v>8.8652482269503544E-4</v>
      </c>
      <c r="AY284" s="162">
        <f t="shared" si="41"/>
        <v>3697</v>
      </c>
      <c r="AZ284" s="187"/>
    </row>
    <row r="285" spans="2:52" s="7" customFormat="1" ht="13.15" customHeight="1">
      <c r="B285" s="449"/>
      <c r="C285" s="459"/>
      <c r="D285" s="374"/>
      <c r="E285" s="374"/>
      <c r="F285" s="36" t="s">
        <v>103</v>
      </c>
      <c r="G285" s="59">
        <v>13987</v>
      </c>
      <c r="H285" s="48">
        <f>IFERROR(G285/D276,"-")</f>
        <v>6.3841463211465225E-5</v>
      </c>
      <c r="I285" s="59">
        <v>3</v>
      </c>
      <c r="J285" s="48">
        <f>IFERROR(I285/E276,"-")</f>
        <v>9.9667774086378731E-3</v>
      </c>
      <c r="K285" s="62">
        <f t="shared" si="36"/>
        <v>4662.333333333333</v>
      </c>
      <c r="L285" s="374"/>
      <c r="M285" s="374"/>
      <c r="N285" s="36" t="s">
        <v>103</v>
      </c>
      <c r="O285" s="59">
        <v>1787</v>
      </c>
      <c r="P285" s="48">
        <f>IFERROR(O285/L276,"-")</f>
        <v>9.4243633663235279E-6</v>
      </c>
      <c r="Q285" s="59">
        <v>1</v>
      </c>
      <c r="R285" s="48">
        <f>IFERROR(Q285/M276,"-")</f>
        <v>4.2553191489361703E-3</v>
      </c>
      <c r="S285" s="62">
        <f t="shared" si="37"/>
        <v>1787</v>
      </c>
      <c r="T285" s="374"/>
      <c r="U285" s="374"/>
      <c r="V285" s="36" t="s">
        <v>103</v>
      </c>
      <c r="W285" s="59">
        <v>0</v>
      </c>
      <c r="X285" s="48">
        <f>IFERROR(W285/T276,"-")</f>
        <v>0</v>
      </c>
      <c r="Y285" s="59">
        <v>0</v>
      </c>
      <c r="Z285" s="48">
        <f>IFERROR(Y285/U276,"-")</f>
        <v>0</v>
      </c>
      <c r="AA285" s="136" t="str">
        <f t="shared" si="38"/>
        <v>-</v>
      </c>
      <c r="AB285" s="374"/>
      <c r="AC285" s="374"/>
      <c r="AD285" s="36" t="s">
        <v>103</v>
      </c>
      <c r="AE285" s="59">
        <v>0</v>
      </c>
      <c r="AF285" s="48">
        <f>IFERROR(AE285/AB276,"-")</f>
        <v>0</v>
      </c>
      <c r="AG285" s="59">
        <v>0</v>
      </c>
      <c r="AH285" s="48">
        <f>IFERROR(AG285/AC276,"-")</f>
        <v>0</v>
      </c>
      <c r="AI285" s="62" t="str">
        <f t="shared" si="39"/>
        <v>-</v>
      </c>
      <c r="AJ285" s="374"/>
      <c r="AK285" s="374"/>
      <c r="AL285" s="36" t="s">
        <v>103</v>
      </c>
      <c r="AM285" s="59">
        <v>0</v>
      </c>
      <c r="AN285" s="48">
        <f>IFERROR(AM285/AJ276,"-")</f>
        <v>0</v>
      </c>
      <c r="AO285" s="59">
        <v>0</v>
      </c>
      <c r="AP285" s="48">
        <f>IFERROR(AO285/AK276,"-")</f>
        <v>0</v>
      </c>
      <c r="AQ285" s="62" t="str">
        <f t="shared" si="40"/>
        <v>-</v>
      </c>
      <c r="AR285" s="374"/>
      <c r="AS285" s="374"/>
      <c r="AT285" s="36" t="s">
        <v>103</v>
      </c>
      <c r="AU285" s="59">
        <v>270589</v>
      </c>
      <c r="AV285" s="48">
        <f>IFERROR(AU285/AR276,"-")</f>
        <v>3.7146288028925753E-4</v>
      </c>
      <c r="AW285" s="62">
        <v>14</v>
      </c>
      <c r="AX285" s="48">
        <f>IFERROR(AW285/AS276,"-")</f>
        <v>1.2411347517730497E-2</v>
      </c>
      <c r="AY285" s="162">
        <f t="shared" si="41"/>
        <v>19327.785714285714</v>
      </c>
      <c r="AZ285" s="187"/>
    </row>
    <row r="286" spans="2:52" s="7" customFormat="1" ht="13.15" customHeight="1">
      <c r="B286" s="449"/>
      <c r="C286" s="459"/>
      <c r="D286" s="374"/>
      <c r="E286" s="374"/>
      <c r="F286" s="36" t="s">
        <v>104</v>
      </c>
      <c r="G286" s="59">
        <v>166512</v>
      </c>
      <c r="H286" s="48">
        <f>IFERROR(G286/D276,"-")</f>
        <v>7.6001785388342727E-4</v>
      </c>
      <c r="I286" s="59">
        <v>16</v>
      </c>
      <c r="J286" s="48">
        <f>IFERROR(I286/E276,"-")</f>
        <v>5.3156146179401995E-2</v>
      </c>
      <c r="K286" s="62">
        <f t="shared" ref="K286:K353" si="70">IFERROR(G286/I286,"-")</f>
        <v>10407</v>
      </c>
      <c r="L286" s="374"/>
      <c r="M286" s="374"/>
      <c r="N286" s="36" t="s">
        <v>104</v>
      </c>
      <c r="O286" s="59">
        <v>123540</v>
      </c>
      <c r="P286" s="48">
        <f>IFERROR(O286/L276,"-")</f>
        <v>6.515309738531665E-4</v>
      </c>
      <c r="Q286" s="59">
        <v>15</v>
      </c>
      <c r="R286" s="48">
        <f>IFERROR(Q286/M276,"-")</f>
        <v>6.3829787234042548E-2</v>
      </c>
      <c r="S286" s="62">
        <f t="shared" ref="S286:S353" si="71">IFERROR(O286/Q286,"-")</f>
        <v>8236</v>
      </c>
      <c r="T286" s="374"/>
      <c r="U286" s="374"/>
      <c r="V286" s="36" t="s">
        <v>104</v>
      </c>
      <c r="W286" s="59">
        <v>22198</v>
      </c>
      <c r="X286" s="48">
        <f>IFERROR(W286/T276,"-")</f>
        <v>6.6057612189025121E-4</v>
      </c>
      <c r="Y286" s="59">
        <v>2</v>
      </c>
      <c r="Z286" s="48">
        <f>IFERROR(Y286/U276,"-")</f>
        <v>6.0606060606060608E-2</v>
      </c>
      <c r="AA286" s="136">
        <f t="shared" ref="AA286:AA353" si="72">IFERROR(W286/Y286,"-")</f>
        <v>11099</v>
      </c>
      <c r="AB286" s="374"/>
      <c r="AC286" s="374"/>
      <c r="AD286" s="36" t="s">
        <v>104</v>
      </c>
      <c r="AE286" s="59">
        <v>22198</v>
      </c>
      <c r="AF286" s="48">
        <f>IFERROR(AE286/AB276,"-")</f>
        <v>7.0912288929083234E-4</v>
      </c>
      <c r="AG286" s="59">
        <v>2</v>
      </c>
      <c r="AH286" s="48">
        <f>IFERROR(AG286/AC276,"-")</f>
        <v>0.08</v>
      </c>
      <c r="AI286" s="62">
        <f t="shared" si="39"/>
        <v>11099</v>
      </c>
      <c r="AJ286" s="374"/>
      <c r="AK286" s="374"/>
      <c r="AL286" s="36" t="s">
        <v>104</v>
      </c>
      <c r="AM286" s="59">
        <v>267258</v>
      </c>
      <c r="AN286" s="48">
        <f>IFERROR(AM286/AJ276,"-")</f>
        <v>2.5771787694655549E-3</v>
      </c>
      <c r="AO286" s="59">
        <v>11</v>
      </c>
      <c r="AP286" s="48">
        <f>IFERROR(AO286/AK276,"-")</f>
        <v>9.166666666666666E-2</v>
      </c>
      <c r="AQ286" s="62">
        <f t="shared" ref="AQ286:AQ353" si="73">IFERROR(AM286/AO286,"-")</f>
        <v>24296.18181818182</v>
      </c>
      <c r="AR286" s="374"/>
      <c r="AS286" s="374"/>
      <c r="AT286" s="36" t="s">
        <v>104</v>
      </c>
      <c r="AU286" s="59">
        <v>882302</v>
      </c>
      <c r="AV286" s="48">
        <f>IFERROR(AU286/AR276,"-")</f>
        <v>1.2112186460091596E-3</v>
      </c>
      <c r="AW286" s="62">
        <v>62</v>
      </c>
      <c r="AX286" s="48">
        <f>IFERROR(AW286/AS276,"-")</f>
        <v>5.4964539007092202E-2</v>
      </c>
      <c r="AY286" s="162">
        <f t="shared" ref="AY286:AY353" si="74">IFERROR(AU286/AW286,"-")</f>
        <v>14230.677419354839</v>
      </c>
      <c r="AZ286" s="187"/>
    </row>
    <row r="287" spans="2:52" s="7" customFormat="1" ht="13.15" customHeight="1">
      <c r="B287" s="449"/>
      <c r="C287" s="459"/>
      <c r="D287" s="374"/>
      <c r="E287" s="374"/>
      <c r="F287" s="36" t="s">
        <v>105</v>
      </c>
      <c r="G287" s="59">
        <v>17007</v>
      </c>
      <c r="H287" s="48">
        <f>IFERROR(G287/D276,"-")</f>
        <v>7.7625778568484249E-5</v>
      </c>
      <c r="I287" s="59">
        <v>1</v>
      </c>
      <c r="J287" s="48">
        <f>IFERROR(I287/E276,"-")</f>
        <v>3.3222591362126247E-3</v>
      </c>
      <c r="K287" s="62">
        <f t="shared" si="70"/>
        <v>17007</v>
      </c>
      <c r="L287" s="374"/>
      <c r="M287" s="374"/>
      <c r="N287" s="36" t="s">
        <v>105</v>
      </c>
      <c r="O287" s="59">
        <v>17007</v>
      </c>
      <c r="P287" s="48">
        <f>IFERROR(O287/L276,"-")</f>
        <v>8.9692304292705218E-5</v>
      </c>
      <c r="Q287" s="59">
        <v>1</v>
      </c>
      <c r="R287" s="48">
        <f>IFERROR(Q287/M276,"-")</f>
        <v>4.2553191489361703E-3</v>
      </c>
      <c r="S287" s="62">
        <f t="shared" si="71"/>
        <v>17007</v>
      </c>
      <c r="T287" s="374"/>
      <c r="U287" s="374"/>
      <c r="V287" s="36" t="s">
        <v>105</v>
      </c>
      <c r="W287" s="59">
        <v>0</v>
      </c>
      <c r="X287" s="48">
        <f>IFERROR(W287/T276,"-")</f>
        <v>0</v>
      </c>
      <c r="Y287" s="59">
        <v>0</v>
      </c>
      <c r="Z287" s="48">
        <f>IFERROR(Y287/U276,"-")</f>
        <v>0</v>
      </c>
      <c r="AA287" s="136" t="str">
        <f t="shared" si="72"/>
        <v>-</v>
      </c>
      <c r="AB287" s="374"/>
      <c r="AC287" s="374"/>
      <c r="AD287" s="36" t="s">
        <v>105</v>
      </c>
      <c r="AE287" s="59">
        <v>0</v>
      </c>
      <c r="AF287" s="48">
        <f>IFERROR(AE287/AB276,"-")</f>
        <v>0</v>
      </c>
      <c r="AG287" s="59">
        <v>0</v>
      </c>
      <c r="AH287" s="48">
        <f>IFERROR(AG287/AC276,"-")</f>
        <v>0</v>
      </c>
      <c r="AI287" s="62" t="str">
        <f t="shared" si="39"/>
        <v>-</v>
      </c>
      <c r="AJ287" s="374"/>
      <c r="AK287" s="374"/>
      <c r="AL287" s="36" t="s">
        <v>105</v>
      </c>
      <c r="AM287" s="59">
        <v>1191</v>
      </c>
      <c r="AN287" s="48">
        <f>IFERROR(AM287/AJ276,"-")</f>
        <v>1.1484857008708723E-5</v>
      </c>
      <c r="AO287" s="59">
        <v>1</v>
      </c>
      <c r="AP287" s="48">
        <f>IFERROR(AO287/AK276,"-")</f>
        <v>8.3333333333333332E-3</v>
      </c>
      <c r="AQ287" s="62">
        <f t="shared" si="73"/>
        <v>1191</v>
      </c>
      <c r="AR287" s="374"/>
      <c r="AS287" s="374"/>
      <c r="AT287" s="36" t="s">
        <v>105</v>
      </c>
      <c r="AU287" s="59">
        <v>51799</v>
      </c>
      <c r="AV287" s="48">
        <f>IFERROR(AU287/AR276,"-")</f>
        <v>7.1109341976589041E-5</v>
      </c>
      <c r="AW287" s="62">
        <v>7</v>
      </c>
      <c r="AX287" s="48">
        <f>IFERROR(AW287/AS276,"-")</f>
        <v>6.2056737588652485E-3</v>
      </c>
      <c r="AY287" s="162">
        <f t="shared" si="74"/>
        <v>7399.8571428571431</v>
      </c>
      <c r="AZ287" s="187"/>
    </row>
    <row r="288" spans="2:52" s="7" customFormat="1" ht="13.15" customHeight="1">
      <c r="B288" s="449"/>
      <c r="C288" s="459"/>
      <c r="D288" s="374"/>
      <c r="E288" s="374"/>
      <c r="F288" s="36" t="s">
        <v>106</v>
      </c>
      <c r="G288" s="59">
        <v>6968</v>
      </c>
      <c r="H288" s="48">
        <f>IFERROR(G288/D276,"-")</f>
        <v>3.1804340863479636E-5</v>
      </c>
      <c r="I288" s="59">
        <v>1</v>
      </c>
      <c r="J288" s="48">
        <f>IFERROR(I288/E276,"-")</f>
        <v>3.3222591362126247E-3</v>
      </c>
      <c r="K288" s="62">
        <f t="shared" si="70"/>
        <v>6968</v>
      </c>
      <c r="L288" s="374"/>
      <c r="M288" s="374"/>
      <c r="N288" s="36" t="s">
        <v>106</v>
      </c>
      <c r="O288" s="59">
        <v>6968</v>
      </c>
      <c r="P288" s="48">
        <f>IFERROR(O288/L276,"-")</f>
        <v>3.6748161128451227E-5</v>
      </c>
      <c r="Q288" s="59">
        <v>1</v>
      </c>
      <c r="R288" s="48">
        <f>IFERROR(Q288/M276,"-")</f>
        <v>4.2553191489361703E-3</v>
      </c>
      <c r="S288" s="62">
        <f t="shared" si="71"/>
        <v>6968</v>
      </c>
      <c r="T288" s="374"/>
      <c r="U288" s="374"/>
      <c r="V288" s="36" t="s">
        <v>106</v>
      </c>
      <c r="W288" s="59">
        <v>0</v>
      </c>
      <c r="X288" s="48">
        <f>IFERROR(W288/T276,"-")</f>
        <v>0</v>
      </c>
      <c r="Y288" s="59">
        <v>0</v>
      </c>
      <c r="Z288" s="48">
        <f>IFERROR(Y288/U276,"-")</f>
        <v>0</v>
      </c>
      <c r="AA288" s="136" t="str">
        <f t="shared" si="72"/>
        <v>-</v>
      </c>
      <c r="AB288" s="374"/>
      <c r="AC288" s="374"/>
      <c r="AD288" s="36" t="s">
        <v>106</v>
      </c>
      <c r="AE288" s="59">
        <v>0</v>
      </c>
      <c r="AF288" s="48">
        <f>IFERROR(AE288/AB276,"-")</f>
        <v>0</v>
      </c>
      <c r="AG288" s="59">
        <v>0</v>
      </c>
      <c r="AH288" s="48">
        <f>IFERROR(AG288/AC276,"-")</f>
        <v>0</v>
      </c>
      <c r="AI288" s="62" t="str">
        <f t="shared" si="39"/>
        <v>-</v>
      </c>
      <c r="AJ288" s="374"/>
      <c r="AK288" s="374"/>
      <c r="AL288" s="36" t="s">
        <v>106</v>
      </c>
      <c r="AM288" s="59">
        <v>444555</v>
      </c>
      <c r="AN288" s="48">
        <f>IFERROR(AM288/AJ276,"-")</f>
        <v>4.2868602917770834E-3</v>
      </c>
      <c r="AO288" s="59">
        <v>2</v>
      </c>
      <c r="AP288" s="48">
        <f>IFERROR(AO288/AK276,"-")</f>
        <v>1.6666666666666666E-2</v>
      </c>
      <c r="AQ288" s="62">
        <f t="shared" si="73"/>
        <v>222277.5</v>
      </c>
      <c r="AR288" s="374"/>
      <c r="AS288" s="374"/>
      <c r="AT288" s="36" t="s">
        <v>106</v>
      </c>
      <c r="AU288" s="59">
        <v>15493</v>
      </c>
      <c r="AV288" s="48">
        <f>IFERROR(AU288/AR276,"-")</f>
        <v>2.1268693126185716E-5</v>
      </c>
      <c r="AW288" s="62">
        <v>5</v>
      </c>
      <c r="AX288" s="48">
        <f>IFERROR(AW288/AS276,"-")</f>
        <v>4.4326241134751776E-3</v>
      </c>
      <c r="AY288" s="162">
        <f t="shared" si="74"/>
        <v>3098.6</v>
      </c>
      <c r="AZ288" s="187"/>
    </row>
    <row r="289" spans="2:52" s="7" customFormat="1" ht="13.15" customHeight="1">
      <c r="B289" s="449"/>
      <c r="C289" s="459"/>
      <c r="D289" s="374"/>
      <c r="E289" s="374"/>
      <c r="F289" s="36" t="s">
        <v>107</v>
      </c>
      <c r="G289" s="59">
        <v>1967718</v>
      </c>
      <c r="H289" s="48">
        <f>IFERROR(G289/D276,"-")</f>
        <v>8.9813395515505774E-3</v>
      </c>
      <c r="I289" s="59">
        <v>49</v>
      </c>
      <c r="J289" s="48">
        <f>IFERROR(I289/E276,"-")</f>
        <v>0.16279069767441862</v>
      </c>
      <c r="K289" s="62">
        <f t="shared" si="70"/>
        <v>40157.510204081635</v>
      </c>
      <c r="L289" s="374"/>
      <c r="M289" s="374"/>
      <c r="N289" s="36" t="s">
        <v>107</v>
      </c>
      <c r="O289" s="59">
        <v>1878214</v>
      </c>
      <c r="P289" s="48">
        <f>IFERROR(O289/L276,"-")</f>
        <v>9.9054119841723437E-3</v>
      </c>
      <c r="Q289" s="59">
        <v>39</v>
      </c>
      <c r="R289" s="48">
        <f>IFERROR(Q289/M276,"-")</f>
        <v>0.16595744680851063</v>
      </c>
      <c r="S289" s="62">
        <f t="shared" si="71"/>
        <v>48159.333333333336</v>
      </c>
      <c r="T289" s="374"/>
      <c r="U289" s="374"/>
      <c r="V289" s="36" t="s">
        <v>107</v>
      </c>
      <c r="W289" s="59">
        <v>310398</v>
      </c>
      <c r="X289" s="48">
        <f>IFERROR(W289/T276,"-")</f>
        <v>9.2369360790382094E-3</v>
      </c>
      <c r="Y289" s="59">
        <v>9</v>
      </c>
      <c r="Z289" s="48">
        <f>IFERROR(Y289/U276,"-")</f>
        <v>0.27272727272727271</v>
      </c>
      <c r="AA289" s="136">
        <f t="shared" si="72"/>
        <v>34488.666666666664</v>
      </c>
      <c r="AB289" s="374"/>
      <c r="AC289" s="374"/>
      <c r="AD289" s="36" t="s">
        <v>107</v>
      </c>
      <c r="AE289" s="59">
        <v>291858</v>
      </c>
      <c r="AF289" s="48">
        <f>IFERROR(AE289/AB276,"-")</f>
        <v>9.3235060916588772E-3</v>
      </c>
      <c r="AG289" s="59">
        <v>8</v>
      </c>
      <c r="AH289" s="48">
        <f>IFERROR(AG289/AC276,"-")</f>
        <v>0.32</v>
      </c>
      <c r="AI289" s="62">
        <f t="shared" si="39"/>
        <v>36482.25</v>
      </c>
      <c r="AJ289" s="374"/>
      <c r="AK289" s="374"/>
      <c r="AL289" s="36" t="s">
        <v>107</v>
      </c>
      <c r="AM289" s="59">
        <v>640048</v>
      </c>
      <c r="AN289" s="48">
        <f>IFERROR(AM289/AJ276,"-")</f>
        <v>6.1720065144500423E-3</v>
      </c>
      <c r="AO289" s="59">
        <v>15</v>
      </c>
      <c r="AP289" s="48">
        <f>IFERROR(AO289/AK276,"-")</f>
        <v>0.125</v>
      </c>
      <c r="AQ289" s="62">
        <f t="shared" si="73"/>
        <v>42669.866666666669</v>
      </c>
      <c r="AR289" s="374"/>
      <c r="AS289" s="374"/>
      <c r="AT289" s="36" t="s">
        <v>107</v>
      </c>
      <c r="AU289" s="59">
        <v>3607417</v>
      </c>
      <c r="AV289" s="48">
        <f>IFERROR(AU289/AR276,"-")</f>
        <v>4.9522394081963142E-3</v>
      </c>
      <c r="AW289" s="62">
        <v>113</v>
      </c>
      <c r="AX289" s="48">
        <f>IFERROR(AW289/AS276,"-")</f>
        <v>0.10017730496453901</v>
      </c>
      <c r="AY289" s="162">
        <f t="shared" si="74"/>
        <v>31924.044247787609</v>
      </c>
      <c r="AZ289" s="187"/>
    </row>
    <row r="290" spans="2:52" s="7" customFormat="1" ht="13.15" customHeight="1">
      <c r="B290" s="449"/>
      <c r="C290" s="459"/>
      <c r="D290" s="374"/>
      <c r="E290" s="374"/>
      <c r="F290" s="36" t="s">
        <v>108</v>
      </c>
      <c r="G290" s="59">
        <v>928988</v>
      </c>
      <c r="H290" s="48">
        <f>IFERROR(G290/D276,"-")</f>
        <v>4.240219720161054E-3</v>
      </c>
      <c r="I290" s="59">
        <v>40</v>
      </c>
      <c r="J290" s="48">
        <f>IFERROR(I290/E276,"-")</f>
        <v>0.13289036544850499</v>
      </c>
      <c r="K290" s="62">
        <f t="shared" si="70"/>
        <v>23224.7</v>
      </c>
      <c r="L290" s="374"/>
      <c r="M290" s="374"/>
      <c r="N290" s="36" t="s">
        <v>108</v>
      </c>
      <c r="O290" s="59">
        <v>842885</v>
      </c>
      <c r="P290" s="48">
        <f>IFERROR(O290/L276,"-")</f>
        <v>4.4452459518878606E-3</v>
      </c>
      <c r="Q290" s="59">
        <v>35</v>
      </c>
      <c r="R290" s="48">
        <f>IFERROR(Q290/M276,"-")</f>
        <v>0.14893617021276595</v>
      </c>
      <c r="S290" s="62">
        <f t="shared" si="71"/>
        <v>24082.428571428572</v>
      </c>
      <c r="T290" s="374"/>
      <c r="U290" s="374"/>
      <c r="V290" s="36" t="s">
        <v>108</v>
      </c>
      <c r="W290" s="59">
        <v>278871</v>
      </c>
      <c r="X290" s="48">
        <f>IFERROR(W290/T276,"-")</f>
        <v>8.2987441971193905E-3</v>
      </c>
      <c r="Y290" s="59">
        <v>8</v>
      </c>
      <c r="Z290" s="48">
        <f>IFERROR(Y290/U276,"-")</f>
        <v>0.24242424242424243</v>
      </c>
      <c r="AA290" s="136">
        <f t="shared" si="72"/>
        <v>34858.875</v>
      </c>
      <c r="AB290" s="374"/>
      <c r="AC290" s="374"/>
      <c r="AD290" s="36" t="s">
        <v>108</v>
      </c>
      <c r="AE290" s="59">
        <v>215637</v>
      </c>
      <c r="AF290" s="48">
        <f>IFERROR(AE290/AB276,"-")</f>
        <v>6.8885995350034786E-3</v>
      </c>
      <c r="AG290" s="59">
        <v>7</v>
      </c>
      <c r="AH290" s="48">
        <f>IFERROR(AG290/AC276,"-")</f>
        <v>0.28000000000000003</v>
      </c>
      <c r="AI290" s="62">
        <f t="shared" si="39"/>
        <v>30805.285714285714</v>
      </c>
      <c r="AJ290" s="374"/>
      <c r="AK290" s="374"/>
      <c r="AL290" s="36" t="s">
        <v>108</v>
      </c>
      <c r="AM290" s="59">
        <v>645821</v>
      </c>
      <c r="AN290" s="48">
        <f>IFERROR(AM290/AJ276,"-")</f>
        <v>6.2276757667684935E-3</v>
      </c>
      <c r="AO290" s="59">
        <v>16</v>
      </c>
      <c r="AP290" s="48">
        <f>IFERROR(AO290/AK276,"-")</f>
        <v>0.13333333333333333</v>
      </c>
      <c r="AQ290" s="62">
        <f t="shared" si="73"/>
        <v>40363.8125</v>
      </c>
      <c r="AR290" s="374"/>
      <c r="AS290" s="374"/>
      <c r="AT290" s="36" t="s">
        <v>108</v>
      </c>
      <c r="AU290" s="59">
        <v>4495270</v>
      </c>
      <c r="AV290" s="48">
        <f>IFERROR(AU290/AR276,"-")</f>
        <v>6.171078432153157E-3</v>
      </c>
      <c r="AW290" s="62">
        <v>159</v>
      </c>
      <c r="AX290" s="48">
        <f>IFERROR(AW290/AS276,"-")</f>
        <v>0.14095744680851063</v>
      </c>
      <c r="AY290" s="162">
        <f t="shared" si="74"/>
        <v>28272.138364779876</v>
      </c>
      <c r="AZ290" s="187"/>
    </row>
    <row r="291" spans="2:52" s="7" customFormat="1" ht="13.15" customHeight="1">
      <c r="B291" s="449"/>
      <c r="C291" s="459"/>
      <c r="D291" s="374"/>
      <c r="E291" s="374"/>
      <c r="F291" s="36" t="s">
        <v>109</v>
      </c>
      <c r="G291" s="59">
        <v>197503</v>
      </c>
      <c r="H291" s="48">
        <f>IFERROR(G291/D276,"-")</f>
        <v>9.0147140263487644E-4</v>
      </c>
      <c r="I291" s="59">
        <v>16</v>
      </c>
      <c r="J291" s="48">
        <f>IFERROR(I291/E276,"-")</f>
        <v>5.3156146179401995E-2</v>
      </c>
      <c r="K291" s="62">
        <f t="shared" si="70"/>
        <v>12343.9375</v>
      </c>
      <c r="L291" s="374"/>
      <c r="M291" s="374"/>
      <c r="N291" s="36" t="s">
        <v>109</v>
      </c>
      <c r="O291" s="59">
        <v>83342</v>
      </c>
      <c r="P291" s="48">
        <f>IFERROR(O291/L276,"-")</f>
        <v>4.3953289965088717E-4</v>
      </c>
      <c r="Q291" s="59">
        <v>10</v>
      </c>
      <c r="R291" s="48">
        <f>IFERROR(Q291/M276,"-")</f>
        <v>4.2553191489361701E-2</v>
      </c>
      <c r="S291" s="62">
        <f t="shared" si="71"/>
        <v>8334.2000000000007</v>
      </c>
      <c r="T291" s="374"/>
      <c r="U291" s="374"/>
      <c r="V291" s="36" t="s">
        <v>109</v>
      </c>
      <c r="W291" s="59">
        <v>29827</v>
      </c>
      <c r="X291" s="48">
        <f>IFERROR(W291/T276,"-")</f>
        <v>8.8760266634924415E-4</v>
      </c>
      <c r="Y291" s="59">
        <v>1</v>
      </c>
      <c r="Z291" s="48">
        <f>IFERROR(Y291/U276,"-")</f>
        <v>3.0303030303030304E-2</v>
      </c>
      <c r="AA291" s="136">
        <f t="shared" si="72"/>
        <v>29827</v>
      </c>
      <c r="AB291" s="374"/>
      <c r="AC291" s="374"/>
      <c r="AD291" s="36" t="s">
        <v>109</v>
      </c>
      <c r="AE291" s="59">
        <v>0</v>
      </c>
      <c r="AF291" s="48">
        <f>IFERROR(AE291/AB276,"-")</f>
        <v>0</v>
      </c>
      <c r="AG291" s="59">
        <v>0</v>
      </c>
      <c r="AH291" s="48">
        <f>IFERROR(AG291/AC276,"-")</f>
        <v>0</v>
      </c>
      <c r="AI291" s="62" t="str">
        <f t="shared" si="39"/>
        <v>-</v>
      </c>
      <c r="AJ291" s="374"/>
      <c r="AK291" s="374"/>
      <c r="AL291" s="36" t="s">
        <v>109</v>
      </c>
      <c r="AM291" s="59">
        <v>72450</v>
      </c>
      <c r="AN291" s="48">
        <f>IFERROR(AM291/AJ276,"-")</f>
        <v>6.9863802710406965E-4</v>
      </c>
      <c r="AO291" s="59">
        <v>6</v>
      </c>
      <c r="AP291" s="48">
        <f>IFERROR(AO291/AK276,"-")</f>
        <v>0.05</v>
      </c>
      <c r="AQ291" s="62">
        <f t="shared" si="73"/>
        <v>12075</v>
      </c>
      <c r="AR291" s="374"/>
      <c r="AS291" s="374"/>
      <c r="AT291" s="36" t="s">
        <v>109</v>
      </c>
      <c r="AU291" s="59">
        <v>1548977</v>
      </c>
      <c r="AV291" s="48">
        <f>IFERROR(AU291/AR276,"-")</f>
        <v>2.1264259002465482E-3</v>
      </c>
      <c r="AW291" s="62">
        <v>63</v>
      </c>
      <c r="AX291" s="48">
        <f>IFERROR(AW291/AS276,"-")</f>
        <v>5.5851063829787231E-2</v>
      </c>
      <c r="AY291" s="162">
        <f t="shared" si="74"/>
        <v>24586.936507936509</v>
      </c>
      <c r="AZ291" s="187"/>
    </row>
    <row r="292" spans="2:52" s="7" customFormat="1" ht="13.15" customHeight="1">
      <c r="B292" s="449"/>
      <c r="C292" s="459"/>
      <c r="D292" s="374"/>
      <c r="E292" s="374"/>
      <c r="F292" s="37" t="s">
        <v>110</v>
      </c>
      <c r="G292" s="60">
        <v>303581</v>
      </c>
      <c r="H292" s="49">
        <f>IFERROR(G292/D276,"-")</f>
        <v>1.385647761721586E-3</v>
      </c>
      <c r="I292" s="60">
        <v>31</v>
      </c>
      <c r="J292" s="49">
        <f>IFERROR(I292/E276,"-")</f>
        <v>0.10299003322259136</v>
      </c>
      <c r="K292" s="63">
        <f t="shared" si="70"/>
        <v>9792.9354838709678</v>
      </c>
      <c r="L292" s="374"/>
      <c r="M292" s="374"/>
      <c r="N292" s="37" t="s">
        <v>110</v>
      </c>
      <c r="O292" s="60">
        <v>272368</v>
      </c>
      <c r="P292" s="49">
        <f>IFERROR(O292/L276,"-")</f>
        <v>1.4364269733401268E-3</v>
      </c>
      <c r="Q292" s="60">
        <v>26</v>
      </c>
      <c r="R292" s="49">
        <f>IFERROR(Q292/M276,"-")</f>
        <v>0.11063829787234042</v>
      </c>
      <c r="S292" s="63">
        <f t="shared" si="71"/>
        <v>10475.692307692309</v>
      </c>
      <c r="T292" s="374"/>
      <c r="U292" s="374"/>
      <c r="V292" s="37" t="s">
        <v>110</v>
      </c>
      <c r="W292" s="60">
        <v>6870</v>
      </c>
      <c r="X292" s="49">
        <f>IFERROR(W292/T276,"-")</f>
        <v>2.0443994762528271E-4</v>
      </c>
      <c r="Y292" s="60">
        <v>3</v>
      </c>
      <c r="Z292" s="49">
        <f>IFERROR(Y292/U276,"-")</f>
        <v>9.0909090909090912E-2</v>
      </c>
      <c r="AA292" s="137">
        <f t="shared" si="72"/>
        <v>2290</v>
      </c>
      <c r="AB292" s="374"/>
      <c r="AC292" s="374"/>
      <c r="AD292" s="37" t="s">
        <v>110</v>
      </c>
      <c r="AE292" s="60">
        <v>6870</v>
      </c>
      <c r="AF292" s="49">
        <f>IFERROR(AE292/AB276,"-")</f>
        <v>2.1946455759203615E-4</v>
      </c>
      <c r="AG292" s="60">
        <v>3</v>
      </c>
      <c r="AH292" s="49">
        <f>IFERROR(AG292/AC276,"-")</f>
        <v>0.12</v>
      </c>
      <c r="AI292" s="63">
        <f t="shared" si="39"/>
        <v>2290</v>
      </c>
      <c r="AJ292" s="374"/>
      <c r="AK292" s="374"/>
      <c r="AL292" s="37" t="s">
        <v>110</v>
      </c>
      <c r="AM292" s="60">
        <v>210618</v>
      </c>
      <c r="AN292" s="49">
        <f>IFERROR(AM292/AJ276,"-")</f>
        <v>2.0309971565576944E-3</v>
      </c>
      <c r="AO292" s="60">
        <v>18</v>
      </c>
      <c r="AP292" s="49">
        <f>IFERROR(AO292/AK276,"-")</f>
        <v>0.15</v>
      </c>
      <c r="AQ292" s="63">
        <f t="shared" si="73"/>
        <v>11701</v>
      </c>
      <c r="AR292" s="374"/>
      <c r="AS292" s="374"/>
      <c r="AT292" s="37" t="s">
        <v>110</v>
      </c>
      <c r="AU292" s="60">
        <v>888142</v>
      </c>
      <c r="AV292" s="49">
        <f>IFERROR(AU292/AR276,"-")</f>
        <v>1.2192357613423374E-3</v>
      </c>
      <c r="AW292" s="63">
        <v>95</v>
      </c>
      <c r="AX292" s="49">
        <f>IFERROR(AW292/AS276,"-")</f>
        <v>8.4219858156028365E-2</v>
      </c>
      <c r="AY292" s="163">
        <f t="shared" si="74"/>
        <v>9348.863157894737</v>
      </c>
      <c r="AZ292" s="187"/>
    </row>
    <row r="293" spans="2:52" s="7" customFormat="1" ht="13.15" customHeight="1">
      <c r="B293" s="450"/>
      <c r="C293" s="461"/>
      <c r="D293" s="375"/>
      <c r="E293" s="375"/>
      <c r="F293" s="39" t="s">
        <v>64</v>
      </c>
      <c r="G293" s="56">
        <f>SUM(G276:G292)</f>
        <v>47336163</v>
      </c>
      <c r="H293" s="118">
        <f>IFERROR(G293/D276,"-")</f>
        <v>0.21605847635207132</v>
      </c>
      <c r="I293" s="243">
        <v>256</v>
      </c>
      <c r="J293" s="118">
        <f>IFERROR(I293/E276,"-")</f>
        <v>0.85049833887043191</v>
      </c>
      <c r="K293" s="119">
        <f t="shared" si="70"/>
        <v>184906.88671875</v>
      </c>
      <c r="L293" s="375"/>
      <c r="M293" s="375"/>
      <c r="N293" s="39" t="s">
        <v>64</v>
      </c>
      <c r="O293" s="56">
        <f>SUM(O276:O292)</f>
        <v>38312613</v>
      </c>
      <c r="P293" s="118">
        <f>IFERROR(O293/L276,"-")</f>
        <v>0.20205483291848378</v>
      </c>
      <c r="Q293" s="243">
        <v>201</v>
      </c>
      <c r="R293" s="118">
        <f>IFERROR(Q293/M276,"-")</f>
        <v>0.85531914893617023</v>
      </c>
      <c r="S293" s="119">
        <f t="shared" si="71"/>
        <v>190610.01492537314</v>
      </c>
      <c r="T293" s="375"/>
      <c r="U293" s="375"/>
      <c r="V293" s="39" t="s">
        <v>64</v>
      </c>
      <c r="W293" s="56">
        <f>SUM(W276:W292)</f>
        <v>11946941</v>
      </c>
      <c r="X293" s="118">
        <f>IFERROR(W293/T276,"-")</f>
        <v>0.35552139626234974</v>
      </c>
      <c r="Y293" s="243">
        <v>30</v>
      </c>
      <c r="Z293" s="118">
        <f>IFERROR(Y293/U276,"-")</f>
        <v>0.90909090909090906</v>
      </c>
      <c r="AA293" s="69">
        <f t="shared" si="72"/>
        <v>398231.36666666664</v>
      </c>
      <c r="AB293" s="375"/>
      <c r="AC293" s="375"/>
      <c r="AD293" s="39" t="s">
        <v>64</v>
      </c>
      <c r="AE293" s="56">
        <f>SUM(AE276:AE292)</f>
        <v>11526530</v>
      </c>
      <c r="AF293" s="118">
        <f>IFERROR(AE293/AB276,"-")</f>
        <v>0.36821904032333808</v>
      </c>
      <c r="AG293" s="243">
        <v>23</v>
      </c>
      <c r="AH293" s="118">
        <f>IFERROR(AG293/AC276,"-")</f>
        <v>0.92</v>
      </c>
      <c r="AI293" s="119">
        <f t="shared" si="39"/>
        <v>501153.47826086957</v>
      </c>
      <c r="AJ293" s="375"/>
      <c r="AK293" s="375"/>
      <c r="AL293" s="39" t="s">
        <v>64</v>
      </c>
      <c r="AM293" s="56">
        <f>SUM(AM276:AM292)</f>
        <v>13531431</v>
      </c>
      <c r="AN293" s="118">
        <f>IFERROR(AM293/AJ276,"-")</f>
        <v>0.13048408913367632</v>
      </c>
      <c r="AO293" s="243">
        <v>99</v>
      </c>
      <c r="AP293" s="118">
        <f>IFERROR(AO293/AK276,"-")</f>
        <v>0.82499999999999996</v>
      </c>
      <c r="AQ293" s="119">
        <f t="shared" si="73"/>
        <v>136681.12121212122</v>
      </c>
      <c r="AR293" s="375"/>
      <c r="AS293" s="375"/>
      <c r="AT293" s="39" t="s">
        <v>64</v>
      </c>
      <c r="AU293" s="56">
        <f>SUM(AU276:AU292)</f>
        <v>135509530</v>
      </c>
      <c r="AV293" s="118">
        <f>IFERROR(AU293/AR276,"-")</f>
        <v>0.18602663197854882</v>
      </c>
      <c r="AW293" s="119">
        <v>910</v>
      </c>
      <c r="AX293" s="140">
        <f>IFERROR(AW293/AS276,"-")</f>
        <v>0.80673758865248224</v>
      </c>
      <c r="AY293" s="166">
        <f t="shared" si="74"/>
        <v>148911.57142857142</v>
      </c>
      <c r="AZ293" s="187"/>
    </row>
    <row r="294" spans="2:52" s="7" customFormat="1" ht="13.15" customHeight="1">
      <c r="B294" s="448">
        <v>17</v>
      </c>
      <c r="C294" s="458" t="s">
        <v>87</v>
      </c>
      <c r="D294" s="373">
        <v>363703090</v>
      </c>
      <c r="E294" s="373">
        <v>404</v>
      </c>
      <c r="F294" s="34" t="s">
        <v>96</v>
      </c>
      <c r="G294" s="58">
        <v>7589441</v>
      </c>
      <c r="H294" s="47">
        <f>IFERROR(G294/D294,"-")</f>
        <v>2.0867133683136977E-2</v>
      </c>
      <c r="I294" s="58">
        <v>120</v>
      </c>
      <c r="J294" s="47">
        <f>IFERROR(I294/E294,"-")</f>
        <v>0.29702970297029702</v>
      </c>
      <c r="K294" s="61">
        <f t="shared" si="70"/>
        <v>63245.341666666667</v>
      </c>
      <c r="L294" s="373">
        <v>273595610</v>
      </c>
      <c r="M294" s="373">
        <v>323</v>
      </c>
      <c r="N294" s="34" t="s">
        <v>96</v>
      </c>
      <c r="O294" s="58">
        <v>2598921</v>
      </c>
      <c r="P294" s="47">
        <f>IFERROR(O294/L294,"-")</f>
        <v>9.4991326797970194E-3</v>
      </c>
      <c r="Q294" s="58">
        <v>89</v>
      </c>
      <c r="R294" s="47">
        <f>IFERROR(Q294/M294,"-")</f>
        <v>0.27554179566563469</v>
      </c>
      <c r="S294" s="61">
        <f t="shared" si="71"/>
        <v>29201.3595505618</v>
      </c>
      <c r="T294" s="373">
        <v>57525400</v>
      </c>
      <c r="U294" s="373">
        <v>49</v>
      </c>
      <c r="V294" s="34" t="s">
        <v>96</v>
      </c>
      <c r="W294" s="58">
        <v>438552</v>
      </c>
      <c r="X294" s="47">
        <f>IFERROR(W294/T294,"-")</f>
        <v>7.6236236514652658E-3</v>
      </c>
      <c r="Y294" s="58">
        <v>21</v>
      </c>
      <c r="Z294" s="47">
        <f>IFERROR(Y294/U294,"-")</f>
        <v>0.42857142857142855</v>
      </c>
      <c r="AA294" s="135">
        <f t="shared" si="72"/>
        <v>20883.428571428572</v>
      </c>
      <c r="AB294" s="373">
        <v>52798040</v>
      </c>
      <c r="AC294" s="373">
        <v>43</v>
      </c>
      <c r="AD294" s="34" t="s">
        <v>96</v>
      </c>
      <c r="AE294" s="58">
        <v>359238</v>
      </c>
      <c r="AF294" s="47">
        <f>IFERROR(AE294/AB294,"-")</f>
        <v>6.8040025728227788E-3</v>
      </c>
      <c r="AG294" s="58">
        <v>16</v>
      </c>
      <c r="AH294" s="47">
        <f>IFERROR(AG294/AC294,"-")</f>
        <v>0.37209302325581395</v>
      </c>
      <c r="AI294" s="61">
        <f t="shared" si="39"/>
        <v>22452.375</v>
      </c>
      <c r="AJ294" s="373">
        <v>88590360</v>
      </c>
      <c r="AK294" s="373">
        <v>107</v>
      </c>
      <c r="AL294" s="34" t="s">
        <v>96</v>
      </c>
      <c r="AM294" s="58">
        <v>980339</v>
      </c>
      <c r="AN294" s="47">
        <f>IFERROR(AM294/AJ294,"-")</f>
        <v>1.1065978284770487E-2</v>
      </c>
      <c r="AO294" s="58">
        <v>35</v>
      </c>
      <c r="AP294" s="47">
        <f>IFERROR(AO294/AK294,"-")</f>
        <v>0.32710280373831774</v>
      </c>
      <c r="AQ294" s="61">
        <f t="shared" si="73"/>
        <v>28009.685714285715</v>
      </c>
      <c r="AR294" s="373">
        <v>1104512670</v>
      </c>
      <c r="AS294" s="373">
        <v>1604</v>
      </c>
      <c r="AT294" s="34" t="s">
        <v>96</v>
      </c>
      <c r="AU294" s="58">
        <v>16361773</v>
      </c>
      <c r="AV294" s="47">
        <f>IFERROR(AU294/AR294,"-")</f>
        <v>1.4813567507559692E-2</v>
      </c>
      <c r="AW294" s="58">
        <v>353</v>
      </c>
      <c r="AX294" s="47">
        <f>IFERROR(AW294/AS294,"-")</f>
        <v>0.22007481296758105</v>
      </c>
      <c r="AY294" s="135">
        <f t="shared" si="74"/>
        <v>46350.631728045322</v>
      </c>
      <c r="AZ294" s="187"/>
    </row>
    <row r="295" spans="2:52" s="7" customFormat="1" ht="13.15" customHeight="1">
      <c r="B295" s="449"/>
      <c r="C295" s="459"/>
      <c r="D295" s="374"/>
      <c r="E295" s="374"/>
      <c r="F295" s="35" t="s">
        <v>97</v>
      </c>
      <c r="G295" s="59">
        <v>14489890</v>
      </c>
      <c r="H295" s="48">
        <f>IFERROR(G295/D294,"-")</f>
        <v>3.9839886980338822E-2</v>
      </c>
      <c r="I295" s="59">
        <v>142</v>
      </c>
      <c r="J295" s="48">
        <f>IFERROR(I295/E294,"-")</f>
        <v>0.35148514851485146</v>
      </c>
      <c r="K295" s="62">
        <f t="shared" si="70"/>
        <v>102041.47887323944</v>
      </c>
      <c r="L295" s="374"/>
      <c r="M295" s="374"/>
      <c r="N295" s="35" t="s">
        <v>97</v>
      </c>
      <c r="O295" s="59">
        <v>12283591</v>
      </c>
      <c r="P295" s="48">
        <f>IFERROR(O295/L294,"-")</f>
        <v>4.4896886320654049E-2</v>
      </c>
      <c r="Q295" s="59">
        <v>112</v>
      </c>
      <c r="R295" s="48">
        <f>IFERROR(Q295/M294,"-")</f>
        <v>0.34674922600619196</v>
      </c>
      <c r="S295" s="62">
        <f t="shared" si="71"/>
        <v>109674.91964285714</v>
      </c>
      <c r="T295" s="374"/>
      <c r="U295" s="374"/>
      <c r="V295" s="35" t="s">
        <v>97</v>
      </c>
      <c r="W295" s="59">
        <v>1419542</v>
      </c>
      <c r="X295" s="48">
        <f>IFERROR(W295/T294,"-")</f>
        <v>2.4676786254419786E-2</v>
      </c>
      <c r="Y295" s="59">
        <v>19</v>
      </c>
      <c r="Z295" s="48">
        <f>IFERROR(Y295/U294,"-")</f>
        <v>0.38775510204081631</v>
      </c>
      <c r="AA295" s="136">
        <f t="shared" si="72"/>
        <v>74712.736842105267</v>
      </c>
      <c r="AB295" s="374"/>
      <c r="AC295" s="374"/>
      <c r="AD295" s="35" t="s">
        <v>97</v>
      </c>
      <c r="AE295" s="59">
        <v>1315093</v>
      </c>
      <c r="AF295" s="48">
        <f>IFERROR(AE295/AB294,"-")</f>
        <v>2.4907989008682897E-2</v>
      </c>
      <c r="AG295" s="59">
        <v>16</v>
      </c>
      <c r="AH295" s="48">
        <f>IFERROR(AG295/AC294,"-")</f>
        <v>0.37209302325581395</v>
      </c>
      <c r="AI295" s="62">
        <f t="shared" si="39"/>
        <v>82193.3125</v>
      </c>
      <c r="AJ295" s="374"/>
      <c r="AK295" s="374"/>
      <c r="AL295" s="35" t="s">
        <v>97</v>
      </c>
      <c r="AM295" s="59">
        <v>1781479</v>
      </c>
      <c r="AN295" s="48">
        <f>IFERROR(AM295/AJ294,"-")</f>
        <v>2.0109174406786473E-2</v>
      </c>
      <c r="AO295" s="59">
        <v>42</v>
      </c>
      <c r="AP295" s="48">
        <f>IFERROR(AO295/AK294,"-")</f>
        <v>0.3925233644859813</v>
      </c>
      <c r="AQ295" s="62">
        <f t="shared" si="73"/>
        <v>42416.166666666664</v>
      </c>
      <c r="AR295" s="374"/>
      <c r="AS295" s="374"/>
      <c r="AT295" s="35" t="s">
        <v>97</v>
      </c>
      <c r="AU295" s="59">
        <v>40730308</v>
      </c>
      <c r="AV295" s="48">
        <f>IFERROR(AU295/AR294,"-")</f>
        <v>3.687627050941842E-2</v>
      </c>
      <c r="AW295" s="59">
        <v>525</v>
      </c>
      <c r="AX295" s="48">
        <f>IFERROR(AW295/AS294,"-")</f>
        <v>0.32730673316708231</v>
      </c>
      <c r="AY295" s="136">
        <f t="shared" si="74"/>
        <v>77581.539047619051</v>
      </c>
      <c r="AZ295" s="187"/>
    </row>
    <row r="296" spans="2:52" s="7" customFormat="1" ht="13.15" customHeight="1">
      <c r="B296" s="449"/>
      <c r="C296" s="459"/>
      <c r="D296" s="374"/>
      <c r="E296" s="374"/>
      <c r="F296" s="35" t="s">
        <v>380</v>
      </c>
      <c r="G296" s="59">
        <v>4884996</v>
      </c>
      <c r="H296" s="48">
        <f>IFERROR(G296/D294,"-")</f>
        <v>1.3431274394726753E-2</v>
      </c>
      <c r="I296" s="59">
        <v>36</v>
      </c>
      <c r="J296" s="48">
        <f>IFERROR(I296/E294,"-")</f>
        <v>8.9108910891089105E-2</v>
      </c>
      <c r="K296" s="62">
        <f t="shared" si="70"/>
        <v>135694.33333333334</v>
      </c>
      <c r="L296" s="374"/>
      <c r="M296" s="374"/>
      <c r="N296" s="35" t="s">
        <v>380</v>
      </c>
      <c r="O296" s="59">
        <v>4826013</v>
      </c>
      <c r="P296" s="48">
        <f>IFERROR(O296/L294,"-")</f>
        <v>1.7639219430457966E-2</v>
      </c>
      <c r="Q296" s="59">
        <v>30</v>
      </c>
      <c r="R296" s="48">
        <f>IFERROR(Q296/M294,"-")</f>
        <v>9.2879256965944276E-2</v>
      </c>
      <c r="S296" s="62">
        <f t="shared" si="71"/>
        <v>160867.1</v>
      </c>
      <c r="T296" s="374"/>
      <c r="U296" s="374"/>
      <c r="V296" s="35" t="s">
        <v>380</v>
      </c>
      <c r="W296" s="59">
        <v>2585153</v>
      </c>
      <c r="X296" s="48">
        <f>IFERROR(W296/T294,"-")</f>
        <v>4.4939331147632176E-2</v>
      </c>
      <c r="Y296" s="59">
        <v>6</v>
      </c>
      <c r="Z296" s="48">
        <f>IFERROR(Y296/U294,"-")</f>
        <v>0.12244897959183673</v>
      </c>
      <c r="AA296" s="136">
        <f t="shared" si="72"/>
        <v>430858.83333333331</v>
      </c>
      <c r="AB296" s="374"/>
      <c r="AC296" s="374"/>
      <c r="AD296" s="35" t="s">
        <v>380</v>
      </c>
      <c r="AE296" s="59">
        <v>2585153</v>
      </c>
      <c r="AF296" s="48">
        <f>IFERROR(AE296/AB294,"-")</f>
        <v>4.8963048628320294E-2</v>
      </c>
      <c r="AG296" s="59">
        <v>6</v>
      </c>
      <c r="AH296" s="48">
        <f>IFERROR(AG296/AC294,"-")</f>
        <v>0.13953488372093023</v>
      </c>
      <c r="AI296" s="62">
        <f t="shared" ref="AI296" si="75">IFERROR(AE296/AG296,"-")</f>
        <v>430858.83333333331</v>
      </c>
      <c r="AJ296" s="374"/>
      <c r="AK296" s="374"/>
      <c r="AL296" s="35" t="s">
        <v>380</v>
      </c>
      <c r="AM296" s="59">
        <v>207656</v>
      </c>
      <c r="AN296" s="48">
        <f>IFERROR(AM296/AJ294,"-")</f>
        <v>2.344002214236402E-3</v>
      </c>
      <c r="AO296" s="59">
        <v>11</v>
      </c>
      <c r="AP296" s="48">
        <f>IFERROR(AO296/AK294,"-")</f>
        <v>0.10280373831775701</v>
      </c>
      <c r="AQ296" s="62">
        <f t="shared" si="73"/>
        <v>18877.81818181818</v>
      </c>
      <c r="AR296" s="374"/>
      <c r="AS296" s="374"/>
      <c r="AT296" s="35" t="s">
        <v>380</v>
      </c>
      <c r="AU296" s="59">
        <v>15276422</v>
      </c>
      <c r="AV296" s="48">
        <f>IFERROR(AU296/AR294,"-")</f>
        <v>1.3830916036481501E-2</v>
      </c>
      <c r="AW296" s="59">
        <v>137</v>
      </c>
      <c r="AX296" s="48">
        <f>IFERROR(AW296/AS294,"-")</f>
        <v>8.5411471321695756E-2</v>
      </c>
      <c r="AY296" s="136">
        <f t="shared" si="74"/>
        <v>111506.7299270073</v>
      </c>
      <c r="AZ296" s="187"/>
    </row>
    <row r="297" spans="2:52" s="7" customFormat="1" ht="13.15" customHeight="1">
      <c r="B297" s="449"/>
      <c r="C297" s="459"/>
      <c r="D297" s="374"/>
      <c r="E297" s="374"/>
      <c r="F297" s="36" t="s">
        <v>98</v>
      </c>
      <c r="G297" s="59">
        <v>4315941</v>
      </c>
      <c r="H297" s="48">
        <f>IFERROR(G297/D294,"-")</f>
        <v>1.1866660247511233E-2</v>
      </c>
      <c r="I297" s="59">
        <v>146</v>
      </c>
      <c r="J297" s="48">
        <f>IFERROR(I297/E294,"-")</f>
        <v>0.36138613861386137</v>
      </c>
      <c r="K297" s="62">
        <f t="shared" si="70"/>
        <v>29561.239726027397</v>
      </c>
      <c r="L297" s="374"/>
      <c r="M297" s="374"/>
      <c r="N297" s="36" t="s">
        <v>98</v>
      </c>
      <c r="O297" s="59">
        <v>3569539</v>
      </c>
      <c r="P297" s="48">
        <f>IFERROR(O297/L294,"-")</f>
        <v>1.3046770012135793E-2</v>
      </c>
      <c r="Q297" s="59">
        <v>116</v>
      </c>
      <c r="R297" s="48">
        <f>IFERROR(Q297/M294,"-")</f>
        <v>0.3591331269349845</v>
      </c>
      <c r="S297" s="62">
        <f t="shared" si="71"/>
        <v>30771.887931034482</v>
      </c>
      <c r="T297" s="374"/>
      <c r="U297" s="374"/>
      <c r="V297" s="36" t="s">
        <v>98</v>
      </c>
      <c r="W297" s="59">
        <v>293283</v>
      </c>
      <c r="X297" s="48">
        <f>IFERROR(W297/T294,"-")</f>
        <v>5.0983217848115788E-3</v>
      </c>
      <c r="Y297" s="59">
        <v>14</v>
      </c>
      <c r="Z297" s="48">
        <f>IFERROR(Y297/U294,"-")</f>
        <v>0.2857142857142857</v>
      </c>
      <c r="AA297" s="136">
        <f t="shared" si="72"/>
        <v>20948.785714285714</v>
      </c>
      <c r="AB297" s="374"/>
      <c r="AC297" s="374"/>
      <c r="AD297" s="36" t="s">
        <v>98</v>
      </c>
      <c r="AE297" s="59">
        <v>255051</v>
      </c>
      <c r="AF297" s="48">
        <f>IFERROR(AE297/AB294,"-")</f>
        <v>4.8306906847299632E-3</v>
      </c>
      <c r="AG297" s="59">
        <v>11</v>
      </c>
      <c r="AH297" s="48">
        <f>IFERROR(AG297/AC294,"-")</f>
        <v>0.2558139534883721</v>
      </c>
      <c r="AI297" s="62">
        <f t="shared" si="39"/>
        <v>23186.454545454544</v>
      </c>
      <c r="AJ297" s="374"/>
      <c r="AK297" s="374"/>
      <c r="AL297" s="36" t="s">
        <v>98</v>
      </c>
      <c r="AM297" s="59">
        <v>2541469</v>
      </c>
      <c r="AN297" s="48">
        <f>IFERROR(AM297/AJ294,"-")</f>
        <v>2.8687873037201789E-2</v>
      </c>
      <c r="AO297" s="59">
        <v>42</v>
      </c>
      <c r="AP297" s="48">
        <f>IFERROR(AO297/AK294,"-")</f>
        <v>0.3925233644859813</v>
      </c>
      <c r="AQ297" s="62">
        <f t="shared" si="73"/>
        <v>60511.166666666664</v>
      </c>
      <c r="AR297" s="374"/>
      <c r="AS297" s="374"/>
      <c r="AT297" s="36" t="s">
        <v>98</v>
      </c>
      <c r="AU297" s="59">
        <v>31213913</v>
      </c>
      <c r="AV297" s="48">
        <f>IFERROR(AU297/AR294,"-")</f>
        <v>2.8260348520945441E-2</v>
      </c>
      <c r="AW297" s="59">
        <v>494</v>
      </c>
      <c r="AX297" s="48">
        <f>IFERROR(AW297/AS294,"-")</f>
        <v>0.30798004987531175</v>
      </c>
      <c r="AY297" s="136">
        <f t="shared" si="74"/>
        <v>63186.05870445344</v>
      </c>
      <c r="AZ297" s="187"/>
    </row>
    <row r="298" spans="2:52" s="7" customFormat="1" ht="13.15" customHeight="1">
      <c r="B298" s="449"/>
      <c r="C298" s="459"/>
      <c r="D298" s="374"/>
      <c r="E298" s="374"/>
      <c r="F298" s="36" t="s">
        <v>99</v>
      </c>
      <c r="G298" s="59">
        <v>190093</v>
      </c>
      <c r="H298" s="48">
        <f>IFERROR(G298/D294,"-")</f>
        <v>5.2265984322541774E-4</v>
      </c>
      <c r="I298" s="59">
        <v>20</v>
      </c>
      <c r="J298" s="48">
        <f>IFERROR(I298/E294,"-")</f>
        <v>4.9504950495049507E-2</v>
      </c>
      <c r="K298" s="62">
        <f t="shared" si="70"/>
        <v>9504.65</v>
      </c>
      <c r="L298" s="374"/>
      <c r="M298" s="374"/>
      <c r="N298" s="36" t="s">
        <v>99</v>
      </c>
      <c r="O298" s="59">
        <v>139789</v>
      </c>
      <c r="P298" s="48">
        <f>IFERROR(O298/L294,"-")</f>
        <v>5.1093290568514609E-4</v>
      </c>
      <c r="Q298" s="59">
        <v>15</v>
      </c>
      <c r="R298" s="48">
        <f>IFERROR(Q298/M294,"-")</f>
        <v>4.6439628482972138E-2</v>
      </c>
      <c r="S298" s="62">
        <f t="shared" si="71"/>
        <v>9319.2666666666664</v>
      </c>
      <c r="T298" s="374"/>
      <c r="U298" s="374"/>
      <c r="V298" s="36" t="s">
        <v>99</v>
      </c>
      <c r="W298" s="59">
        <v>324</v>
      </c>
      <c r="X298" s="48">
        <f>IFERROR(W298/T294,"-")</f>
        <v>5.6322946037750278E-6</v>
      </c>
      <c r="Y298" s="59">
        <v>1</v>
      </c>
      <c r="Z298" s="48">
        <f>IFERROR(Y298/U294,"-")</f>
        <v>2.0408163265306121E-2</v>
      </c>
      <c r="AA298" s="136">
        <f t="shared" si="72"/>
        <v>324</v>
      </c>
      <c r="AB298" s="374"/>
      <c r="AC298" s="374"/>
      <c r="AD298" s="36" t="s">
        <v>99</v>
      </c>
      <c r="AE298" s="59">
        <v>324</v>
      </c>
      <c r="AF298" s="48">
        <f>IFERROR(AE298/AB294,"-")</f>
        <v>6.1365914340759618E-6</v>
      </c>
      <c r="AG298" s="59">
        <v>1</v>
      </c>
      <c r="AH298" s="48">
        <f>IFERROR(AG298/AC294,"-")</f>
        <v>2.3255813953488372E-2</v>
      </c>
      <c r="AI298" s="62">
        <f t="shared" si="39"/>
        <v>324</v>
      </c>
      <c r="AJ298" s="374"/>
      <c r="AK298" s="374"/>
      <c r="AL298" s="36" t="s">
        <v>99</v>
      </c>
      <c r="AM298" s="59">
        <v>101232</v>
      </c>
      <c r="AN298" s="48">
        <f>IFERROR(AM298/AJ294,"-")</f>
        <v>1.1426976930672818E-3</v>
      </c>
      <c r="AO298" s="59">
        <v>5</v>
      </c>
      <c r="AP298" s="48">
        <f>IFERROR(AO298/AK294,"-")</f>
        <v>4.6728971962616821E-2</v>
      </c>
      <c r="AQ298" s="62">
        <f t="shared" si="73"/>
        <v>20246.400000000001</v>
      </c>
      <c r="AR298" s="374"/>
      <c r="AS298" s="374"/>
      <c r="AT298" s="36" t="s">
        <v>99</v>
      </c>
      <c r="AU298" s="59">
        <v>10699271</v>
      </c>
      <c r="AV298" s="48">
        <f>IFERROR(AU298/AR294,"-")</f>
        <v>9.6868703190158972E-3</v>
      </c>
      <c r="AW298" s="59">
        <v>96</v>
      </c>
      <c r="AX298" s="48">
        <f>IFERROR(AW298/AS294,"-")</f>
        <v>5.9850374064837904E-2</v>
      </c>
      <c r="AY298" s="136">
        <f t="shared" si="74"/>
        <v>111450.73958333333</v>
      </c>
      <c r="AZ298" s="187"/>
    </row>
    <row r="299" spans="2:52" s="7" customFormat="1" ht="13.15" customHeight="1">
      <c r="B299" s="449"/>
      <c r="C299" s="459"/>
      <c r="D299" s="374"/>
      <c r="E299" s="374"/>
      <c r="F299" s="36" t="s">
        <v>100</v>
      </c>
      <c r="G299" s="59">
        <v>7191355</v>
      </c>
      <c r="H299" s="48">
        <f>IFERROR(G299/D294,"-")</f>
        <v>1.9772598027693412E-2</v>
      </c>
      <c r="I299" s="59">
        <v>188</v>
      </c>
      <c r="J299" s="48">
        <f>IFERROR(I299/E294,"-")</f>
        <v>0.46534653465346537</v>
      </c>
      <c r="K299" s="62">
        <f t="shared" si="70"/>
        <v>38251.888297872341</v>
      </c>
      <c r="L299" s="374"/>
      <c r="M299" s="374"/>
      <c r="N299" s="36" t="s">
        <v>100</v>
      </c>
      <c r="O299" s="59">
        <v>6232799</v>
      </c>
      <c r="P299" s="48">
        <f>IFERROR(O299/L294,"-")</f>
        <v>2.2781063628908374E-2</v>
      </c>
      <c r="Q299" s="59">
        <v>151</v>
      </c>
      <c r="R299" s="48">
        <f>IFERROR(Q299/M294,"-")</f>
        <v>0.46749226006191952</v>
      </c>
      <c r="S299" s="62">
        <f t="shared" si="71"/>
        <v>41276.814569536422</v>
      </c>
      <c r="T299" s="374"/>
      <c r="U299" s="374"/>
      <c r="V299" s="36" t="s">
        <v>100</v>
      </c>
      <c r="W299" s="59">
        <v>554415</v>
      </c>
      <c r="X299" s="48">
        <f>IFERROR(W299/T294,"-")</f>
        <v>9.6377426319504082E-3</v>
      </c>
      <c r="Y299" s="59">
        <v>22</v>
      </c>
      <c r="Z299" s="48">
        <f>IFERROR(Y299/U294,"-")</f>
        <v>0.44897959183673469</v>
      </c>
      <c r="AA299" s="136">
        <f t="shared" si="72"/>
        <v>25200.68181818182</v>
      </c>
      <c r="AB299" s="374"/>
      <c r="AC299" s="374"/>
      <c r="AD299" s="36" t="s">
        <v>100</v>
      </c>
      <c r="AE299" s="59">
        <v>538367</v>
      </c>
      <c r="AF299" s="48">
        <f>IFERROR(AE299/AB294,"-")</f>
        <v>1.0196723211694979E-2</v>
      </c>
      <c r="AG299" s="59">
        <v>20</v>
      </c>
      <c r="AH299" s="48">
        <f>IFERROR(AG299/AC294,"-")</f>
        <v>0.46511627906976744</v>
      </c>
      <c r="AI299" s="62">
        <f t="shared" si="39"/>
        <v>26918.35</v>
      </c>
      <c r="AJ299" s="374"/>
      <c r="AK299" s="374"/>
      <c r="AL299" s="36" t="s">
        <v>100</v>
      </c>
      <c r="AM299" s="59">
        <v>4001473</v>
      </c>
      <c r="AN299" s="48">
        <f>IFERROR(AM299/AJ294,"-")</f>
        <v>4.5168266615013192E-2</v>
      </c>
      <c r="AO299" s="59">
        <v>46</v>
      </c>
      <c r="AP299" s="48">
        <f>IFERROR(AO299/AK294,"-")</f>
        <v>0.42990654205607476</v>
      </c>
      <c r="AQ299" s="62">
        <f t="shared" si="73"/>
        <v>86988.543478260865</v>
      </c>
      <c r="AR299" s="374"/>
      <c r="AS299" s="374"/>
      <c r="AT299" s="36" t="s">
        <v>100</v>
      </c>
      <c r="AU299" s="59">
        <v>24999063</v>
      </c>
      <c r="AV299" s="48">
        <f>IFERROR(AU299/AR294,"-")</f>
        <v>2.2633568341049452E-2</v>
      </c>
      <c r="AW299" s="59">
        <v>607</v>
      </c>
      <c r="AX299" s="48">
        <f>IFERROR(AW299/AS294,"-")</f>
        <v>0.378428927680798</v>
      </c>
      <c r="AY299" s="136">
        <f t="shared" si="74"/>
        <v>41184.617792421748</v>
      </c>
      <c r="AZ299" s="187"/>
    </row>
    <row r="300" spans="2:52" s="7" customFormat="1" ht="13.15" customHeight="1">
      <c r="B300" s="449"/>
      <c r="C300" s="459"/>
      <c r="D300" s="374"/>
      <c r="E300" s="374"/>
      <c r="F300" s="36" t="s">
        <v>101</v>
      </c>
      <c r="G300" s="59">
        <v>12525739</v>
      </c>
      <c r="H300" s="48">
        <f>IFERROR(G300/D294,"-")</f>
        <v>3.4439462694694181E-2</v>
      </c>
      <c r="I300" s="59">
        <v>212</v>
      </c>
      <c r="J300" s="48">
        <f>IFERROR(I300/E294,"-")</f>
        <v>0.52475247524752477</v>
      </c>
      <c r="K300" s="62">
        <f t="shared" si="70"/>
        <v>59083.67452830189</v>
      </c>
      <c r="L300" s="374"/>
      <c r="M300" s="374"/>
      <c r="N300" s="36" t="s">
        <v>101</v>
      </c>
      <c r="O300" s="59">
        <v>10355720</v>
      </c>
      <c r="P300" s="48">
        <f>IFERROR(O300/L294,"-")</f>
        <v>3.785046112399245E-2</v>
      </c>
      <c r="Q300" s="59">
        <v>165</v>
      </c>
      <c r="R300" s="48">
        <f>IFERROR(Q300/M294,"-")</f>
        <v>0.51083591331269351</v>
      </c>
      <c r="S300" s="62">
        <f t="shared" si="71"/>
        <v>62761.939393939392</v>
      </c>
      <c r="T300" s="374"/>
      <c r="U300" s="374"/>
      <c r="V300" s="36" t="s">
        <v>101</v>
      </c>
      <c r="W300" s="59">
        <v>2702119</v>
      </c>
      <c r="X300" s="48">
        <f>IFERROR(W300/T294,"-")</f>
        <v>4.6972624266845599E-2</v>
      </c>
      <c r="Y300" s="59">
        <v>28</v>
      </c>
      <c r="Z300" s="48">
        <f>IFERROR(Y300/U294,"-")</f>
        <v>0.5714285714285714</v>
      </c>
      <c r="AA300" s="136">
        <f t="shared" si="72"/>
        <v>96504.25</v>
      </c>
      <c r="AB300" s="374"/>
      <c r="AC300" s="374"/>
      <c r="AD300" s="36" t="s">
        <v>101</v>
      </c>
      <c r="AE300" s="59">
        <v>2548997</v>
      </c>
      <c r="AF300" s="48">
        <f>IFERROR(AE300/AB294,"-")</f>
        <v>4.8278250480510258E-2</v>
      </c>
      <c r="AG300" s="59">
        <v>25</v>
      </c>
      <c r="AH300" s="48">
        <f>IFERROR(AG300/AC294,"-")</f>
        <v>0.58139534883720934</v>
      </c>
      <c r="AI300" s="62">
        <f t="shared" si="39"/>
        <v>101959.88</v>
      </c>
      <c r="AJ300" s="374"/>
      <c r="AK300" s="374"/>
      <c r="AL300" s="36" t="s">
        <v>101</v>
      </c>
      <c r="AM300" s="59">
        <v>2184527</v>
      </c>
      <c r="AN300" s="48">
        <f>IFERROR(AM300/AJ294,"-")</f>
        <v>2.4658743908479434E-2</v>
      </c>
      <c r="AO300" s="59">
        <v>54</v>
      </c>
      <c r="AP300" s="48">
        <f>IFERROR(AO300/AK294,"-")</f>
        <v>0.50467289719626163</v>
      </c>
      <c r="AQ300" s="62">
        <f t="shared" si="73"/>
        <v>40454.203703703701</v>
      </c>
      <c r="AR300" s="374"/>
      <c r="AS300" s="374"/>
      <c r="AT300" s="36" t="s">
        <v>101</v>
      </c>
      <c r="AU300" s="59">
        <v>42069578</v>
      </c>
      <c r="AV300" s="48">
        <f>IFERROR(AU300/AR294,"-")</f>
        <v>3.8088814318445074E-2</v>
      </c>
      <c r="AW300" s="59">
        <v>703</v>
      </c>
      <c r="AX300" s="48">
        <f>IFERROR(AW300/AS294,"-")</f>
        <v>0.4382793017456359</v>
      </c>
      <c r="AY300" s="136">
        <f t="shared" si="74"/>
        <v>59842.92745376956</v>
      </c>
      <c r="AZ300" s="187"/>
    </row>
    <row r="301" spans="2:52" s="7" customFormat="1" ht="13.15" customHeight="1">
      <c r="B301" s="449"/>
      <c r="C301" s="459"/>
      <c r="D301" s="374"/>
      <c r="E301" s="374"/>
      <c r="F301" s="36" t="s">
        <v>102</v>
      </c>
      <c r="G301" s="59">
        <v>13009631</v>
      </c>
      <c r="H301" s="48">
        <f>IFERROR(G301/D294,"-")</f>
        <v>3.5769921558818758E-2</v>
      </c>
      <c r="I301" s="59">
        <v>73</v>
      </c>
      <c r="J301" s="48">
        <f>IFERROR(I301/E294,"-")</f>
        <v>0.18069306930693069</v>
      </c>
      <c r="K301" s="62">
        <f t="shared" si="70"/>
        <v>178214.12328767125</v>
      </c>
      <c r="L301" s="374"/>
      <c r="M301" s="374"/>
      <c r="N301" s="36" t="s">
        <v>102</v>
      </c>
      <c r="O301" s="59">
        <v>9152581</v>
      </c>
      <c r="P301" s="48">
        <f>IFERROR(O301/L294,"-")</f>
        <v>3.3452952699058291E-2</v>
      </c>
      <c r="Q301" s="59">
        <v>60</v>
      </c>
      <c r="R301" s="48">
        <f>IFERROR(Q301/M294,"-")</f>
        <v>0.18575851393188855</v>
      </c>
      <c r="S301" s="62">
        <f t="shared" si="71"/>
        <v>152543.01666666666</v>
      </c>
      <c r="T301" s="374"/>
      <c r="U301" s="374"/>
      <c r="V301" s="36" t="s">
        <v>102</v>
      </c>
      <c r="W301" s="59">
        <v>1404795</v>
      </c>
      <c r="X301" s="48">
        <f>IFERROR(W301/T294,"-")</f>
        <v>2.4420429931821423E-2</v>
      </c>
      <c r="Y301" s="59">
        <v>12</v>
      </c>
      <c r="Z301" s="48">
        <f>IFERROR(Y301/U294,"-")</f>
        <v>0.24489795918367346</v>
      </c>
      <c r="AA301" s="136">
        <f t="shared" si="72"/>
        <v>117066.25</v>
      </c>
      <c r="AB301" s="374"/>
      <c r="AC301" s="374"/>
      <c r="AD301" s="36" t="s">
        <v>102</v>
      </c>
      <c r="AE301" s="59">
        <v>1393989</v>
      </c>
      <c r="AF301" s="48">
        <f>IFERROR(AE301/AB294,"-")</f>
        <v>2.6402286903074432E-2</v>
      </c>
      <c r="AG301" s="59">
        <v>11</v>
      </c>
      <c r="AH301" s="48">
        <f>IFERROR(AG301/AC294,"-")</f>
        <v>0.2558139534883721</v>
      </c>
      <c r="AI301" s="62">
        <f t="shared" si="39"/>
        <v>126726.27272727272</v>
      </c>
      <c r="AJ301" s="374"/>
      <c r="AK301" s="374"/>
      <c r="AL301" s="36" t="s">
        <v>102</v>
      </c>
      <c r="AM301" s="59">
        <v>1889327</v>
      </c>
      <c r="AN301" s="48">
        <f>IFERROR(AM301/AJ294,"-")</f>
        <v>2.1326552911626051E-2</v>
      </c>
      <c r="AO301" s="59">
        <v>15</v>
      </c>
      <c r="AP301" s="48">
        <f>IFERROR(AO301/AK294,"-")</f>
        <v>0.14018691588785046</v>
      </c>
      <c r="AQ301" s="62">
        <f t="shared" si="73"/>
        <v>125955.13333333333</v>
      </c>
      <c r="AR301" s="374"/>
      <c r="AS301" s="374"/>
      <c r="AT301" s="36" t="s">
        <v>102</v>
      </c>
      <c r="AU301" s="59">
        <v>30620795</v>
      </c>
      <c r="AV301" s="48">
        <f>IFERROR(AU301/AR294,"-")</f>
        <v>2.7723353322873154E-2</v>
      </c>
      <c r="AW301" s="59">
        <v>211</v>
      </c>
      <c r="AX301" s="48">
        <f>IFERROR(AW301/AS294,"-")</f>
        <v>0.13154613466334164</v>
      </c>
      <c r="AY301" s="136">
        <f t="shared" si="74"/>
        <v>145122.25118483411</v>
      </c>
      <c r="AZ301" s="187"/>
    </row>
    <row r="302" spans="2:52" s="7" customFormat="1" ht="13.15" customHeight="1">
      <c r="B302" s="449"/>
      <c r="C302" s="459"/>
      <c r="D302" s="374"/>
      <c r="E302" s="374"/>
      <c r="F302" s="36" t="s">
        <v>112</v>
      </c>
      <c r="G302" s="59">
        <v>0</v>
      </c>
      <c r="H302" s="48">
        <f>IFERROR(G302/D294,"-")</f>
        <v>0</v>
      </c>
      <c r="I302" s="59">
        <v>0</v>
      </c>
      <c r="J302" s="48">
        <f>IFERROR(I302/E294,"-")</f>
        <v>0</v>
      </c>
      <c r="K302" s="62" t="str">
        <f t="shared" si="70"/>
        <v>-</v>
      </c>
      <c r="L302" s="374"/>
      <c r="M302" s="374"/>
      <c r="N302" s="36" t="s">
        <v>112</v>
      </c>
      <c r="O302" s="59">
        <v>0</v>
      </c>
      <c r="P302" s="48">
        <f>IFERROR(O302/L294,"-")</f>
        <v>0</v>
      </c>
      <c r="Q302" s="59">
        <v>0</v>
      </c>
      <c r="R302" s="48">
        <f>IFERROR(Q302/M294,"-")</f>
        <v>0</v>
      </c>
      <c r="S302" s="62" t="str">
        <f t="shared" si="71"/>
        <v>-</v>
      </c>
      <c r="T302" s="374"/>
      <c r="U302" s="374"/>
      <c r="V302" s="36" t="s">
        <v>112</v>
      </c>
      <c r="W302" s="59">
        <v>0</v>
      </c>
      <c r="X302" s="48">
        <f>IFERROR(W302/T294,"-")</f>
        <v>0</v>
      </c>
      <c r="Y302" s="59">
        <v>0</v>
      </c>
      <c r="Z302" s="48">
        <f>IFERROR(Y302/U294,"-")</f>
        <v>0</v>
      </c>
      <c r="AA302" s="136" t="str">
        <f t="shared" si="72"/>
        <v>-</v>
      </c>
      <c r="AB302" s="374"/>
      <c r="AC302" s="374"/>
      <c r="AD302" s="36" t="s">
        <v>112</v>
      </c>
      <c r="AE302" s="59">
        <v>0</v>
      </c>
      <c r="AF302" s="48">
        <f>IFERROR(AE302/AB294,"-")</f>
        <v>0</v>
      </c>
      <c r="AG302" s="59">
        <v>0</v>
      </c>
      <c r="AH302" s="48">
        <f>IFERROR(AG302/AC294,"-")</f>
        <v>0</v>
      </c>
      <c r="AI302" s="62" t="str">
        <f t="shared" si="39"/>
        <v>-</v>
      </c>
      <c r="AJ302" s="374"/>
      <c r="AK302" s="374"/>
      <c r="AL302" s="36" t="s">
        <v>112</v>
      </c>
      <c r="AM302" s="59">
        <v>0</v>
      </c>
      <c r="AN302" s="48">
        <f>IFERROR(AM302/AJ294,"-")</f>
        <v>0</v>
      </c>
      <c r="AO302" s="59">
        <v>0</v>
      </c>
      <c r="AP302" s="48">
        <f>IFERROR(AO302/AK294,"-")</f>
        <v>0</v>
      </c>
      <c r="AQ302" s="62" t="str">
        <f t="shared" si="73"/>
        <v>-</v>
      </c>
      <c r="AR302" s="374"/>
      <c r="AS302" s="374"/>
      <c r="AT302" s="36" t="s">
        <v>112</v>
      </c>
      <c r="AU302" s="59">
        <v>4305</v>
      </c>
      <c r="AV302" s="48">
        <f>IFERROR(AU302/AR294,"-")</f>
        <v>3.8976465521214891E-6</v>
      </c>
      <c r="AW302" s="59">
        <v>1</v>
      </c>
      <c r="AX302" s="48">
        <f>IFERROR(AW302/AS294,"-")</f>
        <v>6.2344139650872816E-4</v>
      </c>
      <c r="AY302" s="136">
        <f t="shared" si="74"/>
        <v>4305</v>
      </c>
      <c r="AZ302" s="187"/>
    </row>
    <row r="303" spans="2:52" s="7" customFormat="1" ht="13.15" customHeight="1">
      <c r="B303" s="449"/>
      <c r="C303" s="459"/>
      <c r="D303" s="374"/>
      <c r="E303" s="374"/>
      <c r="F303" s="36" t="s">
        <v>103</v>
      </c>
      <c r="G303" s="59">
        <v>1649745</v>
      </c>
      <c r="H303" s="48">
        <f>IFERROR(G303/D294,"-")</f>
        <v>4.5359664115034049E-3</v>
      </c>
      <c r="I303" s="59">
        <v>13</v>
      </c>
      <c r="J303" s="48">
        <f>IFERROR(I303/E294,"-")</f>
        <v>3.2178217821782179E-2</v>
      </c>
      <c r="K303" s="62">
        <f t="shared" si="70"/>
        <v>126903.46153846153</v>
      </c>
      <c r="L303" s="374"/>
      <c r="M303" s="374"/>
      <c r="N303" s="36" t="s">
        <v>103</v>
      </c>
      <c r="O303" s="59">
        <v>1616397</v>
      </c>
      <c r="P303" s="48">
        <f>IFERROR(O303/L294,"-")</f>
        <v>5.9079785673461643E-3</v>
      </c>
      <c r="Q303" s="59">
        <v>12</v>
      </c>
      <c r="R303" s="48">
        <f>IFERROR(Q303/M294,"-")</f>
        <v>3.7151702786377708E-2</v>
      </c>
      <c r="S303" s="62">
        <f t="shared" si="71"/>
        <v>134699.75</v>
      </c>
      <c r="T303" s="374"/>
      <c r="U303" s="374"/>
      <c r="V303" s="36" t="s">
        <v>103</v>
      </c>
      <c r="W303" s="59">
        <v>13423</v>
      </c>
      <c r="X303" s="48">
        <f>IFERROR(W303/T294,"-")</f>
        <v>2.3334040267429691E-4</v>
      </c>
      <c r="Y303" s="59">
        <v>2</v>
      </c>
      <c r="Z303" s="48">
        <f>IFERROR(Y303/U294,"-")</f>
        <v>4.0816326530612242E-2</v>
      </c>
      <c r="AA303" s="136">
        <f t="shared" si="72"/>
        <v>6711.5</v>
      </c>
      <c r="AB303" s="374"/>
      <c r="AC303" s="374"/>
      <c r="AD303" s="36" t="s">
        <v>103</v>
      </c>
      <c r="AE303" s="59">
        <v>13423</v>
      </c>
      <c r="AF303" s="48">
        <f>IFERROR(AE303/AB294,"-")</f>
        <v>2.5423292228272107E-4</v>
      </c>
      <c r="AG303" s="59">
        <v>2</v>
      </c>
      <c r="AH303" s="48">
        <f>IFERROR(AG303/AC294,"-")</f>
        <v>4.6511627906976744E-2</v>
      </c>
      <c r="AI303" s="62">
        <f t="shared" si="39"/>
        <v>6711.5</v>
      </c>
      <c r="AJ303" s="374"/>
      <c r="AK303" s="374"/>
      <c r="AL303" s="36" t="s">
        <v>103</v>
      </c>
      <c r="AM303" s="59">
        <v>36620</v>
      </c>
      <c r="AN303" s="48">
        <f>IFERROR(AM303/AJ294,"-")</f>
        <v>4.1336325984000968E-4</v>
      </c>
      <c r="AO303" s="59">
        <v>4</v>
      </c>
      <c r="AP303" s="48">
        <f>IFERROR(AO303/AK294,"-")</f>
        <v>3.7383177570093455E-2</v>
      </c>
      <c r="AQ303" s="62">
        <f t="shared" si="73"/>
        <v>9155</v>
      </c>
      <c r="AR303" s="374"/>
      <c r="AS303" s="374"/>
      <c r="AT303" s="36" t="s">
        <v>103</v>
      </c>
      <c r="AU303" s="59">
        <v>339660</v>
      </c>
      <c r="AV303" s="48">
        <f>IFERROR(AU303/AR294,"-")</f>
        <v>3.0752023876738329E-4</v>
      </c>
      <c r="AW303" s="59">
        <v>16</v>
      </c>
      <c r="AX303" s="48">
        <f>IFERROR(AW303/AS294,"-")</f>
        <v>9.9750623441396506E-3</v>
      </c>
      <c r="AY303" s="136">
        <f t="shared" si="74"/>
        <v>21228.75</v>
      </c>
      <c r="AZ303" s="187"/>
    </row>
    <row r="304" spans="2:52" s="7" customFormat="1" ht="13.15" customHeight="1">
      <c r="B304" s="449"/>
      <c r="C304" s="459"/>
      <c r="D304" s="374"/>
      <c r="E304" s="374"/>
      <c r="F304" s="36" t="s">
        <v>104</v>
      </c>
      <c r="G304" s="59">
        <v>343798</v>
      </c>
      <c r="H304" s="48">
        <f>IFERROR(G304/D294,"-")</f>
        <v>9.4527104512639689E-4</v>
      </c>
      <c r="I304" s="59">
        <v>41</v>
      </c>
      <c r="J304" s="48">
        <f>IFERROR(I304/E294,"-")</f>
        <v>0.10148514851485149</v>
      </c>
      <c r="K304" s="62">
        <f t="shared" si="70"/>
        <v>8385.3170731707323</v>
      </c>
      <c r="L304" s="374"/>
      <c r="M304" s="374"/>
      <c r="N304" s="36" t="s">
        <v>104</v>
      </c>
      <c r="O304" s="59">
        <v>254185</v>
      </c>
      <c r="P304" s="48">
        <f>IFERROR(O304/L294,"-")</f>
        <v>9.2905364965468562E-4</v>
      </c>
      <c r="Q304" s="59">
        <v>34</v>
      </c>
      <c r="R304" s="48">
        <f>IFERROR(Q304/M294,"-")</f>
        <v>0.10526315789473684</v>
      </c>
      <c r="S304" s="62">
        <f t="shared" si="71"/>
        <v>7476.0294117647063</v>
      </c>
      <c r="T304" s="374"/>
      <c r="U304" s="374"/>
      <c r="V304" s="36" t="s">
        <v>104</v>
      </c>
      <c r="W304" s="59">
        <v>111661</v>
      </c>
      <c r="X304" s="48">
        <f>IFERROR(W304/T294,"-")</f>
        <v>1.9410729868892698E-3</v>
      </c>
      <c r="Y304" s="59">
        <v>9</v>
      </c>
      <c r="Z304" s="48">
        <f>IFERROR(Y304/U294,"-")</f>
        <v>0.18367346938775511</v>
      </c>
      <c r="AA304" s="136">
        <f t="shared" si="72"/>
        <v>12406.777777777777</v>
      </c>
      <c r="AB304" s="374"/>
      <c r="AC304" s="374"/>
      <c r="AD304" s="36" t="s">
        <v>104</v>
      </c>
      <c r="AE304" s="59">
        <v>66283</v>
      </c>
      <c r="AF304" s="48">
        <f>IFERROR(AE304/AB294,"-")</f>
        <v>1.2554064506940031E-3</v>
      </c>
      <c r="AG304" s="59">
        <v>6</v>
      </c>
      <c r="AH304" s="48">
        <f>IFERROR(AG304/AC294,"-")</f>
        <v>0.13953488372093023</v>
      </c>
      <c r="AI304" s="62">
        <f t="shared" si="39"/>
        <v>11047.166666666666</v>
      </c>
      <c r="AJ304" s="374"/>
      <c r="AK304" s="374"/>
      <c r="AL304" s="36" t="s">
        <v>104</v>
      </c>
      <c r="AM304" s="59">
        <v>55828</v>
      </c>
      <c r="AN304" s="48">
        <f>IFERROR(AM304/AJ294,"-")</f>
        <v>6.301814328330983E-4</v>
      </c>
      <c r="AO304" s="59">
        <v>10</v>
      </c>
      <c r="AP304" s="48">
        <f>IFERROR(AO304/AK294,"-")</f>
        <v>9.3457943925233641E-2</v>
      </c>
      <c r="AQ304" s="62">
        <f t="shared" si="73"/>
        <v>5582.8</v>
      </c>
      <c r="AR304" s="374"/>
      <c r="AS304" s="374"/>
      <c r="AT304" s="36" t="s">
        <v>104</v>
      </c>
      <c r="AU304" s="59">
        <v>550682</v>
      </c>
      <c r="AV304" s="48">
        <f>IFERROR(AU304/AR294,"-")</f>
        <v>4.9857463382470745E-4</v>
      </c>
      <c r="AW304" s="59">
        <v>71</v>
      </c>
      <c r="AX304" s="48">
        <f>IFERROR(AW304/AS294,"-")</f>
        <v>4.4264339152119699E-2</v>
      </c>
      <c r="AY304" s="136">
        <f t="shared" si="74"/>
        <v>7756.0845070422538</v>
      </c>
      <c r="AZ304" s="187"/>
    </row>
    <row r="305" spans="2:52" s="7" customFormat="1" ht="13.15" customHeight="1">
      <c r="B305" s="449"/>
      <c r="C305" s="459"/>
      <c r="D305" s="374"/>
      <c r="E305" s="374"/>
      <c r="F305" s="36" t="s">
        <v>105</v>
      </c>
      <c r="G305" s="59">
        <v>64081</v>
      </c>
      <c r="H305" s="48">
        <f>IFERROR(G305/D294,"-")</f>
        <v>1.7619041949849806E-4</v>
      </c>
      <c r="I305" s="59">
        <v>5</v>
      </c>
      <c r="J305" s="48">
        <f>IFERROR(I305/E294,"-")</f>
        <v>1.2376237623762377E-2</v>
      </c>
      <c r="K305" s="62">
        <f t="shared" si="70"/>
        <v>12816.2</v>
      </c>
      <c r="L305" s="374"/>
      <c r="M305" s="374"/>
      <c r="N305" s="36" t="s">
        <v>105</v>
      </c>
      <c r="O305" s="59">
        <v>61554</v>
      </c>
      <c r="P305" s="48">
        <f>IFERROR(O305/L294,"-")</f>
        <v>2.2498168007885799E-4</v>
      </c>
      <c r="Q305" s="59">
        <v>4</v>
      </c>
      <c r="R305" s="48">
        <f>IFERROR(Q305/M294,"-")</f>
        <v>1.238390092879257E-2</v>
      </c>
      <c r="S305" s="62">
        <f t="shared" si="71"/>
        <v>15388.5</v>
      </c>
      <c r="T305" s="374"/>
      <c r="U305" s="374"/>
      <c r="V305" s="36" t="s">
        <v>105</v>
      </c>
      <c r="W305" s="59">
        <v>0</v>
      </c>
      <c r="X305" s="48">
        <f>IFERROR(W305/T294,"-")</f>
        <v>0</v>
      </c>
      <c r="Y305" s="59">
        <v>0</v>
      </c>
      <c r="Z305" s="48">
        <f>IFERROR(Y305/U294,"-")</f>
        <v>0</v>
      </c>
      <c r="AA305" s="136" t="str">
        <f t="shared" si="72"/>
        <v>-</v>
      </c>
      <c r="AB305" s="374"/>
      <c r="AC305" s="374"/>
      <c r="AD305" s="36" t="s">
        <v>105</v>
      </c>
      <c r="AE305" s="59">
        <v>0</v>
      </c>
      <c r="AF305" s="48">
        <f>IFERROR(AE305/AB294,"-")</f>
        <v>0</v>
      </c>
      <c r="AG305" s="59">
        <v>0</v>
      </c>
      <c r="AH305" s="48">
        <f>IFERROR(AG305/AC294,"-")</f>
        <v>0</v>
      </c>
      <c r="AI305" s="62" t="str">
        <f t="shared" si="39"/>
        <v>-</v>
      </c>
      <c r="AJ305" s="374"/>
      <c r="AK305" s="374"/>
      <c r="AL305" s="36" t="s">
        <v>105</v>
      </c>
      <c r="AM305" s="59">
        <v>72644</v>
      </c>
      <c r="AN305" s="48">
        <f>IFERROR(AM305/AJ294,"-")</f>
        <v>8.1999892539097929E-4</v>
      </c>
      <c r="AO305" s="59">
        <v>4</v>
      </c>
      <c r="AP305" s="48">
        <f>IFERROR(AO305/AK294,"-")</f>
        <v>3.7383177570093455E-2</v>
      </c>
      <c r="AQ305" s="62">
        <f t="shared" si="73"/>
        <v>18161</v>
      </c>
      <c r="AR305" s="374"/>
      <c r="AS305" s="374"/>
      <c r="AT305" s="36" t="s">
        <v>105</v>
      </c>
      <c r="AU305" s="59">
        <v>11559</v>
      </c>
      <c r="AV305" s="48">
        <f>IFERROR(AU305/AR294,"-")</f>
        <v>1.0465248895696234E-5</v>
      </c>
      <c r="AW305" s="59">
        <v>4</v>
      </c>
      <c r="AX305" s="48">
        <f>IFERROR(AW305/AS294,"-")</f>
        <v>2.4937655860349127E-3</v>
      </c>
      <c r="AY305" s="136">
        <f t="shared" si="74"/>
        <v>2889.75</v>
      </c>
      <c r="AZ305" s="187"/>
    </row>
    <row r="306" spans="2:52" s="7" customFormat="1" ht="13.15" customHeight="1">
      <c r="B306" s="449"/>
      <c r="C306" s="459"/>
      <c r="D306" s="374"/>
      <c r="E306" s="374"/>
      <c r="F306" s="36" t="s">
        <v>106</v>
      </c>
      <c r="G306" s="59">
        <v>3542870</v>
      </c>
      <c r="H306" s="48">
        <f>IFERROR(G306/D294,"-")</f>
        <v>9.7411050315794681E-3</v>
      </c>
      <c r="I306" s="59">
        <v>6</v>
      </c>
      <c r="J306" s="48">
        <f>IFERROR(I306/E294,"-")</f>
        <v>1.4851485148514851E-2</v>
      </c>
      <c r="K306" s="62">
        <f t="shared" si="70"/>
        <v>590478.33333333337</v>
      </c>
      <c r="L306" s="374"/>
      <c r="M306" s="374"/>
      <c r="N306" s="36" t="s">
        <v>106</v>
      </c>
      <c r="O306" s="59">
        <v>3541234</v>
      </c>
      <c r="P306" s="48">
        <f>IFERROR(O306/L294,"-")</f>
        <v>1.2943314404788879E-2</v>
      </c>
      <c r="Q306" s="59">
        <v>5</v>
      </c>
      <c r="R306" s="48">
        <f>IFERROR(Q306/M294,"-")</f>
        <v>1.5479876160990712E-2</v>
      </c>
      <c r="S306" s="62">
        <f t="shared" si="71"/>
        <v>708246.8</v>
      </c>
      <c r="T306" s="374"/>
      <c r="U306" s="374"/>
      <c r="V306" s="36" t="s">
        <v>106</v>
      </c>
      <c r="W306" s="59">
        <v>417417</v>
      </c>
      <c r="X306" s="48">
        <f>IFERROR(W306/T294,"-")</f>
        <v>7.256220730320867E-3</v>
      </c>
      <c r="Y306" s="59">
        <v>2</v>
      </c>
      <c r="Z306" s="48">
        <f>IFERROR(Y306/U294,"-")</f>
        <v>4.0816326530612242E-2</v>
      </c>
      <c r="AA306" s="136">
        <f t="shared" si="72"/>
        <v>208708.5</v>
      </c>
      <c r="AB306" s="374"/>
      <c r="AC306" s="374"/>
      <c r="AD306" s="36" t="s">
        <v>106</v>
      </c>
      <c r="AE306" s="59">
        <v>417417</v>
      </c>
      <c r="AF306" s="48">
        <f>IFERROR(AE306/AB294,"-")</f>
        <v>7.905918477276808E-3</v>
      </c>
      <c r="AG306" s="59">
        <v>2</v>
      </c>
      <c r="AH306" s="48">
        <f>IFERROR(AG306/AC294,"-")</f>
        <v>4.6511627906976744E-2</v>
      </c>
      <c r="AI306" s="62">
        <f t="shared" si="39"/>
        <v>208708.5</v>
      </c>
      <c r="AJ306" s="374"/>
      <c r="AK306" s="374"/>
      <c r="AL306" s="36" t="s">
        <v>106</v>
      </c>
      <c r="AM306" s="59">
        <v>1636</v>
      </c>
      <c r="AN306" s="48">
        <f>IFERROR(AM306/AJ294,"-")</f>
        <v>1.8467020565217255E-5</v>
      </c>
      <c r="AO306" s="59">
        <v>1</v>
      </c>
      <c r="AP306" s="48">
        <f>IFERROR(AO306/AK294,"-")</f>
        <v>9.3457943925233638E-3</v>
      </c>
      <c r="AQ306" s="62">
        <f t="shared" si="73"/>
        <v>1636</v>
      </c>
      <c r="AR306" s="374"/>
      <c r="AS306" s="374"/>
      <c r="AT306" s="36" t="s">
        <v>106</v>
      </c>
      <c r="AU306" s="59">
        <v>3205329</v>
      </c>
      <c r="AV306" s="48">
        <f>IFERROR(AU306/AR294,"-")</f>
        <v>2.9020300871695748E-3</v>
      </c>
      <c r="AW306" s="59">
        <v>6</v>
      </c>
      <c r="AX306" s="48">
        <f>IFERROR(AW306/AS294,"-")</f>
        <v>3.740648379052369E-3</v>
      </c>
      <c r="AY306" s="136">
        <f t="shared" si="74"/>
        <v>534221.5</v>
      </c>
      <c r="AZ306" s="187"/>
    </row>
    <row r="307" spans="2:52" s="7" customFormat="1" ht="13.15" customHeight="1">
      <c r="B307" s="449"/>
      <c r="C307" s="459"/>
      <c r="D307" s="374"/>
      <c r="E307" s="374"/>
      <c r="F307" s="36" t="s">
        <v>107</v>
      </c>
      <c r="G307" s="59">
        <v>2554274</v>
      </c>
      <c r="H307" s="48">
        <f>IFERROR(G307/D294,"-")</f>
        <v>7.0229648035159669E-3</v>
      </c>
      <c r="I307" s="59">
        <v>61</v>
      </c>
      <c r="J307" s="48">
        <f>IFERROR(I307/E294,"-")</f>
        <v>0.15099009900990099</v>
      </c>
      <c r="K307" s="62">
        <f t="shared" si="70"/>
        <v>41873.344262295082</v>
      </c>
      <c r="L307" s="374"/>
      <c r="M307" s="374"/>
      <c r="N307" s="36" t="s">
        <v>107</v>
      </c>
      <c r="O307" s="59">
        <v>2149431</v>
      </c>
      <c r="P307" s="48">
        <f>IFERROR(O307/L294,"-")</f>
        <v>7.8562335119339091E-3</v>
      </c>
      <c r="Q307" s="59">
        <v>50</v>
      </c>
      <c r="R307" s="48">
        <f>IFERROR(Q307/M294,"-")</f>
        <v>0.15479876160990713</v>
      </c>
      <c r="S307" s="62">
        <f t="shared" si="71"/>
        <v>42988.62</v>
      </c>
      <c r="T307" s="374"/>
      <c r="U307" s="374"/>
      <c r="V307" s="36" t="s">
        <v>107</v>
      </c>
      <c r="W307" s="59">
        <v>154380</v>
      </c>
      <c r="X307" s="48">
        <f>IFERROR(W307/T294,"-")</f>
        <v>2.683684076946879E-3</v>
      </c>
      <c r="Y307" s="59">
        <v>9</v>
      </c>
      <c r="Z307" s="48">
        <f>IFERROR(Y307/U294,"-")</f>
        <v>0.18367346938775511</v>
      </c>
      <c r="AA307" s="136">
        <f t="shared" si="72"/>
        <v>17153.333333333332</v>
      </c>
      <c r="AB307" s="374"/>
      <c r="AC307" s="374"/>
      <c r="AD307" s="36" t="s">
        <v>107</v>
      </c>
      <c r="AE307" s="59">
        <v>147906</v>
      </c>
      <c r="AF307" s="48">
        <f>IFERROR(AE307/AB294,"-")</f>
        <v>2.8013539896556768E-3</v>
      </c>
      <c r="AG307" s="59">
        <v>7</v>
      </c>
      <c r="AH307" s="48">
        <f>IFERROR(AG307/AC294,"-")</f>
        <v>0.16279069767441862</v>
      </c>
      <c r="AI307" s="62">
        <f t="shared" si="39"/>
        <v>21129.428571428572</v>
      </c>
      <c r="AJ307" s="374"/>
      <c r="AK307" s="374"/>
      <c r="AL307" s="36" t="s">
        <v>107</v>
      </c>
      <c r="AM307" s="59">
        <v>725413</v>
      </c>
      <c r="AN307" s="48">
        <f>IFERROR(AM307/AJ294,"-")</f>
        <v>8.1883965704620688E-3</v>
      </c>
      <c r="AO307" s="59">
        <v>13</v>
      </c>
      <c r="AP307" s="48">
        <f>IFERROR(AO307/AK294,"-")</f>
        <v>0.12149532710280374</v>
      </c>
      <c r="AQ307" s="62">
        <f t="shared" si="73"/>
        <v>55801</v>
      </c>
      <c r="AR307" s="374"/>
      <c r="AS307" s="374"/>
      <c r="AT307" s="36" t="s">
        <v>107</v>
      </c>
      <c r="AU307" s="59">
        <v>5394275</v>
      </c>
      <c r="AV307" s="48">
        <f>IFERROR(AU307/AR294,"-")</f>
        <v>4.8838507212416137E-3</v>
      </c>
      <c r="AW307" s="59">
        <v>185</v>
      </c>
      <c r="AX307" s="48">
        <f>IFERROR(AW307/AS294,"-")</f>
        <v>0.11533665835411472</v>
      </c>
      <c r="AY307" s="136">
        <f t="shared" si="74"/>
        <v>29158.243243243243</v>
      </c>
      <c r="AZ307" s="187"/>
    </row>
    <row r="308" spans="2:52" s="7" customFormat="1" ht="13.15" customHeight="1">
      <c r="B308" s="449"/>
      <c r="C308" s="459"/>
      <c r="D308" s="374"/>
      <c r="E308" s="374"/>
      <c r="F308" s="36" t="s">
        <v>108</v>
      </c>
      <c r="G308" s="59">
        <v>1531265</v>
      </c>
      <c r="H308" s="48">
        <f>IFERROR(G308/D294,"-")</f>
        <v>4.2102061876900746E-3</v>
      </c>
      <c r="I308" s="59">
        <v>75</v>
      </c>
      <c r="J308" s="48">
        <f>IFERROR(I308/E294,"-")</f>
        <v>0.18564356435643564</v>
      </c>
      <c r="K308" s="62">
        <f t="shared" si="70"/>
        <v>20416.866666666665</v>
      </c>
      <c r="L308" s="374"/>
      <c r="M308" s="374"/>
      <c r="N308" s="36" t="s">
        <v>108</v>
      </c>
      <c r="O308" s="59">
        <v>1206134</v>
      </c>
      <c r="P308" s="48">
        <f>IFERROR(O308/L294,"-")</f>
        <v>4.408455238006195E-3</v>
      </c>
      <c r="Q308" s="59">
        <v>60</v>
      </c>
      <c r="R308" s="48">
        <f>IFERROR(Q308/M294,"-")</f>
        <v>0.18575851393188855</v>
      </c>
      <c r="S308" s="62">
        <f t="shared" si="71"/>
        <v>20102.233333333334</v>
      </c>
      <c r="T308" s="374"/>
      <c r="U308" s="374"/>
      <c r="V308" s="36" t="s">
        <v>108</v>
      </c>
      <c r="W308" s="59">
        <v>238009</v>
      </c>
      <c r="X308" s="48">
        <f>IFERROR(W308/T294,"-")</f>
        <v>4.1374592788576874E-3</v>
      </c>
      <c r="Y308" s="59">
        <v>16</v>
      </c>
      <c r="Z308" s="48">
        <f>IFERROR(Y308/U294,"-")</f>
        <v>0.32653061224489793</v>
      </c>
      <c r="AA308" s="136">
        <f t="shared" si="72"/>
        <v>14875.5625</v>
      </c>
      <c r="AB308" s="374"/>
      <c r="AC308" s="374"/>
      <c r="AD308" s="36" t="s">
        <v>108</v>
      </c>
      <c r="AE308" s="59">
        <v>189589</v>
      </c>
      <c r="AF308" s="48">
        <f>IFERROR(AE308/AB294,"-")</f>
        <v>3.5908340536883565E-3</v>
      </c>
      <c r="AG308" s="59">
        <v>14</v>
      </c>
      <c r="AH308" s="48">
        <f>IFERROR(AG308/AC294,"-")</f>
        <v>0.32558139534883723</v>
      </c>
      <c r="AI308" s="62">
        <f t="shared" si="39"/>
        <v>13542.071428571429</v>
      </c>
      <c r="AJ308" s="374"/>
      <c r="AK308" s="374"/>
      <c r="AL308" s="36" t="s">
        <v>108</v>
      </c>
      <c r="AM308" s="59">
        <v>880869</v>
      </c>
      <c r="AN308" s="48">
        <f>IFERROR(AM308/AJ294,"-")</f>
        <v>9.943169888913422E-3</v>
      </c>
      <c r="AO308" s="59">
        <v>26</v>
      </c>
      <c r="AP308" s="48">
        <f>IFERROR(AO308/AK294,"-")</f>
        <v>0.24299065420560748</v>
      </c>
      <c r="AQ308" s="62">
        <f t="shared" si="73"/>
        <v>33879.576923076922</v>
      </c>
      <c r="AR308" s="374"/>
      <c r="AS308" s="374"/>
      <c r="AT308" s="36" t="s">
        <v>108</v>
      </c>
      <c r="AU308" s="59">
        <v>10848575</v>
      </c>
      <c r="AV308" s="48">
        <f>IFERROR(AU308/AR294,"-")</f>
        <v>9.8220466769294735E-3</v>
      </c>
      <c r="AW308" s="59">
        <v>261</v>
      </c>
      <c r="AX308" s="48">
        <f>IFERROR(AW308/AS294,"-")</f>
        <v>0.16271820448877805</v>
      </c>
      <c r="AY308" s="136">
        <f t="shared" si="74"/>
        <v>41565.421455938696</v>
      </c>
      <c r="AZ308" s="187"/>
    </row>
    <row r="309" spans="2:52" s="7" customFormat="1" ht="13.15" customHeight="1">
      <c r="B309" s="449"/>
      <c r="C309" s="459"/>
      <c r="D309" s="374"/>
      <c r="E309" s="374"/>
      <c r="F309" s="36" t="s">
        <v>109</v>
      </c>
      <c r="G309" s="59">
        <v>1359947</v>
      </c>
      <c r="H309" s="48">
        <f>IFERROR(G309/D294,"-")</f>
        <v>3.7391681219975338E-3</v>
      </c>
      <c r="I309" s="59">
        <v>36</v>
      </c>
      <c r="J309" s="48">
        <f>IFERROR(I309/E294,"-")</f>
        <v>8.9108910891089105E-2</v>
      </c>
      <c r="K309" s="62">
        <f t="shared" si="70"/>
        <v>37776.305555555555</v>
      </c>
      <c r="L309" s="374"/>
      <c r="M309" s="374"/>
      <c r="N309" s="36" t="s">
        <v>109</v>
      </c>
      <c r="O309" s="59">
        <v>1256923</v>
      </c>
      <c r="P309" s="48">
        <f>IFERROR(O309/L294,"-")</f>
        <v>4.5940905265256264E-3</v>
      </c>
      <c r="Q309" s="59">
        <v>32</v>
      </c>
      <c r="R309" s="48">
        <f>IFERROR(Q309/M294,"-")</f>
        <v>9.9071207430340563E-2</v>
      </c>
      <c r="S309" s="62">
        <f t="shared" si="71"/>
        <v>39278.84375</v>
      </c>
      <c r="T309" s="374"/>
      <c r="U309" s="374"/>
      <c r="V309" s="36" t="s">
        <v>109</v>
      </c>
      <c r="W309" s="59">
        <v>168908</v>
      </c>
      <c r="X309" s="48">
        <f>IFERROR(W309/T294,"-")</f>
        <v>2.9362333856000999E-3</v>
      </c>
      <c r="Y309" s="59">
        <v>7</v>
      </c>
      <c r="Z309" s="48">
        <f>IFERROR(Y309/U294,"-")</f>
        <v>0.14285714285714285</v>
      </c>
      <c r="AA309" s="136">
        <f t="shared" si="72"/>
        <v>24129.714285714286</v>
      </c>
      <c r="AB309" s="374"/>
      <c r="AC309" s="374"/>
      <c r="AD309" s="36" t="s">
        <v>109</v>
      </c>
      <c r="AE309" s="59">
        <v>159147</v>
      </c>
      <c r="AF309" s="48">
        <f>IFERROR(AE309/AB294,"-")</f>
        <v>3.0142596202434786E-3</v>
      </c>
      <c r="AG309" s="59">
        <v>6</v>
      </c>
      <c r="AH309" s="48">
        <f>IFERROR(AG309/AC294,"-")</f>
        <v>0.13953488372093023</v>
      </c>
      <c r="AI309" s="62">
        <f t="shared" si="39"/>
        <v>26524.5</v>
      </c>
      <c r="AJ309" s="374"/>
      <c r="AK309" s="374"/>
      <c r="AL309" s="36" t="s">
        <v>109</v>
      </c>
      <c r="AM309" s="59">
        <v>122816</v>
      </c>
      <c r="AN309" s="48">
        <f>IFERROR(AM309/AJ294,"-")</f>
        <v>1.3863359399374831E-3</v>
      </c>
      <c r="AO309" s="59">
        <v>4</v>
      </c>
      <c r="AP309" s="48">
        <f>IFERROR(AO309/AK294,"-")</f>
        <v>3.7383177570093455E-2</v>
      </c>
      <c r="AQ309" s="62">
        <f t="shared" si="73"/>
        <v>30704</v>
      </c>
      <c r="AR309" s="374"/>
      <c r="AS309" s="374"/>
      <c r="AT309" s="36" t="s">
        <v>109</v>
      </c>
      <c r="AU309" s="59">
        <v>2038544</v>
      </c>
      <c r="AV309" s="48">
        <f>IFERROR(AU309/AR294,"-")</f>
        <v>1.8456501725779208E-3</v>
      </c>
      <c r="AW309" s="59">
        <v>78</v>
      </c>
      <c r="AX309" s="48">
        <f>IFERROR(AW309/AS294,"-")</f>
        <v>4.8628428927680795E-2</v>
      </c>
      <c r="AY309" s="136">
        <f t="shared" si="74"/>
        <v>26135.179487179488</v>
      </c>
      <c r="AZ309" s="187"/>
    </row>
    <row r="310" spans="2:52" s="7" customFormat="1" ht="13.15" customHeight="1">
      <c r="B310" s="449"/>
      <c r="C310" s="459"/>
      <c r="D310" s="374"/>
      <c r="E310" s="374"/>
      <c r="F310" s="37" t="s">
        <v>110</v>
      </c>
      <c r="G310" s="60">
        <v>1315700</v>
      </c>
      <c r="H310" s="49">
        <f>IFERROR(G310/D294,"-")</f>
        <v>3.61751119573936E-3</v>
      </c>
      <c r="I310" s="60">
        <v>58</v>
      </c>
      <c r="J310" s="49">
        <f>IFERROR(I310/E294,"-")</f>
        <v>0.14356435643564355</v>
      </c>
      <c r="K310" s="63">
        <f t="shared" si="70"/>
        <v>22684.482758620688</v>
      </c>
      <c r="L310" s="374"/>
      <c r="M310" s="374"/>
      <c r="N310" s="37" t="s">
        <v>110</v>
      </c>
      <c r="O310" s="60">
        <v>699963</v>
      </c>
      <c r="P310" s="49">
        <f>IFERROR(O310/L294,"-")</f>
        <v>2.5583853483614012E-3</v>
      </c>
      <c r="Q310" s="60">
        <v>49</v>
      </c>
      <c r="R310" s="49">
        <f>IFERROR(Q310/M294,"-")</f>
        <v>0.15170278637770898</v>
      </c>
      <c r="S310" s="63">
        <f t="shared" si="71"/>
        <v>14284.959183673469</v>
      </c>
      <c r="T310" s="374"/>
      <c r="U310" s="374"/>
      <c r="V310" s="37" t="s">
        <v>110</v>
      </c>
      <c r="W310" s="60">
        <v>363322</v>
      </c>
      <c r="X310" s="49">
        <f>IFERROR(W310/T294,"-")</f>
        <v>6.315853518619601E-3</v>
      </c>
      <c r="Y310" s="60">
        <v>14</v>
      </c>
      <c r="Z310" s="49">
        <f>IFERROR(Y310/U294,"-")</f>
        <v>0.2857142857142857</v>
      </c>
      <c r="AA310" s="137">
        <f t="shared" si="72"/>
        <v>25951.571428571428</v>
      </c>
      <c r="AB310" s="374"/>
      <c r="AC310" s="374"/>
      <c r="AD310" s="37" t="s">
        <v>110</v>
      </c>
      <c r="AE310" s="60">
        <v>363322</v>
      </c>
      <c r="AF310" s="49">
        <f>IFERROR(AE310/AB294,"-")</f>
        <v>6.8813539290473657E-3</v>
      </c>
      <c r="AG310" s="60">
        <v>14</v>
      </c>
      <c r="AH310" s="49">
        <f>IFERROR(AG310/AC294,"-")</f>
        <v>0.32558139534883723</v>
      </c>
      <c r="AI310" s="63">
        <f t="shared" si="39"/>
        <v>25951.571428571428</v>
      </c>
      <c r="AJ310" s="374"/>
      <c r="AK310" s="374"/>
      <c r="AL310" s="37" t="s">
        <v>110</v>
      </c>
      <c r="AM310" s="60">
        <v>164857</v>
      </c>
      <c r="AN310" s="49">
        <f>IFERROR(AM310/AJ294,"-")</f>
        <v>1.8608909592420664E-3</v>
      </c>
      <c r="AO310" s="60">
        <v>16</v>
      </c>
      <c r="AP310" s="49">
        <f>IFERROR(AO310/AK294,"-")</f>
        <v>0.14953271028037382</v>
      </c>
      <c r="AQ310" s="63">
        <f t="shared" si="73"/>
        <v>10303.5625</v>
      </c>
      <c r="AR310" s="374"/>
      <c r="AS310" s="374"/>
      <c r="AT310" s="37" t="s">
        <v>110</v>
      </c>
      <c r="AU310" s="60">
        <v>1230573</v>
      </c>
      <c r="AV310" s="49">
        <f>IFERROR(AU310/AR294,"-")</f>
        <v>1.1141320814364222E-3</v>
      </c>
      <c r="AW310" s="60">
        <v>129</v>
      </c>
      <c r="AX310" s="51">
        <f>IFERROR(AW310/AS294,"-")</f>
        <v>8.0423940149625936E-2</v>
      </c>
      <c r="AY310" s="137">
        <f t="shared" si="74"/>
        <v>9539.3255813953492</v>
      </c>
      <c r="AZ310" s="187"/>
    </row>
    <row r="311" spans="2:52" s="7" customFormat="1" ht="13.15" customHeight="1">
      <c r="B311" s="450"/>
      <c r="C311" s="461"/>
      <c r="D311" s="375"/>
      <c r="E311" s="375"/>
      <c r="F311" s="38" t="s">
        <v>64</v>
      </c>
      <c r="G311" s="56">
        <f>SUM(G294:G310)</f>
        <v>76558766</v>
      </c>
      <c r="H311" s="49">
        <f>IFERROR(G311/D294,"-")</f>
        <v>0.21049798064679626</v>
      </c>
      <c r="I311" s="60">
        <v>364</v>
      </c>
      <c r="J311" s="49">
        <f>IFERROR(I311/E294,"-")</f>
        <v>0.90099009900990101</v>
      </c>
      <c r="K311" s="63">
        <f t="shared" si="70"/>
        <v>210326.28021978022</v>
      </c>
      <c r="L311" s="375"/>
      <c r="M311" s="375"/>
      <c r="N311" s="38" t="s">
        <v>64</v>
      </c>
      <c r="O311" s="56">
        <f>SUM(O294:O310)</f>
        <v>59944774</v>
      </c>
      <c r="P311" s="49">
        <f>IFERROR(O311/L294,"-")</f>
        <v>0.2190999117273848</v>
      </c>
      <c r="Q311" s="60">
        <v>292</v>
      </c>
      <c r="R311" s="49">
        <f>IFERROR(Q311/M294,"-")</f>
        <v>0.90402476780185759</v>
      </c>
      <c r="S311" s="63">
        <f t="shared" si="71"/>
        <v>205290.32191780821</v>
      </c>
      <c r="T311" s="375"/>
      <c r="U311" s="375"/>
      <c r="V311" s="38" t="s">
        <v>64</v>
      </c>
      <c r="W311" s="56">
        <f>SUM(W294:W310)</f>
        <v>10865303</v>
      </c>
      <c r="X311" s="49">
        <f>IFERROR(W311/T294,"-")</f>
        <v>0.1888783563434587</v>
      </c>
      <c r="Y311" s="60">
        <v>44</v>
      </c>
      <c r="Z311" s="49">
        <f>IFERROR(Y311/U294,"-")</f>
        <v>0.89795918367346939</v>
      </c>
      <c r="AA311" s="137">
        <f t="shared" si="72"/>
        <v>246938.70454545456</v>
      </c>
      <c r="AB311" s="375"/>
      <c r="AC311" s="375"/>
      <c r="AD311" s="38" t="s">
        <v>64</v>
      </c>
      <c r="AE311" s="117">
        <f>SUM(AE294:AE310)</f>
        <v>10353299</v>
      </c>
      <c r="AF311" s="49">
        <f>IFERROR(AE311/AB294,"-")</f>
        <v>0.19609248752415809</v>
      </c>
      <c r="AG311" s="60">
        <v>38</v>
      </c>
      <c r="AH311" s="49">
        <f>IFERROR(AG311/AC294,"-")</f>
        <v>0.88372093023255816</v>
      </c>
      <c r="AI311" s="63">
        <f t="shared" si="39"/>
        <v>272455.23684210528</v>
      </c>
      <c r="AJ311" s="375"/>
      <c r="AK311" s="375"/>
      <c r="AL311" s="38" t="s">
        <v>64</v>
      </c>
      <c r="AM311" s="56">
        <f>SUM(AM294:AM310)</f>
        <v>15748185</v>
      </c>
      <c r="AN311" s="49">
        <f>IFERROR(AM311/AJ294,"-")</f>
        <v>0.17776409306836546</v>
      </c>
      <c r="AO311" s="60">
        <v>97</v>
      </c>
      <c r="AP311" s="49">
        <f>IFERROR(AO311/AK294,"-")</f>
        <v>0.90654205607476634</v>
      </c>
      <c r="AQ311" s="63">
        <f t="shared" si="73"/>
        <v>162352.42268041236</v>
      </c>
      <c r="AR311" s="375"/>
      <c r="AS311" s="375"/>
      <c r="AT311" s="38" t="s">
        <v>64</v>
      </c>
      <c r="AU311" s="56">
        <f>SUM(AU294:AU310)</f>
        <v>235594625</v>
      </c>
      <c r="AV311" s="49">
        <f>IFERROR(AU311/AR294,"-")</f>
        <v>0.21330187638318354</v>
      </c>
      <c r="AW311" s="60">
        <v>1341</v>
      </c>
      <c r="AX311" s="116">
        <f>IFERROR(AW311/AS294,"-")</f>
        <v>0.83603491271820451</v>
      </c>
      <c r="AY311" s="160">
        <f t="shared" si="74"/>
        <v>175685.77554064131</v>
      </c>
      <c r="AZ311" s="187"/>
    </row>
    <row r="312" spans="2:52" s="7" customFormat="1" ht="13.15" customHeight="1">
      <c r="B312" s="448">
        <v>18</v>
      </c>
      <c r="C312" s="458" t="s">
        <v>54</v>
      </c>
      <c r="D312" s="373">
        <v>369437860</v>
      </c>
      <c r="E312" s="373">
        <v>417</v>
      </c>
      <c r="F312" s="34" t="s">
        <v>96</v>
      </c>
      <c r="G312" s="58">
        <v>8560778</v>
      </c>
      <c r="H312" s="47">
        <f>IFERROR(G312/D312,"-")</f>
        <v>2.3172443668875733E-2</v>
      </c>
      <c r="I312" s="58">
        <v>95</v>
      </c>
      <c r="J312" s="47">
        <f>IFERROR(I312/E312,"-")</f>
        <v>0.22781774580335731</v>
      </c>
      <c r="K312" s="61">
        <f t="shared" si="70"/>
        <v>90113.452631578941</v>
      </c>
      <c r="L312" s="373">
        <v>283821420</v>
      </c>
      <c r="M312" s="373">
        <v>321</v>
      </c>
      <c r="N312" s="34" t="s">
        <v>96</v>
      </c>
      <c r="O312" s="58">
        <v>2016175</v>
      </c>
      <c r="P312" s="47">
        <f>IFERROR(O312/L312,"-")</f>
        <v>7.1036745570506972E-3</v>
      </c>
      <c r="Q312" s="58">
        <v>72</v>
      </c>
      <c r="R312" s="47">
        <f>IFERROR(Q312/M312,"-")</f>
        <v>0.22429906542056074</v>
      </c>
      <c r="S312" s="61">
        <f t="shared" si="71"/>
        <v>28002.430555555555</v>
      </c>
      <c r="T312" s="373">
        <v>53416080</v>
      </c>
      <c r="U312" s="373">
        <v>56</v>
      </c>
      <c r="V312" s="34" t="s">
        <v>96</v>
      </c>
      <c r="W312" s="58">
        <v>197767</v>
      </c>
      <c r="X312" s="47">
        <f>IFERROR(W312/T312,"-")</f>
        <v>3.7023869965748142E-3</v>
      </c>
      <c r="Y312" s="58">
        <v>7</v>
      </c>
      <c r="Z312" s="47">
        <f>IFERROR(Y312/U312,"-")</f>
        <v>0.125</v>
      </c>
      <c r="AA312" s="135">
        <f t="shared" si="72"/>
        <v>28252.428571428572</v>
      </c>
      <c r="AB312" s="373">
        <v>44482460</v>
      </c>
      <c r="AC312" s="373">
        <v>44</v>
      </c>
      <c r="AD312" s="34" t="s">
        <v>96</v>
      </c>
      <c r="AE312" s="58">
        <v>193145</v>
      </c>
      <c r="AF312" s="47">
        <f>IFERROR(AE312/AB312,"-")</f>
        <v>4.3420485287908985E-3</v>
      </c>
      <c r="AG312" s="58">
        <v>6</v>
      </c>
      <c r="AH312" s="47">
        <f>IFERROR(AG312/AC312,"-")</f>
        <v>0.13636363636363635</v>
      </c>
      <c r="AI312" s="61">
        <f t="shared" si="39"/>
        <v>32190.833333333332</v>
      </c>
      <c r="AJ312" s="373">
        <v>122558600</v>
      </c>
      <c r="AK312" s="373">
        <v>139</v>
      </c>
      <c r="AL312" s="34" t="s">
        <v>96</v>
      </c>
      <c r="AM312" s="58">
        <v>718442</v>
      </c>
      <c r="AN312" s="47">
        <f>IFERROR(AM312/AJ312,"-")</f>
        <v>5.8620284500638881E-3</v>
      </c>
      <c r="AO312" s="58">
        <v>34</v>
      </c>
      <c r="AP312" s="47">
        <f>IFERROR(AO312/AK312,"-")</f>
        <v>0.2446043165467626</v>
      </c>
      <c r="AQ312" s="61">
        <f t="shared" si="73"/>
        <v>21130.647058823528</v>
      </c>
      <c r="AR312" s="373">
        <v>1310460490</v>
      </c>
      <c r="AS312" s="373">
        <v>1780</v>
      </c>
      <c r="AT312" s="34" t="s">
        <v>96</v>
      </c>
      <c r="AU312" s="58">
        <v>21393131</v>
      </c>
      <c r="AV312" s="47">
        <f>IFERROR(AU312/AR312,"-")</f>
        <v>1.6324895838713917E-2</v>
      </c>
      <c r="AW312" s="58">
        <v>337</v>
      </c>
      <c r="AX312" s="47">
        <f>IFERROR(AW312/AS312,"-")</f>
        <v>0.18932584269662922</v>
      </c>
      <c r="AY312" s="135">
        <f t="shared" si="74"/>
        <v>63481.100890207716</v>
      </c>
      <c r="AZ312" s="187"/>
    </row>
    <row r="313" spans="2:52" s="7" customFormat="1" ht="13.15" customHeight="1">
      <c r="B313" s="449"/>
      <c r="C313" s="459"/>
      <c r="D313" s="374"/>
      <c r="E313" s="374"/>
      <c r="F313" s="35" t="s">
        <v>97</v>
      </c>
      <c r="G313" s="59">
        <v>8696723</v>
      </c>
      <c r="H313" s="48">
        <f>IFERROR(G313/D312,"-")</f>
        <v>2.3540421655755584E-2</v>
      </c>
      <c r="I313" s="59">
        <v>131</v>
      </c>
      <c r="J313" s="48">
        <f>IFERROR(I313/E312,"-")</f>
        <v>0.31414868105515587</v>
      </c>
      <c r="K313" s="62">
        <f t="shared" si="70"/>
        <v>66387.198473282449</v>
      </c>
      <c r="L313" s="374"/>
      <c r="M313" s="374"/>
      <c r="N313" s="35" t="s">
        <v>97</v>
      </c>
      <c r="O313" s="59">
        <v>6858323</v>
      </c>
      <c r="P313" s="48">
        <f>IFERROR(O313/L312,"-")</f>
        <v>2.416421917697403E-2</v>
      </c>
      <c r="Q313" s="59">
        <v>107</v>
      </c>
      <c r="R313" s="48">
        <f>IFERROR(Q313/M312,"-")</f>
        <v>0.33333333333333331</v>
      </c>
      <c r="S313" s="62">
        <f t="shared" si="71"/>
        <v>64096.476635514016</v>
      </c>
      <c r="T313" s="374"/>
      <c r="U313" s="374"/>
      <c r="V313" s="35" t="s">
        <v>97</v>
      </c>
      <c r="W313" s="59">
        <v>397408</v>
      </c>
      <c r="X313" s="48">
        <f>IFERROR(W313/T312,"-")</f>
        <v>7.4398570617686659E-3</v>
      </c>
      <c r="Y313" s="59">
        <v>21</v>
      </c>
      <c r="Z313" s="48">
        <f>IFERROR(Y313/U312,"-")</f>
        <v>0.375</v>
      </c>
      <c r="AA313" s="136">
        <f t="shared" si="72"/>
        <v>18924.190476190477</v>
      </c>
      <c r="AB313" s="374"/>
      <c r="AC313" s="374"/>
      <c r="AD313" s="35" t="s">
        <v>97</v>
      </c>
      <c r="AE313" s="59">
        <v>369796</v>
      </c>
      <c r="AF313" s="48">
        <f>IFERROR(AE313/AB312,"-")</f>
        <v>8.3132992195125901E-3</v>
      </c>
      <c r="AG313" s="59">
        <v>17</v>
      </c>
      <c r="AH313" s="48">
        <f>IFERROR(AG313/AC312,"-")</f>
        <v>0.38636363636363635</v>
      </c>
      <c r="AI313" s="62">
        <f t="shared" si="39"/>
        <v>21752.705882352941</v>
      </c>
      <c r="AJ313" s="374"/>
      <c r="AK313" s="374"/>
      <c r="AL313" s="35" t="s">
        <v>97</v>
      </c>
      <c r="AM313" s="59">
        <v>4550605</v>
      </c>
      <c r="AN313" s="48">
        <f>IFERROR(AM313/AJ312,"-")</f>
        <v>3.7130034122452443E-2</v>
      </c>
      <c r="AO313" s="59">
        <v>45</v>
      </c>
      <c r="AP313" s="48">
        <f>IFERROR(AO313/AK312,"-")</f>
        <v>0.32374100719424459</v>
      </c>
      <c r="AQ313" s="62">
        <f t="shared" si="73"/>
        <v>101124.55555555556</v>
      </c>
      <c r="AR313" s="374"/>
      <c r="AS313" s="374"/>
      <c r="AT313" s="35" t="s">
        <v>97</v>
      </c>
      <c r="AU313" s="59">
        <v>42422134</v>
      </c>
      <c r="AV313" s="48">
        <f>IFERROR(AU313/AR312,"-")</f>
        <v>3.2371929046101956E-2</v>
      </c>
      <c r="AW313" s="59">
        <v>476</v>
      </c>
      <c r="AX313" s="48">
        <f>IFERROR(AW313/AS312,"-")</f>
        <v>0.26741573033707866</v>
      </c>
      <c r="AY313" s="136">
        <f t="shared" si="74"/>
        <v>89122.130252100847</v>
      </c>
      <c r="AZ313" s="187"/>
    </row>
    <row r="314" spans="2:52" s="7" customFormat="1" ht="13.15" customHeight="1">
      <c r="B314" s="449"/>
      <c r="C314" s="459"/>
      <c r="D314" s="374"/>
      <c r="E314" s="374"/>
      <c r="F314" s="35" t="s">
        <v>380</v>
      </c>
      <c r="G314" s="59">
        <v>4964045</v>
      </c>
      <c r="H314" s="48">
        <f>IFERROR(G314/D312,"-")</f>
        <v>1.3436752259229738E-2</v>
      </c>
      <c r="I314" s="59">
        <v>50</v>
      </c>
      <c r="J314" s="48">
        <f>IFERROR(I314/E312,"-")</f>
        <v>0.11990407673860912</v>
      </c>
      <c r="K314" s="62">
        <f t="shared" ref="K314" si="76">IFERROR(G314/I314,"-")</f>
        <v>99280.9</v>
      </c>
      <c r="L314" s="374"/>
      <c r="M314" s="374"/>
      <c r="N314" s="35" t="s">
        <v>380</v>
      </c>
      <c r="O314" s="59">
        <v>4540413</v>
      </c>
      <c r="P314" s="48">
        <f>IFERROR(O314/L312,"-")</f>
        <v>1.599742894669472E-2</v>
      </c>
      <c r="Q314" s="59">
        <v>39</v>
      </c>
      <c r="R314" s="48">
        <f>IFERROR(Q314/M312,"-")</f>
        <v>0.12149532710280374</v>
      </c>
      <c r="S314" s="62">
        <f t="shared" ref="S314" si="77">IFERROR(O314/Q314,"-")</f>
        <v>116420.84615384616</v>
      </c>
      <c r="T314" s="374"/>
      <c r="U314" s="374"/>
      <c r="V314" s="35" t="s">
        <v>380</v>
      </c>
      <c r="W314" s="59">
        <v>1004739</v>
      </c>
      <c r="X314" s="48">
        <f>IFERROR(W314/T312,"-")</f>
        <v>1.8809673042274912E-2</v>
      </c>
      <c r="Y314" s="59">
        <v>6</v>
      </c>
      <c r="Z314" s="48">
        <f>IFERROR(Y314/U312,"-")</f>
        <v>0.10714285714285714</v>
      </c>
      <c r="AA314" s="136">
        <f t="shared" ref="AA314" si="78">IFERROR(W314/Y314,"-")</f>
        <v>167456.5</v>
      </c>
      <c r="AB314" s="374"/>
      <c r="AC314" s="374"/>
      <c r="AD314" s="35" t="s">
        <v>380</v>
      </c>
      <c r="AE314" s="59">
        <v>924814</v>
      </c>
      <c r="AF314" s="48">
        <f>IFERROR(AE314/AB312,"-")</f>
        <v>2.0790531818608952E-2</v>
      </c>
      <c r="AG314" s="59">
        <v>5</v>
      </c>
      <c r="AH314" s="48">
        <f>IFERROR(AG314/AC312,"-")</f>
        <v>0.11363636363636363</v>
      </c>
      <c r="AI314" s="62">
        <f t="shared" ref="AI314" si="79">IFERROR(AE314/AG314,"-")</f>
        <v>184962.8</v>
      </c>
      <c r="AJ314" s="374"/>
      <c r="AK314" s="374"/>
      <c r="AL314" s="35" t="s">
        <v>380</v>
      </c>
      <c r="AM314" s="59">
        <v>1437795</v>
      </c>
      <c r="AN314" s="48">
        <f>IFERROR(AM314/AJ312,"-")</f>
        <v>1.1731490079031582E-2</v>
      </c>
      <c r="AO314" s="59">
        <v>16</v>
      </c>
      <c r="AP314" s="48">
        <f>IFERROR(AO314/AK312,"-")</f>
        <v>0.11510791366906475</v>
      </c>
      <c r="AQ314" s="62">
        <f t="shared" ref="AQ314" si="80">IFERROR(AM314/AO314,"-")</f>
        <v>89862.1875</v>
      </c>
      <c r="AR314" s="374"/>
      <c r="AS314" s="374"/>
      <c r="AT314" s="35" t="s">
        <v>380</v>
      </c>
      <c r="AU314" s="59">
        <v>16951688</v>
      </c>
      <c r="AV314" s="48">
        <f>IFERROR(AU314/AR312,"-")</f>
        <v>1.2935672711506167E-2</v>
      </c>
      <c r="AW314" s="59">
        <v>139</v>
      </c>
      <c r="AX314" s="48">
        <f>IFERROR(AW314/AS312,"-")</f>
        <v>7.808988764044944E-2</v>
      </c>
      <c r="AY314" s="136">
        <f t="shared" ref="AY314" si="81">IFERROR(AU314/AW314,"-")</f>
        <v>121954.58992805755</v>
      </c>
      <c r="AZ314" s="187"/>
    </row>
    <row r="315" spans="2:52" s="7" customFormat="1" ht="13.15" customHeight="1">
      <c r="B315" s="449"/>
      <c r="C315" s="459"/>
      <c r="D315" s="374"/>
      <c r="E315" s="374"/>
      <c r="F315" s="36" t="s">
        <v>98</v>
      </c>
      <c r="G315" s="59">
        <v>8290329</v>
      </c>
      <c r="H315" s="48">
        <f>IFERROR(G315/D312,"-")</f>
        <v>2.2440388215761102E-2</v>
      </c>
      <c r="I315" s="59">
        <v>156</v>
      </c>
      <c r="J315" s="48">
        <f>IFERROR(I315/E312,"-")</f>
        <v>0.37410071942446044</v>
      </c>
      <c r="K315" s="62">
        <f t="shared" si="70"/>
        <v>53143.134615384617</v>
      </c>
      <c r="L315" s="374"/>
      <c r="M315" s="374"/>
      <c r="N315" s="36" t="s">
        <v>98</v>
      </c>
      <c r="O315" s="59">
        <v>7499113</v>
      </c>
      <c r="P315" s="48">
        <f>IFERROR(O315/L312,"-")</f>
        <v>2.6421941656130113E-2</v>
      </c>
      <c r="Q315" s="59">
        <v>119</v>
      </c>
      <c r="R315" s="48">
        <f>IFERROR(Q315/M312,"-")</f>
        <v>0.37071651090342678</v>
      </c>
      <c r="S315" s="62">
        <f t="shared" si="71"/>
        <v>63017.756302521011</v>
      </c>
      <c r="T315" s="374"/>
      <c r="U315" s="374"/>
      <c r="V315" s="36" t="s">
        <v>98</v>
      </c>
      <c r="W315" s="59">
        <v>1025194</v>
      </c>
      <c r="X315" s="48">
        <f>IFERROR(W315/T312,"-")</f>
        <v>1.9192610165328493E-2</v>
      </c>
      <c r="Y315" s="59">
        <v>19</v>
      </c>
      <c r="Z315" s="48">
        <f>IFERROR(Y315/U312,"-")</f>
        <v>0.3392857142857143</v>
      </c>
      <c r="AA315" s="136">
        <f t="shared" si="72"/>
        <v>53957.57894736842</v>
      </c>
      <c r="AB315" s="374"/>
      <c r="AC315" s="374"/>
      <c r="AD315" s="36" t="s">
        <v>98</v>
      </c>
      <c r="AE315" s="59">
        <v>838113</v>
      </c>
      <c r="AF315" s="48">
        <f>IFERROR(AE315/AB312,"-")</f>
        <v>1.8841426485855323E-2</v>
      </c>
      <c r="AG315" s="59">
        <v>14</v>
      </c>
      <c r="AH315" s="48">
        <f>IFERROR(AG315/AC312,"-")</f>
        <v>0.31818181818181818</v>
      </c>
      <c r="AI315" s="62">
        <f t="shared" si="39"/>
        <v>59865.214285714283</v>
      </c>
      <c r="AJ315" s="374"/>
      <c r="AK315" s="374"/>
      <c r="AL315" s="36" t="s">
        <v>98</v>
      </c>
      <c r="AM315" s="59">
        <v>1132495</v>
      </c>
      <c r="AN315" s="48">
        <f>IFERROR(AM315/AJ312,"-")</f>
        <v>9.2404368196111909E-3</v>
      </c>
      <c r="AO315" s="59">
        <v>47</v>
      </c>
      <c r="AP315" s="48">
        <f>IFERROR(AO315/AK312,"-")</f>
        <v>0.33812949640287771</v>
      </c>
      <c r="AQ315" s="62">
        <f t="shared" si="73"/>
        <v>24095.638297872341</v>
      </c>
      <c r="AR315" s="374"/>
      <c r="AS315" s="374"/>
      <c r="AT315" s="36" t="s">
        <v>98</v>
      </c>
      <c r="AU315" s="59">
        <v>27898700</v>
      </c>
      <c r="AV315" s="48">
        <f>IFERROR(AU315/AR312,"-")</f>
        <v>2.1289233985223012E-2</v>
      </c>
      <c r="AW315" s="59">
        <v>528</v>
      </c>
      <c r="AX315" s="48">
        <f>IFERROR(AW315/AS312,"-")</f>
        <v>0.29662921348314608</v>
      </c>
      <c r="AY315" s="136">
        <f t="shared" si="74"/>
        <v>52838.446969696968</v>
      </c>
      <c r="AZ315" s="187"/>
    </row>
    <row r="316" spans="2:52" s="7" customFormat="1" ht="13.15" customHeight="1">
      <c r="B316" s="449"/>
      <c r="C316" s="459"/>
      <c r="D316" s="374"/>
      <c r="E316" s="374"/>
      <c r="F316" s="36" t="s">
        <v>99</v>
      </c>
      <c r="G316" s="59">
        <v>5109254</v>
      </c>
      <c r="H316" s="48">
        <f>IFERROR(G316/D312,"-")</f>
        <v>1.382980618174867E-2</v>
      </c>
      <c r="I316" s="59">
        <v>34</v>
      </c>
      <c r="J316" s="48">
        <f>IFERROR(I316/E312,"-")</f>
        <v>8.1534772182254203E-2</v>
      </c>
      <c r="K316" s="62">
        <f t="shared" si="70"/>
        <v>150272.17647058822</v>
      </c>
      <c r="L316" s="374"/>
      <c r="M316" s="374"/>
      <c r="N316" s="36" t="s">
        <v>99</v>
      </c>
      <c r="O316" s="59">
        <v>5029226</v>
      </c>
      <c r="P316" s="48">
        <f>IFERROR(O316/L312,"-")</f>
        <v>1.771968444101224E-2</v>
      </c>
      <c r="Q316" s="59">
        <v>24</v>
      </c>
      <c r="R316" s="48">
        <f>IFERROR(Q316/M312,"-")</f>
        <v>7.476635514018691E-2</v>
      </c>
      <c r="S316" s="62">
        <f t="shared" si="71"/>
        <v>209551.08333333334</v>
      </c>
      <c r="T316" s="374"/>
      <c r="U316" s="374"/>
      <c r="V316" s="36" t="s">
        <v>99</v>
      </c>
      <c r="W316" s="59">
        <v>2252510</v>
      </c>
      <c r="X316" s="48">
        <f>IFERROR(W316/T312,"-")</f>
        <v>4.2169137083814465E-2</v>
      </c>
      <c r="Y316" s="59">
        <v>5</v>
      </c>
      <c r="Z316" s="48">
        <f>IFERROR(Y316/U312,"-")</f>
        <v>8.9285714285714288E-2</v>
      </c>
      <c r="AA316" s="136">
        <f t="shared" si="72"/>
        <v>450502</v>
      </c>
      <c r="AB316" s="374"/>
      <c r="AC316" s="374"/>
      <c r="AD316" s="36" t="s">
        <v>99</v>
      </c>
      <c r="AE316" s="59">
        <v>2252510</v>
      </c>
      <c r="AF316" s="48">
        <f>IFERROR(AE316/AB312,"-")</f>
        <v>5.0638161648434009E-2</v>
      </c>
      <c r="AG316" s="59">
        <v>5</v>
      </c>
      <c r="AH316" s="48">
        <f>IFERROR(AG316/AC312,"-")</f>
        <v>0.11363636363636363</v>
      </c>
      <c r="AI316" s="62">
        <f t="shared" si="39"/>
        <v>450502</v>
      </c>
      <c r="AJ316" s="374"/>
      <c r="AK316" s="374"/>
      <c r="AL316" s="36" t="s">
        <v>99</v>
      </c>
      <c r="AM316" s="59">
        <v>146199</v>
      </c>
      <c r="AN316" s="48">
        <f>IFERROR(AM316/AJ312,"-")</f>
        <v>1.1928905845856594E-3</v>
      </c>
      <c r="AO316" s="59">
        <v>13</v>
      </c>
      <c r="AP316" s="48">
        <f>IFERROR(AO316/AK312,"-")</f>
        <v>9.3525179856115109E-2</v>
      </c>
      <c r="AQ316" s="62">
        <f t="shared" si="73"/>
        <v>11246.076923076924</v>
      </c>
      <c r="AR316" s="374"/>
      <c r="AS316" s="374"/>
      <c r="AT316" s="36" t="s">
        <v>99</v>
      </c>
      <c r="AU316" s="59">
        <v>7733767</v>
      </c>
      <c r="AV316" s="48">
        <f>IFERROR(AU316/AR312,"-")</f>
        <v>5.9015644187792341E-3</v>
      </c>
      <c r="AW316" s="59">
        <v>110</v>
      </c>
      <c r="AX316" s="48">
        <f>IFERROR(AW316/AS312,"-")</f>
        <v>6.1797752808988762E-2</v>
      </c>
      <c r="AY316" s="136">
        <f t="shared" si="74"/>
        <v>70306.972727272732</v>
      </c>
      <c r="AZ316" s="187"/>
    </row>
    <row r="317" spans="2:52" s="7" customFormat="1" ht="13.15" customHeight="1">
      <c r="B317" s="449"/>
      <c r="C317" s="459"/>
      <c r="D317" s="374"/>
      <c r="E317" s="374"/>
      <c r="F317" s="36" t="s">
        <v>100</v>
      </c>
      <c r="G317" s="59">
        <v>13568252</v>
      </c>
      <c r="H317" s="48">
        <f>IFERROR(G317/D312,"-")</f>
        <v>3.6726750203674309E-2</v>
      </c>
      <c r="I317" s="59">
        <v>181</v>
      </c>
      <c r="J317" s="48">
        <f>IFERROR(I317/E312,"-")</f>
        <v>0.43405275779376501</v>
      </c>
      <c r="K317" s="62">
        <f t="shared" si="70"/>
        <v>74962.718232044193</v>
      </c>
      <c r="L317" s="374"/>
      <c r="M317" s="374"/>
      <c r="N317" s="36" t="s">
        <v>100</v>
      </c>
      <c r="O317" s="59">
        <v>7515389</v>
      </c>
      <c r="P317" s="48">
        <f>IFERROR(O317/L312,"-")</f>
        <v>2.6479287574560088E-2</v>
      </c>
      <c r="Q317" s="59">
        <v>142</v>
      </c>
      <c r="R317" s="48">
        <f>IFERROR(Q317/M312,"-")</f>
        <v>0.44236760124610591</v>
      </c>
      <c r="S317" s="62">
        <f t="shared" si="71"/>
        <v>52925.274647887323</v>
      </c>
      <c r="T317" s="374"/>
      <c r="U317" s="374"/>
      <c r="V317" s="36" t="s">
        <v>100</v>
      </c>
      <c r="W317" s="59">
        <v>912992</v>
      </c>
      <c r="X317" s="48">
        <f>IFERROR(W317/T312,"-")</f>
        <v>1.7092081635342767E-2</v>
      </c>
      <c r="Y317" s="59">
        <v>26</v>
      </c>
      <c r="Z317" s="48">
        <f>IFERROR(Y317/U312,"-")</f>
        <v>0.4642857142857143</v>
      </c>
      <c r="AA317" s="136">
        <f t="shared" si="72"/>
        <v>35115.076923076922</v>
      </c>
      <c r="AB317" s="374"/>
      <c r="AC317" s="374"/>
      <c r="AD317" s="36" t="s">
        <v>100</v>
      </c>
      <c r="AE317" s="59">
        <v>663473</v>
      </c>
      <c r="AF317" s="48">
        <f>IFERROR(AE317/AB312,"-")</f>
        <v>1.4915384625760355E-2</v>
      </c>
      <c r="AG317" s="59">
        <v>21</v>
      </c>
      <c r="AH317" s="48">
        <f>IFERROR(AG317/AC312,"-")</f>
        <v>0.47727272727272729</v>
      </c>
      <c r="AI317" s="62">
        <f t="shared" si="39"/>
        <v>31593.952380952382</v>
      </c>
      <c r="AJ317" s="374"/>
      <c r="AK317" s="374"/>
      <c r="AL317" s="36" t="s">
        <v>100</v>
      </c>
      <c r="AM317" s="59">
        <v>4514215</v>
      </c>
      <c r="AN317" s="48">
        <f>IFERROR(AM317/AJ312,"-")</f>
        <v>3.6833114934406885E-2</v>
      </c>
      <c r="AO317" s="59">
        <v>69</v>
      </c>
      <c r="AP317" s="48">
        <f>IFERROR(AO317/AK312,"-")</f>
        <v>0.49640287769784175</v>
      </c>
      <c r="AQ317" s="62">
        <f t="shared" si="73"/>
        <v>65423.405797101448</v>
      </c>
      <c r="AR317" s="374"/>
      <c r="AS317" s="374"/>
      <c r="AT317" s="36" t="s">
        <v>100</v>
      </c>
      <c r="AU317" s="59">
        <v>45259738</v>
      </c>
      <c r="AV317" s="48">
        <f>IFERROR(AU317/AR312,"-")</f>
        <v>3.4537277808352695E-2</v>
      </c>
      <c r="AW317" s="59">
        <v>712</v>
      </c>
      <c r="AX317" s="48">
        <f>IFERROR(AW317/AS312,"-")</f>
        <v>0.4</v>
      </c>
      <c r="AY317" s="136">
        <f t="shared" si="74"/>
        <v>63567.04775280899</v>
      </c>
      <c r="AZ317" s="187"/>
    </row>
    <row r="318" spans="2:52" s="7" customFormat="1" ht="13.15" customHeight="1">
      <c r="B318" s="449"/>
      <c r="C318" s="459"/>
      <c r="D318" s="374"/>
      <c r="E318" s="374"/>
      <c r="F318" s="36" t="s">
        <v>101</v>
      </c>
      <c r="G318" s="59">
        <v>19413978</v>
      </c>
      <c r="H318" s="48">
        <f>IFERROR(G318/D312,"-")</f>
        <v>5.25500499596874E-2</v>
      </c>
      <c r="I318" s="59">
        <v>218</v>
      </c>
      <c r="J318" s="48">
        <f>IFERROR(I318/E312,"-")</f>
        <v>0.5227817745803357</v>
      </c>
      <c r="K318" s="62">
        <f t="shared" si="70"/>
        <v>89054.944954128441</v>
      </c>
      <c r="L318" s="374"/>
      <c r="M318" s="374"/>
      <c r="N318" s="36" t="s">
        <v>101</v>
      </c>
      <c r="O318" s="59">
        <v>16185868</v>
      </c>
      <c r="P318" s="48">
        <f>IFERROR(O318/L312,"-")</f>
        <v>5.7028352546470949E-2</v>
      </c>
      <c r="Q318" s="59">
        <v>171</v>
      </c>
      <c r="R318" s="48">
        <f>IFERROR(Q318/M312,"-")</f>
        <v>0.53271028037383172</v>
      </c>
      <c r="S318" s="62">
        <f t="shared" si="71"/>
        <v>94654.198830409354</v>
      </c>
      <c r="T318" s="374"/>
      <c r="U318" s="374"/>
      <c r="V318" s="36" t="s">
        <v>101</v>
      </c>
      <c r="W318" s="59">
        <v>4156052</v>
      </c>
      <c r="X318" s="48">
        <f>IFERROR(W318/T312,"-")</f>
        <v>7.7805260138894508E-2</v>
      </c>
      <c r="Y318" s="59">
        <v>32</v>
      </c>
      <c r="Z318" s="48">
        <f>IFERROR(Y318/U312,"-")</f>
        <v>0.5714285714285714</v>
      </c>
      <c r="AA318" s="136">
        <f t="shared" si="72"/>
        <v>129876.625</v>
      </c>
      <c r="AB318" s="374"/>
      <c r="AC318" s="374"/>
      <c r="AD318" s="36" t="s">
        <v>101</v>
      </c>
      <c r="AE318" s="59">
        <v>3265052</v>
      </c>
      <c r="AF318" s="48">
        <f>IFERROR(AE318/AB312,"-")</f>
        <v>7.3400886551688013E-2</v>
      </c>
      <c r="AG318" s="59">
        <v>26</v>
      </c>
      <c r="AH318" s="48">
        <f>IFERROR(AG318/AC312,"-")</f>
        <v>0.59090909090909094</v>
      </c>
      <c r="AI318" s="62">
        <f t="shared" si="39"/>
        <v>125578.92307692308</v>
      </c>
      <c r="AJ318" s="374"/>
      <c r="AK318" s="374"/>
      <c r="AL318" s="36" t="s">
        <v>101</v>
      </c>
      <c r="AM318" s="59">
        <v>8324538</v>
      </c>
      <c r="AN318" s="48">
        <f>IFERROR(AM318/AJ312,"-")</f>
        <v>6.7922920137795315E-2</v>
      </c>
      <c r="AO318" s="59">
        <v>72</v>
      </c>
      <c r="AP318" s="48">
        <f>IFERROR(AO318/AK312,"-")</f>
        <v>0.51798561151079137</v>
      </c>
      <c r="AQ318" s="62">
        <f t="shared" si="73"/>
        <v>115618.58333333333</v>
      </c>
      <c r="AR318" s="374"/>
      <c r="AS318" s="374"/>
      <c r="AT318" s="36" t="s">
        <v>101</v>
      </c>
      <c r="AU318" s="59">
        <v>58282499</v>
      </c>
      <c r="AV318" s="48">
        <f>IFERROR(AU318/AR312,"-")</f>
        <v>4.4474823502691024E-2</v>
      </c>
      <c r="AW318" s="59">
        <v>838</v>
      </c>
      <c r="AX318" s="48">
        <f>IFERROR(AW318/AS312,"-")</f>
        <v>0.47078651685393258</v>
      </c>
      <c r="AY318" s="136">
        <f t="shared" si="74"/>
        <v>69549.5214797136</v>
      </c>
      <c r="AZ318" s="187"/>
    </row>
    <row r="319" spans="2:52" s="7" customFormat="1" ht="13.15" customHeight="1">
      <c r="B319" s="449"/>
      <c r="C319" s="459"/>
      <c r="D319" s="374"/>
      <c r="E319" s="374"/>
      <c r="F319" s="36" t="s">
        <v>102</v>
      </c>
      <c r="G319" s="59">
        <v>12222999</v>
      </c>
      <c r="H319" s="48">
        <f>IFERROR(G319/D312,"-")</f>
        <v>3.3085398989697486E-2</v>
      </c>
      <c r="I319" s="59">
        <v>64</v>
      </c>
      <c r="J319" s="48">
        <f>IFERROR(I319/E312,"-")</f>
        <v>0.15347721822541965</v>
      </c>
      <c r="K319" s="62">
        <f t="shared" si="70"/>
        <v>190984.359375</v>
      </c>
      <c r="L319" s="374"/>
      <c r="M319" s="374"/>
      <c r="N319" s="36" t="s">
        <v>102</v>
      </c>
      <c r="O319" s="59">
        <v>10033989</v>
      </c>
      <c r="P319" s="48">
        <f>IFERROR(O319/L312,"-")</f>
        <v>3.5353177360609354E-2</v>
      </c>
      <c r="Q319" s="59">
        <v>49</v>
      </c>
      <c r="R319" s="48">
        <f>IFERROR(Q319/M312,"-")</f>
        <v>0.15264797507788161</v>
      </c>
      <c r="S319" s="62">
        <f t="shared" si="71"/>
        <v>204775.28571428571</v>
      </c>
      <c r="T319" s="374"/>
      <c r="U319" s="374"/>
      <c r="V319" s="36" t="s">
        <v>102</v>
      </c>
      <c r="W319" s="59">
        <v>2804936</v>
      </c>
      <c r="X319" s="48">
        <f>IFERROR(W319/T312,"-")</f>
        <v>5.2511079060837108E-2</v>
      </c>
      <c r="Y319" s="59">
        <v>6</v>
      </c>
      <c r="Z319" s="48">
        <f>IFERROR(Y319/U312,"-")</f>
        <v>0.10714285714285714</v>
      </c>
      <c r="AA319" s="136">
        <f t="shared" si="72"/>
        <v>467489.33333333331</v>
      </c>
      <c r="AB319" s="374"/>
      <c r="AC319" s="374"/>
      <c r="AD319" s="36" t="s">
        <v>102</v>
      </c>
      <c r="AE319" s="59">
        <v>2804936</v>
      </c>
      <c r="AF319" s="48">
        <f>IFERROR(AE319/AB312,"-")</f>
        <v>6.3057124088910552E-2</v>
      </c>
      <c r="AG319" s="59">
        <v>6</v>
      </c>
      <c r="AH319" s="48">
        <f>IFERROR(AG319/AC312,"-")</f>
        <v>0.13636363636363635</v>
      </c>
      <c r="AI319" s="62">
        <f t="shared" si="39"/>
        <v>467489.33333333331</v>
      </c>
      <c r="AJ319" s="374"/>
      <c r="AK319" s="374"/>
      <c r="AL319" s="36" t="s">
        <v>102</v>
      </c>
      <c r="AM319" s="59">
        <v>8296189</v>
      </c>
      <c r="AN319" s="48">
        <f>IFERROR(AM319/AJ312,"-")</f>
        <v>6.7691610380666886E-2</v>
      </c>
      <c r="AO319" s="59">
        <v>29</v>
      </c>
      <c r="AP319" s="48">
        <f>IFERROR(AO319/AK312,"-")</f>
        <v>0.20863309352517986</v>
      </c>
      <c r="AQ319" s="62">
        <f t="shared" si="73"/>
        <v>286075.4827586207</v>
      </c>
      <c r="AR319" s="374"/>
      <c r="AS319" s="374"/>
      <c r="AT319" s="36" t="s">
        <v>102</v>
      </c>
      <c r="AU319" s="59">
        <v>28535848</v>
      </c>
      <c r="AV319" s="48">
        <f>IFERROR(AU319/AR312,"-")</f>
        <v>2.1775435595162429E-2</v>
      </c>
      <c r="AW319" s="59">
        <v>239</v>
      </c>
      <c r="AX319" s="48">
        <f>IFERROR(AW319/AS312,"-")</f>
        <v>0.13426966292134832</v>
      </c>
      <c r="AY319" s="136">
        <f t="shared" si="74"/>
        <v>119396.85355648535</v>
      </c>
      <c r="AZ319" s="187"/>
    </row>
    <row r="320" spans="2:52" s="7" customFormat="1" ht="13.15" customHeight="1">
      <c r="B320" s="449"/>
      <c r="C320" s="459"/>
      <c r="D320" s="374"/>
      <c r="E320" s="374"/>
      <c r="F320" s="36" t="s">
        <v>112</v>
      </c>
      <c r="G320" s="59">
        <v>0</v>
      </c>
      <c r="H320" s="48">
        <f>IFERROR(G320/D312,"-")</f>
        <v>0</v>
      </c>
      <c r="I320" s="59">
        <v>0</v>
      </c>
      <c r="J320" s="48">
        <f>IFERROR(I320/E312,"-")</f>
        <v>0</v>
      </c>
      <c r="K320" s="62" t="str">
        <f t="shared" si="70"/>
        <v>-</v>
      </c>
      <c r="L320" s="374"/>
      <c r="M320" s="374"/>
      <c r="N320" s="36" t="s">
        <v>112</v>
      </c>
      <c r="O320" s="59">
        <v>0</v>
      </c>
      <c r="P320" s="48">
        <f>IFERROR(O320/L312,"-")</f>
        <v>0</v>
      </c>
      <c r="Q320" s="59">
        <v>0</v>
      </c>
      <c r="R320" s="48">
        <f>IFERROR(Q320/M312,"-")</f>
        <v>0</v>
      </c>
      <c r="S320" s="62" t="str">
        <f t="shared" si="71"/>
        <v>-</v>
      </c>
      <c r="T320" s="374"/>
      <c r="U320" s="374"/>
      <c r="V320" s="36" t="s">
        <v>112</v>
      </c>
      <c r="W320" s="59">
        <v>0</v>
      </c>
      <c r="X320" s="48">
        <f>IFERROR(W320/T312,"-")</f>
        <v>0</v>
      </c>
      <c r="Y320" s="59">
        <v>0</v>
      </c>
      <c r="Z320" s="48">
        <f>IFERROR(Y320/U312,"-")</f>
        <v>0</v>
      </c>
      <c r="AA320" s="136" t="str">
        <f t="shared" si="72"/>
        <v>-</v>
      </c>
      <c r="AB320" s="374"/>
      <c r="AC320" s="374"/>
      <c r="AD320" s="36" t="s">
        <v>112</v>
      </c>
      <c r="AE320" s="59">
        <v>0</v>
      </c>
      <c r="AF320" s="48">
        <f>IFERROR(AE320/AB312,"-")</f>
        <v>0</v>
      </c>
      <c r="AG320" s="59">
        <v>0</v>
      </c>
      <c r="AH320" s="48">
        <f>IFERROR(AG320/AC312,"-")</f>
        <v>0</v>
      </c>
      <c r="AI320" s="62" t="str">
        <f t="shared" si="39"/>
        <v>-</v>
      </c>
      <c r="AJ320" s="374"/>
      <c r="AK320" s="374"/>
      <c r="AL320" s="36" t="s">
        <v>112</v>
      </c>
      <c r="AM320" s="59">
        <v>0</v>
      </c>
      <c r="AN320" s="48">
        <f>IFERROR(AM320/AJ312,"-")</f>
        <v>0</v>
      </c>
      <c r="AO320" s="59">
        <v>0</v>
      </c>
      <c r="AP320" s="48">
        <f>IFERROR(AO320/AK312,"-")</f>
        <v>0</v>
      </c>
      <c r="AQ320" s="62" t="str">
        <f t="shared" si="73"/>
        <v>-</v>
      </c>
      <c r="AR320" s="374"/>
      <c r="AS320" s="374"/>
      <c r="AT320" s="36" t="s">
        <v>112</v>
      </c>
      <c r="AU320" s="59">
        <v>1620</v>
      </c>
      <c r="AV320" s="48">
        <f>IFERROR(AU320/AR312,"-")</f>
        <v>1.2362066711374106E-6</v>
      </c>
      <c r="AW320" s="59">
        <v>2</v>
      </c>
      <c r="AX320" s="48">
        <f>IFERROR(AW320/AS312,"-")</f>
        <v>1.1235955056179776E-3</v>
      </c>
      <c r="AY320" s="136">
        <f t="shared" si="74"/>
        <v>810</v>
      </c>
      <c r="AZ320" s="187"/>
    </row>
    <row r="321" spans="2:52" s="7" customFormat="1" ht="13.15" customHeight="1">
      <c r="B321" s="449"/>
      <c r="C321" s="459"/>
      <c r="D321" s="374"/>
      <c r="E321" s="374"/>
      <c r="F321" s="36" t="s">
        <v>103</v>
      </c>
      <c r="G321" s="59">
        <v>34111</v>
      </c>
      <c r="H321" s="48">
        <f>IFERROR(G321/D312,"-")</f>
        <v>9.2332171911130062E-5</v>
      </c>
      <c r="I321" s="59">
        <v>5</v>
      </c>
      <c r="J321" s="48">
        <f>IFERROR(I321/E312,"-")</f>
        <v>1.1990407673860911E-2</v>
      </c>
      <c r="K321" s="62">
        <f t="shared" si="70"/>
        <v>6822.2</v>
      </c>
      <c r="L321" s="374"/>
      <c r="M321" s="374"/>
      <c r="N321" s="36" t="s">
        <v>103</v>
      </c>
      <c r="O321" s="59">
        <v>11606</v>
      </c>
      <c r="P321" s="48">
        <f>IFERROR(O321/L312,"-")</f>
        <v>4.0891910131377678E-5</v>
      </c>
      <c r="Q321" s="59">
        <v>4</v>
      </c>
      <c r="R321" s="48">
        <f>IFERROR(Q321/M312,"-")</f>
        <v>1.2461059190031152E-2</v>
      </c>
      <c r="S321" s="62">
        <f t="shared" si="71"/>
        <v>2901.5</v>
      </c>
      <c r="T321" s="374"/>
      <c r="U321" s="374"/>
      <c r="V321" s="36" t="s">
        <v>103</v>
      </c>
      <c r="W321" s="59">
        <v>0</v>
      </c>
      <c r="X321" s="48">
        <f>IFERROR(W321/T312,"-")</f>
        <v>0</v>
      </c>
      <c r="Y321" s="59">
        <v>0</v>
      </c>
      <c r="Z321" s="48">
        <f>IFERROR(Y321/U312,"-")</f>
        <v>0</v>
      </c>
      <c r="AA321" s="136" t="str">
        <f t="shared" si="72"/>
        <v>-</v>
      </c>
      <c r="AB321" s="374"/>
      <c r="AC321" s="374"/>
      <c r="AD321" s="36" t="s">
        <v>103</v>
      </c>
      <c r="AE321" s="59">
        <v>0</v>
      </c>
      <c r="AF321" s="48">
        <f>IFERROR(AE321/AB312,"-")</f>
        <v>0</v>
      </c>
      <c r="AG321" s="59">
        <v>0</v>
      </c>
      <c r="AH321" s="48">
        <f>IFERROR(AG321/AC312,"-")</f>
        <v>0</v>
      </c>
      <c r="AI321" s="62" t="str">
        <f t="shared" si="39"/>
        <v>-</v>
      </c>
      <c r="AJ321" s="374"/>
      <c r="AK321" s="374"/>
      <c r="AL321" s="36" t="s">
        <v>103</v>
      </c>
      <c r="AM321" s="59">
        <v>542</v>
      </c>
      <c r="AN321" s="48">
        <f>IFERROR(AM321/AJ312,"-")</f>
        <v>4.422374276468563E-6</v>
      </c>
      <c r="AO321" s="59">
        <v>1</v>
      </c>
      <c r="AP321" s="48">
        <f>IFERROR(AO321/AK312,"-")</f>
        <v>7.1942446043165471E-3</v>
      </c>
      <c r="AQ321" s="62">
        <f t="shared" si="73"/>
        <v>542</v>
      </c>
      <c r="AR321" s="374"/>
      <c r="AS321" s="374"/>
      <c r="AT321" s="36" t="s">
        <v>103</v>
      </c>
      <c r="AU321" s="59">
        <v>384169</v>
      </c>
      <c r="AV321" s="48">
        <f>IFERROR(AU321/AR312,"-")</f>
        <v>2.931557287927086E-4</v>
      </c>
      <c r="AW321" s="59">
        <v>8</v>
      </c>
      <c r="AX321" s="48">
        <f>IFERROR(AW321/AS312,"-")</f>
        <v>4.4943820224719105E-3</v>
      </c>
      <c r="AY321" s="136">
        <f t="shared" si="74"/>
        <v>48021.125</v>
      </c>
      <c r="AZ321" s="187"/>
    </row>
    <row r="322" spans="2:52" s="7" customFormat="1" ht="13.15" customHeight="1">
      <c r="B322" s="449"/>
      <c r="C322" s="459"/>
      <c r="D322" s="374"/>
      <c r="E322" s="374"/>
      <c r="F322" s="36" t="s">
        <v>104</v>
      </c>
      <c r="G322" s="59">
        <v>255330</v>
      </c>
      <c r="H322" s="48">
        <f>IFERROR(G322/D312,"-")</f>
        <v>6.9113111471574677E-4</v>
      </c>
      <c r="I322" s="59">
        <v>24</v>
      </c>
      <c r="J322" s="48">
        <f>IFERROR(I322/E312,"-")</f>
        <v>5.7553956834532377E-2</v>
      </c>
      <c r="K322" s="62">
        <f t="shared" si="70"/>
        <v>10638.75</v>
      </c>
      <c r="L322" s="374"/>
      <c r="M322" s="374"/>
      <c r="N322" s="36" t="s">
        <v>104</v>
      </c>
      <c r="O322" s="59">
        <v>222502</v>
      </c>
      <c r="P322" s="48">
        <f>IFERROR(O322/L312,"-")</f>
        <v>7.8395069688538658E-4</v>
      </c>
      <c r="Q322" s="59">
        <v>18</v>
      </c>
      <c r="R322" s="48">
        <f>IFERROR(Q322/M312,"-")</f>
        <v>5.6074766355140186E-2</v>
      </c>
      <c r="S322" s="62">
        <f t="shared" si="71"/>
        <v>12361.222222222223</v>
      </c>
      <c r="T322" s="374"/>
      <c r="U322" s="374"/>
      <c r="V322" s="36" t="s">
        <v>104</v>
      </c>
      <c r="W322" s="59">
        <v>137365</v>
      </c>
      <c r="X322" s="48">
        <f>IFERROR(W322/T312,"-")</f>
        <v>2.5716039065390049E-3</v>
      </c>
      <c r="Y322" s="59">
        <v>7</v>
      </c>
      <c r="Z322" s="48">
        <f>IFERROR(Y322/U312,"-")</f>
        <v>0.125</v>
      </c>
      <c r="AA322" s="136">
        <f t="shared" si="72"/>
        <v>19623.571428571428</v>
      </c>
      <c r="AB322" s="374"/>
      <c r="AC322" s="374"/>
      <c r="AD322" s="36" t="s">
        <v>104</v>
      </c>
      <c r="AE322" s="59">
        <v>114169</v>
      </c>
      <c r="AF322" s="48">
        <f>IFERROR(AE322/AB312,"-")</f>
        <v>2.5666071525720477E-3</v>
      </c>
      <c r="AG322" s="59">
        <v>4</v>
      </c>
      <c r="AH322" s="48">
        <f>IFERROR(AG322/AC312,"-")</f>
        <v>9.0909090909090912E-2</v>
      </c>
      <c r="AI322" s="62">
        <f t="shared" si="39"/>
        <v>28542.25</v>
      </c>
      <c r="AJ322" s="374"/>
      <c r="AK322" s="374"/>
      <c r="AL322" s="36" t="s">
        <v>104</v>
      </c>
      <c r="AM322" s="59">
        <v>76392</v>
      </c>
      <c r="AN322" s="48">
        <f>IFERROR(AM322/AJ312,"-")</f>
        <v>6.2330999211805617E-4</v>
      </c>
      <c r="AO322" s="59">
        <v>7</v>
      </c>
      <c r="AP322" s="48">
        <f>IFERROR(AO322/AK312,"-")</f>
        <v>5.0359712230215826E-2</v>
      </c>
      <c r="AQ322" s="62">
        <f t="shared" si="73"/>
        <v>10913.142857142857</v>
      </c>
      <c r="AR322" s="374"/>
      <c r="AS322" s="374"/>
      <c r="AT322" s="36" t="s">
        <v>104</v>
      </c>
      <c r="AU322" s="59">
        <v>710108</v>
      </c>
      <c r="AV322" s="48">
        <f>IFERROR(AU322/AR312,"-")</f>
        <v>5.4187669557286694E-4</v>
      </c>
      <c r="AW322" s="59">
        <v>91</v>
      </c>
      <c r="AX322" s="48">
        <f>IFERROR(AW322/AS312,"-")</f>
        <v>5.1123595505617979E-2</v>
      </c>
      <c r="AY322" s="136">
        <f t="shared" si="74"/>
        <v>7803.3846153846152</v>
      </c>
      <c r="AZ322" s="187"/>
    </row>
    <row r="323" spans="2:52" s="7" customFormat="1" ht="13.15" customHeight="1">
      <c r="B323" s="449"/>
      <c r="C323" s="459"/>
      <c r="D323" s="374"/>
      <c r="E323" s="374"/>
      <c r="F323" s="36" t="s">
        <v>105</v>
      </c>
      <c r="G323" s="59">
        <v>147841</v>
      </c>
      <c r="H323" s="48">
        <f>IFERROR(G323/D312,"-")</f>
        <v>4.0017826001915449E-4</v>
      </c>
      <c r="I323" s="59">
        <v>3</v>
      </c>
      <c r="J323" s="48">
        <f>IFERROR(I323/E312,"-")</f>
        <v>7.1942446043165471E-3</v>
      </c>
      <c r="K323" s="62">
        <f t="shared" si="70"/>
        <v>49280.333333333336</v>
      </c>
      <c r="L323" s="374"/>
      <c r="M323" s="374"/>
      <c r="N323" s="36" t="s">
        <v>105</v>
      </c>
      <c r="O323" s="59">
        <v>32857</v>
      </c>
      <c r="P323" s="48">
        <f>IFERROR(O323/L312,"-")</f>
        <v>1.1576645624562093E-4</v>
      </c>
      <c r="Q323" s="59">
        <v>2</v>
      </c>
      <c r="R323" s="48">
        <f>IFERROR(Q323/M312,"-")</f>
        <v>6.2305295950155761E-3</v>
      </c>
      <c r="S323" s="62">
        <f t="shared" si="71"/>
        <v>16428.5</v>
      </c>
      <c r="T323" s="374"/>
      <c r="U323" s="374"/>
      <c r="V323" s="36" t="s">
        <v>105</v>
      </c>
      <c r="W323" s="59">
        <v>0</v>
      </c>
      <c r="X323" s="48">
        <f>IFERROR(W323/T312,"-")</f>
        <v>0</v>
      </c>
      <c r="Y323" s="59">
        <v>0</v>
      </c>
      <c r="Z323" s="48">
        <f>IFERROR(Y323/U312,"-")</f>
        <v>0</v>
      </c>
      <c r="AA323" s="136" t="str">
        <f t="shared" si="72"/>
        <v>-</v>
      </c>
      <c r="AB323" s="374"/>
      <c r="AC323" s="374"/>
      <c r="AD323" s="36" t="s">
        <v>105</v>
      </c>
      <c r="AE323" s="59">
        <v>0</v>
      </c>
      <c r="AF323" s="48">
        <f>IFERROR(AE323/AB312,"-")</f>
        <v>0</v>
      </c>
      <c r="AG323" s="59">
        <v>0</v>
      </c>
      <c r="AH323" s="48">
        <f>IFERROR(AG323/AC312,"-")</f>
        <v>0</v>
      </c>
      <c r="AI323" s="62" t="str">
        <f t="shared" si="39"/>
        <v>-</v>
      </c>
      <c r="AJ323" s="374"/>
      <c r="AK323" s="374"/>
      <c r="AL323" s="36" t="s">
        <v>105</v>
      </c>
      <c r="AM323" s="59">
        <v>60131</v>
      </c>
      <c r="AN323" s="48">
        <f>IFERROR(AM323/AJ312,"-")</f>
        <v>4.9063060446186558E-4</v>
      </c>
      <c r="AO323" s="59">
        <v>2</v>
      </c>
      <c r="AP323" s="48">
        <f>IFERROR(AO323/AK312,"-")</f>
        <v>1.4388489208633094E-2</v>
      </c>
      <c r="AQ323" s="62">
        <f t="shared" si="73"/>
        <v>30065.5</v>
      </c>
      <c r="AR323" s="374"/>
      <c r="AS323" s="374"/>
      <c r="AT323" s="36" t="s">
        <v>105</v>
      </c>
      <c r="AU323" s="59">
        <v>428904</v>
      </c>
      <c r="AV323" s="48">
        <f>IFERROR(AU323/AR312,"-")</f>
        <v>3.2729258399846913E-4</v>
      </c>
      <c r="AW323" s="59">
        <v>14</v>
      </c>
      <c r="AX323" s="48">
        <f>IFERROR(AW323/AS312,"-")</f>
        <v>7.8651685393258432E-3</v>
      </c>
      <c r="AY323" s="136">
        <f t="shared" si="74"/>
        <v>30636</v>
      </c>
      <c r="AZ323" s="187"/>
    </row>
    <row r="324" spans="2:52" s="7" customFormat="1" ht="13.15" customHeight="1">
      <c r="B324" s="449"/>
      <c r="C324" s="459"/>
      <c r="D324" s="374"/>
      <c r="E324" s="374"/>
      <c r="F324" s="36" t="s">
        <v>106</v>
      </c>
      <c r="G324" s="59">
        <v>0</v>
      </c>
      <c r="H324" s="48">
        <f>IFERROR(G324/D312,"-")</f>
        <v>0</v>
      </c>
      <c r="I324" s="59">
        <v>0</v>
      </c>
      <c r="J324" s="48">
        <f>IFERROR(I324/E312,"-")</f>
        <v>0</v>
      </c>
      <c r="K324" s="62" t="str">
        <f t="shared" si="70"/>
        <v>-</v>
      </c>
      <c r="L324" s="374"/>
      <c r="M324" s="374"/>
      <c r="N324" s="36" t="s">
        <v>106</v>
      </c>
      <c r="O324" s="59">
        <v>0</v>
      </c>
      <c r="P324" s="48">
        <f>IFERROR(O324/L312,"-")</f>
        <v>0</v>
      </c>
      <c r="Q324" s="59">
        <v>0</v>
      </c>
      <c r="R324" s="48">
        <f>IFERROR(Q324/M312,"-")</f>
        <v>0</v>
      </c>
      <c r="S324" s="62" t="str">
        <f t="shared" si="71"/>
        <v>-</v>
      </c>
      <c r="T324" s="374"/>
      <c r="U324" s="374"/>
      <c r="V324" s="36" t="s">
        <v>106</v>
      </c>
      <c r="W324" s="59">
        <v>0</v>
      </c>
      <c r="X324" s="48">
        <f>IFERROR(W324/T312,"-")</f>
        <v>0</v>
      </c>
      <c r="Y324" s="59">
        <v>0</v>
      </c>
      <c r="Z324" s="48">
        <f>IFERROR(Y324/U312,"-")</f>
        <v>0</v>
      </c>
      <c r="AA324" s="136" t="str">
        <f t="shared" si="72"/>
        <v>-</v>
      </c>
      <c r="AB324" s="374"/>
      <c r="AC324" s="374"/>
      <c r="AD324" s="36" t="s">
        <v>106</v>
      </c>
      <c r="AE324" s="59">
        <v>0</v>
      </c>
      <c r="AF324" s="48">
        <f>IFERROR(AE324/AB312,"-")</f>
        <v>0</v>
      </c>
      <c r="AG324" s="59">
        <v>0</v>
      </c>
      <c r="AH324" s="48">
        <f>IFERROR(AG324/AC312,"-")</f>
        <v>0</v>
      </c>
      <c r="AI324" s="62" t="str">
        <f t="shared" si="39"/>
        <v>-</v>
      </c>
      <c r="AJ324" s="374"/>
      <c r="AK324" s="374"/>
      <c r="AL324" s="36" t="s">
        <v>106</v>
      </c>
      <c r="AM324" s="59">
        <v>0</v>
      </c>
      <c r="AN324" s="48">
        <f>IFERROR(AM324/AJ312,"-")</f>
        <v>0</v>
      </c>
      <c r="AO324" s="59">
        <v>0</v>
      </c>
      <c r="AP324" s="48">
        <f>IFERROR(AO324/AK312,"-")</f>
        <v>0</v>
      </c>
      <c r="AQ324" s="62" t="str">
        <f t="shared" si="73"/>
        <v>-</v>
      </c>
      <c r="AR324" s="374"/>
      <c r="AS324" s="374"/>
      <c r="AT324" s="36" t="s">
        <v>106</v>
      </c>
      <c r="AU324" s="59">
        <v>2168032</v>
      </c>
      <c r="AV324" s="48">
        <f>IFERROR(AU324/AR312,"-")</f>
        <v>1.6544047047156684E-3</v>
      </c>
      <c r="AW324" s="59">
        <v>10</v>
      </c>
      <c r="AX324" s="48">
        <f>IFERROR(AW324/AS312,"-")</f>
        <v>5.6179775280898875E-3</v>
      </c>
      <c r="AY324" s="136">
        <f t="shared" si="74"/>
        <v>216803.20000000001</v>
      </c>
      <c r="AZ324" s="187"/>
    </row>
    <row r="325" spans="2:52" s="7" customFormat="1" ht="13.15" customHeight="1">
      <c r="B325" s="449"/>
      <c r="C325" s="459"/>
      <c r="D325" s="374"/>
      <c r="E325" s="374"/>
      <c r="F325" s="36" t="s">
        <v>107</v>
      </c>
      <c r="G325" s="59">
        <v>3352608</v>
      </c>
      <c r="H325" s="48">
        <f>IFERROR(G325/D312,"-")</f>
        <v>9.0748901587942282E-3</v>
      </c>
      <c r="I325" s="59">
        <v>65</v>
      </c>
      <c r="J325" s="48">
        <f>IFERROR(I325/E312,"-")</f>
        <v>0.15587529976019185</v>
      </c>
      <c r="K325" s="62">
        <f t="shared" si="70"/>
        <v>51578.584615384614</v>
      </c>
      <c r="L325" s="374"/>
      <c r="M325" s="374"/>
      <c r="N325" s="36" t="s">
        <v>107</v>
      </c>
      <c r="O325" s="59">
        <v>1699022</v>
      </c>
      <c r="P325" s="48">
        <f>IFERROR(O325/L312,"-")</f>
        <v>5.9862359930409762E-3</v>
      </c>
      <c r="Q325" s="59">
        <v>46</v>
      </c>
      <c r="R325" s="48">
        <f>IFERROR(Q325/M312,"-")</f>
        <v>0.14330218068535824</v>
      </c>
      <c r="S325" s="62">
        <f t="shared" si="71"/>
        <v>36935.260869565216</v>
      </c>
      <c r="T325" s="374"/>
      <c r="U325" s="374"/>
      <c r="V325" s="36" t="s">
        <v>107</v>
      </c>
      <c r="W325" s="59">
        <v>497923</v>
      </c>
      <c r="X325" s="48">
        <f>IFERROR(W325/T312,"-")</f>
        <v>9.3215937972236079E-3</v>
      </c>
      <c r="Y325" s="59">
        <v>9</v>
      </c>
      <c r="Z325" s="48">
        <f>IFERROR(Y325/U312,"-")</f>
        <v>0.16071428571428573</v>
      </c>
      <c r="AA325" s="136">
        <f t="shared" si="72"/>
        <v>55324.777777777781</v>
      </c>
      <c r="AB325" s="374"/>
      <c r="AC325" s="374"/>
      <c r="AD325" s="36" t="s">
        <v>107</v>
      </c>
      <c r="AE325" s="59">
        <v>433363</v>
      </c>
      <c r="AF325" s="48">
        <f>IFERROR(AE325/AB312,"-")</f>
        <v>9.7423343942758568E-3</v>
      </c>
      <c r="AG325" s="59">
        <v>6</v>
      </c>
      <c r="AH325" s="48">
        <f>IFERROR(AG325/AC312,"-")</f>
        <v>0.13636363636363635</v>
      </c>
      <c r="AI325" s="62">
        <f t="shared" si="39"/>
        <v>72227.166666666672</v>
      </c>
      <c r="AJ325" s="374"/>
      <c r="AK325" s="374"/>
      <c r="AL325" s="36" t="s">
        <v>107</v>
      </c>
      <c r="AM325" s="59">
        <v>1179185</v>
      </c>
      <c r="AN325" s="48">
        <f>IFERROR(AM325/AJ312,"-")</f>
        <v>9.6213974376339155E-3</v>
      </c>
      <c r="AO325" s="59">
        <v>29</v>
      </c>
      <c r="AP325" s="48">
        <f>IFERROR(AO325/AK312,"-")</f>
        <v>0.20863309352517986</v>
      </c>
      <c r="AQ325" s="62">
        <f t="shared" si="73"/>
        <v>40661.551724137928</v>
      </c>
      <c r="AR325" s="374"/>
      <c r="AS325" s="374"/>
      <c r="AT325" s="36" t="s">
        <v>107</v>
      </c>
      <c r="AU325" s="59">
        <v>7401754</v>
      </c>
      <c r="AV325" s="48">
        <f>IFERROR(AU325/AR312,"-")</f>
        <v>5.648208440072848E-3</v>
      </c>
      <c r="AW325" s="59">
        <v>232</v>
      </c>
      <c r="AX325" s="48">
        <f>IFERROR(AW325/AS312,"-")</f>
        <v>0.1303370786516854</v>
      </c>
      <c r="AY325" s="136">
        <f t="shared" si="74"/>
        <v>31904.112068965518</v>
      </c>
      <c r="AZ325" s="187"/>
    </row>
    <row r="326" spans="2:52" s="7" customFormat="1" ht="13.15" customHeight="1">
      <c r="B326" s="449"/>
      <c r="C326" s="459"/>
      <c r="D326" s="374"/>
      <c r="E326" s="374"/>
      <c r="F326" s="36" t="s">
        <v>108</v>
      </c>
      <c r="G326" s="59">
        <v>1085841</v>
      </c>
      <c r="H326" s="48">
        <f>IFERROR(G326/D312,"-")</f>
        <v>2.9391708797793493E-3</v>
      </c>
      <c r="I326" s="59">
        <v>36</v>
      </c>
      <c r="J326" s="48">
        <f>IFERROR(I326/E312,"-")</f>
        <v>8.6330935251798566E-2</v>
      </c>
      <c r="K326" s="62">
        <f t="shared" si="70"/>
        <v>30162.25</v>
      </c>
      <c r="L326" s="374"/>
      <c r="M326" s="374"/>
      <c r="N326" s="36" t="s">
        <v>108</v>
      </c>
      <c r="O326" s="59">
        <v>959770</v>
      </c>
      <c r="P326" s="48">
        <f>IFERROR(O326/L312,"-")</f>
        <v>3.3815981894530721E-3</v>
      </c>
      <c r="Q326" s="59">
        <v>29</v>
      </c>
      <c r="R326" s="48">
        <f>IFERROR(Q326/M312,"-")</f>
        <v>9.0342679127725853E-2</v>
      </c>
      <c r="S326" s="62">
        <f t="shared" si="71"/>
        <v>33095.517241379312</v>
      </c>
      <c r="T326" s="374"/>
      <c r="U326" s="374"/>
      <c r="V326" s="36" t="s">
        <v>108</v>
      </c>
      <c r="W326" s="59">
        <v>92396</v>
      </c>
      <c r="X326" s="48">
        <f>IFERROR(W326/T312,"-")</f>
        <v>1.7297413063631776E-3</v>
      </c>
      <c r="Y326" s="59">
        <v>4</v>
      </c>
      <c r="Z326" s="48">
        <f>IFERROR(Y326/U312,"-")</f>
        <v>7.1428571428571425E-2</v>
      </c>
      <c r="AA326" s="136">
        <f t="shared" si="72"/>
        <v>23099</v>
      </c>
      <c r="AB326" s="374"/>
      <c r="AC326" s="374"/>
      <c r="AD326" s="36" t="s">
        <v>108</v>
      </c>
      <c r="AE326" s="59">
        <v>82304</v>
      </c>
      <c r="AF326" s="48">
        <f>IFERROR(AE326/AB312,"-")</f>
        <v>1.8502573823480086E-3</v>
      </c>
      <c r="AG326" s="59">
        <v>2</v>
      </c>
      <c r="AH326" s="48">
        <f>IFERROR(AG326/AC312,"-")</f>
        <v>4.5454545454545456E-2</v>
      </c>
      <c r="AI326" s="62">
        <f t="shared" si="39"/>
        <v>41152</v>
      </c>
      <c r="AJ326" s="374"/>
      <c r="AK326" s="374"/>
      <c r="AL326" s="36" t="s">
        <v>108</v>
      </c>
      <c r="AM326" s="59">
        <v>1033276</v>
      </c>
      <c r="AN326" s="48">
        <f>IFERROR(AM326/AJ312,"-")</f>
        <v>8.4308730680670314E-3</v>
      </c>
      <c r="AO326" s="59">
        <v>26</v>
      </c>
      <c r="AP326" s="48">
        <f>IFERROR(AO326/AK312,"-")</f>
        <v>0.18705035971223022</v>
      </c>
      <c r="AQ326" s="62">
        <f t="shared" si="73"/>
        <v>39741.384615384617</v>
      </c>
      <c r="AR326" s="374"/>
      <c r="AS326" s="374"/>
      <c r="AT326" s="36" t="s">
        <v>108</v>
      </c>
      <c r="AU326" s="59">
        <v>10436022</v>
      </c>
      <c r="AV326" s="48">
        <f>IFERROR(AU326/AR312,"-")</f>
        <v>7.9636296398375196E-3</v>
      </c>
      <c r="AW326" s="59">
        <v>167</v>
      </c>
      <c r="AX326" s="48">
        <f>IFERROR(AW326/AS312,"-")</f>
        <v>9.382022471910112E-2</v>
      </c>
      <c r="AY326" s="136">
        <f t="shared" si="74"/>
        <v>62491.149700598806</v>
      </c>
      <c r="AZ326" s="187"/>
    </row>
    <row r="327" spans="2:52" s="7" customFormat="1" ht="13.15" customHeight="1">
      <c r="B327" s="449"/>
      <c r="C327" s="459"/>
      <c r="D327" s="374"/>
      <c r="E327" s="374"/>
      <c r="F327" s="36" t="s">
        <v>109</v>
      </c>
      <c r="G327" s="59">
        <v>664062</v>
      </c>
      <c r="H327" s="48">
        <f>IFERROR(G327/D312,"-")</f>
        <v>1.797493088553512E-3</v>
      </c>
      <c r="I327" s="59">
        <v>26</v>
      </c>
      <c r="J327" s="48">
        <f>IFERROR(I327/E312,"-")</f>
        <v>6.235011990407674E-2</v>
      </c>
      <c r="K327" s="62">
        <f t="shared" si="70"/>
        <v>25540.846153846152</v>
      </c>
      <c r="L327" s="374"/>
      <c r="M327" s="374"/>
      <c r="N327" s="36" t="s">
        <v>109</v>
      </c>
      <c r="O327" s="59">
        <v>634202</v>
      </c>
      <c r="P327" s="48">
        <f>IFERROR(O327/L312,"-")</f>
        <v>2.234510700425641E-3</v>
      </c>
      <c r="Q327" s="59">
        <v>22</v>
      </c>
      <c r="R327" s="48">
        <f>IFERROR(Q327/M312,"-")</f>
        <v>6.8535825545171333E-2</v>
      </c>
      <c r="S327" s="62">
        <f t="shared" si="71"/>
        <v>28827.363636363636</v>
      </c>
      <c r="T327" s="374"/>
      <c r="U327" s="374"/>
      <c r="V327" s="36" t="s">
        <v>109</v>
      </c>
      <c r="W327" s="59">
        <v>204336</v>
      </c>
      <c r="X327" s="48">
        <f>IFERROR(W327/T312,"-")</f>
        <v>3.8253649462858374E-3</v>
      </c>
      <c r="Y327" s="59">
        <v>5</v>
      </c>
      <c r="Z327" s="48">
        <f>IFERROR(Y327/U312,"-")</f>
        <v>8.9285714285714288E-2</v>
      </c>
      <c r="AA327" s="136">
        <f t="shared" si="72"/>
        <v>40867.199999999997</v>
      </c>
      <c r="AB327" s="374"/>
      <c r="AC327" s="374"/>
      <c r="AD327" s="36" t="s">
        <v>109</v>
      </c>
      <c r="AE327" s="59">
        <v>204336</v>
      </c>
      <c r="AF327" s="48">
        <f>IFERROR(AE327/AB312,"-")</f>
        <v>4.5936308378628343E-3</v>
      </c>
      <c r="AG327" s="59">
        <v>5</v>
      </c>
      <c r="AH327" s="48">
        <f>IFERROR(AG327/AC312,"-")</f>
        <v>0.11363636363636363</v>
      </c>
      <c r="AI327" s="62">
        <f t="shared" si="39"/>
        <v>40867.199999999997</v>
      </c>
      <c r="AJ327" s="374"/>
      <c r="AK327" s="374"/>
      <c r="AL327" s="36" t="s">
        <v>109</v>
      </c>
      <c r="AM327" s="59">
        <v>303721</v>
      </c>
      <c r="AN327" s="48">
        <f>IFERROR(AM327/AJ312,"-")</f>
        <v>2.4781696266112699E-3</v>
      </c>
      <c r="AO327" s="59">
        <v>5</v>
      </c>
      <c r="AP327" s="48">
        <f>IFERROR(AO327/AK312,"-")</f>
        <v>3.5971223021582732E-2</v>
      </c>
      <c r="AQ327" s="62">
        <f t="shared" si="73"/>
        <v>60744.2</v>
      </c>
      <c r="AR327" s="374"/>
      <c r="AS327" s="374"/>
      <c r="AT327" s="36" t="s">
        <v>109</v>
      </c>
      <c r="AU327" s="59">
        <v>2788187</v>
      </c>
      <c r="AV327" s="48">
        <f>IFERROR(AU327/AR312,"-")</f>
        <v>2.127639117147286E-3</v>
      </c>
      <c r="AW327" s="59">
        <v>79</v>
      </c>
      <c r="AX327" s="48">
        <f>IFERROR(AW327/AS312,"-")</f>
        <v>4.4382022471910115E-2</v>
      </c>
      <c r="AY327" s="136">
        <f t="shared" si="74"/>
        <v>35293.506329113923</v>
      </c>
      <c r="AZ327" s="187"/>
    </row>
    <row r="328" spans="2:52" s="7" customFormat="1" ht="13.15" customHeight="1">
      <c r="B328" s="449"/>
      <c r="C328" s="459"/>
      <c r="D328" s="374"/>
      <c r="E328" s="374"/>
      <c r="F328" s="37" t="s">
        <v>110</v>
      </c>
      <c r="G328" s="60">
        <v>1452238</v>
      </c>
      <c r="H328" s="49">
        <f>IFERROR(G328/D312,"-")</f>
        <v>3.9309398338329485E-3</v>
      </c>
      <c r="I328" s="60">
        <v>55</v>
      </c>
      <c r="J328" s="49">
        <f>IFERROR(I328/E312,"-")</f>
        <v>0.13189448441247004</v>
      </c>
      <c r="K328" s="63">
        <f t="shared" si="70"/>
        <v>26404.327272727274</v>
      </c>
      <c r="L328" s="374"/>
      <c r="M328" s="374"/>
      <c r="N328" s="37" t="s">
        <v>110</v>
      </c>
      <c r="O328" s="60">
        <v>1391162</v>
      </c>
      <c r="P328" s="49">
        <f>IFERROR(O328/L312,"-")</f>
        <v>4.9015398485427915E-3</v>
      </c>
      <c r="Q328" s="60">
        <v>45</v>
      </c>
      <c r="R328" s="49">
        <f>IFERROR(Q328/M312,"-")</f>
        <v>0.14018691588785046</v>
      </c>
      <c r="S328" s="63">
        <f t="shared" si="71"/>
        <v>30914.711111111112</v>
      </c>
      <c r="T328" s="374"/>
      <c r="U328" s="374"/>
      <c r="V328" s="37" t="s">
        <v>110</v>
      </c>
      <c r="W328" s="60">
        <v>113179</v>
      </c>
      <c r="X328" s="49">
        <f>IFERROR(W328/T312,"-")</f>
        <v>2.1188189024728132E-3</v>
      </c>
      <c r="Y328" s="60">
        <v>9</v>
      </c>
      <c r="Z328" s="49">
        <f>IFERROR(Y328/U312,"-")</f>
        <v>0.16071428571428573</v>
      </c>
      <c r="AA328" s="137">
        <f t="shared" si="72"/>
        <v>12575.444444444445</v>
      </c>
      <c r="AB328" s="374"/>
      <c r="AC328" s="374"/>
      <c r="AD328" s="37" t="s">
        <v>110</v>
      </c>
      <c r="AE328" s="60">
        <v>101825</v>
      </c>
      <c r="AF328" s="49">
        <f>IFERROR(AE328/AB312,"-")</f>
        <v>2.2891045144535624E-3</v>
      </c>
      <c r="AG328" s="60">
        <v>7</v>
      </c>
      <c r="AH328" s="49">
        <f>IFERROR(AG328/AC312,"-")</f>
        <v>0.15909090909090909</v>
      </c>
      <c r="AI328" s="63">
        <f t="shared" si="39"/>
        <v>14546.428571428571</v>
      </c>
      <c r="AJ328" s="374"/>
      <c r="AK328" s="374"/>
      <c r="AL328" s="37" t="s">
        <v>110</v>
      </c>
      <c r="AM328" s="60">
        <v>249475</v>
      </c>
      <c r="AN328" s="49">
        <f>IFERROR(AM328/AJ312,"-")</f>
        <v>2.0355568683062633E-3</v>
      </c>
      <c r="AO328" s="60">
        <v>21</v>
      </c>
      <c r="AP328" s="49">
        <f>IFERROR(AO328/AK312,"-")</f>
        <v>0.15107913669064749</v>
      </c>
      <c r="AQ328" s="63">
        <f t="shared" si="73"/>
        <v>11879.761904761905</v>
      </c>
      <c r="AR328" s="374"/>
      <c r="AS328" s="374"/>
      <c r="AT328" s="37" t="s">
        <v>110</v>
      </c>
      <c r="AU328" s="60">
        <v>2840822</v>
      </c>
      <c r="AV328" s="49">
        <f>IFERROR(AU328/AR312,"-")</f>
        <v>2.1678043876011857E-3</v>
      </c>
      <c r="AW328" s="60">
        <v>182</v>
      </c>
      <c r="AX328" s="49">
        <f>IFERROR(AW328/AS312,"-")</f>
        <v>0.10224719101123596</v>
      </c>
      <c r="AY328" s="160">
        <f t="shared" si="74"/>
        <v>15608.912087912087</v>
      </c>
      <c r="AZ328" s="187"/>
    </row>
    <row r="329" spans="2:52" s="7" customFormat="1" ht="13.15" customHeight="1">
      <c r="B329" s="450"/>
      <c r="C329" s="461"/>
      <c r="D329" s="375"/>
      <c r="E329" s="375"/>
      <c r="F329" s="38" t="s">
        <v>64</v>
      </c>
      <c r="G329" s="117">
        <f>SUM(G312:G328)</f>
        <v>87818389</v>
      </c>
      <c r="H329" s="49">
        <f>IFERROR(G329/D312,"-")</f>
        <v>0.2377081466420361</v>
      </c>
      <c r="I329" s="60">
        <v>354</v>
      </c>
      <c r="J329" s="49">
        <f>IFERROR(I329/E312,"-")</f>
        <v>0.84892086330935257</v>
      </c>
      <c r="K329" s="63">
        <f t="shared" si="70"/>
        <v>248074.54519774011</v>
      </c>
      <c r="L329" s="375"/>
      <c r="M329" s="375"/>
      <c r="N329" s="38" t="s">
        <v>64</v>
      </c>
      <c r="O329" s="117">
        <f>SUM(O312:O328)</f>
        <v>64629617</v>
      </c>
      <c r="P329" s="49">
        <f>IFERROR(O329/L312,"-")</f>
        <v>0.22771226005422707</v>
      </c>
      <c r="Q329" s="60">
        <v>272</v>
      </c>
      <c r="R329" s="49">
        <f>IFERROR(Q329/M312,"-")</f>
        <v>0.84735202492211836</v>
      </c>
      <c r="S329" s="63">
        <f t="shared" si="71"/>
        <v>237608.88602941178</v>
      </c>
      <c r="T329" s="375"/>
      <c r="U329" s="375"/>
      <c r="V329" s="38" t="s">
        <v>64</v>
      </c>
      <c r="W329" s="117">
        <f>SUM(W312:W328)</f>
        <v>13796797</v>
      </c>
      <c r="X329" s="49">
        <f>IFERROR(W329/T312,"-")</f>
        <v>0.25828920804372019</v>
      </c>
      <c r="Y329" s="60">
        <v>50</v>
      </c>
      <c r="Z329" s="49">
        <f>IFERROR(Y329/U312,"-")</f>
        <v>0.8928571428571429</v>
      </c>
      <c r="AA329" s="137">
        <f t="shared" si="72"/>
        <v>275935.94</v>
      </c>
      <c r="AB329" s="375"/>
      <c r="AC329" s="375"/>
      <c r="AD329" s="38" t="s">
        <v>64</v>
      </c>
      <c r="AE329" s="56">
        <f>SUM(AE312:AE328)</f>
        <v>12247836</v>
      </c>
      <c r="AF329" s="49">
        <f>IFERROR(AE329/AB312,"-")</f>
        <v>0.27534079724907301</v>
      </c>
      <c r="AG329" s="60">
        <v>38</v>
      </c>
      <c r="AH329" s="49">
        <f>IFERROR(AG329/AC312,"-")</f>
        <v>0.86363636363636365</v>
      </c>
      <c r="AI329" s="63">
        <f t="shared" si="39"/>
        <v>322311.4736842105</v>
      </c>
      <c r="AJ329" s="375"/>
      <c r="AK329" s="375"/>
      <c r="AL329" s="38" t="s">
        <v>64</v>
      </c>
      <c r="AM329" s="117">
        <f>SUM(AM312:AM328)</f>
        <v>32023200</v>
      </c>
      <c r="AN329" s="49">
        <f>IFERROR(AM329/AJ312,"-")</f>
        <v>0.26128888548008872</v>
      </c>
      <c r="AO329" s="60">
        <v>122</v>
      </c>
      <c r="AP329" s="49">
        <f>IFERROR(AO329/AK312,"-")</f>
        <v>0.87769784172661869</v>
      </c>
      <c r="AQ329" s="63">
        <f t="shared" si="73"/>
        <v>262485.24590163934</v>
      </c>
      <c r="AR329" s="375"/>
      <c r="AS329" s="375"/>
      <c r="AT329" s="38" t="s">
        <v>64</v>
      </c>
      <c r="AU329" s="117">
        <f>SUM(AU312:AU328)</f>
        <v>275637123</v>
      </c>
      <c r="AV329" s="49">
        <f>IFERROR(AU329/AR312,"-")</f>
        <v>0.21033608041094012</v>
      </c>
      <c r="AW329" s="60">
        <v>1467</v>
      </c>
      <c r="AX329" s="116">
        <f>IFERROR(AW329/AS312,"-")</f>
        <v>0.82415730337078652</v>
      </c>
      <c r="AY329" s="155">
        <f t="shared" si="74"/>
        <v>187891.69938650308</v>
      </c>
      <c r="AZ329" s="187"/>
    </row>
    <row r="330" spans="2:52" s="7" customFormat="1" ht="13.15" customHeight="1">
      <c r="B330" s="448">
        <v>19</v>
      </c>
      <c r="C330" s="458" t="s">
        <v>88</v>
      </c>
      <c r="D330" s="373">
        <v>94535120</v>
      </c>
      <c r="E330" s="373">
        <v>127</v>
      </c>
      <c r="F330" s="34" t="s">
        <v>96</v>
      </c>
      <c r="G330" s="58">
        <v>1649865</v>
      </c>
      <c r="H330" s="47">
        <f>IFERROR(G330/D330,"-")</f>
        <v>1.7452402874191093E-2</v>
      </c>
      <c r="I330" s="58">
        <v>31</v>
      </c>
      <c r="J330" s="47">
        <f>IFERROR(I330/E330,"-")</f>
        <v>0.24409448818897639</v>
      </c>
      <c r="K330" s="61">
        <f t="shared" si="70"/>
        <v>53221.451612903227</v>
      </c>
      <c r="L330" s="373">
        <v>73231470</v>
      </c>
      <c r="M330" s="373">
        <v>96</v>
      </c>
      <c r="N330" s="34" t="s">
        <v>96</v>
      </c>
      <c r="O330" s="58">
        <v>1472785</v>
      </c>
      <c r="P330" s="47">
        <f>IFERROR(O330/L330,"-")</f>
        <v>2.0111367421683603E-2</v>
      </c>
      <c r="Q330" s="58">
        <v>24</v>
      </c>
      <c r="R330" s="47">
        <f>IFERROR(Q330/M330,"-")</f>
        <v>0.25</v>
      </c>
      <c r="S330" s="61">
        <f t="shared" si="71"/>
        <v>61366.041666666664</v>
      </c>
      <c r="T330" s="373">
        <v>11409490</v>
      </c>
      <c r="U330" s="373">
        <v>15</v>
      </c>
      <c r="V330" s="34" t="s">
        <v>96</v>
      </c>
      <c r="W330" s="58">
        <v>228249</v>
      </c>
      <c r="X330" s="47">
        <f>IFERROR(W330/T330,"-")</f>
        <v>2.0005188663121665E-2</v>
      </c>
      <c r="Y330" s="58">
        <v>5</v>
      </c>
      <c r="Z330" s="47">
        <f>IFERROR(Y330/U330,"-")</f>
        <v>0.33333333333333331</v>
      </c>
      <c r="AA330" s="135">
        <f t="shared" si="72"/>
        <v>45649.8</v>
      </c>
      <c r="AB330" s="373">
        <v>6605090</v>
      </c>
      <c r="AC330" s="373">
        <v>8</v>
      </c>
      <c r="AD330" s="34" t="s">
        <v>96</v>
      </c>
      <c r="AE330" s="58">
        <v>211208</v>
      </c>
      <c r="AF330" s="47">
        <f>IFERROR(AE330/AB330,"-")</f>
        <v>3.1976551417164642E-2</v>
      </c>
      <c r="AG330" s="58">
        <v>3</v>
      </c>
      <c r="AH330" s="47">
        <f>IFERROR(AG330/AC330,"-")</f>
        <v>0.375</v>
      </c>
      <c r="AI330" s="61">
        <f t="shared" si="39"/>
        <v>70402.666666666672</v>
      </c>
      <c r="AJ330" s="373">
        <v>45099920</v>
      </c>
      <c r="AK330" s="373">
        <v>60</v>
      </c>
      <c r="AL330" s="34" t="s">
        <v>96</v>
      </c>
      <c r="AM330" s="58">
        <v>1184131</v>
      </c>
      <c r="AN330" s="47">
        <f>IFERROR(AM330/AJ330,"-")</f>
        <v>2.6255722848288865E-2</v>
      </c>
      <c r="AO330" s="58">
        <v>13</v>
      </c>
      <c r="AP330" s="47">
        <f>IFERROR(AO330/AK330,"-")</f>
        <v>0.21666666666666667</v>
      </c>
      <c r="AQ330" s="61">
        <f t="shared" si="73"/>
        <v>91087</v>
      </c>
      <c r="AR330" s="373">
        <v>377178560</v>
      </c>
      <c r="AS330" s="373">
        <v>543</v>
      </c>
      <c r="AT330" s="34" t="s">
        <v>96</v>
      </c>
      <c r="AU330" s="58">
        <v>13195325</v>
      </c>
      <c r="AV330" s="47">
        <f>IFERROR(AU330/AR330,"-")</f>
        <v>3.4984292320327008E-2</v>
      </c>
      <c r="AW330" s="61">
        <v>106</v>
      </c>
      <c r="AX330" s="47">
        <f>IFERROR(AW330/AS330,"-")</f>
        <v>0.19521178637200737</v>
      </c>
      <c r="AY330" s="161">
        <f t="shared" si="74"/>
        <v>124484.19811320755</v>
      </c>
      <c r="AZ330" s="187"/>
    </row>
    <row r="331" spans="2:52" s="7" customFormat="1" ht="13.15" customHeight="1">
      <c r="B331" s="449"/>
      <c r="C331" s="459"/>
      <c r="D331" s="374"/>
      <c r="E331" s="374"/>
      <c r="F331" s="35" t="s">
        <v>97</v>
      </c>
      <c r="G331" s="59">
        <v>1942791</v>
      </c>
      <c r="H331" s="48">
        <f>IFERROR(G331/D330,"-")</f>
        <v>2.0550997343632714E-2</v>
      </c>
      <c r="I331" s="59">
        <v>43</v>
      </c>
      <c r="J331" s="48">
        <f>IFERROR(I331/E330,"-")</f>
        <v>0.33858267716535434</v>
      </c>
      <c r="K331" s="62">
        <f t="shared" si="70"/>
        <v>45181.186046511626</v>
      </c>
      <c r="L331" s="374"/>
      <c r="M331" s="374"/>
      <c r="N331" s="35" t="s">
        <v>97</v>
      </c>
      <c r="O331" s="59">
        <v>752502</v>
      </c>
      <c r="P331" s="48">
        <f>IFERROR(O331/L330,"-")</f>
        <v>1.0275664273842926E-2</v>
      </c>
      <c r="Q331" s="59">
        <v>35</v>
      </c>
      <c r="R331" s="48">
        <f>IFERROR(Q331/M330,"-")</f>
        <v>0.36458333333333331</v>
      </c>
      <c r="S331" s="62">
        <f t="shared" si="71"/>
        <v>21500.057142857142</v>
      </c>
      <c r="T331" s="374"/>
      <c r="U331" s="374"/>
      <c r="V331" s="35" t="s">
        <v>97</v>
      </c>
      <c r="W331" s="59">
        <v>15305</v>
      </c>
      <c r="X331" s="48">
        <f>IFERROR(W331/T330,"-")</f>
        <v>1.3414271803560019E-3</v>
      </c>
      <c r="Y331" s="59">
        <v>3</v>
      </c>
      <c r="Z331" s="48">
        <f>IFERROR(Y331/U330,"-")</f>
        <v>0.2</v>
      </c>
      <c r="AA331" s="136">
        <f t="shared" si="72"/>
        <v>5101.666666666667</v>
      </c>
      <c r="AB331" s="374"/>
      <c r="AC331" s="374"/>
      <c r="AD331" s="35" t="s">
        <v>97</v>
      </c>
      <c r="AE331" s="59">
        <v>15305</v>
      </c>
      <c r="AF331" s="48">
        <f>IFERROR(AE331/AB330,"-")</f>
        <v>2.317152377938832E-3</v>
      </c>
      <c r="AG331" s="59">
        <v>3</v>
      </c>
      <c r="AH331" s="48">
        <f>IFERROR(AG331/AC330,"-")</f>
        <v>0.375</v>
      </c>
      <c r="AI331" s="62">
        <f t="shared" si="39"/>
        <v>5101.666666666667</v>
      </c>
      <c r="AJ331" s="374"/>
      <c r="AK331" s="374"/>
      <c r="AL331" s="35" t="s">
        <v>97</v>
      </c>
      <c r="AM331" s="59">
        <v>361284</v>
      </c>
      <c r="AN331" s="48">
        <f>IFERROR(AM331/AJ330,"-")</f>
        <v>8.0107459170659281E-3</v>
      </c>
      <c r="AO331" s="59">
        <v>14</v>
      </c>
      <c r="AP331" s="48">
        <f>IFERROR(AO331/AK330,"-")</f>
        <v>0.23333333333333334</v>
      </c>
      <c r="AQ331" s="62">
        <f t="shared" si="73"/>
        <v>25806</v>
      </c>
      <c r="AR331" s="374"/>
      <c r="AS331" s="374"/>
      <c r="AT331" s="35" t="s">
        <v>97</v>
      </c>
      <c r="AU331" s="59">
        <v>4551574</v>
      </c>
      <c r="AV331" s="48">
        <f>IFERROR(AU331/AR330,"-")</f>
        <v>1.206742504133851E-2</v>
      </c>
      <c r="AW331" s="62">
        <v>137</v>
      </c>
      <c r="AX331" s="48">
        <f>IFERROR(AW331/AS330,"-")</f>
        <v>0.25230202578268879</v>
      </c>
      <c r="AY331" s="162">
        <f t="shared" si="74"/>
        <v>33223.167883211681</v>
      </c>
      <c r="AZ331" s="187"/>
    </row>
    <row r="332" spans="2:52" s="7" customFormat="1" ht="13.15" customHeight="1">
      <c r="B332" s="449"/>
      <c r="C332" s="459"/>
      <c r="D332" s="374"/>
      <c r="E332" s="374"/>
      <c r="F332" s="35" t="s">
        <v>380</v>
      </c>
      <c r="G332" s="59">
        <v>4297036</v>
      </c>
      <c r="H332" s="48">
        <f>IFERROR(G332/D330,"-")</f>
        <v>4.5454387744998895E-2</v>
      </c>
      <c r="I332" s="59">
        <v>13</v>
      </c>
      <c r="J332" s="48">
        <f>IFERROR(I332/E330,"-")</f>
        <v>0.10236220472440945</v>
      </c>
      <c r="K332" s="62">
        <f t="shared" si="70"/>
        <v>330541.23076923075</v>
      </c>
      <c r="L332" s="374"/>
      <c r="M332" s="374"/>
      <c r="N332" s="35" t="s">
        <v>380</v>
      </c>
      <c r="O332" s="59">
        <v>2635308</v>
      </c>
      <c r="P332" s="48">
        <f>IFERROR(O332/L330,"-")</f>
        <v>3.5986004377626175E-2</v>
      </c>
      <c r="Q332" s="59">
        <v>8</v>
      </c>
      <c r="R332" s="48">
        <f>IFERROR(Q332/M330,"-")</f>
        <v>8.3333333333333329E-2</v>
      </c>
      <c r="S332" s="62">
        <f t="shared" si="71"/>
        <v>329413.5</v>
      </c>
      <c r="T332" s="374"/>
      <c r="U332" s="374"/>
      <c r="V332" s="35" t="s">
        <v>380</v>
      </c>
      <c r="W332" s="59">
        <v>15639</v>
      </c>
      <c r="X332" s="48">
        <f>IFERROR(W332/T330,"-")</f>
        <v>1.3707010567518794E-3</v>
      </c>
      <c r="Y332" s="59">
        <v>1</v>
      </c>
      <c r="Z332" s="48">
        <f>IFERROR(Y332/U330,"-")</f>
        <v>6.6666666666666666E-2</v>
      </c>
      <c r="AA332" s="136">
        <f t="shared" si="72"/>
        <v>15639</v>
      </c>
      <c r="AB332" s="374"/>
      <c r="AC332" s="374"/>
      <c r="AD332" s="35" t="s">
        <v>380</v>
      </c>
      <c r="AE332" s="59">
        <v>0</v>
      </c>
      <c r="AF332" s="48">
        <f>IFERROR(AE332/AB330,"-")</f>
        <v>0</v>
      </c>
      <c r="AG332" s="59">
        <v>0</v>
      </c>
      <c r="AH332" s="48">
        <f>IFERROR(AG332/AC330,"-")</f>
        <v>0</v>
      </c>
      <c r="AI332" s="62" t="str">
        <f t="shared" ref="AI332" si="82">IFERROR(AE332/AG332,"-")</f>
        <v>-</v>
      </c>
      <c r="AJ332" s="374"/>
      <c r="AK332" s="374"/>
      <c r="AL332" s="35" t="s">
        <v>380</v>
      </c>
      <c r="AM332" s="59">
        <v>3368141</v>
      </c>
      <c r="AN332" s="48">
        <f>IFERROR(AM332/AJ330,"-")</f>
        <v>7.4681751098449836E-2</v>
      </c>
      <c r="AO332" s="59">
        <v>5</v>
      </c>
      <c r="AP332" s="48">
        <f>IFERROR(AO332/AK330,"-")</f>
        <v>8.3333333333333329E-2</v>
      </c>
      <c r="AQ332" s="62">
        <f t="shared" si="73"/>
        <v>673628.2</v>
      </c>
      <c r="AR332" s="374"/>
      <c r="AS332" s="374"/>
      <c r="AT332" s="35" t="s">
        <v>380</v>
      </c>
      <c r="AU332" s="59">
        <v>5354979</v>
      </c>
      <c r="AV332" s="48">
        <f>IFERROR(AU332/AR330,"-")</f>
        <v>1.4197463927960275E-2</v>
      </c>
      <c r="AW332" s="59">
        <v>40</v>
      </c>
      <c r="AX332" s="48">
        <f>IFERROR(AW332/AS330,"-")</f>
        <v>7.3664825046040522E-2</v>
      </c>
      <c r="AY332" s="136">
        <f t="shared" si="74"/>
        <v>133874.47500000001</v>
      </c>
      <c r="AZ332" s="187"/>
    </row>
    <row r="333" spans="2:52" s="7" customFormat="1" ht="13.15" customHeight="1">
      <c r="B333" s="449"/>
      <c r="C333" s="459"/>
      <c r="D333" s="374"/>
      <c r="E333" s="374"/>
      <c r="F333" s="36" t="s">
        <v>98</v>
      </c>
      <c r="G333" s="59">
        <v>2915073</v>
      </c>
      <c r="H333" s="48">
        <f>IFERROR(G333/D330,"-")</f>
        <v>3.0835873482786078E-2</v>
      </c>
      <c r="I333" s="59">
        <v>43</v>
      </c>
      <c r="J333" s="48">
        <f>IFERROR(I333/E330,"-")</f>
        <v>0.33858267716535434</v>
      </c>
      <c r="K333" s="62">
        <f t="shared" si="70"/>
        <v>67792.395348837206</v>
      </c>
      <c r="L333" s="374"/>
      <c r="M333" s="374"/>
      <c r="N333" s="36" t="s">
        <v>98</v>
      </c>
      <c r="O333" s="59">
        <v>2760647</v>
      </c>
      <c r="P333" s="48">
        <f>IFERROR(O333/L330,"-")</f>
        <v>3.7697549974075352E-2</v>
      </c>
      <c r="Q333" s="59">
        <v>34</v>
      </c>
      <c r="R333" s="48">
        <f>IFERROR(Q333/M330,"-")</f>
        <v>0.35416666666666669</v>
      </c>
      <c r="S333" s="62">
        <f t="shared" si="71"/>
        <v>81195.5</v>
      </c>
      <c r="T333" s="374"/>
      <c r="U333" s="374"/>
      <c r="V333" s="36" t="s">
        <v>98</v>
      </c>
      <c r="W333" s="59">
        <v>83898</v>
      </c>
      <c r="X333" s="48">
        <f>IFERROR(W333/T330,"-")</f>
        <v>7.3533523409021785E-3</v>
      </c>
      <c r="Y333" s="59">
        <v>5</v>
      </c>
      <c r="Z333" s="48">
        <f>IFERROR(Y333/U330,"-")</f>
        <v>0.33333333333333331</v>
      </c>
      <c r="AA333" s="136">
        <f t="shared" si="72"/>
        <v>16779.599999999999</v>
      </c>
      <c r="AB333" s="374"/>
      <c r="AC333" s="374"/>
      <c r="AD333" s="36" t="s">
        <v>98</v>
      </c>
      <c r="AE333" s="59">
        <v>50304</v>
      </c>
      <c r="AF333" s="48">
        <f>IFERROR(AE333/AB330,"-")</f>
        <v>7.6159446729719051E-3</v>
      </c>
      <c r="AG333" s="59">
        <v>3</v>
      </c>
      <c r="AH333" s="48">
        <f>IFERROR(AG333/AC330,"-")</f>
        <v>0.375</v>
      </c>
      <c r="AI333" s="62">
        <f t="shared" si="39"/>
        <v>16768</v>
      </c>
      <c r="AJ333" s="374"/>
      <c r="AK333" s="374"/>
      <c r="AL333" s="36" t="s">
        <v>98</v>
      </c>
      <c r="AM333" s="59">
        <v>5767596</v>
      </c>
      <c r="AN333" s="48">
        <f>IFERROR(AM333/AJ330,"-")</f>
        <v>0.1278848388201132</v>
      </c>
      <c r="AO333" s="59">
        <v>17</v>
      </c>
      <c r="AP333" s="48">
        <f>IFERROR(AO333/AK330,"-")</f>
        <v>0.28333333333333333</v>
      </c>
      <c r="AQ333" s="62">
        <f t="shared" si="73"/>
        <v>339270.35294117645</v>
      </c>
      <c r="AR333" s="374"/>
      <c r="AS333" s="374"/>
      <c r="AT333" s="36" t="s">
        <v>98</v>
      </c>
      <c r="AU333" s="59">
        <v>5088605</v>
      </c>
      <c r="AV333" s="48">
        <f>IFERROR(AU333/AR330,"-")</f>
        <v>1.3491236087226167E-2</v>
      </c>
      <c r="AW333" s="62">
        <v>198</v>
      </c>
      <c r="AX333" s="48">
        <f>IFERROR(AW333/AS330,"-")</f>
        <v>0.36464088397790057</v>
      </c>
      <c r="AY333" s="162">
        <f t="shared" si="74"/>
        <v>25700.025252525251</v>
      </c>
      <c r="AZ333" s="187"/>
    </row>
    <row r="334" spans="2:52" s="7" customFormat="1" ht="13.15" customHeight="1">
      <c r="B334" s="449"/>
      <c r="C334" s="459"/>
      <c r="D334" s="374"/>
      <c r="E334" s="374"/>
      <c r="F334" s="36" t="s">
        <v>99</v>
      </c>
      <c r="G334" s="59">
        <v>18831</v>
      </c>
      <c r="H334" s="48">
        <f>IFERROR(G334/D330,"-")</f>
        <v>1.9919581209607603E-4</v>
      </c>
      <c r="I334" s="59">
        <v>4</v>
      </c>
      <c r="J334" s="48">
        <f>IFERROR(I334/E330,"-")</f>
        <v>3.1496062992125984E-2</v>
      </c>
      <c r="K334" s="62">
        <f t="shared" si="70"/>
        <v>4707.75</v>
      </c>
      <c r="L334" s="374"/>
      <c r="M334" s="374"/>
      <c r="N334" s="36" t="s">
        <v>99</v>
      </c>
      <c r="O334" s="59">
        <v>9225</v>
      </c>
      <c r="P334" s="48">
        <f>IFERROR(O334/L330,"-")</f>
        <v>1.2597043320310245E-4</v>
      </c>
      <c r="Q334" s="59">
        <v>2</v>
      </c>
      <c r="R334" s="48">
        <f>IFERROR(Q334/M330,"-")</f>
        <v>2.0833333333333332E-2</v>
      </c>
      <c r="S334" s="62">
        <f t="shared" si="71"/>
        <v>4612.5</v>
      </c>
      <c r="T334" s="374"/>
      <c r="U334" s="374"/>
      <c r="V334" s="36" t="s">
        <v>99</v>
      </c>
      <c r="W334" s="59">
        <v>0</v>
      </c>
      <c r="X334" s="48">
        <f>IFERROR(W334/T330,"-")</f>
        <v>0</v>
      </c>
      <c r="Y334" s="59">
        <v>0</v>
      </c>
      <c r="Z334" s="48">
        <f>IFERROR(Y334/U330,"-")</f>
        <v>0</v>
      </c>
      <c r="AA334" s="136" t="str">
        <f t="shared" si="72"/>
        <v>-</v>
      </c>
      <c r="AB334" s="374"/>
      <c r="AC334" s="374"/>
      <c r="AD334" s="36" t="s">
        <v>99</v>
      </c>
      <c r="AE334" s="59">
        <v>0</v>
      </c>
      <c r="AF334" s="48">
        <f>IFERROR(AE334/AB330,"-")</f>
        <v>0</v>
      </c>
      <c r="AG334" s="59">
        <v>0</v>
      </c>
      <c r="AH334" s="48">
        <f>IFERROR(AG334/AC330,"-")</f>
        <v>0</v>
      </c>
      <c r="AI334" s="62" t="str">
        <f t="shared" si="39"/>
        <v>-</v>
      </c>
      <c r="AJ334" s="374"/>
      <c r="AK334" s="374"/>
      <c r="AL334" s="36" t="s">
        <v>99</v>
      </c>
      <c r="AM334" s="59">
        <v>7802</v>
      </c>
      <c r="AN334" s="48">
        <f>IFERROR(AM334/AJ330,"-")</f>
        <v>1.7299365497765851E-4</v>
      </c>
      <c r="AO334" s="59">
        <v>2</v>
      </c>
      <c r="AP334" s="48">
        <f>IFERROR(AO334/AK330,"-")</f>
        <v>3.3333333333333333E-2</v>
      </c>
      <c r="AQ334" s="62">
        <f t="shared" si="73"/>
        <v>3901</v>
      </c>
      <c r="AR334" s="374"/>
      <c r="AS334" s="374"/>
      <c r="AT334" s="36" t="s">
        <v>99</v>
      </c>
      <c r="AU334" s="59">
        <v>1530658</v>
      </c>
      <c r="AV334" s="48">
        <f>IFERROR(AU334/AR330,"-")</f>
        <v>4.0581787045371829E-3</v>
      </c>
      <c r="AW334" s="62">
        <v>26</v>
      </c>
      <c r="AX334" s="48">
        <f>IFERROR(AW334/AS330,"-")</f>
        <v>4.7882136279926338E-2</v>
      </c>
      <c r="AY334" s="162">
        <f t="shared" si="74"/>
        <v>58871.461538461539</v>
      </c>
      <c r="AZ334" s="187"/>
    </row>
    <row r="335" spans="2:52" s="7" customFormat="1" ht="13.15" customHeight="1">
      <c r="B335" s="449"/>
      <c r="C335" s="459"/>
      <c r="D335" s="374"/>
      <c r="E335" s="374"/>
      <c r="F335" s="36" t="s">
        <v>100</v>
      </c>
      <c r="G335" s="59">
        <v>3786144</v>
      </c>
      <c r="H335" s="48">
        <f>IFERROR(G335/D330,"-")</f>
        <v>4.0050131633619333E-2</v>
      </c>
      <c r="I335" s="59">
        <v>56</v>
      </c>
      <c r="J335" s="48">
        <f>IFERROR(I335/E330,"-")</f>
        <v>0.44094488188976377</v>
      </c>
      <c r="K335" s="62">
        <f t="shared" si="70"/>
        <v>67609.71428571429</v>
      </c>
      <c r="L335" s="374"/>
      <c r="M335" s="374"/>
      <c r="N335" s="36" t="s">
        <v>100</v>
      </c>
      <c r="O335" s="59">
        <v>3495014</v>
      </c>
      <c r="P335" s="48">
        <f>IFERROR(O335/L330,"-")</f>
        <v>4.7725574810938524E-2</v>
      </c>
      <c r="Q335" s="59">
        <v>41</v>
      </c>
      <c r="R335" s="48">
        <f>IFERROR(Q335/M330,"-")</f>
        <v>0.42708333333333331</v>
      </c>
      <c r="S335" s="62">
        <f t="shared" si="71"/>
        <v>85244.243902439019</v>
      </c>
      <c r="T335" s="374"/>
      <c r="U335" s="374"/>
      <c r="V335" s="36" t="s">
        <v>100</v>
      </c>
      <c r="W335" s="59">
        <v>100412</v>
      </c>
      <c r="X335" s="48">
        <f>IFERROR(W335/T330,"-")</f>
        <v>8.8007439421043353E-3</v>
      </c>
      <c r="Y335" s="59">
        <v>5</v>
      </c>
      <c r="Z335" s="48">
        <f>IFERROR(Y335/U330,"-")</f>
        <v>0.33333333333333331</v>
      </c>
      <c r="AA335" s="136">
        <f t="shared" si="72"/>
        <v>20082.400000000001</v>
      </c>
      <c r="AB335" s="374"/>
      <c r="AC335" s="374"/>
      <c r="AD335" s="36" t="s">
        <v>100</v>
      </c>
      <c r="AE335" s="59">
        <v>9180</v>
      </c>
      <c r="AF335" s="48">
        <f>IFERROR(AE335/AB330,"-")</f>
        <v>1.389837231589577E-3</v>
      </c>
      <c r="AG335" s="59">
        <v>2</v>
      </c>
      <c r="AH335" s="48">
        <f>IFERROR(AG335/AC330,"-")</f>
        <v>0.25</v>
      </c>
      <c r="AI335" s="62">
        <f t="shared" si="39"/>
        <v>4590</v>
      </c>
      <c r="AJ335" s="374"/>
      <c r="AK335" s="374"/>
      <c r="AL335" s="36" t="s">
        <v>100</v>
      </c>
      <c r="AM335" s="59">
        <v>734704</v>
      </c>
      <c r="AN335" s="48">
        <f>IFERROR(AM335/AJ330,"-")</f>
        <v>1.6290583220546731E-2</v>
      </c>
      <c r="AO335" s="59">
        <v>25</v>
      </c>
      <c r="AP335" s="48">
        <f>IFERROR(AO335/AK330,"-")</f>
        <v>0.41666666666666669</v>
      </c>
      <c r="AQ335" s="62">
        <f t="shared" si="73"/>
        <v>29388.16</v>
      </c>
      <c r="AR335" s="374"/>
      <c r="AS335" s="374"/>
      <c r="AT335" s="36" t="s">
        <v>100</v>
      </c>
      <c r="AU335" s="59">
        <v>12857045</v>
      </c>
      <c r="AV335" s="48">
        <f>IFERROR(AU335/AR330,"-")</f>
        <v>3.408742267853189E-2</v>
      </c>
      <c r="AW335" s="62">
        <v>201</v>
      </c>
      <c r="AX335" s="48">
        <f>IFERROR(AW335/AS330,"-")</f>
        <v>0.37016574585635359</v>
      </c>
      <c r="AY335" s="162">
        <f t="shared" si="74"/>
        <v>63965.398009950251</v>
      </c>
      <c r="AZ335" s="187"/>
    </row>
    <row r="336" spans="2:52" s="7" customFormat="1" ht="13.15" customHeight="1">
      <c r="B336" s="449"/>
      <c r="C336" s="459"/>
      <c r="D336" s="374"/>
      <c r="E336" s="374"/>
      <c r="F336" s="36" t="s">
        <v>101</v>
      </c>
      <c r="G336" s="59">
        <v>2927656</v>
      </c>
      <c r="H336" s="48">
        <f>IFERROR(G336/D330,"-")</f>
        <v>3.0968977455151061E-2</v>
      </c>
      <c r="I336" s="59">
        <v>62</v>
      </c>
      <c r="J336" s="48">
        <f>IFERROR(I336/E330,"-")</f>
        <v>0.48818897637795278</v>
      </c>
      <c r="K336" s="62">
        <f t="shared" si="70"/>
        <v>47220.258064516129</v>
      </c>
      <c r="L336" s="374"/>
      <c r="M336" s="374"/>
      <c r="N336" s="36" t="s">
        <v>101</v>
      </c>
      <c r="O336" s="59">
        <v>2032030</v>
      </c>
      <c r="P336" s="48">
        <f>IFERROR(O336/L330,"-")</f>
        <v>2.7748043293409241E-2</v>
      </c>
      <c r="Q336" s="59">
        <v>42</v>
      </c>
      <c r="R336" s="48">
        <f>IFERROR(Q336/M330,"-")</f>
        <v>0.4375</v>
      </c>
      <c r="S336" s="62">
        <f t="shared" si="71"/>
        <v>48381.666666666664</v>
      </c>
      <c r="T336" s="374"/>
      <c r="U336" s="374"/>
      <c r="V336" s="36" t="s">
        <v>101</v>
      </c>
      <c r="W336" s="59">
        <v>389300</v>
      </c>
      <c r="X336" s="48">
        <f>IFERROR(W336/T330,"-")</f>
        <v>3.4120718805135022E-2</v>
      </c>
      <c r="Y336" s="59">
        <v>11</v>
      </c>
      <c r="Z336" s="48">
        <f>IFERROR(Y336/U330,"-")</f>
        <v>0.73333333333333328</v>
      </c>
      <c r="AA336" s="136">
        <f t="shared" si="72"/>
        <v>35390.909090909088</v>
      </c>
      <c r="AB336" s="374"/>
      <c r="AC336" s="374"/>
      <c r="AD336" s="36" t="s">
        <v>101</v>
      </c>
      <c r="AE336" s="59">
        <v>217640</v>
      </c>
      <c r="AF336" s="48">
        <f>IFERROR(AE336/AB330,"-")</f>
        <v>3.2950345869624788E-2</v>
      </c>
      <c r="AG336" s="59">
        <v>5</v>
      </c>
      <c r="AH336" s="48">
        <f>IFERROR(AG336/AC330,"-")</f>
        <v>0.625</v>
      </c>
      <c r="AI336" s="62">
        <f t="shared" si="39"/>
        <v>43528</v>
      </c>
      <c r="AJ336" s="374"/>
      <c r="AK336" s="374"/>
      <c r="AL336" s="36" t="s">
        <v>101</v>
      </c>
      <c r="AM336" s="59">
        <v>827568</v>
      </c>
      <c r="AN336" s="48">
        <f>IFERROR(AM336/AJ330,"-")</f>
        <v>1.8349655609145206E-2</v>
      </c>
      <c r="AO336" s="59">
        <v>27</v>
      </c>
      <c r="AP336" s="48">
        <f>IFERROR(AO336/AK330,"-")</f>
        <v>0.45</v>
      </c>
      <c r="AQ336" s="62">
        <f t="shared" si="73"/>
        <v>30650.666666666668</v>
      </c>
      <c r="AR336" s="374"/>
      <c r="AS336" s="374"/>
      <c r="AT336" s="36" t="s">
        <v>101</v>
      </c>
      <c r="AU336" s="59">
        <v>12216027</v>
      </c>
      <c r="AV336" s="48">
        <f>IFERROR(AU336/AR330,"-")</f>
        <v>3.2387914625900266E-2</v>
      </c>
      <c r="AW336" s="62">
        <v>251</v>
      </c>
      <c r="AX336" s="48">
        <f>IFERROR(AW336/AS330,"-")</f>
        <v>0.46224677716390422</v>
      </c>
      <c r="AY336" s="162">
        <f t="shared" si="74"/>
        <v>48669.430278884465</v>
      </c>
      <c r="AZ336" s="187"/>
    </row>
    <row r="337" spans="2:52" s="7" customFormat="1" ht="13.15" customHeight="1">
      <c r="B337" s="449"/>
      <c r="C337" s="459"/>
      <c r="D337" s="374"/>
      <c r="E337" s="374"/>
      <c r="F337" s="36" t="s">
        <v>102</v>
      </c>
      <c r="G337" s="59">
        <v>2121157</v>
      </c>
      <c r="H337" s="48">
        <f>IFERROR(G337/D330,"-")</f>
        <v>2.2437767043612999E-2</v>
      </c>
      <c r="I337" s="59">
        <v>15</v>
      </c>
      <c r="J337" s="48">
        <f>IFERROR(I337/E330,"-")</f>
        <v>0.11811023622047244</v>
      </c>
      <c r="K337" s="62">
        <f t="shared" si="70"/>
        <v>141410.46666666667</v>
      </c>
      <c r="L337" s="374"/>
      <c r="M337" s="374"/>
      <c r="N337" s="36" t="s">
        <v>102</v>
      </c>
      <c r="O337" s="59">
        <v>2072490</v>
      </c>
      <c r="P337" s="48">
        <f>IFERROR(O337/L330,"-")</f>
        <v>2.8300538006406261E-2</v>
      </c>
      <c r="Q337" s="59">
        <v>11</v>
      </c>
      <c r="R337" s="48">
        <f>IFERROR(Q337/M330,"-")</f>
        <v>0.11458333333333333</v>
      </c>
      <c r="S337" s="62">
        <f t="shared" si="71"/>
        <v>188408.18181818182</v>
      </c>
      <c r="T337" s="374"/>
      <c r="U337" s="374"/>
      <c r="V337" s="36" t="s">
        <v>102</v>
      </c>
      <c r="W337" s="59">
        <v>53837</v>
      </c>
      <c r="X337" s="48">
        <f>IFERROR(W337/T330,"-")</f>
        <v>4.7186158189366926E-3</v>
      </c>
      <c r="Y337" s="59">
        <v>4</v>
      </c>
      <c r="Z337" s="48">
        <f>IFERROR(Y337/U330,"-")</f>
        <v>0.26666666666666666</v>
      </c>
      <c r="AA337" s="136">
        <f t="shared" si="72"/>
        <v>13459.25</v>
      </c>
      <c r="AB337" s="374"/>
      <c r="AC337" s="374"/>
      <c r="AD337" s="36" t="s">
        <v>102</v>
      </c>
      <c r="AE337" s="59">
        <v>50543</v>
      </c>
      <c r="AF337" s="48">
        <f>IFERROR(AE337/AB330,"-")</f>
        <v>7.6521288884784308E-3</v>
      </c>
      <c r="AG337" s="59">
        <v>3</v>
      </c>
      <c r="AH337" s="48">
        <f>IFERROR(AG337/AC330,"-")</f>
        <v>0.375</v>
      </c>
      <c r="AI337" s="62">
        <f t="shared" si="39"/>
        <v>16847.666666666668</v>
      </c>
      <c r="AJ337" s="374"/>
      <c r="AK337" s="374"/>
      <c r="AL337" s="36" t="s">
        <v>102</v>
      </c>
      <c r="AM337" s="59">
        <v>2476406</v>
      </c>
      <c r="AN337" s="48">
        <f>IFERROR(AM337/AJ330,"-")</f>
        <v>5.4909321346911483E-2</v>
      </c>
      <c r="AO337" s="59">
        <v>9</v>
      </c>
      <c r="AP337" s="48">
        <f>IFERROR(AO337/AK330,"-")</f>
        <v>0.15</v>
      </c>
      <c r="AQ337" s="62">
        <f t="shared" si="73"/>
        <v>275156.22222222225</v>
      </c>
      <c r="AR337" s="374"/>
      <c r="AS337" s="374"/>
      <c r="AT337" s="36" t="s">
        <v>102</v>
      </c>
      <c r="AU337" s="59">
        <v>4716499</v>
      </c>
      <c r="AV337" s="48">
        <f>IFERROR(AU337/AR330,"-")</f>
        <v>1.2504684783779862E-2</v>
      </c>
      <c r="AW337" s="62">
        <v>64</v>
      </c>
      <c r="AX337" s="48">
        <f>IFERROR(AW337/AS330,"-")</f>
        <v>0.11786372007366483</v>
      </c>
      <c r="AY337" s="162">
        <f t="shared" si="74"/>
        <v>73695.296875</v>
      </c>
      <c r="AZ337" s="187"/>
    </row>
    <row r="338" spans="2:52" s="7" customFormat="1" ht="13.15" customHeight="1">
      <c r="B338" s="449"/>
      <c r="C338" s="459"/>
      <c r="D338" s="374"/>
      <c r="E338" s="374"/>
      <c r="F338" s="36" t="s">
        <v>112</v>
      </c>
      <c r="G338" s="59">
        <v>3166</v>
      </c>
      <c r="H338" s="48">
        <f>IFERROR(G338/D330,"-")</f>
        <v>3.3490199197927711E-5</v>
      </c>
      <c r="I338" s="59">
        <v>1</v>
      </c>
      <c r="J338" s="48">
        <f>IFERROR(I338/E330,"-")</f>
        <v>7.874015748031496E-3</v>
      </c>
      <c r="K338" s="62">
        <f t="shared" si="70"/>
        <v>3166</v>
      </c>
      <c r="L338" s="374"/>
      <c r="M338" s="374"/>
      <c r="N338" s="36" t="s">
        <v>112</v>
      </c>
      <c r="O338" s="59">
        <v>3166</v>
      </c>
      <c r="P338" s="48">
        <f>IFERROR(O338/L330,"-")</f>
        <v>4.3232779568674509E-5</v>
      </c>
      <c r="Q338" s="59">
        <v>1</v>
      </c>
      <c r="R338" s="48">
        <f>IFERROR(Q338/M330,"-")</f>
        <v>1.0416666666666666E-2</v>
      </c>
      <c r="S338" s="62">
        <f t="shared" si="71"/>
        <v>3166</v>
      </c>
      <c r="T338" s="374"/>
      <c r="U338" s="374"/>
      <c r="V338" s="36" t="s">
        <v>112</v>
      </c>
      <c r="W338" s="59">
        <v>0</v>
      </c>
      <c r="X338" s="48">
        <f>IFERROR(W338/T330,"-")</f>
        <v>0</v>
      </c>
      <c r="Y338" s="59">
        <v>0</v>
      </c>
      <c r="Z338" s="48">
        <f>IFERROR(Y338/U330,"-")</f>
        <v>0</v>
      </c>
      <c r="AA338" s="136" t="str">
        <f t="shared" si="72"/>
        <v>-</v>
      </c>
      <c r="AB338" s="374"/>
      <c r="AC338" s="374"/>
      <c r="AD338" s="36" t="s">
        <v>112</v>
      </c>
      <c r="AE338" s="59">
        <v>0</v>
      </c>
      <c r="AF338" s="48">
        <f>IFERROR(AE338/AB330,"-")</f>
        <v>0</v>
      </c>
      <c r="AG338" s="59">
        <v>0</v>
      </c>
      <c r="AH338" s="48">
        <f>IFERROR(AG338/AC330,"-")</f>
        <v>0</v>
      </c>
      <c r="AI338" s="62" t="str">
        <f t="shared" si="39"/>
        <v>-</v>
      </c>
      <c r="AJ338" s="374"/>
      <c r="AK338" s="374"/>
      <c r="AL338" s="36" t="s">
        <v>112</v>
      </c>
      <c r="AM338" s="59">
        <v>3166</v>
      </c>
      <c r="AN338" s="48">
        <f>IFERROR(AM338/AJ330,"-")</f>
        <v>7.0199681063735813E-5</v>
      </c>
      <c r="AO338" s="59">
        <v>1</v>
      </c>
      <c r="AP338" s="48">
        <f>IFERROR(AO338/AK330,"-")</f>
        <v>1.6666666666666666E-2</v>
      </c>
      <c r="AQ338" s="62">
        <f t="shared" si="73"/>
        <v>3166</v>
      </c>
      <c r="AR338" s="374"/>
      <c r="AS338" s="374"/>
      <c r="AT338" s="36" t="s">
        <v>112</v>
      </c>
      <c r="AU338" s="59">
        <v>0</v>
      </c>
      <c r="AV338" s="48">
        <f>IFERROR(AU338/AR330,"-")</f>
        <v>0</v>
      </c>
      <c r="AW338" s="62">
        <v>0</v>
      </c>
      <c r="AX338" s="48">
        <f>IFERROR(AW338/AS330,"-")</f>
        <v>0</v>
      </c>
      <c r="AY338" s="162" t="str">
        <f t="shared" si="74"/>
        <v>-</v>
      </c>
      <c r="AZ338" s="187"/>
    </row>
    <row r="339" spans="2:52" s="7" customFormat="1" ht="13.15" customHeight="1">
      <c r="B339" s="449"/>
      <c r="C339" s="459"/>
      <c r="D339" s="374"/>
      <c r="E339" s="374"/>
      <c r="F339" s="36" t="s">
        <v>103</v>
      </c>
      <c r="G339" s="59">
        <v>0</v>
      </c>
      <c r="H339" s="48">
        <f>IFERROR(G339/D330,"-")</f>
        <v>0</v>
      </c>
      <c r="I339" s="59">
        <v>0</v>
      </c>
      <c r="J339" s="48">
        <f>IFERROR(I339/E330,"-")</f>
        <v>0</v>
      </c>
      <c r="K339" s="62" t="str">
        <f t="shared" si="70"/>
        <v>-</v>
      </c>
      <c r="L339" s="374"/>
      <c r="M339" s="374"/>
      <c r="N339" s="36" t="s">
        <v>103</v>
      </c>
      <c r="O339" s="59">
        <v>0</v>
      </c>
      <c r="P339" s="48">
        <f>IFERROR(O339/L330,"-")</f>
        <v>0</v>
      </c>
      <c r="Q339" s="59">
        <v>0</v>
      </c>
      <c r="R339" s="48">
        <f>IFERROR(Q339/M330,"-")</f>
        <v>0</v>
      </c>
      <c r="S339" s="62" t="str">
        <f t="shared" si="71"/>
        <v>-</v>
      </c>
      <c r="T339" s="374"/>
      <c r="U339" s="374"/>
      <c r="V339" s="36" t="s">
        <v>103</v>
      </c>
      <c r="W339" s="59">
        <v>0</v>
      </c>
      <c r="X339" s="48">
        <f>IFERROR(W339/T330,"-")</f>
        <v>0</v>
      </c>
      <c r="Y339" s="59">
        <v>0</v>
      </c>
      <c r="Z339" s="48">
        <f>IFERROR(Y339/U330,"-")</f>
        <v>0</v>
      </c>
      <c r="AA339" s="136" t="str">
        <f t="shared" si="72"/>
        <v>-</v>
      </c>
      <c r="AB339" s="374"/>
      <c r="AC339" s="374"/>
      <c r="AD339" s="36" t="s">
        <v>103</v>
      </c>
      <c r="AE339" s="59">
        <v>0</v>
      </c>
      <c r="AF339" s="48">
        <f>IFERROR(AE339/AB330,"-")</f>
        <v>0</v>
      </c>
      <c r="AG339" s="59">
        <v>0</v>
      </c>
      <c r="AH339" s="48">
        <f>IFERROR(AG339/AC330,"-")</f>
        <v>0</v>
      </c>
      <c r="AI339" s="62" t="str">
        <f t="shared" si="39"/>
        <v>-</v>
      </c>
      <c r="AJ339" s="374"/>
      <c r="AK339" s="374"/>
      <c r="AL339" s="36" t="s">
        <v>103</v>
      </c>
      <c r="AM339" s="59">
        <v>6157</v>
      </c>
      <c r="AN339" s="48">
        <f>IFERROR(AM339/AJ330,"-")</f>
        <v>1.3651908916911603E-4</v>
      </c>
      <c r="AO339" s="59">
        <v>1</v>
      </c>
      <c r="AP339" s="48">
        <f>IFERROR(AO339/AK330,"-")</f>
        <v>1.6666666666666666E-2</v>
      </c>
      <c r="AQ339" s="62">
        <f t="shared" si="73"/>
        <v>6157</v>
      </c>
      <c r="AR339" s="374"/>
      <c r="AS339" s="374"/>
      <c r="AT339" s="36" t="s">
        <v>103</v>
      </c>
      <c r="AU339" s="59">
        <v>153495</v>
      </c>
      <c r="AV339" s="48">
        <f>IFERROR(AU339/AR330,"-")</f>
        <v>4.0695579303341104E-4</v>
      </c>
      <c r="AW339" s="62">
        <v>6</v>
      </c>
      <c r="AX339" s="48">
        <f>IFERROR(AW339/AS330,"-")</f>
        <v>1.1049723756906077E-2</v>
      </c>
      <c r="AY339" s="162">
        <f t="shared" si="74"/>
        <v>25582.5</v>
      </c>
      <c r="AZ339" s="187"/>
    </row>
    <row r="340" spans="2:52" s="7" customFormat="1" ht="13.15" customHeight="1">
      <c r="B340" s="449"/>
      <c r="C340" s="459"/>
      <c r="D340" s="374"/>
      <c r="E340" s="374"/>
      <c r="F340" s="36" t="s">
        <v>104</v>
      </c>
      <c r="G340" s="59">
        <v>48986</v>
      </c>
      <c r="H340" s="48">
        <f>IFERROR(G340/D330,"-")</f>
        <v>5.181777946650938E-4</v>
      </c>
      <c r="I340" s="59">
        <v>6</v>
      </c>
      <c r="J340" s="48">
        <f>IFERROR(I340/E330,"-")</f>
        <v>4.7244094488188976E-2</v>
      </c>
      <c r="K340" s="62">
        <f t="shared" si="70"/>
        <v>8164.333333333333</v>
      </c>
      <c r="L340" s="374"/>
      <c r="M340" s="374"/>
      <c r="N340" s="36" t="s">
        <v>104</v>
      </c>
      <c r="O340" s="59">
        <v>46016</v>
      </c>
      <c r="P340" s="48">
        <f>IFERROR(O340/L330,"-")</f>
        <v>6.283637348806463E-4</v>
      </c>
      <c r="Q340" s="59">
        <v>5</v>
      </c>
      <c r="R340" s="48">
        <f>IFERROR(Q340/M330,"-")</f>
        <v>5.2083333333333336E-2</v>
      </c>
      <c r="S340" s="62">
        <f t="shared" si="71"/>
        <v>9203.2000000000007</v>
      </c>
      <c r="T340" s="374"/>
      <c r="U340" s="374"/>
      <c r="V340" s="36" t="s">
        <v>104</v>
      </c>
      <c r="W340" s="59">
        <v>8758</v>
      </c>
      <c r="X340" s="48">
        <f>IFERROR(W340/T330,"-")</f>
        <v>7.6760661519489481E-4</v>
      </c>
      <c r="Y340" s="59">
        <v>2</v>
      </c>
      <c r="Z340" s="48">
        <f>IFERROR(Y340/U330,"-")</f>
        <v>0.13333333333333333</v>
      </c>
      <c r="AA340" s="136">
        <f t="shared" si="72"/>
        <v>4379</v>
      </c>
      <c r="AB340" s="374"/>
      <c r="AC340" s="374"/>
      <c r="AD340" s="36" t="s">
        <v>104</v>
      </c>
      <c r="AE340" s="59">
        <v>5788</v>
      </c>
      <c r="AF340" s="48">
        <f>IFERROR(AE340/AB330,"-")</f>
        <v>8.7629388850114082E-4</v>
      </c>
      <c r="AG340" s="59">
        <v>1</v>
      </c>
      <c r="AH340" s="48">
        <f>IFERROR(AG340/AC330,"-")</f>
        <v>0.125</v>
      </c>
      <c r="AI340" s="62">
        <f t="shared" si="39"/>
        <v>5788</v>
      </c>
      <c r="AJ340" s="374"/>
      <c r="AK340" s="374"/>
      <c r="AL340" s="36" t="s">
        <v>104</v>
      </c>
      <c r="AM340" s="59">
        <v>36150</v>
      </c>
      <c r="AN340" s="48">
        <f>IFERROR(AM340/AJ330,"-")</f>
        <v>8.0155352825459554E-4</v>
      </c>
      <c r="AO340" s="59">
        <v>4</v>
      </c>
      <c r="AP340" s="48">
        <f>IFERROR(AO340/AK330,"-")</f>
        <v>6.6666666666666666E-2</v>
      </c>
      <c r="AQ340" s="62">
        <f t="shared" si="73"/>
        <v>9037.5</v>
      </c>
      <c r="AR340" s="374"/>
      <c r="AS340" s="374"/>
      <c r="AT340" s="36" t="s">
        <v>104</v>
      </c>
      <c r="AU340" s="59">
        <v>214355</v>
      </c>
      <c r="AV340" s="48">
        <f>IFERROR(AU340/AR330,"-")</f>
        <v>5.6831173012591172E-4</v>
      </c>
      <c r="AW340" s="62">
        <v>26</v>
      </c>
      <c r="AX340" s="48">
        <f>IFERROR(AW340/AS330,"-")</f>
        <v>4.7882136279926338E-2</v>
      </c>
      <c r="AY340" s="162">
        <f t="shared" si="74"/>
        <v>8244.4230769230762</v>
      </c>
      <c r="AZ340" s="187"/>
    </row>
    <row r="341" spans="2:52" s="7" customFormat="1" ht="13.15" customHeight="1">
      <c r="B341" s="449"/>
      <c r="C341" s="459"/>
      <c r="D341" s="374"/>
      <c r="E341" s="374"/>
      <c r="F341" s="36" t="s">
        <v>105</v>
      </c>
      <c r="G341" s="59">
        <v>10908</v>
      </c>
      <c r="H341" s="48">
        <f>IFERROR(G341/D330,"-")</f>
        <v>1.1538568946651783E-4</v>
      </c>
      <c r="I341" s="59">
        <v>1</v>
      </c>
      <c r="J341" s="48">
        <f>IFERROR(I341/E330,"-")</f>
        <v>7.874015748031496E-3</v>
      </c>
      <c r="K341" s="62">
        <f t="shared" si="70"/>
        <v>10908</v>
      </c>
      <c r="L341" s="374"/>
      <c r="M341" s="374"/>
      <c r="N341" s="36" t="s">
        <v>105</v>
      </c>
      <c r="O341" s="59">
        <v>10908</v>
      </c>
      <c r="P341" s="48">
        <f>IFERROR(O341/L330,"-")</f>
        <v>1.4895235613869283E-4</v>
      </c>
      <c r="Q341" s="59">
        <v>1</v>
      </c>
      <c r="R341" s="48">
        <f>IFERROR(Q341/M330,"-")</f>
        <v>1.0416666666666666E-2</v>
      </c>
      <c r="S341" s="62">
        <f t="shared" si="71"/>
        <v>10908</v>
      </c>
      <c r="T341" s="374"/>
      <c r="U341" s="374"/>
      <c r="V341" s="36" t="s">
        <v>105</v>
      </c>
      <c r="W341" s="59">
        <v>0</v>
      </c>
      <c r="X341" s="48">
        <f>IFERROR(W341/T330,"-")</f>
        <v>0</v>
      </c>
      <c r="Y341" s="59">
        <v>0</v>
      </c>
      <c r="Z341" s="48">
        <f>IFERROR(Y341/U330,"-")</f>
        <v>0</v>
      </c>
      <c r="AA341" s="136" t="str">
        <f t="shared" si="72"/>
        <v>-</v>
      </c>
      <c r="AB341" s="374"/>
      <c r="AC341" s="374"/>
      <c r="AD341" s="36" t="s">
        <v>105</v>
      </c>
      <c r="AE341" s="59">
        <v>0</v>
      </c>
      <c r="AF341" s="48">
        <f>IFERROR(AE341/AB330,"-")</f>
        <v>0</v>
      </c>
      <c r="AG341" s="59">
        <v>0</v>
      </c>
      <c r="AH341" s="48">
        <f>IFERROR(AG341/AC330,"-")</f>
        <v>0</v>
      </c>
      <c r="AI341" s="62" t="str">
        <f t="shared" si="39"/>
        <v>-</v>
      </c>
      <c r="AJ341" s="374"/>
      <c r="AK341" s="374"/>
      <c r="AL341" s="36" t="s">
        <v>105</v>
      </c>
      <c r="AM341" s="59">
        <v>10908</v>
      </c>
      <c r="AN341" s="48">
        <f>IFERROR(AM341/AJ330,"-")</f>
        <v>2.4186295674138669E-4</v>
      </c>
      <c r="AO341" s="59">
        <v>1</v>
      </c>
      <c r="AP341" s="48">
        <f>IFERROR(AO341/AK330,"-")</f>
        <v>1.6666666666666666E-2</v>
      </c>
      <c r="AQ341" s="62">
        <f t="shared" si="73"/>
        <v>10908</v>
      </c>
      <c r="AR341" s="374"/>
      <c r="AS341" s="374"/>
      <c r="AT341" s="36" t="s">
        <v>105</v>
      </c>
      <c r="AU341" s="59">
        <v>16974</v>
      </c>
      <c r="AV341" s="48">
        <f>IFERROR(AU341/AR330,"-")</f>
        <v>4.5002557939666562E-5</v>
      </c>
      <c r="AW341" s="62">
        <v>3</v>
      </c>
      <c r="AX341" s="48">
        <f>IFERROR(AW341/AS330,"-")</f>
        <v>5.5248618784530384E-3</v>
      </c>
      <c r="AY341" s="162">
        <f t="shared" si="74"/>
        <v>5658</v>
      </c>
      <c r="AZ341" s="187"/>
    </row>
    <row r="342" spans="2:52" s="7" customFormat="1" ht="13.15" customHeight="1">
      <c r="B342" s="449"/>
      <c r="C342" s="459"/>
      <c r="D342" s="374"/>
      <c r="E342" s="374"/>
      <c r="F342" s="36" t="s">
        <v>106</v>
      </c>
      <c r="G342" s="59">
        <v>0</v>
      </c>
      <c r="H342" s="48">
        <f>IFERROR(G342/D330,"-")</f>
        <v>0</v>
      </c>
      <c r="I342" s="59">
        <v>0</v>
      </c>
      <c r="J342" s="48">
        <f>IFERROR(I342/E330,"-")</f>
        <v>0</v>
      </c>
      <c r="K342" s="62" t="str">
        <f t="shared" si="70"/>
        <v>-</v>
      </c>
      <c r="L342" s="374"/>
      <c r="M342" s="374"/>
      <c r="N342" s="36" t="s">
        <v>106</v>
      </c>
      <c r="O342" s="59">
        <v>0</v>
      </c>
      <c r="P342" s="48">
        <f>IFERROR(O342/L330,"-")</f>
        <v>0</v>
      </c>
      <c r="Q342" s="59">
        <v>0</v>
      </c>
      <c r="R342" s="48">
        <f>IFERROR(Q342/M330,"-")</f>
        <v>0</v>
      </c>
      <c r="S342" s="62" t="str">
        <f t="shared" si="71"/>
        <v>-</v>
      </c>
      <c r="T342" s="374"/>
      <c r="U342" s="374"/>
      <c r="V342" s="36" t="s">
        <v>106</v>
      </c>
      <c r="W342" s="59">
        <v>0</v>
      </c>
      <c r="X342" s="48">
        <f>IFERROR(W342/T330,"-")</f>
        <v>0</v>
      </c>
      <c r="Y342" s="59">
        <v>0</v>
      </c>
      <c r="Z342" s="48">
        <f>IFERROR(Y342/U330,"-")</f>
        <v>0</v>
      </c>
      <c r="AA342" s="136" t="str">
        <f t="shared" si="72"/>
        <v>-</v>
      </c>
      <c r="AB342" s="374"/>
      <c r="AC342" s="374"/>
      <c r="AD342" s="36" t="s">
        <v>106</v>
      </c>
      <c r="AE342" s="59">
        <v>0</v>
      </c>
      <c r="AF342" s="48">
        <f>IFERROR(AE342/AB330,"-")</f>
        <v>0</v>
      </c>
      <c r="AG342" s="59">
        <v>0</v>
      </c>
      <c r="AH342" s="48">
        <f>IFERROR(AG342/AC330,"-")</f>
        <v>0</v>
      </c>
      <c r="AI342" s="62" t="str">
        <f t="shared" si="39"/>
        <v>-</v>
      </c>
      <c r="AJ342" s="374"/>
      <c r="AK342" s="374"/>
      <c r="AL342" s="36" t="s">
        <v>106</v>
      </c>
      <c r="AM342" s="59">
        <v>23186</v>
      </c>
      <c r="AN342" s="48">
        <f>IFERROR(AM342/AJ330,"-")</f>
        <v>5.141029074996142E-4</v>
      </c>
      <c r="AO342" s="59">
        <v>1</v>
      </c>
      <c r="AP342" s="48">
        <f>IFERROR(AO342/AK330,"-")</f>
        <v>1.6666666666666666E-2</v>
      </c>
      <c r="AQ342" s="62">
        <f t="shared" si="73"/>
        <v>23186</v>
      </c>
      <c r="AR342" s="374"/>
      <c r="AS342" s="374"/>
      <c r="AT342" s="36" t="s">
        <v>106</v>
      </c>
      <c r="AU342" s="59">
        <v>0</v>
      </c>
      <c r="AV342" s="48">
        <f>IFERROR(AU342/AR330,"-")</f>
        <v>0</v>
      </c>
      <c r="AW342" s="62">
        <v>0</v>
      </c>
      <c r="AX342" s="48">
        <f>IFERROR(AW342/AS330,"-")</f>
        <v>0</v>
      </c>
      <c r="AY342" s="162" t="str">
        <f t="shared" si="74"/>
        <v>-</v>
      </c>
      <c r="AZ342" s="187"/>
    </row>
    <row r="343" spans="2:52" s="7" customFormat="1" ht="13.15" customHeight="1">
      <c r="B343" s="449"/>
      <c r="C343" s="459"/>
      <c r="D343" s="374"/>
      <c r="E343" s="374"/>
      <c r="F343" s="36" t="s">
        <v>107</v>
      </c>
      <c r="G343" s="59">
        <v>2424925</v>
      </c>
      <c r="H343" s="48">
        <f>IFERROR(G343/D330,"-")</f>
        <v>2.565104904928454E-2</v>
      </c>
      <c r="I343" s="59">
        <v>26</v>
      </c>
      <c r="J343" s="48">
        <f>IFERROR(I343/E330,"-")</f>
        <v>0.20472440944881889</v>
      </c>
      <c r="K343" s="62">
        <f t="shared" si="70"/>
        <v>93266.346153846156</v>
      </c>
      <c r="L343" s="374"/>
      <c r="M343" s="374"/>
      <c r="N343" s="36" t="s">
        <v>107</v>
      </c>
      <c r="O343" s="59">
        <v>660685</v>
      </c>
      <c r="P343" s="48">
        <f>IFERROR(O343/L330,"-")</f>
        <v>9.0218727003568283E-3</v>
      </c>
      <c r="Q343" s="59">
        <v>21</v>
      </c>
      <c r="R343" s="48">
        <f>IFERROR(Q343/M330,"-")</f>
        <v>0.21875</v>
      </c>
      <c r="S343" s="62">
        <f t="shared" si="71"/>
        <v>31461.190476190477</v>
      </c>
      <c r="T343" s="374"/>
      <c r="U343" s="374"/>
      <c r="V343" s="36" t="s">
        <v>107</v>
      </c>
      <c r="W343" s="59">
        <v>279837</v>
      </c>
      <c r="X343" s="48">
        <f>IFERROR(W343/T330,"-")</f>
        <v>2.4526687871237015E-2</v>
      </c>
      <c r="Y343" s="59">
        <v>2</v>
      </c>
      <c r="Z343" s="48">
        <f>IFERROR(Y343/U330,"-")</f>
        <v>0.13333333333333333</v>
      </c>
      <c r="AA343" s="136">
        <f t="shared" si="72"/>
        <v>139918.5</v>
      </c>
      <c r="AB343" s="374"/>
      <c r="AC343" s="374"/>
      <c r="AD343" s="36" t="s">
        <v>107</v>
      </c>
      <c r="AE343" s="59">
        <v>176714</v>
      </c>
      <c r="AF343" s="48">
        <f>IFERROR(AE343/AB330,"-")</f>
        <v>2.6754215309708118E-2</v>
      </c>
      <c r="AG343" s="59">
        <v>1</v>
      </c>
      <c r="AH343" s="48">
        <f>IFERROR(AG343/AC330,"-")</f>
        <v>0.125</v>
      </c>
      <c r="AI343" s="62">
        <f t="shared" si="39"/>
        <v>176714</v>
      </c>
      <c r="AJ343" s="374"/>
      <c r="AK343" s="374"/>
      <c r="AL343" s="36" t="s">
        <v>107</v>
      </c>
      <c r="AM343" s="59">
        <v>302798</v>
      </c>
      <c r="AN343" s="48">
        <f>IFERROR(AM343/AJ330,"-")</f>
        <v>6.7139365213951599E-3</v>
      </c>
      <c r="AO343" s="59">
        <v>10</v>
      </c>
      <c r="AP343" s="48">
        <f>IFERROR(AO343/AK330,"-")</f>
        <v>0.16666666666666666</v>
      </c>
      <c r="AQ343" s="62">
        <f t="shared" si="73"/>
        <v>30279.8</v>
      </c>
      <c r="AR343" s="374"/>
      <c r="AS343" s="374"/>
      <c r="AT343" s="36" t="s">
        <v>107</v>
      </c>
      <c r="AU343" s="59">
        <v>3163960</v>
      </c>
      <c r="AV343" s="48">
        <f>IFERROR(AU343/AR330,"-")</f>
        <v>8.3884937680445033E-3</v>
      </c>
      <c r="AW343" s="62">
        <v>82</v>
      </c>
      <c r="AX343" s="48">
        <f>IFERROR(AW343/AS330,"-")</f>
        <v>0.15101289134438306</v>
      </c>
      <c r="AY343" s="162">
        <f t="shared" si="74"/>
        <v>38584.878048780491</v>
      </c>
      <c r="AZ343" s="187"/>
    </row>
    <row r="344" spans="2:52" s="7" customFormat="1" ht="13.15" customHeight="1">
      <c r="B344" s="449"/>
      <c r="C344" s="459"/>
      <c r="D344" s="374"/>
      <c r="E344" s="374"/>
      <c r="F344" s="36" t="s">
        <v>108</v>
      </c>
      <c r="G344" s="59">
        <v>189434</v>
      </c>
      <c r="H344" s="48">
        <f>IFERROR(G344/D330,"-")</f>
        <v>2.0038478821415785E-3</v>
      </c>
      <c r="I344" s="59">
        <v>8</v>
      </c>
      <c r="J344" s="48">
        <f>IFERROR(I344/E330,"-")</f>
        <v>6.2992125984251968E-2</v>
      </c>
      <c r="K344" s="62">
        <f t="shared" si="70"/>
        <v>23679.25</v>
      </c>
      <c r="L344" s="374"/>
      <c r="M344" s="374"/>
      <c r="N344" s="36" t="s">
        <v>108</v>
      </c>
      <c r="O344" s="59">
        <v>182617</v>
      </c>
      <c r="P344" s="48">
        <f>IFERROR(O344/L330,"-")</f>
        <v>2.4936956748239521E-3</v>
      </c>
      <c r="Q344" s="59">
        <v>6</v>
      </c>
      <c r="R344" s="48">
        <f>IFERROR(Q344/M330,"-")</f>
        <v>6.25E-2</v>
      </c>
      <c r="S344" s="62">
        <f t="shared" si="71"/>
        <v>30436.166666666668</v>
      </c>
      <c r="T344" s="374"/>
      <c r="U344" s="374"/>
      <c r="V344" s="36" t="s">
        <v>108</v>
      </c>
      <c r="W344" s="59">
        <v>43790</v>
      </c>
      <c r="X344" s="48">
        <f>IFERROR(W344/T330,"-")</f>
        <v>3.8380330759744739E-3</v>
      </c>
      <c r="Y344" s="59">
        <v>3</v>
      </c>
      <c r="Z344" s="48">
        <f>IFERROR(Y344/U330,"-")</f>
        <v>0.2</v>
      </c>
      <c r="AA344" s="136">
        <f t="shared" si="72"/>
        <v>14596.666666666666</v>
      </c>
      <c r="AB344" s="374"/>
      <c r="AC344" s="374"/>
      <c r="AD344" s="36" t="s">
        <v>108</v>
      </c>
      <c r="AE344" s="59">
        <v>36973</v>
      </c>
      <c r="AF344" s="48">
        <f>IFERROR(AE344/AB330,"-")</f>
        <v>5.5976527193422046E-3</v>
      </c>
      <c r="AG344" s="59">
        <v>1</v>
      </c>
      <c r="AH344" s="48">
        <f>IFERROR(AG344/AC330,"-")</f>
        <v>0.125</v>
      </c>
      <c r="AI344" s="62">
        <f t="shared" si="39"/>
        <v>36973</v>
      </c>
      <c r="AJ344" s="374"/>
      <c r="AK344" s="374"/>
      <c r="AL344" s="36" t="s">
        <v>108</v>
      </c>
      <c r="AM344" s="59">
        <v>446860</v>
      </c>
      <c r="AN344" s="48">
        <f>IFERROR(AM344/AJ330,"-")</f>
        <v>9.908221566690141E-3</v>
      </c>
      <c r="AO344" s="59">
        <v>8</v>
      </c>
      <c r="AP344" s="48">
        <f>IFERROR(AO344/AK330,"-")</f>
        <v>0.13333333333333333</v>
      </c>
      <c r="AQ344" s="62">
        <f t="shared" si="73"/>
        <v>55857.5</v>
      </c>
      <c r="AR344" s="374"/>
      <c r="AS344" s="374"/>
      <c r="AT344" s="36" t="s">
        <v>108</v>
      </c>
      <c r="AU344" s="59">
        <v>2546005</v>
      </c>
      <c r="AV344" s="48">
        <f>IFERROR(AU344/AR330,"-")</f>
        <v>6.7501318208542929E-3</v>
      </c>
      <c r="AW344" s="62">
        <v>52</v>
      </c>
      <c r="AX344" s="48">
        <f>IFERROR(AW344/AS330,"-")</f>
        <v>9.5764272559852676E-2</v>
      </c>
      <c r="AY344" s="162">
        <f t="shared" si="74"/>
        <v>48961.634615384617</v>
      </c>
      <c r="AZ344" s="187"/>
    </row>
    <row r="345" spans="2:52" s="7" customFormat="1" ht="13.15" customHeight="1">
      <c r="B345" s="449"/>
      <c r="C345" s="459"/>
      <c r="D345" s="374"/>
      <c r="E345" s="374"/>
      <c r="F345" s="36" t="s">
        <v>109</v>
      </c>
      <c r="G345" s="59">
        <v>192209</v>
      </c>
      <c r="H345" s="48">
        <f>IFERROR(G345/D330,"-")</f>
        <v>2.0332020523166415E-3</v>
      </c>
      <c r="I345" s="59">
        <v>9</v>
      </c>
      <c r="J345" s="48">
        <f>IFERROR(I345/E330,"-")</f>
        <v>7.0866141732283464E-2</v>
      </c>
      <c r="K345" s="62">
        <f t="shared" si="70"/>
        <v>21356.555555555555</v>
      </c>
      <c r="L345" s="374"/>
      <c r="M345" s="374"/>
      <c r="N345" s="36" t="s">
        <v>109</v>
      </c>
      <c r="O345" s="59">
        <v>171449</v>
      </c>
      <c r="P345" s="48">
        <f>IFERROR(O345/L330,"-")</f>
        <v>2.3411929324920009E-3</v>
      </c>
      <c r="Q345" s="59">
        <v>7</v>
      </c>
      <c r="R345" s="48">
        <f>IFERROR(Q345/M330,"-")</f>
        <v>7.2916666666666671E-2</v>
      </c>
      <c r="S345" s="62">
        <f t="shared" si="71"/>
        <v>24492.714285714286</v>
      </c>
      <c r="T345" s="374"/>
      <c r="U345" s="374"/>
      <c r="V345" s="36" t="s">
        <v>109</v>
      </c>
      <c r="W345" s="59">
        <v>5670</v>
      </c>
      <c r="X345" s="48">
        <f>IFERROR(W345/T330,"-")</f>
        <v>4.9695472803780016E-4</v>
      </c>
      <c r="Y345" s="59">
        <v>1</v>
      </c>
      <c r="Z345" s="48">
        <f>IFERROR(Y345/U330,"-")</f>
        <v>6.6666666666666666E-2</v>
      </c>
      <c r="AA345" s="136">
        <f t="shared" si="72"/>
        <v>5670</v>
      </c>
      <c r="AB345" s="374"/>
      <c r="AC345" s="374"/>
      <c r="AD345" s="36" t="s">
        <v>109</v>
      </c>
      <c r="AE345" s="59">
        <v>0</v>
      </c>
      <c r="AF345" s="48">
        <f>IFERROR(AE345/AB330,"-")</f>
        <v>0</v>
      </c>
      <c r="AG345" s="59">
        <v>0</v>
      </c>
      <c r="AH345" s="48">
        <f>IFERROR(AG345/AC330,"-")</f>
        <v>0</v>
      </c>
      <c r="AI345" s="62" t="str">
        <f t="shared" si="39"/>
        <v>-</v>
      </c>
      <c r="AJ345" s="374"/>
      <c r="AK345" s="374"/>
      <c r="AL345" s="36" t="s">
        <v>109</v>
      </c>
      <c r="AM345" s="59">
        <v>65067</v>
      </c>
      <c r="AN345" s="48">
        <f>IFERROR(AM345/AJ330,"-")</f>
        <v>1.4427298318932717E-3</v>
      </c>
      <c r="AO345" s="59">
        <v>5</v>
      </c>
      <c r="AP345" s="48">
        <f>IFERROR(AO345/AK330,"-")</f>
        <v>8.3333333333333329E-2</v>
      </c>
      <c r="AQ345" s="62">
        <f t="shared" si="73"/>
        <v>13013.4</v>
      </c>
      <c r="AR345" s="374"/>
      <c r="AS345" s="374"/>
      <c r="AT345" s="36" t="s">
        <v>109</v>
      </c>
      <c r="AU345" s="59">
        <v>2527946</v>
      </c>
      <c r="AV345" s="48">
        <f>IFERROR(AU345/AR330,"-")</f>
        <v>6.7022526412954123E-3</v>
      </c>
      <c r="AW345" s="62">
        <v>25</v>
      </c>
      <c r="AX345" s="48">
        <f>IFERROR(AW345/AS330,"-")</f>
        <v>4.6040515653775323E-2</v>
      </c>
      <c r="AY345" s="162">
        <f t="shared" si="74"/>
        <v>101117.84</v>
      </c>
      <c r="AZ345" s="187"/>
    </row>
    <row r="346" spans="2:52" s="7" customFormat="1" ht="13.15" customHeight="1">
      <c r="B346" s="449"/>
      <c r="C346" s="459"/>
      <c r="D346" s="374"/>
      <c r="E346" s="374"/>
      <c r="F346" s="37" t="s">
        <v>110</v>
      </c>
      <c r="G346" s="60">
        <v>72370</v>
      </c>
      <c r="H346" s="49">
        <f>IFERROR(G346/D330,"-")</f>
        <v>7.6553560200695787E-4</v>
      </c>
      <c r="I346" s="60">
        <v>10</v>
      </c>
      <c r="J346" s="49">
        <f>IFERROR(I346/E330,"-")</f>
        <v>7.874015748031496E-2</v>
      </c>
      <c r="K346" s="63">
        <f t="shared" si="70"/>
        <v>7237</v>
      </c>
      <c r="L346" s="374"/>
      <c r="M346" s="374"/>
      <c r="N346" s="37" t="s">
        <v>110</v>
      </c>
      <c r="O346" s="60">
        <v>52678</v>
      </c>
      <c r="P346" s="49">
        <f>IFERROR(O346/L330,"-")</f>
        <v>7.1933555341713068E-4</v>
      </c>
      <c r="Q346" s="60">
        <v>7</v>
      </c>
      <c r="R346" s="49">
        <f>IFERROR(Q346/M330,"-")</f>
        <v>7.2916666666666671E-2</v>
      </c>
      <c r="S346" s="63">
        <f t="shared" si="71"/>
        <v>7525.4285714285716</v>
      </c>
      <c r="T346" s="374"/>
      <c r="U346" s="374"/>
      <c r="V346" s="37" t="s">
        <v>110</v>
      </c>
      <c r="W346" s="60">
        <v>7570</v>
      </c>
      <c r="X346" s="49">
        <f>IFERROR(W346/T330,"-")</f>
        <v>6.6348276741554622E-4</v>
      </c>
      <c r="Y346" s="60">
        <v>2</v>
      </c>
      <c r="Z346" s="49">
        <f>IFERROR(Y346/U330,"-")</f>
        <v>0.13333333333333333</v>
      </c>
      <c r="AA346" s="137">
        <f t="shared" si="72"/>
        <v>3785</v>
      </c>
      <c r="AB346" s="374"/>
      <c r="AC346" s="374"/>
      <c r="AD346" s="37" t="s">
        <v>110</v>
      </c>
      <c r="AE346" s="60">
        <v>3426</v>
      </c>
      <c r="AF346" s="49">
        <f>IFERROR(AE346/AB330,"-")</f>
        <v>5.1869088839062E-4</v>
      </c>
      <c r="AG346" s="60">
        <v>1</v>
      </c>
      <c r="AH346" s="49">
        <f>IFERROR(AG346/AC330,"-")</f>
        <v>0.125</v>
      </c>
      <c r="AI346" s="63">
        <f t="shared" si="39"/>
        <v>3426</v>
      </c>
      <c r="AJ346" s="374"/>
      <c r="AK346" s="374"/>
      <c r="AL346" s="37" t="s">
        <v>110</v>
      </c>
      <c r="AM346" s="60">
        <v>25177</v>
      </c>
      <c r="AN346" s="49">
        <f>IFERROR(AM346/AJ330,"-")</f>
        <v>5.5824932727153401E-4</v>
      </c>
      <c r="AO346" s="60">
        <v>3</v>
      </c>
      <c r="AP346" s="49">
        <f>IFERROR(AO346/AK330,"-")</f>
        <v>0.05</v>
      </c>
      <c r="AQ346" s="63">
        <f t="shared" si="73"/>
        <v>8392.3333333333339</v>
      </c>
      <c r="AR346" s="374"/>
      <c r="AS346" s="374"/>
      <c r="AT346" s="37" t="s">
        <v>110</v>
      </c>
      <c r="AU346" s="60">
        <v>723246</v>
      </c>
      <c r="AV346" s="49">
        <f>IFERROR(AU346/AR330,"-")</f>
        <v>1.9175162024055662E-3</v>
      </c>
      <c r="AW346" s="63">
        <v>62</v>
      </c>
      <c r="AX346" s="51">
        <f>IFERROR(AW346/AS330,"-")</f>
        <v>0.1141804788213628</v>
      </c>
      <c r="AY346" s="163">
        <f t="shared" si="74"/>
        <v>11665.258064516129</v>
      </c>
      <c r="AZ346" s="187"/>
    </row>
    <row r="347" spans="2:52" s="7" customFormat="1" ht="13.15" customHeight="1">
      <c r="B347" s="450"/>
      <c r="C347" s="461"/>
      <c r="D347" s="375"/>
      <c r="E347" s="375"/>
      <c r="F347" s="38" t="s">
        <v>64</v>
      </c>
      <c r="G347" s="56">
        <f>SUM(G330:G346)</f>
        <v>22600551</v>
      </c>
      <c r="H347" s="49">
        <f>IFERROR(G347/D330,"-")</f>
        <v>0.2390704216591675</v>
      </c>
      <c r="I347" s="60">
        <v>113</v>
      </c>
      <c r="J347" s="49">
        <f>IFERROR(I347/E330,"-")</f>
        <v>0.88976377952755903</v>
      </c>
      <c r="K347" s="63">
        <f t="shared" si="70"/>
        <v>200004.87610619469</v>
      </c>
      <c r="L347" s="375"/>
      <c r="M347" s="375"/>
      <c r="N347" s="38" t="s">
        <v>64</v>
      </c>
      <c r="O347" s="56">
        <f>SUM(O330:O346)</f>
        <v>16357520</v>
      </c>
      <c r="P347" s="49">
        <f>IFERROR(O347/L330,"-")</f>
        <v>0.22336735832286311</v>
      </c>
      <c r="Q347" s="60">
        <v>85</v>
      </c>
      <c r="R347" s="49">
        <f>IFERROR(Q347/M330,"-")</f>
        <v>0.88541666666666663</v>
      </c>
      <c r="S347" s="63">
        <f t="shared" si="71"/>
        <v>192441.41176470587</v>
      </c>
      <c r="T347" s="375"/>
      <c r="U347" s="375"/>
      <c r="V347" s="38" t="s">
        <v>64</v>
      </c>
      <c r="W347" s="56">
        <f>SUM(W330:W346)</f>
        <v>1232265</v>
      </c>
      <c r="X347" s="49">
        <f>IFERROR(W347/T330,"-")</f>
        <v>0.1080035128651675</v>
      </c>
      <c r="Y347" s="60">
        <v>15</v>
      </c>
      <c r="Z347" s="49">
        <f>IFERROR(Y347/U330,"-")</f>
        <v>1</v>
      </c>
      <c r="AA347" s="137">
        <f t="shared" si="72"/>
        <v>82151</v>
      </c>
      <c r="AB347" s="375"/>
      <c r="AC347" s="375"/>
      <c r="AD347" s="38" t="s">
        <v>64</v>
      </c>
      <c r="AE347" s="56">
        <f>SUM(AE330:AE346)</f>
        <v>777081</v>
      </c>
      <c r="AF347" s="49">
        <f>IFERROR(AE347/AB330,"-")</f>
        <v>0.11764881326371025</v>
      </c>
      <c r="AG347" s="60">
        <v>8</v>
      </c>
      <c r="AH347" s="49">
        <f>IFERROR(AG347/AC330,"-")</f>
        <v>1</v>
      </c>
      <c r="AI347" s="63">
        <f t="shared" si="39"/>
        <v>97135.125</v>
      </c>
      <c r="AJ347" s="375"/>
      <c r="AK347" s="375"/>
      <c r="AL347" s="38" t="s">
        <v>64</v>
      </c>
      <c r="AM347" s="56">
        <f>SUM(AM330:AM346)</f>
        <v>15647101</v>
      </c>
      <c r="AN347" s="49">
        <f>IFERROR(AM347/AJ330,"-")</f>
        <v>0.34694298792547745</v>
      </c>
      <c r="AO347" s="60">
        <v>49</v>
      </c>
      <c r="AP347" s="49">
        <f>IFERROR(AO347/AK330,"-")</f>
        <v>0.81666666666666665</v>
      </c>
      <c r="AQ347" s="63">
        <f t="shared" si="73"/>
        <v>319328.59183673467</v>
      </c>
      <c r="AR347" s="375"/>
      <c r="AS347" s="375"/>
      <c r="AT347" s="38" t="s">
        <v>64</v>
      </c>
      <c r="AU347" s="56">
        <f>SUM(AU330:AU346)</f>
        <v>68856693</v>
      </c>
      <c r="AV347" s="49">
        <f>IFERROR(AU347/AR330,"-")</f>
        <v>0.18255728268329993</v>
      </c>
      <c r="AW347" s="63">
        <v>446</v>
      </c>
      <c r="AX347" s="116">
        <f>IFERROR(AW347/AS330,"-")</f>
        <v>0.82136279926335176</v>
      </c>
      <c r="AY347" s="164">
        <f t="shared" si="74"/>
        <v>154387.20403587443</v>
      </c>
      <c r="AZ347" s="187"/>
    </row>
    <row r="348" spans="2:52" s="7" customFormat="1" ht="13.15" customHeight="1">
      <c r="B348" s="448">
        <v>20</v>
      </c>
      <c r="C348" s="458" t="s">
        <v>89</v>
      </c>
      <c r="D348" s="373">
        <v>346013800</v>
      </c>
      <c r="E348" s="373">
        <v>438</v>
      </c>
      <c r="F348" s="34" t="s">
        <v>96</v>
      </c>
      <c r="G348" s="58">
        <v>9492563</v>
      </c>
      <c r="H348" s="47">
        <f>IFERROR(G348/D348,"-")</f>
        <v>2.7434058988398728E-2</v>
      </c>
      <c r="I348" s="58">
        <v>66</v>
      </c>
      <c r="J348" s="47">
        <f>IFERROR(I348/E348,"-")</f>
        <v>0.15068493150684931</v>
      </c>
      <c r="K348" s="61">
        <f t="shared" si="70"/>
        <v>143826.71212121213</v>
      </c>
      <c r="L348" s="373">
        <v>263835840</v>
      </c>
      <c r="M348" s="373">
        <v>323</v>
      </c>
      <c r="N348" s="34" t="s">
        <v>96</v>
      </c>
      <c r="O348" s="58">
        <v>9257650</v>
      </c>
      <c r="P348" s="47">
        <f>IFERROR(O348/L348,"-")</f>
        <v>3.5088674836595363E-2</v>
      </c>
      <c r="Q348" s="58">
        <v>49</v>
      </c>
      <c r="R348" s="47">
        <f>IFERROR(Q348/M348,"-")</f>
        <v>0.15170278637770898</v>
      </c>
      <c r="S348" s="61">
        <f t="shared" si="71"/>
        <v>188931.63265306121</v>
      </c>
      <c r="T348" s="373">
        <v>50496410</v>
      </c>
      <c r="U348" s="373">
        <v>55</v>
      </c>
      <c r="V348" s="34" t="s">
        <v>96</v>
      </c>
      <c r="W348" s="58">
        <v>290392</v>
      </c>
      <c r="X348" s="47">
        <f>IFERROR(W348/T348,"-")</f>
        <v>5.7507454490329114E-3</v>
      </c>
      <c r="Y348" s="58">
        <v>6</v>
      </c>
      <c r="Z348" s="47">
        <f>IFERROR(Y348/U348,"-")</f>
        <v>0.10909090909090909</v>
      </c>
      <c r="AA348" s="135">
        <f t="shared" si="72"/>
        <v>48398.666666666664</v>
      </c>
      <c r="AB348" s="373">
        <v>44289860</v>
      </c>
      <c r="AC348" s="373">
        <v>42</v>
      </c>
      <c r="AD348" s="34" t="s">
        <v>96</v>
      </c>
      <c r="AE348" s="58">
        <v>290392</v>
      </c>
      <c r="AF348" s="47">
        <f>IFERROR(AE348/AB348,"-")</f>
        <v>6.5566249249828287E-3</v>
      </c>
      <c r="AG348" s="58">
        <v>6</v>
      </c>
      <c r="AH348" s="47">
        <f>IFERROR(AG348/AC348,"-")</f>
        <v>0.14285714285714285</v>
      </c>
      <c r="AI348" s="61">
        <f t="shared" si="39"/>
        <v>48398.666666666664</v>
      </c>
      <c r="AJ348" s="373">
        <v>91248980</v>
      </c>
      <c r="AK348" s="373">
        <v>101</v>
      </c>
      <c r="AL348" s="34" t="s">
        <v>96</v>
      </c>
      <c r="AM348" s="58">
        <v>263518</v>
      </c>
      <c r="AN348" s="47">
        <f>IFERROR(AM348/AJ348,"-")</f>
        <v>2.8879007743429024E-3</v>
      </c>
      <c r="AO348" s="58">
        <v>16</v>
      </c>
      <c r="AP348" s="47">
        <f>IFERROR(AO348/AK348,"-")</f>
        <v>0.15841584158415842</v>
      </c>
      <c r="AQ348" s="61">
        <f t="shared" si="73"/>
        <v>16469.875</v>
      </c>
      <c r="AR348" s="373">
        <v>1147377400</v>
      </c>
      <c r="AS348" s="373">
        <v>1772</v>
      </c>
      <c r="AT348" s="34" t="s">
        <v>96</v>
      </c>
      <c r="AU348" s="58">
        <v>15074309</v>
      </c>
      <c r="AV348" s="47">
        <f>IFERROR(AU348/AR348,"-")</f>
        <v>1.3138056405852163E-2</v>
      </c>
      <c r="AW348" s="61">
        <v>268</v>
      </c>
      <c r="AX348" s="50">
        <f>IFERROR(AW348/AS348,"-")</f>
        <v>0.15124153498871332</v>
      </c>
      <c r="AY348" s="162">
        <f t="shared" si="74"/>
        <v>56247.421641791043</v>
      </c>
      <c r="AZ348" s="187"/>
    </row>
    <row r="349" spans="2:52" s="7" customFormat="1" ht="13.15" customHeight="1">
      <c r="B349" s="449"/>
      <c r="C349" s="459"/>
      <c r="D349" s="374"/>
      <c r="E349" s="374"/>
      <c r="F349" s="35" t="s">
        <v>97</v>
      </c>
      <c r="G349" s="59">
        <v>7596912</v>
      </c>
      <c r="H349" s="48">
        <f>IFERROR(G349/D348,"-")</f>
        <v>2.1955517381098674E-2</v>
      </c>
      <c r="I349" s="59">
        <v>133</v>
      </c>
      <c r="J349" s="48">
        <f>IFERROR(I349/E348,"-")</f>
        <v>0.30365296803652969</v>
      </c>
      <c r="K349" s="62">
        <f t="shared" si="70"/>
        <v>57119.639097744359</v>
      </c>
      <c r="L349" s="374"/>
      <c r="M349" s="374"/>
      <c r="N349" s="35" t="s">
        <v>97</v>
      </c>
      <c r="O349" s="59">
        <v>6884730</v>
      </c>
      <c r="P349" s="48">
        <f>IFERROR(O349/L348,"-")</f>
        <v>2.6094748916599048E-2</v>
      </c>
      <c r="Q349" s="59">
        <v>107</v>
      </c>
      <c r="R349" s="48">
        <f>IFERROR(Q349/M348,"-")</f>
        <v>0.33126934984520123</v>
      </c>
      <c r="S349" s="62">
        <f t="shared" si="71"/>
        <v>64343.271028037387</v>
      </c>
      <c r="T349" s="374"/>
      <c r="U349" s="374"/>
      <c r="V349" s="35" t="s">
        <v>97</v>
      </c>
      <c r="W349" s="59">
        <v>1925100</v>
      </c>
      <c r="X349" s="48">
        <f>IFERROR(W349/T348,"-")</f>
        <v>3.8123502245011084E-2</v>
      </c>
      <c r="Y349" s="59">
        <v>15</v>
      </c>
      <c r="Z349" s="48">
        <f>IFERROR(Y349/U348,"-")</f>
        <v>0.27272727272727271</v>
      </c>
      <c r="AA349" s="136">
        <f t="shared" si="72"/>
        <v>128340</v>
      </c>
      <c r="AB349" s="374"/>
      <c r="AC349" s="374"/>
      <c r="AD349" s="35" t="s">
        <v>97</v>
      </c>
      <c r="AE349" s="59">
        <v>1831363</v>
      </c>
      <c r="AF349" s="48">
        <f>IFERROR(AE349/AB348,"-")</f>
        <v>4.1349487218970665E-2</v>
      </c>
      <c r="AG349" s="59">
        <v>12</v>
      </c>
      <c r="AH349" s="48">
        <f>IFERROR(AG349/AC348,"-")</f>
        <v>0.2857142857142857</v>
      </c>
      <c r="AI349" s="62">
        <f t="shared" si="39"/>
        <v>152613.58333333334</v>
      </c>
      <c r="AJ349" s="374"/>
      <c r="AK349" s="374"/>
      <c r="AL349" s="35" t="s">
        <v>97</v>
      </c>
      <c r="AM349" s="59">
        <v>3786913</v>
      </c>
      <c r="AN349" s="48">
        <f>IFERROR(AM349/AJ348,"-")</f>
        <v>4.1500880338607618E-2</v>
      </c>
      <c r="AO349" s="59">
        <v>33</v>
      </c>
      <c r="AP349" s="48">
        <f>IFERROR(AO349/AK348,"-")</f>
        <v>0.32673267326732675</v>
      </c>
      <c r="AQ349" s="62">
        <f t="shared" si="73"/>
        <v>114754.93939393939</v>
      </c>
      <c r="AR349" s="374"/>
      <c r="AS349" s="374"/>
      <c r="AT349" s="35" t="s">
        <v>97</v>
      </c>
      <c r="AU349" s="59">
        <v>31141448</v>
      </c>
      <c r="AV349" s="48">
        <f>IFERROR(AU349/AR348,"-")</f>
        <v>2.7141416590565581E-2</v>
      </c>
      <c r="AW349" s="62">
        <v>451</v>
      </c>
      <c r="AX349" s="48">
        <f>IFERROR(AW349/AS348,"-")</f>
        <v>0.25451467268623024</v>
      </c>
      <c r="AY349" s="162">
        <f t="shared" si="74"/>
        <v>69049.773835920176</v>
      </c>
      <c r="AZ349" s="187"/>
    </row>
    <row r="350" spans="2:52" s="7" customFormat="1" ht="13.15" customHeight="1">
      <c r="B350" s="449"/>
      <c r="C350" s="459"/>
      <c r="D350" s="374"/>
      <c r="E350" s="374"/>
      <c r="F350" s="35" t="s">
        <v>380</v>
      </c>
      <c r="G350" s="59">
        <v>5384500</v>
      </c>
      <c r="H350" s="48">
        <f>IFERROR(G350/D348,"-")</f>
        <v>1.5561518066620464E-2</v>
      </c>
      <c r="I350" s="59">
        <v>49</v>
      </c>
      <c r="J350" s="48">
        <f>IFERROR(I350/E348,"-")</f>
        <v>0.11187214611872145</v>
      </c>
      <c r="K350" s="62">
        <f t="shared" ref="K350" si="83">IFERROR(G350/I350,"-")</f>
        <v>109887.75510204081</v>
      </c>
      <c r="L350" s="374"/>
      <c r="M350" s="374"/>
      <c r="N350" s="35" t="s">
        <v>380</v>
      </c>
      <c r="O350" s="59">
        <v>4037144</v>
      </c>
      <c r="P350" s="48">
        <f>IFERROR(O350/L348,"-")</f>
        <v>1.5301727013282199E-2</v>
      </c>
      <c r="Q350" s="59">
        <v>34</v>
      </c>
      <c r="R350" s="48">
        <f>IFERROR(Q350/M348,"-")</f>
        <v>0.10526315789473684</v>
      </c>
      <c r="S350" s="62">
        <f t="shared" ref="S350" si="84">IFERROR(O350/Q350,"-")</f>
        <v>118739.5294117647</v>
      </c>
      <c r="T350" s="374"/>
      <c r="U350" s="374"/>
      <c r="V350" s="35" t="s">
        <v>380</v>
      </c>
      <c r="W350" s="59">
        <v>1099275</v>
      </c>
      <c r="X350" s="48">
        <f>IFERROR(W350/T348,"-")</f>
        <v>2.1769369347246666E-2</v>
      </c>
      <c r="Y350" s="59">
        <v>6</v>
      </c>
      <c r="Z350" s="48">
        <f>IFERROR(Y350/U348,"-")</f>
        <v>0.10909090909090909</v>
      </c>
      <c r="AA350" s="136">
        <f t="shared" ref="AA350" si="85">IFERROR(W350/Y350,"-")</f>
        <v>183212.5</v>
      </c>
      <c r="AB350" s="374"/>
      <c r="AC350" s="374"/>
      <c r="AD350" s="35" t="s">
        <v>380</v>
      </c>
      <c r="AE350" s="59">
        <v>1099275</v>
      </c>
      <c r="AF350" s="48">
        <f>IFERROR(AE350/AB348,"-")</f>
        <v>2.482001523599307E-2</v>
      </c>
      <c r="AG350" s="59">
        <v>6</v>
      </c>
      <c r="AH350" s="48">
        <f>IFERROR(AG350/AC348,"-")</f>
        <v>0.14285714285714285</v>
      </c>
      <c r="AI350" s="62">
        <f t="shared" ref="AI350" si="86">IFERROR(AE350/AG350,"-")</f>
        <v>183212.5</v>
      </c>
      <c r="AJ350" s="374"/>
      <c r="AK350" s="374"/>
      <c r="AL350" s="35" t="s">
        <v>380</v>
      </c>
      <c r="AM350" s="59">
        <v>1429331</v>
      </c>
      <c r="AN350" s="48">
        <f>IFERROR(AM350/AJ348,"-")</f>
        <v>1.566407646419719E-2</v>
      </c>
      <c r="AO350" s="59">
        <v>9</v>
      </c>
      <c r="AP350" s="48">
        <f>IFERROR(AO350/AK348,"-")</f>
        <v>8.9108910891089105E-2</v>
      </c>
      <c r="AQ350" s="62">
        <f t="shared" ref="AQ350" si="87">IFERROR(AM350/AO350,"-")</f>
        <v>158814.55555555556</v>
      </c>
      <c r="AR350" s="374"/>
      <c r="AS350" s="374"/>
      <c r="AT350" s="35" t="s">
        <v>380</v>
      </c>
      <c r="AU350" s="59">
        <v>23233571</v>
      </c>
      <c r="AV350" s="48">
        <f>IFERROR(AU350/AR348,"-")</f>
        <v>2.024928415009743E-2</v>
      </c>
      <c r="AW350" s="59">
        <v>126</v>
      </c>
      <c r="AX350" s="48">
        <f>IFERROR(AW350/AS348,"-")</f>
        <v>7.1106094808126408E-2</v>
      </c>
      <c r="AY350" s="136">
        <f t="shared" ref="AY350" si="88">IFERROR(AU350/AW350,"-")</f>
        <v>184393.42063492062</v>
      </c>
      <c r="AZ350" s="187"/>
    </row>
    <row r="351" spans="2:52" s="7" customFormat="1" ht="13.15" customHeight="1">
      <c r="B351" s="449"/>
      <c r="C351" s="459"/>
      <c r="D351" s="374"/>
      <c r="E351" s="374"/>
      <c r="F351" s="36" t="s">
        <v>98</v>
      </c>
      <c r="G351" s="59">
        <v>3838775</v>
      </c>
      <c r="H351" s="48">
        <f>IFERROR(G351/D348,"-")</f>
        <v>1.1094282944784283E-2</v>
      </c>
      <c r="I351" s="59">
        <v>137</v>
      </c>
      <c r="J351" s="48">
        <f>IFERROR(I351/E348,"-")</f>
        <v>0.31278538812785389</v>
      </c>
      <c r="K351" s="62">
        <f t="shared" si="70"/>
        <v>28020.255474452555</v>
      </c>
      <c r="L351" s="374"/>
      <c r="M351" s="374"/>
      <c r="N351" s="36" t="s">
        <v>98</v>
      </c>
      <c r="O351" s="59">
        <v>3020395</v>
      </c>
      <c r="P351" s="48">
        <f>IFERROR(O351/L348,"-")</f>
        <v>1.1448008731490005E-2</v>
      </c>
      <c r="Q351" s="59">
        <v>104</v>
      </c>
      <c r="R351" s="48">
        <f>IFERROR(Q351/M348,"-")</f>
        <v>0.32198142414860681</v>
      </c>
      <c r="S351" s="62">
        <f t="shared" si="71"/>
        <v>29042.259615384617</v>
      </c>
      <c r="T351" s="374"/>
      <c r="U351" s="374"/>
      <c r="V351" s="36" t="s">
        <v>98</v>
      </c>
      <c r="W351" s="59">
        <v>340266</v>
      </c>
      <c r="X351" s="48">
        <f>IFERROR(W351/T348,"-")</f>
        <v>6.738419622305823E-3</v>
      </c>
      <c r="Y351" s="59">
        <v>12</v>
      </c>
      <c r="Z351" s="48">
        <f>IFERROR(Y351/U348,"-")</f>
        <v>0.21818181818181817</v>
      </c>
      <c r="AA351" s="136">
        <f t="shared" si="72"/>
        <v>28355.5</v>
      </c>
      <c r="AB351" s="374"/>
      <c r="AC351" s="374"/>
      <c r="AD351" s="36" t="s">
        <v>98</v>
      </c>
      <c r="AE351" s="59">
        <v>334391</v>
      </c>
      <c r="AF351" s="48">
        <f>IFERROR(AE351/AB348,"-")</f>
        <v>7.5500577333050952E-3</v>
      </c>
      <c r="AG351" s="59">
        <v>10</v>
      </c>
      <c r="AH351" s="48">
        <f>IFERROR(AG351/AC348,"-")</f>
        <v>0.23809523809523808</v>
      </c>
      <c r="AI351" s="62">
        <f t="shared" si="39"/>
        <v>33439.1</v>
      </c>
      <c r="AJ351" s="374"/>
      <c r="AK351" s="374"/>
      <c r="AL351" s="36" t="s">
        <v>98</v>
      </c>
      <c r="AM351" s="59">
        <v>609884</v>
      </c>
      <c r="AN351" s="48">
        <f>IFERROR(AM351/AJ348,"-")</f>
        <v>6.6837349853116164E-3</v>
      </c>
      <c r="AO351" s="59">
        <v>24</v>
      </c>
      <c r="AP351" s="48">
        <f>IFERROR(AO351/AK348,"-")</f>
        <v>0.23762376237623761</v>
      </c>
      <c r="AQ351" s="62">
        <f t="shared" si="73"/>
        <v>25411.833333333332</v>
      </c>
      <c r="AR351" s="374"/>
      <c r="AS351" s="374"/>
      <c r="AT351" s="36" t="s">
        <v>98</v>
      </c>
      <c r="AU351" s="59">
        <v>16151760</v>
      </c>
      <c r="AV351" s="48">
        <f>IFERROR(AU351/AR348,"-")</f>
        <v>1.4077111855262271E-2</v>
      </c>
      <c r="AW351" s="62">
        <v>541</v>
      </c>
      <c r="AX351" s="48">
        <f>IFERROR(AW351/AS348,"-")</f>
        <v>0.30530474040632055</v>
      </c>
      <c r="AY351" s="162">
        <f t="shared" si="74"/>
        <v>29855.378927911275</v>
      </c>
      <c r="AZ351" s="187"/>
    </row>
    <row r="352" spans="2:52" s="7" customFormat="1" ht="13.15" customHeight="1">
      <c r="B352" s="449"/>
      <c r="C352" s="459"/>
      <c r="D352" s="374"/>
      <c r="E352" s="374"/>
      <c r="F352" s="36" t="s">
        <v>99</v>
      </c>
      <c r="G352" s="59">
        <v>2302924</v>
      </c>
      <c r="H352" s="48">
        <f>IFERROR(G352/D348,"-")</f>
        <v>6.655584257044083E-3</v>
      </c>
      <c r="I352" s="59">
        <v>45</v>
      </c>
      <c r="J352" s="48">
        <f>IFERROR(I352/E348,"-")</f>
        <v>0.10273972602739725</v>
      </c>
      <c r="K352" s="62">
        <f t="shared" si="70"/>
        <v>51176.088888888888</v>
      </c>
      <c r="L352" s="374"/>
      <c r="M352" s="374"/>
      <c r="N352" s="36" t="s">
        <v>99</v>
      </c>
      <c r="O352" s="59">
        <v>2130909</v>
      </c>
      <c r="P352" s="48">
        <f>IFERROR(O352/L348,"-")</f>
        <v>8.0766472060808722E-3</v>
      </c>
      <c r="Q352" s="59">
        <v>32</v>
      </c>
      <c r="R352" s="48">
        <f>IFERROR(Q352/M348,"-")</f>
        <v>9.9071207430340563E-2</v>
      </c>
      <c r="S352" s="62">
        <f t="shared" si="71"/>
        <v>66590.90625</v>
      </c>
      <c r="T352" s="374"/>
      <c r="U352" s="374"/>
      <c r="V352" s="36" t="s">
        <v>99</v>
      </c>
      <c r="W352" s="59">
        <v>50694</v>
      </c>
      <c r="X352" s="48">
        <f>IFERROR(W352/T348,"-")</f>
        <v>1.0039129514355575E-3</v>
      </c>
      <c r="Y352" s="59">
        <v>8</v>
      </c>
      <c r="Z352" s="48">
        <f>IFERROR(Y352/U348,"-")</f>
        <v>0.14545454545454545</v>
      </c>
      <c r="AA352" s="136">
        <f t="shared" si="72"/>
        <v>6336.75</v>
      </c>
      <c r="AB352" s="374"/>
      <c r="AC352" s="374"/>
      <c r="AD352" s="36" t="s">
        <v>99</v>
      </c>
      <c r="AE352" s="59">
        <v>45011</v>
      </c>
      <c r="AF352" s="48">
        <f>IFERROR(AE352/AB348,"-")</f>
        <v>1.0162822822199031E-3</v>
      </c>
      <c r="AG352" s="59">
        <v>6</v>
      </c>
      <c r="AH352" s="48">
        <f>IFERROR(AG352/AC348,"-")</f>
        <v>0.14285714285714285</v>
      </c>
      <c r="AI352" s="62">
        <f t="shared" si="39"/>
        <v>7501.833333333333</v>
      </c>
      <c r="AJ352" s="374"/>
      <c r="AK352" s="374"/>
      <c r="AL352" s="36" t="s">
        <v>99</v>
      </c>
      <c r="AM352" s="59">
        <v>25869</v>
      </c>
      <c r="AN352" s="48">
        <f>IFERROR(AM352/AJ348,"-")</f>
        <v>2.83499059386746E-4</v>
      </c>
      <c r="AO352" s="59">
        <v>4</v>
      </c>
      <c r="AP352" s="48">
        <f>IFERROR(AO352/AK348,"-")</f>
        <v>3.9603960396039604E-2</v>
      </c>
      <c r="AQ352" s="62">
        <f t="shared" si="73"/>
        <v>6467.25</v>
      </c>
      <c r="AR352" s="374"/>
      <c r="AS352" s="374"/>
      <c r="AT352" s="36" t="s">
        <v>99</v>
      </c>
      <c r="AU352" s="59">
        <v>8437319</v>
      </c>
      <c r="AV352" s="48">
        <f>IFERROR(AU352/AR348,"-")</f>
        <v>7.353569104638108E-3</v>
      </c>
      <c r="AW352" s="62">
        <v>152</v>
      </c>
      <c r="AX352" s="48">
        <f>IFERROR(AW352/AS348,"-")</f>
        <v>8.5778781038374718E-2</v>
      </c>
      <c r="AY352" s="162">
        <f t="shared" si="74"/>
        <v>55508.677631578947</v>
      </c>
      <c r="AZ352" s="187"/>
    </row>
    <row r="353" spans="2:52" s="7" customFormat="1" ht="13.15" customHeight="1">
      <c r="B353" s="449"/>
      <c r="C353" s="459"/>
      <c r="D353" s="374"/>
      <c r="E353" s="374"/>
      <c r="F353" s="36" t="s">
        <v>100</v>
      </c>
      <c r="G353" s="59">
        <v>5390882</v>
      </c>
      <c r="H353" s="48">
        <f>IFERROR(G353/D348,"-")</f>
        <v>1.557996241768392E-2</v>
      </c>
      <c r="I353" s="59">
        <v>164</v>
      </c>
      <c r="J353" s="48">
        <f>IFERROR(I353/E348,"-")</f>
        <v>0.37442922374429222</v>
      </c>
      <c r="K353" s="62">
        <f t="shared" si="70"/>
        <v>32871.231707317071</v>
      </c>
      <c r="L353" s="374"/>
      <c r="M353" s="374"/>
      <c r="N353" s="36" t="s">
        <v>100</v>
      </c>
      <c r="O353" s="59">
        <v>4409580</v>
      </c>
      <c r="P353" s="48">
        <f>IFERROR(O353/L348,"-")</f>
        <v>1.671334720862791E-2</v>
      </c>
      <c r="Q353" s="59">
        <v>122</v>
      </c>
      <c r="R353" s="48">
        <f>IFERROR(Q353/M348,"-")</f>
        <v>0.37770897832817335</v>
      </c>
      <c r="S353" s="62">
        <f t="shared" si="71"/>
        <v>36144.098360655735</v>
      </c>
      <c r="T353" s="374"/>
      <c r="U353" s="374"/>
      <c r="V353" s="36" t="s">
        <v>100</v>
      </c>
      <c r="W353" s="59">
        <v>487181</v>
      </c>
      <c r="X353" s="48">
        <f>IFERROR(W353/T348,"-")</f>
        <v>9.6478343707998258E-3</v>
      </c>
      <c r="Y353" s="59">
        <v>24</v>
      </c>
      <c r="Z353" s="48">
        <f>IFERROR(Y353/U348,"-")</f>
        <v>0.43636363636363634</v>
      </c>
      <c r="AA353" s="136">
        <f t="shared" si="72"/>
        <v>20299.208333333332</v>
      </c>
      <c r="AB353" s="374"/>
      <c r="AC353" s="374"/>
      <c r="AD353" s="36" t="s">
        <v>100</v>
      </c>
      <c r="AE353" s="59">
        <v>356597</v>
      </c>
      <c r="AF353" s="48">
        <f>IFERROR(AE353/AB348,"-")</f>
        <v>8.0514366042249846E-3</v>
      </c>
      <c r="AG353" s="59">
        <v>19</v>
      </c>
      <c r="AH353" s="48">
        <f>IFERROR(AG353/AC348,"-")</f>
        <v>0.45238095238095238</v>
      </c>
      <c r="AI353" s="62">
        <f t="shared" si="39"/>
        <v>18768.263157894737</v>
      </c>
      <c r="AJ353" s="374"/>
      <c r="AK353" s="374"/>
      <c r="AL353" s="36" t="s">
        <v>100</v>
      </c>
      <c r="AM353" s="59">
        <v>1302576</v>
      </c>
      <c r="AN353" s="48">
        <f>IFERROR(AM353/AJ348,"-")</f>
        <v>1.4274965046184626E-2</v>
      </c>
      <c r="AO353" s="59">
        <v>33</v>
      </c>
      <c r="AP353" s="48">
        <f>IFERROR(AO353/AK348,"-")</f>
        <v>0.32673267326732675</v>
      </c>
      <c r="AQ353" s="62">
        <f t="shared" si="73"/>
        <v>39472</v>
      </c>
      <c r="AR353" s="374"/>
      <c r="AS353" s="374"/>
      <c r="AT353" s="36" t="s">
        <v>100</v>
      </c>
      <c r="AU353" s="59">
        <v>29749644</v>
      </c>
      <c r="AV353" s="48">
        <f>IFERROR(AU353/AR348,"-")</f>
        <v>2.5928385899879152E-2</v>
      </c>
      <c r="AW353" s="62">
        <v>605</v>
      </c>
      <c r="AX353" s="48">
        <f>IFERROR(AW353/AS348,"-")</f>
        <v>0.34142212189616256</v>
      </c>
      <c r="AY353" s="162">
        <f t="shared" si="74"/>
        <v>49172.965289256201</v>
      </c>
      <c r="AZ353" s="187"/>
    </row>
    <row r="354" spans="2:52" s="7" customFormat="1" ht="13.15" customHeight="1">
      <c r="B354" s="449"/>
      <c r="C354" s="459"/>
      <c r="D354" s="374"/>
      <c r="E354" s="374"/>
      <c r="F354" s="36" t="s">
        <v>101</v>
      </c>
      <c r="G354" s="59">
        <v>14088971</v>
      </c>
      <c r="H354" s="48">
        <f>IFERROR(G354/D348,"-")</f>
        <v>4.0717945353624621E-2</v>
      </c>
      <c r="I354" s="59">
        <v>218</v>
      </c>
      <c r="J354" s="48">
        <f>IFERROR(I354/E348,"-")</f>
        <v>0.49771689497716892</v>
      </c>
      <c r="K354" s="62">
        <f t="shared" ref="K354:K420" si="89">IFERROR(G354/I354,"-")</f>
        <v>64628.307339449544</v>
      </c>
      <c r="L354" s="374"/>
      <c r="M354" s="374"/>
      <c r="N354" s="36" t="s">
        <v>101</v>
      </c>
      <c r="O354" s="59">
        <v>9810058</v>
      </c>
      <c r="P354" s="48">
        <f>IFERROR(O354/L348,"-")</f>
        <v>3.7182431317898279E-2</v>
      </c>
      <c r="Q354" s="59">
        <v>159</v>
      </c>
      <c r="R354" s="48">
        <f>IFERROR(Q354/M348,"-")</f>
        <v>0.49226006191950467</v>
      </c>
      <c r="S354" s="62">
        <f t="shared" ref="S354:S420" si="90">IFERROR(O354/Q354,"-")</f>
        <v>61698.477987421385</v>
      </c>
      <c r="T354" s="374"/>
      <c r="U354" s="374"/>
      <c r="V354" s="36" t="s">
        <v>101</v>
      </c>
      <c r="W354" s="59">
        <v>2048304</v>
      </c>
      <c r="X354" s="48">
        <f>IFERROR(W354/T348,"-")</f>
        <v>4.0563358860560582E-2</v>
      </c>
      <c r="Y354" s="59">
        <v>27</v>
      </c>
      <c r="Z354" s="48">
        <f>IFERROR(Y354/U348,"-")</f>
        <v>0.49090909090909091</v>
      </c>
      <c r="AA354" s="136">
        <f t="shared" ref="AA354:AA420" si="91">IFERROR(W354/Y354,"-")</f>
        <v>75863.111111111109</v>
      </c>
      <c r="AB354" s="374"/>
      <c r="AC354" s="374"/>
      <c r="AD354" s="36" t="s">
        <v>101</v>
      </c>
      <c r="AE354" s="59">
        <v>1770705</v>
      </c>
      <c r="AF354" s="48">
        <f>IFERROR(AE354/AB348,"-")</f>
        <v>3.9979918654066644E-2</v>
      </c>
      <c r="AG354" s="59">
        <v>21</v>
      </c>
      <c r="AH354" s="48">
        <f>IFERROR(AG354/AC348,"-")</f>
        <v>0.5</v>
      </c>
      <c r="AI354" s="62">
        <f t="shared" si="39"/>
        <v>84319.28571428571</v>
      </c>
      <c r="AJ354" s="374"/>
      <c r="AK354" s="374"/>
      <c r="AL354" s="36" t="s">
        <v>101</v>
      </c>
      <c r="AM354" s="59">
        <v>3988834</v>
      </c>
      <c r="AN354" s="48">
        <f>IFERROR(AM354/AJ348,"-")</f>
        <v>4.371373795082422E-2</v>
      </c>
      <c r="AO354" s="59">
        <v>50</v>
      </c>
      <c r="AP354" s="48">
        <f>IFERROR(AO354/AK348,"-")</f>
        <v>0.49504950495049505</v>
      </c>
      <c r="AQ354" s="62">
        <f t="shared" ref="AQ354:AQ420" si="92">IFERROR(AM354/AO354,"-")</f>
        <v>79776.679999999993</v>
      </c>
      <c r="AR354" s="374"/>
      <c r="AS354" s="374"/>
      <c r="AT354" s="36" t="s">
        <v>101</v>
      </c>
      <c r="AU354" s="59">
        <v>51288133</v>
      </c>
      <c r="AV354" s="48">
        <f>IFERROR(AU354/AR348,"-")</f>
        <v>4.4700316565412568E-2</v>
      </c>
      <c r="AW354" s="62">
        <v>795</v>
      </c>
      <c r="AX354" s="48">
        <f>IFERROR(AW354/AS348,"-")</f>
        <v>0.44864559819413091</v>
      </c>
      <c r="AY354" s="162">
        <f t="shared" ref="AY354:AY420" si="93">IFERROR(AU354/AW354,"-")</f>
        <v>64513.374842767298</v>
      </c>
      <c r="AZ354" s="187"/>
    </row>
    <row r="355" spans="2:52" s="7" customFormat="1" ht="13.15" customHeight="1">
      <c r="B355" s="449"/>
      <c r="C355" s="459"/>
      <c r="D355" s="374"/>
      <c r="E355" s="374"/>
      <c r="F355" s="36" t="s">
        <v>102</v>
      </c>
      <c r="G355" s="59">
        <v>5004046</v>
      </c>
      <c r="H355" s="48">
        <f>IFERROR(G355/D348,"-")</f>
        <v>1.4461983886191822E-2</v>
      </c>
      <c r="I355" s="59">
        <v>66</v>
      </c>
      <c r="J355" s="48">
        <f>IFERROR(I355/E348,"-")</f>
        <v>0.15068493150684931</v>
      </c>
      <c r="K355" s="62">
        <f t="shared" si="89"/>
        <v>75818.878787878784</v>
      </c>
      <c r="L355" s="374"/>
      <c r="M355" s="374"/>
      <c r="N355" s="36" t="s">
        <v>102</v>
      </c>
      <c r="O355" s="59">
        <v>4738977</v>
      </c>
      <c r="P355" s="48">
        <f>IFERROR(O355/L348,"-")</f>
        <v>1.7961839452896165E-2</v>
      </c>
      <c r="Q355" s="59">
        <v>43</v>
      </c>
      <c r="R355" s="48">
        <f>IFERROR(Q355/M348,"-")</f>
        <v>0.13312693498452013</v>
      </c>
      <c r="S355" s="62">
        <f t="shared" si="90"/>
        <v>110208.76744186046</v>
      </c>
      <c r="T355" s="374"/>
      <c r="U355" s="374"/>
      <c r="V355" s="36" t="s">
        <v>102</v>
      </c>
      <c r="W355" s="59">
        <v>152475</v>
      </c>
      <c r="X355" s="48">
        <f>IFERROR(W355/T348,"-")</f>
        <v>3.0195215857919404E-3</v>
      </c>
      <c r="Y355" s="59">
        <v>10</v>
      </c>
      <c r="Z355" s="48">
        <f>IFERROR(Y355/U348,"-")</f>
        <v>0.18181818181818182</v>
      </c>
      <c r="AA355" s="136">
        <f t="shared" si="91"/>
        <v>15247.5</v>
      </c>
      <c r="AB355" s="374"/>
      <c r="AC355" s="374"/>
      <c r="AD355" s="36" t="s">
        <v>102</v>
      </c>
      <c r="AE355" s="59">
        <v>129968</v>
      </c>
      <c r="AF355" s="48">
        <f>IFERROR(AE355/AB348,"-")</f>
        <v>2.9344865845139273E-3</v>
      </c>
      <c r="AG355" s="59">
        <v>8</v>
      </c>
      <c r="AH355" s="48">
        <f>IFERROR(AG355/AC348,"-")</f>
        <v>0.19047619047619047</v>
      </c>
      <c r="AI355" s="62">
        <f t="shared" si="39"/>
        <v>16246</v>
      </c>
      <c r="AJ355" s="374"/>
      <c r="AK355" s="374"/>
      <c r="AL355" s="36" t="s">
        <v>102</v>
      </c>
      <c r="AM355" s="59">
        <v>162510</v>
      </c>
      <c r="AN355" s="48">
        <f>IFERROR(AM355/AJ348,"-")</f>
        <v>1.7809514144706056E-3</v>
      </c>
      <c r="AO355" s="59">
        <v>16</v>
      </c>
      <c r="AP355" s="48">
        <f>IFERROR(AO355/AK348,"-")</f>
        <v>0.15841584158415842</v>
      </c>
      <c r="AQ355" s="62">
        <f t="shared" si="92"/>
        <v>10156.875</v>
      </c>
      <c r="AR355" s="374"/>
      <c r="AS355" s="374"/>
      <c r="AT355" s="36" t="s">
        <v>102</v>
      </c>
      <c r="AU355" s="59">
        <v>35789568</v>
      </c>
      <c r="AV355" s="48">
        <f>IFERROR(AU355/AR348,"-")</f>
        <v>3.1192498649528916E-2</v>
      </c>
      <c r="AW355" s="62">
        <v>220</v>
      </c>
      <c r="AX355" s="48">
        <f>IFERROR(AW355/AS348,"-")</f>
        <v>0.12415349887133183</v>
      </c>
      <c r="AY355" s="162">
        <f t="shared" si="93"/>
        <v>162679.85454545455</v>
      </c>
      <c r="AZ355" s="187"/>
    </row>
    <row r="356" spans="2:52" s="7" customFormat="1" ht="13.15" customHeight="1">
      <c r="B356" s="449"/>
      <c r="C356" s="459"/>
      <c r="D356" s="374"/>
      <c r="E356" s="374"/>
      <c r="F356" s="36" t="s">
        <v>112</v>
      </c>
      <c r="G356" s="59">
        <v>0</v>
      </c>
      <c r="H356" s="48">
        <f>IFERROR(G356/D348,"-")</f>
        <v>0</v>
      </c>
      <c r="I356" s="59">
        <v>0</v>
      </c>
      <c r="J356" s="48">
        <f>IFERROR(I356/E348,"-")</f>
        <v>0</v>
      </c>
      <c r="K356" s="62" t="str">
        <f t="shared" si="89"/>
        <v>-</v>
      </c>
      <c r="L356" s="374"/>
      <c r="M356" s="374"/>
      <c r="N356" s="36" t="s">
        <v>112</v>
      </c>
      <c r="O356" s="59">
        <v>0</v>
      </c>
      <c r="P356" s="48">
        <f>IFERROR(O356/L348,"-")</f>
        <v>0</v>
      </c>
      <c r="Q356" s="59">
        <v>0</v>
      </c>
      <c r="R356" s="48">
        <f>IFERROR(Q356/M348,"-")</f>
        <v>0</v>
      </c>
      <c r="S356" s="62" t="str">
        <f t="shared" si="90"/>
        <v>-</v>
      </c>
      <c r="T356" s="374"/>
      <c r="U356" s="374"/>
      <c r="V356" s="36" t="s">
        <v>112</v>
      </c>
      <c r="W356" s="59">
        <v>0</v>
      </c>
      <c r="X356" s="48">
        <f>IFERROR(W356/T348,"-")</f>
        <v>0</v>
      </c>
      <c r="Y356" s="59">
        <v>0</v>
      </c>
      <c r="Z356" s="48">
        <f>IFERROR(Y356/U348,"-")</f>
        <v>0</v>
      </c>
      <c r="AA356" s="136" t="str">
        <f t="shared" si="91"/>
        <v>-</v>
      </c>
      <c r="AB356" s="374"/>
      <c r="AC356" s="374"/>
      <c r="AD356" s="36" t="s">
        <v>112</v>
      </c>
      <c r="AE356" s="59">
        <v>0</v>
      </c>
      <c r="AF356" s="48">
        <f>IFERROR(AE356/AB348,"-")</f>
        <v>0</v>
      </c>
      <c r="AG356" s="59">
        <v>0</v>
      </c>
      <c r="AH356" s="48">
        <f>IFERROR(AG356/AC348,"-")</f>
        <v>0</v>
      </c>
      <c r="AI356" s="62" t="str">
        <f t="shared" si="39"/>
        <v>-</v>
      </c>
      <c r="AJ356" s="374"/>
      <c r="AK356" s="374"/>
      <c r="AL356" s="36" t="s">
        <v>112</v>
      </c>
      <c r="AM356" s="59">
        <v>0</v>
      </c>
      <c r="AN356" s="48">
        <f>IFERROR(AM356/AJ348,"-")</f>
        <v>0</v>
      </c>
      <c r="AO356" s="59">
        <v>0</v>
      </c>
      <c r="AP356" s="48">
        <f>IFERROR(AO356/AK348,"-")</f>
        <v>0</v>
      </c>
      <c r="AQ356" s="62" t="str">
        <f t="shared" si="92"/>
        <v>-</v>
      </c>
      <c r="AR356" s="374"/>
      <c r="AS356" s="374"/>
      <c r="AT356" s="36" t="s">
        <v>112</v>
      </c>
      <c r="AU356" s="59">
        <v>0</v>
      </c>
      <c r="AV356" s="48">
        <f>IFERROR(AU356/AR348,"-")</f>
        <v>0</v>
      </c>
      <c r="AW356" s="62">
        <v>0</v>
      </c>
      <c r="AX356" s="48">
        <f>IFERROR(AW356/AS348,"-")</f>
        <v>0</v>
      </c>
      <c r="AY356" s="162" t="str">
        <f t="shared" si="93"/>
        <v>-</v>
      </c>
      <c r="AZ356" s="187"/>
    </row>
    <row r="357" spans="2:52" s="7" customFormat="1" ht="13.15" customHeight="1">
      <c r="B357" s="449"/>
      <c r="C357" s="459"/>
      <c r="D357" s="374"/>
      <c r="E357" s="374"/>
      <c r="F357" s="36" t="s">
        <v>103</v>
      </c>
      <c r="G357" s="59">
        <v>68157</v>
      </c>
      <c r="H357" s="48">
        <f>IFERROR(G357/D348,"-")</f>
        <v>1.969776927972237E-4</v>
      </c>
      <c r="I357" s="59">
        <v>6</v>
      </c>
      <c r="J357" s="48">
        <f>IFERROR(I357/E348,"-")</f>
        <v>1.3698630136986301E-2</v>
      </c>
      <c r="K357" s="62">
        <f t="shared" si="89"/>
        <v>11359.5</v>
      </c>
      <c r="L357" s="374"/>
      <c r="M357" s="374"/>
      <c r="N357" s="36" t="s">
        <v>103</v>
      </c>
      <c r="O357" s="59">
        <v>62888</v>
      </c>
      <c r="P357" s="48">
        <f>IFERROR(O357/L348,"-")</f>
        <v>2.3836033800411649E-4</v>
      </c>
      <c r="Q357" s="59">
        <v>4</v>
      </c>
      <c r="R357" s="48">
        <f>IFERROR(Q357/M348,"-")</f>
        <v>1.238390092879257E-2</v>
      </c>
      <c r="S357" s="62">
        <f t="shared" si="90"/>
        <v>15722</v>
      </c>
      <c r="T357" s="374"/>
      <c r="U357" s="374"/>
      <c r="V357" s="36" t="s">
        <v>103</v>
      </c>
      <c r="W357" s="59">
        <v>0</v>
      </c>
      <c r="X357" s="48">
        <f>IFERROR(W357/T348,"-")</f>
        <v>0</v>
      </c>
      <c r="Y357" s="59">
        <v>0</v>
      </c>
      <c r="Z357" s="48">
        <f>IFERROR(Y357/U348,"-")</f>
        <v>0</v>
      </c>
      <c r="AA357" s="136" t="str">
        <f t="shared" si="91"/>
        <v>-</v>
      </c>
      <c r="AB357" s="374"/>
      <c r="AC357" s="374"/>
      <c r="AD357" s="36" t="s">
        <v>103</v>
      </c>
      <c r="AE357" s="59">
        <v>0</v>
      </c>
      <c r="AF357" s="48">
        <f>IFERROR(AE357/AB348,"-")</f>
        <v>0</v>
      </c>
      <c r="AG357" s="59">
        <v>0</v>
      </c>
      <c r="AH357" s="48">
        <f>IFERROR(AG357/AC348,"-")</f>
        <v>0</v>
      </c>
      <c r="AI357" s="62" t="str">
        <f t="shared" si="39"/>
        <v>-</v>
      </c>
      <c r="AJ357" s="374"/>
      <c r="AK357" s="374"/>
      <c r="AL357" s="36" t="s">
        <v>103</v>
      </c>
      <c r="AM357" s="59">
        <v>0</v>
      </c>
      <c r="AN357" s="48">
        <f>IFERROR(AM357/AJ348,"-")</f>
        <v>0</v>
      </c>
      <c r="AO357" s="59">
        <v>0</v>
      </c>
      <c r="AP357" s="48">
        <f>IFERROR(AO357/AK348,"-")</f>
        <v>0</v>
      </c>
      <c r="AQ357" s="62" t="str">
        <f t="shared" si="92"/>
        <v>-</v>
      </c>
      <c r="AR357" s="374"/>
      <c r="AS357" s="374"/>
      <c r="AT357" s="36" t="s">
        <v>103</v>
      </c>
      <c r="AU357" s="59">
        <v>103223</v>
      </c>
      <c r="AV357" s="48">
        <f>IFERROR(AU357/AR348,"-")</f>
        <v>8.9964295967482016E-5</v>
      </c>
      <c r="AW357" s="62">
        <v>6</v>
      </c>
      <c r="AX357" s="48">
        <f>IFERROR(AW357/AS348,"-")</f>
        <v>3.3860045146726862E-3</v>
      </c>
      <c r="AY357" s="162">
        <f t="shared" si="93"/>
        <v>17203.833333333332</v>
      </c>
      <c r="AZ357" s="187"/>
    </row>
    <row r="358" spans="2:52" s="7" customFormat="1" ht="13.15" customHeight="1">
      <c r="B358" s="449"/>
      <c r="C358" s="459"/>
      <c r="D358" s="374"/>
      <c r="E358" s="374"/>
      <c r="F358" s="36" t="s">
        <v>104</v>
      </c>
      <c r="G358" s="59">
        <v>440220</v>
      </c>
      <c r="H358" s="48">
        <f>IFERROR(G358/D348,"-")</f>
        <v>1.2722613953547518E-3</v>
      </c>
      <c r="I358" s="59">
        <v>25</v>
      </c>
      <c r="J358" s="48">
        <f>IFERROR(I358/E348,"-")</f>
        <v>5.7077625570776253E-2</v>
      </c>
      <c r="K358" s="62">
        <f t="shared" si="89"/>
        <v>17608.8</v>
      </c>
      <c r="L358" s="374"/>
      <c r="M358" s="374"/>
      <c r="N358" s="36" t="s">
        <v>104</v>
      </c>
      <c r="O358" s="59">
        <v>295387</v>
      </c>
      <c r="P358" s="48">
        <f>IFERROR(O358/L348,"-")</f>
        <v>1.1195863306516659E-3</v>
      </c>
      <c r="Q358" s="59">
        <v>18</v>
      </c>
      <c r="R358" s="48">
        <f>IFERROR(Q358/M348,"-")</f>
        <v>5.5727554179566562E-2</v>
      </c>
      <c r="S358" s="62">
        <f t="shared" si="90"/>
        <v>16410.388888888891</v>
      </c>
      <c r="T358" s="374"/>
      <c r="U358" s="374"/>
      <c r="V358" s="36" t="s">
        <v>104</v>
      </c>
      <c r="W358" s="59">
        <v>21255</v>
      </c>
      <c r="X358" s="48">
        <f>IFERROR(W358/T348,"-")</f>
        <v>4.2092101200857647E-4</v>
      </c>
      <c r="Y358" s="59">
        <v>2</v>
      </c>
      <c r="Z358" s="48">
        <f>IFERROR(Y358/U348,"-")</f>
        <v>3.6363636363636362E-2</v>
      </c>
      <c r="AA358" s="136">
        <f t="shared" si="91"/>
        <v>10627.5</v>
      </c>
      <c r="AB358" s="374"/>
      <c r="AC358" s="374"/>
      <c r="AD358" s="36" t="s">
        <v>104</v>
      </c>
      <c r="AE358" s="59">
        <v>21255</v>
      </c>
      <c r="AF358" s="48">
        <f>IFERROR(AE358/AB348,"-")</f>
        <v>4.7990668744493658E-4</v>
      </c>
      <c r="AG358" s="59">
        <v>2</v>
      </c>
      <c r="AH358" s="48">
        <f>IFERROR(AG358/AC348,"-")</f>
        <v>4.7619047619047616E-2</v>
      </c>
      <c r="AI358" s="62">
        <f t="shared" si="39"/>
        <v>10627.5</v>
      </c>
      <c r="AJ358" s="374"/>
      <c r="AK358" s="374"/>
      <c r="AL358" s="36" t="s">
        <v>104</v>
      </c>
      <c r="AM358" s="59">
        <v>81126</v>
      </c>
      <c r="AN358" s="48">
        <f>IFERROR(AM358/AJ348,"-")</f>
        <v>8.8906199280254972E-4</v>
      </c>
      <c r="AO358" s="59">
        <v>7</v>
      </c>
      <c r="AP358" s="48">
        <f>IFERROR(AO358/AK348,"-")</f>
        <v>6.9306930693069313E-2</v>
      </c>
      <c r="AQ358" s="62">
        <f t="shared" si="92"/>
        <v>11589.428571428571</v>
      </c>
      <c r="AR358" s="374"/>
      <c r="AS358" s="374"/>
      <c r="AT358" s="36" t="s">
        <v>104</v>
      </c>
      <c r="AU358" s="59">
        <v>853806</v>
      </c>
      <c r="AV358" s="48">
        <f>IFERROR(AU358/AR348,"-")</f>
        <v>7.4413702065248978E-4</v>
      </c>
      <c r="AW358" s="62">
        <v>65</v>
      </c>
      <c r="AX358" s="48">
        <f>IFERROR(AW358/AS348,"-")</f>
        <v>3.668171557562077E-2</v>
      </c>
      <c r="AY358" s="162">
        <f t="shared" si="93"/>
        <v>13135.476923076923</v>
      </c>
      <c r="AZ358" s="187"/>
    </row>
    <row r="359" spans="2:52" s="7" customFormat="1" ht="13.15" customHeight="1">
      <c r="B359" s="449"/>
      <c r="C359" s="459"/>
      <c r="D359" s="374"/>
      <c r="E359" s="374"/>
      <c r="F359" s="36" t="s">
        <v>105</v>
      </c>
      <c r="G359" s="59">
        <v>54300</v>
      </c>
      <c r="H359" s="48">
        <f>IFERROR(G359/D348,"-")</f>
        <v>1.5693015712090096E-4</v>
      </c>
      <c r="I359" s="59">
        <v>1</v>
      </c>
      <c r="J359" s="48">
        <f>IFERROR(I359/E348,"-")</f>
        <v>2.2831050228310501E-3</v>
      </c>
      <c r="K359" s="62">
        <f t="shared" si="89"/>
        <v>54300</v>
      </c>
      <c r="L359" s="374"/>
      <c r="M359" s="374"/>
      <c r="N359" s="36" t="s">
        <v>105</v>
      </c>
      <c r="O359" s="59">
        <v>0</v>
      </c>
      <c r="P359" s="48">
        <f>IFERROR(O359/L348,"-")</f>
        <v>0</v>
      </c>
      <c r="Q359" s="59">
        <v>0</v>
      </c>
      <c r="R359" s="48">
        <f>IFERROR(Q359/M348,"-")</f>
        <v>0</v>
      </c>
      <c r="S359" s="62" t="str">
        <f t="shared" si="90"/>
        <v>-</v>
      </c>
      <c r="T359" s="374"/>
      <c r="U359" s="374"/>
      <c r="V359" s="36" t="s">
        <v>105</v>
      </c>
      <c r="W359" s="59">
        <v>0</v>
      </c>
      <c r="X359" s="48">
        <f>IFERROR(W359/T348,"-")</f>
        <v>0</v>
      </c>
      <c r="Y359" s="59">
        <v>0</v>
      </c>
      <c r="Z359" s="48">
        <f>IFERROR(Y359/U348,"-")</f>
        <v>0</v>
      </c>
      <c r="AA359" s="136" t="str">
        <f t="shared" si="91"/>
        <v>-</v>
      </c>
      <c r="AB359" s="374"/>
      <c r="AC359" s="374"/>
      <c r="AD359" s="36" t="s">
        <v>105</v>
      </c>
      <c r="AE359" s="59">
        <v>0</v>
      </c>
      <c r="AF359" s="48">
        <f>IFERROR(AE359/AB348,"-")</f>
        <v>0</v>
      </c>
      <c r="AG359" s="59">
        <v>0</v>
      </c>
      <c r="AH359" s="48">
        <f>IFERROR(AG359/AC348,"-")</f>
        <v>0</v>
      </c>
      <c r="AI359" s="62" t="str">
        <f t="shared" si="39"/>
        <v>-</v>
      </c>
      <c r="AJ359" s="374"/>
      <c r="AK359" s="374"/>
      <c r="AL359" s="36" t="s">
        <v>105</v>
      </c>
      <c r="AM359" s="59">
        <v>0</v>
      </c>
      <c r="AN359" s="48">
        <f>IFERROR(AM359/AJ348,"-")</f>
        <v>0</v>
      </c>
      <c r="AO359" s="59">
        <v>0</v>
      </c>
      <c r="AP359" s="48">
        <f>IFERROR(AO359/AK348,"-")</f>
        <v>0</v>
      </c>
      <c r="AQ359" s="62" t="str">
        <f t="shared" si="92"/>
        <v>-</v>
      </c>
      <c r="AR359" s="374"/>
      <c r="AS359" s="374"/>
      <c r="AT359" s="36" t="s">
        <v>105</v>
      </c>
      <c r="AU359" s="59">
        <v>229257</v>
      </c>
      <c r="AV359" s="48">
        <f>IFERROR(AU359/AR348,"-")</f>
        <v>1.9980958314151908E-4</v>
      </c>
      <c r="AW359" s="62">
        <v>5</v>
      </c>
      <c r="AX359" s="48">
        <f>IFERROR(AW359/AS348,"-")</f>
        <v>2.8216704288939053E-3</v>
      </c>
      <c r="AY359" s="162">
        <f t="shared" si="93"/>
        <v>45851.4</v>
      </c>
      <c r="AZ359" s="187"/>
    </row>
    <row r="360" spans="2:52" s="7" customFormat="1" ht="13.15" customHeight="1">
      <c r="B360" s="449"/>
      <c r="C360" s="459"/>
      <c r="D360" s="374"/>
      <c r="E360" s="374"/>
      <c r="F360" s="36" t="s">
        <v>106</v>
      </c>
      <c r="G360" s="59">
        <v>2455806</v>
      </c>
      <c r="H360" s="48">
        <f>IFERROR(G360/D348,"-")</f>
        <v>7.09742212593833E-3</v>
      </c>
      <c r="I360" s="59">
        <v>10</v>
      </c>
      <c r="J360" s="48">
        <f>IFERROR(I360/E348,"-")</f>
        <v>2.2831050228310501E-2</v>
      </c>
      <c r="K360" s="62">
        <f t="shared" si="89"/>
        <v>245580.6</v>
      </c>
      <c r="L360" s="374"/>
      <c r="M360" s="374"/>
      <c r="N360" s="36" t="s">
        <v>106</v>
      </c>
      <c r="O360" s="59">
        <v>2402203</v>
      </c>
      <c r="P360" s="48">
        <f>IFERROR(O360/L348,"-")</f>
        <v>9.1049153898120887E-3</v>
      </c>
      <c r="Q360" s="59">
        <v>6</v>
      </c>
      <c r="R360" s="48">
        <f>IFERROR(Q360/M348,"-")</f>
        <v>1.8575851393188854E-2</v>
      </c>
      <c r="S360" s="62">
        <f t="shared" si="90"/>
        <v>400367.16666666669</v>
      </c>
      <c r="T360" s="374"/>
      <c r="U360" s="374"/>
      <c r="V360" s="36" t="s">
        <v>106</v>
      </c>
      <c r="W360" s="59">
        <v>1291</v>
      </c>
      <c r="X360" s="48">
        <f>IFERROR(W360/T348,"-")</f>
        <v>2.556617391216524E-5</v>
      </c>
      <c r="Y360" s="59">
        <v>1</v>
      </c>
      <c r="Z360" s="48">
        <f>IFERROR(Y360/U348,"-")</f>
        <v>1.8181818181818181E-2</v>
      </c>
      <c r="AA360" s="136">
        <f t="shared" si="91"/>
        <v>1291</v>
      </c>
      <c r="AB360" s="374"/>
      <c r="AC360" s="374"/>
      <c r="AD360" s="36" t="s">
        <v>106</v>
      </c>
      <c r="AE360" s="59">
        <v>1291</v>
      </c>
      <c r="AF360" s="48">
        <f>IFERROR(AE360/AB348,"-")</f>
        <v>2.9148884191550844E-5</v>
      </c>
      <c r="AG360" s="59">
        <v>1</v>
      </c>
      <c r="AH360" s="48">
        <f>IFERROR(AG360/AC348,"-")</f>
        <v>2.3809523809523808E-2</v>
      </c>
      <c r="AI360" s="62">
        <f t="shared" si="39"/>
        <v>1291</v>
      </c>
      <c r="AJ360" s="374"/>
      <c r="AK360" s="374"/>
      <c r="AL360" s="36" t="s">
        <v>106</v>
      </c>
      <c r="AM360" s="59">
        <v>0</v>
      </c>
      <c r="AN360" s="48">
        <f>IFERROR(AM360/AJ348,"-")</f>
        <v>0</v>
      </c>
      <c r="AO360" s="59">
        <v>0</v>
      </c>
      <c r="AP360" s="48">
        <f>IFERROR(AO360/AK348,"-")</f>
        <v>0</v>
      </c>
      <c r="AQ360" s="62" t="str">
        <f t="shared" si="92"/>
        <v>-</v>
      </c>
      <c r="AR360" s="374"/>
      <c r="AS360" s="374"/>
      <c r="AT360" s="36" t="s">
        <v>106</v>
      </c>
      <c r="AU360" s="59">
        <v>3676112</v>
      </c>
      <c r="AV360" s="48">
        <f>IFERROR(AU360/AR348,"-")</f>
        <v>3.203925752764522E-3</v>
      </c>
      <c r="AW360" s="62">
        <v>19</v>
      </c>
      <c r="AX360" s="48">
        <f>IFERROR(AW360/AS348,"-")</f>
        <v>1.072234762979684E-2</v>
      </c>
      <c r="AY360" s="162">
        <f t="shared" si="93"/>
        <v>193479.57894736843</v>
      </c>
      <c r="AZ360" s="187"/>
    </row>
    <row r="361" spans="2:52" s="7" customFormat="1" ht="13.15" customHeight="1">
      <c r="B361" s="449"/>
      <c r="C361" s="459"/>
      <c r="D361" s="374"/>
      <c r="E361" s="374"/>
      <c r="F361" s="36" t="s">
        <v>107</v>
      </c>
      <c r="G361" s="59">
        <v>3890574</v>
      </c>
      <c r="H361" s="48">
        <f>IFERROR(G361/D348,"-")</f>
        <v>1.1243985066491567E-2</v>
      </c>
      <c r="I361" s="59">
        <v>71</v>
      </c>
      <c r="J361" s="48">
        <f>IFERROR(I361/E348,"-")</f>
        <v>0.16210045662100456</v>
      </c>
      <c r="K361" s="62">
        <f t="shared" si="89"/>
        <v>54796.816901408449</v>
      </c>
      <c r="L361" s="374"/>
      <c r="M361" s="374"/>
      <c r="N361" s="36" t="s">
        <v>107</v>
      </c>
      <c r="O361" s="59">
        <v>3393972</v>
      </c>
      <c r="P361" s="48">
        <f>IFERROR(O361/L348,"-")</f>
        <v>1.286395358568419E-2</v>
      </c>
      <c r="Q361" s="59">
        <v>54</v>
      </c>
      <c r="R361" s="48">
        <f>IFERROR(Q361/M348,"-")</f>
        <v>0.16718266253869968</v>
      </c>
      <c r="S361" s="62">
        <f t="shared" si="90"/>
        <v>62851.333333333336</v>
      </c>
      <c r="T361" s="374"/>
      <c r="U361" s="374"/>
      <c r="V361" s="36" t="s">
        <v>107</v>
      </c>
      <c r="W361" s="59">
        <v>338039</v>
      </c>
      <c r="X361" s="48">
        <f>IFERROR(W361/T348,"-")</f>
        <v>6.6943174772226381E-3</v>
      </c>
      <c r="Y361" s="59">
        <v>8</v>
      </c>
      <c r="Z361" s="48">
        <f>IFERROR(Y361/U348,"-")</f>
        <v>0.14545454545454545</v>
      </c>
      <c r="AA361" s="136">
        <f t="shared" si="91"/>
        <v>42254.875</v>
      </c>
      <c r="AB361" s="374"/>
      <c r="AC361" s="374"/>
      <c r="AD361" s="36" t="s">
        <v>107</v>
      </c>
      <c r="AE361" s="59">
        <v>207481</v>
      </c>
      <c r="AF361" s="48">
        <f>IFERROR(AE361/AB348,"-")</f>
        <v>4.6846162981775061E-3</v>
      </c>
      <c r="AG361" s="59">
        <v>6</v>
      </c>
      <c r="AH361" s="48">
        <f>IFERROR(AG361/AC348,"-")</f>
        <v>0.14285714285714285</v>
      </c>
      <c r="AI361" s="62">
        <f t="shared" si="39"/>
        <v>34580.166666666664</v>
      </c>
      <c r="AJ361" s="374"/>
      <c r="AK361" s="374"/>
      <c r="AL361" s="36" t="s">
        <v>107</v>
      </c>
      <c r="AM361" s="59">
        <v>565754</v>
      </c>
      <c r="AN361" s="48">
        <f>IFERROR(AM361/AJ348,"-")</f>
        <v>6.2001131409907271E-3</v>
      </c>
      <c r="AO361" s="59">
        <v>11</v>
      </c>
      <c r="AP361" s="48">
        <f>IFERROR(AO361/AK348,"-")</f>
        <v>0.10891089108910891</v>
      </c>
      <c r="AQ361" s="62">
        <f t="shared" si="92"/>
        <v>51432.181818181816</v>
      </c>
      <c r="AR361" s="374"/>
      <c r="AS361" s="374"/>
      <c r="AT361" s="36" t="s">
        <v>107</v>
      </c>
      <c r="AU361" s="59">
        <v>7586069</v>
      </c>
      <c r="AV361" s="48">
        <f>IFERROR(AU361/AR348,"-")</f>
        <v>6.6116597729744368E-3</v>
      </c>
      <c r="AW361" s="62">
        <v>174</v>
      </c>
      <c r="AX361" s="48">
        <f>IFERROR(AW361/AS348,"-")</f>
        <v>9.8194130925507897E-2</v>
      </c>
      <c r="AY361" s="162">
        <f t="shared" si="93"/>
        <v>43598.097701149425</v>
      </c>
      <c r="AZ361" s="187"/>
    </row>
    <row r="362" spans="2:52" s="7" customFormat="1" ht="13.15" customHeight="1">
      <c r="B362" s="449"/>
      <c r="C362" s="459"/>
      <c r="D362" s="374"/>
      <c r="E362" s="374"/>
      <c r="F362" s="36" t="s">
        <v>108</v>
      </c>
      <c r="G362" s="59">
        <v>1540507</v>
      </c>
      <c r="H362" s="48">
        <f>IFERROR(G362/D348,"-")</f>
        <v>4.4521547984502354E-3</v>
      </c>
      <c r="I362" s="59">
        <v>37</v>
      </c>
      <c r="J362" s="48">
        <f>IFERROR(I362/E348,"-")</f>
        <v>8.4474885844748854E-2</v>
      </c>
      <c r="K362" s="62">
        <f t="shared" si="89"/>
        <v>41635.324324324327</v>
      </c>
      <c r="L362" s="374"/>
      <c r="M362" s="374"/>
      <c r="N362" s="36" t="s">
        <v>108</v>
      </c>
      <c r="O362" s="59">
        <v>1217068</v>
      </c>
      <c r="P362" s="48">
        <f>IFERROR(O362/L348,"-")</f>
        <v>4.6129744920174603E-3</v>
      </c>
      <c r="Q362" s="59">
        <v>27</v>
      </c>
      <c r="R362" s="48">
        <f>IFERROR(Q362/M348,"-")</f>
        <v>8.3591331269349839E-2</v>
      </c>
      <c r="S362" s="62">
        <f t="shared" si="90"/>
        <v>45076.592592592591</v>
      </c>
      <c r="T362" s="374"/>
      <c r="U362" s="374"/>
      <c r="V362" s="36" t="s">
        <v>108</v>
      </c>
      <c r="W362" s="59">
        <v>825365</v>
      </c>
      <c r="X362" s="48">
        <f>IFERROR(W362/T348,"-")</f>
        <v>1.6345023339282932E-2</v>
      </c>
      <c r="Y362" s="59">
        <v>8</v>
      </c>
      <c r="Z362" s="48">
        <f>IFERROR(Y362/U348,"-")</f>
        <v>0.14545454545454545</v>
      </c>
      <c r="AA362" s="136">
        <f t="shared" si="91"/>
        <v>103170.625</v>
      </c>
      <c r="AB362" s="374"/>
      <c r="AC362" s="374"/>
      <c r="AD362" s="36" t="s">
        <v>108</v>
      </c>
      <c r="AE362" s="59">
        <v>712587</v>
      </c>
      <c r="AF362" s="48">
        <f>IFERROR(AE362/AB348,"-")</f>
        <v>1.6089168039817692E-2</v>
      </c>
      <c r="AG362" s="59">
        <v>6</v>
      </c>
      <c r="AH362" s="48">
        <f>IFERROR(AG362/AC348,"-")</f>
        <v>0.14285714285714285</v>
      </c>
      <c r="AI362" s="62">
        <f t="shared" si="39"/>
        <v>118764.5</v>
      </c>
      <c r="AJ362" s="374"/>
      <c r="AK362" s="374"/>
      <c r="AL362" s="36" t="s">
        <v>108</v>
      </c>
      <c r="AM362" s="59">
        <v>231280</v>
      </c>
      <c r="AN362" s="48">
        <f>IFERROR(AM362/AJ348,"-")</f>
        <v>2.5346036744739501E-3</v>
      </c>
      <c r="AO362" s="59">
        <v>13</v>
      </c>
      <c r="AP362" s="48">
        <f>IFERROR(AO362/AK348,"-")</f>
        <v>0.12871287128712872</v>
      </c>
      <c r="AQ362" s="62">
        <f t="shared" si="92"/>
        <v>17790.76923076923</v>
      </c>
      <c r="AR362" s="374"/>
      <c r="AS362" s="374"/>
      <c r="AT362" s="36" t="s">
        <v>108</v>
      </c>
      <c r="AU362" s="59">
        <v>9283731</v>
      </c>
      <c r="AV362" s="48">
        <f>IFERROR(AU362/AR348,"-")</f>
        <v>8.0912618637947725E-3</v>
      </c>
      <c r="AW362" s="62">
        <v>130</v>
      </c>
      <c r="AX362" s="48">
        <f>IFERROR(AW362/AS348,"-")</f>
        <v>7.336343115124154E-2</v>
      </c>
      <c r="AY362" s="162">
        <f t="shared" si="93"/>
        <v>71413.315384615387</v>
      </c>
      <c r="AZ362" s="187"/>
    </row>
    <row r="363" spans="2:52" s="7" customFormat="1" ht="13.15" customHeight="1">
      <c r="B363" s="449"/>
      <c r="C363" s="459"/>
      <c r="D363" s="374"/>
      <c r="E363" s="374"/>
      <c r="F363" s="36" t="s">
        <v>109</v>
      </c>
      <c r="G363" s="59">
        <v>744127</v>
      </c>
      <c r="H363" s="48">
        <f>IFERROR(G363/D348,"-")</f>
        <v>2.1505702951731985E-3</v>
      </c>
      <c r="I363" s="59">
        <v>31</v>
      </c>
      <c r="J363" s="48">
        <f>IFERROR(I363/E348,"-")</f>
        <v>7.0776255707762553E-2</v>
      </c>
      <c r="K363" s="62">
        <f t="shared" si="89"/>
        <v>24004.096774193549</v>
      </c>
      <c r="L363" s="374"/>
      <c r="M363" s="374"/>
      <c r="N363" s="36" t="s">
        <v>109</v>
      </c>
      <c r="O363" s="59">
        <v>539358</v>
      </c>
      <c r="P363" s="48">
        <f>IFERROR(O363/L348,"-")</f>
        <v>2.0442939063927022E-3</v>
      </c>
      <c r="Q363" s="59">
        <v>23</v>
      </c>
      <c r="R363" s="48">
        <f>IFERROR(Q363/M348,"-")</f>
        <v>7.1207430340557279E-2</v>
      </c>
      <c r="S363" s="62">
        <f t="shared" si="90"/>
        <v>23450.347826086956</v>
      </c>
      <c r="T363" s="374"/>
      <c r="U363" s="374"/>
      <c r="V363" s="36" t="s">
        <v>109</v>
      </c>
      <c r="W363" s="59">
        <v>127829</v>
      </c>
      <c r="X363" s="48">
        <f>IFERROR(W363/T348,"-")</f>
        <v>2.5314472850644235E-3</v>
      </c>
      <c r="Y363" s="59">
        <v>3</v>
      </c>
      <c r="Z363" s="48">
        <f>IFERROR(Y363/U348,"-")</f>
        <v>5.4545454545454543E-2</v>
      </c>
      <c r="AA363" s="136">
        <f t="shared" si="91"/>
        <v>42609.666666666664</v>
      </c>
      <c r="AB363" s="374"/>
      <c r="AC363" s="374"/>
      <c r="AD363" s="36" t="s">
        <v>109</v>
      </c>
      <c r="AE363" s="59">
        <v>46689</v>
      </c>
      <c r="AF363" s="48">
        <f>IFERROR(AE363/AB348,"-")</f>
        <v>1.0541690581094634E-3</v>
      </c>
      <c r="AG363" s="59">
        <v>2</v>
      </c>
      <c r="AH363" s="48">
        <f>IFERROR(AG363/AC348,"-")</f>
        <v>4.7619047619047616E-2</v>
      </c>
      <c r="AI363" s="62">
        <f t="shared" si="39"/>
        <v>23344.5</v>
      </c>
      <c r="AJ363" s="374"/>
      <c r="AK363" s="374"/>
      <c r="AL363" s="36" t="s">
        <v>109</v>
      </c>
      <c r="AM363" s="59">
        <v>167471</v>
      </c>
      <c r="AN363" s="48">
        <f>IFERROR(AM363/AJ348,"-")</f>
        <v>1.8353191454852427E-3</v>
      </c>
      <c r="AO363" s="59">
        <v>7</v>
      </c>
      <c r="AP363" s="48">
        <f>IFERROR(AO363/AK348,"-")</f>
        <v>6.9306930693069313E-2</v>
      </c>
      <c r="AQ363" s="62">
        <f t="shared" si="92"/>
        <v>23924.428571428572</v>
      </c>
      <c r="AR363" s="374"/>
      <c r="AS363" s="374"/>
      <c r="AT363" s="36" t="s">
        <v>109</v>
      </c>
      <c r="AU363" s="59">
        <v>4233584</v>
      </c>
      <c r="AV363" s="48">
        <f>IFERROR(AU363/AR348,"-")</f>
        <v>3.6897920422696144E-3</v>
      </c>
      <c r="AW363" s="62">
        <v>96</v>
      </c>
      <c r="AX363" s="48">
        <f>IFERROR(AW363/AS348,"-")</f>
        <v>5.4176072234762979E-2</v>
      </c>
      <c r="AY363" s="162">
        <f t="shared" si="93"/>
        <v>44099.833333333336</v>
      </c>
      <c r="AZ363" s="187"/>
    </row>
    <row r="364" spans="2:52" s="7" customFormat="1" ht="13.15" customHeight="1">
      <c r="B364" s="449"/>
      <c r="C364" s="459"/>
      <c r="D364" s="374"/>
      <c r="E364" s="374"/>
      <c r="F364" s="37" t="s">
        <v>110</v>
      </c>
      <c r="G364" s="60">
        <v>1881538</v>
      </c>
      <c r="H364" s="49">
        <f>IFERROR(G364/D348,"-")</f>
        <v>5.4377542167393326E-3</v>
      </c>
      <c r="I364" s="60">
        <v>58</v>
      </c>
      <c r="J364" s="49">
        <f>IFERROR(I364/E348,"-")</f>
        <v>0.13242009132420091</v>
      </c>
      <c r="K364" s="63">
        <f t="shared" si="89"/>
        <v>32440.310344827587</v>
      </c>
      <c r="L364" s="374"/>
      <c r="M364" s="374"/>
      <c r="N364" s="37" t="s">
        <v>110</v>
      </c>
      <c r="O364" s="60">
        <v>1761179</v>
      </c>
      <c r="P364" s="49">
        <f>IFERROR(O364/L348,"-")</f>
        <v>6.6752833883372328E-3</v>
      </c>
      <c r="Q364" s="60">
        <v>41</v>
      </c>
      <c r="R364" s="49">
        <f>IFERROR(Q364/M348,"-")</f>
        <v>0.12693498452012383</v>
      </c>
      <c r="S364" s="63">
        <f t="shared" si="90"/>
        <v>42955.585365853658</v>
      </c>
      <c r="T364" s="374"/>
      <c r="U364" s="374"/>
      <c r="V364" s="37" t="s">
        <v>110</v>
      </c>
      <c r="W364" s="60">
        <v>65713</v>
      </c>
      <c r="X364" s="49">
        <f>IFERROR(W364/T348,"-")</f>
        <v>1.3013400358560143E-3</v>
      </c>
      <c r="Y364" s="60">
        <v>10</v>
      </c>
      <c r="Z364" s="49">
        <f>IFERROR(Y364/U348,"-")</f>
        <v>0.18181818181818182</v>
      </c>
      <c r="AA364" s="137">
        <f t="shared" si="91"/>
        <v>6571.3</v>
      </c>
      <c r="AB364" s="374"/>
      <c r="AC364" s="374"/>
      <c r="AD364" s="37" t="s">
        <v>110</v>
      </c>
      <c r="AE364" s="60">
        <v>57944</v>
      </c>
      <c r="AF364" s="49">
        <f>IFERROR(AE364/AB348,"-")</f>
        <v>1.308290430360358E-3</v>
      </c>
      <c r="AG364" s="60">
        <v>8</v>
      </c>
      <c r="AH364" s="49">
        <f>IFERROR(AG364/AC348,"-")</f>
        <v>0.19047619047619047</v>
      </c>
      <c r="AI364" s="63">
        <f t="shared" si="39"/>
        <v>7243</v>
      </c>
      <c r="AJ364" s="374"/>
      <c r="AK364" s="374"/>
      <c r="AL364" s="37" t="s">
        <v>110</v>
      </c>
      <c r="AM364" s="60">
        <v>66126</v>
      </c>
      <c r="AN364" s="49">
        <f>IFERROR(AM364/AJ348,"-")</f>
        <v>7.2467659364521117E-4</v>
      </c>
      <c r="AO364" s="60">
        <v>11</v>
      </c>
      <c r="AP364" s="49">
        <f>IFERROR(AO364/AK348,"-")</f>
        <v>0.10891089108910891</v>
      </c>
      <c r="AQ364" s="63">
        <f t="shared" si="92"/>
        <v>6011.454545454545</v>
      </c>
      <c r="AR364" s="374"/>
      <c r="AS364" s="374"/>
      <c r="AT364" s="37" t="s">
        <v>110</v>
      </c>
      <c r="AU364" s="60">
        <v>3176819</v>
      </c>
      <c r="AV364" s="49">
        <f>IFERROR(AU364/AR348,"-")</f>
        <v>2.7687655343394423E-3</v>
      </c>
      <c r="AW364" s="63">
        <v>188</v>
      </c>
      <c r="AX364" s="51">
        <f>IFERROR(AW364/AS348,"-")</f>
        <v>0.10609480812641084</v>
      </c>
      <c r="AY364" s="163">
        <f t="shared" si="93"/>
        <v>16897.973404255321</v>
      </c>
      <c r="AZ364" s="187"/>
    </row>
    <row r="365" spans="2:52" s="7" customFormat="1" ht="13.15" customHeight="1">
      <c r="B365" s="450"/>
      <c r="C365" s="461"/>
      <c r="D365" s="375"/>
      <c r="E365" s="375"/>
      <c r="F365" s="38" t="s">
        <v>64</v>
      </c>
      <c r="G365" s="56">
        <f>SUM(G348:G364)</f>
        <v>64174802</v>
      </c>
      <c r="H365" s="49">
        <f>IFERROR(G365/D348,"-")</f>
        <v>0.18546890904351213</v>
      </c>
      <c r="I365" s="60">
        <v>368</v>
      </c>
      <c r="J365" s="49">
        <f>IFERROR(I365/E348,"-")</f>
        <v>0.84018264840182644</v>
      </c>
      <c r="K365" s="63">
        <f t="shared" si="89"/>
        <v>174388.04891304349</v>
      </c>
      <c r="L365" s="375"/>
      <c r="M365" s="375"/>
      <c r="N365" s="38" t="s">
        <v>64</v>
      </c>
      <c r="O365" s="56">
        <f>SUM(O348:O364)</f>
        <v>53961498</v>
      </c>
      <c r="P365" s="49">
        <f>IFERROR(O365/L348,"-")</f>
        <v>0.2045267921143693</v>
      </c>
      <c r="Q365" s="60">
        <v>275</v>
      </c>
      <c r="R365" s="49">
        <f>IFERROR(Q365/M348,"-")</f>
        <v>0.85139318885448911</v>
      </c>
      <c r="S365" s="63">
        <f t="shared" si="90"/>
        <v>196223.62909090909</v>
      </c>
      <c r="T365" s="375"/>
      <c r="U365" s="375"/>
      <c r="V365" s="38" t="s">
        <v>64</v>
      </c>
      <c r="W365" s="56">
        <f>SUM(W348:W364)</f>
        <v>7773179</v>
      </c>
      <c r="X365" s="49">
        <f>IFERROR(W365/T348,"-")</f>
        <v>0.15393527975553115</v>
      </c>
      <c r="Y365" s="60">
        <v>47</v>
      </c>
      <c r="Z365" s="49">
        <f>IFERROR(Y365/U348,"-")</f>
        <v>0.8545454545454545</v>
      </c>
      <c r="AA365" s="137">
        <f t="shared" si="91"/>
        <v>165386.78723404257</v>
      </c>
      <c r="AB365" s="375"/>
      <c r="AC365" s="375"/>
      <c r="AD365" s="38" t="s">
        <v>64</v>
      </c>
      <c r="AE365" s="56">
        <f>SUM(AE348:AE364)</f>
        <v>6904949</v>
      </c>
      <c r="AF365" s="49">
        <f>IFERROR(AE365/AB348,"-")</f>
        <v>0.15590360863637862</v>
      </c>
      <c r="AG365" s="60">
        <v>37</v>
      </c>
      <c r="AH365" s="49">
        <f>IFERROR(AG365/AC348,"-")</f>
        <v>0.88095238095238093</v>
      </c>
      <c r="AI365" s="63">
        <f t="shared" si="39"/>
        <v>186620.24324324325</v>
      </c>
      <c r="AJ365" s="375"/>
      <c r="AK365" s="375"/>
      <c r="AL365" s="38" t="s">
        <v>64</v>
      </c>
      <c r="AM365" s="56">
        <f>SUM(AM348:AM364)</f>
        <v>12681192</v>
      </c>
      <c r="AN365" s="49">
        <f>IFERROR(AM365/AJ348,"-")</f>
        <v>0.13897352058072321</v>
      </c>
      <c r="AO365" s="60">
        <v>81</v>
      </c>
      <c r="AP365" s="49">
        <f>IFERROR(AO365/AK348,"-")</f>
        <v>0.80198019801980203</v>
      </c>
      <c r="AQ365" s="63">
        <f t="shared" si="92"/>
        <v>156557.92592592593</v>
      </c>
      <c r="AR365" s="375"/>
      <c r="AS365" s="375"/>
      <c r="AT365" s="38" t="s">
        <v>64</v>
      </c>
      <c r="AU365" s="56">
        <f>SUM(AU348:AU364)</f>
        <v>240008353</v>
      </c>
      <c r="AV365" s="49">
        <f>IFERROR(AU365/AR348,"-")</f>
        <v>0.20917995508714046</v>
      </c>
      <c r="AW365" s="63">
        <v>1418</v>
      </c>
      <c r="AX365" s="116">
        <f>IFERROR(AW365/AS348,"-")</f>
        <v>0.80022573363431149</v>
      </c>
      <c r="AY365" s="164">
        <f t="shared" si="93"/>
        <v>169258.35895627644</v>
      </c>
      <c r="AZ365" s="187"/>
    </row>
    <row r="366" spans="2:52" s="7" customFormat="1" ht="13.15" customHeight="1">
      <c r="B366" s="448">
        <v>21</v>
      </c>
      <c r="C366" s="458" t="s">
        <v>90</v>
      </c>
      <c r="D366" s="373">
        <v>301329990</v>
      </c>
      <c r="E366" s="373">
        <v>319</v>
      </c>
      <c r="F366" s="34" t="s">
        <v>96</v>
      </c>
      <c r="G366" s="58">
        <v>9288689</v>
      </c>
      <c r="H366" s="47">
        <f>IFERROR(G366/D366,"-")</f>
        <v>3.0825637368520804E-2</v>
      </c>
      <c r="I366" s="58">
        <v>63</v>
      </c>
      <c r="J366" s="47">
        <f>IFERROR(I366/E366,"-")</f>
        <v>0.19749216300940439</v>
      </c>
      <c r="K366" s="61">
        <f t="shared" si="89"/>
        <v>147439.50793650793</v>
      </c>
      <c r="L366" s="373">
        <v>259320930</v>
      </c>
      <c r="M366" s="373">
        <v>276</v>
      </c>
      <c r="N366" s="34" t="s">
        <v>96</v>
      </c>
      <c r="O366" s="58">
        <v>7908635</v>
      </c>
      <c r="P366" s="47">
        <f>IFERROR(O366/L366,"-")</f>
        <v>3.0497480477183234E-2</v>
      </c>
      <c r="Q366" s="58">
        <v>53</v>
      </c>
      <c r="R366" s="47">
        <f>IFERROR(Q366/M366,"-")</f>
        <v>0.19202898550724637</v>
      </c>
      <c r="S366" s="61">
        <f t="shared" si="90"/>
        <v>149219.52830188681</v>
      </c>
      <c r="T366" s="373">
        <v>46752190</v>
      </c>
      <c r="U366" s="373">
        <v>39</v>
      </c>
      <c r="V366" s="34" t="s">
        <v>96</v>
      </c>
      <c r="W366" s="58">
        <v>1577197</v>
      </c>
      <c r="X366" s="47">
        <f>IFERROR(W366/T366,"-")</f>
        <v>3.373525389933605E-2</v>
      </c>
      <c r="Y366" s="58">
        <v>8</v>
      </c>
      <c r="Z366" s="47">
        <f>IFERROR(Y366/U366,"-")</f>
        <v>0.20512820512820512</v>
      </c>
      <c r="AA366" s="135">
        <f t="shared" si="91"/>
        <v>197149.625</v>
      </c>
      <c r="AB366" s="373">
        <v>37838530</v>
      </c>
      <c r="AC366" s="373">
        <v>35</v>
      </c>
      <c r="AD366" s="34" t="s">
        <v>96</v>
      </c>
      <c r="AE366" s="58">
        <v>1490094</v>
      </c>
      <c r="AF366" s="47">
        <f>IFERROR(AE366/AB366,"-")</f>
        <v>3.9380335335437187E-2</v>
      </c>
      <c r="AG366" s="58">
        <v>6</v>
      </c>
      <c r="AH366" s="47">
        <f>IFERROR(AG366/AC366,"-")</f>
        <v>0.17142857142857143</v>
      </c>
      <c r="AI366" s="61">
        <f t="shared" si="39"/>
        <v>248349</v>
      </c>
      <c r="AJ366" s="373">
        <v>160796050</v>
      </c>
      <c r="AK366" s="373">
        <v>161</v>
      </c>
      <c r="AL366" s="34" t="s">
        <v>96</v>
      </c>
      <c r="AM366" s="58">
        <v>3901263</v>
      </c>
      <c r="AN366" s="47">
        <f>IFERROR(AM366/AJ366,"-")</f>
        <v>2.4262181813545794E-2</v>
      </c>
      <c r="AO366" s="58">
        <v>49</v>
      </c>
      <c r="AP366" s="47">
        <f>IFERROR(AO366/AK366,"-")</f>
        <v>0.30434782608695654</v>
      </c>
      <c r="AQ366" s="61">
        <f t="shared" si="92"/>
        <v>79617.612244897959</v>
      </c>
      <c r="AR366" s="373">
        <v>708262730</v>
      </c>
      <c r="AS366" s="373">
        <v>1094</v>
      </c>
      <c r="AT366" s="34" t="s">
        <v>96</v>
      </c>
      <c r="AU366" s="58">
        <v>10523742</v>
      </c>
      <c r="AV366" s="47">
        <f>IFERROR(AU366/AR366,"-")</f>
        <v>1.4858528557615901E-2</v>
      </c>
      <c r="AW366" s="61">
        <v>195</v>
      </c>
      <c r="AX366" s="47">
        <f>IFERROR(AW366/AS366,"-")</f>
        <v>0.17824497257769653</v>
      </c>
      <c r="AY366" s="162">
        <f t="shared" si="93"/>
        <v>53967.907692307694</v>
      </c>
      <c r="AZ366" s="187"/>
    </row>
    <row r="367" spans="2:52" s="7" customFormat="1" ht="13.15" customHeight="1">
      <c r="B367" s="449"/>
      <c r="C367" s="459"/>
      <c r="D367" s="374"/>
      <c r="E367" s="374"/>
      <c r="F367" s="35" t="s">
        <v>97</v>
      </c>
      <c r="G367" s="59">
        <v>2197738</v>
      </c>
      <c r="H367" s="48">
        <f>IFERROR(G367/D366,"-")</f>
        <v>7.2934592404825024E-3</v>
      </c>
      <c r="I367" s="59">
        <v>106</v>
      </c>
      <c r="J367" s="48">
        <f>IFERROR(I367/E366,"-")</f>
        <v>0.33228840125391851</v>
      </c>
      <c r="K367" s="62">
        <f t="shared" si="89"/>
        <v>20733.377358490565</v>
      </c>
      <c r="L367" s="374"/>
      <c r="M367" s="374"/>
      <c r="N367" s="35" t="s">
        <v>97</v>
      </c>
      <c r="O367" s="59">
        <v>2004210</v>
      </c>
      <c r="P367" s="48">
        <f>IFERROR(O367/L366,"-")</f>
        <v>7.7286858411312965E-3</v>
      </c>
      <c r="Q367" s="59">
        <v>93</v>
      </c>
      <c r="R367" s="48">
        <f>IFERROR(Q367/M366,"-")</f>
        <v>0.33695652173913043</v>
      </c>
      <c r="S367" s="62">
        <f t="shared" si="90"/>
        <v>21550.645161290322</v>
      </c>
      <c r="T367" s="374"/>
      <c r="U367" s="374"/>
      <c r="V367" s="35" t="s">
        <v>97</v>
      </c>
      <c r="W367" s="59">
        <v>200215</v>
      </c>
      <c r="X367" s="48">
        <f>IFERROR(W367/T366,"-")</f>
        <v>4.2824731846786215E-3</v>
      </c>
      <c r="Y367" s="59">
        <v>10</v>
      </c>
      <c r="Z367" s="48">
        <f>IFERROR(Y367/U366,"-")</f>
        <v>0.25641025641025639</v>
      </c>
      <c r="AA367" s="136">
        <f t="shared" si="91"/>
        <v>20021.5</v>
      </c>
      <c r="AB367" s="374"/>
      <c r="AC367" s="374"/>
      <c r="AD367" s="35" t="s">
        <v>97</v>
      </c>
      <c r="AE367" s="59">
        <v>200215</v>
      </c>
      <c r="AF367" s="48">
        <f>IFERROR(AE367/AB366,"-")</f>
        <v>5.291299635583095E-3</v>
      </c>
      <c r="AG367" s="59">
        <v>10</v>
      </c>
      <c r="AH367" s="48">
        <f>IFERROR(AG367/AC366,"-")</f>
        <v>0.2857142857142857</v>
      </c>
      <c r="AI367" s="62">
        <f t="shared" si="39"/>
        <v>20021.5</v>
      </c>
      <c r="AJ367" s="374"/>
      <c r="AK367" s="374"/>
      <c r="AL367" s="35" t="s">
        <v>97</v>
      </c>
      <c r="AM367" s="59">
        <v>1543025</v>
      </c>
      <c r="AN367" s="48">
        <f>IFERROR(AM367/AJ366,"-")</f>
        <v>9.5961623435401548E-3</v>
      </c>
      <c r="AO367" s="59">
        <v>56</v>
      </c>
      <c r="AP367" s="48">
        <f>IFERROR(AO367/AK366,"-")</f>
        <v>0.34782608695652173</v>
      </c>
      <c r="AQ367" s="62">
        <f t="shared" si="92"/>
        <v>27554.017857142859</v>
      </c>
      <c r="AR367" s="374"/>
      <c r="AS367" s="374"/>
      <c r="AT367" s="35" t="s">
        <v>97</v>
      </c>
      <c r="AU367" s="59">
        <v>10127531</v>
      </c>
      <c r="AV367" s="48">
        <f>IFERROR(AU367/AR366,"-")</f>
        <v>1.4299116092131517E-2</v>
      </c>
      <c r="AW367" s="62">
        <v>276</v>
      </c>
      <c r="AX367" s="48">
        <f>IFERROR(AW367/AS366,"-")</f>
        <v>0.25228519195612431</v>
      </c>
      <c r="AY367" s="162">
        <f t="shared" si="93"/>
        <v>36693.952898550728</v>
      </c>
      <c r="AZ367" s="187"/>
    </row>
    <row r="368" spans="2:52" s="7" customFormat="1" ht="13.15" customHeight="1">
      <c r="B368" s="449"/>
      <c r="C368" s="459"/>
      <c r="D368" s="374"/>
      <c r="E368" s="374"/>
      <c r="F368" s="35" t="s">
        <v>380</v>
      </c>
      <c r="G368" s="59">
        <v>4725048</v>
      </c>
      <c r="H368" s="48">
        <f>IFERROR(G368/D366,"-")</f>
        <v>1.5680643005364318E-2</v>
      </c>
      <c r="I368" s="59">
        <v>50</v>
      </c>
      <c r="J368" s="48">
        <f>IFERROR(I368/E366,"-")</f>
        <v>0.15673981191222572</v>
      </c>
      <c r="K368" s="62">
        <f t="shared" si="89"/>
        <v>94500.96</v>
      </c>
      <c r="L368" s="374"/>
      <c r="M368" s="374"/>
      <c r="N368" s="35" t="s">
        <v>380</v>
      </c>
      <c r="O368" s="59">
        <v>4190408</v>
      </c>
      <c r="P368" s="48">
        <f>IFERROR(O368/L366,"-")</f>
        <v>1.6159158460522256E-2</v>
      </c>
      <c r="Q368" s="59">
        <v>41</v>
      </c>
      <c r="R368" s="48">
        <f>IFERROR(Q368/M366,"-")</f>
        <v>0.14855072463768115</v>
      </c>
      <c r="S368" s="62">
        <f t="shared" si="90"/>
        <v>102205.0731707317</v>
      </c>
      <c r="T368" s="374"/>
      <c r="U368" s="374"/>
      <c r="V368" s="35" t="s">
        <v>380</v>
      </c>
      <c r="W368" s="59">
        <v>606452</v>
      </c>
      <c r="X368" s="48">
        <f>IFERROR(W368/T366,"-")</f>
        <v>1.2971627639261392E-2</v>
      </c>
      <c r="Y368" s="59">
        <v>4</v>
      </c>
      <c r="Z368" s="48">
        <f>IFERROR(Y368/U366,"-")</f>
        <v>0.10256410256410256</v>
      </c>
      <c r="AA368" s="136">
        <f t="shared" si="91"/>
        <v>151613</v>
      </c>
      <c r="AB368" s="374"/>
      <c r="AC368" s="374"/>
      <c r="AD368" s="35" t="s">
        <v>380</v>
      </c>
      <c r="AE368" s="59">
        <v>592410</v>
      </c>
      <c r="AF368" s="48">
        <f>IFERROR(AE368/AB366,"-")</f>
        <v>1.5656263602206535E-2</v>
      </c>
      <c r="AG368" s="59">
        <v>3</v>
      </c>
      <c r="AH368" s="48">
        <f>IFERROR(AG368/AC366,"-")</f>
        <v>8.5714285714285715E-2</v>
      </c>
      <c r="AI368" s="62">
        <f t="shared" ref="AI368" si="94">IFERROR(AE368/AG368,"-")</f>
        <v>197470</v>
      </c>
      <c r="AJ368" s="374"/>
      <c r="AK368" s="374"/>
      <c r="AL368" s="35" t="s">
        <v>380</v>
      </c>
      <c r="AM368" s="59">
        <v>5211715</v>
      </c>
      <c r="AN368" s="48">
        <f>IFERROR(AM368/AJ366,"-")</f>
        <v>3.2411959124617799E-2</v>
      </c>
      <c r="AO368" s="59">
        <v>24</v>
      </c>
      <c r="AP368" s="48">
        <f>IFERROR(AO368/AK366,"-")</f>
        <v>0.14906832298136646</v>
      </c>
      <c r="AQ368" s="62">
        <f t="shared" si="92"/>
        <v>217154.79166666666</v>
      </c>
      <c r="AR368" s="374"/>
      <c r="AS368" s="374"/>
      <c r="AT368" s="35" t="s">
        <v>380</v>
      </c>
      <c r="AU368" s="59">
        <v>10112786</v>
      </c>
      <c r="AV368" s="48">
        <f>IFERROR(AU368/AR366,"-")</f>
        <v>1.4278297546448618E-2</v>
      </c>
      <c r="AW368" s="59">
        <v>140</v>
      </c>
      <c r="AX368" s="48">
        <f>IFERROR(AW368/AS366,"-")</f>
        <v>0.12797074954296161</v>
      </c>
      <c r="AY368" s="136">
        <f t="shared" si="93"/>
        <v>72234.185714285719</v>
      </c>
      <c r="AZ368" s="187"/>
    </row>
    <row r="369" spans="2:52" s="7" customFormat="1" ht="13.15" customHeight="1">
      <c r="B369" s="449"/>
      <c r="C369" s="459"/>
      <c r="D369" s="374"/>
      <c r="E369" s="374"/>
      <c r="F369" s="36" t="s">
        <v>98</v>
      </c>
      <c r="G369" s="59">
        <v>9201211</v>
      </c>
      <c r="H369" s="48">
        <f>IFERROR(G369/D366,"-")</f>
        <v>3.0535331050188533E-2</v>
      </c>
      <c r="I369" s="59">
        <v>122</v>
      </c>
      <c r="J369" s="48">
        <f>IFERROR(I369/E366,"-")</f>
        <v>0.38244514106583072</v>
      </c>
      <c r="K369" s="62">
        <f t="shared" si="89"/>
        <v>75419.762295081964</v>
      </c>
      <c r="L369" s="374"/>
      <c r="M369" s="374"/>
      <c r="N369" s="36" t="s">
        <v>98</v>
      </c>
      <c r="O369" s="59">
        <v>8750220</v>
      </c>
      <c r="P369" s="48">
        <f>IFERROR(O369/L366,"-")</f>
        <v>3.374282206993473E-2</v>
      </c>
      <c r="Q369" s="59">
        <v>105</v>
      </c>
      <c r="R369" s="48">
        <f>IFERROR(Q369/M366,"-")</f>
        <v>0.38043478260869568</v>
      </c>
      <c r="S369" s="62">
        <f t="shared" si="90"/>
        <v>83335.428571428565</v>
      </c>
      <c r="T369" s="374"/>
      <c r="U369" s="374"/>
      <c r="V369" s="36" t="s">
        <v>98</v>
      </c>
      <c r="W369" s="59">
        <v>410112</v>
      </c>
      <c r="X369" s="48">
        <f>IFERROR(W369/T366,"-")</f>
        <v>8.7720382724317293E-3</v>
      </c>
      <c r="Y369" s="59">
        <v>10</v>
      </c>
      <c r="Z369" s="48">
        <f>IFERROR(Y369/U366,"-")</f>
        <v>0.25641025641025639</v>
      </c>
      <c r="AA369" s="136">
        <f t="shared" si="91"/>
        <v>41011.199999999997</v>
      </c>
      <c r="AB369" s="374"/>
      <c r="AC369" s="374"/>
      <c r="AD369" s="36" t="s">
        <v>98</v>
      </c>
      <c r="AE369" s="59">
        <v>409769</v>
      </c>
      <c r="AF369" s="48">
        <f>IFERROR(AE369/AB366,"-")</f>
        <v>1.0829411184842539E-2</v>
      </c>
      <c r="AG369" s="59">
        <v>9</v>
      </c>
      <c r="AH369" s="48">
        <f>IFERROR(AG369/AC366,"-")</f>
        <v>0.25714285714285712</v>
      </c>
      <c r="AI369" s="62">
        <f t="shared" si="39"/>
        <v>45529.888888888891</v>
      </c>
      <c r="AJ369" s="374"/>
      <c r="AK369" s="374"/>
      <c r="AL369" s="36" t="s">
        <v>98</v>
      </c>
      <c r="AM369" s="59">
        <v>1275082</v>
      </c>
      <c r="AN369" s="48">
        <f>IFERROR(AM369/AJ366,"-")</f>
        <v>7.9298092210598452E-3</v>
      </c>
      <c r="AO369" s="59">
        <v>50</v>
      </c>
      <c r="AP369" s="48">
        <f>IFERROR(AO369/AK366,"-")</f>
        <v>0.3105590062111801</v>
      </c>
      <c r="AQ369" s="62">
        <f t="shared" si="92"/>
        <v>25501.64</v>
      </c>
      <c r="AR369" s="374"/>
      <c r="AS369" s="374"/>
      <c r="AT369" s="36" t="s">
        <v>98</v>
      </c>
      <c r="AU369" s="59">
        <v>16561780</v>
      </c>
      <c r="AV369" s="48">
        <f>IFERROR(AU369/AR366,"-")</f>
        <v>2.338366724449838E-2</v>
      </c>
      <c r="AW369" s="62">
        <v>359</v>
      </c>
      <c r="AX369" s="48">
        <f>IFERROR(AW369/AS366,"-")</f>
        <v>0.32815356489945158</v>
      </c>
      <c r="AY369" s="162">
        <f t="shared" si="93"/>
        <v>46133.091922005573</v>
      </c>
      <c r="AZ369" s="187"/>
    </row>
    <row r="370" spans="2:52" s="7" customFormat="1" ht="13.15" customHeight="1">
      <c r="B370" s="449"/>
      <c r="C370" s="459"/>
      <c r="D370" s="374"/>
      <c r="E370" s="374"/>
      <c r="F370" s="36" t="s">
        <v>99</v>
      </c>
      <c r="G370" s="59">
        <v>2174463</v>
      </c>
      <c r="H370" s="48">
        <f>IFERROR(G370/D366,"-")</f>
        <v>7.2162183392366621E-3</v>
      </c>
      <c r="I370" s="59">
        <v>23</v>
      </c>
      <c r="J370" s="48">
        <f>IFERROR(I370/E366,"-")</f>
        <v>7.2100313479623826E-2</v>
      </c>
      <c r="K370" s="62">
        <f t="shared" si="89"/>
        <v>94541.869565217392</v>
      </c>
      <c r="L370" s="374"/>
      <c r="M370" s="374"/>
      <c r="N370" s="36" t="s">
        <v>99</v>
      </c>
      <c r="O370" s="59">
        <v>2160166</v>
      </c>
      <c r="P370" s="48">
        <f>IFERROR(O370/L366,"-")</f>
        <v>8.3300873554633635E-3</v>
      </c>
      <c r="Q370" s="59">
        <v>20</v>
      </c>
      <c r="R370" s="48">
        <f>IFERROR(Q370/M366,"-")</f>
        <v>7.2463768115942032E-2</v>
      </c>
      <c r="S370" s="62">
        <f t="shared" si="90"/>
        <v>108008.3</v>
      </c>
      <c r="T370" s="374"/>
      <c r="U370" s="374"/>
      <c r="V370" s="36" t="s">
        <v>99</v>
      </c>
      <c r="W370" s="59">
        <v>2552</v>
      </c>
      <c r="X370" s="48">
        <f>IFERROR(W370/T366,"-")</f>
        <v>5.4585678232399381E-5</v>
      </c>
      <c r="Y370" s="59">
        <v>1</v>
      </c>
      <c r="Z370" s="48">
        <f>IFERROR(Y370/U366,"-")</f>
        <v>2.564102564102564E-2</v>
      </c>
      <c r="AA370" s="136">
        <f t="shared" si="91"/>
        <v>2552</v>
      </c>
      <c r="AB370" s="374"/>
      <c r="AC370" s="374"/>
      <c r="AD370" s="36" t="s">
        <v>99</v>
      </c>
      <c r="AE370" s="59">
        <v>2552</v>
      </c>
      <c r="AF370" s="48">
        <f>IFERROR(AE370/AB366,"-")</f>
        <v>6.7444480533466818E-5</v>
      </c>
      <c r="AG370" s="59">
        <v>1</v>
      </c>
      <c r="AH370" s="48">
        <f>IFERROR(AG370/AC366,"-")</f>
        <v>2.8571428571428571E-2</v>
      </c>
      <c r="AI370" s="62">
        <f t="shared" si="39"/>
        <v>2552</v>
      </c>
      <c r="AJ370" s="374"/>
      <c r="AK370" s="374"/>
      <c r="AL370" s="36" t="s">
        <v>99</v>
      </c>
      <c r="AM370" s="59">
        <v>64111</v>
      </c>
      <c r="AN370" s="48">
        <f>IFERROR(AM370/AJ366,"-")</f>
        <v>3.9871004293948761E-4</v>
      </c>
      <c r="AO370" s="59">
        <v>7</v>
      </c>
      <c r="AP370" s="48">
        <f>IFERROR(AO370/AK366,"-")</f>
        <v>4.3478260869565216E-2</v>
      </c>
      <c r="AQ370" s="62">
        <f t="shared" si="92"/>
        <v>9158.7142857142862</v>
      </c>
      <c r="AR370" s="374"/>
      <c r="AS370" s="374"/>
      <c r="AT370" s="36" t="s">
        <v>99</v>
      </c>
      <c r="AU370" s="59">
        <v>4079458</v>
      </c>
      <c r="AV370" s="48">
        <f>IFERROR(AU370/AR366,"-")</f>
        <v>5.7598089341789876E-3</v>
      </c>
      <c r="AW370" s="62">
        <v>52</v>
      </c>
      <c r="AX370" s="48">
        <f>IFERROR(AW370/AS366,"-")</f>
        <v>4.7531992687385741E-2</v>
      </c>
      <c r="AY370" s="162">
        <f t="shared" si="93"/>
        <v>78451.11538461539</v>
      </c>
      <c r="AZ370" s="187"/>
    </row>
    <row r="371" spans="2:52" s="7" customFormat="1" ht="13.15" customHeight="1">
      <c r="B371" s="449"/>
      <c r="C371" s="459"/>
      <c r="D371" s="374"/>
      <c r="E371" s="374"/>
      <c r="F371" s="36" t="s">
        <v>100</v>
      </c>
      <c r="G371" s="59">
        <v>8524972</v>
      </c>
      <c r="H371" s="48">
        <f>IFERROR(G371/D366,"-")</f>
        <v>2.8291150177252519E-2</v>
      </c>
      <c r="I371" s="59">
        <v>147</v>
      </c>
      <c r="J371" s="48">
        <f>IFERROR(I371/E366,"-")</f>
        <v>0.46081504702194359</v>
      </c>
      <c r="K371" s="62">
        <f t="shared" si="89"/>
        <v>57993.006802721087</v>
      </c>
      <c r="L371" s="374"/>
      <c r="M371" s="374"/>
      <c r="N371" s="36" t="s">
        <v>100</v>
      </c>
      <c r="O371" s="59">
        <v>7066311</v>
      </c>
      <c r="P371" s="48">
        <f>IFERROR(O371/L366,"-")</f>
        <v>2.7249289133738645E-2</v>
      </c>
      <c r="Q371" s="59">
        <v>124</v>
      </c>
      <c r="R371" s="48">
        <f>IFERROR(Q371/M366,"-")</f>
        <v>0.44927536231884058</v>
      </c>
      <c r="S371" s="62">
        <f t="shared" si="90"/>
        <v>56986.379032258068</v>
      </c>
      <c r="T371" s="374"/>
      <c r="U371" s="374"/>
      <c r="V371" s="36" t="s">
        <v>100</v>
      </c>
      <c r="W371" s="59">
        <v>932143</v>
      </c>
      <c r="X371" s="48">
        <f>IFERROR(W371/T366,"-")</f>
        <v>1.9937953708692578E-2</v>
      </c>
      <c r="Y371" s="59">
        <v>16</v>
      </c>
      <c r="Z371" s="48">
        <f>IFERROR(Y371/U366,"-")</f>
        <v>0.41025641025641024</v>
      </c>
      <c r="AA371" s="136">
        <f t="shared" si="91"/>
        <v>58258.9375</v>
      </c>
      <c r="AB371" s="374"/>
      <c r="AC371" s="374"/>
      <c r="AD371" s="36" t="s">
        <v>100</v>
      </c>
      <c r="AE371" s="59">
        <v>373003</v>
      </c>
      <c r="AF371" s="48">
        <f>IFERROR(AE371/AB366,"-")</f>
        <v>9.8577561020473051E-3</v>
      </c>
      <c r="AG371" s="59">
        <v>15</v>
      </c>
      <c r="AH371" s="48">
        <f>IFERROR(AG371/AC366,"-")</f>
        <v>0.42857142857142855</v>
      </c>
      <c r="AI371" s="62">
        <f t="shared" si="39"/>
        <v>24866.866666666665</v>
      </c>
      <c r="AJ371" s="374"/>
      <c r="AK371" s="374"/>
      <c r="AL371" s="36" t="s">
        <v>100</v>
      </c>
      <c r="AM371" s="59">
        <v>6754043</v>
      </c>
      <c r="AN371" s="48">
        <f>IFERROR(AM371/AJ366,"-")</f>
        <v>4.2003786784563429E-2</v>
      </c>
      <c r="AO371" s="59">
        <v>65</v>
      </c>
      <c r="AP371" s="48">
        <f>IFERROR(AO371/AK366,"-")</f>
        <v>0.40372670807453415</v>
      </c>
      <c r="AQ371" s="62">
        <f t="shared" si="92"/>
        <v>103908.35384615384</v>
      </c>
      <c r="AR371" s="374"/>
      <c r="AS371" s="374"/>
      <c r="AT371" s="36" t="s">
        <v>100</v>
      </c>
      <c r="AU371" s="59">
        <v>15582074</v>
      </c>
      <c r="AV371" s="48">
        <f>IFERROR(AU371/AR366,"-")</f>
        <v>2.2000415015484439E-2</v>
      </c>
      <c r="AW371" s="62">
        <v>403</v>
      </c>
      <c r="AX371" s="48">
        <f>IFERROR(AW371/AS366,"-")</f>
        <v>0.36837294332723947</v>
      </c>
      <c r="AY371" s="162">
        <f t="shared" si="93"/>
        <v>38665.196029776678</v>
      </c>
      <c r="AZ371" s="187"/>
    </row>
    <row r="372" spans="2:52" s="7" customFormat="1" ht="13.15" customHeight="1">
      <c r="B372" s="449"/>
      <c r="C372" s="459"/>
      <c r="D372" s="374"/>
      <c r="E372" s="374"/>
      <c r="F372" s="36" t="s">
        <v>101</v>
      </c>
      <c r="G372" s="59">
        <v>10082597</v>
      </c>
      <c r="H372" s="48">
        <f>IFERROR(G372/D366,"-")</f>
        <v>3.3460317043119407E-2</v>
      </c>
      <c r="I372" s="59">
        <v>143</v>
      </c>
      <c r="J372" s="48">
        <f>IFERROR(I372/E366,"-")</f>
        <v>0.44827586206896552</v>
      </c>
      <c r="K372" s="62">
        <f t="shared" si="89"/>
        <v>70507.671328671335</v>
      </c>
      <c r="L372" s="374"/>
      <c r="M372" s="374"/>
      <c r="N372" s="36" t="s">
        <v>101</v>
      </c>
      <c r="O372" s="59">
        <v>7530059</v>
      </c>
      <c r="P372" s="48">
        <f>IFERROR(O372/L366,"-")</f>
        <v>2.9037606027403958E-2</v>
      </c>
      <c r="Q372" s="59">
        <v>118</v>
      </c>
      <c r="R372" s="48">
        <f>IFERROR(Q372/M366,"-")</f>
        <v>0.42753623188405798</v>
      </c>
      <c r="S372" s="62">
        <f t="shared" si="90"/>
        <v>63814.0593220339</v>
      </c>
      <c r="T372" s="374"/>
      <c r="U372" s="374"/>
      <c r="V372" s="36" t="s">
        <v>101</v>
      </c>
      <c r="W372" s="59">
        <v>1977858</v>
      </c>
      <c r="X372" s="48">
        <f>IFERROR(W372/T366,"-")</f>
        <v>4.230514121370571E-2</v>
      </c>
      <c r="Y372" s="59">
        <v>18</v>
      </c>
      <c r="Z372" s="48">
        <f>IFERROR(Y372/U366,"-")</f>
        <v>0.46153846153846156</v>
      </c>
      <c r="AA372" s="136">
        <f t="shared" si="91"/>
        <v>109881</v>
      </c>
      <c r="AB372" s="374"/>
      <c r="AC372" s="374"/>
      <c r="AD372" s="36" t="s">
        <v>101</v>
      </c>
      <c r="AE372" s="59">
        <v>1198262</v>
      </c>
      <c r="AF372" s="48">
        <f>IFERROR(AE372/AB366,"-")</f>
        <v>3.1667773563085033E-2</v>
      </c>
      <c r="AG372" s="59">
        <v>16</v>
      </c>
      <c r="AH372" s="48">
        <f>IFERROR(AG372/AC366,"-")</f>
        <v>0.45714285714285713</v>
      </c>
      <c r="AI372" s="62">
        <f t="shared" si="39"/>
        <v>74891.375</v>
      </c>
      <c r="AJ372" s="374"/>
      <c r="AK372" s="374"/>
      <c r="AL372" s="36" t="s">
        <v>101</v>
      </c>
      <c r="AM372" s="59">
        <v>6709675</v>
      </c>
      <c r="AN372" s="48">
        <f>IFERROR(AM372/AJ366,"-")</f>
        <v>4.1727859608491624E-2</v>
      </c>
      <c r="AO372" s="59">
        <v>74</v>
      </c>
      <c r="AP372" s="48">
        <f>IFERROR(AO372/AK366,"-")</f>
        <v>0.45962732919254656</v>
      </c>
      <c r="AQ372" s="62">
        <f t="shared" si="92"/>
        <v>90671.283783783787</v>
      </c>
      <c r="AR372" s="374"/>
      <c r="AS372" s="374"/>
      <c r="AT372" s="36" t="s">
        <v>101</v>
      </c>
      <c r="AU372" s="59">
        <v>32231607</v>
      </c>
      <c r="AV372" s="48">
        <f>IFERROR(AU372/AR366,"-")</f>
        <v>4.5507981197881187E-2</v>
      </c>
      <c r="AW372" s="62">
        <v>453</v>
      </c>
      <c r="AX372" s="48">
        <f>IFERROR(AW372/AS366,"-")</f>
        <v>0.41407678244972579</v>
      </c>
      <c r="AY372" s="162">
        <f t="shared" si="93"/>
        <v>71151.45033112583</v>
      </c>
      <c r="AZ372" s="187"/>
    </row>
    <row r="373" spans="2:52" s="7" customFormat="1" ht="13.15" customHeight="1">
      <c r="B373" s="449"/>
      <c r="C373" s="459"/>
      <c r="D373" s="374"/>
      <c r="E373" s="374"/>
      <c r="F373" s="36" t="s">
        <v>102</v>
      </c>
      <c r="G373" s="59">
        <v>12292939</v>
      </c>
      <c r="H373" s="48">
        <f>IFERROR(G373/D366,"-")</f>
        <v>4.0795604181316301E-2</v>
      </c>
      <c r="I373" s="59">
        <v>60</v>
      </c>
      <c r="J373" s="48">
        <f>IFERROR(I373/E366,"-")</f>
        <v>0.18808777429467086</v>
      </c>
      <c r="K373" s="62">
        <f t="shared" si="89"/>
        <v>204882.31666666668</v>
      </c>
      <c r="L373" s="374"/>
      <c r="M373" s="374"/>
      <c r="N373" s="36" t="s">
        <v>102</v>
      </c>
      <c r="O373" s="59">
        <v>7948509</v>
      </c>
      <c r="P373" s="48">
        <f>IFERROR(O373/L366,"-")</f>
        <v>3.065124361539194E-2</v>
      </c>
      <c r="Q373" s="59">
        <v>53</v>
      </c>
      <c r="R373" s="48">
        <f>IFERROR(Q373/M366,"-")</f>
        <v>0.19202898550724637</v>
      </c>
      <c r="S373" s="62">
        <f t="shared" si="90"/>
        <v>149971.86792452831</v>
      </c>
      <c r="T373" s="374"/>
      <c r="U373" s="374"/>
      <c r="V373" s="36" t="s">
        <v>102</v>
      </c>
      <c r="W373" s="59">
        <v>3070467</v>
      </c>
      <c r="X373" s="48">
        <f>IFERROR(W373/T366,"-")</f>
        <v>6.5675361945611535E-2</v>
      </c>
      <c r="Y373" s="59">
        <v>9</v>
      </c>
      <c r="Z373" s="48">
        <f>IFERROR(Y373/U366,"-")</f>
        <v>0.23076923076923078</v>
      </c>
      <c r="AA373" s="136">
        <f t="shared" si="91"/>
        <v>341163</v>
      </c>
      <c r="AB373" s="374"/>
      <c r="AC373" s="374"/>
      <c r="AD373" s="36" t="s">
        <v>102</v>
      </c>
      <c r="AE373" s="59">
        <v>1175947</v>
      </c>
      <c r="AF373" s="48">
        <f>IFERROR(AE373/AB366,"-")</f>
        <v>3.1078030779736952E-2</v>
      </c>
      <c r="AG373" s="59">
        <v>8</v>
      </c>
      <c r="AH373" s="48">
        <f>IFERROR(AG373/AC366,"-")</f>
        <v>0.22857142857142856</v>
      </c>
      <c r="AI373" s="62">
        <f t="shared" si="39"/>
        <v>146993.375</v>
      </c>
      <c r="AJ373" s="374"/>
      <c r="AK373" s="374"/>
      <c r="AL373" s="36" t="s">
        <v>102</v>
      </c>
      <c r="AM373" s="59">
        <v>7014098</v>
      </c>
      <c r="AN373" s="48">
        <f>IFERROR(AM373/AJ366,"-")</f>
        <v>4.3621083975632489E-2</v>
      </c>
      <c r="AO373" s="59">
        <v>38</v>
      </c>
      <c r="AP373" s="48">
        <f>IFERROR(AO373/AK366,"-")</f>
        <v>0.2360248447204969</v>
      </c>
      <c r="AQ373" s="62">
        <f t="shared" si="92"/>
        <v>184581.52631578947</v>
      </c>
      <c r="AR373" s="374"/>
      <c r="AS373" s="374"/>
      <c r="AT373" s="36" t="s">
        <v>102</v>
      </c>
      <c r="AU373" s="59">
        <v>21811179</v>
      </c>
      <c r="AV373" s="48">
        <f>IFERROR(AU373/AR366,"-")</f>
        <v>3.0795322238683941E-2</v>
      </c>
      <c r="AW373" s="62">
        <v>149</v>
      </c>
      <c r="AX373" s="48">
        <f>IFERROR(AW373/AS366,"-")</f>
        <v>0.13619744058500913</v>
      </c>
      <c r="AY373" s="162">
        <f t="shared" si="93"/>
        <v>146383.75167785236</v>
      </c>
      <c r="AZ373" s="187"/>
    </row>
    <row r="374" spans="2:52" s="7" customFormat="1" ht="13.15" customHeight="1">
      <c r="B374" s="449"/>
      <c r="C374" s="459"/>
      <c r="D374" s="374"/>
      <c r="E374" s="374"/>
      <c r="F374" s="36" t="s">
        <v>112</v>
      </c>
      <c r="G374" s="59">
        <v>0</v>
      </c>
      <c r="H374" s="48">
        <f>IFERROR(G374/D366,"-")</f>
        <v>0</v>
      </c>
      <c r="I374" s="59">
        <v>0</v>
      </c>
      <c r="J374" s="48">
        <f>IFERROR(I374/E366,"-")</f>
        <v>0</v>
      </c>
      <c r="K374" s="62" t="str">
        <f t="shared" si="89"/>
        <v>-</v>
      </c>
      <c r="L374" s="374"/>
      <c r="M374" s="374"/>
      <c r="N374" s="36" t="s">
        <v>112</v>
      </c>
      <c r="O374" s="59">
        <v>0</v>
      </c>
      <c r="P374" s="48">
        <f>IFERROR(O374/L366,"-")</f>
        <v>0</v>
      </c>
      <c r="Q374" s="59">
        <v>0</v>
      </c>
      <c r="R374" s="48">
        <f>IFERROR(Q374/M366,"-")</f>
        <v>0</v>
      </c>
      <c r="S374" s="62" t="str">
        <f t="shared" si="90"/>
        <v>-</v>
      </c>
      <c r="T374" s="374"/>
      <c r="U374" s="374"/>
      <c r="V374" s="36" t="s">
        <v>112</v>
      </c>
      <c r="W374" s="59">
        <v>0</v>
      </c>
      <c r="X374" s="48">
        <f>IFERROR(W374/T366,"-")</f>
        <v>0</v>
      </c>
      <c r="Y374" s="59">
        <v>0</v>
      </c>
      <c r="Z374" s="48">
        <f>IFERROR(Y374/U366,"-")</f>
        <v>0</v>
      </c>
      <c r="AA374" s="136" t="str">
        <f t="shared" si="91"/>
        <v>-</v>
      </c>
      <c r="AB374" s="374"/>
      <c r="AC374" s="374"/>
      <c r="AD374" s="36" t="s">
        <v>112</v>
      </c>
      <c r="AE374" s="59">
        <v>0</v>
      </c>
      <c r="AF374" s="48">
        <f>IFERROR(AE374/AB366,"-")</f>
        <v>0</v>
      </c>
      <c r="AG374" s="59">
        <v>0</v>
      </c>
      <c r="AH374" s="48">
        <f>IFERROR(AG374/AC366,"-")</f>
        <v>0</v>
      </c>
      <c r="AI374" s="62" t="str">
        <f t="shared" si="39"/>
        <v>-</v>
      </c>
      <c r="AJ374" s="374"/>
      <c r="AK374" s="374"/>
      <c r="AL374" s="36" t="s">
        <v>112</v>
      </c>
      <c r="AM374" s="59">
        <v>0</v>
      </c>
      <c r="AN374" s="48">
        <f>IFERROR(AM374/AJ366,"-")</f>
        <v>0</v>
      </c>
      <c r="AO374" s="59">
        <v>0</v>
      </c>
      <c r="AP374" s="48">
        <f>IFERROR(AO374/AK366,"-")</f>
        <v>0</v>
      </c>
      <c r="AQ374" s="62" t="str">
        <f t="shared" si="92"/>
        <v>-</v>
      </c>
      <c r="AR374" s="374"/>
      <c r="AS374" s="374"/>
      <c r="AT374" s="36" t="s">
        <v>112</v>
      </c>
      <c r="AU374" s="59">
        <v>0</v>
      </c>
      <c r="AV374" s="48">
        <f>IFERROR(AU374/AR366,"-")</f>
        <v>0</v>
      </c>
      <c r="AW374" s="62">
        <v>0</v>
      </c>
      <c r="AX374" s="48">
        <f>IFERROR(AW374/AS366,"-")</f>
        <v>0</v>
      </c>
      <c r="AY374" s="162" t="str">
        <f t="shared" si="93"/>
        <v>-</v>
      </c>
      <c r="AZ374" s="187"/>
    </row>
    <row r="375" spans="2:52" s="7" customFormat="1" ht="13.15" customHeight="1">
      <c r="B375" s="449"/>
      <c r="C375" s="459"/>
      <c r="D375" s="374"/>
      <c r="E375" s="374"/>
      <c r="F375" s="36" t="s">
        <v>103</v>
      </c>
      <c r="G375" s="59">
        <v>76692</v>
      </c>
      <c r="H375" s="48">
        <f>IFERROR(G375/D366,"-")</f>
        <v>2.5451167339832323E-4</v>
      </c>
      <c r="I375" s="59">
        <v>2</v>
      </c>
      <c r="J375" s="48">
        <f>IFERROR(I375/E366,"-")</f>
        <v>6.269592476489028E-3</v>
      </c>
      <c r="K375" s="62">
        <f t="shared" si="89"/>
        <v>38346</v>
      </c>
      <c r="L375" s="374"/>
      <c r="M375" s="374"/>
      <c r="N375" s="36" t="s">
        <v>103</v>
      </c>
      <c r="O375" s="59">
        <v>76692</v>
      </c>
      <c r="P375" s="48">
        <f>IFERROR(O375/L366,"-")</f>
        <v>2.9574165108847944E-4</v>
      </c>
      <c r="Q375" s="59">
        <v>2</v>
      </c>
      <c r="R375" s="48">
        <f>IFERROR(Q375/M366,"-")</f>
        <v>7.246376811594203E-3</v>
      </c>
      <c r="S375" s="62">
        <f t="shared" si="90"/>
        <v>38346</v>
      </c>
      <c r="T375" s="374"/>
      <c r="U375" s="374"/>
      <c r="V375" s="36" t="s">
        <v>103</v>
      </c>
      <c r="W375" s="59">
        <v>51318</v>
      </c>
      <c r="X375" s="48">
        <f>IFERROR(W375/T366,"-")</f>
        <v>1.0976598101607646E-3</v>
      </c>
      <c r="Y375" s="59">
        <v>1</v>
      </c>
      <c r="Z375" s="48">
        <f>IFERROR(Y375/U366,"-")</f>
        <v>2.564102564102564E-2</v>
      </c>
      <c r="AA375" s="136">
        <f t="shared" si="91"/>
        <v>51318</v>
      </c>
      <c r="AB375" s="374"/>
      <c r="AC375" s="374"/>
      <c r="AD375" s="36" t="s">
        <v>103</v>
      </c>
      <c r="AE375" s="59">
        <v>51318</v>
      </c>
      <c r="AF375" s="48">
        <f>IFERROR(AE375/AB366,"-")</f>
        <v>1.356236619128703E-3</v>
      </c>
      <c r="AG375" s="59">
        <v>1</v>
      </c>
      <c r="AH375" s="48">
        <f>IFERROR(AG375/AC366,"-")</f>
        <v>2.8571428571428571E-2</v>
      </c>
      <c r="AI375" s="62">
        <f t="shared" si="39"/>
        <v>51318</v>
      </c>
      <c r="AJ375" s="374"/>
      <c r="AK375" s="374"/>
      <c r="AL375" s="36" t="s">
        <v>103</v>
      </c>
      <c r="AM375" s="59">
        <v>0</v>
      </c>
      <c r="AN375" s="48">
        <f>IFERROR(AM375/AJ366,"-")</f>
        <v>0</v>
      </c>
      <c r="AO375" s="59">
        <v>0</v>
      </c>
      <c r="AP375" s="48">
        <f>IFERROR(AO375/AK366,"-")</f>
        <v>0</v>
      </c>
      <c r="AQ375" s="62" t="str">
        <f t="shared" si="92"/>
        <v>-</v>
      </c>
      <c r="AR375" s="374"/>
      <c r="AS375" s="374"/>
      <c r="AT375" s="36" t="s">
        <v>103</v>
      </c>
      <c r="AU375" s="59">
        <v>160170</v>
      </c>
      <c r="AV375" s="48">
        <f>IFERROR(AU375/AR366,"-")</f>
        <v>2.2614489399999912E-4</v>
      </c>
      <c r="AW375" s="62">
        <v>10</v>
      </c>
      <c r="AX375" s="48">
        <f>IFERROR(AW375/AS366,"-")</f>
        <v>9.140767824497258E-3</v>
      </c>
      <c r="AY375" s="162">
        <f t="shared" si="93"/>
        <v>16017</v>
      </c>
      <c r="AZ375" s="187"/>
    </row>
    <row r="376" spans="2:52" s="7" customFormat="1" ht="13.15" customHeight="1">
      <c r="B376" s="449"/>
      <c r="C376" s="459"/>
      <c r="D376" s="374"/>
      <c r="E376" s="374"/>
      <c r="F376" s="36" t="s">
        <v>104</v>
      </c>
      <c r="G376" s="59">
        <v>281621</v>
      </c>
      <c r="H376" s="48">
        <f>IFERROR(G376/D366,"-")</f>
        <v>9.3459333403887214E-4</v>
      </c>
      <c r="I376" s="59">
        <v>19</v>
      </c>
      <c r="J376" s="48">
        <f>IFERROR(I376/E366,"-")</f>
        <v>5.9561128526645767E-2</v>
      </c>
      <c r="K376" s="62">
        <f t="shared" si="89"/>
        <v>14822.157894736842</v>
      </c>
      <c r="L376" s="374"/>
      <c r="M376" s="374"/>
      <c r="N376" s="36" t="s">
        <v>104</v>
      </c>
      <c r="O376" s="59">
        <v>279213</v>
      </c>
      <c r="P376" s="48">
        <f>IFERROR(O376/L366,"-")</f>
        <v>1.0767083088896836E-3</v>
      </c>
      <c r="Q376" s="59">
        <v>18</v>
      </c>
      <c r="R376" s="48">
        <f>IFERROR(Q376/M366,"-")</f>
        <v>6.5217391304347824E-2</v>
      </c>
      <c r="S376" s="62">
        <f t="shared" si="90"/>
        <v>15511.833333333334</v>
      </c>
      <c r="T376" s="374"/>
      <c r="U376" s="374"/>
      <c r="V376" s="36" t="s">
        <v>104</v>
      </c>
      <c r="W376" s="59">
        <v>46783</v>
      </c>
      <c r="X376" s="48">
        <f>IFERROR(W376/T366,"-")</f>
        <v>1.0006590065620455E-3</v>
      </c>
      <c r="Y376" s="59">
        <v>6</v>
      </c>
      <c r="Z376" s="48">
        <f>IFERROR(Y376/U366,"-")</f>
        <v>0.15384615384615385</v>
      </c>
      <c r="AA376" s="136">
        <f t="shared" si="91"/>
        <v>7797.166666666667</v>
      </c>
      <c r="AB376" s="374"/>
      <c r="AC376" s="374"/>
      <c r="AD376" s="36" t="s">
        <v>104</v>
      </c>
      <c r="AE376" s="59">
        <v>46783</v>
      </c>
      <c r="AF376" s="48">
        <f>IFERROR(AE376/AB366,"-")</f>
        <v>1.2363852401242859E-3</v>
      </c>
      <c r="AG376" s="59">
        <v>6</v>
      </c>
      <c r="AH376" s="48">
        <f>IFERROR(AG376/AC366,"-")</f>
        <v>0.17142857142857143</v>
      </c>
      <c r="AI376" s="62">
        <f t="shared" si="39"/>
        <v>7797.166666666667</v>
      </c>
      <c r="AJ376" s="374"/>
      <c r="AK376" s="374"/>
      <c r="AL376" s="36" t="s">
        <v>104</v>
      </c>
      <c r="AM376" s="59">
        <v>176530</v>
      </c>
      <c r="AN376" s="48">
        <f>IFERROR(AM376/AJ366,"-")</f>
        <v>1.0978503514234336E-3</v>
      </c>
      <c r="AO376" s="59">
        <v>8</v>
      </c>
      <c r="AP376" s="48">
        <f>IFERROR(AO376/AK366,"-")</f>
        <v>4.9689440993788817E-2</v>
      </c>
      <c r="AQ376" s="62">
        <f t="shared" si="92"/>
        <v>22066.25</v>
      </c>
      <c r="AR376" s="374"/>
      <c r="AS376" s="374"/>
      <c r="AT376" s="36" t="s">
        <v>104</v>
      </c>
      <c r="AU376" s="59">
        <v>481787</v>
      </c>
      <c r="AV376" s="48">
        <f>IFERROR(AU376/AR366,"-")</f>
        <v>6.8023768524428784E-4</v>
      </c>
      <c r="AW376" s="62">
        <v>43</v>
      </c>
      <c r="AX376" s="48">
        <f>IFERROR(AW376/AS366,"-")</f>
        <v>3.9305301645338207E-2</v>
      </c>
      <c r="AY376" s="162">
        <f t="shared" si="93"/>
        <v>11204.348837209302</v>
      </c>
      <c r="AZ376" s="187"/>
    </row>
    <row r="377" spans="2:52" s="7" customFormat="1" ht="13.15" customHeight="1">
      <c r="B377" s="449"/>
      <c r="C377" s="459"/>
      <c r="D377" s="374"/>
      <c r="E377" s="374"/>
      <c r="F377" s="36" t="s">
        <v>105</v>
      </c>
      <c r="G377" s="59">
        <v>181774</v>
      </c>
      <c r="H377" s="48">
        <f>IFERROR(G377/D366,"-")</f>
        <v>6.0323899390166906E-4</v>
      </c>
      <c r="I377" s="59">
        <v>3</v>
      </c>
      <c r="J377" s="48">
        <f>IFERROR(I377/E366,"-")</f>
        <v>9.4043887147335428E-3</v>
      </c>
      <c r="K377" s="62">
        <f t="shared" si="89"/>
        <v>60591.333333333336</v>
      </c>
      <c r="L377" s="374"/>
      <c r="M377" s="374"/>
      <c r="N377" s="36" t="s">
        <v>105</v>
      </c>
      <c r="O377" s="59">
        <v>181774</v>
      </c>
      <c r="P377" s="48">
        <f>IFERROR(O377/L366,"-")</f>
        <v>7.0096154598859413E-4</v>
      </c>
      <c r="Q377" s="59">
        <v>3</v>
      </c>
      <c r="R377" s="48">
        <f>IFERROR(Q377/M366,"-")</f>
        <v>1.0869565217391304E-2</v>
      </c>
      <c r="S377" s="62">
        <f t="shared" si="90"/>
        <v>60591.333333333336</v>
      </c>
      <c r="T377" s="374"/>
      <c r="U377" s="374"/>
      <c r="V377" s="36" t="s">
        <v>105</v>
      </c>
      <c r="W377" s="59">
        <v>0</v>
      </c>
      <c r="X377" s="48">
        <f>IFERROR(W377/T366,"-")</f>
        <v>0</v>
      </c>
      <c r="Y377" s="59">
        <v>0</v>
      </c>
      <c r="Z377" s="48">
        <f>IFERROR(Y377/U366,"-")</f>
        <v>0</v>
      </c>
      <c r="AA377" s="136" t="str">
        <f t="shared" si="91"/>
        <v>-</v>
      </c>
      <c r="AB377" s="374"/>
      <c r="AC377" s="374"/>
      <c r="AD377" s="36" t="s">
        <v>105</v>
      </c>
      <c r="AE377" s="59">
        <v>0</v>
      </c>
      <c r="AF377" s="48">
        <f>IFERROR(AE377/AB366,"-")</f>
        <v>0</v>
      </c>
      <c r="AG377" s="59">
        <v>0</v>
      </c>
      <c r="AH377" s="48">
        <f>IFERROR(AG377/AC366,"-")</f>
        <v>0</v>
      </c>
      <c r="AI377" s="62" t="str">
        <f t="shared" si="39"/>
        <v>-</v>
      </c>
      <c r="AJ377" s="374"/>
      <c r="AK377" s="374"/>
      <c r="AL377" s="36" t="s">
        <v>105</v>
      </c>
      <c r="AM377" s="59">
        <v>25619</v>
      </c>
      <c r="AN377" s="48">
        <f>IFERROR(AM377/AJ366,"-")</f>
        <v>1.5932605309645356E-4</v>
      </c>
      <c r="AO377" s="59">
        <v>2</v>
      </c>
      <c r="AP377" s="48">
        <f>IFERROR(AO377/AK366,"-")</f>
        <v>1.2422360248447204E-2</v>
      </c>
      <c r="AQ377" s="62">
        <f t="shared" si="92"/>
        <v>12809.5</v>
      </c>
      <c r="AR377" s="374"/>
      <c r="AS377" s="374"/>
      <c r="AT377" s="36" t="s">
        <v>105</v>
      </c>
      <c r="AU377" s="59">
        <v>817286</v>
      </c>
      <c r="AV377" s="48">
        <f>IFERROR(AU377/AR366,"-")</f>
        <v>1.1539305477785058E-3</v>
      </c>
      <c r="AW377" s="62">
        <v>9</v>
      </c>
      <c r="AX377" s="48">
        <f>IFERROR(AW377/AS366,"-")</f>
        <v>8.2266910420475316E-3</v>
      </c>
      <c r="AY377" s="162">
        <f t="shared" si="93"/>
        <v>90809.555555555562</v>
      </c>
      <c r="AZ377" s="187"/>
    </row>
    <row r="378" spans="2:52" s="7" customFormat="1" ht="13.15" customHeight="1">
      <c r="B378" s="449"/>
      <c r="C378" s="459"/>
      <c r="D378" s="374"/>
      <c r="E378" s="374"/>
      <c r="F378" s="36" t="s">
        <v>106</v>
      </c>
      <c r="G378" s="59">
        <v>960927</v>
      </c>
      <c r="H378" s="48">
        <f>IFERROR(G378/D366,"-")</f>
        <v>3.1889524172486116E-3</v>
      </c>
      <c r="I378" s="59">
        <v>7</v>
      </c>
      <c r="J378" s="48">
        <f>IFERROR(I378/E366,"-")</f>
        <v>2.1943573667711599E-2</v>
      </c>
      <c r="K378" s="62">
        <f t="shared" si="89"/>
        <v>137275.28571428571</v>
      </c>
      <c r="L378" s="374"/>
      <c r="M378" s="374"/>
      <c r="N378" s="36" t="s">
        <v>106</v>
      </c>
      <c r="O378" s="59">
        <v>959258</v>
      </c>
      <c r="P378" s="48">
        <f>IFERROR(O378/L366,"-")</f>
        <v>3.6991152237499689E-3</v>
      </c>
      <c r="Q378" s="59">
        <v>6</v>
      </c>
      <c r="R378" s="48">
        <f>IFERROR(Q378/M366,"-")</f>
        <v>2.1739130434782608E-2</v>
      </c>
      <c r="S378" s="62">
        <f t="shared" si="90"/>
        <v>159876.33333333334</v>
      </c>
      <c r="T378" s="374"/>
      <c r="U378" s="374"/>
      <c r="V378" s="36" t="s">
        <v>106</v>
      </c>
      <c r="W378" s="59">
        <v>0</v>
      </c>
      <c r="X378" s="48">
        <f>IFERROR(W378/T366,"-")</f>
        <v>0</v>
      </c>
      <c r="Y378" s="59">
        <v>0</v>
      </c>
      <c r="Z378" s="48">
        <f>IFERROR(Y378/U366,"-")</f>
        <v>0</v>
      </c>
      <c r="AA378" s="136" t="str">
        <f t="shared" si="91"/>
        <v>-</v>
      </c>
      <c r="AB378" s="374"/>
      <c r="AC378" s="374"/>
      <c r="AD378" s="36" t="s">
        <v>106</v>
      </c>
      <c r="AE378" s="59">
        <v>0</v>
      </c>
      <c r="AF378" s="48">
        <f>IFERROR(AE378/AB366,"-")</f>
        <v>0</v>
      </c>
      <c r="AG378" s="59">
        <v>0</v>
      </c>
      <c r="AH378" s="48">
        <f>IFERROR(AG378/AC366,"-")</f>
        <v>0</v>
      </c>
      <c r="AI378" s="62" t="str">
        <f t="shared" si="39"/>
        <v>-</v>
      </c>
      <c r="AJ378" s="374"/>
      <c r="AK378" s="374"/>
      <c r="AL378" s="36" t="s">
        <v>106</v>
      </c>
      <c r="AM378" s="59">
        <v>49922</v>
      </c>
      <c r="AN378" s="48">
        <f>IFERROR(AM378/AJ366,"-")</f>
        <v>3.1046782554670964E-4</v>
      </c>
      <c r="AO378" s="59">
        <v>3</v>
      </c>
      <c r="AP378" s="48">
        <f>IFERROR(AO378/AK366,"-")</f>
        <v>1.8633540372670808E-2</v>
      </c>
      <c r="AQ378" s="62">
        <f t="shared" si="92"/>
        <v>16640.666666666668</v>
      </c>
      <c r="AR378" s="374"/>
      <c r="AS378" s="374"/>
      <c r="AT378" s="36" t="s">
        <v>106</v>
      </c>
      <c r="AU378" s="59">
        <v>332744</v>
      </c>
      <c r="AV378" s="48">
        <f>IFERROR(AU378/AR366,"-")</f>
        <v>4.6980306305260478E-4</v>
      </c>
      <c r="AW378" s="62">
        <v>9</v>
      </c>
      <c r="AX378" s="48">
        <f>IFERROR(AW378/AS366,"-")</f>
        <v>8.2266910420475316E-3</v>
      </c>
      <c r="AY378" s="162">
        <f t="shared" si="93"/>
        <v>36971.555555555555</v>
      </c>
      <c r="AZ378" s="187"/>
    </row>
    <row r="379" spans="2:52" s="7" customFormat="1" ht="13.15" customHeight="1">
      <c r="B379" s="449"/>
      <c r="C379" s="459"/>
      <c r="D379" s="374"/>
      <c r="E379" s="374"/>
      <c r="F379" s="36" t="s">
        <v>107</v>
      </c>
      <c r="G379" s="59">
        <v>1219554</v>
      </c>
      <c r="H379" s="48">
        <f>IFERROR(G379/D366,"-")</f>
        <v>4.0472373825121092E-3</v>
      </c>
      <c r="I379" s="59">
        <v>53</v>
      </c>
      <c r="J379" s="48">
        <f>IFERROR(I379/E366,"-")</f>
        <v>0.16614420062695925</v>
      </c>
      <c r="K379" s="62">
        <f t="shared" si="89"/>
        <v>23010.452830188678</v>
      </c>
      <c r="L379" s="374"/>
      <c r="M379" s="374"/>
      <c r="N379" s="36" t="s">
        <v>107</v>
      </c>
      <c r="O379" s="59">
        <v>877349</v>
      </c>
      <c r="P379" s="48">
        <f>IFERROR(O379/L366,"-")</f>
        <v>3.3832556438849731E-3</v>
      </c>
      <c r="Q379" s="59">
        <v>43</v>
      </c>
      <c r="R379" s="48">
        <f>IFERROR(Q379/M366,"-")</f>
        <v>0.15579710144927536</v>
      </c>
      <c r="S379" s="62">
        <f t="shared" si="90"/>
        <v>20403.465116279069</v>
      </c>
      <c r="T379" s="374"/>
      <c r="U379" s="374"/>
      <c r="V379" s="36" t="s">
        <v>107</v>
      </c>
      <c r="W379" s="59">
        <v>228785</v>
      </c>
      <c r="X379" s="48">
        <f>IFERROR(W379/T366,"-")</f>
        <v>4.8935675526643775E-3</v>
      </c>
      <c r="Y379" s="59">
        <v>6</v>
      </c>
      <c r="Z379" s="48">
        <f>IFERROR(Y379/U366,"-")</f>
        <v>0.15384615384615385</v>
      </c>
      <c r="AA379" s="136">
        <f t="shared" si="91"/>
        <v>38130.833333333336</v>
      </c>
      <c r="AB379" s="374"/>
      <c r="AC379" s="374"/>
      <c r="AD379" s="36" t="s">
        <v>107</v>
      </c>
      <c r="AE379" s="59">
        <v>7428</v>
      </c>
      <c r="AF379" s="48">
        <f>IFERROR(AE379/AB366,"-")</f>
        <v>1.9630783754020042E-4</v>
      </c>
      <c r="AG379" s="59">
        <v>2</v>
      </c>
      <c r="AH379" s="48">
        <f>IFERROR(AG379/AC366,"-")</f>
        <v>5.7142857142857141E-2</v>
      </c>
      <c r="AI379" s="62">
        <f t="shared" si="39"/>
        <v>3714</v>
      </c>
      <c r="AJ379" s="374"/>
      <c r="AK379" s="374"/>
      <c r="AL379" s="36" t="s">
        <v>107</v>
      </c>
      <c r="AM379" s="59">
        <v>735502</v>
      </c>
      <c r="AN379" s="48">
        <f>IFERROR(AM379/AJ366,"-")</f>
        <v>4.5741297749540485E-3</v>
      </c>
      <c r="AO379" s="59">
        <v>28</v>
      </c>
      <c r="AP379" s="48">
        <f>IFERROR(AO379/AK366,"-")</f>
        <v>0.17391304347826086</v>
      </c>
      <c r="AQ379" s="62">
        <f t="shared" si="92"/>
        <v>26267.928571428572</v>
      </c>
      <c r="AR379" s="374"/>
      <c r="AS379" s="374"/>
      <c r="AT379" s="36" t="s">
        <v>107</v>
      </c>
      <c r="AU379" s="59">
        <v>6299081</v>
      </c>
      <c r="AV379" s="48">
        <f>IFERROR(AU379/AR366,"-")</f>
        <v>8.8937067181270434E-3</v>
      </c>
      <c r="AW379" s="62">
        <v>150</v>
      </c>
      <c r="AX379" s="48">
        <f>IFERROR(AW379/AS366,"-")</f>
        <v>0.13711151736745886</v>
      </c>
      <c r="AY379" s="162">
        <f t="shared" si="93"/>
        <v>41993.873333333337</v>
      </c>
      <c r="AZ379" s="187"/>
    </row>
    <row r="380" spans="2:52" s="7" customFormat="1" ht="13.15" customHeight="1">
      <c r="B380" s="449"/>
      <c r="C380" s="459"/>
      <c r="D380" s="374"/>
      <c r="E380" s="374"/>
      <c r="F380" s="36" t="s">
        <v>108</v>
      </c>
      <c r="G380" s="59">
        <v>1054164</v>
      </c>
      <c r="H380" s="48">
        <f>IFERROR(G380/D366,"-")</f>
        <v>3.4983706732940852E-3</v>
      </c>
      <c r="I380" s="59">
        <v>31</v>
      </c>
      <c r="J380" s="48">
        <f>IFERROR(I380/E366,"-")</f>
        <v>9.7178683385579931E-2</v>
      </c>
      <c r="K380" s="62">
        <f t="shared" si="89"/>
        <v>34005.290322580644</v>
      </c>
      <c r="L380" s="374"/>
      <c r="M380" s="374"/>
      <c r="N380" s="36" t="s">
        <v>108</v>
      </c>
      <c r="O380" s="59">
        <v>1045567</v>
      </c>
      <c r="P380" s="48">
        <f>IFERROR(O380/L366,"-")</f>
        <v>4.0319421961042632E-3</v>
      </c>
      <c r="Q380" s="59">
        <v>28</v>
      </c>
      <c r="R380" s="48">
        <f>IFERROR(Q380/M366,"-")</f>
        <v>0.10144927536231885</v>
      </c>
      <c r="S380" s="62">
        <f t="shared" si="90"/>
        <v>37341.678571428572</v>
      </c>
      <c r="T380" s="374"/>
      <c r="U380" s="374"/>
      <c r="V380" s="36" t="s">
        <v>108</v>
      </c>
      <c r="W380" s="59">
        <v>252829</v>
      </c>
      <c r="X380" s="48">
        <f>IFERROR(W380/T366,"-")</f>
        <v>5.4078536214025481E-3</v>
      </c>
      <c r="Y380" s="59">
        <v>6</v>
      </c>
      <c r="Z380" s="48">
        <f>IFERROR(Y380/U366,"-")</f>
        <v>0.15384615384615385</v>
      </c>
      <c r="AA380" s="136">
        <f t="shared" si="91"/>
        <v>42138.166666666664</v>
      </c>
      <c r="AB380" s="374"/>
      <c r="AC380" s="374"/>
      <c r="AD380" s="36" t="s">
        <v>108</v>
      </c>
      <c r="AE380" s="59">
        <v>252029</v>
      </c>
      <c r="AF380" s="48">
        <f>IFERROR(AE380/AB366,"-")</f>
        <v>6.660644586351531E-3</v>
      </c>
      <c r="AG380" s="59">
        <v>5</v>
      </c>
      <c r="AH380" s="48">
        <f>IFERROR(AG380/AC366,"-")</f>
        <v>0.14285714285714285</v>
      </c>
      <c r="AI380" s="62">
        <f t="shared" si="39"/>
        <v>50405.8</v>
      </c>
      <c r="AJ380" s="374"/>
      <c r="AK380" s="374"/>
      <c r="AL380" s="36" t="s">
        <v>108</v>
      </c>
      <c r="AM380" s="59">
        <v>411209</v>
      </c>
      <c r="AN380" s="48">
        <f>IFERROR(AM380/AJ366,"-")</f>
        <v>2.5573327205487945E-3</v>
      </c>
      <c r="AO380" s="59">
        <v>21</v>
      </c>
      <c r="AP380" s="48">
        <f>IFERROR(AO380/AK366,"-")</f>
        <v>0.13043478260869565</v>
      </c>
      <c r="AQ380" s="62">
        <f t="shared" si="92"/>
        <v>19581.380952380954</v>
      </c>
      <c r="AR380" s="374"/>
      <c r="AS380" s="374"/>
      <c r="AT380" s="36" t="s">
        <v>108</v>
      </c>
      <c r="AU380" s="59">
        <v>8705065</v>
      </c>
      <c r="AV380" s="48">
        <f>IFERROR(AU380/AR366,"-")</f>
        <v>1.2290728611401026E-2</v>
      </c>
      <c r="AW380" s="62">
        <v>75</v>
      </c>
      <c r="AX380" s="48">
        <f>IFERROR(AW380/AS366,"-")</f>
        <v>6.8555758683729429E-2</v>
      </c>
      <c r="AY380" s="162">
        <f t="shared" si="93"/>
        <v>116067.53333333334</v>
      </c>
      <c r="AZ380" s="187"/>
    </row>
    <row r="381" spans="2:52" s="7" customFormat="1" ht="13.15" customHeight="1">
      <c r="B381" s="449"/>
      <c r="C381" s="459"/>
      <c r="D381" s="374"/>
      <c r="E381" s="374"/>
      <c r="F381" s="36" t="s">
        <v>109</v>
      </c>
      <c r="G381" s="59">
        <v>3025372</v>
      </c>
      <c r="H381" s="48">
        <f>IFERROR(G381/D366,"-")</f>
        <v>1.0040062723262294E-2</v>
      </c>
      <c r="I381" s="59">
        <v>22</v>
      </c>
      <c r="J381" s="48">
        <f>IFERROR(I381/E366,"-")</f>
        <v>6.8965517241379309E-2</v>
      </c>
      <c r="K381" s="62">
        <f t="shared" si="89"/>
        <v>137516.90909090909</v>
      </c>
      <c r="L381" s="374"/>
      <c r="M381" s="374"/>
      <c r="N381" s="36" t="s">
        <v>109</v>
      </c>
      <c r="O381" s="59">
        <v>2974908</v>
      </c>
      <c r="P381" s="48">
        <f>IFERROR(O381/L366,"-")</f>
        <v>1.1471916285353443E-2</v>
      </c>
      <c r="Q381" s="59">
        <v>19</v>
      </c>
      <c r="R381" s="48">
        <f>IFERROR(Q381/M366,"-")</f>
        <v>6.8840579710144928E-2</v>
      </c>
      <c r="S381" s="62">
        <f t="shared" si="90"/>
        <v>156574.10526315789</v>
      </c>
      <c r="T381" s="374"/>
      <c r="U381" s="374"/>
      <c r="V381" s="36" t="s">
        <v>109</v>
      </c>
      <c r="W381" s="59">
        <v>338383</v>
      </c>
      <c r="X381" s="48">
        <f>IFERROR(W381/T366,"-")</f>
        <v>7.2377999832735108E-3</v>
      </c>
      <c r="Y381" s="59">
        <v>4</v>
      </c>
      <c r="Z381" s="48">
        <f>IFERROR(Y381/U366,"-")</f>
        <v>0.10256410256410256</v>
      </c>
      <c r="AA381" s="136">
        <f t="shared" si="91"/>
        <v>84595.75</v>
      </c>
      <c r="AB381" s="374"/>
      <c r="AC381" s="374"/>
      <c r="AD381" s="36" t="s">
        <v>109</v>
      </c>
      <c r="AE381" s="59">
        <v>331332</v>
      </c>
      <c r="AF381" s="48">
        <f>IFERROR(AE381/AB366,"-")</f>
        <v>8.7564712476938186E-3</v>
      </c>
      <c r="AG381" s="59">
        <v>3</v>
      </c>
      <c r="AH381" s="48">
        <f>IFERROR(AG381/AC366,"-")</f>
        <v>8.5714285714285715E-2</v>
      </c>
      <c r="AI381" s="62">
        <f t="shared" si="39"/>
        <v>110444</v>
      </c>
      <c r="AJ381" s="374"/>
      <c r="AK381" s="374"/>
      <c r="AL381" s="36" t="s">
        <v>109</v>
      </c>
      <c r="AM381" s="59">
        <v>240182</v>
      </c>
      <c r="AN381" s="48">
        <f>IFERROR(AM381/AJ366,"-")</f>
        <v>1.493705846629939E-3</v>
      </c>
      <c r="AO381" s="59">
        <v>7</v>
      </c>
      <c r="AP381" s="48">
        <f>IFERROR(AO381/AK366,"-")</f>
        <v>4.3478260869565216E-2</v>
      </c>
      <c r="AQ381" s="62">
        <f t="shared" si="92"/>
        <v>34311.714285714283</v>
      </c>
      <c r="AR381" s="374"/>
      <c r="AS381" s="374"/>
      <c r="AT381" s="36" t="s">
        <v>109</v>
      </c>
      <c r="AU381" s="59">
        <v>2248128</v>
      </c>
      <c r="AV381" s="48">
        <f>IFERROR(AU381/AR366,"-")</f>
        <v>3.1741441484574515E-3</v>
      </c>
      <c r="AW381" s="62">
        <v>51</v>
      </c>
      <c r="AX381" s="48">
        <f>IFERROR(AW381/AS366,"-")</f>
        <v>4.6617915904936018E-2</v>
      </c>
      <c r="AY381" s="162">
        <f t="shared" si="93"/>
        <v>44080.941176470587</v>
      </c>
      <c r="AZ381" s="187"/>
    </row>
    <row r="382" spans="2:52" s="7" customFormat="1" ht="13.15" customHeight="1">
      <c r="B382" s="449"/>
      <c r="C382" s="459"/>
      <c r="D382" s="374"/>
      <c r="E382" s="374"/>
      <c r="F382" s="37" t="s">
        <v>110</v>
      </c>
      <c r="G382" s="60">
        <v>521574</v>
      </c>
      <c r="H382" s="49">
        <f>IFERROR(G382/D366,"-")</f>
        <v>1.7309063727775653E-3</v>
      </c>
      <c r="I382" s="60">
        <v>47</v>
      </c>
      <c r="J382" s="49">
        <f>IFERROR(I382/E366,"-")</f>
        <v>0.14733542319749215</v>
      </c>
      <c r="K382" s="63">
        <f t="shared" si="89"/>
        <v>11097.319148936171</v>
      </c>
      <c r="L382" s="374"/>
      <c r="M382" s="374"/>
      <c r="N382" s="37" t="s">
        <v>110</v>
      </c>
      <c r="O382" s="60">
        <v>403086</v>
      </c>
      <c r="P382" s="49">
        <f>IFERROR(O382/L366,"-")</f>
        <v>1.5543905383958016E-3</v>
      </c>
      <c r="Q382" s="60">
        <v>42</v>
      </c>
      <c r="R382" s="49">
        <f>IFERROR(Q382/M366,"-")</f>
        <v>0.15217391304347827</v>
      </c>
      <c r="S382" s="63">
        <f t="shared" si="90"/>
        <v>9597.2857142857138</v>
      </c>
      <c r="T382" s="374"/>
      <c r="U382" s="374"/>
      <c r="V382" s="37" t="s">
        <v>110</v>
      </c>
      <c r="W382" s="60">
        <v>148470</v>
      </c>
      <c r="X382" s="49">
        <f>IFERROR(W382/T366,"-")</f>
        <v>3.1756801125252102E-3</v>
      </c>
      <c r="Y382" s="60">
        <v>10</v>
      </c>
      <c r="Z382" s="49">
        <f>IFERROR(Y382/U366,"-")</f>
        <v>0.25641025641025639</v>
      </c>
      <c r="AA382" s="137">
        <f t="shared" si="91"/>
        <v>14847</v>
      </c>
      <c r="AB382" s="374"/>
      <c r="AC382" s="374"/>
      <c r="AD382" s="37" t="s">
        <v>110</v>
      </c>
      <c r="AE382" s="60">
        <v>59889</v>
      </c>
      <c r="AF382" s="49">
        <f>IFERROR(AE382/AB366,"-")</f>
        <v>1.5827517612338534E-3</v>
      </c>
      <c r="AG382" s="60">
        <v>9</v>
      </c>
      <c r="AH382" s="49">
        <f>IFERROR(AG382/AC366,"-")</f>
        <v>0.25714285714285712</v>
      </c>
      <c r="AI382" s="63">
        <f t="shared" si="39"/>
        <v>6654.333333333333</v>
      </c>
      <c r="AJ382" s="374"/>
      <c r="AK382" s="374"/>
      <c r="AL382" s="37" t="s">
        <v>110</v>
      </c>
      <c r="AM382" s="60">
        <v>462330</v>
      </c>
      <c r="AN382" s="49">
        <f>IFERROR(AM382/AJ366,"-")</f>
        <v>2.8752571969274123E-3</v>
      </c>
      <c r="AO382" s="60">
        <v>38</v>
      </c>
      <c r="AP382" s="49">
        <f>IFERROR(AO382/AK366,"-")</f>
        <v>0.2360248447204969</v>
      </c>
      <c r="AQ382" s="63">
        <f t="shared" si="92"/>
        <v>12166.578947368422</v>
      </c>
      <c r="AR382" s="374"/>
      <c r="AS382" s="374"/>
      <c r="AT382" s="37" t="s">
        <v>110</v>
      </c>
      <c r="AU382" s="60">
        <v>820629</v>
      </c>
      <c r="AV382" s="49">
        <f>IFERROR(AU382/AR366,"-")</f>
        <v>1.1586505476576467E-3</v>
      </c>
      <c r="AW382" s="63">
        <v>111</v>
      </c>
      <c r="AX382" s="51">
        <f>IFERROR(AW382/AS366,"-")</f>
        <v>0.10146252285191956</v>
      </c>
      <c r="AY382" s="165">
        <f t="shared" si="93"/>
        <v>7393.0540540540542</v>
      </c>
      <c r="AZ382" s="187"/>
    </row>
    <row r="383" spans="2:52" s="7" customFormat="1" ht="13.15" customHeight="1">
      <c r="B383" s="450"/>
      <c r="C383" s="461"/>
      <c r="D383" s="375"/>
      <c r="E383" s="375"/>
      <c r="F383" s="38" t="s">
        <v>64</v>
      </c>
      <c r="G383" s="56">
        <f>SUM(G366:G382)</f>
        <v>65809335</v>
      </c>
      <c r="H383" s="49">
        <f>IFERROR(G383/D366,"-")</f>
        <v>0.21839623397591457</v>
      </c>
      <c r="I383" s="60">
        <v>279</v>
      </c>
      <c r="J383" s="49">
        <f>IFERROR(I383/E366,"-")</f>
        <v>0.87460815047021945</v>
      </c>
      <c r="K383" s="63">
        <f t="shared" si="89"/>
        <v>235875.75268817204</v>
      </c>
      <c r="L383" s="375"/>
      <c r="M383" s="375"/>
      <c r="N383" s="38" t="s">
        <v>64</v>
      </c>
      <c r="O383" s="56">
        <f>SUM(O366:O382)</f>
        <v>54356365</v>
      </c>
      <c r="P383" s="49">
        <f>IFERROR(O383/L366,"-")</f>
        <v>0.20961040437422462</v>
      </c>
      <c r="Q383" s="60">
        <v>237</v>
      </c>
      <c r="R383" s="49">
        <f>IFERROR(Q383/M366,"-")</f>
        <v>0.85869565217391308</v>
      </c>
      <c r="S383" s="63">
        <f t="shared" si="90"/>
        <v>229351.75105485233</v>
      </c>
      <c r="T383" s="375"/>
      <c r="U383" s="375"/>
      <c r="V383" s="38" t="s">
        <v>64</v>
      </c>
      <c r="W383" s="56">
        <f>SUM(W366:W382)</f>
        <v>9843564</v>
      </c>
      <c r="X383" s="49">
        <f>IFERROR(W383/T366,"-")</f>
        <v>0.21054765562853847</v>
      </c>
      <c r="Y383" s="60">
        <v>35</v>
      </c>
      <c r="Z383" s="49">
        <f>IFERROR(Y383/U366,"-")</f>
        <v>0.89743589743589747</v>
      </c>
      <c r="AA383" s="137">
        <f t="shared" si="91"/>
        <v>281244.6857142857</v>
      </c>
      <c r="AB383" s="375"/>
      <c r="AC383" s="375"/>
      <c r="AD383" s="38" t="s">
        <v>64</v>
      </c>
      <c r="AE383" s="56">
        <f>SUM(AE366:AE382)</f>
        <v>6191031</v>
      </c>
      <c r="AF383" s="49">
        <f>IFERROR(AE383/AB366,"-")</f>
        <v>0.16361711197554452</v>
      </c>
      <c r="AG383" s="60">
        <v>31</v>
      </c>
      <c r="AH383" s="49">
        <f>IFERROR(AG383/AC366,"-")</f>
        <v>0.88571428571428568</v>
      </c>
      <c r="AI383" s="63">
        <f t="shared" si="39"/>
        <v>199710.67741935485</v>
      </c>
      <c r="AJ383" s="375"/>
      <c r="AK383" s="375"/>
      <c r="AL383" s="38" t="s">
        <v>64</v>
      </c>
      <c r="AM383" s="56">
        <f>SUM(AM366:AM382)</f>
        <v>34574306</v>
      </c>
      <c r="AN383" s="49">
        <f>IFERROR(AM383/AJ366,"-")</f>
        <v>0.2150196226835174</v>
      </c>
      <c r="AO383" s="60">
        <v>138</v>
      </c>
      <c r="AP383" s="49">
        <f>IFERROR(AO383/AK366,"-")</f>
        <v>0.8571428571428571</v>
      </c>
      <c r="AQ383" s="63">
        <f t="shared" si="92"/>
        <v>250538.44927536231</v>
      </c>
      <c r="AR383" s="375"/>
      <c r="AS383" s="375"/>
      <c r="AT383" s="38" t="s">
        <v>64</v>
      </c>
      <c r="AU383" s="56">
        <f>SUM(AU366:AU382)</f>
        <v>140895047</v>
      </c>
      <c r="AV383" s="49">
        <f>IFERROR(AU383/AR366,"-")</f>
        <v>0.19893048304264155</v>
      </c>
      <c r="AW383" s="63">
        <v>883</v>
      </c>
      <c r="AX383" s="116">
        <f>IFERROR(AW383/AS366,"-")</f>
        <v>0.80712979890310788</v>
      </c>
      <c r="AY383" s="155">
        <f t="shared" si="93"/>
        <v>159564.03963759908</v>
      </c>
      <c r="AZ383" s="187"/>
    </row>
    <row r="384" spans="2:52" s="7" customFormat="1" ht="13.15" customHeight="1">
      <c r="B384" s="448">
        <v>22</v>
      </c>
      <c r="C384" s="458" t="s">
        <v>55</v>
      </c>
      <c r="D384" s="373">
        <v>424281380</v>
      </c>
      <c r="E384" s="373">
        <v>431</v>
      </c>
      <c r="F384" s="34" t="s">
        <v>96</v>
      </c>
      <c r="G384" s="58">
        <v>13511547</v>
      </c>
      <c r="H384" s="47">
        <f>IFERROR(G384/D384,"-")</f>
        <v>3.1845722289297732E-2</v>
      </c>
      <c r="I384" s="58">
        <v>118</v>
      </c>
      <c r="J384" s="47">
        <f>IFERROR(I384/E384,"-")</f>
        <v>0.27378190255220419</v>
      </c>
      <c r="K384" s="61">
        <f t="shared" si="89"/>
        <v>114504.63559322034</v>
      </c>
      <c r="L384" s="373">
        <v>357218870</v>
      </c>
      <c r="M384" s="373">
        <v>349</v>
      </c>
      <c r="N384" s="34" t="s">
        <v>96</v>
      </c>
      <c r="O384" s="58">
        <v>11379391</v>
      </c>
      <c r="P384" s="47">
        <f>IFERROR(O384/L384,"-")</f>
        <v>3.1855514799652103E-2</v>
      </c>
      <c r="Q384" s="58">
        <v>93</v>
      </c>
      <c r="R384" s="47">
        <f>IFERROR(Q384/M384,"-")</f>
        <v>0.26647564469914042</v>
      </c>
      <c r="S384" s="61">
        <f t="shared" si="90"/>
        <v>122359.04301075269</v>
      </c>
      <c r="T384" s="373">
        <v>43933260</v>
      </c>
      <c r="U384" s="373">
        <v>39</v>
      </c>
      <c r="V384" s="34" t="s">
        <v>96</v>
      </c>
      <c r="W384" s="58">
        <v>400781</v>
      </c>
      <c r="X384" s="47">
        <f>IFERROR(W384/T384,"-")</f>
        <v>9.1224962590984605E-3</v>
      </c>
      <c r="Y384" s="58">
        <v>11</v>
      </c>
      <c r="Z384" s="47">
        <f>IFERROR(Y384/U384,"-")</f>
        <v>0.28205128205128205</v>
      </c>
      <c r="AA384" s="135">
        <f t="shared" si="91"/>
        <v>36434.63636363636</v>
      </c>
      <c r="AB384" s="373">
        <v>36478670</v>
      </c>
      <c r="AC384" s="373">
        <v>30</v>
      </c>
      <c r="AD384" s="34" t="s">
        <v>96</v>
      </c>
      <c r="AE384" s="58">
        <v>116987</v>
      </c>
      <c r="AF384" s="47">
        <f>IFERROR(AE384/AB384,"-")</f>
        <v>3.2069974042365033E-3</v>
      </c>
      <c r="AG384" s="58">
        <v>5</v>
      </c>
      <c r="AH384" s="47">
        <f>IFERROR(AG384/AC384,"-")</f>
        <v>0.16666666666666666</v>
      </c>
      <c r="AI384" s="61">
        <f t="shared" si="39"/>
        <v>23397.4</v>
      </c>
      <c r="AJ384" s="373">
        <v>114301230</v>
      </c>
      <c r="AK384" s="373">
        <v>111</v>
      </c>
      <c r="AL384" s="34" t="s">
        <v>96</v>
      </c>
      <c r="AM384" s="58">
        <v>3177853</v>
      </c>
      <c r="AN384" s="47">
        <f>IFERROR(AM384/AJ384,"-")</f>
        <v>2.7802439221345211E-2</v>
      </c>
      <c r="AO384" s="58">
        <v>43</v>
      </c>
      <c r="AP384" s="47">
        <f>IFERROR(AO384/AK384,"-")</f>
        <v>0.38738738738738737</v>
      </c>
      <c r="AQ384" s="61">
        <f t="shared" si="92"/>
        <v>73903.558139534885</v>
      </c>
      <c r="AR384" s="373">
        <v>1179801000</v>
      </c>
      <c r="AS384" s="373">
        <v>1756</v>
      </c>
      <c r="AT384" s="34" t="s">
        <v>96</v>
      </c>
      <c r="AU384" s="58">
        <v>21492731</v>
      </c>
      <c r="AV384" s="47">
        <f>IFERROR(AU384/AR384,"-")</f>
        <v>1.8217251044879604E-2</v>
      </c>
      <c r="AW384" s="61">
        <v>393</v>
      </c>
      <c r="AX384" s="50">
        <f>IFERROR(AW384/AS384,"-")</f>
        <v>0.22380410022779043</v>
      </c>
      <c r="AY384" s="135">
        <f t="shared" si="93"/>
        <v>54688.882951653941</v>
      </c>
      <c r="AZ384" s="187"/>
    </row>
    <row r="385" spans="2:52" s="7" customFormat="1" ht="13.15" customHeight="1">
      <c r="B385" s="449"/>
      <c r="C385" s="459"/>
      <c r="D385" s="374"/>
      <c r="E385" s="374"/>
      <c r="F385" s="35" t="s">
        <v>97</v>
      </c>
      <c r="G385" s="59">
        <v>10070170</v>
      </c>
      <c r="H385" s="48">
        <f>IFERROR(G385/D384,"-")</f>
        <v>2.3734649868443439E-2</v>
      </c>
      <c r="I385" s="59">
        <v>135</v>
      </c>
      <c r="J385" s="48">
        <f>IFERROR(I385/E384,"-")</f>
        <v>0.31322505800464034</v>
      </c>
      <c r="K385" s="62">
        <f t="shared" si="89"/>
        <v>74593.851851851854</v>
      </c>
      <c r="L385" s="374"/>
      <c r="M385" s="374"/>
      <c r="N385" s="35" t="s">
        <v>97</v>
      </c>
      <c r="O385" s="59">
        <v>9316644</v>
      </c>
      <c r="P385" s="48">
        <f>IFERROR(O385/L384,"-")</f>
        <v>2.6081052213171158E-2</v>
      </c>
      <c r="Q385" s="59">
        <v>110</v>
      </c>
      <c r="R385" s="48">
        <f>IFERROR(Q385/M384,"-")</f>
        <v>0.31518624641833809</v>
      </c>
      <c r="S385" s="62">
        <f t="shared" si="90"/>
        <v>84696.763636363641</v>
      </c>
      <c r="T385" s="374"/>
      <c r="U385" s="374"/>
      <c r="V385" s="35" t="s">
        <v>97</v>
      </c>
      <c r="W385" s="59">
        <v>2560254</v>
      </c>
      <c r="X385" s="48">
        <f>IFERROR(W385/T384,"-")</f>
        <v>5.8275984982675992E-2</v>
      </c>
      <c r="Y385" s="59">
        <v>17</v>
      </c>
      <c r="Z385" s="48">
        <f>IFERROR(Y385/U384,"-")</f>
        <v>0.4358974358974359</v>
      </c>
      <c r="AA385" s="136">
        <f t="shared" si="91"/>
        <v>150603.17647058822</v>
      </c>
      <c r="AB385" s="374"/>
      <c r="AC385" s="374"/>
      <c r="AD385" s="35" t="s">
        <v>97</v>
      </c>
      <c r="AE385" s="59">
        <v>2432706</v>
      </c>
      <c r="AF385" s="48">
        <f>IFERROR(AE385/AB384,"-")</f>
        <v>6.6688451086621303E-2</v>
      </c>
      <c r="AG385" s="59">
        <v>12</v>
      </c>
      <c r="AH385" s="48">
        <f>IFERROR(AG385/AC384,"-")</f>
        <v>0.4</v>
      </c>
      <c r="AI385" s="62">
        <f t="shared" si="39"/>
        <v>202725.5</v>
      </c>
      <c r="AJ385" s="374"/>
      <c r="AK385" s="374"/>
      <c r="AL385" s="35" t="s">
        <v>97</v>
      </c>
      <c r="AM385" s="59">
        <v>1129265</v>
      </c>
      <c r="AN385" s="48">
        <f>IFERROR(AM385/AJ384,"-")</f>
        <v>9.8797274535015935E-3</v>
      </c>
      <c r="AO385" s="59">
        <v>39</v>
      </c>
      <c r="AP385" s="48">
        <f>IFERROR(AO385/AK384,"-")</f>
        <v>0.35135135135135137</v>
      </c>
      <c r="AQ385" s="62">
        <f t="shared" si="92"/>
        <v>28955.51282051282</v>
      </c>
      <c r="AR385" s="374"/>
      <c r="AS385" s="374"/>
      <c r="AT385" s="35" t="s">
        <v>97</v>
      </c>
      <c r="AU385" s="59">
        <v>34907959</v>
      </c>
      <c r="AV385" s="48">
        <f>IFERROR(AU385/AR384,"-")</f>
        <v>2.9588005943375198E-2</v>
      </c>
      <c r="AW385" s="62">
        <v>461</v>
      </c>
      <c r="AX385" s="48">
        <f>IFERROR(AW385/AS384,"-")</f>
        <v>0.26252847380410022</v>
      </c>
      <c r="AY385" s="162">
        <f t="shared" si="93"/>
        <v>75722.253796095451</v>
      </c>
      <c r="AZ385" s="187"/>
    </row>
    <row r="386" spans="2:52" s="7" customFormat="1" ht="13.15" customHeight="1">
      <c r="B386" s="449"/>
      <c r="C386" s="459"/>
      <c r="D386" s="374"/>
      <c r="E386" s="374"/>
      <c r="F386" s="35" t="s">
        <v>380</v>
      </c>
      <c r="G386" s="59">
        <v>7035973</v>
      </c>
      <c r="H386" s="48">
        <f>IFERROR(G386/D384,"-")</f>
        <v>1.6583270753008299E-2</v>
      </c>
      <c r="I386" s="59">
        <v>48</v>
      </c>
      <c r="J386" s="48">
        <f>IFERROR(I386/E384,"-")</f>
        <v>0.11136890951276102</v>
      </c>
      <c r="K386" s="62">
        <f t="shared" ref="K386" si="95">IFERROR(G386/I386,"-")</f>
        <v>146582.77083333334</v>
      </c>
      <c r="L386" s="374"/>
      <c r="M386" s="374"/>
      <c r="N386" s="35" t="s">
        <v>380</v>
      </c>
      <c r="O386" s="59">
        <v>6699671</v>
      </c>
      <c r="P386" s="48">
        <f>IFERROR(O386/L384,"-")</f>
        <v>1.8755087042294265E-2</v>
      </c>
      <c r="Q386" s="59">
        <v>37</v>
      </c>
      <c r="R386" s="48">
        <f>IFERROR(Q386/M384,"-")</f>
        <v>0.10601719197707736</v>
      </c>
      <c r="S386" s="62">
        <f t="shared" ref="S386" si="96">IFERROR(O386/Q386,"-")</f>
        <v>181072.1891891892</v>
      </c>
      <c r="T386" s="374"/>
      <c r="U386" s="374"/>
      <c r="V386" s="35" t="s">
        <v>380</v>
      </c>
      <c r="W386" s="59">
        <v>251360</v>
      </c>
      <c r="X386" s="48">
        <f>IFERROR(W386/T384,"-")</f>
        <v>5.7214056047741506E-3</v>
      </c>
      <c r="Y386" s="59">
        <v>5</v>
      </c>
      <c r="Z386" s="48">
        <f>IFERROR(Y386/U384,"-")</f>
        <v>0.12820512820512819</v>
      </c>
      <c r="AA386" s="136">
        <f t="shared" ref="AA386" si="97">IFERROR(W386/Y386,"-")</f>
        <v>50272</v>
      </c>
      <c r="AB386" s="374"/>
      <c r="AC386" s="374"/>
      <c r="AD386" s="35" t="s">
        <v>380</v>
      </c>
      <c r="AE386" s="59">
        <v>246504</v>
      </c>
      <c r="AF386" s="48">
        <f>IFERROR(AE386/AB384,"-")</f>
        <v>6.7574832086805797E-3</v>
      </c>
      <c r="AG386" s="59">
        <v>3</v>
      </c>
      <c r="AH386" s="48">
        <f>IFERROR(AG386/AC384,"-")</f>
        <v>0.1</v>
      </c>
      <c r="AI386" s="62">
        <f t="shared" ref="AI386" si="98">IFERROR(AE386/AG386,"-")</f>
        <v>82168</v>
      </c>
      <c r="AJ386" s="374"/>
      <c r="AK386" s="374"/>
      <c r="AL386" s="35" t="s">
        <v>380</v>
      </c>
      <c r="AM386" s="59">
        <v>2581298</v>
      </c>
      <c r="AN386" s="48">
        <f>IFERROR(AM386/AJ384,"-")</f>
        <v>2.2583291535882861E-2</v>
      </c>
      <c r="AO386" s="59">
        <v>14</v>
      </c>
      <c r="AP386" s="48">
        <f>IFERROR(AO386/AK384,"-")</f>
        <v>0.12612612612612611</v>
      </c>
      <c r="AQ386" s="62">
        <f t="shared" ref="AQ386" si="99">IFERROR(AM386/AO386,"-")</f>
        <v>184378.42857142858</v>
      </c>
      <c r="AR386" s="374"/>
      <c r="AS386" s="374"/>
      <c r="AT386" s="35" t="s">
        <v>380</v>
      </c>
      <c r="AU386" s="59">
        <v>11160909</v>
      </c>
      <c r="AV386" s="48">
        <f>IFERROR(AU386/AR384,"-")</f>
        <v>9.4599928292991783E-3</v>
      </c>
      <c r="AW386" s="59">
        <v>139</v>
      </c>
      <c r="AX386" s="48">
        <f>IFERROR(AW386/AS384,"-")</f>
        <v>7.9157175398633262E-2</v>
      </c>
      <c r="AY386" s="136">
        <f t="shared" ref="AY386" si="100">IFERROR(AU386/AW386,"-")</f>
        <v>80294.309352517987</v>
      </c>
      <c r="AZ386" s="187"/>
    </row>
    <row r="387" spans="2:52" s="7" customFormat="1" ht="13.15" customHeight="1">
      <c r="B387" s="449"/>
      <c r="C387" s="459"/>
      <c r="D387" s="374"/>
      <c r="E387" s="374"/>
      <c r="F387" s="36" t="s">
        <v>98</v>
      </c>
      <c r="G387" s="59">
        <v>6525818</v>
      </c>
      <c r="H387" s="48">
        <f>IFERROR(G387/D384,"-")</f>
        <v>1.5380872948042169E-2</v>
      </c>
      <c r="I387" s="59">
        <v>154</v>
      </c>
      <c r="J387" s="48">
        <f>IFERROR(I387/E384,"-")</f>
        <v>0.35730858468677495</v>
      </c>
      <c r="K387" s="62">
        <f t="shared" si="89"/>
        <v>42375.441558441562</v>
      </c>
      <c r="L387" s="374"/>
      <c r="M387" s="374"/>
      <c r="N387" s="36" t="s">
        <v>98</v>
      </c>
      <c r="O387" s="59">
        <v>5892225</v>
      </c>
      <c r="P387" s="48">
        <f>IFERROR(O387/L384,"-")</f>
        <v>1.64947193299167E-2</v>
      </c>
      <c r="Q387" s="59">
        <v>123</v>
      </c>
      <c r="R387" s="48">
        <f>IFERROR(Q387/M384,"-")</f>
        <v>0.3524355300859599</v>
      </c>
      <c r="S387" s="62">
        <f t="shared" si="90"/>
        <v>47904.268292682929</v>
      </c>
      <c r="T387" s="374"/>
      <c r="U387" s="374"/>
      <c r="V387" s="36" t="s">
        <v>98</v>
      </c>
      <c r="W387" s="59">
        <v>547528</v>
      </c>
      <c r="X387" s="48">
        <f>IFERROR(W387/T384,"-")</f>
        <v>1.2462721864937862E-2</v>
      </c>
      <c r="Y387" s="59">
        <v>16</v>
      </c>
      <c r="Z387" s="48">
        <f>IFERROR(Y387/U384,"-")</f>
        <v>0.41025641025641024</v>
      </c>
      <c r="AA387" s="136">
        <f t="shared" si="91"/>
        <v>34220.5</v>
      </c>
      <c r="AB387" s="374"/>
      <c r="AC387" s="374"/>
      <c r="AD387" s="36" t="s">
        <v>98</v>
      </c>
      <c r="AE387" s="59">
        <v>476961</v>
      </c>
      <c r="AF387" s="48">
        <f>IFERROR(AE387/AB384,"-")</f>
        <v>1.3075065510886224E-2</v>
      </c>
      <c r="AG387" s="59">
        <v>12</v>
      </c>
      <c r="AH387" s="48">
        <f>IFERROR(AG387/AC384,"-")</f>
        <v>0.4</v>
      </c>
      <c r="AI387" s="62">
        <f t="shared" si="39"/>
        <v>39746.75</v>
      </c>
      <c r="AJ387" s="374"/>
      <c r="AK387" s="374"/>
      <c r="AL387" s="36" t="s">
        <v>98</v>
      </c>
      <c r="AM387" s="59">
        <v>1211636</v>
      </c>
      <c r="AN387" s="48">
        <f>IFERROR(AM387/AJ384,"-")</f>
        <v>1.0600375866471428E-2</v>
      </c>
      <c r="AO387" s="59">
        <v>36</v>
      </c>
      <c r="AP387" s="48">
        <f>IFERROR(AO387/AK384,"-")</f>
        <v>0.32432432432432434</v>
      </c>
      <c r="AQ387" s="62">
        <f t="shared" si="92"/>
        <v>33656.555555555555</v>
      </c>
      <c r="AR387" s="374"/>
      <c r="AS387" s="374"/>
      <c r="AT387" s="36" t="s">
        <v>98</v>
      </c>
      <c r="AU387" s="59">
        <v>26209223</v>
      </c>
      <c r="AV387" s="48">
        <f>IFERROR(AU387/AR384,"-")</f>
        <v>2.221495235213396E-2</v>
      </c>
      <c r="AW387" s="62">
        <v>545</v>
      </c>
      <c r="AX387" s="48">
        <f>IFERROR(AW387/AS384,"-")</f>
        <v>0.31036446469248291</v>
      </c>
      <c r="AY387" s="162">
        <f t="shared" si="93"/>
        <v>48090.317431192663</v>
      </c>
      <c r="AZ387" s="187"/>
    </row>
    <row r="388" spans="2:52" s="7" customFormat="1" ht="13.15" customHeight="1">
      <c r="B388" s="449"/>
      <c r="C388" s="459"/>
      <c r="D388" s="374"/>
      <c r="E388" s="374"/>
      <c r="F388" s="36" t="s">
        <v>99</v>
      </c>
      <c r="G388" s="59">
        <v>630509</v>
      </c>
      <c r="H388" s="48">
        <f>IFERROR(G388/D384,"-")</f>
        <v>1.486063329010573E-3</v>
      </c>
      <c r="I388" s="59">
        <v>44</v>
      </c>
      <c r="J388" s="48">
        <f>IFERROR(I388/E384,"-")</f>
        <v>0.10208816705336426</v>
      </c>
      <c r="K388" s="62">
        <f t="shared" si="89"/>
        <v>14329.75</v>
      </c>
      <c r="L388" s="374"/>
      <c r="M388" s="374"/>
      <c r="N388" s="36" t="s">
        <v>99</v>
      </c>
      <c r="O388" s="59">
        <v>542684</v>
      </c>
      <c r="P388" s="48">
        <f>IFERROR(O388/L384,"-")</f>
        <v>1.5191918612810125E-3</v>
      </c>
      <c r="Q388" s="59">
        <v>35</v>
      </c>
      <c r="R388" s="48">
        <f>IFERROR(Q388/M384,"-")</f>
        <v>0.10028653295128939</v>
      </c>
      <c r="S388" s="62">
        <f t="shared" si="90"/>
        <v>15505.257142857143</v>
      </c>
      <c r="T388" s="374"/>
      <c r="U388" s="374"/>
      <c r="V388" s="36" t="s">
        <v>99</v>
      </c>
      <c r="W388" s="59">
        <v>42487</v>
      </c>
      <c r="X388" s="48">
        <f>IFERROR(W388/T384,"-")</f>
        <v>9.6708052168220616E-4</v>
      </c>
      <c r="Y388" s="59">
        <v>5</v>
      </c>
      <c r="Z388" s="48">
        <f>IFERROR(Y388/U384,"-")</f>
        <v>0.12820512820512819</v>
      </c>
      <c r="AA388" s="136">
        <f t="shared" si="91"/>
        <v>8497.4</v>
      </c>
      <c r="AB388" s="374"/>
      <c r="AC388" s="374"/>
      <c r="AD388" s="36" t="s">
        <v>99</v>
      </c>
      <c r="AE388" s="59">
        <v>42487</v>
      </c>
      <c r="AF388" s="48">
        <f>IFERROR(AE388/AB384,"-")</f>
        <v>1.1647080334891596E-3</v>
      </c>
      <c r="AG388" s="59">
        <v>5</v>
      </c>
      <c r="AH388" s="48">
        <f>IFERROR(AG388/AC384,"-")</f>
        <v>0.16666666666666666</v>
      </c>
      <c r="AI388" s="62">
        <f t="shared" si="39"/>
        <v>8497.4</v>
      </c>
      <c r="AJ388" s="374"/>
      <c r="AK388" s="374"/>
      <c r="AL388" s="36" t="s">
        <v>99</v>
      </c>
      <c r="AM388" s="59">
        <v>179911</v>
      </c>
      <c r="AN388" s="48">
        <f>IFERROR(AM388/AJ384,"-")</f>
        <v>1.5740075587987986E-3</v>
      </c>
      <c r="AO388" s="59">
        <v>11</v>
      </c>
      <c r="AP388" s="48">
        <f>IFERROR(AO388/AK384,"-")</f>
        <v>9.90990990990991E-2</v>
      </c>
      <c r="AQ388" s="62">
        <f t="shared" si="92"/>
        <v>16355.545454545454</v>
      </c>
      <c r="AR388" s="374"/>
      <c r="AS388" s="374"/>
      <c r="AT388" s="36" t="s">
        <v>99</v>
      </c>
      <c r="AU388" s="59">
        <v>5577016</v>
      </c>
      <c r="AV388" s="48">
        <f>IFERROR(AU388/AR384,"-")</f>
        <v>4.7270819400898967E-3</v>
      </c>
      <c r="AW388" s="62">
        <v>114</v>
      </c>
      <c r="AX388" s="48">
        <f>IFERROR(AW388/AS384,"-")</f>
        <v>6.4920273348519367E-2</v>
      </c>
      <c r="AY388" s="162">
        <f t="shared" si="93"/>
        <v>48921.192982456138</v>
      </c>
      <c r="AZ388" s="187"/>
    </row>
    <row r="389" spans="2:52" s="7" customFormat="1" ht="13.15" customHeight="1">
      <c r="B389" s="449"/>
      <c r="C389" s="459"/>
      <c r="D389" s="374"/>
      <c r="E389" s="374"/>
      <c r="F389" s="36" t="s">
        <v>100</v>
      </c>
      <c r="G389" s="59">
        <v>11593845</v>
      </c>
      <c r="H389" s="48">
        <f>IFERROR(G389/D384,"-")</f>
        <v>2.7325839752854578E-2</v>
      </c>
      <c r="I389" s="59">
        <v>208</v>
      </c>
      <c r="J389" s="48">
        <f>IFERROR(I389/E384,"-")</f>
        <v>0.48259860788863107</v>
      </c>
      <c r="K389" s="62">
        <f t="shared" si="89"/>
        <v>55739.639423076922</v>
      </c>
      <c r="L389" s="374"/>
      <c r="M389" s="374"/>
      <c r="N389" s="36" t="s">
        <v>100</v>
      </c>
      <c r="O389" s="59">
        <v>10159892</v>
      </c>
      <c r="P389" s="48">
        <f>IFERROR(O389/L384,"-")</f>
        <v>2.8441644194216281E-2</v>
      </c>
      <c r="Q389" s="59">
        <v>166</v>
      </c>
      <c r="R389" s="48">
        <f>IFERROR(Q389/M384,"-")</f>
        <v>0.47564469914040114</v>
      </c>
      <c r="S389" s="62">
        <f t="shared" si="90"/>
        <v>61204.168674698798</v>
      </c>
      <c r="T389" s="374"/>
      <c r="U389" s="374"/>
      <c r="V389" s="36" t="s">
        <v>100</v>
      </c>
      <c r="W389" s="59">
        <v>537039</v>
      </c>
      <c r="X389" s="48">
        <f>IFERROR(W389/T384,"-")</f>
        <v>1.2223973363233231E-2</v>
      </c>
      <c r="Y389" s="59">
        <v>25</v>
      </c>
      <c r="Z389" s="48">
        <f>IFERROR(Y389/U384,"-")</f>
        <v>0.64102564102564108</v>
      </c>
      <c r="AA389" s="136">
        <f t="shared" si="91"/>
        <v>21481.56</v>
      </c>
      <c r="AB389" s="374"/>
      <c r="AC389" s="374"/>
      <c r="AD389" s="36" t="s">
        <v>100</v>
      </c>
      <c r="AE389" s="59">
        <v>386120</v>
      </c>
      <c r="AF389" s="48">
        <f>IFERROR(AE389/AB384,"-")</f>
        <v>1.0584815729301535E-2</v>
      </c>
      <c r="AG389" s="59">
        <v>18</v>
      </c>
      <c r="AH389" s="48">
        <f>IFERROR(AG389/AC384,"-")</f>
        <v>0.6</v>
      </c>
      <c r="AI389" s="62">
        <f t="shared" si="39"/>
        <v>21451.111111111109</v>
      </c>
      <c r="AJ389" s="374"/>
      <c r="AK389" s="374"/>
      <c r="AL389" s="36" t="s">
        <v>100</v>
      </c>
      <c r="AM389" s="59">
        <v>1429982</v>
      </c>
      <c r="AN389" s="48">
        <f>IFERROR(AM389/AJ384,"-")</f>
        <v>1.2510644023690733E-2</v>
      </c>
      <c r="AO389" s="59">
        <v>56</v>
      </c>
      <c r="AP389" s="48">
        <f>IFERROR(AO389/AK384,"-")</f>
        <v>0.50450450450450446</v>
      </c>
      <c r="AQ389" s="62">
        <f t="shared" si="92"/>
        <v>25535.392857142859</v>
      </c>
      <c r="AR389" s="374"/>
      <c r="AS389" s="374"/>
      <c r="AT389" s="36" t="s">
        <v>100</v>
      </c>
      <c r="AU389" s="59">
        <v>27260832</v>
      </c>
      <c r="AV389" s="48">
        <f>IFERROR(AU389/AR384,"-")</f>
        <v>2.3106296739873928E-2</v>
      </c>
      <c r="AW389" s="62">
        <v>709</v>
      </c>
      <c r="AX389" s="48">
        <f>IFERROR(AW389/AS384,"-")</f>
        <v>0.40375854214123008</v>
      </c>
      <c r="AY389" s="162">
        <f t="shared" si="93"/>
        <v>38449.69252468265</v>
      </c>
      <c r="AZ389" s="187"/>
    </row>
    <row r="390" spans="2:52" s="7" customFormat="1" ht="13.15" customHeight="1">
      <c r="B390" s="449"/>
      <c r="C390" s="459"/>
      <c r="D390" s="374"/>
      <c r="E390" s="374"/>
      <c r="F390" s="36" t="s">
        <v>101</v>
      </c>
      <c r="G390" s="59">
        <v>16887990</v>
      </c>
      <c r="H390" s="48">
        <f>IFERROR(G390/D384,"-")</f>
        <v>3.9803750049082993E-2</v>
      </c>
      <c r="I390" s="59">
        <v>209</v>
      </c>
      <c r="J390" s="48">
        <f>IFERROR(I390/E384,"-")</f>
        <v>0.48491879350348027</v>
      </c>
      <c r="K390" s="62">
        <f t="shared" si="89"/>
        <v>80803.779904306226</v>
      </c>
      <c r="L390" s="374"/>
      <c r="M390" s="374"/>
      <c r="N390" s="36" t="s">
        <v>101</v>
      </c>
      <c r="O390" s="59">
        <v>13594121</v>
      </c>
      <c r="P390" s="48">
        <f>IFERROR(O390/L384,"-")</f>
        <v>3.8055439232535501E-2</v>
      </c>
      <c r="Q390" s="59">
        <v>165</v>
      </c>
      <c r="R390" s="48">
        <f>IFERROR(Q390/M384,"-")</f>
        <v>0.47277936962750716</v>
      </c>
      <c r="S390" s="62">
        <f t="shared" si="90"/>
        <v>82388.612121212122</v>
      </c>
      <c r="T390" s="374"/>
      <c r="U390" s="374"/>
      <c r="V390" s="36" t="s">
        <v>101</v>
      </c>
      <c r="W390" s="59">
        <v>1439924</v>
      </c>
      <c r="X390" s="48">
        <f>IFERROR(W390/T384,"-")</f>
        <v>3.2775259564166194E-2</v>
      </c>
      <c r="Y390" s="59">
        <v>22</v>
      </c>
      <c r="Z390" s="48">
        <f>IFERROR(Y390/U384,"-")</f>
        <v>0.5641025641025641</v>
      </c>
      <c r="AA390" s="136">
        <f t="shared" si="91"/>
        <v>65451.090909090912</v>
      </c>
      <c r="AB390" s="374"/>
      <c r="AC390" s="374"/>
      <c r="AD390" s="36" t="s">
        <v>101</v>
      </c>
      <c r="AE390" s="59">
        <v>708193</v>
      </c>
      <c r="AF390" s="48">
        <f>IFERROR(AE390/AB384,"-")</f>
        <v>1.941389310520367E-2</v>
      </c>
      <c r="AG390" s="59">
        <v>16</v>
      </c>
      <c r="AH390" s="48">
        <f>IFERROR(AG390/AC384,"-")</f>
        <v>0.53333333333333333</v>
      </c>
      <c r="AI390" s="62">
        <f t="shared" si="39"/>
        <v>44262.0625</v>
      </c>
      <c r="AJ390" s="374"/>
      <c r="AK390" s="374"/>
      <c r="AL390" s="36" t="s">
        <v>101</v>
      </c>
      <c r="AM390" s="59">
        <v>6287774</v>
      </c>
      <c r="AN390" s="48">
        <f>IFERROR(AM390/AJ384,"-")</f>
        <v>5.5010554129644972E-2</v>
      </c>
      <c r="AO390" s="59">
        <v>55</v>
      </c>
      <c r="AP390" s="48">
        <f>IFERROR(AO390/AK384,"-")</f>
        <v>0.49549549549549549</v>
      </c>
      <c r="AQ390" s="62">
        <f t="shared" si="92"/>
        <v>114323.16363636364</v>
      </c>
      <c r="AR390" s="374"/>
      <c r="AS390" s="374"/>
      <c r="AT390" s="36" t="s">
        <v>101</v>
      </c>
      <c r="AU390" s="59">
        <v>40151271</v>
      </c>
      <c r="AV390" s="48">
        <f>IFERROR(AU390/AR384,"-")</f>
        <v>3.4032240182878301E-2</v>
      </c>
      <c r="AW390" s="62">
        <v>717</v>
      </c>
      <c r="AX390" s="48">
        <f>IFERROR(AW390/AS384,"-")</f>
        <v>0.40831435079726652</v>
      </c>
      <c r="AY390" s="162">
        <f t="shared" si="93"/>
        <v>55998.983263598326</v>
      </c>
      <c r="AZ390" s="187"/>
    </row>
    <row r="391" spans="2:52" s="7" customFormat="1" ht="13.15" customHeight="1">
      <c r="B391" s="449"/>
      <c r="C391" s="459"/>
      <c r="D391" s="374"/>
      <c r="E391" s="374"/>
      <c r="F391" s="36" t="s">
        <v>102</v>
      </c>
      <c r="G391" s="59">
        <v>19888274</v>
      </c>
      <c r="H391" s="48">
        <f>IFERROR(G391/D384,"-")</f>
        <v>4.6875198718359969E-2</v>
      </c>
      <c r="I391" s="59">
        <v>66</v>
      </c>
      <c r="J391" s="48">
        <f>IFERROR(I391/E384,"-")</f>
        <v>0.1531322505800464</v>
      </c>
      <c r="K391" s="62">
        <f t="shared" si="89"/>
        <v>301337.48484848486</v>
      </c>
      <c r="L391" s="374"/>
      <c r="M391" s="374"/>
      <c r="N391" s="36" t="s">
        <v>102</v>
      </c>
      <c r="O391" s="59">
        <v>17897432</v>
      </c>
      <c r="P391" s="48">
        <f>IFERROR(O391/L384,"-")</f>
        <v>5.010214605964125E-2</v>
      </c>
      <c r="Q391" s="59">
        <v>55</v>
      </c>
      <c r="R391" s="48">
        <f>IFERROR(Q391/M384,"-")</f>
        <v>0.15759312320916904</v>
      </c>
      <c r="S391" s="62">
        <f t="shared" si="90"/>
        <v>325407.85454545455</v>
      </c>
      <c r="T391" s="374"/>
      <c r="U391" s="374"/>
      <c r="V391" s="36" t="s">
        <v>102</v>
      </c>
      <c r="W391" s="59">
        <v>75651</v>
      </c>
      <c r="X391" s="48">
        <f>IFERROR(W391/T384,"-")</f>
        <v>1.7219527984037605E-3</v>
      </c>
      <c r="Y391" s="59">
        <v>10</v>
      </c>
      <c r="Z391" s="48">
        <f>IFERROR(Y391/U384,"-")</f>
        <v>0.25641025641025639</v>
      </c>
      <c r="AA391" s="136">
        <f t="shared" si="91"/>
        <v>7565.1</v>
      </c>
      <c r="AB391" s="374"/>
      <c r="AC391" s="374"/>
      <c r="AD391" s="36" t="s">
        <v>102</v>
      </c>
      <c r="AE391" s="59">
        <v>67787</v>
      </c>
      <c r="AF391" s="48">
        <f>IFERROR(AE391/AB384,"-")</f>
        <v>1.8582640211389286E-3</v>
      </c>
      <c r="AG391" s="59">
        <v>7</v>
      </c>
      <c r="AH391" s="48">
        <f>IFERROR(AG391/AC384,"-")</f>
        <v>0.23333333333333334</v>
      </c>
      <c r="AI391" s="62">
        <f t="shared" si="39"/>
        <v>9683.8571428571431</v>
      </c>
      <c r="AJ391" s="374"/>
      <c r="AK391" s="374"/>
      <c r="AL391" s="36" t="s">
        <v>102</v>
      </c>
      <c r="AM391" s="59">
        <v>4310768</v>
      </c>
      <c r="AN391" s="48">
        <f>IFERROR(AM391/AJ384,"-")</f>
        <v>3.7714099839520537E-2</v>
      </c>
      <c r="AO391" s="59">
        <v>15</v>
      </c>
      <c r="AP391" s="48">
        <f>IFERROR(AO391/AK384,"-")</f>
        <v>0.13513513513513514</v>
      </c>
      <c r="AQ391" s="62">
        <f t="shared" si="92"/>
        <v>287384.53333333333</v>
      </c>
      <c r="AR391" s="374"/>
      <c r="AS391" s="374"/>
      <c r="AT391" s="36" t="s">
        <v>102</v>
      </c>
      <c r="AU391" s="59">
        <v>22417323</v>
      </c>
      <c r="AV391" s="48">
        <f>IFERROR(AU391/AR384,"-")</f>
        <v>1.9000935751029201E-2</v>
      </c>
      <c r="AW391" s="62">
        <v>203</v>
      </c>
      <c r="AX391" s="48">
        <f>IFERROR(AW391/AS384,"-")</f>
        <v>0.11560364464692482</v>
      </c>
      <c r="AY391" s="162">
        <f t="shared" si="93"/>
        <v>110430.16256157635</v>
      </c>
      <c r="AZ391" s="187"/>
    </row>
    <row r="392" spans="2:52" s="7" customFormat="1" ht="13.15" customHeight="1">
      <c r="B392" s="449"/>
      <c r="C392" s="459"/>
      <c r="D392" s="374"/>
      <c r="E392" s="374"/>
      <c r="F392" s="36" t="s">
        <v>112</v>
      </c>
      <c r="G392" s="59">
        <v>0</v>
      </c>
      <c r="H392" s="48">
        <f>IFERROR(G392/D384,"-")</f>
        <v>0</v>
      </c>
      <c r="I392" s="59">
        <v>0</v>
      </c>
      <c r="J392" s="48">
        <f>IFERROR(I392/E384,"-")</f>
        <v>0</v>
      </c>
      <c r="K392" s="62" t="str">
        <f t="shared" si="89"/>
        <v>-</v>
      </c>
      <c r="L392" s="374"/>
      <c r="M392" s="374"/>
      <c r="N392" s="36" t="s">
        <v>112</v>
      </c>
      <c r="O392" s="59">
        <v>0</v>
      </c>
      <c r="P392" s="48">
        <f>IFERROR(O392/L384,"-")</f>
        <v>0</v>
      </c>
      <c r="Q392" s="59">
        <v>0</v>
      </c>
      <c r="R392" s="48">
        <f>IFERROR(Q392/M384,"-")</f>
        <v>0</v>
      </c>
      <c r="S392" s="62" t="str">
        <f t="shared" si="90"/>
        <v>-</v>
      </c>
      <c r="T392" s="374"/>
      <c r="U392" s="374"/>
      <c r="V392" s="36" t="s">
        <v>112</v>
      </c>
      <c r="W392" s="59">
        <v>0</v>
      </c>
      <c r="X392" s="48">
        <f>IFERROR(W392/T384,"-")</f>
        <v>0</v>
      </c>
      <c r="Y392" s="59">
        <v>0</v>
      </c>
      <c r="Z392" s="48">
        <f>IFERROR(Y392/U384,"-")</f>
        <v>0</v>
      </c>
      <c r="AA392" s="136" t="str">
        <f t="shared" si="91"/>
        <v>-</v>
      </c>
      <c r="AB392" s="374"/>
      <c r="AC392" s="374"/>
      <c r="AD392" s="36" t="s">
        <v>112</v>
      </c>
      <c r="AE392" s="59">
        <v>0</v>
      </c>
      <c r="AF392" s="48">
        <f>IFERROR(AE392/AB384,"-")</f>
        <v>0</v>
      </c>
      <c r="AG392" s="59">
        <v>0</v>
      </c>
      <c r="AH392" s="48">
        <f>IFERROR(AG392/AC384,"-")</f>
        <v>0</v>
      </c>
      <c r="AI392" s="62" t="str">
        <f t="shared" si="39"/>
        <v>-</v>
      </c>
      <c r="AJ392" s="374"/>
      <c r="AK392" s="374"/>
      <c r="AL392" s="36" t="s">
        <v>112</v>
      </c>
      <c r="AM392" s="59">
        <v>0</v>
      </c>
      <c r="AN392" s="48">
        <f>IFERROR(AM392/AJ384,"-")</f>
        <v>0</v>
      </c>
      <c r="AO392" s="59">
        <v>0</v>
      </c>
      <c r="AP392" s="48">
        <f>IFERROR(AO392/AK384,"-")</f>
        <v>0</v>
      </c>
      <c r="AQ392" s="62" t="str">
        <f t="shared" si="92"/>
        <v>-</v>
      </c>
      <c r="AR392" s="374"/>
      <c r="AS392" s="374"/>
      <c r="AT392" s="36" t="s">
        <v>112</v>
      </c>
      <c r="AU392" s="59">
        <v>64457</v>
      </c>
      <c r="AV392" s="48">
        <f>IFERROR(AU392/AR384,"-")</f>
        <v>5.4633789935760355E-5</v>
      </c>
      <c r="AW392" s="62">
        <v>1</v>
      </c>
      <c r="AX392" s="48">
        <f>IFERROR(AW392/AS384,"-")</f>
        <v>5.6947608200455578E-4</v>
      </c>
      <c r="AY392" s="162">
        <f t="shared" si="93"/>
        <v>64457</v>
      </c>
      <c r="AZ392" s="187"/>
    </row>
    <row r="393" spans="2:52" s="7" customFormat="1" ht="13.15" customHeight="1">
      <c r="B393" s="449"/>
      <c r="C393" s="459"/>
      <c r="D393" s="374"/>
      <c r="E393" s="374"/>
      <c r="F393" s="36" t="s">
        <v>103</v>
      </c>
      <c r="G393" s="59">
        <v>179562</v>
      </c>
      <c r="H393" s="48">
        <f>IFERROR(G393/D384,"-")</f>
        <v>4.2321442435206563E-4</v>
      </c>
      <c r="I393" s="59">
        <v>3</v>
      </c>
      <c r="J393" s="48">
        <f>IFERROR(I393/E384,"-")</f>
        <v>6.9605568445475635E-3</v>
      </c>
      <c r="K393" s="62">
        <f t="shared" si="89"/>
        <v>59854</v>
      </c>
      <c r="L393" s="374"/>
      <c r="M393" s="374"/>
      <c r="N393" s="36" t="s">
        <v>103</v>
      </c>
      <c r="O393" s="59">
        <v>39835</v>
      </c>
      <c r="P393" s="48">
        <f>IFERROR(O393/L384,"-")</f>
        <v>1.1151426574973488E-4</v>
      </c>
      <c r="Q393" s="59">
        <v>2</v>
      </c>
      <c r="R393" s="48">
        <f>IFERROR(Q393/M384,"-")</f>
        <v>5.7306590257879654E-3</v>
      </c>
      <c r="S393" s="62">
        <f t="shared" si="90"/>
        <v>19917.5</v>
      </c>
      <c r="T393" s="374"/>
      <c r="U393" s="374"/>
      <c r="V393" s="36" t="s">
        <v>103</v>
      </c>
      <c r="W393" s="59">
        <v>0</v>
      </c>
      <c r="X393" s="48">
        <f>IFERROR(W393/T384,"-")</f>
        <v>0</v>
      </c>
      <c r="Y393" s="59">
        <v>0</v>
      </c>
      <c r="Z393" s="48">
        <f>IFERROR(Y393/U384,"-")</f>
        <v>0</v>
      </c>
      <c r="AA393" s="136" t="str">
        <f t="shared" si="91"/>
        <v>-</v>
      </c>
      <c r="AB393" s="374"/>
      <c r="AC393" s="374"/>
      <c r="AD393" s="36" t="s">
        <v>103</v>
      </c>
      <c r="AE393" s="59">
        <v>0</v>
      </c>
      <c r="AF393" s="48">
        <f>IFERROR(AE393/AB384,"-")</f>
        <v>0</v>
      </c>
      <c r="AG393" s="59">
        <v>0</v>
      </c>
      <c r="AH393" s="48">
        <f>IFERROR(AG393/AC384,"-")</f>
        <v>0</v>
      </c>
      <c r="AI393" s="62" t="str">
        <f t="shared" si="39"/>
        <v>-</v>
      </c>
      <c r="AJ393" s="374"/>
      <c r="AK393" s="374"/>
      <c r="AL393" s="36" t="s">
        <v>103</v>
      </c>
      <c r="AM393" s="59">
        <v>139727</v>
      </c>
      <c r="AN393" s="48">
        <f>IFERROR(AM393/AJ384,"-")</f>
        <v>1.222445287771619E-3</v>
      </c>
      <c r="AO393" s="59">
        <v>1</v>
      </c>
      <c r="AP393" s="48">
        <f>IFERROR(AO393/AK384,"-")</f>
        <v>9.0090090090090089E-3</v>
      </c>
      <c r="AQ393" s="62">
        <f t="shared" si="92"/>
        <v>139727</v>
      </c>
      <c r="AR393" s="374"/>
      <c r="AS393" s="374"/>
      <c r="AT393" s="36" t="s">
        <v>103</v>
      </c>
      <c r="AU393" s="59">
        <v>142877</v>
      </c>
      <c r="AV393" s="48">
        <f>IFERROR(AU393/AR384,"-")</f>
        <v>1.2110262662940614E-4</v>
      </c>
      <c r="AW393" s="62">
        <v>10</v>
      </c>
      <c r="AX393" s="48">
        <f>IFERROR(AW393/AS384,"-")</f>
        <v>5.6947608200455585E-3</v>
      </c>
      <c r="AY393" s="162">
        <f t="shared" si="93"/>
        <v>14287.7</v>
      </c>
      <c r="AZ393" s="187"/>
    </row>
    <row r="394" spans="2:52" s="7" customFormat="1" ht="13.15" customHeight="1">
      <c r="B394" s="449"/>
      <c r="C394" s="459"/>
      <c r="D394" s="374"/>
      <c r="E394" s="374"/>
      <c r="F394" s="36" t="s">
        <v>104</v>
      </c>
      <c r="G394" s="59">
        <v>266090</v>
      </c>
      <c r="H394" s="48">
        <f>IFERROR(G394/D384,"-")</f>
        <v>6.271545548381124E-4</v>
      </c>
      <c r="I394" s="59">
        <v>27</v>
      </c>
      <c r="J394" s="48">
        <f>IFERROR(I394/E384,"-")</f>
        <v>6.2645011600928072E-2</v>
      </c>
      <c r="K394" s="62">
        <f t="shared" si="89"/>
        <v>9855.1851851851843</v>
      </c>
      <c r="L394" s="374"/>
      <c r="M394" s="374"/>
      <c r="N394" s="36" t="s">
        <v>104</v>
      </c>
      <c r="O394" s="59">
        <v>195230</v>
      </c>
      <c r="P394" s="48">
        <f>IFERROR(O394/L384,"-")</f>
        <v>5.4652767923486236E-4</v>
      </c>
      <c r="Q394" s="59">
        <v>23</v>
      </c>
      <c r="R394" s="48">
        <f>IFERROR(Q394/M384,"-")</f>
        <v>6.5902578796561598E-2</v>
      </c>
      <c r="S394" s="62">
        <f t="shared" si="90"/>
        <v>8488.2608695652179</v>
      </c>
      <c r="T394" s="374"/>
      <c r="U394" s="374"/>
      <c r="V394" s="36" t="s">
        <v>104</v>
      </c>
      <c r="W394" s="59">
        <v>66567</v>
      </c>
      <c r="X394" s="48">
        <f>IFERROR(W394/T384,"-")</f>
        <v>1.5151846232216775E-3</v>
      </c>
      <c r="Y394" s="59">
        <v>6</v>
      </c>
      <c r="Z394" s="48">
        <f>IFERROR(Y394/U384,"-")</f>
        <v>0.15384615384615385</v>
      </c>
      <c r="AA394" s="136">
        <f t="shared" si="91"/>
        <v>11094.5</v>
      </c>
      <c r="AB394" s="374"/>
      <c r="AC394" s="374"/>
      <c r="AD394" s="36" t="s">
        <v>104</v>
      </c>
      <c r="AE394" s="59">
        <v>2880</v>
      </c>
      <c r="AF394" s="48">
        <f>IFERROR(AE394/AB384,"-")</f>
        <v>7.8950246815467784E-5</v>
      </c>
      <c r="AG394" s="59">
        <v>3</v>
      </c>
      <c r="AH394" s="48">
        <f>IFERROR(AG394/AC384,"-")</f>
        <v>0.1</v>
      </c>
      <c r="AI394" s="62">
        <f t="shared" si="39"/>
        <v>960</v>
      </c>
      <c r="AJ394" s="374"/>
      <c r="AK394" s="374"/>
      <c r="AL394" s="36" t="s">
        <v>104</v>
      </c>
      <c r="AM394" s="59">
        <v>112908</v>
      </c>
      <c r="AN394" s="48">
        <f>IFERROR(AM394/AJ384,"-")</f>
        <v>9.8781089232373095E-4</v>
      </c>
      <c r="AO394" s="59">
        <v>12</v>
      </c>
      <c r="AP394" s="48">
        <f>IFERROR(AO394/AK384,"-")</f>
        <v>0.10810810810810811</v>
      </c>
      <c r="AQ394" s="62">
        <f t="shared" si="92"/>
        <v>9409</v>
      </c>
      <c r="AR394" s="374"/>
      <c r="AS394" s="374"/>
      <c r="AT394" s="36" t="s">
        <v>104</v>
      </c>
      <c r="AU394" s="59">
        <v>701814</v>
      </c>
      <c r="AV394" s="48">
        <f>IFERROR(AU394/AR384,"-")</f>
        <v>5.9485794638248319E-4</v>
      </c>
      <c r="AW394" s="62">
        <v>75</v>
      </c>
      <c r="AX394" s="48">
        <f>IFERROR(AW394/AS384,"-")</f>
        <v>4.2710706150341685E-2</v>
      </c>
      <c r="AY394" s="162">
        <f t="shared" si="93"/>
        <v>9357.52</v>
      </c>
      <c r="AZ394" s="187"/>
    </row>
    <row r="395" spans="2:52" s="7" customFormat="1" ht="13.15" customHeight="1">
      <c r="B395" s="449"/>
      <c r="C395" s="459"/>
      <c r="D395" s="374"/>
      <c r="E395" s="374"/>
      <c r="F395" s="36" t="s">
        <v>105</v>
      </c>
      <c r="G395" s="59">
        <v>4132</v>
      </c>
      <c r="H395" s="48">
        <f>IFERROR(G395/D384,"-")</f>
        <v>9.7388200255217417E-6</v>
      </c>
      <c r="I395" s="59">
        <v>1</v>
      </c>
      <c r="J395" s="48">
        <f>IFERROR(I395/E384,"-")</f>
        <v>2.3201856148491878E-3</v>
      </c>
      <c r="K395" s="62">
        <f t="shared" si="89"/>
        <v>4132</v>
      </c>
      <c r="L395" s="374"/>
      <c r="M395" s="374"/>
      <c r="N395" s="36" t="s">
        <v>105</v>
      </c>
      <c r="O395" s="59">
        <v>0</v>
      </c>
      <c r="P395" s="48">
        <f>IFERROR(O395/L384,"-")</f>
        <v>0</v>
      </c>
      <c r="Q395" s="59">
        <v>0</v>
      </c>
      <c r="R395" s="48">
        <f>IFERROR(Q395/M384,"-")</f>
        <v>0</v>
      </c>
      <c r="S395" s="62" t="str">
        <f t="shared" si="90"/>
        <v>-</v>
      </c>
      <c r="T395" s="374"/>
      <c r="U395" s="374"/>
      <c r="V395" s="36" t="s">
        <v>105</v>
      </c>
      <c r="W395" s="59">
        <v>0</v>
      </c>
      <c r="X395" s="48">
        <f>IFERROR(W395/T384,"-")</f>
        <v>0</v>
      </c>
      <c r="Y395" s="59">
        <v>0</v>
      </c>
      <c r="Z395" s="48">
        <f>IFERROR(Y395/U384,"-")</f>
        <v>0</v>
      </c>
      <c r="AA395" s="136" t="str">
        <f t="shared" si="91"/>
        <v>-</v>
      </c>
      <c r="AB395" s="374"/>
      <c r="AC395" s="374"/>
      <c r="AD395" s="36" t="s">
        <v>105</v>
      </c>
      <c r="AE395" s="59">
        <v>0</v>
      </c>
      <c r="AF395" s="48">
        <f>IFERROR(AE395/AB384,"-")</f>
        <v>0</v>
      </c>
      <c r="AG395" s="59">
        <v>0</v>
      </c>
      <c r="AH395" s="48">
        <f>IFERROR(AG395/AC384,"-")</f>
        <v>0</v>
      </c>
      <c r="AI395" s="62" t="str">
        <f t="shared" si="39"/>
        <v>-</v>
      </c>
      <c r="AJ395" s="374"/>
      <c r="AK395" s="374"/>
      <c r="AL395" s="36" t="s">
        <v>105</v>
      </c>
      <c r="AM395" s="59">
        <v>0</v>
      </c>
      <c r="AN395" s="48">
        <f>IFERROR(AM395/AJ384,"-")</f>
        <v>0</v>
      </c>
      <c r="AO395" s="59">
        <v>0</v>
      </c>
      <c r="AP395" s="48">
        <f>IFERROR(AO395/AK384,"-")</f>
        <v>0</v>
      </c>
      <c r="AQ395" s="62" t="str">
        <f t="shared" si="92"/>
        <v>-</v>
      </c>
      <c r="AR395" s="374"/>
      <c r="AS395" s="374"/>
      <c r="AT395" s="36" t="s">
        <v>105</v>
      </c>
      <c r="AU395" s="59">
        <v>240283</v>
      </c>
      <c r="AV395" s="48">
        <f>IFERROR(AU395/AR384,"-")</f>
        <v>2.0366400774367882E-4</v>
      </c>
      <c r="AW395" s="62">
        <v>3</v>
      </c>
      <c r="AX395" s="48">
        <f>IFERROR(AW395/AS384,"-")</f>
        <v>1.7084282460136675E-3</v>
      </c>
      <c r="AY395" s="162">
        <f t="shared" si="93"/>
        <v>80094.333333333328</v>
      </c>
      <c r="AZ395" s="187"/>
    </row>
    <row r="396" spans="2:52" s="7" customFormat="1" ht="13.15" customHeight="1">
      <c r="B396" s="449"/>
      <c r="C396" s="459"/>
      <c r="D396" s="374"/>
      <c r="E396" s="374"/>
      <c r="F396" s="36" t="s">
        <v>106</v>
      </c>
      <c r="G396" s="59">
        <v>1150446</v>
      </c>
      <c r="H396" s="48">
        <f>IFERROR(G396/D384,"-")</f>
        <v>2.7115165883546434E-3</v>
      </c>
      <c r="I396" s="59">
        <v>5</v>
      </c>
      <c r="J396" s="48">
        <f>IFERROR(I396/E384,"-")</f>
        <v>1.1600928074245939E-2</v>
      </c>
      <c r="K396" s="62">
        <f t="shared" si="89"/>
        <v>230089.2</v>
      </c>
      <c r="L396" s="374"/>
      <c r="M396" s="374"/>
      <c r="N396" s="36" t="s">
        <v>106</v>
      </c>
      <c r="O396" s="59">
        <v>722774</v>
      </c>
      <c r="P396" s="48">
        <f>IFERROR(O396/L384,"-")</f>
        <v>2.0233365611396731E-3</v>
      </c>
      <c r="Q396" s="59">
        <v>4</v>
      </c>
      <c r="R396" s="48">
        <f>IFERROR(Q396/M384,"-")</f>
        <v>1.1461318051575931E-2</v>
      </c>
      <c r="S396" s="62">
        <f t="shared" si="90"/>
        <v>180693.5</v>
      </c>
      <c r="T396" s="374"/>
      <c r="U396" s="374"/>
      <c r="V396" s="36" t="s">
        <v>106</v>
      </c>
      <c r="W396" s="59">
        <v>522981</v>
      </c>
      <c r="X396" s="48">
        <f>IFERROR(W396/T384,"-")</f>
        <v>1.1903988003621857E-2</v>
      </c>
      <c r="Y396" s="59">
        <v>3</v>
      </c>
      <c r="Z396" s="48">
        <f>IFERROR(Y396/U384,"-")</f>
        <v>7.6923076923076927E-2</v>
      </c>
      <c r="AA396" s="136">
        <f t="shared" si="91"/>
        <v>174327</v>
      </c>
      <c r="AB396" s="374"/>
      <c r="AC396" s="374"/>
      <c r="AD396" s="36" t="s">
        <v>106</v>
      </c>
      <c r="AE396" s="59">
        <v>95309</v>
      </c>
      <c r="AF396" s="48">
        <f>IFERROR(AE396/AB384,"-")</f>
        <v>2.6127323172692426E-3</v>
      </c>
      <c r="AG396" s="59">
        <v>2</v>
      </c>
      <c r="AH396" s="48">
        <f>IFERROR(AG396/AC384,"-")</f>
        <v>6.6666666666666666E-2</v>
      </c>
      <c r="AI396" s="62">
        <f t="shared" si="39"/>
        <v>47654.5</v>
      </c>
      <c r="AJ396" s="374"/>
      <c r="AK396" s="374"/>
      <c r="AL396" s="36" t="s">
        <v>106</v>
      </c>
      <c r="AM396" s="59">
        <v>2718491</v>
      </c>
      <c r="AN396" s="48">
        <f>IFERROR(AM396/AJ384,"-")</f>
        <v>2.3783567333439892E-2</v>
      </c>
      <c r="AO396" s="59">
        <v>4</v>
      </c>
      <c r="AP396" s="48">
        <f>IFERROR(AO396/AK384,"-")</f>
        <v>3.6036036036036036E-2</v>
      </c>
      <c r="AQ396" s="62">
        <f t="shared" si="92"/>
        <v>679622.75</v>
      </c>
      <c r="AR396" s="374"/>
      <c r="AS396" s="374"/>
      <c r="AT396" s="36" t="s">
        <v>106</v>
      </c>
      <c r="AU396" s="59">
        <v>1802394</v>
      </c>
      <c r="AV396" s="48">
        <f>IFERROR(AU396/AR384,"-")</f>
        <v>1.5277101816323262E-3</v>
      </c>
      <c r="AW396" s="62">
        <v>11</v>
      </c>
      <c r="AX396" s="48">
        <f>IFERROR(AW396/AS384,"-")</f>
        <v>6.2642369020501137E-3</v>
      </c>
      <c r="AY396" s="162">
        <f t="shared" si="93"/>
        <v>163854</v>
      </c>
      <c r="AZ396" s="187"/>
    </row>
    <row r="397" spans="2:52" s="7" customFormat="1" ht="13.15" customHeight="1">
      <c r="B397" s="449"/>
      <c r="C397" s="459"/>
      <c r="D397" s="374"/>
      <c r="E397" s="374"/>
      <c r="F397" s="36" t="s">
        <v>107</v>
      </c>
      <c r="G397" s="59">
        <v>3579751</v>
      </c>
      <c r="H397" s="48">
        <f>IFERROR(G397/D384,"-")</f>
        <v>8.4372097592404355E-3</v>
      </c>
      <c r="I397" s="59">
        <v>67</v>
      </c>
      <c r="J397" s="48">
        <f>IFERROR(I397/E384,"-")</f>
        <v>0.1554524361948956</v>
      </c>
      <c r="K397" s="62">
        <f t="shared" si="89"/>
        <v>53429.119402985074</v>
      </c>
      <c r="L397" s="374"/>
      <c r="M397" s="374"/>
      <c r="N397" s="36" t="s">
        <v>107</v>
      </c>
      <c r="O397" s="59">
        <v>3164286</v>
      </c>
      <c r="P397" s="48">
        <f>IFERROR(O397/L384,"-")</f>
        <v>8.8581154741349463E-3</v>
      </c>
      <c r="Q397" s="59">
        <v>53</v>
      </c>
      <c r="R397" s="48">
        <f>IFERROR(Q397/M384,"-")</f>
        <v>0.15186246418338109</v>
      </c>
      <c r="S397" s="62">
        <f t="shared" si="90"/>
        <v>59703.509433962266</v>
      </c>
      <c r="T397" s="374"/>
      <c r="U397" s="374"/>
      <c r="V397" s="36" t="s">
        <v>107</v>
      </c>
      <c r="W397" s="59">
        <v>170666</v>
      </c>
      <c r="X397" s="48">
        <f>IFERROR(W397/T384,"-")</f>
        <v>3.8846650578627673E-3</v>
      </c>
      <c r="Y397" s="59">
        <v>9</v>
      </c>
      <c r="Z397" s="48">
        <f>IFERROR(Y397/U384,"-")</f>
        <v>0.23076923076923078</v>
      </c>
      <c r="AA397" s="136">
        <f t="shared" si="91"/>
        <v>18962.888888888891</v>
      </c>
      <c r="AB397" s="374"/>
      <c r="AC397" s="374"/>
      <c r="AD397" s="36" t="s">
        <v>107</v>
      </c>
      <c r="AE397" s="59">
        <v>161406</v>
      </c>
      <c r="AF397" s="48">
        <f>IFERROR(AE397/AB384,"-")</f>
        <v>4.4246678949643728E-3</v>
      </c>
      <c r="AG397" s="59">
        <v>6</v>
      </c>
      <c r="AH397" s="48">
        <f>IFERROR(AG397/AC384,"-")</f>
        <v>0.2</v>
      </c>
      <c r="AI397" s="62">
        <f t="shared" si="39"/>
        <v>26901</v>
      </c>
      <c r="AJ397" s="374"/>
      <c r="AK397" s="374"/>
      <c r="AL397" s="36" t="s">
        <v>107</v>
      </c>
      <c r="AM397" s="59">
        <v>1216038</v>
      </c>
      <c r="AN397" s="48">
        <f>IFERROR(AM397/AJ384,"-")</f>
        <v>1.0638888137949172E-2</v>
      </c>
      <c r="AO397" s="59">
        <v>21</v>
      </c>
      <c r="AP397" s="48">
        <f>IFERROR(AO397/AK384,"-")</f>
        <v>0.1891891891891892</v>
      </c>
      <c r="AQ397" s="62">
        <f t="shared" si="92"/>
        <v>57906.571428571428</v>
      </c>
      <c r="AR397" s="374"/>
      <c r="AS397" s="374"/>
      <c r="AT397" s="36" t="s">
        <v>107</v>
      </c>
      <c r="AU397" s="59">
        <v>7765381</v>
      </c>
      <c r="AV397" s="48">
        <f>IFERROR(AU397/AR384,"-")</f>
        <v>6.5819413612973714E-3</v>
      </c>
      <c r="AW397" s="62">
        <v>207</v>
      </c>
      <c r="AX397" s="48">
        <f>IFERROR(AW397/AS384,"-")</f>
        <v>0.11788154897494305</v>
      </c>
      <c r="AY397" s="162">
        <f t="shared" si="93"/>
        <v>37513.917874396138</v>
      </c>
      <c r="AZ397" s="187"/>
    </row>
    <row r="398" spans="2:52" s="7" customFormat="1" ht="13.15" customHeight="1">
      <c r="B398" s="449"/>
      <c r="C398" s="459"/>
      <c r="D398" s="374"/>
      <c r="E398" s="374"/>
      <c r="F398" s="36" t="s">
        <v>108</v>
      </c>
      <c r="G398" s="59">
        <v>2188696</v>
      </c>
      <c r="H398" s="48">
        <f>IFERROR(G398/D384,"-")</f>
        <v>5.1585954585138755E-3</v>
      </c>
      <c r="I398" s="59">
        <v>53</v>
      </c>
      <c r="J398" s="48">
        <f>IFERROR(I398/E384,"-")</f>
        <v>0.12296983758700696</v>
      </c>
      <c r="K398" s="62">
        <f t="shared" si="89"/>
        <v>41296.150943396227</v>
      </c>
      <c r="L398" s="374"/>
      <c r="M398" s="374"/>
      <c r="N398" s="36" t="s">
        <v>108</v>
      </c>
      <c r="O398" s="59">
        <v>2001517</v>
      </c>
      <c r="P398" s="48">
        <f>IFERROR(O398/L384,"-")</f>
        <v>5.603055068171511E-3</v>
      </c>
      <c r="Q398" s="59">
        <v>46</v>
      </c>
      <c r="R398" s="48">
        <f>IFERROR(Q398/M384,"-")</f>
        <v>0.1318051575931232</v>
      </c>
      <c r="S398" s="62">
        <f t="shared" si="90"/>
        <v>43511.239130434784</v>
      </c>
      <c r="T398" s="374"/>
      <c r="U398" s="374"/>
      <c r="V398" s="36" t="s">
        <v>108</v>
      </c>
      <c r="W398" s="59">
        <v>276214</v>
      </c>
      <c r="X398" s="48">
        <f>IFERROR(W398/T384,"-")</f>
        <v>6.2871273381488197E-3</v>
      </c>
      <c r="Y398" s="59">
        <v>8</v>
      </c>
      <c r="Z398" s="48">
        <f>IFERROR(Y398/U384,"-")</f>
        <v>0.20512820512820512</v>
      </c>
      <c r="AA398" s="136">
        <f t="shared" si="91"/>
        <v>34526.75</v>
      </c>
      <c r="AB398" s="374"/>
      <c r="AC398" s="374"/>
      <c r="AD398" s="36" t="s">
        <v>108</v>
      </c>
      <c r="AE398" s="59">
        <v>257981</v>
      </c>
      <c r="AF398" s="48">
        <f>IFERROR(AE398/AB384,"-")</f>
        <v>7.0721054248962479E-3</v>
      </c>
      <c r="AG398" s="59">
        <v>6</v>
      </c>
      <c r="AH398" s="48">
        <f>IFERROR(AG398/AC384,"-")</f>
        <v>0.2</v>
      </c>
      <c r="AI398" s="62">
        <f t="shared" si="39"/>
        <v>42996.833333333336</v>
      </c>
      <c r="AJ398" s="374"/>
      <c r="AK398" s="374"/>
      <c r="AL398" s="36" t="s">
        <v>108</v>
      </c>
      <c r="AM398" s="59">
        <v>726313</v>
      </c>
      <c r="AN398" s="48">
        <f>IFERROR(AM398/AJ384,"-")</f>
        <v>6.3543760640196083E-3</v>
      </c>
      <c r="AO398" s="59">
        <v>27</v>
      </c>
      <c r="AP398" s="48">
        <f>IFERROR(AO398/AK384,"-")</f>
        <v>0.24324324324324326</v>
      </c>
      <c r="AQ398" s="62">
        <f t="shared" si="92"/>
        <v>26900.481481481482</v>
      </c>
      <c r="AR398" s="374"/>
      <c r="AS398" s="374"/>
      <c r="AT398" s="36" t="s">
        <v>108</v>
      </c>
      <c r="AU398" s="59">
        <v>10628476</v>
      </c>
      <c r="AV398" s="48">
        <f>IFERROR(AU398/AR384,"-")</f>
        <v>9.0087023150514367E-3</v>
      </c>
      <c r="AW398" s="62">
        <v>169</v>
      </c>
      <c r="AX398" s="48">
        <f>IFERROR(AW398/AS384,"-")</f>
        <v>9.6241457858769933E-2</v>
      </c>
      <c r="AY398" s="162">
        <f t="shared" si="93"/>
        <v>62890.390532544377</v>
      </c>
      <c r="AZ398" s="187"/>
    </row>
    <row r="399" spans="2:52" s="7" customFormat="1" ht="13.15" customHeight="1">
      <c r="B399" s="449"/>
      <c r="C399" s="459"/>
      <c r="D399" s="374"/>
      <c r="E399" s="374"/>
      <c r="F399" s="36" t="s">
        <v>109</v>
      </c>
      <c r="G399" s="59">
        <v>1035258</v>
      </c>
      <c r="H399" s="48">
        <f>IFERROR(G399/D384,"-")</f>
        <v>2.4400269462685354E-3</v>
      </c>
      <c r="I399" s="59">
        <v>40</v>
      </c>
      <c r="J399" s="48">
        <f>IFERROR(I399/E384,"-")</f>
        <v>9.2807424593967514E-2</v>
      </c>
      <c r="K399" s="62">
        <f t="shared" si="89"/>
        <v>25881.45</v>
      </c>
      <c r="L399" s="374"/>
      <c r="M399" s="374"/>
      <c r="N399" s="36" t="s">
        <v>109</v>
      </c>
      <c r="O399" s="59">
        <v>908445</v>
      </c>
      <c r="P399" s="48">
        <f>IFERROR(O399/L384,"-")</f>
        <v>2.5431047357604595E-3</v>
      </c>
      <c r="Q399" s="59">
        <v>28</v>
      </c>
      <c r="R399" s="48">
        <f>IFERROR(Q399/M384,"-")</f>
        <v>8.0229226361031525E-2</v>
      </c>
      <c r="S399" s="62">
        <f t="shared" si="90"/>
        <v>32444.464285714286</v>
      </c>
      <c r="T399" s="374"/>
      <c r="U399" s="374"/>
      <c r="V399" s="36" t="s">
        <v>109</v>
      </c>
      <c r="W399" s="59">
        <v>110721</v>
      </c>
      <c r="X399" s="48">
        <f>IFERROR(W399/T384,"-")</f>
        <v>2.5202090625644443E-3</v>
      </c>
      <c r="Y399" s="59">
        <v>7</v>
      </c>
      <c r="Z399" s="48">
        <f>IFERROR(Y399/U384,"-")</f>
        <v>0.17948717948717949</v>
      </c>
      <c r="AA399" s="136">
        <f t="shared" si="91"/>
        <v>15817.285714285714</v>
      </c>
      <c r="AB399" s="374"/>
      <c r="AC399" s="374"/>
      <c r="AD399" s="36" t="s">
        <v>109</v>
      </c>
      <c r="AE399" s="59">
        <v>103646</v>
      </c>
      <c r="AF399" s="48">
        <f>IFERROR(AE399/AB384,"-")</f>
        <v>2.8412768338319351E-3</v>
      </c>
      <c r="AG399" s="59">
        <v>5</v>
      </c>
      <c r="AH399" s="48">
        <f>IFERROR(AG399/AC384,"-")</f>
        <v>0.16666666666666666</v>
      </c>
      <c r="AI399" s="62">
        <f t="shared" si="39"/>
        <v>20729.2</v>
      </c>
      <c r="AJ399" s="374"/>
      <c r="AK399" s="374"/>
      <c r="AL399" s="36" t="s">
        <v>109</v>
      </c>
      <c r="AM399" s="59">
        <v>223279</v>
      </c>
      <c r="AN399" s="48">
        <f>IFERROR(AM399/AJ384,"-")</f>
        <v>1.953426047996159E-3</v>
      </c>
      <c r="AO399" s="59">
        <v>9</v>
      </c>
      <c r="AP399" s="48">
        <f>IFERROR(AO399/AK384,"-")</f>
        <v>8.1081081081081086E-2</v>
      </c>
      <c r="AQ399" s="62">
        <f t="shared" si="92"/>
        <v>24808.777777777777</v>
      </c>
      <c r="AR399" s="374"/>
      <c r="AS399" s="374"/>
      <c r="AT399" s="36" t="s">
        <v>109</v>
      </c>
      <c r="AU399" s="59">
        <v>2555041</v>
      </c>
      <c r="AV399" s="48">
        <f>IFERROR(AU399/AR384,"-")</f>
        <v>2.1656542077858891E-3</v>
      </c>
      <c r="AW399" s="62">
        <v>74</v>
      </c>
      <c r="AX399" s="48">
        <f>IFERROR(AW399/AS384,"-")</f>
        <v>4.2141230068337129E-2</v>
      </c>
      <c r="AY399" s="162">
        <f t="shared" si="93"/>
        <v>34527.58108108108</v>
      </c>
      <c r="AZ399" s="187"/>
    </row>
    <row r="400" spans="2:52" s="7" customFormat="1" ht="13.15" customHeight="1">
      <c r="B400" s="449"/>
      <c r="C400" s="459"/>
      <c r="D400" s="374"/>
      <c r="E400" s="374"/>
      <c r="F400" s="37" t="s">
        <v>110</v>
      </c>
      <c r="G400" s="60">
        <v>563549</v>
      </c>
      <c r="H400" s="49">
        <f>IFERROR(G400/D384,"-")</f>
        <v>1.3282435349861452E-3</v>
      </c>
      <c r="I400" s="60">
        <v>48</v>
      </c>
      <c r="J400" s="49">
        <f>IFERROR(I400/E384,"-")</f>
        <v>0.11136890951276102</v>
      </c>
      <c r="K400" s="63">
        <f t="shared" si="89"/>
        <v>11740.604166666666</v>
      </c>
      <c r="L400" s="374"/>
      <c r="M400" s="374"/>
      <c r="N400" s="37" t="s">
        <v>110</v>
      </c>
      <c r="O400" s="60">
        <v>487719</v>
      </c>
      <c r="P400" s="49">
        <f>IFERROR(O400/L384,"-")</f>
        <v>1.3653226101969361E-3</v>
      </c>
      <c r="Q400" s="60">
        <v>39</v>
      </c>
      <c r="R400" s="49">
        <f>IFERROR(Q400/M384,"-")</f>
        <v>0.11174785100286533</v>
      </c>
      <c r="S400" s="63">
        <f t="shared" si="90"/>
        <v>12505.615384615385</v>
      </c>
      <c r="T400" s="374"/>
      <c r="U400" s="374"/>
      <c r="V400" s="37" t="s">
        <v>110</v>
      </c>
      <c r="W400" s="60">
        <v>61675</v>
      </c>
      <c r="X400" s="49">
        <f>IFERROR(W400/T384,"-")</f>
        <v>1.4038339062477949E-3</v>
      </c>
      <c r="Y400" s="60">
        <v>7</v>
      </c>
      <c r="Z400" s="49">
        <f>IFERROR(Y400/U384,"-")</f>
        <v>0.17948717948717949</v>
      </c>
      <c r="AA400" s="137">
        <f t="shared" si="91"/>
        <v>8810.7142857142862</v>
      </c>
      <c r="AB400" s="374"/>
      <c r="AC400" s="374"/>
      <c r="AD400" s="37" t="s">
        <v>110</v>
      </c>
      <c r="AE400" s="60">
        <v>13775</v>
      </c>
      <c r="AF400" s="49">
        <f>IFERROR(AE400/AB384,"-")</f>
        <v>3.7761793398717662E-4</v>
      </c>
      <c r="AG400" s="60">
        <v>3</v>
      </c>
      <c r="AH400" s="49">
        <f>IFERROR(AG400/AC384,"-")</f>
        <v>0.1</v>
      </c>
      <c r="AI400" s="63">
        <f t="shared" si="39"/>
        <v>4591.666666666667</v>
      </c>
      <c r="AJ400" s="374"/>
      <c r="AK400" s="374"/>
      <c r="AL400" s="37" t="s">
        <v>110</v>
      </c>
      <c r="AM400" s="60">
        <v>44595</v>
      </c>
      <c r="AN400" s="49">
        <f>IFERROR(AM400/AJ384,"-")</f>
        <v>3.9015328181507758E-4</v>
      </c>
      <c r="AO400" s="60">
        <v>13</v>
      </c>
      <c r="AP400" s="49">
        <f>IFERROR(AO400/AK384,"-")</f>
        <v>0.11711711711711711</v>
      </c>
      <c r="AQ400" s="63">
        <f t="shared" si="92"/>
        <v>3430.3846153846152</v>
      </c>
      <c r="AR400" s="374"/>
      <c r="AS400" s="374"/>
      <c r="AT400" s="37" t="s">
        <v>110</v>
      </c>
      <c r="AU400" s="60">
        <v>3934927</v>
      </c>
      <c r="AV400" s="49">
        <f>IFERROR(AU400/AR384,"-")</f>
        <v>3.3352463678196576E-3</v>
      </c>
      <c r="AW400" s="63">
        <v>181</v>
      </c>
      <c r="AX400" s="51">
        <f>IFERROR(AW400/AS384,"-")</f>
        <v>0.1030751708428246</v>
      </c>
      <c r="AY400" s="163">
        <f t="shared" si="93"/>
        <v>21739.92817679558</v>
      </c>
      <c r="AZ400" s="187"/>
    </row>
    <row r="401" spans="2:52" s="7" customFormat="1" ht="13.15" customHeight="1">
      <c r="B401" s="450"/>
      <c r="C401" s="461"/>
      <c r="D401" s="375"/>
      <c r="E401" s="375"/>
      <c r="F401" s="38" t="s">
        <v>64</v>
      </c>
      <c r="G401" s="56">
        <f>SUM(G384:G400)</f>
        <v>95111610</v>
      </c>
      <c r="H401" s="49">
        <f>IFERROR(G401/D384,"-")</f>
        <v>0.22417106779467907</v>
      </c>
      <c r="I401" s="60">
        <v>364</v>
      </c>
      <c r="J401" s="49">
        <f>IFERROR(I401/E384,"-")</f>
        <v>0.84454756380510443</v>
      </c>
      <c r="K401" s="63">
        <f t="shared" si="89"/>
        <v>261295.63186813187</v>
      </c>
      <c r="L401" s="375"/>
      <c r="M401" s="375"/>
      <c r="N401" s="38" t="s">
        <v>64</v>
      </c>
      <c r="O401" s="56">
        <f>SUM(O384:O400)</f>
        <v>83001866</v>
      </c>
      <c r="P401" s="49">
        <f>IFERROR(O401/L384,"-")</f>
        <v>0.23235577112709641</v>
      </c>
      <c r="Q401" s="60">
        <v>294</v>
      </c>
      <c r="R401" s="49">
        <f>IFERROR(Q401/M384,"-")</f>
        <v>0.84240687679083093</v>
      </c>
      <c r="S401" s="63">
        <f t="shared" si="90"/>
        <v>282319.27210884355</v>
      </c>
      <c r="T401" s="375"/>
      <c r="U401" s="375"/>
      <c r="V401" s="38" t="s">
        <v>64</v>
      </c>
      <c r="W401" s="56">
        <f>SUM(W384:W400)</f>
        <v>7063848</v>
      </c>
      <c r="X401" s="49">
        <f>IFERROR(W401/T384,"-")</f>
        <v>0.16078588295063923</v>
      </c>
      <c r="Y401" s="60">
        <v>37</v>
      </c>
      <c r="Z401" s="49">
        <f>IFERROR(Y401/U384,"-")</f>
        <v>0.94871794871794868</v>
      </c>
      <c r="AA401" s="137">
        <f t="shared" si="91"/>
        <v>190914.8108108108</v>
      </c>
      <c r="AB401" s="375"/>
      <c r="AC401" s="375"/>
      <c r="AD401" s="38" t="s">
        <v>64</v>
      </c>
      <c r="AE401" s="56">
        <f>SUM(AE384:AE400)</f>
        <v>5112742</v>
      </c>
      <c r="AF401" s="49">
        <f>IFERROR(AE401/AB384,"-")</f>
        <v>0.14015702875132235</v>
      </c>
      <c r="AG401" s="60">
        <v>28</v>
      </c>
      <c r="AH401" s="49">
        <f>IFERROR(AG401/AC384,"-")</f>
        <v>0.93333333333333335</v>
      </c>
      <c r="AI401" s="63">
        <f t="shared" si="39"/>
        <v>182597.92857142858</v>
      </c>
      <c r="AJ401" s="375"/>
      <c r="AK401" s="375"/>
      <c r="AL401" s="38" t="s">
        <v>64</v>
      </c>
      <c r="AM401" s="56">
        <f>SUM(AM384:AM400)</f>
        <v>25489838</v>
      </c>
      <c r="AN401" s="49">
        <f>IFERROR(AM401/AJ384,"-")</f>
        <v>0.22300580667417139</v>
      </c>
      <c r="AO401" s="60">
        <v>101</v>
      </c>
      <c r="AP401" s="49">
        <f>IFERROR(AO401/AK384,"-")</f>
        <v>0.90990990990990994</v>
      </c>
      <c r="AQ401" s="63">
        <f t="shared" si="92"/>
        <v>252374.63366336634</v>
      </c>
      <c r="AR401" s="375"/>
      <c r="AS401" s="375"/>
      <c r="AT401" s="38" t="s">
        <v>64</v>
      </c>
      <c r="AU401" s="56">
        <f>SUM(AU384:AU400)</f>
        <v>217012914</v>
      </c>
      <c r="AV401" s="49">
        <f>IFERROR(AU401/AR384,"-")</f>
        <v>0.18394026958783727</v>
      </c>
      <c r="AW401" s="63">
        <v>1408</v>
      </c>
      <c r="AX401" s="116">
        <f>IFERROR(AW401/AS384,"-")</f>
        <v>0.80182232346241455</v>
      </c>
      <c r="AY401" s="166">
        <f t="shared" si="93"/>
        <v>154128.49005681818</v>
      </c>
      <c r="AZ401" s="187"/>
    </row>
    <row r="402" spans="2:52" s="7" customFormat="1" ht="13.15" customHeight="1">
      <c r="B402" s="448">
        <v>23</v>
      </c>
      <c r="C402" s="458" t="s">
        <v>91</v>
      </c>
      <c r="D402" s="373">
        <v>402246830</v>
      </c>
      <c r="E402" s="373">
        <v>499</v>
      </c>
      <c r="F402" s="34" t="s">
        <v>96</v>
      </c>
      <c r="G402" s="58">
        <v>3454359</v>
      </c>
      <c r="H402" s="47">
        <f>IFERROR(G402/D402,"-")</f>
        <v>8.5876599698747162E-3</v>
      </c>
      <c r="I402" s="58">
        <v>115</v>
      </c>
      <c r="J402" s="47">
        <f>IFERROR(I402/E402,"-")</f>
        <v>0.23046092184368738</v>
      </c>
      <c r="K402" s="61">
        <f t="shared" si="89"/>
        <v>30037.904347826086</v>
      </c>
      <c r="L402" s="373">
        <v>336103630</v>
      </c>
      <c r="M402" s="373">
        <v>382</v>
      </c>
      <c r="N402" s="34" t="s">
        <v>96</v>
      </c>
      <c r="O402" s="58">
        <v>2851686</v>
      </c>
      <c r="P402" s="47">
        <f>IFERROR(O402/L402,"-")</f>
        <v>8.4845438890380331E-3</v>
      </c>
      <c r="Q402" s="58">
        <v>91</v>
      </c>
      <c r="R402" s="47">
        <f>IFERROR(Q402/M402,"-")</f>
        <v>0.23821989528795812</v>
      </c>
      <c r="S402" s="61">
        <f t="shared" si="90"/>
        <v>31337.208791208792</v>
      </c>
      <c r="T402" s="373">
        <v>71885930</v>
      </c>
      <c r="U402" s="373">
        <v>44</v>
      </c>
      <c r="V402" s="34" t="s">
        <v>96</v>
      </c>
      <c r="W402" s="58">
        <v>228306</v>
      </c>
      <c r="X402" s="47">
        <f>IFERROR(W402/T402,"-")</f>
        <v>3.1759483392647214E-3</v>
      </c>
      <c r="Y402" s="58">
        <v>11</v>
      </c>
      <c r="Z402" s="47">
        <f>IFERROR(Y402/U402,"-")</f>
        <v>0.25</v>
      </c>
      <c r="AA402" s="135">
        <f t="shared" si="91"/>
        <v>20755.090909090908</v>
      </c>
      <c r="AB402" s="373">
        <v>62250840</v>
      </c>
      <c r="AC402" s="373">
        <v>38</v>
      </c>
      <c r="AD402" s="34" t="s">
        <v>96</v>
      </c>
      <c r="AE402" s="58">
        <v>204495</v>
      </c>
      <c r="AF402" s="47">
        <f>IFERROR(AE402/AB402,"-")</f>
        <v>3.2850159130382818E-3</v>
      </c>
      <c r="AG402" s="58">
        <v>10</v>
      </c>
      <c r="AH402" s="47">
        <f>IFERROR(AG402/AC402,"-")</f>
        <v>0.26315789473684209</v>
      </c>
      <c r="AI402" s="61">
        <f t="shared" si="39"/>
        <v>20449.5</v>
      </c>
      <c r="AJ402" s="373">
        <v>164854700</v>
      </c>
      <c r="AK402" s="373">
        <v>180</v>
      </c>
      <c r="AL402" s="34" t="s">
        <v>96</v>
      </c>
      <c r="AM402" s="58">
        <v>5164912</v>
      </c>
      <c r="AN402" s="47">
        <f>IFERROR(AM402/AJ402,"-")</f>
        <v>3.1330086433689786E-2</v>
      </c>
      <c r="AO402" s="58">
        <v>44</v>
      </c>
      <c r="AP402" s="47">
        <f>IFERROR(AO402/AK402,"-")</f>
        <v>0.24444444444444444</v>
      </c>
      <c r="AQ402" s="61">
        <f t="shared" si="92"/>
        <v>117384.36363636363</v>
      </c>
      <c r="AR402" s="373">
        <v>1391531050</v>
      </c>
      <c r="AS402" s="373">
        <v>2085</v>
      </c>
      <c r="AT402" s="34" t="s">
        <v>96</v>
      </c>
      <c r="AU402" s="58">
        <v>16674166</v>
      </c>
      <c r="AV402" s="47">
        <f>IFERROR(AU402/AR402,"-")</f>
        <v>1.1982604340736773E-2</v>
      </c>
      <c r="AW402" s="61">
        <v>420</v>
      </c>
      <c r="AX402" s="47">
        <f>IFERROR(AW402/AS402,"-")</f>
        <v>0.20143884892086331</v>
      </c>
      <c r="AY402" s="161">
        <f t="shared" si="93"/>
        <v>39700.39523809524</v>
      </c>
      <c r="AZ402" s="187"/>
    </row>
    <row r="403" spans="2:52" s="7" customFormat="1" ht="13.15" customHeight="1">
      <c r="B403" s="449"/>
      <c r="C403" s="459"/>
      <c r="D403" s="374"/>
      <c r="E403" s="374"/>
      <c r="F403" s="35" t="s">
        <v>97</v>
      </c>
      <c r="G403" s="59">
        <v>17298657</v>
      </c>
      <c r="H403" s="48">
        <f>IFERROR(G403/D402,"-")</f>
        <v>4.3005079741709834E-2</v>
      </c>
      <c r="I403" s="59">
        <v>143</v>
      </c>
      <c r="J403" s="48">
        <f>IFERROR(I403/E402,"-")</f>
        <v>0.28657314629258518</v>
      </c>
      <c r="K403" s="62">
        <f t="shared" si="89"/>
        <v>120969.62937062937</v>
      </c>
      <c r="L403" s="374"/>
      <c r="M403" s="374"/>
      <c r="N403" s="35" t="s">
        <v>97</v>
      </c>
      <c r="O403" s="59">
        <v>13418679</v>
      </c>
      <c r="P403" s="48">
        <f>IFERROR(O403/L402,"-")</f>
        <v>3.992423110693568E-2</v>
      </c>
      <c r="Q403" s="59">
        <v>110</v>
      </c>
      <c r="R403" s="48">
        <f>IFERROR(Q403/M402,"-")</f>
        <v>0.2879581151832461</v>
      </c>
      <c r="S403" s="62">
        <f t="shared" si="90"/>
        <v>121987.99090909091</v>
      </c>
      <c r="T403" s="374"/>
      <c r="U403" s="374"/>
      <c r="V403" s="35" t="s">
        <v>97</v>
      </c>
      <c r="W403" s="59">
        <v>7365914</v>
      </c>
      <c r="X403" s="48">
        <f>IFERROR(W403/T402,"-")</f>
        <v>0.10246669967266195</v>
      </c>
      <c r="Y403" s="59">
        <v>13</v>
      </c>
      <c r="Z403" s="48">
        <f>IFERROR(Y403/U402,"-")</f>
        <v>0.29545454545454547</v>
      </c>
      <c r="AA403" s="136">
        <f t="shared" si="91"/>
        <v>566608.76923076925</v>
      </c>
      <c r="AB403" s="374"/>
      <c r="AC403" s="374"/>
      <c r="AD403" s="35" t="s">
        <v>97</v>
      </c>
      <c r="AE403" s="59">
        <v>7324737</v>
      </c>
      <c r="AF403" s="48">
        <f>IFERROR(AE403/AB402,"-")</f>
        <v>0.11766487006440395</v>
      </c>
      <c r="AG403" s="59">
        <v>11</v>
      </c>
      <c r="AH403" s="48">
        <f>IFERROR(AG403/AC402,"-")</f>
        <v>0.28947368421052633</v>
      </c>
      <c r="AI403" s="62">
        <f t="shared" si="39"/>
        <v>665885.18181818177</v>
      </c>
      <c r="AJ403" s="374"/>
      <c r="AK403" s="374"/>
      <c r="AL403" s="35" t="s">
        <v>97</v>
      </c>
      <c r="AM403" s="59">
        <v>4493043</v>
      </c>
      <c r="AN403" s="48">
        <f>IFERROR(AM403/AJ402,"-")</f>
        <v>2.7254564170751578E-2</v>
      </c>
      <c r="AO403" s="59">
        <v>60</v>
      </c>
      <c r="AP403" s="48">
        <f>IFERROR(AO403/AK402,"-")</f>
        <v>0.33333333333333331</v>
      </c>
      <c r="AQ403" s="62">
        <f t="shared" si="92"/>
        <v>74884.05</v>
      </c>
      <c r="AR403" s="374"/>
      <c r="AS403" s="374"/>
      <c r="AT403" s="35" t="s">
        <v>97</v>
      </c>
      <c r="AU403" s="59">
        <v>27510281</v>
      </c>
      <c r="AV403" s="48">
        <f>IFERROR(AU403/AR402,"-")</f>
        <v>1.9769793135410094E-2</v>
      </c>
      <c r="AW403" s="62">
        <v>539</v>
      </c>
      <c r="AX403" s="48">
        <f>IFERROR(AW403/AS402,"-")</f>
        <v>0.25851318944844126</v>
      </c>
      <c r="AY403" s="162">
        <f t="shared" si="93"/>
        <v>51039.482374768086</v>
      </c>
      <c r="AZ403" s="187"/>
    </row>
    <row r="404" spans="2:52" s="7" customFormat="1" ht="13.15" customHeight="1">
      <c r="B404" s="449"/>
      <c r="C404" s="459"/>
      <c r="D404" s="374"/>
      <c r="E404" s="374"/>
      <c r="F404" s="35" t="s">
        <v>380</v>
      </c>
      <c r="G404" s="59">
        <v>5800409</v>
      </c>
      <c r="H404" s="48">
        <f>IFERROR(G404/D402,"-")</f>
        <v>1.4420024142887589E-2</v>
      </c>
      <c r="I404" s="59">
        <v>53</v>
      </c>
      <c r="J404" s="48">
        <f>IFERROR(I404/E402,"-")</f>
        <v>0.10621242484969939</v>
      </c>
      <c r="K404" s="62">
        <f t="shared" si="89"/>
        <v>109441.67924528301</v>
      </c>
      <c r="L404" s="374"/>
      <c r="M404" s="374"/>
      <c r="N404" s="35" t="s">
        <v>380</v>
      </c>
      <c r="O404" s="59">
        <v>5655114</v>
      </c>
      <c r="P404" s="48">
        <f>IFERROR(O404/L402,"-")</f>
        <v>1.682550706161668E-2</v>
      </c>
      <c r="Q404" s="59">
        <v>43</v>
      </c>
      <c r="R404" s="48">
        <f>IFERROR(Q404/M402,"-")</f>
        <v>0.112565445026178</v>
      </c>
      <c r="S404" s="62">
        <f t="shared" si="90"/>
        <v>131514.27906976745</v>
      </c>
      <c r="T404" s="374"/>
      <c r="U404" s="374"/>
      <c r="V404" s="35" t="s">
        <v>380</v>
      </c>
      <c r="W404" s="59">
        <v>2056128</v>
      </c>
      <c r="X404" s="48">
        <f>IFERROR(W404/T402,"-")</f>
        <v>2.8602648668522478E-2</v>
      </c>
      <c r="Y404" s="59">
        <v>8</v>
      </c>
      <c r="Z404" s="48">
        <f>IFERROR(Y404/U402,"-")</f>
        <v>0.18181818181818182</v>
      </c>
      <c r="AA404" s="136">
        <f t="shared" si="91"/>
        <v>257016</v>
      </c>
      <c r="AB404" s="374"/>
      <c r="AC404" s="374"/>
      <c r="AD404" s="35" t="s">
        <v>380</v>
      </c>
      <c r="AE404" s="59">
        <v>2043880</v>
      </c>
      <c r="AF404" s="48">
        <f>IFERROR(AE404/AB402,"-")</f>
        <v>3.2832970607304252E-2</v>
      </c>
      <c r="AG404" s="59">
        <v>7</v>
      </c>
      <c r="AH404" s="48">
        <f>IFERROR(AG404/AC402,"-")</f>
        <v>0.18421052631578946</v>
      </c>
      <c r="AI404" s="62">
        <f t="shared" ref="AI404" si="101">IFERROR(AE404/AG404,"-")</f>
        <v>291982.85714285716</v>
      </c>
      <c r="AJ404" s="374"/>
      <c r="AK404" s="374"/>
      <c r="AL404" s="35" t="s">
        <v>380</v>
      </c>
      <c r="AM404" s="59">
        <v>1164886</v>
      </c>
      <c r="AN404" s="48">
        <f>IFERROR(AM404/AJ402,"-")</f>
        <v>7.0661376351417336E-3</v>
      </c>
      <c r="AO404" s="59">
        <v>12</v>
      </c>
      <c r="AP404" s="48">
        <f>IFERROR(AO404/AK402,"-")</f>
        <v>6.6666666666666666E-2</v>
      </c>
      <c r="AQ404" s="62">
        <f t="shared" si="92"/>
        <v>97073.833333333328</v>
      </c>
      <c r="AR404" s="374"/>
      <c r="AS404" s="374"/>
      <c r="AT404" s="35" t="s">
        <v>380</v>
      </c>
      <c r="AU404" s="59">
        <v>21053814</v>
      </c>
      <c r="AV404" s="48">
        <f>IFERROR(AU404/AR402,"-")</f>
        <v>1.5129963503150002E-2</v>
      </c>
      <c r="AW404" s="59">
        <v>121</v>
      </c>
      <c r="AX404" s="48">
        <f>IFERROR(AW404/AS402,"-")</f>
        <v>5.8033573141486813E-2</v>
      </c>
      <c r="AY404" s="136">
        <f t="shared" si="93"/>
        <v>173998.46280991734</v>
      </c>
      <c r="AZ404" s="187"/>
    </row>
    <row r="405" spans="2:52" s="7" customFormat="1" ht="13.15" customHeight="1">
      <c r="B405" s="449"/>
      <c r="C405" s="459"/>
      <c r="D405" s="374"/>
      <c r="E405" s="374"/>
      <c r="F405" s="36" t="s">
        <v>98</v>
      </c>
      <c r="G405" s="59">
        <v>5444938</v>
      </c>
      <c r="H405" s="48">
        <f>IFERROR(G405/D402,"-")</f>
        <v>1.3536310528537912E-2</v>
      </c>
      <c r="I405" s="59">
        <v>167</v>
      </c>
      <c r="J405" s="48">
        <f>IFERROR(I405/E402,"-")</f>
        <v>0.33466933867735471</v>
      </c>
      <c r="K405" s="62">
        <f t="shared" si="89"/>
        <v>32604.419161676647</v>
      </c>
      <c r="L405" s="374"/>
      <c r="M405" s="374"/>
      <c r="N405" s="36" t="s">
        <v>98</v>
      </c>
      <c r="O405" s="59">
        <v>4457741</v>
      </c>
      <c r="P405" s="48">
        <f>IFERROR(O405/L402,"-")</f>
        <v>1.3262995701653088E-2</v>
      </c>
      <c r="Q405" s="59">
        <v>123</v>
      </c>
      <c r="R405" s="48">
        <f>IFERROR(Q405/M402,"-")</f>
        <v>0.3219895287958115</v>
      </c>
      <c r="S405" s="62">
        <f t="shared" si="90"/>
        <v>36241.796747967477</v>
      </c>
      <c r="T405" s="374"/>
      <c r="U405" s="374"/>
      <c r="V405" s="36" t="s">
        <v>98</v>
      </c>
      <c r="W405" s="59">
        <v>356890</v>
      </c>
      <c r="X405" s="48">
        <f>IFERROR(W405/T402,"-")</f>
        <v>4.9646711115791369E-3</v>
      </c>
      <c r="Y405" s="59">
        <v>14</v>
      </c>
      <c r="Z405" s="48">
        <f>IFERROR(Y405/U402,"-")</f>
        <v>0.31818181818181818</v>
      </c>
      <c r="AA405" s="136">
        <f t="shared" si="91"/>
        <v>25492.142857142859</v>
      </c>
      <c r="AB405" s="374"/>
      <c r="AC405" s="374"/>
      <c r="AD405" s="36" t="s">
        <v>98</v>
      </c>
      <c r="AE405" s="59">
        <v>298316</v>
      </c>
      <c r="AF405" s="48">
        <f>IFERROR(AE405/AB402,"-")</f>
        <v>4.792160234303666E-3</v>
      </c>
      <c r="AG405" s="59">
        <v>12</v>
      </c>
      <c r="AH405" s="48">
        <f>IFERROR(AG405/AC402,"-")</f>
        <v>0.31578947368421051</v>
      </c>
      <c r="AI405" s="62">
        <f t="shared" si="39"/>
        <v>24859.666666666668</v>
      </c>
      <c r="AJ405" s="374"/>
      <c r="AK405" s="374"/>
      <c r="AL405" s="36" t="s">
        <v>98</v>
      </c>
      <c r="AM405" s="59">
        <v>1109722</v>
      </c>
      <c r="AN405" s="48">
        <f>IFERROR(AM405/AJ402,"-")</f>
        <v>6.7315156923035864E-3</v>
      </c>
      <c r="AO405" s="59">
        <v>64</v>
      </c>
      <c r="AP405" s="48">
        <f>IFERROR(AO405/AK402,"-")</f>
        <v>0.35555555555555557</v>
      </c>
      <c r="AQ405" s="62">
        <f t="shared" si="92"/>
        <v>17339.40625</v>
      </c>
      <c r="AR405" s="374"/>
      <c r="AS405" s="374"/>
      <c r="AT405" s="36" t="s">
        <v>98</v>
      </c>
      <c r="AU405" s="59">
        <v>25884658</v>
      </c>
      <c r="AV405" s="48">
        <f>IFERROR(AU405/AR402,"-")</f>
        <v>1.8601566957489019E-2</v>
      </c>
      <c r="AW405" s="62">
        <v>676</v>
      </c>
      <c r="AX405" s="48">
        <f>IFERROR(AW405/AS402,"-")</f>
        <v>0.32422062350119907</v>
      </c>
      <c r="AY405" s="162">
        <f t="shared" si="93"/>
        <v>38290.914201183434</v>
      </c>
      <c r="AZ405" s="187"/>
    </row>
    <row r="406" spans="2:52" s="7" customFormat="1" ht="13.15" customHeight="1">
      <c r="B406" s="449"/>
      <c r="C406" s="459"/>
      <c r="D406" s="374"/>
      <c r="E406" s="374"/>
      <c r="F406" s="36" t="s">
        <v>99</v>
      </c>
      <c r="G406" s="59">
        <v>397637</v>
      </c>
      <c r="H406" s="48">
        <f>IFERROR(G406/D402,"-")</f>
        <v>9.8853979781518726E-4</v>
      </c>
      <c r="I406" s="59">
        <v>27</v>
      </c>
      <c r="J406" s="48">
        <f>IFERROR(I406/E402,"-")</f>
        <v>5.410821643286573E-2</v>
      </c>
      <c r="K406" s="62">
        <f t="shared" si="89"/>
        <v>14727.296296296296</v>
      </c>
      <c r="L406" s="374"/>
      <c r="M406" s="374"/>
      <c r="N406" s="36" t="s">
        <v>99</v>
      </c>
      <c r="O406" s="59">
        <v>310505</v>
      </c>
      <c r="P406" s="48">
        <f>IFERROR(O406/L402,"-")</f>
        <v>9.2383709155417337E-4</v>
      </c>
      <c r="Q406" s="59">
        <v>20</v>
      </c>
      <c r="R406" s="48">
        <f>IFERROR(Q406/M402,"-")</f>
        <v>5.2356020942408377E-2</v>
      </c>
      <c r="S406" s="62">
        <f t="shared" si="90"/>
        <v>15525.25</v>
      </c>
      <c r="T406" s="374"/>
      <c r="U406" s="374"/>
      <c r="V406" s="36" t="s">
        <v>99</v>
      </c>
      <c r="W406" s="59">
        <v>40399</v>
      </c>
      <c r="X406" s="48">
        <f>IFERROR(W406/T402,"-")</f>
        <v>5.6198758227096735E-4</v>
      </c>
      <c r="Y406" s="59">
        <v>3</v>
      </c>
      <c r="Z406" s="48">
        <f>IFERROR(Y406/U402,"-")</f>
        <v>6.8181818181818177E-2</v>
      </c>
      <c r="AA406" s="136">
        <f t="shared" si="91"/>
        <v>13466.333333333334</v>
      </c>
      <c r="AB406" s="374"/>
      <c r="AC406" s="374"/>
      <c r="AD406" s="36" t="s">
        <v>99</v>
      </c>
      <c r="AE406" s="59">
        <v>38998</v>
      </c>
      <c r="AF406" s="48">
        <f>IFERROR(AE406/AB402,"-")</f>
        <v>6.2646544207274949E-4</v>
      </c>
      <c r="AG406" s="59">
        <v>2</v>
      </c>
      <c r="AH406" s="48">
        <f>IFERROR(AG406/AC402,"-")</f>
        <v>5.2631578947368418E-2</v>
      </c>
      <c r="AI406" s="62">
        <f t="shared" si="39"/>
        <v>19499</v>
      </c>
      <c r="AJ406" s="374"/>
      <c r="AK406" s="374"/>
      <c r="AL406" s="36" t="s">
        <v>99</v>
      </c>
      <c r="AM406" s="59">
        <v>736668</v>
      </c>
      <c r="AN406" s="48">
        <f>IFERROR(AM406/AJ402,"-")</f>
        <v>4.4685896125497178E-3</v>
      </c>
      <c r="AO406" s="59">
        <v>15</v>
      </c>
      <c r="AP406" s="48">
        <f>IFERROR(AO406/AK402,"-")</f>
        <v>8.3333333333333329E-2</v>
      </c>
      <c r="AQ406" s="62">
        <f t="shared" si="92"/>
        <v>49111.199999999997</v>
      </c>
      <c r="AR406" s="374"/>
      <c r="AS406" s="374"/>
      <c r="AT406" s="36" t="s">
        <v>99</v>
      </c>
      <c r="AU406" s="59">
        <v>7381518</v>
      </c>
      <c r="AV406" s="48">
        <f>IFERROR(AU406/AR402,"-")</f>
        <v>5.3046017190920749E-3</v>
      </c>
      <c r="AW406" s="62">
        <v>111</v>
      </c>
      <c r="AX406" s="48">
        <f>IFERROR(AW406/AS402,"-")</f>
        <v>5.3237410071942444E-2</v>
      </c>
      <c r="AY406" s="162">
        <f t="shared" si="93"/>
        <v>66500.16216216216</v>
      </c>
      <c r="AZ406" s="187"/>
    </row>
    <row r="407" spans="2:52" s="7" customFormat="1" ht="13.15" customHeight="1">
      <c r="B407" s="449"/>
      <c r="C407" s="459"/>
      <c r="D407" s="374"/>
      <c r="E407" s="374"/>
      <c r="F407" s="36" t="s">
        <v>100</v>
      </c>
      <c r="G407" s="59">
        <v>9265097</v>
      </c>
      <c r="H407" s="48">
        <f>IFERROR(G407/D402,"-")</f>
        <v>2.3033362376031652E-2</v>
      </c>
      <c r="I407" s="59">
        <v>181</v>
      </c>
      <c r="J407" s="48">
        <f>IFERROR(I407/E402,"-")</f>
        <v>0.36272545090180358</v>
      </c>
      <c r="K407" s="62">
        <f t="shared" si="89"/>
        <v>51188.381215469613</v>
      </c>
      <c r="L407" s="374"/>
      <c r="M407" s="374"/>
      <c r="N407" s="36" t="s">
        <v>100</v>
      </c>
      <c r="O407" s="59">
        <v>8411634</v>
      </c>
      <c r="P407" s="48">
        <f>IFERROR(O407/L402,"-")</f>
        <v>2.5026906136062857E-2</v>
      </c>
      <c r="Q407" s="59">
        <v>139</v>
      </c>
      <c r="R407" s="48">
        <f>IFERROR(Q407/M402,"-")</f>
        <v>0.36387434554973824</v>
      </c>
      <c r="S407" s="62">
        <f t="shared" si="90"/>
        <v>60515.352517985615</v>
      </c>
      <c r="T407" s="374"/>
      <c r="U407" s="374"/>
      <c r="V407" s="36" t="s">
        <v>100</v>
      </c>
      <c r="W407" s="59">
        <v>638504</v>
      </c>
      <c r="X407" s="48">
        <f>IFERROR(W407/T402,"-")</f>
        <v>8.8821832033055704E-3</v>
      </c>
      <c r="Y407" s="59">
        <v>18</v>
      </c>
      <c r="Z407" s="48">
        <f>IFERROR(Y407/U402,"-")</f>
        <v>0.40909090909090912</v>
      </c>
      <c r="AA407" s="136">
        <f t="shared" si="91"/>
        <v>35472.444444444445</v>
      </c>
      <c r="AB407" s="374"/>
      <c r="AC407" s="374"/>
      <c r="AD407" s="36" t="s">
        <v>100</v>
      </c>
      <c r="AE407" s="59">
        <v>565860</v>
      </c>
      <c r="AF407" s="48">
        <f>IFERROR(AE407/AB402,"-")</f>
        <v>9.0899978217161403E-3</v>
      </c>
      <c r="AG407" s="59">
        <v>15</v>
      </c>
      <c r="AH407" s="48">
        <f>IFERROR(AG407/AC402,"-")</f>
        <v>0.39473684210526316</v>
      </c>
      <c r="AI407" s="62">
        <f t="shared" si="39"/>
        <v>37724</v>
      </c>
      <c r="AJ407" s="374"/>
      <c r="AK407" s="374"/>
      <c r="AL407" s="36" t="s">
        <v>100</v>
      </c>
      <c r="AM407" s="59">
        <v>3000023</v>
      </c>
      <c r="AN407" s="48">
        <f>IFERROR(AM407/AJ402,"-")</f>
        <v>1.8197982829728239E-2</v>
      </c>
      <c r="AO407" s="59">
        <v>75</v>
      </c>
      <c r="AP407" s="48">
        <f>IFERROR(AO407/AK402,"-")</f>
        <v>0.41666666666666669</v>
      </c>
      <c r="AQ407" s="62">
        <f t="shared" si="92"/>
        <v>40000.306666666664</v>
      </c>
      <c r="AR407" s="374"/>
      <c r="AS407" s="374"/>
      <c r="AT407" s="36" t="s">
        <v>100</v>
      </c>
      <c r="AU407" s="59">
        <v>34018181</v>
      </c>
      <c r="AV407" s="48">
        <f>IFERROR(AU407/AR402,"-")</f>
        <v>2.4446584213841292E-2</v>
      </c>
      <c r="AW407" s="62">
        <v>761</v>
      </c>
      <c r="AX407" s="48">
        <f>IFERROR(AW407/AS402,"-")</f>
        <v>0.36498800959232613</v>
      </c>
      <c r="AY407" s="162">
        <f t="shared" si="93"/>
        <v>44701.94612352168</v>
      </c>
      <c r="AZ407" s="187"/>
    </row>
    <row r="408" spans="2:52" s="7" customFormat="1" ht="13.15" customHeight="1">
      <c r="B408" s="449"/>
      <c r="C408" s="459"/>
      <c r="D408" s="374"/>
      <c r="E408" s="374"/>
      <c r="F408" s="36" t="s">
        <v>101</v>
      </c>
      <c r="G408" s="59">
        <v>22029201</v>
      </c>
      <c r="H408" s="48">
        <f>IFERROR(G408/D402,"-")</f>
        <v>5.4765381246136856E-2</v>
      </c>
      <c r="I408" s="59">
        <v>250</v>
      </c>
      <c r="J408" s="48">
        <f>IFERROR(I408/E402,"-")</f>
        <v>0.50100200400801598</v>
      </c>
      <c r="K408" s="62">
        <f t="shared" si="89"/>
        <v>88116.804000000004</v>
      </c>
      <c r="L408" s="374"/>
      <c r="M408" s="374"/>
      <c r="N408" s="36" t="s">
        <v>101</v>
      </c>
      <c r="O408" s="59">
        <v>17574780</v>
      </c>
      <c r="P408" s="48">
        <f>IFERROR(O408/L402,"-")</f>
        <v>5.228976551071466E-2</v>
      </c>
      <c r="Q408" s="59">
        <v>192</v>
      </c>
      <c r="R408" s="48">
        <f>IFERROR(Q408/M402,"-")</f>
        <v>0.50261780104712039</v>
      </c>
      <c r="S408" s="62">
        <f t="shared" si="90"/>
        <v>91535.3125</v>
      </c>
      <c r="T408" s="374"/>
      <c r="U408" s="374"/>
      <c r="V408" s="36" t="s">
        <v>101</v>
      </c>
      <c r="W408" s="59">
        <v>3011971</v>
      </c>
      <c r="X408" s="48">
        <f>IFERROR(W408/T402,"-")</f>
        <v>4.1899311868122173E-2</v>
      </c>
      <c r="Y408" s="59">
        <v>22</v>
      </c>
      <c r="Z408" s="48">
        <f>IFERROR(Y408/U402,"-")</f>
        <v>0.5</v>
      </c>
      <c r="AA408" s="136">
        <f t="shared" si="91"/>
        <v>136907.77272727274</v>
      </c>
      <c r="AB408" s="374"/>
      <c r="AC408" s="374"/>
      <c r="AD408" s="36" t="s">
        <v>101</v>
      </c>
      <c r="AE408" s="59">
        <v>2910588</v>
      </c>
      <c r="AF408" s="48">
        <f>IFERROR(AE408/AB402,"-")</f>
        <v>4.6755802813263241E-2</v>
      </c>
      <c r="AG408" s="59">
        <v>19</v>
      </c>
      <c r="AH408" s="48">
        <f>IFERROR(AG408/AC402,"-")</f>
        <v>0.5</v>
      </c>
      <c r="AI408" s="62">
        <f t="shared" si="39"/>
        <v>153188.84210526315</v>
      </c>
      <c r="AJ408" s="374"/>
      <c r="AK408" s="374"/>
      <c r="AL408" s="36" t="s">
        <v>101</v>
      </c>
      <c r="AM408" s="59">
        <v>8821847</v>
      </c>
      <c r="AN408" s="48">
        <f>IFERROR(AM408/AJ402,"-")</f>
        <v>5.3512863145545743E-2</v>
      </c>
      <c r="AO408" s="59">
        <v>82</v>
      </c>
      <c r="AP408" s="48">
        <f>IFERROR(AO408/AK402,"-")</f>
        <v>0.45555555555555555</v>
      </c>
      <c r="AQ408" s="62">
        <f t="shared" si="92"/>
        <v>107583.5</v>
      </c>
      <c r="AR408" s="374"/>
      <c r="AS408" s="374"/>
      <c r="AT408" s="36" t="s">
        <v>101</v>
      </c>
      <c r="AU408" s="59">
        <v>72785360</v>
      </c>
      <c r="AV408" s="48">
        <f>IFERROR(AU408/AR402,"-")</f>
        <v>5.230595465332951E-2</v>
      </c>
      <c r="AW408" s="62">
        <v>977</v>
      </c>
      <c r="AX408" s="48">
        <f>IFERROR(AW408/AS402,"-")</f>
        <v>0.46858513189448442</v>
      </c>
      <c r="AY408" s="162">
        <f t="shared" si="93"/>
        <v>74498.833162743089</v>
      </c>
      <c r="AZ408" s="187"/>
    </row>
    <row r="409" spans="2:52" s="7" customFormat="1" ht="13.15" customHeight="1">
      <c r="B409" s="449"/>
      <c r="C409" s="459"/>
      <c r="D409" s="374"/>
      <c r="E409" s="374"/>
      <c r="F409" s="36" t="s">
        <v>102</v>
      </c>
      <c r="G409" s="59">
        <v>9795507</v>
      </c>
      <c r="H409" s="48">
        <f>IFERROR(G409/D402,"-")</f>
        <v>2.4351980598579237E-2</v>
      </c>
      <c r="I409" s="59">
        <v>67</v>
      </c>
      <c r="J409" s="48">
        <f>IFERROR(I409/E402,"-")</f>
        <v>0.13426853707414829</v>
      </c>
      <c r="K409" s="62">
        <f t="shared" si="89"/>
        <v>146201.59701492538</v>
      </c>
      <c r="L409" s="374"/>
      <c r="M409" s="374"/>
      <c r="N409" s="36" t="s">
        <v>102</v>
      </c>
      <c r="O409" s="59">
        <v>9470277</v>
      </c>
      <c r="P409" s="48">
        <f>IFERROR(O409/L402,"-")</f>
        <v>2.8176657895661525E-2</v>
      </c>
      <c r="Q409" s="59">
        <v>50</v>
      </c>
      <c r="R409" s="48">
        <f>IFERROR(Q409/M402,"-")</f>
        <v>0.13089005235602094</v>
      </c>
      <c r="S409" s="62">
        <f t="shared" si="90"/>
        <v>189405.54</v>
      </c>
      <c r="T409" s="374"/>
      <c r="U409" s="374"/>
      <c r="V409" s="36" t="s">
        <v>102</v>
      </c>
      <c r="W409" s="59">
        <v>716090</v>
      </c>
      <c r="X409" s="48">
        <f>IFERROR(W409/T402,"-")</f>
        <v>9.9614764669525742E-3</v>
      </c>
      <c r="Y409" s="59">
        <v>7</v>
      </c>
      <c r="Z409" s="48">
        <f>IFERROR(Y409/U402,"-")</f>
        <v>0.15909090909090909</v>
      </c>
      <c r="AA409" s="136">
        <f t="shared" si="91"/>
        <v>102298.57142857143</v>
      </c>
      <c r="AB409" s="374"/>
      <c r="AC409" s="374"/>
      <c r="AD409" s="36" t="s">
        <v>102</v>
      </c>
      <c r="AE409" s="59">
        <v>687993</v>
      </c>
      <c r="AF409" s="48">
        <f>IFERROR(AE409/AB402,"-")</f>
        <v>1.1051947250832278E-2</v>
      </c>
      <c r="AG409" s="59">
        <v>6</v>
      </c>
      <c r="AH409" s="48">
        <f>IFERROR(AG409/AC402,"-")</f>
        <v>0.15789473684210525</v>
      </c>
      <c r="AI409" s="62">
        <f t="shared" si="39"/>
        <v>114665.5</v>
      </c>
      <c r="AJ409" s="374"/>
      <c r="AK409" s="374"/>
      <c r="AL409" s="36" t="s">
        <v>102</v>
      </c>
      <c r="AM409" s="59">
        <v>318015</v>
      </c>
      <c r="AN409" s="48">
        <f>IFERROR(AM409/AJ402,"-")</f>
        <v>1.9290623803870923E-3</v>
      </c>
      <c r="AO409" s="59">
        <v>22</v>
      </c>
      <c r="AP409" s="48">
        <f>IFERROR(AO409/AK402,"-")</f>
        <v>0.12222222222222222</v>
      </c>
      <c r="AQ409" s="62">
        <f t="shared" si="92"/>
        <v>14455.227272727272</v>
      </c>
      <c r="AR409" s="374"/>
      <c r="AS409" s="374"/>
      <c r="AT409" s="36" t="s">
        <v>102</v>
      </c>
      <c r="AU409" s="59">
        <v>30404576</v>
      </c>
      <c r="AV409" s="48">
        <f>IFERROR(AU409/AR402,"-")</f>
        <v>2.1849728757399989E-2</v>
      </c>
      <c r="AW409" s="62">
        <v>246</v>
      </c>
      <c r="AX409" s="48">
        <f>IFERROR(AW409/AS402,"-")</f>
        <v>0.11798561151079137</v>
      </c>
      <c r="AY409" s="162">
        <f t="shared" si="93"/>
        <v>123595.83739837399</v>
      </c>
      <c r="AZ409" s="187"/>
    </row>
    <row r="410" spans="2:52" s="7" customFormat="1" ht="13.15" customHeight="1">
      <c r="B410" s="449"/>
      <c r="C410" s="459"/>
      <c r="D410" s="374"/>
      <c r="E410" s="374"/>
      <c r="F410" s="36" t="s">
        <v>112</v>
      </c>
      <c r="G410" s="59">
        <v>0</v>
      </c>
      <c r="H410" s="48">
        <f>IFERROR(G410/D402,"-")</f>
        <v>0</v>
      </c>
      <c r="I410" s="59">
        <v>0</v>
      </c>
      <c r="J410" s="48">
        <f>IFERROR(I410/E402,"-")</f>
        <v>0</v>
      </c>
      <c r="K410" s="62" t="str">
        <f t="shared" si="89"/>
        <v>-</v>
      </c>
      <c r="L410" s="374"/>
      <c r="M410" s="374"/>
      <c r="N410" s="36" t="s">
        <v>112</v>
      </c>
      <c r="O410" s="59">
        <v>0</v>
      </c>
      <c r="P410" s="48">
        <f>IFERROR(O410/L402,"-")</f>
        <v>0</v>
      </c>
      <c r="Q410" s="59">
        <v>0</v>
      </c>
      <c r="R410" s="48">
        <f>IFERROR(Q410/M402,"-")</f>
        <v>0</v>
      </c>
      <c r="S410" s="62" t="str">
        <f t="shared" si="90"/>
        <v>-</v>
      </c>
      <c r="T410" s="374"/>
      <c r="U410" s="374"/>
      <c r="V410" s="36" t="s">
        <v>112</v>
      </c>
      <c r="W410" s="59">
        <v>0</v>
      </c>
      <c r="X410" s="48">
        <f>IFERROR(W410/T402,"-")</f>
        <v>0</v>
      </c>
      <c r="Y410" s="59">
        <v>0</v>
      </c>
      <c r="Z410" s="48">
        <f>IFERROR(Y410/U402,"-")</f>
        <v>0</v>
      </c>
      <c r="AA410" s="136" t="str">
        <f t="shared" si="91"/>
        <v>-</v>
      </c>
      <c r="AB410" s="374"/>
      <c r="AC410" s="374"/>
      <c r="AD410" s="36" t="s">
        <v>112</v>
      </c>
      <c r="AE410" s="59">
        <v>0</v>
      </c>
      <c r="AF410" s="48">
        <f>IFERROR(AE410/AB402,"-")</f>
        <v>0</v>
      </c>
      <c r="AG410" s="59">
        <v>0</v>
      </c>
      <c r="AH410" s="48">
        <f>IFERROR(AG410/AC402,"-")</f>
        <v>0</v>
      </c>
      <c r="AI410" s="62" t="str">
        <f t="shared" si="39"/>
        <v>-</v>
      </c>
      <c r="AJ410" s="374"/>
      <c r="AK410" s="374"/>
      <c r="AL410" s="36" t="s">
        <v>112</v>
      </c>
      <c r="AM410" s="59">
        <v>1240</v>
      </c>
      <c r="AN410" s="48">
        <f>IFERROR(AM410/AJ402,"-")</f>
        <v>7.5217752360108633E-6</v>
      </c>
      <c r="AO410" s="59">
        <v>1</v>
      </c>
      <c r="AP410" s="48">
        <f>IFERROR(AO410/AK402,"-")</f>
        <v>5.5555555555555558E-3</v>
      </c>
      <c r="AQ410" s="62">
        <f t="shared" si="92"/>
        <v>1240</v>
      </c>
      <c r="AR410" s="374"/>
      <c r="AS410" s="374"/>
      <c r="AT410" s="36" t="s">
        <v>112</v>
      </c>
      <c r="AU410" s="59">
        <v>757</v>
      </c>
      <c r="AV410" s="48">
        <f>IFERROR(AU410/AR402,"-")</f>
        <v>5.4400510861759068E-7</v>
      </c>
      <c r="AW410" s="62">
        <v>1</v>
      </c>
      <c r="AX410" s="48">
        <f>IFERROR(AW410/AS402,"-")</f>
        <v>4.7961630695443646E-4</v>
      </c>
      <c r="AY410" s="162">
        <f t="shared" si="93"/>
        <v>757</v>
      </c>
      <c r="AZ410" s="187"/>
    </row>
    <row r="411" spans="2:52" s="7" customFormat="1" ht="13.15" customHeight="1">
      <c r="B411" s="449"/>
      <c r="C411" s="459"/>
      <c r="D411" s="374"/>
      <c r="E411" s="374"/>
      <c r="F411" s="36" t="s">
        <v>103</v>
      </c>
      <c r="G411" s="59">
        <v>136725</v>
      </c>
      <c r="H411" s="48">
        <f>IFERROR(G411/D402,"-")</f>
        <v>3.3990323801930274E-4</v>
      </c>
      <c r="I411" s="59">
        <v>5</v>
      </c>
      <c r="J411" s="48">
        <f>IFERROR(I411/E402,"-")</f>
        <v>1.002004008016032E-2</v>
      </c>
      <c r="K411" s="62">
        <f t="shared" si="89"/>
        <v>27345</v>
      </c>
      <c r="L411" s="374"/>
      <c r="M411" s="374"/>
      <c r="N411" s="36" t="s">
        <v>103</v>
      </c>
      <c r="O411" s="59">
        <v>134015</v>
      </c>
      <c r="P411" s="48">
        <f>IFERROR(O411/L402,"-")</f>
        <v>3.9873118894907502E-4</v>
      </c>
      <c r="Q411" s="59">
        <v>4</v>
      </c>
      <c r="R411" s="48">
        <f>IFERROR(Q411/M402,"-")</f>
        <v>1.0471204188481676E-2</v>
      </c>
      <c r="S411" s="62">
        <f t="shared" si="90"/>
        <v>33503.75</v>
      </c>
      <c r="T411" s="374"/>
      <c r="U411" s="374"/>
      <c r="V411" s="36" t="s">
        <v>103</v>
      </c>
      <c r="W411" s="59">
        <v>0</v>
      </c>
      <c r="X411" s="48">
        <f>IFERROR(W411/T402,"-")</f>
        <v>0</v>
      </c>
      <c r="Y411" s="59">
        <v>0</v>
      </c>
      <c r="Z411" s="48">
        <f>IFERROR(Y411/U402,"-")</f>
        <v>0</v>
      </c>
      <c r="AA411" s="136" t="str">
        <f t="shared" si="91"/>
        <v>-</v>
      </c>
      <c r="AB411" s="374"/>
      <c r="AC411" s="374"/>
      <c r="AD411" s="36" t="s">
        <v>103</v>
      </c>
      <c r="AE411" s="59">
        <v>0</v>
      </c>
      <c r="AF411" s="48">
        <f>IFERROR(AE411/AB402,"-")</f>
        <v>0</v>
      </c>
      <c r="AG411" s="59">
        <v>0</v>
      </c>
      <c r="AH411" s="48">
        <f>IFERROR(AG411/AC402,"-")</f>
        <v>0</v>
      </c>
      <c r="AI411" s="62" t="str">
        <f t="shared" si="39"/>
        <v>-</v>
      </c>
      <c r="AJ411" s="374"/>
      <c r="AK411" s="374"/>
      <c r="AL411" s="36" t="s">
        <v>103</v>
      </c>
      <c r="AM411" s="59">
        <v>0</v>
      </c>
      <c r="AN411" s="48">
        <f>IFERROR(AM411/AJ402,"-")</f>
        <v>0</v>
      </c>
      <c r="AO411" s="59">
        <v>0</v>
      </c>
      <c r="AP411" s="48">
        <f>IFERROR(AO411/AK402,"-")</f>
        <v>0</v>
      </c>
      <c r="AQ411" s="62" t="str">
        <f t="shared" si="92"/>
        <v>-</v>
      </c>
      <c r="AR411" s="374"/>
      <c r="AS411" s="374"/>
      <c r="AT411" s="36" t="s">
        <v>103</v>
      </c>
      <c r="AU411" s="59">
        <v>604307</v>
      </c>
      <c r="AV411" s="48">
        <f>IFERROR(AU411/AR402,"-")</f>
        <v>4.342748945487059E-4</v>
      </c>
      <c r="AW411" s="62">
        <v>12</v>
      </c>
      <c r="AX411" s="48">
        <f>IFERROR(AW411/AS402,"-")</f>
        <v>5.7553956834532375E-3</v>
      </c>
      <c r="AY411" s="162">
        <f t="shared" si="93"/>
        <v>50358.916666666664</v>
      </c>
      <c r="AZ411" s="187"/>
    </row>
    <row r="412" spans="2:52" s="7" customFormat="1" ht="13.15" customHeight="1">
      <c r="B412" s="449"/>
      <c r="C412" s="459"/>
      <c r="D412" s="374"/>
      <c r="E412" s="374"/>
      <c r="F412" s="36" t="s">
        <v>104</v>
      </c>
      <c r="G412" s="59">
        <v>295100</v>
      </c>
      <c r="H412" s="48">
        <f>IFERROR(G412/D402,"-")</f>
        <v>7.336291500420277E-4</v>
      </c>
      <c r="I412" s="59">
        <v>31</v>
      </c>
      <c r="J412" s="48">
        <f>IFERROR(I412/E402,"-")</f>
        <v>6.2124248496993988E-2</v>
      </c>
      <c r="K412" s="62">
        <f t="shared" si="89"/>
        <v>9519.354838709678</v>
      </c>
      <c r="L412" s="374"/>
      <c r="M412" s="374"/>
      <c r="N412" s="36" t="s">
        <v>104</v>
      </c>
      <c r="O412" s="59">
        <v>260035</v>
      </c>
      <c r="P412" s="48">
        <f>IFERROR(O412/L402,"-")</f>
        <v>7.7367507158432054E-4</v>
      </c>
      <c r="Q412" s="59">
        <v>26</v>
      </c>
      <c r="R412" s="48">
        <f>IFERROR(Q412/M402,"-")</f>
        <v>6.8062827225130892E-2</v>
      </c>
      <c r="S412" s="62">
        <f t="shared" si="90"/>
        <v>10001.346153846154</v>
      </c>
      <c r="T412" s="374"/>
      <c r="U412" s="374"/>
      <c r="V412" s="36" t="s">
        <v>104</v>
      </c>
      <c r="W412" s="59">
        <v>73010</v>
      </c>
      <c r="X412" s="48">
        <f>IFERROR(W412/T402,"-")</f>
        <v>1.0156368568925798E-3</v>
      </c>
      <c r="Y412" s="59">
        <v>7</v>
      </c>
      <c r="Z412" s="48">
        <f>IFERROR(Y412/U402,"-")</f>
        <v>0.15909090909090909</v>
      </c>
      <c r="AA412" s="136">
        <f t="shared" si="91"/>
        <v>10430</v>
      </c>
      <c r="AB412" s="374"/>
      <c r="AC412" s="374"/>
      <c r="AD412" s="36" t="s">
        <v>104</v>
      </c>
      <c r="AE412" s="59">
        <v>65316</v>
      </c>
      <c r="AF412" s="48">
        <f>IFERROR(AE412/AB402,"-")</f>
        <v>1.0492388536443846E-3</v>
      </c>
      <c r="AG412" s="59">
        <v>6</v>
      </c>
      <c r="AH412" s="48">
        <f>IFERROR(AG412/AC402,"-")</f>
        <v>0.15789473684210525</v>
      </c>
      <c r="AI412" s="62">
        <f t="shared" ref="AI412:AI479" si="102">IFERROR(AE412/AG412,"-")</f>
        <v>10886</v>
      </c>
      <c r="AJ412" s="374"/>
      <c r="AK412" s="374"/>
      <c r="AL412" s="36" t="s">
        <v>104</v>
      </c>
      <c r="AM412" s="59">
        <v>99960</v>
      </c>
      <c r="AN412" s="48">
        <f>IFERROR(AM412/AJ402,"-")</f>
        <v>6.0635213918681116E-4</v>
      </c>
      <c r="AO412" s="59">
        <v>14</v>
      </c>
      <c r="AP412" s="48">
        <f>IFERROR(AO412/AK402,"-")</f>
        <v>7.7777777777777779E-2</v>
      </c>
      <c r="AQ412" s="62">
        <f t="shared" si="92"/>
        <v>7140</v>
      </c>
      <c r="AR412" s="374"/>
      <c r="AS412" s="374"/>
      <c r="AT412" s="36" t="s">
        <v>104</v>
      </c>
      <c r="AU412" s="59">
        <v>1095006</v>
      </c>
      <c r="AV412" s="48">
        <f>IFERROR(AU412/AR402,"-")</f>
        <v>7.8690734209631904E-4</v>
      </c>
      <c r="AW412" s="62">
        <v>77</v>
      </c>
      <c r="AX412" s="48">
        <f>IFERROR(AW412/AS402,"-")</f>
        <v>3.6930455635491605E-2</v>
      </c>
      <c r="AY412" s="162">
        <f t="shared" si="93"/>
        <v>14220.857142857143</v>
      </c>
      <c r="AZ412" s="187"/>
    </row>
    <row r="413" spans="2:52" s="7" customFormat="1" ht="13.15" customHeight="1">
      <c r="B413" s="449"/>
      <c r="C413" s="459"/>
      <c r="D413" s="374"/>
      <c r="E413" s="374"/>
      <c r="F413" s="36" t="s">
        <v>105</v>
      </c>
      <c r="G413" s="59">
        <v>338118</v>
      </c>
      <c r="H413" s="48">
        <f>IFERROR(G413/D402,"-")</f>
        <v>8.4057343596716477E-4</v>
      </c>
      <c r="I413" s="59">
        <v>4</v>
      </c>
      <c r="J413" s="48">
        <f>IFERROR(I413/E402,"-")</f>
        <v>8.0160320641282558E-3</v>
      </c>
      <c r="K413" s="62">
        <f t="shared" si="89"/>
        <v>84529.5</v>
      </c>
      <c r="L413" s="374"/>
      <c r="M413" s="374"/>
      <c r="N413" s="36" t="s">
        <v>105</v>
      </c>
      <c r="O413" s="59">
        <v>335118</v>
      </c>
      <c r="P413" s="48">
        <f>IFERROR(O413/L402,"-")</f>
        <v>9.9706748183588491E-4</v>
      </c>
      <c r="Q413" s="59">
        <v>3</v>
      </c>
      <c r="R413" s="48">
        <f>IFERROR(Q413/M402,"-")</f>
        <v>7.8534031413612562E-3</v>
      </c>
      <c r="S413" s="62">
        <f t="shared" si="90"/>
        <v>111706</v>
      </c>
      <c r="T413" s="374"/>
      <c r="U413" s="374"/>
      <c r="V413" s="36" t="s">
        <v>105</v>
      </c>
      <c r="W413" s="59">
        <v>335118</v>
      </c>
      <c r="X413" s="48">
        <f>IFERROR(W413/T402,"-")</f>
        <v>4.6618023860858443E-3</v>
      </c>
      <c r="Y413" s="59">
        <v>3</v>
      </c>
      <c r="Z413" s="48">
        <f>IFERROR(Y413/U402,"-")</f>
        <v>6.8181818181818177E-2</v>
      </c>
      <c r="AA413" s="136">
        <f t="shared" si="91"/>
        <v>111706</v>
      </c>
      <c r="AB413" s="374"/>
      <c r="AC413" s="374"/>
      <c r="AD413" s="36" t="s">
        <v>105</v>
      </c>
      <c r="AE413" s="59">
        <v>335118</v>
      </c>
      <c r="AF413" s="48">
        <f>IFERROR(AE413/AB402,"-")</f>
        <v>5.3833490439647077E-3</v>
      </c>
      <c r="AG413" s="59">
        <v>3</v>
      </c>
      <c r="AH413" s="48">
        <f>IFERROR(AG413/AC402,"-")</f>
        <v>7.8947368421052627E-2</v>
      </c>
      <c r="AI413" s="62">
        <f t="shared" si="102"/>
        <v>111706</v>
      </c>
      <c r="AJ413" s="374"/>
      <c r="AK413" s="374"/>
      <c r="AL413" s="36" t="s">
        <v>105</v>
      </c>
      <c r="AM413" s="59">
        <v>372598</v>
      </c>
      <c r="AN413" s="48">
        <f>IFERROR(AM413/AJ402,"-")</f>
        <v>2.2601600075703027E-3</v>
      </c>
      <c r="AO413" s="59">
        <v>5</v>
      </c>
      <c r="AP413" s="48">
        <f>IFERROR(AO413/AK402,"-")</f>
        <v>2.7777777777777776E-2</v>
      </c>
      <c r="AQ413" s="62">
        <f t="shared" si="92"/>
        <v>74519.600000000006</v>
      </c>
      <c r="AR413" s="374"/>
      <c r="AS413" s="374"/>
      <c r="AT413" s="36" t="s">
        <v>105</v>
      </c>
      <c r="AU413" s="59">
        <v>286511</v>
      </c>
      <c r="AV413" s="48">
        <f>IFERROR(AU413/AR402,"-")</f>
        <v>2.0589623206754892E-4</v>
      </c>
      <c r="AW413" s="62">
        <v>6</v>
      </c>
      <c r="AX413" s="48">
        <f>IFERROR(AW413/AS402,"-")</f>
        <v>2.8776978417266188E-3</v>
      </c>
      <c r="AY413" s="162">
        <f t="shared" si="93"/>
        <v>47751.833333333336</v>
      </c>
      <c r="AZ413" s="187"/>
    </row>
    <row r="414" spans="2:52" s="7" customFormat="1" ht="13.15" customHeight="1">
      <c r="B414" s="449"/>
      <c r="C414" s="459"/>
      <c r="D414" s="374"/>
      <c r="E414" s="374"/>
      <c r="F414" s="36" t="s">
        <v>106</v>
      </c>
      <c r="G414" s="59">
        <v>1237071</v>
      </c>
      <c r="H414" s="48">
        <f>IFERROR(G414/D402,"-")</f>
        <v>3.0754027321980388E-3</v>
      </c>
      <c r="I414" s="59">
        <v>4</v>
      </c>
      <c r="J414" s="48">
        <f>IFERROR(I414/E402,"-")</f>
        <v>8.0160320641282558E-3</v>
      </c>
      <c r="K414" s="62">
        <f t="shared" si="89"/>
        <v>309267.75</v>
      </c>
      <c r="L414" s="374"/>
      <c r="M414" s="374"/>
      <c r="N414" s="36" t="s">
        <v>106</v>
      </c>
      <c r="O414" s="59">
        <v>1228834</v>
      </c>
      <c r="P414" s="48">
        <f>IFERROR(O414/L402,"-")</f>
        <v>3.6561164186176744E-3</v>
      </c>
      <c r="Q414" s="59">
        <v>3</v>
      </c>
      <c r="R414" s="48">
        <f>IFERROR(Q414/M402,"-")</f>
        <v>7.8534031413612562E-3</v>
      </c>
      <c r="S414" s="62">
        <f t="shared" si="90"/>
        <v>409611.33333333331</v>
      </c>
      <c r="T414" s="374"/>
      <c r="U414" s="374"/>
      <c r="V414" s="36" t="s">
        <v>106</v>
      </c>
      <c r="W414" s="59">
        <v>1220058</v>
      </c>
      <c r="X414" s="48">
        <f>IFERROR(W414/T402,"-")</f>
        <v>1.697213905419322E-2</v>
      </c>
      <c r="Y414" s="59">
        <v>1</v>
      </c>
      <c r="Z414" s="48">
        <f>IFERROR(Y414/U402,"-")</f>
        <v>2.2727272727272728E-2</v>
      </c>
      <c r="AA414" s="136">
        <f t="shared" si="91"/>
        <v>1220058</v>
      </c>
      <c r="AB414" s="374"/>
      <c r="AC414" s="374"/>
      <c r="AD414" s="36" t="s">
        <v>106</v>
      </c>
      <c r="AE414" s="59">
        <v>1220058</v>
      </c>
      <c r="AF414" s="48">
        <f>IFERROR(AE414/AB402,"-")</f>
        <v>1.9599060831950219E-2</v>
      </c>
      <c r="AG414" s="59">
        <v>1</v>
      </c>
      <c r="AH414" s="48">
        <f>IFERROR(AG414/AC402,"-")</f>
        <v>2.6315789473684209E-2</v>
      </c>
      <c r="AI414" s="62">
        <f t="shared" si="102"/>
        <v>1220058</v>
      </c>
      <c r="AJ414" s="374"/>
      <c r="AK414" s="374"/>
      <c r="AL414" s="36" t="s">
        <v>106</v>
      </c>
      <c r="AM414" s="59">
        <v>835243</v>
      </c>
      <c r="AN414" s="48">
        <f>IFERROR(AM414/AJ402,"-")</f>
        <v>5.0665404140737271E-3</v>
      </c>
      <c r="AO414" s="59">
        <v>2</v>
      </c>
      <c r="AP414" s="48">
        <f>IFERROR(AO414/AK402,"-")</f>
        <v>1.1111111111111112E-2</v>
      </c>
      <c r="AQ414" s="62">
        <f t="shared" si="92"/>
        <v>417621.5</v>
      </c>
      <c r="AR414" s="374"/>
      <c r="AS414" s="374"/>
      <c r="AT414" s="36" t="s">
        <v>106</v>
      </c>
      <c r="AU414" s="59">
        <v>2565004</v>
      </c>
      <c r="AV414" s="48">
        <f>IFERROR(AU414/AR402,"-")</f>
        <v>1.8432962742728593E-3</v>
      </c>
      <c r="AW414" s="62">
        <v>12</v>
      </c>
      <c r="AX414" s="48">
        <f>IFERROR(AW414/AS402,"-")</f>
        <v>5.7553956834532375E-3</v>
      </c>
      <c r="AY414" s="162">
        <f t="shared" si="93"/>
        <v>213750.33333333334</v>
      </c>
      <c r="AZ414" s="187"/>
    </row>
    <row r="415" spans="2:52" s="7" customFormat="1" ht="13.15" customHeight="1">
      <c r="B415" s="449"/>
      <c r="C415" s="459"/>
      <c r="D415" s="374"/>
      <c r="E415" s="374"/>
      <c r="F415" s="36" t="s">
        <v>107</v>
      </c>
      <c r="G415" s="59">
        <v>3625734</v>
      </c>
      <c r="H415" s="48">
        <f>IFERROR(G415/D402,"-")</f>
        <v>9.0137043466570008E-3</v>
      </c>
      <c r="I415" s="59">
        <v>86</v>
      </c>
      <c r="J415" s="48">
        <f>IFERROR(I415/E402,"-")</f>
        <v>0.17234468937875752</v>
      </c>
      <c r="K415" s="62">
        <f t="shared" si="89"/>
        <v>42159.697674418603</v>
      </c>
      <c r="L415" s="374"/>
      <c r="M415" s="374"/>
      <c r="N415" s="36" t="s">
        <v>107</v>
      </c>
      <c r="O415" s="59">
        <v>3263926</v>
      </c>
      <c r="P415" s="48">
        <f>IFERROR(O415/L402,"-")</f>
        <v>9.7110703624355386E-3</v>
      </c>
      <c r="Q415" s="59">
        <v>69</v>
      </c>
      <c r="R415" s="48">
        <f>IFERROR(Q415/M402,"-")</f>
        <v>0.1806282722513089</v>
      </c>
      <c r="S415" s="62">
        <f t="shared" si="90"/>
        <v>47303.27536231884</v>
      </c>
      <c r="T415" s="374"/>
      <c r="U415" s="374"/>
      <c r="V415" s="36" t="s">
        <v>107</v>
      </c>
      <c r="W415" s="59">
        <v>414172</v>
      </c>
      <c r="X415" s="48">
        <f>IFERROR(W415/T402,"-")</f>
        <v>5.7615168921094848E-3</v>
      </c>
      <c r="Y415" s="59">
        <v>11</v>
      </c>
      <c r="Z415" s="48">
        <f>IFERROR(Y415/U402,"-")</f>
        <v>0.25</v>
      </c>
      <c r="AA415" s="136">
        <f t="shared" si="91"/>
        <v>37652</v>
      </c>
      <c r="AB415" s="374"/>
      <c r="AC415" s="374"/>
      <c r="AD415" s="36" t="s">
        <v>107</v>
      </c>
      <c r="AE415" s="59">
        <v>263795</v>
      </c>
      <c r="AF415" s="48">
        <f>IFERROR(AE415/AB402,"-")</f>
        <v>4.2376135004764592E-3</v>
      </c>
      <c r="AG415" s="59">
        <v>9</v>
      </c>
      <c r="AH415" s="48">
        <f>IFERROR(AG415/AC402,"-")</f>
        <v>0.23684210526315788</v>
      </c>
      <c r="AI415" s="62">
        <f t="shared" si="102"/>
        <v>29310.555555555555</v>
      </c>
      <c r="AJ415" s="374"/>
      <c r="AK415" s="374"/>
      <c r="AL415" s="36" t="s">
        <v>107</v>
      </c>
      <c r="AM415" s="59">
        <v>1706432</v>
      </c>
      <c r="AN415" s="48">
        <f>IFERROR(AM415/AJ402,"-")</f>
        <v>1.0351127386722975E-2</v>
      </c>
      <c r="AO415" s="59">
        <v>24</v>
      </c>
      <c r="AP415" s="48">
        <f>IFERROR(AO415/AK402,"-")</f>
        <v>0.13333333333333333</v>
      </c>
      <c r="AQ415" s="62">
        <f t="shared" si="92"/>
        <v>71101.333333333328</v>
      </c>
      <c r="AR415" s="374"/>
      <c r="AS415" s="374"/>
      <c r="AT415" s="36" t="s">
        <v>107</v>
      </c>
      <c r="AU415" s="59">
        <v>10467136</v>
      </c>
      <c r="AV415" s="48">
        <f>IFERROR(AU415/AR402,"-")</f>
        <v>7.5220283442471517E-3</v>
      </c>
      <c r="AW415" s="62">
        <v>286</v>
      </c>
      <c r="AX415" s="48">
        <f>IFERROR(AW415/AS402,"-")</f>
        <v>0.13717026378896882</v>
      </c>
      <c r="AY415" s="162">
        <f t="shared" si="93"/>
        <v>36598.377622377622</v>
      </c>
      <c r="AZ415" s="187"/>
    </row>
    <row r="416" spans="2:52" s="7" customFormat="1" ht="13.15" customHeight="1">
      <c r="B416" s="449"/>
      <c r="C416" s="459"/>
      <c r="D416" s="374"/>
      <c r="E416" s="374"/>
      <c r="F416" s="36" t="s">
        <v>108</v>
      </c>
      <c r="G416" s="59">
        <v>1713307</v>
      </c>
      <c r="H416" s="48">
        <f>IFERROR(G416/D402,"-")</f>
        <v>4.259342453985281E-3</v>
      </c>
      <c r="I416" s="59">
        <v>36</v>
      </c>
      <c r="J416" s="48">
        <f>IFERROR(I416/E402,"-")</f>
        <v>7.2144288577154311E-2</v>
      </c>
      <c r="K416" s="62">
        <f t="shared" si="89"/>
        <v>47591.861111111109</v>
      </c>
      <c r="L416" s="374"/>
      <c r="M416" s="374"/>
      <c r="N416" s="36" t="s">
        <v>108</v>
      </c>
      <c r="O416" s="59">
        <v>1599376</v>
      </c>
      <c r="P416" s="48">
        <f>IFERROR(O416/L402,"-")</f>
        <v>4.7585799653517575E-3</v>
      </c>
      <c r="Q416" s="59">
        <v>33</v>
      </c>
      <c r="R416" s="48">
        <f>IFERROR(Q416/M402,"-")</f>
        <v>8.6387434554973816E-2</v>
      </c>
      <c r="S416" s="62">
        <f t="shared" si="90"/>
        <v>48465.939393939392</v>
      </c>
      <c r="T416" s="374"/>
      <c r="U416" s="374"/>
      <c r="V416" s="36" t="s">
        <v>108</v>
      </c>
      <c r="W416" s="59">
        <v>188230</v>
      </c>
      <c r="X416" s="48">
        <f>IFERROR(W416/T402,"-")</f>
        <v>2.6184539867537362E-3</v>
      </c>
      <c r="Y416" s="59">
        <v>5</v>
      </c>
      <c r="Z416" s="48">
        <f>IFERROR(Y416/U402,"-")</f>
        <v>0.11363636363636363</v>
      </c>
      <c r="AA416" s="136">
        <f t="shared" si="91"/>
        <v>37646</v>
      </c>
      <c r="AB416" s="374"/>
      <c r="AC416" s="374"/>
      <c r="AD416" s="36" t="s">
        <v>108</v>
      </c>
      <c r="AE416" s="59">
        <v>188230</v>
      </c>
      <c r="AF416" s="48">
        <f>IFERROR(AE416/AB402,"-")</f>
        <v>3.0237342982038476E-3</v>
      </c>
      <c r="AG416" s="59">
        <v>5</v>
      </c>
      <c r="AH416" s="48">
        <f>IFERROR(AG416/AC402,"-")</f>
        <v>0.13157894736842105</v>
      </c>
      <c r="AI416" s="62">
        <f t="shared" si="102"/>
        <v>37646</v>
      </c>
      <c r="AJ416" s="374"/>
      <c r="AK416" s="374"/>
      <c r="AL416" s="36" t="s">
        <v>108</v>
      </c>
      <c r="AM416" s="59">
        <v>1398702</v>
      </c>
      <c r="AN416" s="48">
        <f>IFERROR(AM416/AJ402,"-")</f>
        <v>8.4844532791603765E-3</v>
      </c>
      <c r="AO416" s="59">
        <v>25</v>
      </c>
      <c r="AP416" s="48">
        <f>IFERROR(AO416/AK402,"-")</f>
        <v>0.1388888888888889</v>
      </c>
      <c r="AQ416" s="62">
        <f t="shared" si="92"/>
        <v>55948.08</v>
      </c>
      <c r="AR416" s="374"/>
      <c r="AS416" s="374"/>
      <c r="AT416" s="36" t="s">
        <v>108</v>
      </c>
      <c r="AU416" s="59">
        <v>15859408</v>
      </c>
      <c r="AV416" s="48">
        <f>IFERROR(AU416/AR402,"-")</f>
        <v>1.1397092432827856E-2</v>
      </c>
      <c r="AW416" s="62">
        <v>170</v>
      </c>
      <c r="AX416" s="48">
        <f>IFERROR(AW416/AS402,"-")</f>
        <v>8.1534772182254203E-2</v>
      </c>
      <c r="AY416" s="162">
        <f t="shared" si="93"/>
        <v>93290.635294117645</v>
      </c>
      <c r="AZ416" s="187"/>
    </row>
    <row r="417" spans="2:52" s="7" customFormat="1" ht="13.15" customHeight="1">
      <c r="B417" s="449"/>
      <c r="C417" s="459"/>
      <c r="D417" s="374"/>
      <c r="E417" s="374"/>
      <c r="F417" s="36" t="s">
        <v>109</v>
      </c>
      <c r="G417" s="59">
        <v>1943551</v>
      </c>
      <c r="H417" s="48">
        <f>IFERROR(G417/D402,"-")</f>
        <v>4.8317372693776105E-3</v>
      </c>
      <c r="I417" s="59">
        <v>34</v>
      </c>
      <c r="J417" s="48">
        <f>IFERROR(I417/E402,"-")</f>
        <v>6.8136272545090179E-2</v>
      </c>
      <c r="K417" s="62">
        <f t="shared" si="89"/>
        <v>57163.26470588235</v>
      </c>
      <c r="L417" s="374"/>
      <c r="M417" s="374"/>
      <c r="N417" s="36" t="s">
        <v>109</v>
      </c>
      <c r="O417" s="59">
        <v>1608888</v>
      </c>
      <c r="P417" s="48">
        <f>IFERROR(O417/L402,"-")</f>
        <v>4.7868807605559033E-3</v>
      </c>
      <c r="Q417" s="59">
        <v>29</v>
      </c>
      <c r="R417" s="48">
        <f>IFERROR(Q417/M402,"-")</f>
        <v>7.5916230366492143E-2</v>
      </c>
      <c r="S417" s="62">
        <f t="shared" si="90"/>
        <v>55478.896551724138</v>
      </c>
      <c r="T417" s="374"/>
      <c r="U417" s="374"/>
      <c r="V417" s="36" t="s">
        <v>109</v>
      </c>
      <c r="W417" s="59">
        <v>95641</v>
      </c>
      <c r="X417" s="48">
        <f>IFERROR(W417/T402,"-")</f>
        <v>1.3304550695803755E-3</v>
      </c>
      <c r="Y417" s="59">
        <v>4</v>
      </c>
      <c r="Z417" s="48">
        <f>IFERROR(Y417/U402,"-")</f>
        <v>9.0909090909090912E-2</v>
      </c>
      <c r="AA417" s="136">
        <f t="shared" si="91"/>
        <v>23910.25</v>
      </c>
      <c r="AB417" s="374"/>
      <c r="AC417" s="374"/>
      <c r="AD417" s="36" t="s">
        <v>109</v>
      </c>
      <c r="AE417" s="59">
        <v>95641</v>
      </c>
      <c r="AF417" s="48">
        <f>IFERROR(AE417/AB402,"-")</f>
        <v>1.5363808745392029E-3</v>
      </c>
      <c r="AG417" s="59">
        <v>4</v>
      </c>
      <c r="AH417" s="48">
        <f>IFERROR(AG417/AC402,"-")</f>
        <v>0.10526315789473684</v>
      </c>
      <c r="AI417" s="62">
        <f t="shared" si="102"/>
        <v>23910.25</v>
      </c>
      <c r="AJ417" s="374"/>
      <c r="AK417" s="374"/>
      <c r="AL417" s="36" t="s">
        <v>109</v>
      </c>
      <c r="AM417" s="59">
        <v>513258</v>
      </c>
      <c r="AN417" s="48">
        <f>IFERROR(AM417/AJ402,"-")</f>
        <v>3.1133962210358576E-3</v>
      </c>
      <c r="AO417" s="59">
        <v>13</v>
      </c>
      <c r="AP417" s="48">
        <f>IFERROR(AO417/AK402,"-")</f>
        <v>7.2222222222222215E-2</v>
      </c>
      <c r="AQ417" s="62">
        <f t="shared" si="92"/>
        <v>39481.384615384617</v>
      </c>
      <c r="AR417" s="374"/>
      <c r="AS417" s="374"/>
      <c r="AT417" s="36" t="s">
        <v>109</v>
      </c>
      <c r="AU417" s="59">
        <v>4650771</v>
      </c>
      <c r="AV417" s="48">
        <f>IFERROR(AU417/AR402,"-")</f>
        <v>3.3421970713481386E-3</v>
      </c>
      <c r="AW417" s="62">
        <v>105</v>
      </c>
      <c r="AX417" s="48">
        <f>IFERROR(AW417/AS402,"-")</f>
        <v>5.0359712230215826E-2</v>
      </c>
      <c r="AY417" s="162">
        <f t="shared" si="93"/>
        <v>44293.057142857142</v>
      </c>
      <c r="AZ417" s="187"/>
    </row>
    <row r="418" spans="2:52" s="7" customFormat="1" ht="13.15" customHeight="1">
      <c r="B418" s="449"/>
      <c r="C418" s="459"/>
      <c r="D418" s="374"/>
      <c r="E418" s="374"/>
      <c r="F418" s="37" t="s">
        <v>110</v>
      </c>
      <c r="G418" s="60">
        <v>1033174</v>
      </c>
      <c r="H418" s="49">
        <f>IFERROR(G418/D402,"-")</f>
        <v>2.5685075007303351E-3</v>
      </c>
      <c r="I418" s="60">
        <v>61</v>
      </c>
      <c r="J418" s="49">
        <f>IFERROR(I418/E402,"-")</f>
        <v>0.12224448897795591</v>
      </c>
      <c r="K418" s="63">
        <f t="shared" si="89"/>
        <v>16937.278688524591</v>
      </c>
      <c r="L418" s="374"/>
      <c r="M418" s="374"/>
      <c r="N418" s="37" t="s">
        <v>110</v>
      </c>
      <c r="O418" s="60">
        <v>696277</v>
      </c>
      <c r="P418" s="49">
        <f>IFERROR(O418/L402,"-")</f>
        <v>2.0716140435615049E-3</v>
      </c>
      <c r="Q418" s="60">
        <v>50</v>
      </c>
      <c r="R418" s="49">
        <f>IFERROR(Q418/M402,"-")</f>
        <v>0.13089005235602094</v>
      </c>
      <c r="S418" s="63">
        <f t="shared" si="90"/>
        <v>13925.54</v>
      </c>
      <c r="T418" s="374"/>
      <c r="U418" s="374"/>
      <c r="V418" s="37" t="s">
        <v>110</v>
      </c>
      <c r="W418" s="60">
        <v>666944</v>
      </c>
      <c r="X418" s="49">
        <f>IFERROR(W418/T402,"-")</f>
        <v>9.2778099970327998E-3</v>
      </c>
      <c r="Y418" s="60">
        <v>11</v>
      </c>
      <c r="Z418" s="49">
        <f>IFERROR(Y418/U402,"-")</f>
        <v>0.25</v>
      </c>
      <c r="AA418" s="137">
        <f t="shared" si="91"/>
        <v>60631.272727272728</v>
      </c>
      <c r="AB418" s="374"/>
      <c r="AC418" s="374"/>
      <c r="AD418" s="37" t="s">
        <v>110</v>
      </c>
      <c r="AE418" s="60">
        <v>387151</v>
      </c>
      <c r="AF418" s="49">
        <f>IFERROR(AE418/AB402,"-")</f>
        <v>6.219209250830993E-3</v>
      </c>
      <c r="AG418" s="60">
        <v>10</v>
      </c>
      <c r="AH418" s="49">
        <f>IFERROR(AG418/AC402,"-")</f>
        <v>0.26315789473684209</v>
      </c>
      <c r="AI418" s="63">
        <f t="shared" si="102"/>
        <v>38715.1</v>
      </c>
      <c r="AJ418" s="374"/>
      <c r="AK418" s="374"/>
      <c r="AL418" s="37" t="s">
        <v>110</v>
      </c>
      <c r="AM418" s="60">
        <v>599017</v>
      </c>
      <c r="AN418" s="49">
        <f>IFERROR(AM418/AJ402,"-")</f>
        <v>3.6336058359270314E-3</v>
      </c>
      <c r="AO418" s="60">
        <v>37</v>
      </c>
      <c r="AP418" s="49">
        <f>IFERROR(AO418/AK402,"-")</f>
        <v>0.20555555555555555</v>
      </c>
      <c r="AQ418" s="63">
        <f t="shared" si="92"/>
        <v>16189.648648648648</v>
      </c>
      <c r="AR418" s="374"/>
      <c r="AS418" s="374"/>
      <c r="AT418" s="37" t="s">
        <v>110</v>
      </c>
      <c r="AU418" s="60">
        <v>3719816</v>
      </c>
      <c r="AV418" s="49">
        <f>IFERROR(AU418/AR402,"-")</f>
        <v>2.6731821758486812E-3</v>
      </c>
      <c r="AW418" s="63">
        <v>222</v>
      </c>
      <c r="AX418" s="49">
        <f>IFERROR(AW418/AS402,"-")</f>
        <v>0.10647482014388489</v>
      </c>
      <c r="AY418" s="163">
        <f t="shared" si="93"/>
        <v>16755.927927927929</v>
      </c>
      <c r="AZ418" s="187"/>
    </row>
    <row r="419" spans="2:52" s="7" customFormat="1" ht="13.15" customHeight="1">
      <c r="B419" s="450"/>
      <c r="C419" s="461"/>
      <c r="D419" s="375"/>
      <c r="E419" s="375"/>
      <c r="F419" s="38" t="s">
        <v>64</v>
      </c>
      <c r="G419" s="56">
        <f>SUM(G402:G418)</f>
        <v>83808585</v>
      </c>
      <c r="H419" s="49">
        <f>IFERROR(G419/D402,"-")</f>
        <v>0.20835113852854975</v>
      </c>
      <c r="I419" s="60">
        <v>415</v>
      </c>
      <c r="J419" s="49">
        <f>IFERROR(I419/E402,"-")</f>
        <v>0.83166332665330667</v>
      </c>
      <c r="K419" s="63">
        <f t="shared" si="89"/>
        <v>201948.39759036145</v>
      </c>
      <c r="L419" s="375"/>
      <c r="M419" s="375"/>
      <c r="N419" s="38" t="s">
        <v>64</v>
      </c>
      <c r="O419" s="56">
        <f>SUM(O402:O418)</f>
        <v>71276885</v>
      </c>
      <c r="P419" s="49">
        <f>IFERROR(O419/L402,"-")</f>
        <v>0.21206817968612834</v>
      </c>
      <c r="Q419" s="60">
        <v>320</v>
      </c>
      <c r="R419" s="49">
        <f>IFERROR(Q419/M402,"-")</f>
        <v>0.83769633507853403</v>
      </c>
      <c r="S419" s="63">
        <f t="shared" si="90"/>
        <v>222740.265625</v>
      </c>
      <c r="T419" s="375"/>
      <c r="U419" s="375"/>
      <c r="V419" s="38" t="s">
        <v>64</v>
      </c>
      <c r="W419" s="56">
        <f>SUM(W402:W418)</f>
        <v>17407375</v>
      </c>
      <c r="X419" s="49">
        <f>IFERROR(W419/T402,"-")</f>
        <v>0.24215274115532762</v>
      </c>
      <c r="Y419" s="60">
        <v>37</v>
      </c>
      <c r="Z419" s="49">
        <f>IFERROR(Y419/U402,"-")</f>
        <v>0.84090909090909094</v>
      </c>
      <c r="AA419" s="137">
        <f t="shared" si="91"/>
        <v>470469.59459459462</v>
      </c>
      <c r="AB419" s="375"/>
      <c r="AC419" s="375"/>
      <c r="AD419" s="38" t="s">
        <v>64</v>
      </c>
      <c r="AE419" s="56">
        <f>SUM(AE402:AE418)</f>
        <v>16630176</v>
      </c>
      <c r="AF419" s="49">
        <f>IFERROR(AE419/AB402,"-")</f>
        <v>0.26714781680054439</v>
      </c>
      <c r="AG419" s="60">
        <v>32</v>
      </c>
      <c r="AH419" s="49">
        <f>IFERROR(AG419/AC402,"-")</f>
        <v>0.84210526315789469</v>
      </c>
      <c r="AI419" s="63">
        <f t="shared" si="102"/>
        <v>519693</v>
      </c>
      <c r="AJ419" s="375"/>
      <c r="AK419" s="375"/>
      <c r="AL419" s="38" t="s">
        <v>64</v>
      </c>
      <c r="AM419" s="56">
        <f>SUM(AM402:AM418)</f>
        <v>30335566</v>
      </c>
      <c r="AN419" s="49">
        <f>IFERROR(AM419/AJ402,"-")</f>
        <v>0.18401395895901057</v>
      </c>
      <c r="AO419" s="60">
        <v>150</v>
      </c>
      <c r="AP419" s="49">
        <f>IFERROR(AO419/AK402,"-")</f>
        <v>0.83333333333333337</v>
      </c>
      <c r="AQ419" s="63">
        <f t="shared" si="92"/>
        <v>202237.10666666666</v>
      </c>
      <c r="AR419" s="375"/>
      <c r="AS419" s="375"/>
      <c r="AT419" s="38" t="s">
        <v>64</v>
      </c>
      <c r="AU419" s="56">
        <f>SUM(AU402:AU418)</f>
        <v>274961270</v>
      </c>
      <c r="AV419" s="49">
        <f>IFERROR(AU419/AR402,"-")</f>
        <v>0.19759621605281463</v>
      </c>
      <c r="AW419" s="63">
        <v>1683</v>
      </c>
      <c r="AX419" s="139">
        <f>IFERROR(AW419/AS402,"-")</f>
        <v>0.80719424460431655</v>
      </c>
      <c r="AY419" s="164">
        <f t="shared" si="93"/>
        <v>163375.68033273917</v>
      </c>
      <c r="AZ419" s="187"/>
    </row>
    <row r="420" spans="2:52" s="7" customFormat="1" ht="13.15" customHeight="1">
      <c r="B420" s="448">
        <v>24</v>
      </c>
      <c r="C420" s="458" t="s">
        <v>92</v>
      </c>
      <c r="D420" s="373">
        <v>261106860</v>
      </c>
      <c r="E420" s="373">
        <v>274</v>
      </c>
      <c r="F420" s="34" t="s">
        <v>96</v>
      </c>
      <c r="G420" s="58">
        <v>1975028</v>
      </c>
      <c r="H420" s="47">
        <f>IFERROR(G420/D420,"-")</f>
        <v>7.5640601706136717E-3</v>
      </c>
      <c r="I420" s="58">
        <v>58</v>
      </c>
      <c r="J420" s="47">
        <f>IFERROR(I420/E420,"-")</f>
        <v>0.21167883211678831</v>
      </c>
      <c r="K420" s="61">
        <f t="shared" si="89"/>
        <v>34052.206896551725</v>
      </c>
      <c r="L420" s="373">
        <v>202150220</v>
      </c>
      <c r="M420" s="373">
        <v>233</v>
      </c>
      <c r="N420" s="34" t="s">
        <v>96</v>
      </c>
      <c r="O420" s="58">
        <v>767656</v>
      </c>
      <c r="P420" s="47">
        <f>IFERROR(O420/L420,"-")</f>
        <v>3.7974532008918913E-3</v>
      </c>
      <c r="Q420" s="58">
        <v>46</v>
      </c>
      <c r="R420" s="47">
        <f>IFERROR(Q420/M420,"-")</f>
        <v>0.19742489270386265</v>
      </c>
      <c r="S420" s="61">
        <f t="shared" si="90"/>
        <v>16688.17391304348</v>
      </c>
      <c r="T420" s="373">
        <v>23526560</v>
      </c>
      <c r="U420" s="373">
        <v>28</v>
      </c>
      <c r="V420" s="34" t="s">
        <v>96</v>
      </c>
      <c r="W420" s="58">
        <v>95609</v>
      </c>
      <c r="X420" s="47">
        <f>IFERROR(W420/T420,"-")</f>
        <v>4.063875041655049E-3</v>
      </c>
      <c r="Y420" s="58">
        <v>7</v>
      </c>
      <c r="Z420" s="47">
        <f>IFERROR(Y420/U420,"-")</f>
        <v>0.25</v>
      </c>
      <c r="AA420" s="135">
        <f t="shared" si="91"/>
        <v>13658.428571428571</v>
      </c>
      <c r="AB420" s="373">
        <v>22316350</v>
      </c>
      <c r="AC420" s="373">
        <v>25</v>
      </c>
      <c r="AD420" s="34" t="s">
        <v>96</v>
      </c>
      <c r="AE420" s="58">
        <v>68552</v>
      </c>
      <c r="AF420" s="47">
        <f>IFERROR(AE420/AB420,"-")</f>
        <v>3.0718285024208709E-3</v>
      </c>
      <c r="AG420" s="58">
        <v>6</v>
      </c>
      <c r="AH420" s="47">
        <f>IFERROR(AG420/AC420,"-")</f>
        <v>0.24</v>
      </c>
      <c r="AI420" s="61">
        <f t="shared" si="102"/>
        <v>11425.333333333334</v>
      </c>
      <c r="AJ420" s="373">
        <v>36337840</v>
      </c>
      <c r="AK420" s="373">
        <v>46</v>
      </c>
      <c r="AL420" s="34" t="s">
        <v>96</v>
      </c>
      <c r="AM420" s="58">
        <v>270581</v>
      </c>
      <c r="AN420" s="47">
        <f>IFERROR(AM420/AJ420,"-")</f>
        <v>7.4462598767565712E-3</v>
      </c>
      <c r="AO420" s="58">
        <v>8</v>
      </c>
      <c r="AP420" s="47">
        <f>IFERROR(AO420/AK420,"-")</f>
        <v>0.17391304347826086</v>
      </c>
      <c r="AQ420" s="61">
        <f t="shared" si="92"/>
        <v>33822.625</v>
      </c>
      <c r="AR420" s="373">
        <v>760848590</v>
      </c>
      <c r="AS420" s="373">
        <v>1112</v>
      </c>
      <c r="AT420" s="34" t="s">
        <v>96</v>
      </c>
      <c r="AU420" s="58">
        <v>7865043</v>
      </c>
      <c r="AV420" s="47">
        <f>IFERROR(AU420/AR420,"-")</f>
        <v>1.0337198627127639E-2</v>
      </c>
      <c r="AW420" s="61">
        <v>161</v>
      </c>
      <c r="AX420" s="50">
        <f>IFERROR(AW420/AS420,"-")</f>
        <v>0.14478417266187049</v>
      </c>
      <c r="AY420" s="161">
        <f t="shared" si="93"/>
        <v>48851.198757763974</v>
      </c>
      <c r="AZ420" s="187"/>
    </row>
    <row r="421" spans="2:52" s="7" customFormat="1" ht="13.15" customHeight="1">
      <c r="B421" s="449"/>
      <c r="C421" s="459"/>
      <c r="D421" s="374"/>
      <c r="E421" s="374"/>
      <c r="F421" s="35" t="s">
        <v>97</v>
      </c>
      <c r="G421" s="59">
        <v>2406575</v>
      </c>
      <c r="H421" s="48">
        <f>IFERROR(G421/D420,"-")</f>
        <v>9.2168202704440618E-3</v>
      </c>
      <c r="I421" s="59">
        <v>82</v>
      </c>
      <c r="J421" s="48">
        <f>IFERROR(I421/E420,"-")</f>
        <v>0.29927007299270075</v>
      </c>
      <c r="K421" s="62">
        <f t="shared" ref="K421:K488" si="103">IFERROR(G421/I421,"-")</f>
        <v>29348.475609756097</v>
      </c>
      <c r="L421" s="374"/>
      <c r="M421" s="374"/>
      <c r="N421" s="35" t="s">
        <v>97</v>
      </c>
      <c r="O421" s="59">
        <v>2075495</v>
      </c>
      <c r="P421" s="48">
        <f>IFERROR(O421/L420,"-")</f>
        <v>1.0267092462229326E-2</v>
      </c>
      <c r="Q421" s="59">
        <v>69</v>
      </c>
      <c r="R421" s="48">
        <f>IFERROR(Q421/M420,"-")</f>
        <v>0.29613733905579398</v>
      </c>
      <c r="S421" s="62">
        <f t="shared" ref="S421:S488" si="104">IFERROR(O421/Q421,"-")</f>
        <v>30079.63768115942</v>
      </c>
      <c r="T421" s="374"/>
      <c r="U421" s="374"/>
      <c r="V421" s="35" t="s">
        <v>97</v>
      </c>
      <c r="W421" s="59">
        <v>238887</v>
      </c>
      <c r="X421" s="48">
        <f>IFERROR(W421/T420,"-")</f>
        <v>1.0153928156092519E-2</v>
      </c>
      <c r="Y421" s="59">
        <v>12</v>
      </c>
      <c r="Z421" s="48">
        <f>IFERROR(Y421/U420,"-")</f>
        <v>0.42857142857142855</v>
      </c>
      <c r="AA421" s="136">
        <f t="shared" ref="AA421:AA488" si="105">IFERROR(W421/Y421,"-")</f>
        <v>19907.25</v>
      </c>
      <c r="AB421" s="374"/>
      <c r="AC421" s="374"/>
      <c r="AD421" s="35" t="s">
        <v>97</v>
      </c>
      <c r="AE421" s="59">
        <v>158559</v>
      </c>
      <c r="AF421" s="48">
        <f>IFERROR(AE421/AB420,"-")</f>
        <v>7.1050597431927716E-3</v>
      </c>
      <c r="AG421" s="59">
        <v>10</v>
      </c>
      <c r="AH421" s="48">
        <f>IFERROR(AG421/AC420,"-")</f>
        <v>0.4</v>
      </c>
      <c r="AI421" s="62">
        <f t="shared" si="102"/>
        <v>15855.9</v>
      </c>
      <c r="AJ421" s="374"/>
      <c r="AK421" s="374"/>
      <c r="AL421" s="35" t="s">
        <v>97</v>
      </c>
      <c r="AM421" s="59">
        <v>79834</v>
      </c>
      <c r="AN421" s="48">
        <f>IFERROR(AM421/AJ420,"-")</f>
        <v>2.1969935472223997E-3</v>
      </c>
      <c r="AO421" s="59">
        <v>9</v>
      </c>
      <c r="AP421" s="48">
        <f>IFERROR(AO421/AK420,"-")</f>
        <v>0.19565217391304349</v>
      </c>
      <c r="AQ421" s="62">
        <f t="shared" ref="AQ421:AQ488" si="106">IFERROR(AM421/AO421,"-")</f>
        <v>8870.4444444444453</v>
      </c>
      <c r="AR421" s="374"/>
      <c r="AS421" s="374"/>
      <c r="AT421" s="35" t="s">
        <v>97</v>
      </c>
      <c r="AU421" s="59">
        <v>20363821</v>
      </c>
      <c r="AV421" s="48">
        <f>IFERROR(AU421/AR420,"-")</f>
        <v>2.6764616860234965E-2</v>
      </c>
      <c r="AW421" s="62">
        <v>287</v>
      </c>
      <c r="AX421" s="48">
        <f>IFERROR(AW421/AS420,"-")</f>
        <v>0.25809352517985612</v>
      </c>
      <c r="AY421" s="162">
        <f t="shared" ref="AY421:AY488" si="107">IFERROR(AU421/AW421,"-")</f>
        <v>70954.080139372818</v>
      </c>
      <c r="AZ421" s="187"/>
    </row>
    <row r="422" spans="2:52" s="7" customFormat="1" ht="13.15" customHeight="1">
      <c r="B422" s="449"/>
      <c r="C422" s="459"/>
      <c r="D422" s="374"/>
      <c r="E422" s="374"/>
      <c r="F422" s="35" t="s">
        <v>380</v>
      </c>
      <c r="G422" s="59">
        <v>2879105</v>
      </c>
      <c r="H422" s="48">
        <f>IFERROR(G422/D420,"-")</f>
        <v>1.1026539095908856E-2</v>
      </c>
      <c r="I422" s="59">
        <v>24</v>
      </c>
      <c r="J422" s="48">
        <f>IFERROR(I422/E420,"-")</f>
        <v>8.7591240875912413E-2</v>
      </c>
      <c r="K422" s="62">
        <f t="shared" si="103"/>
        <v>119962.70833333333</v>
      </c>
      <c r="L422" s="374"/>
      <c r="M422" s="374"/>
      <c r="N422" s="35" t="s">
        <v>380</v>
      </c>
      <c r="O422" s="59">
        <v>2831400</v>
      </c>
      <c r="P422" s="48">
        <f>IFERROR(O422/L420,"-")</f>
        <v>1.4006415624974339E-2</v>
      </c>
      <c r="Q422" s="59">
        <v>21</v>
      </c>
      <c r="R422" s="48">
        <f>IFERROR(Q422/M420,"-")</f>
        <v>9.012875536480687E-2</v>
      </c>
      <c r="S422" s="62">
        <f t="shared" si="104"/>
        <v>134828.57142857142</v>
      </c>
      <c r="T422" s="374"/>
      <c r="U422" s="374"/>
      <c r="V422" s="35" t="s">
        <v>380</v>
      </c>
      <c r="W422" s="59">
        <v>259360</v>
      </c>
      <c r="X422" s="48">
        <f>IFERROR(W422/T420,"-")</f>
        <v>1.1024136125298387E-2</v>
      </c>
      <c r="Y422" s="59">
        <v>2</v>
      </c>
      <c r="Z422" s="48">
        <f>IFERROR(Y422/U420,"-")</f>
        <v>7.1428571428571425E-2</v>
      </c>
      <c r="AA422" s="136">
        <f t="shared" si="105"/>
        <v>129680</v>
      </c>
      <c r="AB422" s="374"/>
      <c r="AC422" s="374"/>
      <c r="AD422" s="35" t="s">
        <v>380</v>
      </c>
      <c r="AE422" s="59">
        <v>259360</v>
      </c>
      <c r="AF422" s="48">
        <f>IFERROR(AE422/AB420,"-")</f>
        <v>1.1621972231122026E-2</v>
      </c>
      <c r="AG422" s="59">
        <v>2</v>
      </c>
      <c r="AH422" s="48">
        <f>IFERROR(AG422/AC420,"-")</f>
        <v>0.08</v>
      </c>
      <c r="AI422" s="62">
        <f t="shared" si="102"/>
        <v>129680</v>
      </c>
      <c r="AJ422" s="374"/>
      <c r="AK422" s="374"/>
      <c r="AL422" s="35" t="s">
        <v>380</v>
      </c>
      <c r="AM422" s="59">
        <v>14473</v>
      </c>
      <c r="AN422" s="48">
        <f>IFERROR(AM422/AJ420,"-")</f>
        <v>3.9829004695931294E-4</v>
      </c>
      <c r="AO422" s="59">
        <v>3</v>
      </c>
      <c r="AP422" s="48">
        <f>IFERROR(AO422/AK420,"-")</f>
        <v>6.5217391304347824E-2</v>
      </c>
      <c r="AQ422" s="62">
        <f t="shared" si="106"/>
        <v>4824.333333333333</v>
      </c>
      <c r="AR422" s="374"/>
      <c r="AS422" s="374"/>
      <c r="AT422" s="35" t="s">
        <v>380</v>
      </c>
      <c r="AU422" s="59">
        <v>6668377</v>
      </c>
      <c r="AV422" s="48">
        <f>IFERROR(AU422/AR420,"-")</f>
        <v>8.7643942403836227E-3</v>
      </c>
      <c r="AW422" s="59">
        <v>75</v>
      </c>
      <c r="AX422" s="48">
        <f>IFERROR(AW422/AS420,"-")</f>
        <v>6.7446043165467623E-2</v>
      </c>
      <c r="AY422" s="136">
        <f t="shared" si="107"/>
        <v>88911.693333333329</v>
      </c>
      <c r="AZ422" s="187"/>
    </row>
    <row r="423" spans="2:52" s="7" customFormat="1" ht="13.15" customHeight="1">
      <c r="B423" s="449"/>
      <c r="C423" s="459"/>
      <c r="D423" s="374"/>
      <c r="E423" s="374"/>
      <c r="F423" s="36" t="s">
        <v>98</v>
      </c>
      <c r="G423" s="59">
        <v>2919991</v>
      </c>
      <c r="H423" s="48">
        <f>IFERROR(G423/D420,"-")</f>
        <v>1.1183126326133292E-2</v>
      </c>
      <c r="I423" s="59">
        <v>102</v>
      </c>
      <c r="J423" s="48">
        <f>IFERROR(I423/E420,"-")</f>
        <v>0.37226277372262773</v>
      </c>
      <c r="K423" s="62">
        <f t="shared" si="103"/>
        <v>28627.362745098038</v>
      </c>
      <c r="L423" s="374"/>
      <c r="M423" s="374"/>
      <c r="N423" s="36" t="s">
        <v>98</v>
      </c>
      <c r="O423" s="59">
        <v>2589193</v>
      </c>
      <c r="P423" s="48">
        <f>IFERROR(O423/L420,"-")</f>
        <v>1.2808262093407565E-2</v>
      </c>
      <c r="Q423" s="59">
        <v>88</v>
      </c>
      <c r="R423" s="48">
        <f>IFERROR(Q423/M420,"-")</f>
        <v>0.37768240343347642</v>
      </c>
      <c r="S423" s="62">
        <f t="shared" si="104"/>
        <v>29422.647727272728</v>
      </c>
      <c r="T423" s="374"/>
      <c r="U423" s="374"/>
      <c r="V423" s="36" t="s">
        <v>98</v>
      </c>
      <c r="W423" s="59">
        <v>297626</v>
      </c>
      <c r="X423" s="48">
        <f>IFERROR(W423/T420,"-")</f>
        <v>1.2650638257356791E-2</v>
      </c>
      <c r="Y423" s="59">
        <v>11</v>
      </c>
      <c r="Z423" s="48">
        <f>IFERROR(Y423/U420,"-")</f>
        <v>0.39285714285714285</v>
      </c>
      <c r="AA423" s="136">
        <f t="shared" si="105"/>
        <v>27056.909090909092</v>
      </c>
      <c r="AB423" s="374"/>
      <c r="AC423" s="374"/>
      <c r="AD423" s="36" t="s">
        <v>98</v>
      </c>
      <c r="AE423" s="59">
        <v>280399</v>
      </c>
      <c r="AF423" s="48">
        <f>IFERROR(AE423/AB420,"-")</f>
        <v>1.2564733928263358E-2</v>
      </c>
      <c r="AG423" s="59">
        <v>10</v>
      </c>
      <c r="AH423" s="48">
        <f>IFERROR(AG423/AC420,"-")</f>
        <v>0.4</v>
      </c>
      <c r="AI423" s="62">
        <f t="shared" si="102"/>
        <v>28039.9</v>
      </c>
      <c r="AJ423" s="374"/>
      <c r="AK423" s="374"/>
      <c r="AL423" s="36" t="s">
        <v>98</v>
      </c>
      <c r="AM423" s="59">
        <v>410156</v>
      </c>
      <c r="AN423" s="48">
        <f>IFERROR(AM423/AJ420,"-")</f>
        <v>1.1287297208639809E-2</v>
      </c>
      <c r="AO423" s="59">
        <v>16</v>
      </c>
      <c r="AP423" s="48">
        <f>IFERROR(AO423/AK420,"-")</f>
        <v>0.34782608695652173</v>
      </c>
      <c r="AQ423" s="62">
        <f t="shared" si="106"/>
        <v>25634.75</v>
      </c>
      <c r="AR423" s="374"/>
      <c r="AS423" s="374"/>
      <c r="AT423" s="36" t="s">
        <v>98</v>
      </c>
      <c r="AU423" s="59">
        <v>15984439</v>
      </c>
      <c r="AV423" s="48">
        <f>IFERROR(AU423/AR420,"-")</f>
        <v>2.1008698984380059E-2</v>
      </c>
      <c r="AW423" s="62">
        <v>317</v>
      </c>
      <c r="AX423" s="48">
        <f>IFERROR(AW423/AS420,"-")</f>
        <v>0.28507194244604317</v>
      </c>
      <c r="AY423" s="162">
        <f t="shared" si="107"/>
        <v>50424.097791798107</v>
      </c>
      <c r="AZ423" s="187"/>
    </row>
    <row r="424" spans="2:52" s="7" customFormat="1" ht="13.15" customHeight="1">
      <c r="B424" s="449"/>
      <c r="C424" s="459"/>
      <c r="D424" s="374"/>
      <c r="E424" s="374"/>
      <c r="F424" s="36" t="s">
        <v>99</v>
      </c>
      <c r="G424" s="59">
        <v>120618</v>
      </c>
      <c r="H424" s="48">
        <f>IFERROR(G424/D420,"-")</f>
        <v>4.6194879751531616E-4</v>
      </c>
      <c r="I424" s="59">
        <v>16</v>
      </c>
      <c r="J424" s="48">
        <f>IFERROR(I424/E420,"-")</f>
        <v>5.8394160583941604E-2</v>
      </c>
      <c r="K424" s="62">
        <f t="shared" si="103"/>
        <v>7538.625</v>
      </c>
      <c r="L424" s="374"/>
      <c r="M424" s="374"/>
      <c r="N424" s="36" t="s">
        <v>99</v>
      </c>
      <c r="O424" s="59">
        <v>95859</v>
      </c>
      <c r="P424" s="48">
        <f>IFERROR(O424/L420,"-")</f>
        <v>4.7419686211570784E-4</v>
      </c>
      <c r="Q424" s="59">
        <v>11</v>
      </c>
      <c r="R424" s="48">
        <f>IFERROR(Q424/M420,"-")</f>
        <v>4.7210300429184553E-2</v>
      </c>
      <c r="S424" s="62">
        <f t="shared" si="104"/>
        <v>8714.454545454546</v>
      </c>
      <c r="T424" s="374"/>
      <c r="U424" s="374"/>
      <c r="V424" s="36" t="s">
        <v>99</v>
      </c>
      <c r="W424" s="59">
        <v>32637</v>
      </c>
      <c r="X424" s="48">
        <f>IFERROR(W424/T420,"-")</f>
        <v>1.387240633564788E-3</v>
      </c>
      <c r="Y424" s="59">
        <v>3</v>
      </c>
      <c r="Z424" s="48">
        <f>IFERROR(Y424/U420,"-")</f>
        <v>0.10714285714285714</v>
      </c>
      <c r="AA424" s="136">
        <f t="shared" si="105"/>
        <v>10879</v>
      </c>
      <c r="AB424" s="374"/>
      <c r="AC424" s="374"/>
      <c r="AD424" s="36" t="s">
        <v>99</v>
      </c>
      <c r="AE424" s="59">
        <v>32637</v>
      </c>
      <c r="AF424" s="48">
        <f>IFERROR(AE424/AB420,"-")</f>
        <v>1.4624703412520416E-3</v>
      </c>
      <c r="AG424" s="59">
        <v>3</v>
      </c>
      <c r="AH424" s="48">
        <f>IFERROR(AG424/AC420,"-")</f>
        <v>0.12</v>
      </c>
      <c r="AI424" s="62">
        <f t="shared" si="102"/>
        <v>10879</v>
      </c>
      <c r="AJ424" s="374"/>
      <c r="AK424" s="374"/>
      <c r="AL424" s="36" t="s">
        <v>99</v>
      </c>
      <c r="AM424" s="59">
        <v>18338</v>
      </c>
      <c r="AN424" s="48">
        <f>IFERROR(AM424/AJ420,"-")</f>
        <v>5.0465300083879505E-4</v>
      </c>
      <c r="AO424" s="59">
        <v>2</v>
      </c>
      <c r="AP424" s="48">
        <f>IFERROR(AO424/AK420,"-")</f>
        <v>4.3478260869565216E-2</v>
      </c>
      <c r="AQ424" s="62">
        <f t="shared" si="106"/>
        <v>9169</v>
      </c>
      <c r="AR424" s="374"/>
      <c r="AS424" s="374"/>
      <c r="AT424" s="36" t="s">
        <v>99</v>
      </c>
      <c r="AU424" s="59">
        <v>4524161</v>
      </c>
      <c r="AV424" s="48">
        <f>IFERROR(AU424/AR420,"-")</f>
        <v>5.9462040929851761E-3</v>
      </c>
      <c r="AW424" s="62">
        <v>49</v>
      </c>
      <c r="AX424" s="48">
        <f>IFERROR(AW424/AS420,"-")</f>
        <v>4.4064748201438846E-2</v>
      </c>
      <c r="AY424" s="162">
        <f t="shared" si="107"/>
        <v>92329.816326530607</v>
      </c>
      <c r="AZ424" s="187"/>
    </row>
    <row r="425" spans="2:52" s="7" customFormat="1" ht="13.15" customHeight="1">
      <c r="B425" s="449"/>
      <c r="C425" s="459"/>
      <c r="D425" s="374"/>
      <c r="E425" s="374"/>
      <c r="F425" s="36" t="s">
        <v>100</v>
      </c>
      <c r="G425" s="59">
        <v>4727167</v>
      </c>
      <c r="H425" s="48">
        <f>IFERROR(G425/D420,"-")</f>
        <v>1.8104338583827328E-2</v>
      </c>
      <c r="I425" s="59">
        <v>98</v>
      </c>
      <c r="J425" s="48">
        <f>IFERROR(I425/E420,"-")</f>
        <v>0.35766423357664234</v>
      </c>
      <c r="K425" s="62">
        <f t="shared" si="103"/>
        <v>48236.397959183676</v>
      </c>
      <c r="L425" s="374"/>
      <c r="M425" s="374"/>
      <c r="N425" s="36" t="s">
        <v>100</v>
      </c>
      <c r="O425" s="59">
        <v>3316202</v>
      </c>
      <c r="P425" s="48">
        <f>IFERROR(O425/L420,"-")</f>
        <v>1.6404642052825862E-2</v>
      </c>
      <c r="Q425" s="59">
        <v>87</v>
      </c>
      <c r="R425" s="48">
        <f>IFERROR(Q425/M420,"-")</f>
        <v>0.37339055793991416</v>
      </c>
      <c r="S425" s="62">
        <f t="shared" si="104"/>
        <v>38117.264367816089</v>
      </c>
      <c r="T425" s="374"/>
      <c r="U425" s="374"/>
      <c r="V425" s="36" t="s">
        <v>100</v>
      </c>
      <c r="W425" s="59">
        <v>276014</v>
      </c>
      <c r="X425" s="48">
        <f>IFERROR(W425/T420,"-")</f>
        <v>1.1732016920450759E-2</v>
      </c>
      <c r="Y425" s="59">
        <v>9</v>
      </c>
      <c r="Z425" s="48">
        <f>IFERROR(Y425/U420,"-")</f>
        <v>0.32142857142857145</v>
      </c>
      <c r="AA425" s="136">
        <f t="shared" si="105"/>
        <v>30668.222222222223</v>
      </c>
      <c r="AB425" s="374"/>
      <c r="AC425" s="374"/>
      <c r="AD425" s="36" t="s">
        <v>100</v>
      </c>
      <c r="AE425" s="59">
        <v>276014</v>
      </c>
      <c r="AF425" s="48">
        <f>IFERROR(AE425/AB420,"-")</f>
        <v>1.2368241222242884E-2</v>
      </c>
      <c r="AG425" s="59">
        <v>9</v>
      </c>
      <c r="AH425" s="48">
        <f>IFERROR(AG425/AC420,"-")</f>
        <v>0.36</v>
      </c>
      <c r="AI425" s="62">
        <f t="shared" si="102"/>
        <v>30668.222222222223</v>
      </c>
      <c r="AJ425" s="374"/>
      <c r="AK425" s="374"/>
      <c r="AL425" s="36" t="s">
        <v>100</v>
      </c>
      <c r="AM425" s="59">
        <v>742185</v>
      </c>
      <c r="AN425" s="48">
        <f>IFERROR(AM425/AJ420,"-")</f>
        <v>2.0424576694707226E-2</v>
      </c>
      <c r="AO425" s="59">
        <v>17</v>
      </c>
      <c r="AP425" s="48">
        <f>IFERROR(AO425/AK420,"-")</f>
        <v>0.36956521739130432</v>
      </c>
      <c r="AQ425" s="62">
        <f t="shared" si="106"/>
        <v>43657.941176470587</v>
      </c>
      <c r="AR425" s="374"/>
      <c r="AS425" s="374"/>
      <c r="AT425" s="36" t="s">
        <v>100</v>
      </c>
      <c r="AU425" s="59">
        <v>9702706</v>
      </c>
      <c r="AV425" s="48">
        <f>IFERROR(AU425/AR420,"-")</f>
        <v>1.2752479438780323E-2</v>
      </c>
      <c r="AW425" s="62">
        <v>310</v>
      </c>
      <c r="AX425" s="48">
        <f>IFERROR(AW425/AS420,"-")</f>
        <v>0.27877697841726617</v>
      </c>
      <c r="AY425" s="162">
        <f t="shared" si="107"/>
        <v>31299.051612903226</v>
      </c>
      <c r="AZ425" s="187"/>
    </row>
    <row r="426" spans="2:52" s="7" customFormat="1" ht="13.15" customHeight="1">
      <c r="B426" s="449"/>
      <c r="C426" s="459"/>
      <c r="D426" s="374"/>
      <c r="E426" s="374"/>
      <c r="F426" s="36" t="s">
        <v>101</v>
      </c>
      <c r="G426" s="59">
        <v>7245163</v>
      </c>
      <c r="H426" s="48">
        <f>IFERROR(G426/D420,"-")</f>
        <v>2.7747884525132736E-2</v>
      </c>
      <c r="I426" s="59">
        <v>130</v>
      </c>
      <c r="J426" s="48">
        <f>IFERROR(I426/E420,"-")</f>
        <v>0.47445255474452552</v>
      </c>
      <c r="K426" s="62">
        <f t="shared" si="103"/>
        <v>55732.023076923077</v>
      </c>
      <c r="L426" s="374"/>
      <c r="M426" s="374"/>
      <c r="N426" s="36" t="s">
        <v>101</v>
      </c>
      <c r="O426" s="59">
        <v>6708681</v>
      </c>
      <c r="P426" s="48">
        <f>IFERROR(O426/L420,"-")</f>
        <v>3.3186612411304821E-2</v>
      </c>
      <c r="Q426" s="59">
        <v>116</v>
      </c>
      <c r="R426" s="48">
        <f>IFERROR(Q426/M420,"-")</f>
        <v>0.4978540772532189</v>
      </c>
      <c r="S426" s="62">
        <f t="shared" si="104"/>
        <v>57833.456896551725</v>
      </c>
      <c r="T426" s="374"/>
      <c r="U426" s="374"/>
      <c r="V426" s="36" t="s">
        <v>101</v>
      </c>
      <c r="W426" s="59">
        <v>459396</v>
      </c>
      <c r="X426" s="48">
        <f>IFERROR(W426/T420,"-")</f>
        <v>1.9526696635632237E-2</v>
      </c>
      <c r="Y426" s="59">
        <v>16</v>
      </c>
      <c r="Z426" s="48">
        <f>IFERROR(Y426/U420,"-")</f>
        <v>0.5714285714285714</v>
      </c>
      <c r="AA426" s="136">
        <f t="shared" si="105"/>
        <v>28712.25</v>
      </c>
      <c r="AB426" s="374"/>
      <c r="AC426" s="374"/>
      <c r="AD426" s="36" t="s">
        <v>101</v>
      </c>
      <c r="AE426" s="59">
        <v>436883</v>
      </c>
      <c r="AF426" s="48">
        <f>IFERROR(AE426/AB420,"-")</f>
        <v>1.9576812516383726E-2</v>
      </c>
      <c r="AG426" s="59">
        <v>15</v>
      </c>
      <c r="AH426" s="48">
        <f>IFERROR(AG426/AC420,"-")</f>
        <v>0.6</v>
      </c>
      <c r="AI426" s="62">
        <f t="shared" si="102"/>
        <v>29125.533333333333</v>
      </c>
      <c r="AJ426" s="374"/>
      <c r="AK426" s="374"/>
      <c r="AL426" s="36" t="s">
        <v>101</v>
      </c>
      <c r="AM426" s="59">
        <v>1467098</v>
      </c>
      <c r="AN426" s="48">
        <f>IFERROR(AM426/AJ420,"-")</f>
        <v>4.0373836199399854E-2</v>
      </c>
      <c r="AO426" s="59">
        <v>21</v>
      </c>
      <c r="AP426" s="48">
        <f>IFERROR(AO426/AK420,"-")</f>
        <v>0.45652173913043476</v>
      </c>
      <c r="AQ426" s="62">
        <f t="shared" si="106"/>
        <v>69861.809523809527</v>
      </c>
      <c r="AR426" s="374"/>
      <c r="AS426" s="374"/>
      <c r="AT426" s="36" t="s">
        <v>101</v>
      </c>
      <c r="AU426" s="59">
        <v>28416415</v>
      </c>
      <c r="AV426" s="48">
        <f>IFERROR(AU426/AR420,"-")</f>
        <v>3.7348317882799784E-2</v>
      </c>
      <c r="AW426" s="62">
        <v>430</v>
      </c>
      <c r="AX426" s="48">
        <f>IFERROR(AW426/AS420,"-")</f>
        <v>0.38669064748201437</v>
      </c>
      <c r="AY426" s="162">
        <f t="shared" si="107"/>
        <v>66084.686046511633</v>
      </c>
      <c r="AZ426" s="187"/>
    </row>
    <row r="427" spans="2:52" s="7" customFormat="1" ht="13.15" customHeight="1">
      <c r="B427" s="449"/>
      <c r="C427" s="459"/>
      <c r="D427" s="374"/>
      <c r="E427" s="374"/>
      <c r="F427" s="36" t="s">
        <v>102</v>
      </c>
      <c r="G427" s="59">
        <v>6446742</v>
      </c>
      <c r="H427" s="48">
        <f>IFERROR(G427/D420,"-")</f>
        <v>2.4690052187828385E-2</v>
      </c>
      <c r="I427" s="59">
        <v>46</v>
      </c>
      <c r="J427" s="48">
        <f>IFERROR(I427/E420,"-")</f>
        <v>0.16788321167883211</v>
      </c>
      <c r="K427" s="62">
        <f t="shared" si="103"/>
        <v>140146.5652173913</v>
      </c>
      <c r="L427" s="374"/>
      <c r="M427" s="374"/>
      <c r="N427" s="36" t="s">
        <v>102</v>
      </c>
      <c r="O427" s="59">
        <v>6388591</v>
      </c>
      <c r="P427" s="48">
        <f>IFERROR(O427/L420,"-")</f>
        <v>3.1603185987133728E-2</v>
      </c>
      <c r="Q427" s="59">
        <v>43</v>
      </c>
      <c r="R427" s="48">
        <f>IFERROR(Q427/M420,"-")</f>
        <v>0.18454935622317598</v>
      </c>
      <c r="S427" s="62">
        <f t="shared" si="104"/>
        <v>148571.88372093023</v>
      </c>
      <c r="T427" s="374"/>
      <c r="U427" s="374"/>
      <c r="V427" s="36" t="s">
        <v>102</v>
      </c>
      <c r="W427" s="59">
        <v>3260420</v>
      </c>
      <c r="X427" s="48">
        <f>IFERROR(W427/T420,"-")</f>
        <v>0.13858464645915086</v>
      </c>
      <c r="Y427" s="59">
        <v>7</v>
      </c>
      <c r="Z427" s="48">
        <f>IFERROR(Y427/U420,"-")</f>
        <v>0.25</v>
      </c>
      <c r="AA427" s="136">
        <f t="shared" si="105"/>
        <v>465774.28571428574</v>
      </c>
      <c r="AB427" s="374"/>
      <c r="AC427" s="374"/>
      <c r="AD427" s="36" t="s">
        <v>102</v>
      </c>
      <c r="AE427" s="59">
        <v>3260420</v>
      </c>
      <c r="AF427" s="48">
        <f>IFERROR(AE427/AB420,"-")</f>
        <v>0.14610005668489695</v>
      </c>
      <c r="AG427" s="59">
        <v>7</v>
      </c>
      <c r="AH427" s="48">
        <f>IFERROR(AG427/AC420,"-")</f>
        <v>0.28000000000000003</v>
      </c>
      <c r="AI427" s="62">
        <f t="shared" si="102"/>
        <v>465774.28571428574</v>
      </c>
      <c r="AJ427" s="374"/>
      <c r="AK427" s="374"/>
      <c r="AL427" s="36" t="s">
        <v>102</v>
      </c>
      <c r="AM427" s="59">
        <v>748035</v>
      </c>
      <c r="AN427" s="48">
        <f>IFERROR(AM427/AJ420,"-")</f>
        <v>2.0585565900449777E-2</v>
      </c>
      <c r="AO427" s="59">
        <v>8</v>
      </c>
      <c r="AP427" s="48">
        <f>IFERROR(AO427/AK420,"-")</f>
        <v>0.17391304347826086</v>
      </c>
      <c r="AQ427" s="62">
        <f t="shared" si="106"/>
        <v>93504.375</v>
      </c>
      <c r="AR427" s="374"/>
      <c r="AS427" s="374"/>
      <c r="AT427" s="36" t="s">
        <v>102</v>
      </c>
      <c r="AU427" s="59">
        <v>21233896</v>
      </c>
      <c r="AV427" s="48">
        <f>IFERROR(AU427/AR420,"-")</f>
        <v>2.7908175528063999E-2</v>
      </c>
      <c r="AW427" s="62">
        <v>148</v>
      </c>
      <c r="AX427" s="48">
        <f>IFERROR(AW427/AS420,"-")</f>
        <v>0.13309352517985612</v>
      </c>
      <c r="AY427" s="162">
        <f t="shared" si="107"/>
        <v>143472.27027027027</v>
      </c>
      <c r="AZ427" s="187"/>
    </row>
    <row r="428" spans="2:52" s="7" customFormat="1" ht="13.15" customHeight="1">
      <c r="B428" s="449"/>
      <c r="C428" s="459"/>
      <c r="D428" s="374"/>
      <c r="E428" s="374"/>
      <c r="F428" s="36" t="s">
        <v>112</v>
      </c>
      <c r="G428" s="59">
        <v>970</v>
      </c>
      <c r="H428" s="48">
        <f>IFERROR(G428/D420,"-")</f>
        <v>3.7149540996356818E-6</v>
      </c>
      <c r="I428" s="59">
        <v>1</v>
      </c>
      <c r="J428" s="48">
        <f>IFERROR(I428/E420,"-")</f>
        <v>3.6496350364963502E-3</v>
      </c>
      <c r="K428" s="62">
        <f t="shared" si="103"/>
        <v>970</v>
      </c>
      <c r="L428" s="374"/>
      <c r="M428" s="374"/>
      <c r="N428" s="36" t="s">
        <v>112</v>
      </c>
      <c r="O428" s="59">
        <v>970</v>
      </c>
      <c r="P428" s="48">
        <f>IFERROR(O428/L420,"-")</f>
        <v>4.7984117949512992E-6</v>
      </c>
      <c r="Q428" s="59">
        <v>1</v>
      </c>
      <c r="R428" s="48">
        <f>IFERROR(Q428/M420,"-")</f>
        <v>4.2918454935622317E-3</v>
      </c>
      <c r="S428" s="62">
        <f t="shared" si="104"/>
        <v>970</v>
      </c>
      <c r="T428" s="374"/>
      <c r="U428" s="374"/>
      <c r="V428" s="36" t="s">
        <v>112</v>
      </c>
      <c r="W428" s="59">
        <v>0</v>
      </c>
      <c r="X428" s="48">
        <f>IFERROR(W428/T420,"-")</f>
        <v>0</v>
      </c>
      <c r="Y428" s="59">
        <v>0</v>
      </c>
      <c r="Z428" s="48">
        <f>IFERROR(Y428/U420,"-")</f>
        <v>0</v>
      </c>
      <c r="AA428" s="136" t="str">
        <f t="shared" si="105"/>
        <v>-</v>
      </c>
      <c r="AB428" s="374"/>
      <c r="AC428" s="374"/>
      <c r="AD428" s="36" t="s">
        <v>112</v>
      </c>
      <c r="AE428" s="59">
        <v>0</v>
      </c>
      <c r="AF428" s="48">
        <f>IFERROR(AE428/AB420,"-")</f>
        <v>0</v>
      </c>
      <c r="AG428" s="59">
        <v>0</v>
      </c>
      <c r="AH428" s="48">
        <f>IFERROR(AG428/AC420,"-")</f>
        <v>0</v>
      </c>
      <c r="AI428" s="62" t="str">
        <f t="shared" si="102"/>
        <v>-</v>
      </c>
      <c r="AJ428" s="374"/>
      <c r="AK428" s="374"/>
      <c r="AL428" s="36" t="s">
        <v>112</v>
      </c>
      <c r="AM428" s="59">
        <v>0</v>
      </c>
      <c r="AN428" s="48">
        <f>IFERROR(AM428/AJ420,"-")</f>
        <v>0</v>
      </c>
      <c r="AO428" s="59">
        <v>0</v>
      </c>
      <c r="AP428" s="48">
        <f>IFERROR(AO428/AK420,"-")</f>
        <v>0</v>
      </c>
      <c r="AQ428" s="62" t="str">
        <f t="shared" si="106"/>
        <v>-</v>
      </c>
      <c r="AR428" s="374"/>
      <c r="AS428" s="374"/>
      <c r="AT428" s="36" t="s">
        <v>112</v>
      </c>
      <c r="AU428" s="59">
        <v>0</v>
      </c>
      <c r="AV428" s="48">
        <f>IFERROR(AU428/AR420,"-")</f>
        <v>0</v>
      </c>
      <c r="AW428" s="62">
        <v>0</v>
      </c>
      <c r="AX428" s="48">
        <f>IFERROR(AW428/AS420,"-")</f>
        <v>0</v>
      </c>
      <c r="AY428" s="162" t="str">
        <f t="shared" si="107"/>
        <v>-</v>
      </c>
      <c r="AZ428" s="187"/>
    </row>
    <row r="429" spans="2:52" s="7" customFormat="1" ht="13.15" customHeight="1">
      <c r="B429" s="449"/>
      <c r="C429" s="459"/>
      <c r="D429" s="374"/>
      <c r="E429" s="374"/>
      <c r="F429" s="36" t="s">
        <v>103</v>
      </c>
      <c r="G429" s="59">
        <v>90844</v>
      </c>
      <c r="H429" s="48">
        <f>IFERROR(G429/D420,"-")</f>
        <v>3.4791885590443696E-4</v>
      </c>
      <c r="I429" s="59">
        <v>4</v>
      </c>
      <c r="J429" s="48">
        <f>IFERROR(I429/E420,"-")</f>
        <v>1.4598540145985401E-2</v>
      </c>
      <c r="K429" s="62">
        <f t="shared" si="103"/>
        <v>22711</v>
      </c>
      <c r="L429" s="374"/>
      <c r="M429" s="374"/>
      <c r="N429" s="36" t="s">
        <v>103</v>
      </c>
      <c r="O429" s="59">
        <v>89834</v>
      </c>
      <c r="P429" s="48">
        <f>IFERROR(O429/L420,"-")</f>
        <v>4.4439229400789176E-4</v>
      </c>
      <c r="Q429" s="59">
        <v>3</v>
      </c>
      <c r="R429" s="48">
        <f>IFERROR(Q429/M420,"-")</f>
        <v>1.2875536480686695E-2</v>
      </c>
      <c r="S429" s="62">
        <f t="shared" si="104"/>
        <v>29944.666666666668</v>
      </c>
      <c r="T429" s="374"/>
      <c r="U429" s="374"/>
      <c r="V429" s="36" t="s">
        <v>103</v>
      </c>
      <c r="W429" s="59">
        <v>0</v>
      </c>
      <c r="X429" s="48">
        <f>IFERROR(W429/T420,"-")</f>
        <v>0</v>
      </c>
      <c r="Y429" s="59">
        <v>0</v>
      </c>
      <c r="Z429" s="48">
        <f>IFERROR(Y429/U420,"-")</f>
        <v>0</v>
      </c>
      <c r="AA429" s="136" t="str">
        <f t="shared" si="105"/>
        <v>-</v>
      </c>
      <c r="AB429" s="374"/>
      <c r="AC429" s="374"/>
      <c r="AD429" s="36" t="s">
        <v>103</v>
      </c>
      <c r="AE429" s="59">
        <v>0</v>
      </c>
      <c r="AF429" s="48">
        <f>IFERROR(AE429/AB420,"-")</f>
        <v>0</v>
      </c>
      <c r="AG429" s="59">
        <v>0</v>
      </c>
      <c r="AH429" s="48">
        <f>IFERROR(AG429/AC420,"-")</f>
        <v>0</v>
      </c>
      <c r="AI429" s="62" t="str">
        <f t="shared" si="102"/>
        <v>-</v>
      </c>
      <c r="AJ429" s="374"/>
      <c r="AK429" s="374"/>
      <c r="AL429" s="36" t="s">
        <v>103</v>
      </c>
      <c r="AM429" s="59">
        <v>31701</v>
      </c>
      <c r="AN429" s="48">
        <f>IFERROR(AM429/AJ420,"-")</f>
        <v>8.7239637799054652E-4</v>
      </c>
      <c r="AO429" s="59">
        <v>1</v>
      </c>
      <c r="AP429" s="48">
        <f>IFERROR(AO429/AK420,"-")</f>
        <v>2.1739130434782608E-2</v>
      </c>
      <c r="AQ429" s="62">
        <f t="shared" si="106"/>
        <v>31701</v>
      </c>
      <c r="AR429" s="374"/>
      <c r="AS429" s="374"/>
      <c r="AT429" s="36" t="s">
        <v>103</v>
      </c>
      <c r="AU429" s="59">
        <v>135483</v>
      </c>
      <c r="AV429" s="48">
        <f>IFERROR(AU429/AR420,"-")</f>
        <v>1.7806828031316979E-4</v>
      </c>
      <c r="AW429" s="62">
        <v>7</v>
      </c>
      <c r="AX429" s="48">
        <f>IFERROR(AW429/AS420,"-")</f>
        <v>6.2949640287769783E-3</v>
      </c>
      <c r="AY429" s="162">
        <f t="shared" si="107"/>
        <v>19354.714285714286</v>
      </c>
      <c r="AZ429" s="187"/>
    </row>
    <row r="430" spans="2:52" s="7" customFormat="1" ht="13.15" customHeight="1">
      <c r="B430" s="449"/>
      <c r="C430" s="459"/>
      <c r="D430" s="374"/>
      <c r="E430" s="374"/>
      <c r="F430" s="36" t="s">
        <v>104</v>
      </c>
      <c r="G430" s="59">
        <v>302165</v>
      </c>
      <c r="H430" s="48">
        <f>IFERROR(G430/D420,"-")</f>
        <v>1.1572465005323875E-3</v>
      </c>
      <c r="I430" s="59">
        <v>22</v>
      </c>
      <c r="J430" s="48">
        <f>IFERROR(I430/E420,"-")</f>
        <v>8.0291970802919707E-2</v>
      </c>
      <c r="K430" s="62">
        <f t="shared" si="103"/>
        <v>13734.772727272728</v>
      </c>
      <c r="L430" s="374"/>
      <c r="M430" s="374"/>
      <c r="N430" s="36" t="s">
        <v>104</v>
      </c>
      <c r="O430" s="59">
        <v>202555</v>
      </c>
      <c r="P430" s="48">
        <f>IFERROR(O430/L420,"-")</f>
        <v>1.0020023722952169E-3</v>
      </c>
      <c r="Q430" s="59">
        <v>20</v>
      </c>
      <c r="R430" s="48">
        <f>IFERROR(Q430/M420,"-")</f>
        <v>8.5836909871244635E-2</v>
      </c>
      <c r="S430" s="62">
        <f t="shared" si="104"/>
        <v>10127.75</v>
      </c>
      <c r="T430" s="374"/>
      <c r="U430" s="374"/>
      <c r="V430" s="36" t="s">
        <v>104</v>
      </c>
      <c r="W430" s="59">
        <v>32883</v>
      </c>
      <c r="X430" s="48">
        <f>IFERROR(W430/T420,"-")</f>
        <v>1.3976969008643847E-3</v>
      </c>
      <c r="Y430" s="59">
        <v>4</v>
      </c>
      <c r="Z430" s="48">
        <f>IFERROR(Y430/U420,"-")</f>
        <v>0.14285714285714285</v>
      </c>
      <c r="AA430" s="136">
        <f t="shared" si="105"/>
        <v>8220.75</v>
      </c>
      <c r="AB430" s="374"/>
      <c r="AC430" s="374"/>
      <c r="AD430" s="36" t="s">
        <v>104</v>
      </c>
      <c r="AE430" s="59">
        <v>32883</v>
      </c>
      <c r="AF430" s="48">
        <f>IFERROR(AE430/AB420,"-")</f>
        <v>1.4734936492750831E-3</v>
      </c>
      <c r="AG430" s="59">
        <v>4</v>
      </c>
      <c r="AH430" s="48">
        <f>IFERROR(AG430/AC420,"-")</f>
        <v>0.16</v>
      </c>
      <c r="AI430" s="62">
        <f t="shared" si="102"/>
        <v>8220.75</v>
      </c>
      <c r="AJ430" s="374"/>
      <c r="AK430" s="374"/>
      <c r="AL430" s="36" t="s">
        <v>104</v>
      </c>
      <c r="AM430" s="59">
        <v>40430</v>
      </c>
      <c r="AN430" s="48">
        <f>IFERROR(AM430/AJ420,"-")</f>
        <v>1.1126142885763161E-3</v>
      </c>
      <c r="AO430" s="59">
        <v>2</v>
      </c>
      <c r="AP430" s="48">
        <f>IFERROR(AO430/AK420,"-")</f>
        <v>4.3478260869565216E-2</v>
      </c>
      <c r="AQ430" s="62">
        <f t="shared" si="106"/>
        <v>20215</v>
      </c>
      <c r="AR430" s="374"/>
      <c r="AS430" s="374"/>
      <c r="AT430" s="36" t="s">
        <v>104</v>
      </c>
      <c r="AU430" s="59">
        <v>609865</v>
      </c>
      <c r="AV430" s="48">
        <f>IFERROR(AU430/AR420,"-")</f>
        <v>8.01558954062069E-4</v>
      </c>
      <c r="AW430" s="62">
        <v>53</v>
      </c>
      <c r="AX430" s="48">
        <f>IFERROR(AW430/AS420,"-")</f>
        <v>4.7661870503597124E-2</v>
      </c>
      <c r="AY430" s="162">
        <f t="shared" si="107"/>
        <v>11506.886792452829</v>
      </c>
      <c r="AZ430" s="187"/>
    </row>
    <row r="431" spans="2:52" s="7" customFormat="1" ht="13.15" customHeight="1">
      <c r="B431" s="449"/>
      <c r="C431" s="459"/>
      <c r="D431" s="374"/>
      <c r="E431" s="374"/>
      <c r="F431" s="36" t="s">
        <v>105</v>
      </c>
      <c r="G431" s="59">
        <v>25333</v>
      </c>
      <c r="H431" s="48">
        <f>IFERROR(G431/D420,"-")</f>
        <v>9.7021579593887348E-5</v>
      </c>
      <c r="I431" s="59">
        <v>4</v>
      </c>
      <c r="J431" s="48">
        <f>IFERROR(I431/E420,"-")</f>
        <v>1.4598540145985401E-2</v>
      </c>
      <c r="K431" s="62">
        <f t="shared" si="103"/>
        <v>6333.25</v>
      </c>
      <c r="L431" s="374"/>
      <c r="M431" s="374"/>
      <c r="N431" s="36" t="s">
        <v>105</v>
      </c>
      <c r="O431" s="59">
        <v>25333</v>
      </c>
      <c r="P431" s="48">
        <f>IFERROR(O431/L420,"-")</f>
        <v>1.2531769690876418E-4</v>
      </c>
      <c r="Q431" s="59">
        <v>4</v>
      </c>
      <c r="R431" s="48">
        <f>IFERROR(Q431/M420,"-")</f>
        <v>1.7167381974248927E-2</v>
      </c>
      <c r="S431" s="62">
        <f t="shared" si="104"/>
        <v>6333.25</v>
      </c>
      <c r="T431" s="374"/>
      <c r="U431" s="374"/>
      <c r="V431" s="36" t="s">
        <v>105</v>
      </c>
      <c r="W431" s="59">
        <v>8910</v>
      </c>
      <c r="X431" s="48">
        <f>IFERROR(W431/T420,"-")</f>
        <v>3.7872090097319794E-4</v>
      </c>
      <c r="Y431" s="59">
        <v>1</v>
      </c>
      <c r="Z431" s="48">
        <f>IFERROR(Y431/U420,"-")</f>
        <v>3.5714285714285712E-2</v>
      </c>
      <c r="AA431" s="136">
        <f t="shared" si="105"/>
        <v>8910</v>
      </c>
      <c r="AB431" s="374"/>
      <c r="AC431" s="374"/>
      <c r="AD431" s="36" t="s">
        <v>105</v>
      </c>
      <c r="AE431" s="59">
        <v>8910</v>
      </c>
      <c r="AF431" s="48">
        <f>IFERROR(AE431/AB420,"-")</f>
        <v>3.9925883937113373E-4</v>
      </c>
      <c r="AG431" s="59">
        <v>1</v>
      </c>
      <c r="AH431" s="48">
        <f>IFERROR(AG431/AC420,"-")</f>
        <v>0.04</v>
      </c>
      <c r="AI431" s="62">
        <f t="shared" si="102"/>
        <v>8910</v>
      </c>
      <c r="AJ431" s="374"/>
      <c r="AK431" s="374"/>
      <c r="AL431" s="36" t="s">
        <v>105</v>
      </c>
      <c r="AM431" s="59">
        <v>21082</v>
      </c>
      <c r="AN431" s="48">
        <f>IFERROR(AM431/AJ420,"-")</f>
        <v>5.8016657016487496E-4</v>
      </c>
      <c r="AO431" s="59">
        <v>3</v>
      </c>
      <c r="AP431" s="48">
        <f>IFERROR(AO431/AK420,"-")</f>
        <v>6.5217391304347824E-2</v>
      </c>
      <c r="AQ431" s="62">
        <f t="shared" si="106"/>
        <v>7027.333333333333</v>
      </c>
      <c r="AR431" s="374"/>
      <c r="AS431" s="374"/>
      <c r="AT431" s="36" t="s">
        <v>105</v>
      </c>
      <c r="AU431" s="59">
        <v>80311</v>
      </c>
      <c r="AV431" s="48">
        <f>IFERROR(AU431/AR420,"-")</f>
        <v>1.0555450986641114E-4</v>
      </c>
      <c r="AW431" s="62">
        <v>6</v>
      </c>
      <c r="AX431" s="48">
        <f>IFERROR(AW431/AS420,"-")</f>
        <v>5.3956834532374104E-3</v>
      </c>
      <c r="AY431" s="162">
        <f t="shared" si="107"/>
        <v>13385.166666666666</v>
      </c>
      <c r="AZ431" s="187"/>
    </row>
    <row r="432" spans="2:52" s="7" customFormat="1" ht="13.15" customHeight="1">
      <c r="B432" s="449"/>
      <c r="C432" s="459"/>
      <c r="D432" s="374"/>
      <c r="E432" s="374"/>
      <c r="F432" s="36" t="s">
        <v>106</v>
      </c>
      <c r="G432" s="59">
        <v>3257</v>
      </c>
      <c r="H432" s="48">
        <f>IFERROR(G432/D420,"-")</f>
        <v>1.2473820105683934E-5</v>
      </c>
      <c r="I432" s="59">
        <v>3</v>
      </c>
      <c r="J432" s="48">
        <f>IFERROR(I432/E420,"-")</f>
        <v>1.0948905109489052E-2</v>
      </c>
      <c r="K432" s="62">
        <f t="shared" si="103"/>
        <v>1085.6666666666667</v>
      </c>
      <c r="L432" s="374"/>
      <c r="M432" s="374"/>
      <c r="N432" s="36" t="s">
        <v>106</v>
      </c>
      <c r="O432" s="59">
        <v>2130</v>
      </c>
      <c r="P432" s="48">
        <f>IFERROR(O432/L420,"-")</f>
        <v>1.0536718683759038E-5</v>
      </c>
      <c r="Q432" s="59">
        <v>2</v>
      </c>
      <c r="R432" s="48">
        <f>IFERROR(Q432/M420,"-")</f>
        <v>8.5836909871244635E-3</v>
      </c>
      <c r="S432" s="62">
        <f t="shared" si="104"/>
        <v>1065</v>
      </c>
      <c r="T432" s="374"/>
      <c r="U432" s="374"/>
      <c r="V432" s="36" t="s">
        <v>106</v>
      </c>
      <c r="W432" s="59">
        <v>0</v>
      </c>
      <c r="X432" s="48">
        <f>IFERROR(W432/T420,"-")</f>
        <v>0</v>
      </c>
      <c r="Y432" s="59">
        <v>0</v>
      </c>
      <c r="Z432" s="48">
        <f>IFERROR(Y432/U420,"-")</f>
        <v>0</v>
      </c>
      <c r="AA432" s="136" t="str">
        <f t="shared" si="105"/>
        <v>-</v>
      </c>
      <c r="AB432" s="374"/>
      <c r="AC432" s="374"/>
      <c r="AD432" s="36" t="s">
        <v>106</v>
      </c>
      <c r="AE432" s="59">
        <v>0</v>
      </c>
      <c r="AF432" s="48">
        <f>IFERROR(AE432/AB420,"-")</f>
        <v>0</v>
      </c>
      <c r="AG432" s="59">
        <v>0</v>
      </c>
      <c r="AH432" s="48">
        <f>IFERROR(AG432/AC420,"-")</f>
        <v>0</v>
      </c>
      <c r="AI432" s="62" t="str">
        <f t="shared" si="102"/>
        <v>-</v>
      </c>
      <c r="AJ432" s="374"/>
      <c r="AK432" s="374"/>
      <c r="AL432" s="36" t="s">
        <v>106</v>
      </c>
      <c r="AM432" s="59">
        <v>0</v>
      </c>
      <c r="AN432" s="48">
        <f>IFERROR(AM432/AJ420,"-")</f>
        <v>0</v>
      </c>
      <c r="AO432" s="59">
        <v>0</v>
      </c>
      <c r="AP432" s="48">
        <f>IFERROR(AO432/AK420,"-")</f>
        <v>0</v>
      </c>
      <c r="AQ432" s="62" t="str">
        <f t="shared" si="106"/>
        <v>-</v>
      </c>
      <c r="AR432" s="374"/>
      <c r="AS432" s="374"/>
      <c r="AT432" s="36" t="s">
        <v>106</v>
      </c>
      <c r="AU432" s="59">
        <v>1937653</v>
      </c>
      <c r="AV432" s="48">
        <f>IFERROR(AU432/AR420,"-")</f>
        <v>2.5466998631094263E-3</v>
      </c>
      <c r="AW432" s="62">
        <v>3</v>
      </c>
      <c r="AX432" s="48">
        <f>IFERROR(AW432/AS420,"-")</f>
        <v>2.6978417266187052E-3</v>
      </c>
      <c r="AY432" s="162">
        <f t="shared" si="107"/>
        <v>645884.33333333337</v>
      </c>
      <c r="AZ432" s="187"/>
    </row>
    <row r="433" spans="2:52" s="7" customFormat="1" ht="13.15" customHeight="1">
      <c r="B433" s="449"/>
      <c r="C433" s="459"/>
      <c r="D433" s="374"/>
      <c r="E433" s="374"/>
      <c r="F433" s="36" t="s">
        <v>107</v>
      </c>
      <c r="G433" s="59">
        <v>1746615</v>
      </c>
      <c r="H433" s="48">
        <f>IFERROR(G433/D420,"-")</f>
        <v>6.6892727368403878E-3</v>
      </c>
      <c r="I433" s="59">
        <v>54</v>
      </c>
      <c r="J433" s="48">
        <f>IFERROR(I433/E420,"-")</f>
        <v>0.19708029197080293</v>
      </c>
      <c r="K433" s="62">
        <f t="shared" si="103"/>
        <v>32344.722222222223</v>
      </c>
      <c r="L433" s="374"/>
      <c r="M433" s="374"/>
      <c r="N433" s="36" t="s">
        <v>107</v>
      </c>
      <c r="O433" s="59">
        <v>1520371</v>
      </c>
      <c r="P433" s="48">
        <f>IFERROR(O433/L420,"-")</f>
        <v>7.5209960196926818E-3</v>
      </c>
      <c r="Q433" s="59">
        <v>48</v>
      </c>
      <c r="R433" s="48">
        <f>IFERROR(Q433/M420,"-")</f>
        <v>0.20600858369098712</v>
      </c>
      <c r="S433" s="62">
        <f t="shared" si="104"/>
        <v>31674.395833333332</v>
      </c>
      <c r="T433" s="374"/>
      <c r="U433" s="374"/>
      <c r="V433" s="36" t="s">
        <v>107</v>
      </c>
      <c r="W433" s="59">
        <v>257693</v>
      </c>
      <c r="X433" s="48">
        <f>IFERROR(W433/T420,"-")</f>
        <v>1.095328003754055E-2</v>
      </c>
      <c r="Y433" s="59">
        <v>6</v>
      </c>
      <c r="Z433" s="48">
        <f>IFERROR(Y433/U420,"-")</f>
        <v>0.21428571428571427</v>
      </c>
      <c r="AA433" s="136">
        <f t="shared" si="105"/>
        <v>42948.833333333336</v>
      </c>
      <c r="AB433" s="374"/>
      <c r="AC433" s="374"/>
      <c r="AD433" s="36" t="s">
        <v>107</v>
      </c>
      <c r="AE433" s="59">
        <v>257693</v>
      </c>
      <c r="AF433" s="48">
        <f>IFERROR(AE433/AB420,"-")</f>
        <v>1.1547273635697594E-2</v>
      </c>
      <c r="AG433" s="59">
        <v>6</v>
      </c>
      <c r="AH433" s="48">
        <f>IFERROR(AG433/AC420,"-")</f>
        <v>0.24</v>
      </c>
      <c r="AI433" s="62">
        <f t="shared" si="102"/>
        <v>42948.833333333336</v>
      </c>
      <c r="AJ433" s="374"/>
      <c r="AK433" s="374"/>
      <c r="AL433" s="36" t="s">
        <v>107</v>
      </c>
      <c r="AM433" s="59">
        <v>84655</v>
      </c>
      <c r="AN433" s="48">
        <f>IFERROR(AM433/AJ420,"-")</f>
        <v>2.3296651644676733E-3</v>
      </c>
      <c r="AO433" s="59">
        <v>9</v>
      </c>
      <c r="AP433" s="48">
        <f>IFERROR(AO433/AK420,"-")</f>
        <v>0.19565217391304349</v>
      </c>
      <c r="AQ433" s="62">
        <f t="shared" si="106"/>
        <v>9406.1111111111113</v>
      </c>
      <c r="AR433" s="374"/>
      <c r="AS433" s="374"/>
      <c r="AT433" s="36" t="s">
        <v>107</v>
      </c>
      <c r="AU433" s="59">
        <v>5528867</v>
      </c>
      <c r="AV433" s="48">
        <f>IFERROR(AU433/AR420,"-")</f>
        <v>7.2667112388287401E-3</v>
      </c>
      <c r="AW433" s="62">
        <v>130</v>
      </c>
      <c r="AX433" s="48">
        <f>IFERROR(AW433/AS420,"-")</f>
        <v>0.11690647482014388</v>
      </c>
      <c r="AY433" s="162">
        <f t="shared" si="107"/>
        <v>42529.74615384615</v>
      </c>
      <c r="AZ433" s="187"/>
    </row>
    <row r="434" spans="2:52" s="7" customFormat="1" ht="13.15" customHeight="1">
      <c r="B434" s="449"/>
      <c r="C434" s="459"/>
      <c r="D434" s="374"/>
      <c r="E434" s="374"/>
      <c r="F434" s="36" t="s">
        <v>108</v>
      </c>
      <c r="G434" s="59">
        <v>970702</v>
      </c>
      <c r="H434" s="48">
        <f>IFERROR(G434/D420,"-")</f>
        <v>3.7176426540459335E-3</v>
      </c>
      <c r="I434" s="59">
        <v>18</v>
      </c>
      <c r="J434" s="48">
        <f>IFERROR(I434/E420,"-")</f>
        <v>6.569343065693431E-2</v>
      </c>
      <c r="K434" s="62">
        <f t="shared" si="103"/>
        <v>53927.888888888891</v>
      </c>
      <c r="L434" s="374"/>
      <c r="M434" s="374"/>
      <c r="N434" s="36" t="s">
        <v>108</v>
      </c>
      <c r="O434" s="59">
        <v>287885</v>
      </c>
      <c r="P434" s="48">
        <f>IFERROR(O434/L420,"-")</f>
        <v>1.4241142057624275E-3</v>
      </c>
      <c r="Q434" s="59">
        <v>15</v>
      </c>
      <c r="R434" s="48">
        <f>IFERROR(Q434/M420,"-")</f>
        <v>6.4377682403433473E-2</v>
      </c>
      <c r="S434" s="62">
        <f t="shared" si="104"/>
        <v>19192.333333333332</v>
      </c>
      <c r="T434" s="374"/>
      <c r="U434" s="374"/>
      <c r="V434" s="36" t="s">
        <v>108</v>
      </c>
      <c r="W434" s="59">
        <v>33927</v>
      </c>
      <c r="X434" s="48">
        <f>IFERROR(W434/T420,"-")</f>
        <v>1.4420722791602342E-3</v>
      </c>
      <c r="Y434" s="59">
        <v>2</v>
      </c>
      <c r="Z434" s="48">
        <f>IFERROR(Y434/U420,"-")</f>
        <v>7.1428571428571425E-2</v>
      </c>
      <c r="AA434" s="136">
        <f t="shared" si="105"/>
        <v>16963.5</v>
      </c>
      <c r="AB434" s="374"/>
      <c r="AC434" s="374"/>
      <c r="AD434" s="36" t="s">
        <v>108</v>
      </c>
      <c r="AE434" s="59">
        <v>33927</v>
      </c>
      <c r="AF434" s="48">
        <f>IFERROR(AE434/AB420,"-")</f>
        <v>1.5202754930801856E-3</v>
      </c>
      <c r="AG434" s="59">
        <v>2</v>
      </c>
      <c r="AH434" s="48">
        <f>IFERROR(AG434/AC420,"-")</f>
        <v>0.08</v>
      </c>
      <c r="AI434" s="62">
        <f t="shared" si="102"/>
        <v>16963.5</v>
      </c>
      <c r="AJ434" s="374"/>
      <c r="AK434" s="374"/>
      <c r="AL434" s="36" t="s">
        <v>108</v>
      </c>
      <c r="AM434" s="59">
        <v>586553</v>
      </c>
      <c r="AN434" s="48">
        <f>IFERROR(AM434/AJ420,"-")</f>
        <v>1.6141658392463613E-2</v>
      </c>
      <c r="AO434" s="59">
        <v>9</v>
      </c>
      <c r="AP434" s="48">
        <f>IFERROR(AO434/AK420,"-")</f>
        <v>0.19565217391304349</v>
      </c>
      <c r="AQ434" s="62">
        <f t="shared" si="106"/>
        <v>65172.555555555555</v>
      </c>
      <c r="AR434" s="374"/>
      <c r="AS434" s="374"/>
      <c r="AT434" s="36" t="s">
        <v>108</v>
      </c>
      <c r="AU434" s="59">
        <v>3588293</v>
      </c>
      <c r="AV434" s="48">
        <f>IFERROR(AU434/AR420,"-")</f>
        <v>4.7161722413128215E-3</v>
      </c>
      <c r="AW434" s="62">
        <v>86</v>
      </c>
      <c r="AX434" s="48">
        <f>IFERROR(AW434/AS420,"-")</f>
        <v>7.7338129496402883E-2</v>
      </c>
      <c r="AY434" s="162">
        <f t="shared" si="107"/>
        <v>41724.337209302328</v>
      </c>
      <c r="AZ434" s="187"/>
    </row>
    <row r="435" spans="2:52" s="7" customFormat="1" ht="13.15" customHeight="1">
      <c r="B435" s="449"/>
      <c r="C435" s="459"/>
      <c r="D435" s="374"/>
      <c r="E435" s="374"/>
      <c r="F435" s="36" t="s">
        <v>109</v>
      </c>
      <c r="G435" s="59">
        <v>526261</v>
      </c>
      <c r="H435" s="48">
        <f>IFERROR(G435/D420,"-")</f>
        <v>2.0155004736374985E-3</v>
      </c>
      <c r="I435" s="59">
        <v>22</v>
      </c>
      <c r="J435" s="48">
        <f>IFERROR(I435/E420,"-")</f>
        <v>8.0291970802919707E-2</v>
      </c>
      <c r="K435" s="62">
        <f t="shared" si="103"/>
        <v>23920.954545454544</v>
      </c>
      <c r="L435" s="374"/>
      <c r="M435" s="374"/>
      <c r="N435" s="36" t="s">
        <v>109</v>
      </c>
      <c r="O435" s="59">
        <v>487953</v>
      </c>
      <c r="P435" s="48">
        <f>IFERROR(O435/L420,"-")</f>
        <v>2.413813845960692E-3</v>
      </c>
      <c r="Q435" s="59">
        <v>19</v>
      </c>
      <c r="R435" s="48">
        <f>IFERROR(Q435/M420,"-")</f>
        <v>8.15450643776824E-2</v>
      </c>
      <c r="S435" s="62">
        <f t="shared" si="104"/>
        <v>25681.736842105263</v>
      </c>
      <c r="T435" s="374"/>
      <c r="U435" s="374"/>
      <c r="V435" s="36" t="s">
        <v>109</v>
      </c>
      <c r="W435" s="59">
        <v>76457</v>
      </c>
      <c r="X435" s="48">
        <f>IFERROR(W435/T420,"-")</f>
        <v>3.2498163777449829E-3</v>
      </c>
      <c r="Y435" s="59">
        <v>4</v>
      </c>
      <c r="Z435" s="48">
        <f>IFERROR(Y435/U420,"-")</f>
        <v>0.14285714285714285</v>
      </c>
      <c r="AA435" s="136">
        <f t="shared" si="105"/>
        <v>19114.25</v>
      </c>
      <c r="AB435" s="374"/>
      <c r="AC435" s="374"/>
      <c r="AD435" s="36" t="s">
        <v>109</v>
      </c>
      <c r="AE435" s="59">
        <v>76457</v>
      </c>
      <c r="AF435" s="48">
        <f>IFERROR(AE435/AB420,"-")</f>
        <v>3.4260530956003112E-3</v>
      </c>
      <c r="AG435" s="59">
        <v>4</v>
      </c>
      <c r="AH435" s="48">
        <f>IFERROR(AG435/AC420,"-")</f>
        <v>0.16</v>
      </c>
      <c r="AI435" s="62">
        <f t="shared" si="102"/>
        <v>19114.25</v>
      </c>
      <c r="AJ435" s="374"/>
      <c r="AK435" s="374"/>
      <c r="AL435" s="36" t="s">
        <v>109</v>
      </c>
      <c r="AM435" s="59">
        <v>159635</v>
      </c>
      <c r="AN435" s="48">
        <f>IFERROR(AM435/AJ420,"-")</f>
        <v>4.3930789502072774E-3</v>
      </c>
      <c r="AO435" s="59">
        <v>6</v>
      </c>
      <c r="AP435" s="48">
        <f>IFERROR(AO435/AK420,"-")</f>
        <v>0.13043478260869565</v>
      </c>
      <c r="AQ435" s="62">
        <f t="shared" si="106"/>
        <v>26605.833333333332</v>
      </c>
      <c r="AR435" s="374"/>
      <c r="AS435" s="374"/>
      <c r="AT435" s="36" t="s">
        <v>109</v>
      </c>
      <c r="AU435" s="59">
        <v>2696571</v>
      </c>
      <c r="AV435" s="48">
        <f>IFERROR(AU435/AR420,"-")</f>
        <v>3.544162446302227E-3</v>
      </c>
      <c r="AW435" s="62">
        <v>51</v>
      </c>
      <c r="AX435" s="48">
        <f>IFERROR(AW435/AS420,"-")</f>
        <v>4.5863309352517985E-2</v>
      </c>
      <c r="AY435" s="162">
        <f t="shared" si="107"/>
        <v>52873.941176470587</v>
      </c>
      <c r="AZ435" s="187"/>
    </row>
    <row r="436" spans="2:52" s="7" customFormat="1" ht="13.15" customHeight="1">
      <c r="B436" s="449"/>
      <c r="C436" s="459"/>
      <c r="D436" s="374"/>
      <c r="E436" s="374"/>
      <c r="F436" s="37" t="s">
        <v>110</v>
      </c>
      <c r="G436" s="60">
        <v>391127</v>
      </c>
      <c r="H436" s="49">
        <f>IFERROR(G436/D420,"-")</f>
        <v>1.4979575795136136E-3</v>
      </c>
      <c r="I436" s="60">
        <v>41</v>
      </c>
      <c r="J436" s="49">
        <f>IFERROR(I436/E420,"-")</f>
        <v>0.14963503649635038</v>
      </c>
      <c r="K436" s="63">
        <f t="shared" si="103"/>
        <v>9539.6829268292677</v>
      </c>
      <c r="L436" s="374"/>
      <c r="M436" s="374"/>
      <c r="N436" s="37" t="s">
        <v>110</v>
      </c>
      <c r="O436" s="60">
        <v>363326</v>
      </c>
      <c r="P436" s="49">
        <f>IFERROR(O436/L420,"-")</f>
        <v>1.7973069730025523E-3</v>
      </c>
      <c r="Q436" s="60">
        <v>37</v>
      </c>
      <c r="R436" s="49">
        <f>IFERROR(Q436/M420,"-")</f>
        <v>0.15879828326180256</v>
      </c>
      <c r="S436" s="63">
        <f t="shared" si="104"/>
        <v>9819.6216216216217</v>
      </c>
      <c r="T436" s="374"/>
      <c r="U436" s="374"/>
      <c r="V436" s="37" t="s">
        <v>110</v>
      </c>
      <c r="W436" s="60">
        <v>24923</v>
      </c>
      <c r="X436" s="49">
        <f>IFERROR(W436/T420,"-")</f>
        <v>1.0593558939343448E-3</v>
      </c>
      <c r="Y436" s="60">
        <v>6</v>
      </c>
      <c r="Z436" s="49">
        <f>IFERROR(Y436/U420,"-")</f>
        <v>0.21428571428571427</v>
      </c>
      <c r="AA436" s="137">
        <f t="shared" si="105"/>
        <v>4153.833333333333</v>
      </c>
      <c r="AB436" s="374"/>
      <c r="AC436" s="374"/>
      <c r="AD436" s="37" t="s">
        <v>110</v>
      </c>
      <c r="AE436" s="60">
        <v>24923</v>
      </c>
      <c r="AF436" s="49">
        <f>IFERROR(AE436/AB420,"-")</f>
        <v>1.116804495358784E-3</v>
      </c>
      <c r="AG436" s="60">
        <v>6</v>
      </c>
      <c r="AH436" s="49">
        <f>IFERROR(AG436/AC420,"-")</f>
        <v>0.24</v>
      </c>
      <c r="AI436" s="63">
        <f t="shared" si="102"/>
        <v>4153.833333333333</v>
      </c>
      <c r="AJ436" s="374"/>
      <c r="AK436" s="374"/>
      <c r="AL436" s="37" t="s">
        <v>110</v>
      </c>
      <c r="AM436" s="60">
        <v>930337</v>
      </c>
      <c r="AN436" s="49">
        <f>IFERROR(AM436/AJ420,"-")</f>
        <v>2.5602429863745342E-2</v>
      </c>
      <c r="AO436" s="60">
        <v>6</v>
      </c>
      <c r="AP436" s="49">
        <f>IFERROR(AO436/AK420,"-")</f>
        <v>0.13043478260869565</v>
      </c>
      <c r="AQ436" s="63">
        <f t="shared" si="106"/>
        <v>155056.16666666666</v>
      </c>
      <c r="AR436" s="374"/>
      <c r="AS436" s="374"/>
      <c r="AT436" s="37" t="s">
        <v>110</v>
      </c>
      <c r="AU436" s="60">
        <v>1567263</v>
      </c>
      <c r="AV436" s="49">
        <f>IFERROR(AU436/AR420,"-")</f>
        <v>2.0598881572482116E-3</v>
      </c>
      <c r="AW436" s="63">
        <v>103</v>
      </c>
      <c r="AX436" s="49">
        <f>IFERROR(AW436/AS420,"-")</f>
        <v>9.2625899280575533E-2</v>
      </c>
      <c r="AY436" s="163">
        <f t="shared" si="107"/>
        <v>15216.14563106796</v>
      </c>
      <c r="AZ436" s="187"/>
    </row>
    <row r="437" spans="2:52" s="7" customFormat="1" ht="13.15" customHeight="1">
      <c r="B437" s="450"/>
      <c r="C437" s="461"/>
      <c r="D437" s="375"/>
      <c r="E437" s="375"/>
      <c r="F437" s="39" t="s">
        <v>64</v>
      </c>
      <c r="G437" s="56">
        <f>SUM(G420:G436)</f>
        <v>32777663</v>
      </c>
      <c r="H437" s="118">
        <f>IFERROR(G437/D420,"-")</f>
        <v>0.12553351911167712</v>
      </c>
      <c r="I437" s="243">
        <v>242</v>
      </c>
      <c r="J437" s="118">
        <f>IFERROR(I437/E420,"-")</f>
        <v>0.88321167883211682</v>
      </c>
      <c r="K437" s="119">
        <f t="shared" si="103"/>
        <v>135444.88842975206</v>
      </c>
      <c r="L437" s="375"/>
      <c r="M437" s="375"/>
      <c r="N437" s="39" t="s">
        <v>64</v>
      </c>
      <c r="O437" s="56">
        <f>SUM(O420:O436)</f>
        <v>27753434</v>
      </c>
      <c r="P437" s="118">
        <f>IFERROR(O437/L420,"-")</f>
        <v>0.13729113923299219</v>
      </c>
      <c r="Q437" s="243">
        <v>206</v>
      </c>
      <c r="R437" s="118">
        <f>IFERROR(Q437/M420,"-")</f>
        <v>0.88412017167381973</v>
      </c>
      <c r="S437" s="119">
        <f t="shared" si="104"/>
        <v>134725.40776699031</v>
      </c>
      <c r="T437" s="375"/>
      <c r="U437" s="375"/>
      <c r="V437" s="39" t="s">
        <v>64</v>
      </c>
      <c r="W437" s="56">
        <f>SUM(W420:W436)</f>
        <v>5354742</v>
      </c>
      <c r="X437" s="118">
        <f>IFERROR(W437/T420,"-")</f>
        <v>0.22760412061941906</v>
      </c>
      <c r="Y437" s="243">
        <v>26</v>
      </c>
      <c r="Z437" s="118">
        <f>IFERROR(Y437/U420,"-")</f>
        <v>0.9285714285714286</v>
      </c>
      <c r="AA437" s="69">
        <f t="shared" si="105"/>
        <v>205951.61538461538</v>
      </c>
      <c r="AB437" s="375"/>
      <c r="AC437" s="375"/>
      <c r="AD437" s="39" t="s">
        <v>64</v>
      </c>
      <c r="AE437" s="56">
        <f>SUM(AE420:AE436)</f>
        <v>5207617</v>
      </c>
      <c r="AF437" s="118">
        <f>IFERROR(AE437/AB420,"-")</f>
        <v>0.23335433437815772</v>
      </c>
      <c r="AG437" s="243">
        <v>24</v>
      </c>
      <c r="AH437" s="118">
        <f>IFERROR(AG437/AC420,"-")</f>
        <v>0.96</v>
      </c>
      <c r="AI437" s="119">
        <f t="shared" si="102"/>
        <v>216984.04166666666</v>
      </c>
      <c r="AJ437" s="375"/>
      <c r="AK437" s="375"/>
      <c r="AL437" s="39" t="s">
        <v>64</v>
      </c>
      <c r="AM437" s="56">
        <f>SUM(AM420:AM436)</f>
        <v>5605093</v>
      </c>
      <c r="AN437" s="118">
        <f>IFERROR(AM437/AJ420,"-")</f>
        <v>0.1542494820825894</v>
      </c>
      <c r="AO437" s="243">
        <v>39</v>
      </c>
      <c r="AP437" s="118">
        <f>IFERROR(AO437/AK420,"-")</f>
        <v>0.84782608695652173</v>
      </c>
      <c r="AQ437" s="119">
        <f t="shared" si="106"/>
        <v>143720.33333333334</v>
      </c>
      <c r="AR437" s="375"/>
      <c r="AS437" s="375"/>
      <c r="AT437" s="39" t="s">
        <v>64</v>
      </c>
      <c r="AU437" s="56">
        <f>SUM(AU420:AU436)</f>
        <v>130903164</v>
      </c>
      <c r="AV437" s="118">
        <f>IFERROR(AU437/AR420,"-")</f>
        <v>0.17204890134579864</v>
      </c>
      <c r="AW437" s="119">
        <v>864</v>
      </c>
      <c r="AX437" s="140">
        <f>IFERROR(AW437/AS420,"-")</f>
        <v>0.7769784172661871</v>
      </c>
      <c r="AY437" s="166">
        <f t="shared" si="107"/>
        <v>151508.29166666666</v>
      </c>
      <c r="AZ437" s="187"/>
    </row>
    <row r="438" spans="2:52" s="7" customFormat="1" ht="13.15" customHeight="1">
      <c r="B438" s="448">
        <v>25</v>
      </c>
      <c r="C438" s="458" t="s">
        <v>93</v>
      </c>
      <c r="D438" s="373">
        <v>125953450</v>
      </c>
      <c r="E438" s="373">
        <v>160</v>
      </c>
      <c r="F438" s="34" t="s">
        <v>96</v>
      </c>
      <c r="G438" s="58">
        <v>6154864</v>
      </c>
      <c r="H438" s="47">
        <f>IFERROR(G438/D438,"-")</f>
        <v>4.8866180322968522E-2</v>
      </c>
      <c r="I438" s="58">
        <v>42</v>
      </c>
      <c r="J438" s="47">
        <f>IFERROR(I438/E438,"-")</f>
        <v>0.26250000000000001</v>
      </c>
      <c r="K438" s="61">
        <f t="shared" si="103"/>
        <v>146544.38095238095</v>
      </c>
      <c r="L438" s="373">
        <v>86383140</v>
      </c>
      <c r="M438" s="373">
        <v>121</v>
      </c>
      <c r="N438" s="34" t="s">
        <v>96</v>
      </c>
      <c r="O438" s="58">
        <v>4573098</v>
      </c>
      <c r="P438" s="47">
        <f>IFERROR(O438/L438,"-")</f>
        <v>5.2939705595327978E-2</v>
      </c>
      <c r="Q438" s="58">
        <v>30</v>
      </c>
      <c r="R438" s="47">
        <f>IFERROR(Q438/M438,"-")</f>
        <v>0.24793388429752067</v>
      </c>
      <c r="S438" s="61">
        <f t="shared" si="104"/>
        <v>152436.6</v>
      </c>
      <c r="T438" s="373">
        <v>17873950</v>
      </c>
      <c r="U438" s="373">
        <v>19</v>
      </c>
      <c r="V438" s="34" t="s">
        <v>96</v>
      </c>
      <c r="W438" s="58">
        <v>164240</v>
      </c>
      <c r="X438" s="47">
        <f>IFERROR(W438/T438,"-")</f>
        <v>9.1887915094313235E-3</v>
      </c>
      <c r="Y438" s="58">
        <v>5</v>
      </c>
      <c r="Z438" s="47">
        <f>IFERROR(Y438/U438,"-")</f>
        <v>0.26315789473684209</v>
      </c>
      <c r="AA438" s="135">
        <f t="shared" si="105"/>
        <v>32848</v>
      </c>
      <c r="AB438" s="373">
        <v>13227060</v>
      </c>
      <c r="AC438" s="373">
        <v>15</v>
      </c>
      <c r="AD438" s="34" t="s">
        <v>96</v>
      </c>
      <c r="AE438" s="58">
        <v>141250</v>
      </c>
      <c r="AF438" s="47">
        <f>IFERROR(AE438/AB438,"-")</f>
        <v>1.067886590066122E-2</v>
      </c>
      <c r="AG438" s="58">
        <v>4</v>
      </c>
      <c r="AH438" s="47">
        <f>IFERROR(AG438/AC438,"-")</f>
        <v>0.26666666666666666</v>
      </c>
      <c r="AI438" s="61">
        <f t="shared" si="102"/>
        <v>35312.5</v>
      </c>
      <c r="AJ438" s="373">
        <v>25633720</v>
      </c>
      <c r="AK438" s="373">
        <v>39</v>
      </c>
      <c r="AL438" s="34" t="s">
        <v>96</v>
      </c>
      <c r="AM438" s="58">
        <v>1631942</v>
      </c>
      <c r="AN438" s="47">
        <f>IFERROR(AM438/AJ438,"-")</f>
        <v>6.3663877111866718E-2</v>
      </c>
      <c r="AO438" s="58">
        <v>11</v>
      </c>
      <c r="AP438" s="47">
        <f>IFERROR(AO438/AK438,"-")</f>
        <v>0.28205128205128205</v>
      </c>
      <c r="AQ438" s="61">
        <f t="shared" si="106"/>
        <v>148358.36363636365</v>
      </c>
      <c r="AR438" s="373">
        <v>398316540</v>
      </c>
      <c r="AS438" s="373">
        <v>618</v>
      </c>
      <c r="AT438" s="34" t="s">
        <v>96</v>
      </c>
      <c r="AU438" s="58">
        <v>4205467</v>
      </c>
      <c r="AV438" s="47">
        <f>IFERROR(AU438/AR438,"-")</f>
        <v>1.0558102859600056E-2</v>
      </c>
      <c r="AW438" s="58">
        <v>119</v>
      </c>
      <c r="AX438" s="47">
        <f>IFERROR(AW438/AS438,"-")</f>
        <v>0.19255663430420711</v>
      </c>
      <c r="AY438" s="135">
        <f t="shared" si="107"/>
        <v>35340.058823529413</v>
      </c>
      <c r="AZ438" s="187"/>
    </row>
    <row r="439" spans="2:52" s="7" customFormat="1" ht="13.15" customHeight="1">
      <c r="B439" s="449"/>
      <c r="C439" s="459"/>
      <c r="D439" s="374"/>
      <c r="E439" s="374"/>
      <c r="F439" s="35" t="s">
        <v>97</v>
      </c>
      <c r="G439" s="59">
        <v>2957459</v>
      </c>
      <c r="H439" s="48">
        <f>IFERROR(G439/D438,"-")</f>
        <v>2.3480571592123915E-2</v>
      </c>
      <c r="I439" s="59">
        <v>63</v>
      </c>
      <c r="J439" s="48">
        <f>IFERROR(I439/E438,"-")</f>
        <v>0.39374999999999999</v>
      </c>
      <c r="K439" s="62">
        <f t="shared" si="103"/>
        <v>46943.793650793654</v>
      </c>
      <c r="L439" s="374"/>
      <c r="M439" s="374"/>
      <c r="N439" s="35" t="s">
        <v>97</v>
      </c>
      <c r="O439" s="59">
        <v>2665472</v>
      </c>
      <c r="P439" s="48">
        <f>IFERROR(O439/L438,"-")</f>
        <v>3.085639165235253E-2</v>
      </c>
      <c r="Q439" s="59">
        <v>47</v>
      </c>
      <c r="R439" s="48">
        <f>IFERROR(Q439/M438,"-")</f>
        <v>0.38842975206611569</v>
      </c>
      <c r="S439" s="62">
        <f t="shared" si="104"/>
        <v>56712.170212765959</v>
      </c>
      <c r="T439" s="374"/>
      <c r="U439" s="374"/>
      <c r="V439" s="35" t="s">
        <v>97</v>
      </c>
      <c r="W439" s="59">
        <v>170331</v>
      </c>
      <c r="X439" s="48">
        <f>IFERROR(W439/T438,"-")</f>
        <v>9.529566771754424E-3</v>
      </c>
      <c r="Y439" s="59">
        <v>6</v>
      </c>
      <c r="Z439" s="48">
        <f>IFERROR(Y439/U438,"-")</f>
        <v>0.31578947368421051</v>
      </c>
      <c r="AA439" s="136">
        <f t="shared" si="105"/>
        <v>28388.5</v>
      </c>
      <c r="AB439" s="374"/>
      <c r="AC439" s="374"/>
      <c r="AD439" s="35" t="s">
        <v>97</v>
      </c>
      <c r="AE439" s="59">
        <v>145605</v>
      </c>
      <c r="AF439" s="48">
        <f>IFERROR(AE439/AB438,"-")</f>
        <v>1.1008115182058598E-2</v>
      </c>
      <c r="AG439" s="59">
        <v>5</v>
      </c>
      <c r="AH439" s="48">
        <f>IFERROR(AG439/AC438,"-")</f>
        <v>0.33333333333333331</v>
      </c>
      <c r="AI439" s="62">
        <f t="shared" si="102"/>
        <v>29121</v>
      </c>
      <c r="AJ439" s="374"/>
      <c r="AK439" s="374"/>
      <c r="AL439" s="35" t="s">
        <v>97</v>
      </c>
      <c r="AM439" s="59">
        <v>373565</v>
      </c>
      <c r="AN439" s="48">
        <f>IFERROR(AM439/AJ438,"-")</f>
        <v>1.4573187192494886E-2</v>
      </c>
      <c r="AO439" s="59">
        <v>11</v>
      </c>
      <c r="AP439" s="48">
        <f>IFERROR(AO439/AK438,"-")</f>
        <v>0.28205128205128205</v>
      </c>
      <c r="AQ439" s="62">
        <f t="shared" si="106"/>
        <v>33960.454545454544</v>
      </c>
      <c r="AR439" s="374"/>
      <c r="AS439" s="374"/>
      <c r="AT439" s="35" t="s">
        <v>97</v>
      </c>
      <c r="AU439" s="59">
        <v>10892507</v>
      </c>
      <c r="AV439" s="48">
        <f>IFERROR(AU439/AR438,"-")</f>
        <v>2.7346358752764824E-2</v>
      </c>
      <c r="AW439" s="59">
        <v>172</v>
      </c>
      <c r="AX439" s="48">
        <f>IFERROR(AW439/AS438,"-")</f>
        <v>0.27831715210355989</v>
      </c>
      <c r="AY439" s="136">
        <f t="shared" si="107"/>
        <v>63328.529069767443</v>
      </c>
      <c r="AZ439" s="187"/>
    </row>
    <row r="440" spans="2:52" s="7" customFormat="1" ht="13.15" customHeight="1">
      <c r="B440" s="449"/>
      <c r="C440" s="459"/>
      <c r="D440" s="374"/>
      <c r="E440" s="374"/>
      <c r="F440" s="35" t="s">
        <v>380</v>
      </c>
      <c r="G440" s="59">
        <v>1544823</v>
      </c>
      <c r="H440" s="48">
        <f>IFERROR(G440/D438,"-")</f>
        <v>1.2265031247655383E-2</v>
      </c>
      <c r="I440" s="59">
        <v>11</v>
      </c>
      <c r="J440" s="48">
        <f>IFERROR(I440/E438,"-")</f>
        <v>6.8750000000000006E-2</v>
      </c>
      <c r="K440" s="62">
        <f t="shared" ref="K440" si="108">IFERROR(G440/I440,"-")</f>
        <v>140438.45454545456</v>
      </c>
      <c r="L440" s="374"/>
      <c r="M440" s="374"/>
      <c r="N440" s="35" t="s">
        <v>380</v>
      </c>
      <c r="O440" s="59">
        <v>762687</v>
      </c>
      <c r="P440" s="48">
        <f>IFERROR(O440/L438,"-")</f>
        <v>8.8291187377536866E-3</v>
      </c>
      <c r="Q440" s="59">
        <v>8</v>
      </c>
      <c r="R440" s="48">
        <f>IFERROR(Q440/M438,"-")</f>
        <v>6.6115702479338845E-2</v>
      </c>
      <c r="S440" s="62">
        <f t="shared" ref="S440" si="109">IFERROR(O440/Q440,"-")</f>
        <v>95335.875</v>
      </c>
      <c r="T440" s="374"/>
      <c r="U440" s="374"/>
      <c r="V440" s="35" t="s">
        <v>380</v>
      </c>
      <c r="W440" s="59">
        <v>39295</v>
      </c>
      <c r="X440" s="48">
        <f>IFERROR(W440/T438,"-")</f>
        <v>2.1984508180900135E-3</v>
      </c>
      <c r="Y440" s="59">
        <v>3</v>
      </c>
      <c r="Z440" s="48">
        <f>IFERROR(Y440/U438,"-")</f>
        <v>0.15789473684210525</v>
      </c>
      <c r="AA440" s="136">
        <f t="shared" ref="AA440" si="110">IFERROR(W440/Y440,"-")</f>
        <v>13098.333333333334</v>
      </c>
      <c r="AB440" s="374"/>
      <c r="AC440" s="374"/>
      <c r="AD440" s="35" t="s">
        <v>380</v>
      </c>
      <c r="AE440" s="59">
        <v>32109</v>
      </c>
      <c r="AF440" s="48">
        <f>IFERROR(AE440/AB438,"-")</f>
        <v>2.4275235766678311E-3</v>
      </c>
      <c r="AG440" s="59">
        <v>2</v>
      </c>
      <c r="AH440" s="48">
        <f>IFERROR(AG440/AC438,"-")</f>
        <v>0.13333333333333333</v>
      </c>
      <c r="AI440" s="62">
        <f t="shared" ref="AI440" si="111">IFERROR(AE440/AG440,"-")</f>
        <v>16054.5</v>
      </c>
      <c r="AJ440" s="374"/>
      <c r="AK440" s="374"/>
      <c r="AL440" s="35" t="s">
        <v>380</v>
      </c>
      <c r="AM440" s="59">
        <v>52362</v>
      </c>
      <c r="AN440" s="48">
        <f>IFERROR(AM440/AJ438,"-")</f>
        <v>2.0427000060857341E-3</v>
      </c>
      <c r="AO440" s="59">
        <v>2</v>
      </c>
      <c r="AP440" s="48">
        <f>IFERROR(AO440/AK438,"-")</f>
        <v>5.128205128205128E-2</v>
      </c>
      <c r="AQ440" s="62">
        <f t="shared" ref="AQ440" si="112">IFERROR(AM440/AO440,"-")</f>
        <v>26181</v>
      </c>
      <c r="AR440" s="374"/>
      <c r="AS440" s="374"/>
      <c r="AT440" s="35" t="s">
        <v>380</v>
      </c>
      <c r="AU440" s="59">
        <v>5492138</v>
      </c>
      <c r="AV440" s="48">
        <f>IFERROR(AU440/AR438,"-")</f>
        <v>1.3788375446322164E-2</v>
      </c>
      <c r="AW440" s="59">
        <v>28</v>
      </c>
      <c r="AX440" s="48">
        <f>IFERROR(AW440/AS438,"-")</f>
        <v>4.5307443365695796E-2</v>
      </c>
      <c r="AY440" s="136">
        <f t="shared" ref="AY440" si="113">IFERROR(AU440/AW440,"-")</f>
        <v>196147.78571428571</v>
      </c>
      <c r="AZ440" s="187"/>
    </row>
    <row r="441" spans="2:52" s="7" customFormat="1" ht="13.15" customHeight="1">
      <c r="B441" s="449"/>
      <c r="C441" s="459"/>
      <c r="D441" s="374"/>
      <c r="E441" s="374"/>
      <c r="F441" s="36" t="s">
        <v>98</v>
      </c>
      <c r="G441" s="59">
        <v>3723065</v>
      </c>
      <c r="H441" s="48">
        <f>IFERROR(G441/D438,"-")</f>
        <v>2.9559055349416788E-2</v>
      </c>
      <c r="I441" s="59">
        <v>57</v>
      </c>
      <c r="J441" s="48">
        <f>IFERROR(I441/E438,"-")</f>
        <v>0.35625000000000001</v>
      </c>
      <c r="K441" s="62">
        <f t="shared" si="103"/>
        <v>65316.929824561405</v>
      </c>
      <c r="L441" s="374"/>
      <c r="M441" s="374"/>
      <c r="N441" s="36" t="s">
        <v>98</v>
      </c>
      <c r="O441" s="59">
        <v>3353290</v>
      </c>
      <c r="P441" s="48">
        <f>IFERROR(O441/L438,"-")</f>
        <v>3.8818801909724511E-2</v>
      </c>
      <c r="Q441" s="59">
        <v>43</v>
      </c>
      <c r="R441" s="48">
        <f>IFERROR(Q441/M438,"-")</f>
        <v>0.35537190082644626</v>
      </c>
      <c r="S441" s="62">
        <f t="shared" si="104"/>
        <v>77983.488372093023</v>
      </c>
      <c r="T441" s="374"/>
      <c r="U441" s="374"/>
      <c r="V441" s="36" t="s">
        <v>98</v>
      </c>
      <c r="W441" s="59">
        <v>178803</v>
      </c>
      <c r="X441" s="48">
        <f>IFERROR(W441/T438,"-")</f>
        <v>1.0003552656239947E-2</v>
      </c>
      <c r="Y441" s="59">
        <v>6</v>
      </c>
      <c r="Z441" s="48">
        <f>IFERROR(Y441/U438,"-")</f>
        <v>0.31578947368421051</v>
      </c>
      <c r="AA441" s="136">
        <f t="shared" si="105"/>
        <v>29800.5</v>
      </c>
      <c r="AB441" s="374"/>
      <c r="AC441" s="374"/>
      <c r="AD441" s="36" t="s">
        <v>98</v>
      </c>
      <c r="AE441" s="59">
        <v>67563</v>
      </c>
      <c r="AF441" s="48">
        <f>IFERROR(AE441/AB438,"-")</f>
        <v>5.1079378183814094E-3</v>
      </c>
      <c r="AG441" s="59">
        <v>4</v>
      </c>
      <c r="AH441" s="48">
        <f>IFERROR(AG441/AC438,"-")</f>
        <v>0.26666666666666666</v>
      </c>
      <c r="AI441" s="62">
        <f t="shared" si="102"/>
        <v>16890.75</v>
      </c>
      <c r="AJ441" s="374"/>
      <c r="AK441" s="374"/>
      <c r="AL441" s="36" t="s">
        <v>98</v>
      </c>
      <c r="AM441" s="59">
        <v>185856</v>
      </c>
      <c r="AN441" s="48">
        <f>IFERROR(AM441/AJ438,"-")</f>
        <v>7.2504497981564905E-3</v>
      </c>
      <c r="AO441" s="59">
        <v>11</v>
      </c>
      <c r="AP441" s="48">
        <f>IFERROR(AO441/AK438,"-")</f>
        <v>0.28205128205128205</v>
      </c>
      <c r="AQ441" s="62">
        <f t="shared" si="106"/>
        <v>16896</v>
      </c>
      <c r="AR441" s="374"/>
      <c r="AS441" s="374"/>
      <c r="AT441" s="36" t="s">
        <v>98</v>
      </c>
      <c r="AU441" s="59">
        <v>7575628</v>
      </c>
      <c r="AV441" s="48">
        <f>IFERROR(AU441/AR438,"-")</f>
        <v>1.9019114797492468E-2</v>
      </c>
      <c r="AW441" s="59">
        <v>170</v>
      </c>
      <c r="AX441" s="48">
        <f>IFERROR(AW441/AS438,"-")</f>
        <v>0.27508090614886732</v>
      </c>
      <c r="AY441" s="136">
        <f t="shared" si="107"/>
        <v>44562.517647058827</v>
      </c>
      <c r="AZ441" s="187"/>
    </row>
    <row r="442" spans="2:52" s="7" customFormat="1" ht="13.15" customHeight="1">
      <c r="B442" s="449"/>
      <c r="C442" s="459"/>
      <c r="D442" s="374"/>
      <c r="E442" s="374"/>
      <c r="F442" s="36" t="s">
        <v>99</v>
      </c>
      <c r="G442" s="59">
        <v>127217</v>
      </c>
      <c r="H442" s="48">
        <f>IFERROR(G442/D438,"-")</f>
        <v>1.0100318808258131E-3</v>
      </c>
      <c r="I442" s="59">
        <v>8</v>
      </c>
      <c r="J442" s="48">
        <f>IFERROR(I442/E438,"-")</f>
        <v>0.05</v>
      </c>
      <c r="K442" s="62">
        <f t="shared" si="103"/>
        <v>15902.125</v>
      </c>
      <c r="L442" s="374"/>
      <c r="M442" s="374"/>
      <c r="N442" s="36" t="s">
        <v>99</v>
      </c>
      <c r="O442" s="59">
        <v>93753</v>
      </c>
      <c r="P442" s="48">
        <f>IFERROR(O442/L438,"-")</f>
        <v>1.0853159540160267E-3</v>
      </c>
      <c r="Q442" s="59">
        <v>6</v>
      </c>
      <c r="R442" s="48">
        <f>IFERROR(Q442/M438,"-")</f>
        <v>4.9586776859504134E-2</v>
      </c>
      <c r="S442" s="62">
        <f t="shared" si="104"/>
        <v>15625.5</v>
      </c>
      <c r="T442" s="374"/>
      <c r="U442" s="374"/>
      <c r="V442" s="36" t="s">
        <v>99</v>
      </c>
      <c r="W442" s="59">
        <v>5774</v>
      </c>
      <c r="X442" s="48">
        <f>IFERROR(W442/T438,"-")</f>
        <v>3.2303995479454736E-4</v>
      </c>
      <c r="Y442" s="59">
        <v>1</v>
      </c>
      <c r="Z442" s="48">
        <f>IFERROR(Y442/U438,"-")</f>
        <v>5.2631578947368418E-2</v>
      </c>
      <c r="AA442" s="136">
        <f t="shared" si="105"/>
        <v>5774</v>
      </c>
      <c r="AB442" s="374"/>
      <c r="AC442" s="374"/>
      <c r="AD442" s="36" t="s">
        <v>99</v>
      </c>
      <c r="AE442" s="59">
        <v>5774</v>
      </c>
      <c r="AF442" s="48">
        <f>IFERROR(AE442/AB438,"-")</f>
        <v>4.3652935724189655E-4</v>
      </c>
      <c r="AG442" s="59">
        <v>1</v>
      </c>
      <c r="AH442" s="48">
        <f>IFERROR(AG442/AC438,"-")</f>
        <v>6.6666666666666666E-2</v>
      </c>
      <c r="AI442" s="62">
        <f t="shared" si="102"/>
        <v>5774</v>
      </c>
      <c r="AJ442" s="374"/>
      <c r="AK442" s="374"/>
      <c r="AL442" s="36" t="s">
        <v>99</v>
      </c>
      <c r="AM442" s="59">
        <v>64891</v>
      </c>
      <c r="AN442" s="48">
        <f>IFERROR(AM442/AJ438,"-")</f>
        <v>2.5314702665083337E-3</v>
      </c>
      <c r="AO442" s="59">
        <v>2</v>
      </c>
      <c r="AP442" s="48">
        <f>IFERROR(AO442/AK438,"-")</f>
        <v>5.128205128205128E-2</v>
      </c>
      <c r="AQ442" s="62">
        <f t="shared" si="106"/>
        <v>32445.5</v>
      </c>
      <c r="AR442" s="374"/>
      <c r="AS442" s="374"/>
      <c r="AT442" s="36" t="s">
        <v>99</v>
      </c>
      <c r="AU442" s="59">
        <v>682255</v>
      </c>
      <c r="AV442" s="48">
        <f>IFERROR(AU442/AR438,"-")</f>
        <v>1.7128462704561554E-3</v>
      </c>
      <c r="AW442" s="59">
        <v>50</v>
      </c>
      <c r="AX442" s="48">
        <f>IFERROR(AW442/AS438,"-")</f>
        <v>8.0906148867313912E-2</v>
      </c>
      <c r="AY442" s="136">
        <f t="shared" si="107"/>
        <v>13645.1</v>
      </c>
      <c r="AZ442" s="187"/>
    </row>
    <row r="443" spans="2:52" s="7" customFormat="1" ht="13.15" customHeight="1">
      <c r="B443" s="449"/>
      <c r="C443" s="459"/>
      <c r="D443" s="374"/>
      <c r="E443" s="374"/>
      <c r="F443" s="36" t="s">
        <v>100</v>
      </c>
      <c r="G443" s="59">
        <v>3627560</v>
      </c>
      <c r="H443" s="48">
        <f>IFERROR(G443/D438,"-")</f>
        <v>2.8800799025354207E-2</v>
      </c>
      <c r="I443" s="59">
        <v>67</v>
      </c>
      <c r="J443" s="48">
        <f>IFERROR(I443/E438,"-")</f>
        <v>0.41875000000000001</v>
      </c>
      <c r="K443" s="62">
        <f t="shared" si="103"/>
        <v>54142.686567164179</v>
      </c>
      <c r="L443" s="374"/>
      <c r="M443" s="374"/>
      <c r="N443" s="36" t="s">
        <v>100</v>
      </c>
      <c r="O443" s="59">
        <v>3128226</v>
      </c>
      <c r="P443" s="48">
        <f>IFERROR(O443/L438,"-")</f>
        <v>3.6213386084367853E-2</v>
      </c>
      <c r="Q443" s="59">
        <v>48</v>
      </c>
      <c r="R443" s="48">
        <f>IFERROR(Q443/M438,"-")</f>
        <v>0.39669421487603307</v>
      </c>
      <c r="S443" s="62">
        <f t="shared" si="104"/>
        <v>65171.375</v>
      </c>
      <c r="T443" s="374"/>
      <c r="U443" s="374"/>
      <c r="V443" s="36" t="s">
        <v>100</v>
      </c>
      <c r="W443" s="59">
        <v>152485</v>
      </c>
      <c r="X443" s="48">
        <f>IFERROR(W443/T438,"-")</f>
        <v>8.5311304999734251E-3</v>
      </c>
      <c r="Y443" s="59">
        <v>9</v>
      </c>
      <c r="Z443" s="48">
        <f>IFERROR(Y443/U438,"-")</f>
        <v>0.47368421052631576</v>
      </c>
      <c r="AA443" s="136">
        <f t="shared" si="105"/>
        <v>16942.777777777777</v>
      </c>
      <c r="AB443" s="374"/>
      <c r="AC443" s="374"/>
      <c r="AD443" s="36" t="s">
        <v>100</v>
      </c>
      <c r="AE443" s="59">
        <v>113758</v>
      </c>
      <c r="AF443" s="48">
        <f>IFERROR(AE443/AB438,"-")</f>
        <v>8.6003994840879224E-3</v>
      </c>
      <c r="AG443" s="59">
        <v>6</v>
      </c>
      <c r="AH443" s="48">
        <f>IFERROR(AG443/AC438,"-")</f>
        <v>0.4</v>
      </c>
      <c r="AI443" s="62">
        <f t="shared" si="102"/>
        <v>18959.666666666668</v>
      </c>
      <c r="AJ443" s="374"/>
      <c r="AK443" s="374"/>
      <c r="AL443" s="36" t="s">
        <v>100</v>
      </c>
      <c r="AM443" s="59">
        <v>1184417</v>
      </c>
      <c r="AN443" s="48">
        <f>IFERROR(AM443/AJ438,"-")</f>
        <v>4.6205427850503168E-2</v>
      </c>
      <c r="AO443" s="59">
        <v>15</v>
      </c>
      <c r="AP443" s="48">
        <f>IFERROR(AO443/AK438,"-")</f>
        <v>0.38461538461538464</v>
      </c>
      <c r="AQ443" s="62">
        <f t="shared" si="106"/>
        <v>78961.133333333331</v>
      </c>
      <c r="AR443" s="374"/>
      <c r="AS443" s="374"/>
      <c r="AT443" s="36" t="s">
        <v>100</v>
      </c>
      <c r="AU443" s="59">
        <v>6918255</v>
      </c>
      <c r="AV443" s="48">
        <f>IFERROR(AU443/AR438,"-")</f>
        <v>1.7368736432587007E-2</v>
      </c>
      <c r="AW443" s="59">
        <v>228</v>
      </c>
      <c r="AX443" s="48">
        <f>IFERROR(AW443/AS438,"-")</f>
        <v>0.36893203883495146</v>
      </c>
      <c r="AY443" s="136">
        <f t="shared" si="107"/>
        <v>30343.223684210527</v>
      </c>
      <c r="AZ443" s="187"/>
    </row>
    <row r="444" spans="2:52" s="7" customFormat="1" ht="13.15" customHeight="1">
      <c r="B444" s="449"/>
      <c r="C444" s="459"/>
      <c r="D444" s="374"/>
      <c r="E444" s="374"/>
      <c r="F444" s="36" t="s">
        <v>101</v>
      </c>
      <c r="G444" s="59">
        <v>3761027</v>
      </c>
      <c r="H444" s="48">
        <f>IFERROR(G444/D438,"-")</f>
        <v>2.9860452413173279E-2</v>
      </c>
      <c r="I444" s="59">
        <v>81</v>
      </c>
      <c r="J444" s="48">
        <f>IFERROR(I444/E438,"-")</f>
        <v>0.50624999999999998</v>
      </c>
      <c r="K444" s="62">
        <f t="shared" si="103"/>
        <v>46432.432098765436</v>
      </c>
      <c r="L444" s="374"/>
      <c r="M444" s="374"/>
      <c r="N444" s="36" t="s">
        <v>101</v>
      </c>
      <c r="O444" s="59">
        <v>2889456</v>
      </c>
      <c r="P444" s="48">
        <f>IFERROR(O444/L438,"-")</f>
        <v>3.3449305037997E-2</v>
      </c>
      <c r="Q444" s="59">
        <v>65</v>
      </c>
      <c r="R444" s="48">
        <f>IFERROR(Q444/M438,"-")</f>
        <v>0.53719008264462809</v>
      </c>
      <c r="S444" s="62">
        <f t="shared" si="104"/>
        <v>44453.169230769228</v>
      </c>
      <c r="T444" s="374"/>
      <c r="U444" s="374"/>
      <c r="V444" s="36" t="s">
        <v>101</v>
      </c>
      <c r="W444" s="59">
        <v>886141</v>
      </c>
      <c r="X444" s="48">
        <f>IFERROR(W444/T438,"-")</f>
        <v>4.9577233907446311E-2</v>
      </c>
      <c r="Y444" s="59">
        <v>13</v>
      </c>
      <c r="Z444" s="48">
        <f>IFERROR(Y444/U438,"-")</f>
        <v>0.68421052631578949</v>
      </c>
      <c r="AA444" s="136">
        <f t="shared" si="105"/>
        <v>68164.692307692312</v>
      </c>
      <c r="AB444" s="374"/>
      <c r="AC444" s="374"/>
      <c r="AD444" s="36" t="s">
        <v>101</v>
      </c>
      <c r="AE444" s="59">
        <v>621554</v>
      </c>
      <c r="AF444" s="48">
        <f>IFERROR(AE444/AB438,"-")</f>
        <v>4.6991092502793513E-2</v>
      </c>
      <c r="AG444" s="59">
        <v>10</v>
      </c>
      <c r="AH444" s="48">
        <f>IFERROR(AG444/AC438,"-")</f>
        <v>0.66666666666666663</v>
      </c>
      <c r="AI444" s="62">
        <f t="shared" si="102"/>
        <v>62155.4</v>
      </c>
      <c r="AJ444" s="374"/>
      <c r="AK444" s="374"/>
      <c r="AL444" s="36" t="s">
        <v>101</v>
      </c>
      <c r="AM444" s="59">
        <v>585207</v>
      </c>
      <c r="AN444" s="48">
        <f>IFERROR(AM444/AJ438,"-")</f>
        <v>2.2829577603250717E-2</v>
      </c>
      <c r="AO444" s="59">
        <v>14</v>
      </c>
      <c r="AP444" s="48">
        <f>IFERROR(AO444/AK438,"-")</f>
        <v>0.35897435897435898</v>
      </c>
      <c r="AQ444" s="62">
        <f t="shared" si="106"/>
        <v>41800.5</v>
      </c>
      <c r="AR444" s="374"/>
      <c r="AS444" s="374"/>
      <c r="AT444" s="36" t="s">
        <v>101</v>
      </c>
      <c r="AU444" s="59">
        <v>15879592</v>
      </c>
      <c r="AV444" s="48">
        <f>IFERROR(AU444/AR438,"-")</f>
        <v>3.9866765261618309E-2</v>
      </c>
      <c r="AW444" s="59">
        <v>245</v>
      </c>
      <c r="AX444" s="48">
        <f>IFERROR(AW444/AS438,"-")</f>
        <v>0.3964401294498382</v>
      </c>
      <c r="AY444" s="136">
        <f t="shared" si="107"/>
        <v>64814.661224489799</v>
      </c>
      <c r="AZ444" s="187"/>
    </row>
    <row r="445" spans="2:52" s="7" customFormat="1" ht="13.15" customHeight="1">
      <c r="B445" s="449"/>
      <c r="C445" s="459"/>
      <c r="D445" s="374"/>
      <c r="E445" s="374"/>
      <c r="F445" s="36" t="s">
        <v>102</v>
      </c>
      <c r="G445" s="59">
        <v>4300161</v>
      </c>
      <c r="H445" s="48">
        <f>IFERROR(G445/D438,"-")</f>
        <v>3.4140875061381804E-2</v>
      </c>
      <c r="I445" s="59">
        <v>28</v>
      </c>
      <c r="J445" s="48">
        <f>IFERROR(I445/E438,"-")</f>
        <v>0.17499999999999999</v>
      </c>
      <c r="K445" s="62">
        <f t="shared" si="103"/>
        <v>153577.17857142858</v>
      </c>
      <c r="L445" s="374"/>
      <c r="M445" s="374"/>
      <c r="N445" s="36" t="s">
        <v>102</v>
      </c>
      <c r="O445" s="59">
        <v>4224645</v>
      </c>
      <c r="P445" s="48">
        <f>IFERROR(O445/L438,"-")</f>
        <v>4.890589760918624E-2</v>
      </c>
      <c r="Q445" s="59">
        <v>21</v>
      </c>
      <c r="R445" s="48">
        <f>IFERROR(Q445/M438,"-")</f>
        <v>0.17355371900826447</v>
      </c>
      <c r="S445" s="62">
        <f t="shared" si="104"/>
        <v>201173.57142857142</v>
      </c>
      <c r="T445" s="374"/>
      <c r="U445" s="374"/>
      <c r="V445" s="36" t="s">
        <v>102</v>
      </c>
      <c r="W445" s="59">
        <v>3438820</v>
      </c>
      <c r="X445" s="48">
        <f>IFERROR(W445/T438,"-")</f>
        <v>0.19239283985912459</v>
      </c>
      <c r="Y445" s="59">
        <v>4</v>
      </c>
      <c r="Z445" s="48">
        <f>IFERROR(Y445/U438,"-")</f>
        <v>0.21052631578947367</v>
      </c>
      <c r="AA445" s="136">
        <f t="shared" si="105"/>
        <v>859705</v>
      </c>
      <c r="AB445" s="374"/>
      <c r="AC445" s="374"/>
      <c r="AD445" s="36" t="s">
        <v>102</v>
      </c>
      <c r="AE445" s="59">
        <v>3438820</v>
      </c>
      <c r="AF445" s="48">
        <f>IFERROR(AE445/AB438,"-")</f>
        <v>0.25998370008149957</v>
      </c>
      <c r="AG445" s="59">
        <v>4</v>
      </c>
      <c r="AH445" s="48">
        <f>IFERROR(AG445/AC438,"-")</f>
        <v>0.26666666666666666</v>
      </c>
      <c r="AI445" s="62">
        <f t="shared" si="102"/>
        <v>859705</v>
      </c>
      <c r="AJ445" s="374"/>
      <c r="AK445" s="374"/>
      <c r="AL445" s="36" t="s">
        <v>102</v>
      </c>
      <c r="AM445" s="59">
        <v>1443268</v>
      </c>
      <c r="AN445" s="48">
        <f>IFERROR(AM445/AJ438,"-")</f>
        <v>5.6303493991508059E-2</v>
      </c>
      <c r="AO445" s="59">
        <v>7</v>
      </c>
      <c r="AP445" s="48">
        <f>IFERROR(AO445/AK438,"-")</f>
        <v>0.17948717948717949</v>
      </c>
      <c r="AQ445" s="62">
        <f t="shared" si="106"/>
        <v>206181.14285714287</v>
      </c>
      <c r="AR445" s="374"/>
      <c r="AS445" s="374"/>
      <c r="AT445" s="36" t="s">
        <v>102</v>
      </c>
      <c r="AU445" s="59">
        <v>4103319</v>
      </c>
      <c r="AV445" s="48">
        <f>IFERROR(AU445/AR438,"-")</f>
        <v>1.0301653554231014E-2</v>
      </c>
      <c r="AW445" s="59">
        <v>90</v>
      </c>
      <c r="AX445" s="48">
        <f>IFERROR(AW445/AS438,"-")</f>
        <v>0.14563106796116504</v>
      </c>
      <c r="AY445" s="136">
        <f t="shared" si="107"/>
        <v>45592.433333333334</v>
      </c>
      <c r="AZ445" s="187"/>
    </row>
    <row r="446" spans="2:52" s="7" customFormat="1" ht="13.15" customHeight="1">
      <c r="B446" s="449"/>
      <c r="C446" s="459"/>
      <c r="D446" s="374"/>
      <c r="E446" s="374"/>
      <c r="F446" s="36" t="s">
        <v>112</v>
      </c>
      <c r="G446" s="59">
        <v>0</v>
      </c>
      <c r="H446" s="48">
        <f>IFERROR(G446/D438,"-")</f>
        <v>0</v>
      </c>
      <c r="I446" s="59">
        <v>0</v>
      </c>
      <c r="J446" s="48">
        <f>IFERROR(I446/E438,"-")</f>
        <v>0</v>
      </c>
      <c r="K446" s="62" t="str">
        <f t="shared" si="103"/>
        <v>-</v>
      </c>
      <c r="L446" s="374"/>
      <c r="M446" s="374"/>
      <c r="N446" s="36" t="s">
        <v>112</v>
      </c>
      <c r="O446" s="59">
        <v>0</v>
      </c>
      <c r="P446" s="48">
        <f>IFERROR(O446/L438,"-")</f>
        <v>0</v>
      </c>
      <c r="Q446" s="59">
        <v>0</v>
      </c>
      <c r="R446" s="48">
        <f>IFERROR(Q446/M438,"-")</f>
        <v>0</v>
      </c>
      <c r="S446" s="62" t="str">
        <f t="shared" si="104"/>
        <v>-</v>
      </c>
      <c r="T446" s="374"/>
      <c r="U446" s="374"/>
      <c r="V446" s="36" t="s">
        <v>112</v>
      </c>
      <c r="W446" s="59">
        <v>0</v>
      </c>
      <c r="X446" s="48">
        <f>IFERROR(W446/T438,"-")</f>
        <v>0</v>
      </c>
      <c r="Y446" s="59">
        <v>0</v>
      </c>
      <c r="Z446" s="48">
        <f>IFERROR(Y446/U438,"-")</f>
        <v>0</v>
      </c>
      <c r="AA446" s="136" t="str">
        <f t="shared" si="105"/>
        <v>-</v>
      </c>
      <c r="AB446" s="374"/>
      <c r="AC446" s="374"/>
      <c r="AD446" s="36" t="s">
        <v>112</v>
      </c>
      <c r="AE446" s="59">
        <v>0</v>
      </c>
      <c r="AF446" s="48">
        <f>IFERROR(AE446/AB438,"-")</f>
        <v>0</v>
      </c>
      <c r="AG446" s="59">
        <v>0</v>
      </c>
      <c r="AH446" s="48">
        <f>IFERROR(AG446/AC438,"-")</f>
        <v>0</v>
      </c>
      <c r="AI446" s="62" t="str">
        <f t="shared" si="102"/>
        <v>-</v>
      </c>
      <c r="AJ446" s="374"/>
      <c r="AK446" s="374"/>
      <c r="AL446" s="36" t="s">
        <v>112</v>
      </c>
      <c r="AM446" s="59">
        <v>0</v>
      </c>
      <c r="AN446" s="48">
        <f>IFERROR(AM446/AJ438,"-")</f>
        <v>0</v>
      </c>
      <c r="AO446" s="59">
        <v>0</v>
      </c>
      <c r="AP446" s="48">
        <f>IFERROR(AO446/AK438,"-")</f>
        <v>0</v>
      </c>
      <c r="AQ446" s="62" t="str">
        <f t="shared" si="106"/>
        <v>-</v>
      </c>
      <c r="AR446" s="374"/>
      <c r="AS446" s="374"/>
      <c r="AT446" s="36" t="s">
        <v>112</v>
      </c>
      <c r="AU446" s="59">
        <v>0</v>
      </c>
      <c r="AV446" s="48">
        <f>IFERROR(AU446/AR438,"-")</f>
        <v>0</v>
      </c>
      <c r="AW446" s="59">
        <v>0</v>
      </c>
      <c r="AX446" s="48">
        <f>IFERROR(AW446/AS438,"-")</f>
        <v>0</v>
      </c>
      <c r="AY446" s="136" t="str">
        <f t="shared" si="107"/>
        <v>-</v>
      </c>
      <c r="AZ446" s="187"/>
    </row>
    <row r="447" spans="2:52" s="7" customFormat="1" ht="13.15" customHeight="1">
      <c r="B447" s="449"/>
      <c r="C447" s="459"/>
      <c r="D447" s="374"/>
      <c r="E447" s="374"/>
      <c r="F447" s="36" t="s">
        <v>103</v>
      </c>
      <c r="G447" s="59">
        <v>89999</v>
      </c>
      <c r="H447" s="48">
        <f>IFERROR(G447/D438,"-")</f>
        <v>7.1454176126179954E-4</v>
      </c>
      <c r="I447" s="59">
        <v>4</v>
      </c>
      <c r="J447" s="48">
        <f>IFERROR(I447/E438,"-")</f>
        <v>2.5000000000000001E-2</v>
      </c>
      <c r="K447" s="62">
        <f t="shared" si="103"/>
        <v>22499.75</v>
      </c>
      <c r="L447" s="374"/>
      <c r="M447" s="374"/>
      <c r="N447" s="36" t="s">
        <v>103</v>
      </c>
      <c r="O447" s="59">
        <v>53770</v>
      </c>
      <c r="P447" s="48">
        <f>IFERROR(O447/L438,"-")</f>
        <v>6.2245942900431732E-4</v>
      </c>
      <c r="Q447" s="59">
        <v>1</v>
      </c>
      <c r="R447" s="48">
        <f>IFERROR(Q447/M438,"-")</f>
        <v>8.2644628099173556E-3</v>
      </c>
      <c r="S447" s="62">
        <f t="shared" si="104"/>
        <v>53770</v>
      </c>
      <c r="T447" s="374"/>
      <c r="U447" s="374"/>
      <c r="V447" s="36" t="s">
        <v>103</v>
      </c>
      <c r="W447" s="59">
        <v>2239</v>
      </c>
      <c r="X447" s="48">
        <f>IFERROR(W447/T438,"-")</f>
        <v>1.2526609954710625E-4</v>
      </c>
      <c r="Y447" s="59">
        <v>1</v>
      </c>
      <c r="Z447" s="48">
        <f>IFERROR(Y447/U438,"-")</f>
        <v>5.2631578947368418E-2</v>
      </c>
      <c r="AA447" s="136">
        <f t="shared" si="105"/>
        <v>2239</v>
      </c>
      <c r="AB447" s="374"/>
      <c r="AC447" s="374"/>
      <c r="AD447" s="36" t="s">
        <v>103</v>
      </c>
      <c r="AE447" s="59">
        <v>0</v>
      </c>
      <c r="AF447" s="48">
        <f>IFERROR(AE447/AB438,"-")</f>
        <v>0</v>
      </c>
      <c r="AG447" s="59">
        <v>0</v>
      </c>
      <c r="AH447" s="48">
        <f>IFERROR(AG447/AC438,"-")</f>
        <v>0</v>
      </c>
      <c r="AI447" s="62" t="str">
        <f t="shared" si="102"/>
        <v>-</v>
      </c>
      <c r="AJ447" s="374"/>
      <c r="AK447" s="374"/>
      <c r="AL447" s="36" t="s">
        <v>103</v>
      </c>
      <c r="AM447" s="59">
        <v>0</v>
      </c>
      <c r="AN447" s="48">
        <f>IFERROR(AM447/AJ438,"-")</f>
        <v>0</v>
      </c>
      <c r="AO447" s="59">
        <v>0</v>
      </c>
      <c r="AP447" s="48">
        <f>IFERROR(AO447/AK438,"-")</f>
        <v>0</v>
      </c>
      <c r="AQ447" s="62" t="str">
        <f t="shared" si="106"/>
        <v>-</v>
      </c>
      <c r="AR447" s="374"/>
      <c r="AS447" s="374"/>
      <c r="AT447" s="36" t="s">
        <v>103</v>
      </c>
      <c r="AU447" s="59">
        <v>137707</v>
      </c>
      <c r="AV447" s="48">
        <f>IFERROR(AU447/AR438,"-")</f>
        <v>3.4572252510528436E-4</v>
      </c>
      <c r="AW447" s="59">
        <v>5</v>
      </c>
      <c r="AX447" s="48">
        <f>IFERROR(AW447/AS438,"-")</f>
        <v>8.0906148867313909E-3</v>
      </c>
      <c r="AY447" s="136">
        <f t="shared" si="107"/>
        <v>27541.4</v>
      </c>
      <c r="AZ447" s="187"/>
    </row>
    <row r="448" spans="2:52" s="7" customFormat="1" ht="13.15" customHeight="1">
      <c r="B448" s="449"/>
      <c r="C448" s="459"/>
      <c r="D448" s="374"/>
      <c r="E448" s="374"/>
      <c r="F448" s="36" t="s">
        <v>104</v>
      </c>
      <c r="G448" s="59">
        <v>186070</v>
      </c>
      <c r="H448" s="48">
        <f>IFERROR(G448/D438,"-")</f>
        <v>1.4772918089976893E-3</v>
      </c>
      <c r="I448" s="59">
        <v>14</v>
      </c>
      <c r="J448" s="48">
        <f>IFERROR(I448/E438,"-")</f>
        <v>8.7499999999999994E-2</v>
      </c>
      <c r="K448" s="62">
        <f t="shared" si="103"/>
        <v>13290.714285714286</v>
      </c>
      <c r="L448" s="374"/>
      <c r="M448" s="374"/>
      <c r="N448" s="36" t="s">
        <v>104</v>
      </c>
      <c r="O448" s="59">
        <v>152782</v>
      </c>
      <c r="P448" s="48">
        <f>IFERROR(O448/L438,"-")</f>
        <v>1.7686553186188878E-3</v>
      </c>
      <c r="Q448" s="59">
        <v>10</v>
      </c>
      <c r="R448" s="48">
        <f>IFERROR(Q448/M438,"-")</f>
        <v>8.2644628099173556E-2</v>
      </c>
      <c r="S448" s="62">
        <f t="shared" si="104"/>
        <v>15278.2</v>
      </c>
      <c r="T448" s="374"/>
      <c r="U448" s="374"/>
      <c r="V448" s="36" t="s">
        <v>104</v>
      </c>
      <c r="W448" s="59">
        <v>0</v>
      </c>
      <c r="X448" s="48">
        <f>IFERROR(W448/T438,"-")</f>
        <v>0</v>
      </c>
      <c r="Y448" s="59">
        <v>0</v>
      </c>
      <c r="Z448" s="48">
        <f>IFERROR(Y448/U438,"-")</f>
        <v>0</v>
      </c>
      <c r="AA448" s="136" t="str">
        <f t="shared" si="105"/>
        <v>-</v>
      </c>
      <c r="AB448" s="374"/>
      <c r="AC448" s="374"/>
      <c r="AD448" s="36" t="s">
        <v>104</v>
      </c>
      <c r="AE448" s="59">
        <v>0</v>
      </c>
      <c r="AF448" s="48">
        <f>IFERROR(AE448/AB438,"-")</f>
        <v>0</v>
      </c>
      <c r="AG448" s="59">
        <v>0</v>
      </c>
      <c r="AH448" s="48">
        <f>IFERROR(AG448/AC438,"-")</f>
        <v>0</v>
      </c>
      <c r="AI448" s="62" t="str">
        <f t="shared" si="102"/>
        <v>-</v>
      </c>
      <c r="AJ448" s="374"/>
      <c r="AK448" s="374"/>
      <c r="AL448" s="36" t="s">
        <v>104</v>
      </c>
      <c r="AM448" s="59">
        <v>47076</v>
      </c>
      <c r="AN448" s="48">
        <f>IFERROR(AM448/AJ438,"-")</f>
        <v>1.8364872519478249E-3</v>
      </c>
      <c r="AO448" s="59">
        <v>3</v>
      </c>
      <c r="AP448" s="48">
        <f>IFERROR(AO448/AK438,"-")</f>
        <v>7.6923076923076927E-2</v>
      </c>
      <c r="AQ448" s="62">
        <f t="shared" si="106"/>
        <v>15692</v>
      </c>
      <c r="AR448" s="374"/>
      <c r="AS448" s="374"/>
      <c r="AT448" s="36" t="s">
        <v>104</v>
      </c>
      <c r="AU448" s="59">
        <v>319588</v>
      </c>
      <c r="AV448" s="48">
        <f>IFERROR(AU448/AR438,"-")</f>
        <v>8.0234679684654828E-4</v>
      </c>
      <c r="AW448" s="59">
        <v>19</v>
      </c>
      <c r="AX448" s="48">
        <f>IFERROR(AW448/AS438,"-")</f>
        <v>3.0744336569579287E-2</v>
      </c>
      <c r="AY448" s="136">
        <f t="shared" si="107"/>
        <v>16820.42105263158</v>
      </c>
      <c r="AZ448" s="187"/>
    </row>
    <row r="449" spans="2:52" s="7" customFormat="1" ht="13.15" customHeight="1">
      <c r="B449" s="449"/>
      <c r="C449" s="459"/>
      <c r="D449" s="374"/>
      <c r="E449" s="374"/>
      <c r="F449" s="36" t="s">
        <v>105</v>
      </c>
      <c r="G449" s="59">
        <v>54636</v>
      </c>
      <c r="H449" s="48">
        <f>IFERROR(G449/D438,"-")</f>
        <v>4.33779304973385E-4</v>
      </c>
      <c r="I449" s="59">
        <v>7</v>
      </c>
      <c r="J449" s="48">
        <f>IFERROR(I449/E438,"-")</f>
        <v>4.3749999999999997E-2</v>
      </c>
      <c r="K449" s="62">
        <f t="shared" si="103"/>
        <v>7805.1428571428569</v>
      </c>
      <c r="L449" s="374"/>
      <c r="M449" s="374"/>
      <c r="N449" s="36" t="s">
        <v>105</v>
      </c>
      <c r="O449" s="59">
        <v>54636</v>
      </c>
      <c r="P449" s="48">
        <f>IFERROR(O449/L438,"-")</f>
        <v>6.3248453344020607E-4</v>
      </c>
      <c r="Q449" s="59">
        <v>7</v>
      </c>
      <c r="R449" s="48">
        <f>IFERROR(Q449/M438,"-")</f>
        <v>5.7851239669421489E-2</v>
      </c>
      <c r="S449" s="62">
        <f t="shared" si="104"/>
        <v>7805.1428571428569</v>
      </c>
      <c r="T449" s="374"/>
      <c r="U449" s="374"/>
      <c r="V449" s="36" t="s">
        <v>105</v>
      </c>
      <c r="W449" s="59">
        <v>9993</v>
      </c>
      <c r="X449" s="48">
        <f>IFERROR(W449/T438,"-")</f>
        <v>5.5908179221716525E-4</v>
      </c>
      <c r="Y449" s="59">
        <v>2</v>
      </c>
      <c r="Z449" s="48">
        <f>IFERROR(Y449/U438,"-")</f>
        <v>0.10526315789473684</v>
      </c>
      <c r="AA449" s="136">
        <f t="shared" si="105"/>
        <v>4996.5</v>
      </c>
      <c r="AB449" s="374"/>
      <c r="AC449" s="374"/>
      <c r="AD449" s="36" t="s">
        <v>105</v>
      </c>
      <c r="AE449" s="59">
        <v>9993</v>
      </c>
      <c r="AF449" s="48">
        <f>IFERROR(AE449/AB438,"-")</f>
        <v>7.5549668633846071E-4</v>
      </c>
      <c r="AG449" s="59">
        <v>2</v>
      </c>
      <c r="AH449" s="48">
        <f>IFERROR(AG449/AC438,"-")</f>
        <v>0.13333333333333333</v>
      </c>
      <c r="AI449" s="62">
        <f t="shared" si="102"/>
        <v>4996.5</v>
      </c>
      <c r="AJ449" s="374"/>
      <c r="AK449" s="374"/>
      <c r="AL449" s="36" t="s">
        <v>105</v>
      </c>
      <c r="AM449" s="59">
        <v>7857</v>
      </c>
      <c r="AN449" s="48">
        <f>IFERROR(AM449/AJ438,"-")</f>
        <v>3.0651033092348671E-4</v>
      </c>
      <c r="AO449" s="59">
        <v>2</v>
      </c>
      <c r="AP449" s="48">
        <f>IFERROR(AO449/AK438,"-")</f>
        <v>5.128205128205128E-2</v>
      </c>
      <c r="AQ449" s="62">
        <f t="shared" si="106"/>
        <v>3928.5</v>
      </c>
      <c r="AR449" s="374"/>
      <c r="AS449" s="374"/>
      <c r="AT449" s="36" t="s">
        <v>105</v>
      </c>
      <c r="AU449" s="59">
        <v>25335</v>
      </c>
      <c r="AV449" s="48">
        <f>IFERROR(AU449/AR438,"-")</f>
        <v>6.3605191991274074E-5</v>
      </c>
      <c r="AW449" s="59">
        <v>4</v>
      </c>
      <c r="AX449" s="48">
        <f>IFERROR(AW449/AS438,"-")</f>
        <v>6.4724919093851136E-3</v>
      </c>
      <c r="AY449" s="136">
        <f t="shared" si="107"/>
        <v>6333.75</v>
      </c>
      <c r="AZ449" s="187"/>
    </row>
    <row r="450" spans="2:52" s="7" customFormat="1" ht="13.15" customHeight="1">
      <c r="B450" s="449"/>
      <c r="C450" s="459"/>
      <c r="D450" s="374"/>
      <c r="E450" s="374"/>
      <c r="F450" s="36" t="s">
        <v>106</v>
      </c>
      <c r="G450" s="59">
        <v>0</v>
      </c>
      <c r="H450" s="48">
        <f>IFERROR(G450/D438,"-")</f>
        <v>0</v>
      </c>
      <c r="I450" s="59">
        <v>0</v>
      </c>
      <c r="J450" s="48">
        <f>IFERROR(I450/E438,"-")</f>
        <v>0</v>
      </c>
      <c r="K450" s="62" t="str">
        <f t="shared" si="103"/>
        <v>-</v>
      </c>
      <c r="L450" s="374"/>
      <c r="M450" s="374"/>
      <c r="N450" s="36" t="s">
        <v>106</v>
      </c>
      <c r="O450" s="59">
        <v>0</v>
      </c>
      <c r="P450" s="48">
        <f>IFERROR(O450/L438,"-")</f>
        <v>0</v>
      </c>
      <c r="Q450" s="59">
        <v>0</v>
      </c>
      <c r="R450" s="48">
        <f>IFERROR(Q450/M438,"-")</f>
        <v>0</v>
      </c>
      <c r="S450" s="62" t="str">
        <f t="shared" si="104"/>
        <v>-</v>
      </c>
      <c r="T450" s="374"/>
      <c r="U450" s="374"/>
      <c r="V450" s="36" t="s">
        <v>106</v>
      </c>
      <c r="W450" s="59">
        <v>0</v>
      </c>
      <c r="X450" s="48">
        <f>IFERROR(W450/T438,"-")</f>
        <v>0</v>
      </c>
      <c r="Y450" s="59">
        <v>0</v>
      </c>
      <c r="Z450" s="48">
        <f>IFERROR(Y450/U438,"-")</f>
        <v>0</v>
      </c>
      <c r="AA450" s="136" t="str">
        <f t="shared" si="105"/>
        <v>-</v>
      </c>
      <c r="AB450" s="374"/>
      <c r="AC450" s="374"/>
      <c r="AD450" s="36" t="s">
        <v>106</v>
      </c>
      <c r="AE450" s="59">
        <v>0</v>
      </c>
      <c r="AF450" s="48">
        <f>IFERROR(AE450/AB438,"-")</f>
        <v>0</v>
      </c>
      <c r="AG450" s="59">
        <v>0</v>
      </c>
      <c r="AH450" s="48">
        <f>IFERROR(AG450/AC438,"-")</f>
        <v>0</v>
      </c>
      <c r="AI450" s="62" t="str">
        <f t="shared" si="102"/>
        <v>-</v>
      </c>
      <c r="AJ450" s="374"/>
      <c r="AK450" s="374"/>
      <c r="AL450" s="36" t="s">
        <v>106</v>
      </c>
      <c r="AM450" s="59">
        <v>0</v>
      </c>
      <c r="AN450" s="48">
        <f>IFERROR(AM450/AJ438,"-")</f>
        <v>0</v>
      </c>
      <c r="AO450" s="59">
        <v>0</v>
      </c>
      <c r="AP450" s="48">
        <f>IFERROR(AO450/AK438,"-")</f>
        <v>0</v>
      </c>
      <c r="AQ450" s="62" t="str">
        <f t="shared" si="106"/>
        <v>-</v>
      </c>
      <c r="AR450" s="374"/>
      <c r="AS450" s="374"/>
      <c r="AT450" s="36" t="s">
        <v>106</v>
      </c>
      <c r="AU450" s="59">
        <v>698486</v>
      </c>
      <c r="AV450" s="48">
        <f>IFERROR(AU450/AR438,"-")</f>
        <v>1.753595268727731E-3</v>
      </c>
      <c r="AW450" s="59">
        <v>4</v>
      </c>
      <c r="AX450" s="48">
        <f>IFERROR(AW450/AS438,"-")</f>
        <v>6.4724919093851136E-3</v>
      </c>
      <c r="AY450" s="136">
        <f t="shared" si="107"/>
        <v>174621.5</v>
      </c>
      <c r="AZ450" s="187"/>
    </row>
    <row r="451" spans="2:52" s="7" customFormat="1" ht="13.15" customHeight="1">
      <c r="B451" s="449"/>
      <c r="C451" s="459"/>
      <c r="D451" s="374"/>
      <c r="E451" s="374"/>
      <c r="F451" s="36" t="s">
        <v>107</v>
      </c>
      <c r="G451" s="59">
        <v>221423</v>
      </c>
      <c r="H451" s="48">
        <f>IFERROR(G451/D438,"-")</f>
        <v>1.7579748708749145E-3</v>
      </c>
      <c r="I451" s="59">
        <v>18</v>
      </c>
      <c r="J451" s="48">
        <f>IFERROR(I451/E438,"-")</f>
        <v>0.1125</v>
      </c>
      <c r="K451" s="62">
        <f t="shared" si="103"/>
        <v>12301.277777777777</v>
      </c>
      <c r="L451" s="374"/>
      <c r="M451" s="374"/>
      <c r="N451" s="36" t="s">
        <v>107</v>
      </c>
      <c r="O451" s="59">
        <v>174879</v>
      </c>
      <c r="P451" s="48">
        <f>IFERROR(O451/L438,"-")</f>
        <v>2.024457550396987E-3</v>
      </c>
      <c r="Q451" s="59">
        <v>14</v>
      </c>
      <c r="R451" s="48">
        <f>IFERROR(Q451/M438,"-")</f>
        <v>0.11570247933884298</v>
      </c>
      <c r="S451" s="62">
        <f t="shared" si="104"/>
        <v>12491.357142857143</v>
      </c>
      <c r="T451" s="374"/>
      <c r="U451" s="374"/>
      <c r="V451" s="36" t="s">
        <v>107</v>
      </c>
      <c r="W451" s="59">
        <v>37465</v>
      </c>
      <c r="X451" s="48">
        <f>IFERROR(W451/T438,"-")</f>
        <v>2.0960671815687076E-3</v>
      </c>
      <c r="Y451" s="59">
        <v>3</v>
      </c>
      <c r="Z451" s="48">
        <f>IFERROR(Y451/U438,"-")</f>
        <v>0.15789473684210525</v>
      </c>
      <c r="AA451" s="136">
        <f t="shared" si="105"/>
        <v>12488.333333333334</v>
      </c>
      <c r="AB451" s="374"/>
      <c r="AC451" s="374"/>
      <c r="AD451" s="36" t="s">
        <v>107</v>
      </c>
      <c r="AE451" s="59">
        <v>37465</v>
      </c>
      <c r="AF451" s="48">
        <f>IFERROR(AE451/AB438,"-")</f>
        <v>2.8324510511028148E-3</v>
      </c>
      <c r="AG451" s="59">
        <v>3</v>
      </c>
      <c r="AH451" s="48">
        <f>IFERROR(AG451/AC438,"-")</f>
        <v>0.2</v>
      </c>
      <c r="AI451" s="62">
        <f t="shared" si="102"/>
        <v>12488.333333333334</v>
      </c>
      <c r="AJ451" s="374"/>
      <c r="AK451" s="374"/>
      <c r="AL451" s="36" t="s">
        <v>107</v>
      </c>
      <c r="AM451" s="59">
        <v>320071</v>
      </c>
      <c r="AN451" s="48">
        <f>IFERROR(AM451/AJ438,"-")</f>
        <v>1.2486326604176062E-2</v>
      </c>
      <c r="AO451" s="59">
        <v>3</v>
      </c>
      <c r="AP451" s="48">
        <f>IFERROR(AO451/AK438,"-")</f>
        <v>7.6923076923076927E-2</v>
      </c>
      <c r="AQ451" s="62">
        <f t="shared" si="106"/>
        <v>106690.33333333333</v>
      </c>
      <c r="AR451" s="374"/>
      <c r="AS451" s="374"/>
      <c r="AT451" s="36" t="s">
        <v>107</v>
      </c>
      <c r="AU451" s="59">
        <v>2564748</v>
      </c>
      <c r="AV451" s="48">
        <f>IFERROR(AU451/AR438,"-")</f>
        <v>6.4389693684324531E-3</v>
      </c>
      <c r="AW451" s="59">
        <v>66</v>
      </c>
      <c r="AX451" s="48">
        <f>IFERROR(AW451/AS438,"-")</f>
        <v>0.10679611650485436</v>
      </c>
      <c r="AY451" s="136">
        <f t="shared" si="107"/>
        <v>38859.818181818184</v>
      </c>
      <c r="AZ451" s="187"/>
    </row>
    <row r="452" spans="2:52" s="7" customFormat="1" ht="13.15" customHeight="1">
      <c r="B452" s="449"/>
      <c r="C452" s="459"/>
      <c r="D452" s="374"/>
      <c r="E452" s="374"/>
      <c r="F452" s="36" t="s">
        <v>108</v>
      </c>
      <c r="G452" s="59">
        <v>358512</v>
      </c>
      <c r="H452" s="48">
        <f>IFERROR(G452/D438,"-")</f>
        <v>2.8463849144267188E-3</v>
      </c>
      <c r="I452" s="59">
        <v>17</v>
      </c>
      <c r="J452" s="48">
        <f>IFERROR(I452/E438,"-")</f>
        <v>0.10625</v>
      </c>
      <c r="K452" s="62">
        <f t="shared" si="103"/>
        <v>21088.941176470587</v>
      </c>
      <c r="L452" s="374"/>
      <c r="M452" s="374"/>
      <c r="N452" s="36" t="s">
        <v>108</v>
      </c>
      <c r="O452" s="59">
        <v>131021</v>
      </c>
      <c r="P452" s="48">
        <f>IFERROR(O452/L438,"-")</f>
        <v>1.516742734751249E-3</v>
      </c>
      <c r="Q452" s="59">
        <v>13</v>
      </c>
      <c r="R452" s="48">
        <f>IFERROR(Q452/M438,"-")</f>
        <v>0.10743801652892562</v>
      </c>
      <c r="S452" s="62">
        <f t="shared" si="104"/>
        <v>10078.538461538461</v>
      </c>
      <c r="T452" s="374"/>
      <c r="U452" s="374"/>
      <c r="V452" s="36" t="s">
        <v>108</v>
      </c>
      <c r="W452" s="59">
        <v>43708</v>
      </c>
      <c r="X452" s="48">
        <f>IFERROR(W452/T438,"-")</f>
        <v>2.4453464399307374E-3</v>
      </c>
      <c r="Y452" s="59">
        <v>3</v>
      </c>
      <c r="Z452" s="48">
        <f>IFERROR(Y452/U438,"-")</f>
        <v>0.15789473684210525</v>
      </c>
      <c r="AA452" s="136">
        <f t="shared" si="105"/>
        <v>14569.333333333334</v>
      </c>
      <c r="AB452" s="374"/>
      <c r="AC452" s="374"/>
      <c r="AD452" s="36" t="s">
        <v>108</v>
      </c>
      <c r="AE452" s="59">
        <v>43708</v>
      </c>
      <c r="AF452" s="48">
        <f>IFERROR(AE452/AB438,"-")</f>
        <v>3.3044380232644293E-3</v>
      </c>
      <c r="AG452" s="59">
        <v>3</v>
      </c>
      <c r="AH452" s="48">
        <f>IFERROR(AG452/AC438,"-")</f>
        <v>0.2</v>
      </c>
      <c r="AI452" s="62">
        <f t="shared" si="102"/>
        <v>14569.333333333334</v>
      </c>
      <c r="AJ452" s="374"/>
      <c r="AK452" s="374"/>
      <c r="AL452" s="36" t="s">
        <v>108</v>
      </c>
      <c r="AM452" s="59">
        <v>156156</v>
      </c>
      <c r="AN452" s="48">
        <f>IFERROR(AM452/AJ438,"-")</f>
        <v>6.0918196812635855E-3</v>
      </c>
      <c r="AO452" s="59">
        <v>7</v>
      </c>
      <c r="AP452" s="48">
        <f>IFERROR(AO452/AK438,"-")</f>
        <v>0.17948717948717949</v>
      </c>
      <c r="AQ452" s="62">
        <f t="shared" si="106"/>
        <v>22308</v>
      </c>
      <c r="AR452" s="374"/>
      <c r="AS452" s="374"/>
      <c r="AT452" s="36" t="s">
        <v>108</v>
      </c>
      <c r="AU452" s="59">
        <v>2505573</v>
      </c>
      <c r="AV452" s="48">
        <f>IFERROR(AU452/AR438,"-")</f>
        <v>6.2904066198205075E-3</v>
      </c>
      <c r="AW452" s="59">
        <v>54</v>
      </c>
      <c r="AX452" s="48">
        <f>IFERROR(AW452/AS438,"-")</f>
        <v>8.7378640776699032E-2</v>
      </c>
      <c r="AY452" s="136">
        <f t="shared" si="107"/>
        <v>46399.5</v>
      </c>
      <c r="AZ452" s="187"/>
    </row>
    <row r="453" spans="2:52" s="7" customFormat="1" ht="13.15" customHeight="1">
      <c r="B453" s="449"/>
      <c r="C453" s="459"/>
      <c r="D453" s="374"/>
      <c r="E453" s="374"/>
      <c r="F453" s="36" t="s">
        <v>109</v>
      </c>
      <c r="G453" s="59">
        <v>637099</v>
      </c>
      <c r="H453" s="48">
        <f>IFERROR(G453/D438,"-")</f>
        <v>5.0582099974236516E-3</v>
      </c>
      <c r="I453" s="59">
        <v>16</v>
      </c>
      <c r="J453" s="48">
        <f>IFERROR(I453/E438,"-")</f>
        <v>0.1</v>
      </c>
      <c r="K453" s="62">
        <f t="shared" si="103"/>
        <v>39818.6875</v>
      </c>
      <c r="L453" s="374"/>
      <c r="M453" s="374"/>
      <c r="N453" s="36" t="s">
        <v>109</v>
      </c>
      <c r="O453" s="59">
        <v>545537</v>
      </c>
      <c r="P453" s="48">
        <f>IFERROR(O453/L438,"-")</f>
        <v>6.3153180122880459E-3</v>
      </c>
      <c r="Q453" s="59">
        <v>12</v>
      </c>
      <c r="R453" s="48">
        <f>IFERROR(Q453/M438,"-")</f>
        <v>9.9173553719008267E-2</v>
      </c>
      <c r="S453" s="62">
        <f t="shared" si="104"/>
        <v>45461.416666666664</v>
      </c>
      <c r="T453" s="374"/>
      <c r="U453" s="374"/>
      <c r="V453" s="36" t="s">
        <v>109</v>
      </c>
      <c r="W453" s="59">
        <v>0</v>
      </c>
      <c r="X453" s="48">
        <f>IFERROR(W453/T438,"-")</f>
        <v>0</v>
      </c>
      <c r="Y453" s="59">
        <v>0</v>
      </c>
      <c r="Z453" s="48">
        <f>IFERROR(Y453/U438,"-")</f>
        <v>0</v>
      </c>
      <c r="AA453" s="136" t="str">
        <f t="shared" si="105"/>
        <v>-</v>
      </c>
      <c r="AB453" s="374"/>
      <c r="AC453" s="374"/>
      <c r="AD453" s="36" t="s">
        <v>109</v>
      </c>
      <c r="AE453" s="59">
        <v>0</v>
      </c>
      <c r="AF453" s="48">
        <f>IFERROR(AE453/AB438,"-")</f>
        <v>0</v>
      </c>
      <c r="AG453" s="59">
        <v>0</v>
      </c>
      <c r="AH453" s="48">
        <f>IFERROR(AG453/AC438,"-")</f>
        <v>0</v>
      </c>
      <c r="AI453" s="62" t="str">
        <f t="shared" si="102"/>
        <v>-</v>
      </c>
      <c r="AJ453" s="374"/>
      <c r="AK453" s="374"/>
      <c r="AL453" s="36" t="s">
        <v>109</v>
      </c>
      <c r="AM453" s="59">
        <v>0</v>
      </c>
      <c r="AN453" s="48">
        <f>IFERROR(AM453/AJ438,"-")</f>
        <v>0</v>
      </c>
      <c r="AO453" s="59">
        <v>0</v>
      </c>
      <c r="AP453" s="48">
        <f>IFERROR(AO453/AK438,"-")</f>
        <v>0</v>
      </c>
      <c r="AQ453" s="62" t="str">
        <f t="shared" si="106"/>
        <v>-</v>
      </c>
      <c r="AR453" s="374"/>
      <c r="AS453" s="374"/>
      <c r="AT453" s="36" t="s">
        <v>109</v>
      </c>
      <c r="AU453" s="59">
        <v>849708</v>
      </c>
      <c r="AV453" s="48">
        <f>IFERROR(AU453/AR438,"-")</f>
        <v>2.1332480945933101E-3</v>
      </c>
      <c r="AW453" s="59">
        <v>29</v>
      </c>
      <c r="AX453" s="48">
        <f>IFERROR(AW453/AS438,"-")</f>
        <v>4.6925566343042069E-2</v>
      </c>
      <c r="AY453" s="136">
        <f t="shared" si="107"/>
        <v>29300.275862068964</v>
      </c>
      <c r="AZ453" s="187"/>
    </row>
    <row r="454" spans="2:52" s="7" customFormat="1" ht="13.15" customHeight="1">
      <c r="B454" s="449"/>
      <c r="C454" s="459"/>
      <c r="D454" s="374"/>
      <c r="E454" s="374"/>
      <c r="F454" s="37" t="s">
        <v>110</v>
      </c>
      <c r="G454" s="60">
        <v>89413</v>
      </c>
      <c r="H454" s="49">
        <f>IFERROR(G454/D438,"-")</f>
        <v>7.0988924876611156E-4</v>
      </c>
      <c r="I454" s="60">
        <v>15</v>
      </c>
      <c r="J454" s="49">
        <f>IFERROR(I454/E438,"-")</f>
        <v>9.375E-2</v>
      </c>
      <c r="K454" s="63">
        <f t="shared" si="103"/>
        <v>5960.8666666666668</v>
      </c>
      <c r="L454" s="374"/>
      <c r="M454" s="374"/>
      <c r="N454" s="37" t="s">
        <v>110</v>
      </c>
      <c r="O454" s="60">
        <v>66656</v>
      </c>
      <c r="P454" s="49">
        <f>IFERROR(O454/L438,"-")</f>
        <v>7.7163205690369667E-4</v>
      </c>
      <c r="Q454" s="60">
        <v>11</v>
      </c>
      <c r="R454" s="49">
        <f>IFERROR(Q454/M438,"-")</f>
        <v>9.0909090909090912E-2</v>
      </c>
      <c r="S454" s="63">
        <f t="shared" si="104"/>
        <v>6059.636363636364</v>
      </c>
      <c r="T454" s="374"/>
      <c r="U454" s="374"/>
      <c r="V454" s="37" t="s">
        <v>110</v>
      </c>
      <c r="W454" s="60">
        <v>16240</v>
      </c>
      <c r="X454" s="49">
        <f>IFERROR(W454/T438,"-")</f>
        <v>9.085848399486403E-4</v>
      </c>
      <c r="Y454" s="60">
        <v>3</v>
      </c>
      <c r="Z454" s="49">
        <f>IFERROR(Y454/U438,"-")</f>
        <v>0.15789473684210525</v>
      </c>
      <c r="AA454" s="137">
        <f t="shared" si="105"/>
        <v>5413.333333333333</v>
      </c>
      <c r="AB454" s="374"/>
      <c r="AC454" s="374"/>
      <c r="AD454" s="37" t="s">
        <v>110</v>
      </c>
      <c r="AE454" s="60">
        <v>16240</v>
      </c>
      <c r="AF454" s="49">
        <f>IFERROR(AE454/AB438,"-")</f>
        <v>1.2277860688618635E-3</v>
      </c>
      <c r="AG454" s="60">
        <v>3</v>
      </c>
      <c r="AH454" s="49">
        <f>IFERROR(AG454/AC438,"-")</f>
        <v>0.2</v>
      </c>
      <c r="AI454" s="63">
        <f t="shared" si="102"/>
        <v>5413.333333333333</v>
      </c>
      <c r="AJ454" s="374"/>
      <c r="AK454" s="374"/>
      <c r="AL454" s="37" t="s">
        <v>110</v>
      </c>
      <c r="AM454" s="60">
        <v>17884</v>
      </c>
      <c r="AN454" s="49">
        <f>IFERROR(AM454/AJ438,"-")</f>
        <v>6.9767478149874464E-4</v>
      </c>
      <c r="AO454" s="60">
        <v>2</v>
      </c>
      <c r="AP454" s="49">
        <f>IFERROR(AO454/AK438,"-")</f>
        <v>5.128205128205128E-2</v>
      </c>
      <c r="AQ454" s="63">
        <f t="shared" si="106"/>
        <v>8942</v>
      </c>
      <c r="AR454" s="374"/>
      <c r="AS454" s="374"/>
      <c r="AT454" s="37" t="s">
        <v>110</v>
      </c>
      <c r="AU454" s="60">
        <v>517496</v>
      </c>
      <c r="AV454" s="49">
        <f>IFERROR(AU454/AR438,"-")</f>
        <v>1.2992079113762136E-3</v>
      </c>
      <c r="AW454" s="60">
        <v>53</v>
      </c>
      <c r="AX454" s="51">
        <f>IFERROR(AW454/AS438,"-")</f>
        <v>8.5760517799352745E-2</v>
      </c>
      <c r="AY454" s="137">
        <f t="shared" si="107"/>
        <v>9764.0754716981137</v>
      </c>
      <c r="AZ454" s="187"/>
    </row>
    <row r="455" spans="2:52" s="7" customFormat="1" ht="13.15" customHeight="1">
      <c r="B455" s="450"/>
      <c r="C455" s="461"/>
      <c r="D455" s="375"/>
      <c r="E455" s="375"/>
      <c r="F455" s="38" t="s">
        <v>64</v>
      </c>
      <c r="G455" s="56">
        <f>SUM(G438:G454)</f>
        <v>27833328</v>
      </c>
      <c r="H455" s="49">
        <f>IFERROR(G455/D438,"-")</f>
        <v>0.22098106879962398</v>
      </c>
      <c r="I455" s="60">
        <v>136</v>
      </c>
      <c r="J455" s="49">
        <f>IFERROR(I455/E438,"-")</f>
        <v>0.85</v>
      </c>
      <c r="K455" s="63">
        <f t="shared" si="103"/>
        <v>204656.82352941178</v>
      </c>
      <c r="L455" s="375"/>
      <c r="M455" s="375"/>
      <c r="N455" s="38" t="s">
        <v>64</v>
      </c>
      <c r="O455" s="56">
        <f>SUM(O438:O454)</f>
        <v>22869908</v>
      </c>
      <c r="P455" s="49">
        <f>IFERROR(O455/L438,"-")</f>
        <v>0.26474967221612922</v>
      </c>
      <c r="Q455" s="60">
        <v>102</v>
      </c>
      <c r="R455" s="49">
        <f>IFERROR(Q455/M438,"-")</f>
        <v>0.84297520661157022</v>
      </c>
      <c r="S455" s="63">
        <f t="shared" si="104"/>
        <v>224214.78431372548</v>
      </c>
      <c r="T455" s="375"/>
      <c r="U455" s="375"/>
      <c r="V455" s="38" t="s">
        <v>64</v>
      </c>
      <c r="W455" s="56">
        <f>SUM(W438:W454)</f>
        <v>5145534</v>
      </c>
      <c r="X455" s="49">
        <f>IFERROR(W455/T438,"-")</f>
        <v>0.28787895233006694</v>
      </c>
      <c r="Y455" s="60">
        <v>17</v>
      </c>
      <c r="Z455" s="49">
        <f>IFERROR(Y455/U438,"-")</f>
        <v>0.89473684210526316</v>
      </c>
      <c r="AA455" s="137">
        <f t="shared" si="105"/>
        <v>302678.4705882353</v>
      </c>
      <c r="AB455" s="375"/>
      <c r="AC455" s="375"/>
      <c r="AD455" s="38" t="s">
        <v>64</v>
      </c>
      <c r="AE455" s="56">
        <f>SUM(AE438:AE454)</f>
        <v>4673839</v>
      </c>
      <c r="AF455" s="49">
        <f>IFERROR(AE455/AB438,"-")</f>
        <v>0.35335433573295955</v>
      </c>
      <c r="AG455" s="60">
        <v>14</v>
      </c>
      <c r="AH455" s="49">
        <f>IFERROR(AG455/AC438,"-")</f>
        <v>0.93333333333333335</v>
      </c>
      <c r="AI455" s="63">
        <f t="shared" si="102"/>
        <v>333845.64285714284</v>
      </c>
      <c r="AJ455" s="375"/>
      <c r="AK455" s="375"/>
      <c r="AL455" s="38" t="s">
        <v>64</v>
      </c>
      <c r="AM455" s="56">
        <f>SUM(AM438:AM454)</f>
        <v>6070552</v>
      </c>
      <c r="AN455" s="49">
        <f>IFERROR(AM455/AJ438,"-")</f>
        <v>0.23681900247018381</v>
      </c>
      <c r="AO455" s="60">
        <v>33</v>
      </c>
      <c r="AP455" s="49">
        <f>IFERROR(AO455/AK438,"-")</f>
        <v>0.84615384615384615</v>
      </c>
      <c r="AQ455" s="63">
        <f t="shared" si="106"/>
        <v>183956.12121212122</v>
      </c>
      <c r="AR455" s="375"/>
      <c r="AS455" s="375"/>
      <c r="AT455" s="38" t="s">
        <v>64</v>
      </c>
      <c r="AU455" s="56">
        <f>SUM(AU438:AU454)</f>
        <v>63367802</v>
      </c>
      <c r="AV455" s="116">
        <f>IFERROR(AU455/AR438,"-")</f>
        <v>0.15908905515196531</v>
      </c>
      <c r="AW455" s="224">
        <v>502</v>
      </c>
      <c r="AX455" s="116">
        <f>IFERROR(AW455/AS438,"-")</f>
        <v>0.81229773462783172</v>
      </c>
      <c r="AY455" s="155">
        <f t="shared" si="107"/>
        <v>126230.6812749004</v>
      </c>
      <c r="AZ455" s="187"/>
    </row>
    <row r="456" spans="2:52" s="7" customFormat="1" ht="13.15" customHeight="1">
      <c r="B456" s="448">
        <v>26</v>
      </c>
      <c r="C456" s="458" t="s">
        <v>29</v>
      </c>
      <c r="D456" s="373">
        <v>1600902520</v>
      </c>
      <c r="E456" s="373">
        <v>2182</v>
      </c>
      <c r="F456" s="34" t="s">
        <v>96</v>
      </c>
      <c r="G456" s="58">
        <v>31886929</v>
      </c>
      <c r="H456" s="47">
        <f>IFERROR(G456/D456,"-")</f>
        <v>1.9918095325379338E-2</v>
      </c>
      <c r="I456" s="58">
        <v>454</v>
      </c>
      <c r="J456" s="47">
        <f>IFERROR(I456/E456,"-")</f>
        <v>0.20806599450045829</v>
      </c>
      <c r="K456" s="61">
        <f t="shared" si="103"/>
        <v>70235.526431718055</v>
      </c>
      <c r="L456" s="373">
        <v>1181730400</v>
      </c>
      <c r="M456" s="373">
        <v>1620</v>
      </c>
      <c r="N456" s="34" t="s">
        <v>96</v>
      </c>
      <c r="O456" s="58">
        <v>23376636</v>
      </c>
      <c r="P456" s="47">
        <f>IFERROR(O456/L456,"-")</f>
        <v>1.9781699785331747E-2</v>
      </c>
      <c r="Q456" s="58">
        <v>346</v>
      </c>
      <c r="R456" s="47">
        <f>IFERROR(Q456/M456,"-")</f>
        <v>0.21358024691358024</v>
      </c>
      <c r="S456" s="61">
        <f t="shared" si="104"/>
        <v>67562.531791907517</v>
      </c>
      <c r="T456" s="373">
        <v>256567850</v>
      </c>
      <c r="U456" s="373">
        <v>245</v>
      </c>
      <c r="V456" s="34" t="s">
        <v>96</v>
      </c>
      <c r="W456" s="58">
        <v>8839615</v>
      </c>
      <c r="X456" s="47">
        <f>IFERROR(W456/T456,"-")</f>
        <v>3.4453322970902242E-2</v>
      </c>
      <c r="Y456" s="58">
        <v>64</v>
      </c>
      <c r="Z456" s="47">
        <f>IFERROR(Y456/U456,"-")</f>
        <v>0.26122448979591839</v>
      </c>
      <c r="AA456" s="135">
        <f t="shared" si="105"/>
        <v>138118.984375</v>
      </c>
      <c r="AB456" s="373">
        <v>184843150</v>
      </c>
      <c r="AC456" s="373">
        <v>186</v>
      </c>
      <c r="AD456" s="34" t="s">
        <v>96</v>
      </c>
      <c r="AE456" s="58">
        <v>6612141</v>
      </c>
      <c r="AF456" s="47">
        <f>IFERROR(AE456/AB456,"-")</f>
        <v>3.5771631245193558E-2</v>
      </c>
      <c r="AG456" s="58">
        <v>50</v>
      </c>
      <c r="AH456" s="47">
        <f>IFERROR(AG456/AC456,"-")</f>
        <v>0.26881720430107525</v>
      </c>
      <c r="AI456" s="61">
        <f t="shared" si="102"/>
        <v>132242.82</v>
      </c>
      <c r="AJ456" s="373">
        <v>655276810</v>
      </c>
      <c r="AK456" s="373">
        <v>847</v>
      </c>
      <c r="AL456" s="34" t="s">
        <v>96</v>
      </c>
      <c r="AM456" s="58">
        <v>14199445</v>
      </c>
      <c r="AN456" s="47">
        <f>IFERROR(AM456/AJ456,"-")</f>
        <v>2.1669384271358543E-2</v>
      </c>
      <c r="AO456" s="58">
        <v>185</v>
      </c>
      <c r="AP456" s="47">
        <f>IFERROR(AO456/AK456,"-")</f>
        <v>0.21841794569067297</v>
      </c>
      <c r="AQ456" s="61">
        <f t="shared" si="106"/>
        <v>76753.75675675676</v>
      </c>
      <c r="AR456" s="373">
        <v>5389759360</v>
      </c>
      <c r="AS456" s="373">
        <v>8704</v>
      </c>
      <c r="AT456" s="34" t="s">
        <v>96</v>
      </c>
      <c r="AU456" s="58">
        <v>96537699</v>
      </c>
      <c r="AV456" s="47">
        <f>IFERROR(AU456/AR456,"-")</f>
        <v>1.7911318957290145E-2</v>
      </c>
      <c r="AW456" s="58">
        <v>1342</v>
      </c>
      <c r="AX456" s="47">
        <f>IFERROR(AW456/AS456,"-")</f>
        <v>0.15418198529411764</v>
      </c>
      <c r="AY456" s="135">
        <f t="shared" si="107"/>
        <v>71935.69225037258</v>
      </c>
      <c r="AZ456" s="187"/>
    </row>
    <row r="457" spans="2:52" s="7" customFormat="1" ht="13.15" customHeight="1">
      <c r="B457" s="449"/>
      <c r="C457" s="459"/>
      <c r="D457" s="374"/>
      <c r="E457" s="374"/>
      <c r="F457" s="35" t="s">
        <v>97</v>
      </c>
      <c r="G457" s="59">
        <v>28081974</v>
      </c>
      <c r="H457" s="48">
        <f>IFERROR(G457/D456,"-")</f>
        <v>1.7541339119136374E-2</v>
      </c>
      <c r="I457" s="59">
        <v>652</v>
      </c>
      <c r="J457" s="48">
        <f>IFERROR(I457/E456,"-")</f>
        <v>0.29880843263061413</v>
      </c>
      <c r="K457" s="62">
        <f t="shared" si="103"/>
        <v>43070.512269938648</v>
      </c>
      <c r="L457" s="374"/>
      <c r="M457" s="374"/>
      <c r="N457" s="35" t="s">
        <v>97</v>
      </c>
      <c r="O457" s="59">
        <v>22880495</v>
      </c>
      <c r="P457" s="48">
        <f>IFERROR(O457/L456,"-")</f>
        <v>1.936185698531577E-2</v>
      </c>
      <c r="Q457" s="59">
        <v>491</v>
      </c>
      <c r="R457" s="48">
        <f>IFERROR(Q457/M456,"-")</f>
        <v>0.30308641975308642</v>
      </c>
      <c r="S457" s="62">
        <f t="shared" si="104"/>
        <v>46599.786150712833</v>
      </c>
      <c r="T457" s="374"/>
      <c r="U457" s="374"/>
      <c r="V457" s="35" t="s">
        <v>97</v>
      </c>
      <c r="W457" s="59">
        <v>5793006</v>
      </c>
      <c r="X457" s="48">
        <f>IFERROR(W457/T456,"-")</f>
        <v>2.2578846102502711E-2</v>
      </c>
      <c r="Y457" s="59">
        <v>80</v>
      </c>
      <c r="Z457" s="48">
        <f>IFERROR(Y457/U456,"-")</f>
        <v>0.32653061224489793</v>
      </c>
      <c r="AA457" s="136">
        <f t="shared" si="105"/>
        <v>72412.574999999997</v>
      </c>
      <c r="AB457" s="374"/>
      <c r="AC457" s="374"/>
      <c r="AD457" s="35" t="s">
        <v>97</v>
      </c>
      <c r="AE457" s="59">
        <v>5464476</v>
      </c>
      <c r="AF457" s="48">
        <f>IFERROR(AE457/AB456,"-")</f>
        <v>2.9562772545263377E-2</v>
      </c>
      <c r="AG457" s="59">
        <v>60</v>
      </c>
      <c r="AH457" s="48">
        <f>IFERROR(AG457/AC456,"-")</f>
        <v>0.32258064516129031</v>
      </c>
      <c r="AI457" s="62">
        <f t="shared" si="102"/>
        <v>91074.6</v>
      </c>
      <c r="AJ457" s="374"/>
      <c r="AK457" s="374"/>
      <c r="AL457" s="35" t="s">
        <v>97</v>
      </c>
      <c r="AM457" s="59">
        <v>19334624</v>
      </c>
      <c r="AN457" s="48">
        <f>IFERROR(AM457/AJ456,"-")</f>
        <v>2.9506040355678085E-2</v>
      </c>
      <c r="AO457" s="59">
        <v>251</v>
      </c>
      <c r="AP457" s="48">
        <f>IFERROR(AO457/AK456,"-")</f>
        <v>0.29634002361275086</v>
      </c>
      <c r="AQ457" s="62">
        <f t="shared" si="106"/>
        <v>77030.374501992032</v>
      </c>
      <c r="AR457" s="374"/>
      <c r="AS457" s="374"/>
      <c r="AT457" s="35" t="s">
        <v>97</v>
      </c>
      <c r="AU457" s="59">
        <v>117936919</v>
      </c>
      <c r="AV457" s="48">
        <f>IFERROR(AU457/AR456,"-")</f>
        <v>2.1881666902471876E-2</v>
      </c>
      <c r="AW457" s="59">
        <v>2136</v>
      </c>
      <c r="AX457" s="48">
        <f>IFERROR(AW457/AS456,"-")</f>
        <v>0.24540441176470587</v>
      </c>
      <c r="AY457" s="136">
        <f t="shared" si="107"/>
        <v>55213.913389513109</v>
      </c>
      <c r="AZ457" s="187"/>
    </row>
    <row r="458" spans="2:52" s="7" customFormat="1" ht="13.15" customHeight="1">
      <c r="B458" s="449"/>
      <c r="C458" s="459"/>
      <c r="D458" s="374"/>
      <c r="E458" s="374"/>
      <c r="F458" s="35" t="s">
        <v>380</v>
      </c>
      <c r="G458" s="59">
        <v>23801396</v>
      </c>
      <c r="H458" s="48">
        <f>IFERROR(G458/D456,"-")</f>
        <v>1.4867486122765301E-2</v>
      </c>
      <c r="I458" s="59">
        <v>201</v>
      </c>
      <c r="J458" s="48">
        <f>IFERROR(I458/E456,"-")</f>
        <v>9.2117323556370298E-2</v>
      </c>
      <c r="K458" s="62">
        <f t="shared" si="103"/>
        <v>118414.90547263682</v>
      </c>
      <c r="L458" s="374"/>
      <c r="M458" s="374"/>
      <c r="N458" s="35" t="s">
        <v>380</v>
      </c>
      <c r="O458" s="59">
        <v>17093588</v>
      </c>
      <c r="P458" s="48">
        <f>IFERROR(O458/L456,"-")</f>
        <v>1.4464879637521385E-2</v>
      </c>
      <c r="Q458" s="59">
        <v>147</v>
      </c>
      <c r="R458" s="48">
        <f>IFERROR(Q458/M456,"-")</f>
        <v>9.0740740740740747E-2</v>
      </c>
      <c r="S458" s="62">
        <f t="shared" si="104"/>
        <v>116282.91156462584</v>
      </c>
      <c r="T458" s="374"/>
      <c r="U458" s="374"/>
      <c r="V458" s="35" t="s">
        <v>380</v>
      </c>
      <c r="W458" s="59">
        <v>3321721</v>
      </c>
      <c r="X458" s="48">
        <f>IFERROR(W458/T456,"-")</f>
        <v>1.2946754630402835E-2</v>
      </c>
      <c r="Y458" s="59">
        <v>24</v>
      </c>
      <c r="Z458" s="48">
        <f>IFERROR(Y458/U456,"-")</f>
        <v>9.7959183673469383E-2</v>
      </c>
      <c r="AA458" s="136">
        <f t="shared" si="105"/>
        <v>138405.04166666666</v>
      </c>
      <c r="AB458" s="374"/>
      <c r="AC458" s="374"/>
      <c r="AD458" s="35" t="s">
        <v>380</v>
      </c>
      <c r="AE458" s="59">
        <v>3246584</v>
      </c>
      <c r="AF458" s="48">
        <f>IFERROR(AE458/AB456,"-")</f>
        <v>1.7563994121502474E-2</v>
      </c>
      <c r="AG458" s="59">
        <v>20</v>
      </c>
      <c r="AH458" s="48">
        <f>IFERROR(AG458/AC456,"-")</f>
        <v>0.10752688172043011</v>
      </c>
      <c r="AI458" s="62">
        <f t="shared" si="102"/>
        <v>162329.20000000001</v>
      </c>
      <c r="AJ458" s="374"/>
      <c r="AK458" s="374"/>
      <c r="AL458" s="35" t="s">
        <v>380</v>
      </c>
      <c r="AM458" s="59">
        <v>12277231</v>
      </c>
      <c r="AN458" s="48">
        <f>IFERROR(AM458/AJ456,"-")</f>
        <v>1.8735946111079378E-2</v>
      </c>
      <c r="AO458" s="59">
        <v>69</v>
      </c>
      <c r="AP458" s="48">
        <f>IFERROR(AO458/AK456,"-")</f>
        <v>8.146399055489964E-2</v>
      </c>
      <c r="AQ458" s="62">
        <f t="shared" si="106"/>
        <v>177930.88405797101</v>
      </c>
      <c r="AR458" s="374"/>
      <c r="AS458" s="374"/>
      <c r="AT458" s="35" t="s">
        <v>380</v>
      </c>
      <c r="AU458" s="59">
        <v>90231414</v>
      </c>
      <c r="AV458" s="48">
        <f>IFERROR(AU458/AR456,"-")</f>
        <v>1.6741269502614679E-2</v>
      </c>
      <c r="AW458" s="59">
        <v>676</v>
      </c>
      <c r="AX458" s="48">
        <f>IFERROR(AW458/AS456,"-")</f>
        <v>7.766544117647059E-2</v>
      </c>
      <c r="AY458" s="136">
        <f t="shared" si="107"/>
        <v>133478.42307692306</v>
      </c>
      <c r="AZ458" s="187"/>
    </row>
    <row r="459" spans="2:52" s="7" customFormat="1" ht="13.15" customHeight="1">
      <c r="B459" s="449"/>
      <c r="C459" s="459"/>
      <c r="D459" s="374"/>
      <c r="E459" s="374"/>
      <c r="F459" s="36" t="s">
        <v>98</v>
      </c>
      <c r="G459" s="59">
        <v>38193720</v>
      </c>
      <c r="H459" s="48">
        <f>IFERROR(G459/D456,"-")</f>
        <v>2.3857617514400565E-2</v>
      </c>
      <c r="I459" s="59">
        <v>688</v>
      </c>
      <c r="J459" s="48">
        <f>IFERROR(I459/E456,"-")</f>
        <v>0.31530705774518791</v>
      </c>
      <c r="K459" s="62">
        <f t="shared" si="103"/>
        <v>55514.127906976741</v>
      </c>
      <c r="L459" s="374"/>
      <c r="M459" s="374"/>
      <c r="N459" s="36" t="s">
        <v>98</v>
      </c>
      <c r="O459" s="59">
        <v>31118821</v>
      </c>
      <c r="P459" s="48">
        <f>IFERROR(O459/L456,"-")</f>
        <v>2.6333266030898417E-2</v>
      </c>
      <c r="Q459" s="59">
        <v>509</v>
      </c>
      <c r="R459" s="48">
        <f>IFERROR(Q459/M456,"-")</f>
        <v>0.31419753086419755</v>
      </c>
      <c r="S459" s="62">
        <f t="shared" si="104"/>
        <v>61137.172888015717</v>
      </c>
      <c r="T459" s="374"/>
      <c r="U459" s="374"/>
      <c r="V459" s="36" t="s">
        <v>98</v>
      </c>
      <c r="W459" s="59">
        <v>1247072</v>
      </c>
      <c r="X459" s="48">
        <f>IFERROR(W459/T456,"-")</f>
        <v>4.8605934063835352E-3</v>
      </c>
      <c r="Y459" s="59">
        <v>62</v>
      </c>
      <c r="Z459" s="48">
        <f>IFERROR(Y459/U456,"-")</f>
        <v>0.2530612244897959</v>
      </c>
      <c r="AA459" s="136">
        <f t="shared" si="105"/>
        <v>20114.064516129034</v>
      </c>
      <c r="AB459" s="374"/>
      <c r="AC459" s="374"/>
      <c r="AD459" s="36" t="s">
        <v>98</v>
      </c>
      <c r="AE459" s="59">
        <v>1099333</v>
      </c>
      <c r="AF459" s="48">
        <f>IFERROR(AE459/AB456,"-")</f>
        <v>5.9473829568474678E-3</v>
      </c>
      <c r="AG459" s="59">
        <v>48</v>
      </c>
      <c r="AH459" s="48">
        <f>IFERROR(AG459/AC456,"-")</f>
        <v>0.25806451612903225</v>
      </c>
      <c r="AI459" s="62">
        <f t="shared" si="102"/>
        <v>22902.770833333332</v>
      </c>
      <c r="AJ459" s="374"/>
      <c r="AK459" s="374"/>
      <c r="AL459" s="36" t="s">
        <v>98</v>
      </c>
      <c r="AM459" s="59">
        <v>10756038</v>
      </c>
      <c r="AN459" s="48">
        <f>IFERROR(AM459/AJ456,"-")</f>
        <v>1.64144951200089E-2</v>
      </c>
      <c r="AO459" s="59">
        <v>237</v>
      </c>
      <c r="AP459" s="48">
        <f>IFERROR(AO459/AK456,"-")</f>
        <v>0.2798110979929162</v>
      </c>
      <c r="AQ459" s="62">
        <f t="shared" si="106"/>
        <v>45384.126582278484</v>
      </c>
      <c r="AR459" s="374"/>
      <c r="AS459" s="374"/>
      <c r="AT459" s="36" t="s">
        <v>98</v>
      </c>
      <c r="AU459" s="59">
        <v>136493497</v>
      </c>
      <c r="AV459" s="48">
        <f>IFERROR(AU459/AR456,"-")</f>
        <v>2.5324599464121529E-2</v>
      </c>
      <c r="AW459" s="59">
        <v>2336</v>
      </c>
      <c r="AX459" s="48">
        <f>IFERROR(AW459/AS456,"-")</f>
        <v>0.26838235294117646</v>
      </c>
      <c r="AY459" s="136">
        <f t="shared" si="107"/>
        <v>58430.435359589042</v>
      </c>
      <c r="AZ459" s="187"/>
    </row>
    <row r="460" spans="2:52" s="7" customFormat="1" ht="13.15" customHeight="1">
      <c r="B460" s="449"/>
      <c r="C460" s="459"/>
      <c r="D460" s="374"/>
      <c r="E460" s="374"/>
      <c r="F460" s="36" t="s">
        <v>99</v>
      </c>
      <c r="G460" s="59">
        <v>7784053</v>
      </c>
      <c r="H460" s="48">
        <f>IFERROR(G460/D456,"-")</f>
        <v>4.8622904285265285E-3</v>
      </c>
      <c r="I460" s="59">
        <v>134</v>
      </c>
      <c r="J460" s="48">
        <f>IFERROR(I460/E456,"-")</f>
        <v>6.1411549037580199E-2</v>
      </c>
      <c r="K460" s="62">
        <f t="shared" si="103"/>
        <v>58089.947761194031</v>
      </c>
      <c r="L460" s="374"/>
      <c r="M460" s="374"/>
      <c r="N460" s="36" t="s">
        <v>99</v>
      </c>
      <c r="O460" s="59">
        <v>7425643</v>
      </c>
      <c r="P460" s="48">
        <f>IFERROR(O460/L456,"-")</f>
        <v>6.2837031187485742E-3</v>
      </c>
      <c r="Q460" s="59">
        <v>104</v>
      </c>
      <c r="R460" s="48">
        <f>IFERROR(Q460/M456,"-")</f>
        <v>6.4197530864197536E-2</v>
      </c>
      <c r="S460" s="62">
        <f t="shared" si="104"/>
        <v>71400.413461538468</v>
      </c>
      <c r="T460" s="374"/>
      <c r="U460" s="374"/>
      <c r="V460" s="36" t="s">
        <v>99</v>
      </c>
      <c r="W460" s="59">
        <v>1674184</v>
      </c>
      <c r="X460" s="48">
        <f>IFERROR(W460/T456,"-")</f>
        <v>6.5253070484084423E-3</v>
      </c>
      <c r="Y460" s="59">
        <v>17</v>
      </c>
      <c r="Z460" s="48">
        <f>IFERROR(Y460/U456,"-")</f>
        <v>6.9387755102040816E-2</v>
      </c>
      <c r="AA460" s="136">
        <f t="shared" si="105"/>
        <v>98481.411764705888</v>
      </c>
      <c r="AB460" s="374"/>
      <c r="AC460" s="374"/>
      <c r="AD460" s="36" t="s">
        <v>99</v>
      </c>
      <c r="AE460" s="59">
        <v>1657901</v>
      </c>
      <c r="AF460" s="48">
        <f>IFERROR(AE460/AB456,"-")</f>
        <v>8.9692314808528205E-3</v>
      </c>
      <c r="AG460" s="59">
        <v>15</v>
      </c>
      <c r="AH460" s="48">
        <f>IFERROR(AG460/AC456,"-")</f>
        <v>8.0645161290322578E-2</v>
      </c>
      <c r="AI460" s="62">
        <f t="shared" si="102"/>
        <v>110526.73333333334</v>
      </c>
      <c r="AJ460" s="374"/>
      <c r="AK460" s="374"/>
      <c r="AL460" s="36" t="s">
        <v>99</v>
      </c>
      <c r="AM460" s="59">
        <v>2146723</v>
      </c>
      <c r="AN460" s="48">
        <f>IFERROR(AM460/AJ456,"-")</f>
        <v>3.2760551987182332E-3</v>
      </c>
      <c r="AO460" s="59">
        <v>40</v>
      </c>
      <c r="AP460" s="48">
        <f>IFERROR(AO460/AK456,"-")</f>
        <v>4.7225501770956316E-2</v>
      </c>
      <c r="AQ460" s="62">
        <f t="shared" si="106"/>
        <v>53668.074999999997</v>
      </c>
      <c r="AR460" s="374"/>
      <c r="AS460" s="374"/>
      <c r="AT460" s="36" t="s">
        <v>99</v>
      </c>
      <c r="AU460" s="59">
        <v>36764079</v>
      </c>
      <c r="AV460" s="48">
        <f>IFERROR(AU460/AR456,"-")</f>
        <v>6.8210984098555378E-3</v>
      </c>
      <c r="AW460" s="59">
        <v>444</v>
      </c>
      <c r="AX460" s="48">
        <f>IFERROR(AW460/AS456,"-")</f>
        <v>5.1011029411764705E-2</v>
      </c>
      <c r="AY460" s="136">
        <f t="shared" si="107"/>
        <v>82801.979729729734</v>
      </c>
      <c r="AZ460" s="187"/>
    </row>
    <row r="461" spans="2:52" s="7" customFormat="1" ht="13.15" customHeight="1">
      <c r="B461" s="449"/>
      <c r="C461" s="459"/>
      <c r="D461" s="374"/>
      <c r="E461" s="374"/>
      <c r="F461" s="36" t="s">
        <v>100</v>
      </c>
      <c r="G461" s="59">
        <v>30298205</v>
      </c>
      <c r="H461" s="48">
        <f>IFERROR(G461/D456,"-")</f>
        <v>1.8925702609300658E-2</v>
      </c>
      <c r="I461" s="59">
        <v>803</v>
      </c>
      <c r="J461" s="48">
        <f>IFERROR(I461/E456,"-")</f>
        <v>0.36801099908340973</v>
      </c>
      <c r="K461" s="62">
        <f t="shared" si="103"/>
        <v>37731.264009962637</v>
      </c>
      <c r="L461" s="374"/>
      <c r="M461" s="374"/>
      <c r="N461" s="36" t="s">
        <v>100</v>
      </c>
      <c r="O461" s="59">
        <v>24892652</v>
      </c>
      <c r="P461" s="48">
        <f>IFERROR(O461/L456,"-")</f>
        <v>2.1064577842797309E-2</v>
      </c>
      <c r="Q461" s="59">
        <v>593</v>
      </c>
      <c r="R461" s="48">
        <f>IFERROR(Q461/M456,"-")</f>
        <v>0.36604938271604937</v>
      </c>
      <c r="S461" s="62">
        <f t="shared" si="104"/>
        <v>41977.490725126474</v>
      </c>
      <c r="T461" s="374"/>
      <c r="U461" s="374"/>
      <c r="V461" s="36" t="s">
        <v>100</v>
      </c>
      <c r="W461" s="59">
        <v>1969479</v>
      </c>
      <c r="X461" s="48">
        <f>IFERROR(W461/T456,"-")</f>
        <v>7.6762501615069857E-3</v>
      </c>
      <c r="Y461" s="59">
        <v>82</v>
      </c>
      <c r="Z461" s="48">
        <f>IFERROR(Y461/U456,"-")</f>
        <v>0.33469387755102042</v>
      </c>
      <c r="AA461" s="136">
        <f t="shared" si="105"/>
        <v>24018.036585365855</v>
      </c>
      <c r="AB461" s="374"/>
      <c r="AC461" s="374"/>
      <c r="AD461" s="36" t="s">
        <v>100</v>
      </c>
      <c r="AE461" s="59">
        <v>1616861</v>
      </c>
      <c r="AF461" s="48">
        <f>IFERROR(AE461/AB456,"-")</f>
        <v>8.7472054009034138E-3</v>
      </c>
      <c r="AG461" s="59">
        <v>59</v>
      </c>
      <c r="AH461" s="48">
        <f>IFERROR(AG461/AC456,"-")</f>
        <v>0.31720430107526881</v>
      </c>
      <c r="AI461" s="62">
        <f t="shared" si="102"/>
        <v>27404.423728813559</v>
      </c>
      <c r="AJ461" s="374"/>
      <c r="AK461" s="374"/>
      <c r="AL461" s="36" t="s">
        <v>100</v>
      </c>
      <c r="AM461" s="59">
        <v>14578744</v>
      </c>
      <c r="AN461" s="48">
        <f>IFERROR(AM461/AJ456,"-")</f>
        <v>2.2248222091057975E-2</v>
      </c>
      <c r="AO461" s="59">
        <v>302</v>
      </c>
      <c r="AP461" s="48">
        <f>IFERROR(AO461/AK456,"-")</f>
        <v>0.35655253837072021</v>
      </c>
      <c r="AQ461" s="62">
        <f t="shared" si="106"/>
        <v>48273.986754966885</v>
      </c>
      <c r="AR461" s="374"/>
      <c r="AS461" s="374"/>
      <c r="AT461" s="36" t="s">
        <v>100</v>
      </c>
      <c r="AU461" s="59">
        <v>110869863</v>
      </c>
      <c r="AV461" s="48">
        <f>IFERROR(AU461/AR456,"-")</f>
        <v>2.0570466248051564E-2</v>
      </c>
      <c r="AW461" s="59">
        <v>2744</v>
      </c>
      <c r="AX461" s="48">
        <f>IFERROR(AW461/AS456,"-")</f>
        <v>0.31525735294117646</v>
      </c>
      <c r="AY461" s="136">
        <f t="shared" si="107"/>
        <v>40404.469023323618</v>
      </c>
      <c r="AZ461" s="187"/>
    </row>
    <row r="462" spans="2:52" s="7" customFormat="1" ht="13.15" customHeight="1">
      <c r="B462" s="449"/>
      <c r="C462" s="459"/>
      <c r="D462" s="374"/>
      <c r="E462" s="374"/>
      <c r="F462" s="36" t="s">
        <v>101</v>
      </c>
      <c r="G462" s="59">
        <v>62630122</v>
      </c>
      <c r="H462" s="48">
        <f>IFERROR(G462/D456,"-")</f>
        <v>3.9121758643992886E-2</v>
      </c>
      <c r="I462" s="59">
        <v>953</v>
      </c>
      <c r="J462" s="48">
        <f>IFERROR(I462/E456,"-")</f>
        <v>0.43675527039413381</v>
      </c>
      <c r="K462" s="62">
        <f t="shared" si="103"/>
        <v>65718.910807974811</v>
      </c>
      <c r="L462" s="374"/>
      <c r="M462" s="374"/>
      <c r="N462" s="36" t="s">
        <v>101</v>
      </c>
      <c r="O462" s="59">
        <v>46615787</v>
      </c>
      <c r="P462" s="48">
        <f>IFERROR(O462/L456,"-")</f>
        <v>3.9447057467591591E-2</v>
      </c>
      <c r="Q462" s="59">
        <v>699</v>
      </c>
      <c r="R462" s="48">
        <f>IFERROR(Q462/M456,"-")</f>
        <v>0.43148148148148147</v>
      </c>
      <c r="S462" s="62">
        <f t="shared" si="104"/>
        <v>66689.251788268957</v>
      </c>
      <c r="T462" s="374"/>
      <c r="U462" s="374"/>
      <c r="V462" s="36" t="s">
        <v>101</v>
      </c>
      <c r="W462" s="59">
        <v>9528619</v>
      </c>
      <c r="X462" s="48">
        <f>IFERROR(W462/T456,"-")</f>
        <v>3.7138788043786466E-2</v>
      </c>
      <c r="Y462" s="59">
        <v>124</v>
      </c>
      <c r="Z462" s="48">
        <f>IFERROR(Y462/U456,"-")</f>
        <v>0.5061224489795918</v>
      </c>
      <c r="AA462" s="136">
        <f t="shared" si="105"/>
        <v>76843.701612903227</v>
      </c>
      <c r="AB462" s="374"/>
      <c r="AC462" s="374"/>
      <c r="AD462" s="36" t="s">
        <v>101</v>
      </c>
      <c r="AE462" s="59">
        <v>6801112</v>
      </c>
      <c r="AF462" s="48">
        <f>IFERROR(AE462/AB456,"-")</f>
        <v>3.6793962881502509E-2</v>
      </c>
      <c r="AG462" s="59">
        <v>92</v>
      </c>
      <c r="AH462" s="48">
        <f>IFERROR(AG462/AC456,"-")</f>
        <v>0.4946236559139785</v>
      </c>
      <c r="AI462" s="62">
        <f t="shared" si="102"/>
        <v>73925.130434782608</v>
      </c>
      <c r="AJ462" s="374"/>
      <c r="AK462" s="374"/>
      <c r="AL462" s="36" t="s">
        <v>101</v>
      </c>
      <c r="AM462" s="59">
        <v>21579308</v>
      </c>
      <c r="AN462" s="48">
        <f>IFERROR(AM462/AJ456,"-")</f>
        <v>3.2931591154583967E-2</v>
      </c>
      <c r="AO462" s="59">
        <v>316</v>
      </c>
      <c r="AP462" s="48">
        <f>IFERROR(AO462/AK456,"-")</f>
        <v>0.37308146399055492</v>
      </c>
      <c r="AQ462" s="62">
        <f t="shared" si="106"/>
        <v>68288.9493670886</v>
      </c>
      <c r="AR462" s="374"/>
      <c r="AS462" s="374"/>
      <c r="AT462" s="36" t="s">
        <v>101</v>
      </c>
      <c r="AU462" s="59">
        <v>187647835</v>
      </c>
      <c r="AV462" s="48">
        <f>IFERROR(AU462/AR456,"-")</f>
        <v>3.4815623939099205E-2</v>
      </c>
      <c r="AW462" s="59">
        <v>3227</v>
      </c>
      <c r="AX462" s="48">
        <f>IFERROR(AW462/AS456,"-")</f>
        <v>0.37074908088235292</v>
      </c>
      <c r="AY462" s="136">
        <f t="shared" si="107"/>
        <v>58149.313603966533</v>
      </c>
      <c r="AZ462" s="187"/>
    </row>
    <row r="463" spans="2:52" s="7" customFormat="1" ht="13.15" customHeight="1">
      <c r="B463" s="449"/>
      <c r="C463" s="459"/>
      <c r="D463" s="374"/>
      <c r="E463" s="374"/>
      <c r="F463" s="36" t="s">
        <v>102</v>
      </c>
      <c r="G463" s="59">
        <v>42939147</v>
      </c>
      <c r="H463" s="48">
        <f>IFERROR(G463/D456,"-")</f>
        <v>2.6821837347098434E-2</v>
      </c>
      <c r="I463" s="59">
        <v>301</v>
      </c>
      <c r="J463" s="48">
        <f>IFERROR(I463/E456,"-")</f>
        <v>0.13794683776351971</v>
      </c>
      <c r="K463" s="62">
        <f t="shared" si="103"/>
        <v>142654.9734219269</v>
      </c>
      <c r="L463" s="374"/>
      <c r="M463" s="374"/>
      <c r="N463" s="36" t="s">
        <v>102</v>
      </c>
      <c r="O463" s="59">
        <v>32452247</v>
      </c>
      <c r="P463" s="48">
        <f>IFERROR(O463/L456,"-")</f>
        <v>2.7461633381014823E-2</v>
      </c>
      <c r="Q463" s="59">
        <v>225</v>
      </c>
      <c r="R463" s="48">
        <f>IFERROR(Q463/M456,"-")</f>
        <v>0.1388888888888889</v>
      </c>
      <c r="S463" s="62">
        <f t="shared" si="104"/>
        <v>144232.20888888888</v>
      </c>
      <c r="T463" s="374"/>
      <c r="U463" s="374"/>
      <c r="V463" s="36" t="s">
        <v>102</v>
      </c>
      <c r="W463" s="59">
        <v>8069877</v>
      </c>
      <c r="X463" s="48">
        <f>IFERROR(W463/T456,"-")</f>
        <v>3.1453188698428114E-2</v>
      </c>
      <c r="Y463" s="59">
        <v>42</v>
      </c>
      <c r="Z463" s="48">
        <f>IFERROR(Y463/U456,"-")</f>
        <v>0.17142857142857143</v>
      </c>
      <c r="AA463" s="136">
        <f t="shared" si="105"/>
        <v>192139.92857142858</v>
      </c>
      <c r="AB463" s="374"/>
      <c r="AC463" s="374"/>
      <c r="AD463" s="36" t="s">
        <v>102</v>
      </c>
      <c r="AE463" s="59">
        <v>7011519</v>
      </c>
      <c r="AF463" s="48">
        <f>IFERROR(AE463/AB456,"-")</f>
        <v>3.7932263110642725E-2</v>
      </c>
      <c r="AG463" s="59">
        <v>29</v>
      </c>
      <c r="AH463" s="48">
        <f>IFERROR(AG463/AC456,"-")</f>
        <v>0.15591397849462366</v>
      </c>
      <c r="AI463" s="62">
        <f t="shared" si="102"/>
        <v>241776.5172413793</v>
      </c>
      <c r="AJ463" s="374"/>
      <c r="AK463" s="374"/>
      <c r="AL463" s="36" t="s">
        <v>102</v>
      </c>
      <c r="AM463" s="59">
        <v>20937457</v>
      </c>
      <c r="AN463" s="48">
        <f>IFERROR(AM463/AJ456,"-")</f>
        <v>3.1952079915661902E-2</v>
      </c>
      <c r="AO463" s="59">
        <v>107</v>
      </c>
      <c r="AP463" s="48">
        <f>IFERROR(AO463/AK456,"-")</f>
        <v>0.12632821723730814</v>
      </c>
      <c r="AQ463" s="62">
        <f t="shared" si="106"/>
        <v>195677.16822429906</v>
      </c>
      <c r="AR463" s="374"/>
      <c r="AS463" s="374"/>
      <c r="AT463" s="36" t="s">
        <v>102</v>
      </c>
      <c r="AU463" s="59">
        <v>137486470</v>
      </c>
      <c r="AV463" s="48">
        <f>IFERROR(AU463/AR456,"-")</f>
        <v>2.5508832735716053E-2</v>
      </c>
      <c r="AW463" s="59">
        <v>907</v>
      </c>
      <c r="AX463" s="48">
        <f>IFERROR(AW463/AS456,"-")</f>
        <v>0.10420496323529412</v>
      </c>
      <c r="AY463" s="136">
        <f t="shared" si="107"/>
        <v>151583.75964718853</v>
      </c>
      <c r="AZ463" s="187"/>
    </row>
    <row r="464" spans="2:52" s="7" customFormat="1" ht="13.15" customHeight="1">
      <c r="B464" s="449"/>
      <c r="C464" s="459"/>
      <c r="D464" s="374"/>
      <c r="E464" s="374"/>
      <c r="F464" s="36" t="s">
        <v>112</v>
      </c>
      <c r="G464" s="59">
        <v>4647</v>
      </c>
      <c r="H464" s="48">
        <f>IFERROR(G464/D456,"-")</f>
        <v>2.9027376382666948E-6</v>
      </c>
      <c r="I464" s="59">
        <v>2</v>
      </c>
      <c r="J464" s="48">
        <f>IFERROR(I464/E456,"-")</f>
        <v>9.1659028414298811E-4</v>
      </c>
      <c r="K464" s="62">
        <f t="shared" si="103"/>
        <v>2323.5</v>
      </c>
      <c r="L464" s="374"/>
      <c r="M464" s="374"/>
      <c r="N464" s="36" t="s">
        <v>112</v>
      </c>
      <c r="O464" s="59">
        <v>0</v>
      </c>
      <c r="P464" s="48">
        <f>IFERROR(O464/L456,"-")</f>
        <v>0</v>
      </c>
      <c r="Q464" s="59">
        <v>0</v>
      </c>
      <c r="R464" s="48">
        <f>IFERROR(Q464/M456,"-")</f>
        <v>0</v>
      </c>
      <c r="S464" s="62" t="str">
        <f t="shared" si="104"/>
        <v>-</v>
      </c>
      <c r="T464" s="374"/>
      <c r="U464" s="374"/>
      <c r="V464" s="36" t="s">
        <v>112</v>
      </c>
      <c r="W464" s="59">
        <v>3294</v>
      </c>
      <c r="X464" s="48">
        <f>IFERROR(W464/T456,"-")</f>
        <v>1.2838709136783896E-5</v>
      </c>
      <c r="Y464" s="59">
        <v>1</v>
      </c>
      <c r="Z464" s="48">
        <f>IFERROR(Y464/U456,"-")</f>
        <v>4.0816326530612249E-3</v>
      </c>
      <c r="AA464" s="136">
        <f t="shared" si="105"/>
        <v>3294</v>
      </c>
      <c r="AB464" s="374"/>
      <c r="AC464" s="374"/>
      <c r="AD464" s="36" t="s">
        <v>112</v>
      </c>
      <c r="AE464" s="59">
        <v>0</v>
      </c>
      <c r="AF464" s="48">
        <f>IFERROR(AE464/AB456,"-")</f>
        <v>0</v>
      </c>
      <c r="AG464" s="59">
        <v>0</v>
      </c>
      <c r="AH464" s="48">
        <f>IFERROR(AG464/AC456,"-")</f>
        <v>0</v>
      </c>
      <c r="AI464" s="62" t="str">
        <f t="shared" si="102"/>
        <v>-</v>
      </c>
      <c r="AJ464" s="374"/>
      <c r="AK464" s="374"/>
      <c r="AL464" s="36" t="s">
        <v>112</v>
      </c>
      <c r="AM464" s="59">
        <v>0</v>
      </c>
      <c r="AN464" s="48">
        <f>IFERROR(AM464/AJ456,"-")</f>
        <v>0</v>
      </c>
      <c r="AO464" s="59">
        <v>0</v>
      </c>
      <c r="AP464" s="48">
        <f>IFERROR(AO464/AK456,"-")</f>
        <v>0</v>
      </c>
      <c r="AQ464" s="62" t="str">
        <f t="shared" si="106"/>
        <v>-</v>
      </c>
      <c r="AR464" s="374"/>
      <c r="AS464" s="374"/>
      <c r="AT464" s="36" t="s">
        <v>112</v>
      </c>
      <c r="AU464" s="59">
        <v>16510</v>
      </c>
      <c r="AV464" s="48">
        <f>IFERROR(AU464/AR456,"-")</f>
        <v>3.0632165366284553E-6</v>
      </c>
      <c r="AW464" s="59">
        <v>7</v>
      </c>
      <c r="AX464" s="48">
        <f>IFERROR(AW464/AS456,"-")</f>
        <v>8.0422794117647055E-4</v>
      </c>
      <c r="AY464" s="136">
        <f t="shared" si="107"/>
        <v>2358.5714285714284</v>
      </c>
      <c r="AZ464" s="187"/>
    </row>
    <row r="465" spans="2:52" s="7" customFormat="1" ht="13.15" customHeight="1">
      <c r="B465" s="449"/>
      <c r="C465" s="459"/>
      <c r="D465" s="374"/>
      <c r="E465" s="374"/>
      <c r="F465" s="36" t="s">
        <v>103</v>
      </c>
      <c r="G465" s="59">
        <v>507702</v>
      </c>
      <c r="H465" s="48">
        <f>IFERROR(G465/D456,"-")</f>
        <v>3.1713486215263125E-4</v>
      </c>
      <c r="I465" s="59">
        <v>26</v>
      </c>
      <c r="J465" s="48">
        <f>IFERROR(I465/E456,"-")</f>
        <v>1.1915673693858845E-2</v>
      </c>
      <c r="K465" s="62">
        <f t="shared" si="103"/>
        <v>19527</v>
      </c>
      <c r="L465" s="374"/>
      <c r="M465" s="374"/>
      <c r="N465" s="36" t="s">
        <v>103</v>
      </c>
      <c r="O465" s="59">
        <v>425012</v>
      </c>
      <c r="P465" s="48">
        <f>IFERROR(O465/L456,"-")</f>
        <v>3.5965225232421878E-4</v>
      </c>
      <c r="Q465" s="59">
        <v>20</v>
      </c>
      <c r="R465" s="48">
        <f>IFERROR(Q465/M456,"-")</f>
        <v>1.2345679012345678E-2</v>
      </c>
      <c r="S465" s="62">
        <f t="shared" si="104"/>
        <v>21250.6</v>
      </c>
      <c r="T465" s="374"/>
      <c r="U465" s="374"/>
      <c r="V465" s="36" t="s">
        <v>103</v>
      </c>
      <c r="W465" s="59">
        <v>4459</v>
      </c>
      <c r="X465" s="48">
        <f>IFERROR(W465/T456,"-")</f>
        <v>1.7379418348791557E-5</v>
      </c>
      <c r="Y465" s="59">
        <v>2</v>
      </c>
      <c r="Z465" s="48">
        <f>IFERROR(Y465/U456,"-")</f>
        <v>8.1632653061224497E-3</v>
      </c>
      <c r="AA465" s="136">
        <f t="shared" si="105"/>
        <v>2229.5</v>
      </c>
      <c r="AB465" s="374"/>
      <c r="AC465" s="374"/>
      <c r="AD465" s="36" t="s">
        <v>103</v>
      </c>
      <c r="AE465" s="59">
        <v>2796</v>
      </c>
      <c r="AF465" s="48">
        <f>IFERROR(AE465/AB456,"-")</f>
        <v>1.5126338195383491E-5</v>
      </c>
      <c r="AG465" s="59">
        <v>1</v>
      </c>
      <c r="AH465" s="48">
        <f>IFERROR(AG465/AC456,"-")</f>
        <v>5.3763440860215058E-3</v>
      </c>
      <c r="AI465" s="62">
        <f t="shared" si="102"/>
        <v>2796</v>
      </c>
      <c r="AJ465" s="374"/>
      <c r="AK465" s="374"/>
      <c r="AL465" s="36" t="s">
        <v>103</v>
      </c>
      <c r="AM465" s="59">
        <v>144804</v>
      </c>
      <c r="AN465" s="48">
        <f>IFERROR(AM465/AJ456,"-")</f>
        <v>2.2098142005055847E-4</v>
      </c>
      <c r="AO465" s="59">
        <v>8</v>
      </c>
      <c r="AP465" s="48">
        <f>IFERROR(AO465/AK456,"-")</f>
        <v>9.4451003541912628E-3</v>
      </c>
      <c r="AQ465" s="62">
        <f t="shared" si="106"/>
        <v>18100.5</v>
      </c>
      <c r="AR465" s="374"/>
      <c r="AS465" s="374"/>
      <c r="AT465" s="36" t="s">
        <v>103</v>
      </c>
      <c r="AU465" s="59">
        <v>1269030</v>
      </c>
      <c r="AV465" s="48">
        <f>IFERROR(AU465/AR456,"-")</f>
        <v>2.3545207034994601E-4</v>
      </c>
      <c r="AW465" s="59">
        <v>52</v>
      </c>
      <c r="AX465" s="48">
        <f>IFERROR(AW465/AS456,"-")</f>
        <v>5.9742647058823525E-3</v>
      </c>
      <c r="AY465" s="136">
        <f t="shared" si="107"/>
        <v>24404.423076923078</v>
      </c>
      <c r="AZ465" s="187"/>
    </row>
    <row r="466" spans="2:52" s="7" customFormat="1" ht="13.15" customHeight="1">
      <c r="B466" s="449"/>
      <c r="C466" s="459"/>
      <c r="D466" s="374"/>
      <c r="E466" s="374"/>
      <c r="F466" s="36" t="s">
        <v>104</v>
      </c>
      <c r="G466" s="59">
        <v>1616847</v>
      </c>
      <c r="H466" s="48">
        <f>IFERROR(G466/D456,"-")</f>
        <v>1.00995968199238E-3</v>
      </c>
      <c r="I466" s="59">
        <v>148</v>
      </c>
      <c r="J466" s="48">
        <f>IFERROR(I466/E456,"-")</f>
        <v>6.7827681026581113E-2</v>
      </c>
      <c r="K466" s="62">
        <f t="shared" si="103"/>
        <v>10924.641891891892</v>
      </c>
      <c r="L466" s="374"/>
      <c r="M466" s="374"/>
      <c r="N466" s="36" t="s">
        <v>104</v>
      </c>
      <c r="O466" s="59">
        <v>1125496</v>
      </c>
      <c r="P466" s="48">
        <f>IFERROR(O466/L456,"-")</f>
        <v>9.5241351157590603E-4</v>
      </c>
      <c r="Q466" s="59">
        <v>106</v>
      </c>
      <c r="R466" s="48">
        <f>IFERROR(Q466/M456,"-")</f>
        <v>6.5432098765432101E-2</v>
      </c>
      <c r="S466" s="62">
        <f t="shared" si="104"/>
        <v>10617.886792452829</v>
      </c>
      <c r="T466" s="374"/>
      <c r="U466" s="374"/>
      <c r="V466" s="36" t="s">
        <v>104</v>
      </c>
      <c r="W466" s="59">
        <v>348481</v>
      </c>
      <c r="X466" s="48">
        <f>IFERROR(W466/T456,"-")</f>
        <v>1.3582411046434695E-3</v>
      </c>
      <c r="Y466" s="59">
        <v>26</v>
      </c>
      <c r="Z466" s="48">
        <f>IFERROR(Y466/U456,"-")</f>
        <v>0.10612244897959183</v>
      </c>
      <c r="AA466" s="136">
        <f t="shared" si="105"/>
        <v>13403.115384615385</v>
      </c>
      <c r="AB466" s="374"/>
      <c r="AC466" s="374"/>
      <c r="AD466" s="36" t="s">
        <v>104</v>
      </c>
      <c r="AE466" s="59">
        <v>331054</v>
      </c>
      <c r="AF466" s="48">
        <f>IFERROR(AE466/AB456,"-")</f>
        <v>1.7909995582741367E-3</v>
      </c>
      <c r="AG466" s="59">
        <v>23</v>
      </c>
      <c r="AH466" s="48">
        <f>IFERROR(AG466/AC456,"-")</f>
        <v>0.12365591397849462</v>
      </c>
      <c r="AI466" s="62">
        <f t="shared" si="102"/>
        <v>14393.652173913044</v>
      </c>
      <c r="AJ466" s="374"/>
      <c r="AK466" s="374"/>
      <c r="AL466" s="36" t="s">
        <v>104</v>
      </c>
      <c r="AM466" s="59">
        <v>1348609</v>
      </c>
      <c r="AN466" s="48">
        <f>IFERROR(AM466/AJ456,"-")</f>
        <v>2.0580752735626338E-3</v>
      </c>
      <c r="AO466" s="59">
        <v>54</v>
      </c>
      <c r="AP466" s="48">
        <f>IFERROR(AO466/AK456,"-")</f>
        <v>6.3754427390791027E-2</v>
      </c>
      <c r="AQ466" s="62">
        <f t="shared" si="106"/>
        <v>24974.240740740741</v>
      </c>
      <c r="AR466" s="374"/>
      <c r="AS466" s="374"/>
      <c r="AT466" s="36" t="s">
        <v>104</v>
      </c>
      <c r="AU466" s="59">
        <v>4360421</v>
      </c>
      <c r="AV466" s="48">
        <f>IFERROR(AU466/AR456,"-")</f>
        <v>8.0901960713882415E-4</v>
      </c>
      <c r="AW466" s="59">
        <v>357</v>
      </c>
      <c r="AX466" s="48">
        <f>IFERROR(AW466/AS456,"-")</f>
        <v>4.1015625E-2</v>
      </c>
      <c r="AY466" s="136">
        <f t="shared" si="107"/>
        <v>12214.064425770308</v>
      </c>
      <c r="AZ466" s="187"/>
    </row>
    <row r="467" spans="2:52" s="7" customFormat="1" ht="13.15" customHeight="1">
      <c r="B467" s="449"/>
      <c r="C467" s="459"/>
      <c r="D467" s="374"/>
      <c r="E467" s="374"/>
      <c r="F467" s="36" t="s">
        <v>105</v>
      </c>
      <c r="G467" s="59">
        <v>1578385</v>
      </c>
      <c r="H467" s="48">
        <f>IFERROR(G467/D456,"-")</f>
        <v>9.8593448400593445E-4</v>
      </c>
      <c r="I467" s="59">
        <v>21</v>
      </c>
      <c r="J467" s="48">
        <f>IFERROR(I467/E456,"-")</f>
        <v>9.6241979835013751E-3</v>
      </c>
      <c r="K467" s="62">
        <f t="shared" si="103"/>
        <v>75161.190476190473</v>
      </c>
      <c r="L467" s="374"/>
      <c r="M467" s="374"/>
      <c r="N467" s="36" t="s">
        <v>105</v>
      </c>
      <c r="O467" s="59">
        <v>1560217</v>
      </c>
      <c r="P467" s="48">
        <f>IFERROR(O467/L456,"-")</f>
        <v>1.3202816818455377E-3</v>
      </c>
      <c r="Q467" s="59">
        <v>17</v>
      </c>
      <c r="R467" s="48">
        <f>IFERROR(Q467/M456,"-")</f>
        <v>1.0493827160493827E-2</v>
      </c>
      <c r="S467" s="62">
        <f t="shared" si="104"/>
        <v>91777.470588235301</v>
      </c>
      <c r="T467" s="374"/>
      <c r="U467" s="374"/>
      <c r="V467" s="36" t="s">
        <v>105</v>
      </c>
      <c r="W467" s="59">
        <v>9627</v>
      </c>
      <c r="X467" s="48">
        <f>IFERROR(W467/T456,"-")</f>
        <v>3.7522238269525974E-5</v>
      </c>
      <c r="Y467" s="59">
        <v>2</v>
      </c>
      <c r="Z467" s="48">
        <f>IFERROR(Y467/U456,"-")</f>
        <v>8.1632653061224497E-3</v>
      </c>
      <c r="AA467" s="136">
        <f t="shared" si="105"/>
        <v>4813.5</v>
      </c>
      <c r="AB467" s="374"/>
      <c r="AC467" s="374"/>
      <c r="AD467" s="36" t="s">
        <v>105</v>
      </c>
      <c r="AE467" s="59">
        <v>9627</v>
      </c>
      <c r="AF467" s="48">
        <f>IFERROR(AE467/AB456,"-")</f>
        <v>5.2081994923804318E-5</v>
      </c>
      <c r="AG467" s="59">
        <v>2</v>
      </c>
      <c r="AH467" s="48">
        <f>IFERROR(AG467/AC456,"-")</f>
        <v>1.0752688172043012E-2</v>
      </c>
      <c r="AI467" s="62">
        <f t="shared" si="102"/>
        <v>4813.5</v>
      </c>
      <c r="AJ467" s="374"/>
      <c r="AK467" s="374"/>
      <c r="AL467" s="36" t="s">
        <v>105</v>
      </c>
      <c r="AM467" s="59">
        <v>1520825</v>
      </c>
      <c r="AN467" s="48">
        <f>IFERROR(AM467/AJ456,"-")</f>
        <v>2.3208893963453398E-3</v>
      </c>
      <c r="AO467" s="59">
        <v>9</v>
      </c>
      <c r="AP467" s="48">
        <f>IFERROR(AO467/AK456,"-")</f>
        <v>1.0625737898465172E-2</v>
      </c>
      <c r="AQ467" s="62">
        <f t="shared" si="106"/>
        <v>168980.55555555556</v>
      </c>
      <c r="AR467" s="374"/>
      <c r="AS467" s="374"/>
      <c r="AT467" s="36" t="s">
        <v>105</v>
      </c>
      <c r="AU467" s="59">
        <v>639552</v>
      </c>
      <c r="AV467" s="48">
        <f>IFERROR(AU467/AR456,"-")</f>
        <v>1.1866058524735323E-4</v>
      </c>
      <c r="AW467" s="59">
        <v>31</v>
      </c>
      <c r="AX467" s="48">
        <f>IFERROR(AW467/AS456,"-")</f>
        <v>3.5615808823529411E-3</v>
      </c>
      <c r="AY467" s="136">
        <f t="shared" si="107"/>
        <v>20630.709677419356</v>
      </c>
      <c r="AZ467" s="187"/>
    </row>
    <row r="468" spans="2:52" s="7" customFormat="1" ht="13.15" customHeight="1">
      <c r="B468" s="449"/>
      <c r="C468" s="459"/>
      <c r="D468" s="374"/>
      <c r="E468" s="374"/>
      <c r="F468" s="36" t="s">
        <v>106</v>
      </c>
      <c r="G468" s="59">
        <v>7175234</v>
      </c>
      <c r="H468" s="48">
        <f>IFERROR(G468/D456,"-")</f>
        <v>4.481993069759176E-3</v>
      </c>
      <c r="I468" s="59">
        <v>27</v>
      </c>
      <c r="J468" s="48">
        <f>IFERROR(I468/E456,"-")</f>
        <v>1.237396883593034E-2</v>
      </c>
      <c r="K468" s="62">
        <f t="shared" si="103"/>
        <v>265749.40740740742</v>
      </c>
      <c r="L468" s="374"/>
      <c r="M468" s="374"/>
      <c r="N468" s="36" t="s">
        <v>106</v>
      </c>
      <c r="O468" s="59">
        <v>3934797</v>
      </c>
      <c r="P468" s="48">
        <f>IFERROR(O468/L456,"-")</f>
        <v>3.3296909345820335E-3</v>
      </c>
      <c r="Q468" s="59">
        <v>18</v>
      </c>
      <c r="R468" s="48">
        <f>IFERROR(Q468/M456,"-")</f>
        <v>1.1111111111111112E-2</v>
      </c>
      <c r="S468" s="62">
        <f t="shared" si="104"/>
        <v>218599.83333333334</v>
      </c>
      <c r="T468" s="374"/>
      <c r="U468" s="374"/>
      <c r="V468" s="36" t="s">
        <v>106</v>
      </c>
      <c r="W468" s="59">
        <v>338202</v>
      </c>
      <c r="X468" s="48">
        <f>IFERROR(W468/T456,"-")</f>
        <v>1.3181776282570087E-3</v>
      </c>
      <c r="Y468" s="59">
        <v>6</v>
      </c>
      <c r="Z468" s="48">
        <f>IFERROR(Y468/U456,"-")</f>
        <v>2.4489795918367346E-2</v>
      </c>
      <c r="AA468" s="136">
        <f t="shared" si="105"/>
        <v>56367</v>
      </c>
      <c r="AB468" s="374"/>
      <c r="AC468" s="374"/>
      <c r="AD468" s="36" t="s">
        <v>106</v>
      </c>
      <c r="AE468" s="59">
        <v>322499</v>
      </c>
      <c r="AF468" s="48">
        <f>IFERROR(AE468/AB456,"-")</f>
        <v>1.7447170749903364E-3</v>
      </c>
      <c r="AG468" s="59">
        <v>4</v>
      </c>
      <c r="AH468" s="48">
        <f>IFERROR(AG468/AC456,"-")</f>
        <v>2.1505376344086023E-2</v>
      </c>
      <c r="AI468" s="62">
        <f t="shared" si="102"/>
        <v>80624.75</v>
      </c>
      <c r="AJ468" s="374"/>
      <c r="AK468" s="374"/>
      <c r="AL468" s="36" t="s">
        <v>106</v>
      </c>
      <c r="AM468" s="59">
        <v>8242435</v>
      </c>
      <c r="AN468" s="48">
        <f>IFERROR(AM468/AJ456,"-")</f>
        <v>1.2578554397491955E-2</v>
      </c>
      <c r="AO468" s="59">
        <v>19</v>
      </c>
      <c r="AP468" s="48">
        <f>IFERROR(AO468/AK456,"-")</f>
        <v>2.2432113341204249E-2</v>
      </c>
      <c r="AQ468" s="62">
        <f t="shared" si="106"/>
        <v>433812.36842105264</v>
      </c>
      <c r="AR468" s="374"/>
      <c r="AS468" s="374"/>
      <c r="AT468" s="36" t="s">
        <v>106</v>
      </c>
      <c r="AU468" s="59">
        <v>8736617</v>
      </c>
      <c r="AV468" s="48">
        <f>IFERROR(AU468/AR456,"-")</f>
        <v>1.6209660610895995E-3</v>
      </c>
      <c r="AW468" s="59">
        <v>45</v>
      </c>
      <c r="AX468" s="48">
        <f>IFERROR(AW468/AS456,"-")</f>
        <v>5.1700367647058822E-3</v>
      </c>
      <c r="AY468" s="136">
        <f t="shared" si="107"/>
        <v>194147.04444444444</v>
      </c>
      <c r="AZ468" s="187"/>
    </row>
    <row r="469" spans="2:52" s="7" customFormat="1" ht="13.15" customHeight="1">
      <c r="B469" s="449"/>
      <c r="C469" s="459"/>
      <c r="D469" s="374"/>
      <c r="E469" s="374"/>
      <c r="F469" s="36" t="s">
        <v>107</v>
      </c>
      <c r="G469" s="59">
        <v>11425952</v>
      </c>
      <c r="H469" s="48">
        <f>IFERROR(G469/D456,"-")</f>
        <v>7.1371940872452374E-3</v>
      </c>
      <c r="I469" s="59">
        <v>300</v>
      </c>
      <c r="J469" s="48">
        <f>IFERROR(I469/E456,"-")</f>
        <v>0.13748854262144822</v>
      </c>
      <c r="K469" s="62">
        <f t="shared" si="103"/>
        <v>38086.506666666668</v>
      </c>
      <c r="L469" s="374"/>
      <c r="M469" s="374"/>
      <c r="N469" s="36" t="s">
        <v>107</v>
      </c>
      <c r="O469" s="59">
        <v>8988217</v>
      </c>
      <c r="P469" s="48">
        <f>IFERROR(O469/L456,"-")</f>
        <v>7.605979333357253E-3</v>
      </c>
      <c r="Q469" s="59">
        <v>224</v>
      </c>
      <c r="R469" s="48">
        <f>IFERROR(Q469/M456,"-")</f>
        <v>0.13827160493827159</v>
      </c>
      <c r="S469" s="62">
        <f t="shared" si="104"/>
        <v>40125.96875</v>
      </c>
      <c r="T469" s="374"/>
      <c r="U469" s="374"/>
      <c r="V469" s="36" t="s">
        <v>107</v>
      </c>
      <c r="W469" s="59">
        <v>615217</v>
      </c>
      <c r="X469" s="48">
        <f>IFERROR(W469/T456,"-")</f>
        <v>2.3978725315740067E-3</v>
      </c>
      <c r="Y469" s="59">
        <v>42</v>
      </c>
      <c r="Z469" s="48">
        <f>IFERROR(Y469/U456,"-")</f>
        <v>0.17142857142857143</v>
      </c>
      <c r="AA469" s="136">
        <f t="shared" si="105"/>
        <v>14648.023809523809</v>
      </c>
      <c r="AB469" s="374"/>
      <c r="AC469" s="374"/>
      <c r="AD469" s="36" t="s">
        <v>107</v>
      </c>
      <c r="AE469" s="59">
        <v>545077</v>
      </c>
      <c r="AF469" s="48">
        <f>IFERROR(AE469/AB456,"-")</f>
        <v>2.948862319214967E-3</v>
      </c>
      <c r="AG469" s="59">
        <v>34</v>
      </c>
      <c r="AH469" s="48">
        <f>IFERROR(AG469/AC456,"-")</f>
        <v>0.18279569892473119</v>
      </c>
      <c r="AI469" s="62">
        <f t="shared" si="102"/>
        <v>16031.676470588236</v>
      </c>
      <c r="AJ469" s="374"/>
      <c r="AK469" s="374"/>
      <c r="AL469" s="36" t="s">
        <v>107</v>
      </c>
      <c r="AM469" s="59">
        <v>3887509</v>
      </c>
      <c r="AN469" s="48">
        <f>IFERROR(AM469/AJ456,"-")</f>
        <v>5.9326210552148187E-3</v>
      </c>
      <c r="AO469" s="59">
        <v>110</v>
      </c>
      <c r="AP469" s="48">
        <f>IFERROR(AO469/AK456,"-")</f>
        <v>0.12987012987012986</v>
      </c>
      <c r="AQ469" s="62">
        <f t="shared" si="106"/>
        <v>35340.990909090906</v>
      </c>
      <c r="AR469" s="374"/>
      <c r="AS469" s="374"/>
      <c r="AT469" s="36" t="s">
        <v>107</v>
      </c>
      <c r="AU469" s="59">
        <v>31459377</v>
      </c>
      <c r="AV469" s="48">
        <f>IFERROR(AU469/AR456,"-")</f>
        <v>5.83687970069224E-3</v>
      </c>
      <c r="AW469" s="59">
        <v>894</v>
      </c>
      <c r="AX469" s="48">
        <f>IFERROR(AW469/AS456,"-")</f>
        <v>0.10271139705882353</v>
      </c>
      <c r="AY469" s="136">
        <f t="shared" si="107"/>
        <v>35189.459731543626</v>
      </c>
      <c r="AZ469" s="187"/>
    </row>
    <row r="470" spans="2:52" s="7" customFormat="1" ht="13.15" customHeight="1">
      <c r="B470" s="449"/>
      <c r="C470" s="459"/>
      <c r="D470" s="374"/>
      <c r="E470" s="374"/>
      <c r="F470" s="36" t="s">
        <v>108</v>
      </c>
      <c r="G470" s="59">
        <v>4383268</v>
      </c>
      <c r="H470" s="48">
        <f>IFERROR(G470/D456,"-")</f>
        <v>2.7379980637421944E-3</v>
      </c>
      <c r="I470" s="59">
        <v>149</v>
      </c>
      <c r="J470" s="48">
        <f>IFERROR(I470/E456,"-")</f>
        <v>6.8285976168652618E-2</v>
      </c>
      <c r="K470" s="62">
        <f t="shared" si="103"/>
        <v>29417.906040268455</v>
      </c>
      <c r="L470" s="374"/>
      <c r="M470" s="374"/>
      <c r="N470" s="36" t="s">
        <v>108</v>
      </c>
      <c r="O470" s="59">
        <v>3584460</v>
      </c>
      <c r="P470" s="48">
        <f>IFERROR(O470/L456,"-")</f>
        <v>3.0332299143696396E-3</v>
      </c>
      <c r="Q470" s="59">
        <v>113</v>
      </c>
      <c r="R470" s="48">
        <f>IFERROR(Q470/M456,"-")</f>
        <v>6.9753086419753085E-2</v>
      </c>
      <c r="S470" s="62">
        <f t="shared" si="104"/>
        <v>31720.884955752212</v>
      </c>
      <c r="T470" s="374"/>
      <c r="U470" s="374"/>
      <c r="V470" s="36" t="s">
        <v>108</v>
      </c>
      <c r="W470" s="59">
        <v>522389</v>
      </c>
      <c r="X470" s="48">
        <f>IFERROR(W470/T456,"-")</f>
        <v>2.0360657034776569E-3</v>
      </c>
      <c r="Y470" s="59">
        <v>22</v>
      </c>
      <c r="Z470" s="48">
        <f>IFERROR(Y470/U456,"-")</f>
        <v>8.9795918367346933E-2</v>
      </c>
      <c r="AA470" s="136">
        <f t="shared" si="105"/>
        <v>23744.954545454544</v>
      </c>
      <c r="AB470" s="374"/>
      <c r="AC470" s="374"/>
      <c r="AD470" s="36" t="s">
        <v>108</v>
      </c>
      <c r="AE470" s="59">
        <v>358631</v>
      </c>
      <c r="AF470" s="48">
        <f>IFERROR(AE470/AB456,"-")</f>
        <v>1.9401909132147985E-3</v>
      </c>
      <c r="AG470" s="59">
        <v>15</v>
      </c>
      <c r="AH470" s="48">
        <f>IFERROR(AG470/AC456,"-")</f>
        <v>8.0645161290322578E-2</v>
      </c>
      <c r="AI470" s="62">
        <f t="shared" si="102"/>
        <v>23908.733333333334</v>
      </c>
      <c r="AJ470" s="374"/>
      <c r="AK470" s="374"/>
      <c r="AL470" s="36" t="s">
        <v>108</v>
      </c>
      <c r="AM470" s="59">
        <v>2933797</v>
      </c>
      <c r="AN470" s="48">
        <f>IFERROR(AM470/AJ456,"-")</f>
        <v>4.47718728211975E-3</v>
      </c>
      <c r="AO470" s="59">
        <v>88</v>
      </c>
      <c r="AP470" s="48">
        <f>IFERROR(AO470/AK456,"-")</f>
        <v>0.1038961038961039</v>
      </c>
      <c r="AQ470" s="62">
        <f t="shared" si="106"/>
        <v>33338.602272727272</v>
      </c>
      <c r="AR470" s="374"/>
      <c r="AS470" s="374"/>
      <c r="AT470" s="36" t="s">
        <v>108</v>
      </c>
      <c r="AU470" s="59">
        <v>29718749</v>
      </c>
      <c r="AV470" s="48">
        <f>IFERROR(AU470/AR456,"-")</f>
        <v>5.5139287331744625E-3</v>
      </c>
      <c r="AW470" s="59">
        <v>590</v>
      </c>
      <c r="AX470" s="48">
        <f>IFERROR(AW470/AS456,"-")</f>
        <v>6.778492647058823E-2</v>
      </c>
      <c r="AY470" s="136">
        <f t="shared" si="107"/>
        <v>50370.761016949153</v>
      </c>
      <c r="AZ470" s="187"/>
    </row>
    <row r="471" spans="2:52" s="7" customFormat="1" ht="13.15" customHeight="1">
      <c r="B471" s="449"/>
      <c r="C471" s="459"/>
      <c r="D471" s="374"/>
      <c r="E471" s="374"/>
      <c r="F471" s="36" t="s">
        <v>109</v>
      </c>
      <c r="G471" s="59">
        <v>7245651</v>
      </c>
      <c r="H471" s="48">
        <f>IFERROR(G471/D456,"-")</f>
        <v>4.5259788834613119E-3</v>
      </c>
      <c r="I471" s="59">
        <v>163</v>
      </c>
      <c r="J471" s="48">
        <f>IFERROR(I471/E456,"-")</f>
        <v>7.4702108157653532E-2</v>
      </c>
      <c r="K471" s="62">
        <f t="shared" si="103"/>
        <v>44451.84662576687</v>
      </c>
      <c r="L471" s="374"/>
      <c r="M471" s="374"/>
      <c r="N471" s="36" t="s">
        <v>109</v>
      </c>
      <c r="O471" s="59">
        <v>4349377</v>
      </c>
      <c r="P471" s="48">
        <f>IFERROR(O471/L456,"-")</f>
        <v>3.6805154542863582E-3</v>
      </c>
      <c r="Q471" s="59">
        <v>122</v>
      </c>
      <c r="R471" s="48">
        <f>IFERROR(Q471/M456,"-")</f>
        <v>7.5308641975308649E-2</v>
      </c>
      <c r="S471" s="62">
        <f t="shared" si="104"/>
        <v>35650.631147540982</v>
      </c>
      <c r="T471" s="374"/>
      <c r="U471" s="374"/>
      <c r="V471" s="36" t="s">
        <v>109</v>
      </c>
      <c r="W471" s="59">
        <v>950848</v>
      </c>
      <c r="X471" s="48">
        <f>IFERROR(W471/T456,"-")</f>
        <v>3.7060294187288081E-3</v>
      </c>
      <c r="Y471" s="59">
        <v>25</v>
      </c>
      <c r="Z471" s="48">
        <f>IFERROR(Y471/U456,"-")</f>
        <v>0.10204081632653061</v>
      </c>
      <c r="AA471" s="136">
        <f t="shared" si="105"/>
        <v>38033.919999999998</v>
      </c>
      <c r="AB471" s="374"/>
      <c r="AC471" s="374"/>
      <c r="AD471" s="36" t="s">
        <v>109</v>
      </c>
      <c r="AE471" s="59">
        <v>734365</v>
      </c>
      <c r="AF471" s="48">
        <f>IFERROR(AE471/AB456,"-")</f>
        <v>3.9729089230517876E-3</v>
      </c>
      <c r="AG471" s="59">
        <v>18</v>
      </c>
      <c r="AH471" s="48">
        <f>IFERROR(AG471/AC456,"-")</f>
        <v>9.6774193548387094E-2</v>
      </c>
      <c r="AI471" s="62">
        <f t="shared" si="102"/>
        <v>40798.055555555555</v>
      </c>
      <c r="AJ471" s="374"/>
      <c r="AK471" s="374"/>
      <c r="AL471" s="36" t="s">
        <v>109</v>
      </c>
      <c r="AM471" s="59">
        <v>2128573</v>
      </c>
      <c r="AN471" s="48">
        <f>IFERROR(AM471/AJ456,"-")</f>
        <v>3.2483569806170923E-3</v>
      </c>
      <c r="AO471" s="59">
        <v>63</v>
      </c>
      <c r="AP471" s="48">
        <f>IFERROR(AO471/AK456,"-")</f>
        <v>7.43801652892562E-2</v>
      </c>
      <c r="AQ471" s="62">
        <f t="shared" si="106"/>
        <v>33786.873015873018</v>
      </c>
      <c r="AR471" s="374"/>
      <c r="AS471" s="374"/>
      <c r="AT471" s="36" t="s">
        <v>109</v>
      </c>
      <c r="AU471" s="59">
        <v>19504380</v>
      </c>
      <c r="AV471" s="48">
        <f>IFERROR(AU471/AR456,"-")</f>
        <v>3.6187849395932959E-3</v>
      </c>
      <c r="AW471" s="59">
        <v>364</v>
      </c>
      <c r="AX471" s="48">
        <f>IFERROR(AW471/AS456,"-")</f>
        <v>4.1819852941176468E-2</v>
      </c>
      <c r="AY471" s="136">
        <f t="shared" si="107"/>
        <v>53583.461538461539</v>
      </c>
      <c r="AZ471" s="187"/>
    </row>
    <row r="472" spans="2:52" s="7" customFormat="1" ht="13.15" customHeight="1">
      <c r="B472" s="449"/>
      <c r="C472" s="459"/>
      <c r="D472" s="374"/>
      <c r="E472" s="374"/>
      <c r="F472" s="37" t="s">
        <v>110</v>
      </c>
      <c r="G472" s="60">
        <v>3578311</v>
      </c>
      <c r="H472" s="49">
        <f>IFERROR(G472/D456,"-")</f>
        <v>2.2351835638312321E-3</v>
      </c>
      <c r="I472" s="60">
        <v>263</v>
      </c>
      <c r="J472" s="49">
        <f>IFERROR(I472/E456,"-")</f>
        <v>0.12053162236480293</v>
      </c>
      <c r="K472" s="63">
        <f t="shared" si="103"/>
        <v>13605.745247148288</v>
      </c>
      <c r="L472" s="374"/>
      <c r="M472" s="374"/>
      <c r="N472" s="37" t="s">
        <v>110</v>
      </c>
      <c r="O472" s="60">
        <v>3093002</v>
      </c>
      <c r="P472" s="49">
        <f>IFERROR(O472/L456,"-")</f>
        <v>2.617349947162229E-3</v>
      </c>
      <c r="Q472" s="60">
        <v>207</v>
      </c>
      <c r="R472" s="49">
        <f>IFERROR(Q472/M456,"-")</f>
        <v>0.12777777777777777</v>
      </c>
      <c r="S472" s="63">
        <f t="shared" si="104"/>
        <v>14942.038647342995</v>
      </c>
      <c r="T472" s="374"/>
      <c r="U472" s="374"/>
      <c r="V472" s="37" t="s">
        <v>110</v>
      </c>
      <c r="W472" s="60">
        <v>532951</v>
      </c>
      <c r="X472" s="49">
        <f>IFERROR(W472/T456,"-")</f>
        <v>2.0772322019302109E-3</v>
      </c>
      <c r="Y472" s="60">
        <v>50</v>
      </c>
      <c r="Z472" s="49">
        <f>IFERROR(Y472/U456,"-")</f>
        <v>0.20408163265306123</v>
      </c>
      <c r="AA472" s="137">
        <f t="shared" si="105"/>
        <v>10659.02</v>
      </c>
      <c r="AB472" s="374"/>
      <c r="AC472" s="374"/>
      <c r="AD472" s="37" t="s">
        <v>110</v>
      </c>
      <c r="AE472" s="60">
        <v>497652</v>
      </c>
      <c r="AF472" s="49">
        <f>IFERROR(AE472/AB456,"-")</f>
        <v>2.6922934390590076E-3</v>
      </c>
      <c r="AG472" s="60">
        <v>39</v>
      </c>
      <c r="AH472" s="49">
        <f>IFERROR(AG472/AC456,"-")</f>
        <v>0.20967741935483872</v>
      </c>
      <c r="AI472" s="63">
        <f t="shared" si="102"/>
        <v>12760.307692307691</v>
      </c>
      <c r="AJ472" s="374"/>
      <c r="AK472" s="374"/>
      <c r="AL472" s="37" t="s">
        <v>110</v>
      </c>
      <c r="AM472" s="60">
        <v>1631926</v>
      </c>
      <c r="AN472" s="49">
        <f>IFERROR(AM472/AJ456,"-")</f>
        <v>2.4904375907946444E-3</v>
      </c>
      <c r="AO472" s="60">
        <v>121</v>
      </c>
      <c r="AP472" s="49">
        <f>IFERROR(AO472/AK456,"-")</f>
        <v>0.14285714285714285</v>
      </c>
      <c r="AQ472" s="63">
        <f t="shared" si="106"/>
        <v>13486.991735537191</v>
      </c>
      <c r="AR472" s="374"/>
      <c r="AS472" s="374"/>
      <c r="AT472" s="37" t="s">
        <v>110</v>
      </c>
      <c r="AU472" s="60">
        <v>8837298</v>
      </c>
      <c r="AV472" s="49">
        <f>IFERROR(AU472/AR456,"-")</f>
        <v>1.6396461158518217E-3</v>
      </c>
      <c r="AW472" s="60">
        <v>746</v>
      </c>
      <c r="AX472" s="49">
        <f>IFERROR(AW472/AS456,"-")</f>
        <v>8.5707720588235295E-2</v>
      </c>
      <c r="AY472" s="160">
        <f t="shared" si="107"/>
        <v>11846.243967828419</v>
      </c>
      <c r="AZ472" s="187"/>
    </row>
    <row r="473" spans="2:52" s="7" customFormat="1" ht="13.15" customHeight="1">
      <c r="B473" s="450"/>
      <c r="C473" s="461"/>
      <c r="D473" s="375"/>
      <c r="E473" s="375"/>
      <c r="F473" s="38" t="s">
        <v>64</v>
      </c>
      <c r="G473" s="56">
        <f>SUM(G456:G472)</f>
        <v>303131543</v>
      </c>
      <c r="H473" s="49">
        <f>IFERROR(G473/D456,"-")</f>
        <v>0.18935040654442845</v>
      </c>
      <c r="I473" s="60">
        <v>1838</v>
      </c>
      <c r="J473" s="49">
        <f>IFERROR(I473/E456,"-")</f>
        <v>0.84234647112740602</v>
      </c>
      <c r="K473" s="63">
        <f t="shared" si="103"/>
        <v>164924.66974972797</v>
      </c>
      <c r="L473" s="375"/>
      <c r="M473" s="375"/>
      <c r="N473" s="38" t="s">
        <v>64</v>
      </c>
      <c r="O473" s="56">
        <f>SUM(O456:O472)</f>
        <v>232916447</v>
      </c>
      <c r="P473" s="49">
        <f>IFERROR(O473/L456,"-")</f>
        <v>0.19709778727872279</v>
      </c>
      <c r="Q473" s="60">
        <v>1363</v>
      </c>
      <c r="R473" s="49">
        <f>IFERROR(Q473/M456,"-")</f>
        <v>0.84135802469135801</v>
      </c>
      <c r="S473" s="63">
        <f t="shared" si="104"/>
        <v>170885.14086573734</v>
      </c>
      <c r="T473" s="375"/>
      <c r="U473" s="375"/>
      <c r="V473" s="38" t="s">
        <v>64</v>
      </c>
      <c r="W473" s="56">
        <f>SUM(W456:W472)</f>
        <v>43769041</v>
      </c>
      <c r="X473" s="49">
        <f>IFERROR(W473/T456,"-")</f>
        <v>0.1705944100166876</v>
      </c>
      <c r="Y473" s="60">
        <v>219</v>
      </c>
      <c r="Z473" s="49">
        <f>IFERROR(Y473/U456,"-")</f>
        <v>0.89387755102040811</v>
      </c>
      <c r="AA473" s="137">
        <f t="shared" si="105"/>
        <v>199858.63470319635</v>
      </c>
      <c r="AB473" s="375"/>
      <c r="AC473" s="375"/>
      <c r="AD473" s="38" t="s">
        <v>64</v>
      </c>
      <c r="AE473" s="117">
        <f>SUM(AE456:AE472)</f>
        <v>36311628</v>
      </c>
      <c r="AF473" s="49">
        <f>IFERROR(AE473/AB456,"-")</f>
        <v>0.19644562430363258</v>
      </c>
      <c r="AG473" s="60">
        <v>166</v>
      </c>
      <c r="AH473" s="49">
        <f>IFERROR(AG473/AC456,"-")</f>
        <v>0.89247311827956988</v>
      </c>
      <c r="AI473" s="63">
        <f t="shared" si="102"/>
        <v>218744.7469879518</v>
      </c>
      <c r="AJ473" s="375"/>
      <c r="AK473" s="375"/>
      <c r="AL473" s="38" t="s">
        <v>64</v>
      </c>
      <c r="AM473" s="56">
        <f>SUM(AM456:AM472)</f>
        <v>137648048</v>
      </c>
      <c r="AN473" s="49">
        <f>IFERROR(AM473/AJ456,"-")</f>
        <v>0.21006091761434378</v>
      </c>
      <c r="AO473" s="60">
        <v>707</v>
      </c>
      <c r="AP473" s="49">
        <f>IFERROR(AO473/AK456,"-")</f>
        <v>0.83471074380165289</v>
      </c>
      <c r="AQ473" s="63">
        <f t="shared" si="106"/>
        <v>194693.13719943422</v>
      </c>
      <c r="AR473" s="375"/>
      <c r="AS473" s="375"/>
      <c r="AT473" s="38" t="s">
        <v>64</v>
      </c>
      <c r="AU473" s="56">
        <f>SUM(AU456:AU472)</f>
        <v>1018509710</v>
      </c>
      <c r="AV473" s="49">
        <f>IFERROR(AU473/AR456,"-")</f>
        <v>0.18897127718889475</v>
      </c>
      <c r="AW473" s="60">
        <v>6722</v>
      </c>
      <c r="AX473" s="116">
        <f>IFERROR(AW473/AS456,"-")</f>
        <v>0.77228860294117652</v>
      </c>
      <c r="AY473" s="155">
        <f t="shared" si="107"/>
        <v>151518.85004462957</v>
      </c>
      <c r="AZ473" s="187"/>
    </row>
    <row r="474" spans="2:52" s="7" customFormat="1" ht="13.15" customHeight="1">
      <c r="B474" s="448">
        <v>27</v>
      </c>
      <c r="C474" s="458" t="s">
        <v>30</v>
      </c>
      <c r="D474" s="373">
        <v>289863410</v>
      </c>
      <c r="E474" s="373">
        <v>354</v>
      </c>
      <c r="F474" s="34" t="s">
        <v>96</v>
      </c>
      <c r="G474" s="58">
        <v>6696511</v>
      </c>
      <c r="H474" s="47">
        <f>IFERROR(G474/D474,"-")</f>
        <v>2.3102298423936983E-2</v>
      </c>
      <c r="I474" s="58">
        <v>76</v>
      </c>
      <c r="J474" s="47">
        <f>IFERROR(I474/E474,"-")</f>
        <v>0.21468926553672316</v>
      </c>
      <c r="K474" s="61">
        <f t="shared" si="103"/>
        <v>88111.986842105267</v>
      </c>
      <c r="L474" s="373">
        <v>194988780</v>
      </c>
      <c r="M474" s="373">
        <v>242</v>
      </c>
      <c r="N474" s="34" t="s">
        <v>96</v>
      </c>
      <c r="O474" s="58">
        <v>6257009</v>
      </c>
      <c r="P474" s="47">
        <f>IFERROR(O474/L474,"-")</f>
        <v>3.2089071996860535E-2</v>
      </c>
      <c r="Q474" s="58">
        <v>54</v>
      </c>
      <c r="R474" s="47">
        <f>IFERROR(Q474/M474,"-")</f>
        <v>0.2231404958677686</v>
      </c>
      <c r="S474" s="61">
        <f t="shared" si="104"/>
        <v>115870.53703703704</v>
      </c>
      <c r="T474" s="373">
        <v>57439980</v>
      </c>
      <c r="U474" s="373">
        <v>42</v>
      </c>
      <c r="V474" s="34" t="s">
        <v>96</v>
      </c>
      <c r="W474" s="58">
        <v>1922305</v>
      </c>
      <c r="X474" s="47">
        <f>IFERROR(W474/T474,"-")</f>
        <v>3.3466324326714599E-2</v>
      </c>
      <c r="Y474" s="58">
        <v>9</v>
      </c>
      <c r="Z474" s="47">
        <f>IFERROR(Y474/U474,"-")</f>
        <v>0.21428571428571427</v>
      </c>
      <c r="AA474" s="135">
        <f t="shared" si="105"/>
        <v>213589.44444444444</v>
      </c>
      <c r="AB474" s="373">
        <v>33565280</v>
      </c>
      <c r="AC474" s="373">
        <v>30</v>
      </c>
      <c r="AD474" s="34" t="s">
        <v>96</v>
      </c>
      <c r="AE474" s="58">
        <v>1899474</v>
      </c>
      <c r="AF474" s="47">
        <f>IFERROR(AE474/AB474,"-")</f>
        <v>5.6590441074824936E-2</v>
      </c>
      <c r="AG474" s="58">
        <v>7</v>
      </c>
      <c r="AH474" s="47">
        <f>IFERROR(AG474/AC474,"-")</f>
        <v>0.23333333333333334</v>
      </c>
      <c r="AI474" s="61">
        <f t="shared" si="102"/>
        <v>271353.42857142858</v>
      </c>
      <c r="AJ474" s="373">
        <v>77137330</v>
      </c>
      <c r="AK474" s="373">
        <v>92</v>
      </c>
      <c r="AL474" s="34" t="s">
        <v>96</v>
      </c>
      <c r="AM474" s="58">
        <v>3029909</v>
      </c>
      <c r="AN474" s="47">
        <f>IFERROR(AM474/AJ474,"-")</f>
        <v>3.9279412445310205E-2</v>
      </c>
      <c r="AO474" s="58">
        <v>23</v>
      </c>
      <c r="AP474" s="47">
        <f>IFERROR(AO474/AK474,"-")</f>
        <v>0.25</v>
      </c>
      <c r="AQ474" s="61">
        <f t="shared" si="106"/>
        <v>131735.17391304349</v>
      </c>
      <c r="AR474" s="373">
        <v>904981850</v>
      </c>
      <c r="AS474" s="373">
        <v>1423</v>
      </c>
      <c r="AT474" s="34" t="s">
        <v>96</v>
      </c>
      <c r="AU474" s="58">
        <v>20751989</v>
      </c>
      <c r="AV474" s="47">
        <f>IFERROR(AU474/AR474,"-")</f>
        <v>2.2930834469221676E-2</v>
      </c>
      <c r="AW474" s="61">
        <v>204</v>
      </c>
      <c r="AX474" s="47">
        <f>IFERROR(AW474/AS474,"-")</f>
        <v>0.1433591004919185</v>
      </c>
      <c r="AY474" s="161">
        <f t="shared" si="107"/>
        <v>101725.4362745098</v>
      </c>
      <c r="AZ474" s="187"/>
    </row>
    <row r="475" spans="2:52" s="7" customFormat="1" ht="13.15" customHeight="1">
      <c r="B475" s="449"/>
      <c r="C475" s="459"/>
      <c r="D475" s="374"/>
      <c r="E475" s="374"/>
      <c r="F475" s="35" t="s">
        <v>97</v>
      </c>
      <c r="G475" s="59">
        <v>6771411</v>
      </c>
      <c r="H475" s="48">
        <f>IFERROR(G475/D474,"-")</f>
        <v>2.3360695991260158E-2</v>
      </c>
      <c r="I475" s="59">
        <v>117</v>
      </c>
      <c r="J475" s="48">
        <f>IFERROR(I475/E474,"-")</f>
        <v>0.33050847457627119</v>
      </c>
      <c r="K475" s="62">
        <f t="shared" si="103"/>
        <v>57875.307692307695</v>
      </c>
      <c r="L475" s="374"/>
      <c r="M475" s="374"/>
      <c r="N475" s="35" t="s">
        <v>97</v>
      </c>
      <c r="O475" s="59">
        <v>4482551</v>
      </c>
      <c r="P475" s="48">
        <f>IFERROR(O475/L474,"-")</f>
        <v>2.2988763763740663E-2</v>
      </c>
      <c r="Q475" s="59">
        <v>77</v>
      </c>
      <c r="R475" s="48">
        <f>IFERROR(Q475/M474,"-")</f>
        <v>0.31818181818181818</v>
      </c>
      <c r="S475" s="62">
        <f t="shared" si="104"/>
        <v>58214.948051948049</v>
      </c>
      <c r="T475" s="374"/>
      <c r="U475" s="374"/>
      <c r="V475" s="35" t="s">
        <v>97</v>
      </c>
      <c r="W475" s="59">
        <v>2291066</v>
      </c>
      <c r="X475" s="48">
        <f>IFERROR(W475/T474,"-")</f>
        <v>3.9886260406079531E-2</v>
      </c>
      <c r="Y475" s="59">
        <v>15</v>
      </c>
      <c r="Z475" s="48">
        <f>IFERROR(Y475/U474,"-")</f>
        <v>0.35714285714285715</v>
      </c>
      <c r="AA475" s="136">
        <f t="shared" si="105"/>
        <v>152737.73333333334</v>
      </c>
      <c r="AB475" s="374"/>
      <c r="AC475" s="374"/>
      <c r="AD475" s="35" t="s">
        <v>97</v>
      </c>
      <c r="AE475" s="59">
        <v>2210636</v>
      </c>
      <c r="AF475" s="48">
        <f>IFERROR(AE475/AB474,"-")</f>
        <v>6.5860794249295695E-2</v>
      </c>
      <c r="AG475" s="59">
        <v>10</v>
      </c>
      <c r="AH475" s="48">
        <f>IFERROR(AG475/AC474,"-")</f>
        <v>0.33333333333333331</v>
      </c>
      <c r="AI475" s="62">
        <f t="shared" si="102"/>
        <v>221063.6</v>
      </c>
      <c r="AJ475" s="374"/>
      <c r="AK475" s="374"/>
      <c r="AL475" s="35" t="s">
        <v>97</v>
      </c>
      <c r="AM475" s="59">
        <v>3240817</v>
      </c>
      <c r="AN475" s="48">
        <f>IFERROR(AM475/AJ474,"-")</f>
        <v>4.2013600937444946E-2</v>
      </c>
      <c r="AO475" s="59">
        <v>26</v>
      </c>
      <c r="AP475" s="48">
        <f>IFERROR(AO475/AK474,"-")</f>
        <v>0.28260869565217389</v>
      </c>
      <c r="AQ475" s="62">
        <f t="shared" si="106"/>
        <v>124646.80769230769</v>
      </c>
      <c r="AR475" s="374"/>
      <c r="AS475" s="374"/>
      <c r="AT475" s="35" t="s">
        <v>97</v>
      </c>
      <c r="AU475" s="59">
        <v>22073555</v>
      </c>
      <c r="AV475" s="48">
        <f>IFERROR(AU475/AR474,"-")</f>
        <v>2.4391157679018647E-2</v>
      </c>
      <c r="AW475" s="62">
        <v>372</v>
      </c>
      <c r="AX475" s="48">
        <f>IFERROR(AW475/AS474,"-")</f>
        <v>0.26141953619114544</v>
      </c>
      <c r="AY475" s="162">
        <f t="shared" si="107"/>
        <v>59337.513440860217</v>
      </c>
      <c r="AZ475" s="187"/>
    </row>
    <row r="476" spans="2:52" s="7" customFormat="1" ht="13.15" customHeight="1">
      <c r="B476" s="449"/>
      <c r="C476" s="459"/>
      <c r="D476" s="374"/>
      <c r="E476" s="374"/>
      <c r="F476" s="35" t="s">
        <v>380</v>
      </c>
      <c r="G476" s="59">
        <v>1182054</v>
      </c>
      <c r="H476" s="48">
        <f>IFERROR(G476/D474,"-")</f>
        <v>4.0779689992607206E-3</v>
      </c>
      <c r="I476" s="59">
        <v>30</v>
      </c>
      <c r="J476" s="48">
        <f>IFERROR(I476/E474,"-")</f>
        <v>8.4745762711864403E-2</v>
      </c>
      <c r="K476" s="62">
        <f t="shared" ref="K476" si="114">IFERROR(G476/I476,"-")</f>
        <v>39401.800000000003</v>
      </c>
      <c r="L476" s="374"/>
      <c r="M476" s="374"/>
      <c r="N476" s="35" t="s">
        <v>380</v>
      </c>
      <c r="O476" s="59">
        <v>1053319</v>
      </c>
      <c r="P476" s="48">
        <f>IFERROR(O476/L474,"-")</f>
        <v>5.4019467171393144E-3</v>
      </c>
      <c r="Q476" s="59">
        <v>23</v>
      </c>
      <c r="R476" s="48">
        <f>IFERROR(Q476/M474,"-")</f>
        <v>9.5041322314049589E-2</v>
      </c>
      <c r="S476" s="62">
        <f t="shared" ref="S476" si="115">IFERROR(O476/Q476,"-")</f>
        <v>45796.478260869568</v>
      </c>
      <c r="T476" s="374"/>
      <c r="U476" s="374"/>
      <c r="V476" s="35" t="s">
        <v>380</v>
      </c>
      <c r="W476" s="59">
        <v>343239</v>
      </c>
      <c r="X476" s="48">
        <f>IFERROR(W476/T474,"-")</f>
        <v>5.9756114121209654E-3</v>
      </c>
      <c r="Y476" s="59">
        <v>3</v>
      </c>
      <c r="Z476" s="48">
        <f>IFERROR(Y476/U474,"-")</f>
        <v>7.1428571428571425E-2</v>
      </c>
      <c r="AA476" s="136">
        <f t="shared" ref="AA476" si="116">IFERROR(W476/Y476,"-")</f>
        <v>114413</v>
      </c>
      <c r="AB476" s="374"/>
      <c r="AC476" s="374"/>
      <c r="AD476" s="35" t="s">
        <v>380</v>
      </c>
      <c r="AE476" s="59">
        <v>286199</v>
      </c>
      <c r="AF476" s="48">
        <f>IFERROR(AE476/AB474,"-")</f>
        <v>8.5266382404675309E-3</v>
      </c>
      <c r="AG476" s="59">
        <v>2</v>
      </c>
      <c r="AH476" s="48">
        <f>IFERROR(AG476/AC474,"-")</f>
        <v>6.6666666666666666E-2</v>
      </c>
      <c r="AI476" s="62">
        <f t="shared" ref="AI476" si="117">IFERROR(AE476/AG476,"-")</f>
        <v>143099.5</v>
      </c>
      <c r="AJ476" s="374"/>
      <c r="AK476" s="374"/>
      <c r="AL476" s="35" t="s">
        <v>380</v>
      </c>
      <c r="AM476" s="59">
        <v>339526</v>
      </c>
      <c r="AN476" s="48">
        <f>IFERROR(AM476/AJ474,"-")</f>
        <v>4.4015783278990861E-3</v>
      </c>
      <c r="AO476" s="59">
        <v>10</v>
      </c>
      <c r="AP476" s="48">
        <f>IFERROR(AO476/AK474,"-")</f>
        <v>0.10869565217391304</v>
      </c>
      <c r="AQ476" s="62">
        <f t="shared" ref="AQ476" si="118">IFERROR(AM476/AO476,"-")</f>
        <v>33952.6</v>
      </c>
      <c r="AR476" s="374"/>
      <c r="AS476" s="374"/>
      <c r="AT476" s="35" t="s">
        <v>380</v>
      </c>
      <c r="AU476" s="59">
        <v>12215523</v>
      </c>
      <c r="AV476" s="48">
        <f>IFERROR(AU476/AR474,"-")</f>
        <v>1.3498086177087419E-2</v>
      </c>
      <c r="AW476" s="59">
        <v>117</v>
      </c>
      <c r="AX476" s="48">
        <f>IFERROR(AW476/AS474,"-")</f>
        <v>8.222066057624737E-2</v>
      </c>
      <c r="AY476" s="136">
        <f t="shared" ref="AY476" si="119">IFERROR(AU476/AW476,"-")</f>
        <v>104406.17948717948</v>
      </c>
      <c r="AZ476" s="187"/>
    </row>
    <row r="477" spans="2:52" s="7" customFormat="1" ht="13.15" customHeight="1">
      <c r="B477" s="449"/>
      <c r="C477" s="459"/>
      <c r="D477" s="374"/>
      <c r="E477" s="374"/>
      <c r="F477" s="36" t="s">
        <v>98</v>
      </c>
      <c r="G477" s="59">
        <v>3555501</v>
      </c>
      <c r="H477" s="48">
        <f>IFERROR(G477/D474,"-")</f>
        <v>1.2266125621029574E-2</v>
      </c>
      <c r="I477" s="59">
        <v>98</v>
      </c>
      <c r="J477" s="48">
        <f>IFERROR(I477/E474,"-")</f>
        <v>0.2768361581920904</v>
      </c>
      <c r="K477" s="62">
        <f t="shared" si="103"/>
        <v>36280.622448979593</v>
      </c>
      <c r="L477" s="374"/>
      <c r="M477" s="374"/>
      <c r="N477" s="36" t="s">
        <v>98</v>
      </c>
      <c r="O477" s="59">
        <v>2706136</v>
      </c>
      <c r="P477" s="48">
        <f>IFERROR(O477/L474,"-")</f>
        <v>1.3878419055701564E-2</v>
      </c>
      <c r="Q477" s="59">
        <v>68</v>
      </c>
      <c r="R477" s="48">
        <f>IFERROR(Q477/M474,"-")</f>
        <v>0.28099173553719009</v>
      </c>
      <c r="S477" s="62">
        <f t="shared" si="104"/>
        <v>39796.117647058825</v>
      </c>
      <c r="T477" s="374"/>
      <c r="U477" s="374"/>
      <c r="V477" s="36" t="s">
        <v>98</v>
      </c>
      <c r="W477" s="59">
        <v>110378</v>
      </c>
      <c r="X477" s="48">
        <f>IFERROR(W477/T474,"-")</f>
        <v>1.9216232317629638E-3</v>
      </c>
      <c r="Y477" s="59">
        <v>12</v>
      </c>
      <c r="Z477" s="48">
        <f>IFERROR(Y477/U474,"-")</f>
        <v>0.2857142857142857</v>
      </c>
      <c r="AA477" s="136">
        <f t="shared" si="105"/>
        <v>9198.1666666666661</v>
      </c>
      <c r="AB477" s="374"/>
      <c r="AC477" s="374"/>
      <c r="AD477" s="36" t="s">
        <v>98</v>
      </c>
      <c r="AE477" s="59">
        <v>74281</v>
      </c>
      <c r="AF477" s="48">
        <f>IFERROR(AE477/AB474,"-")</f>
        <v>2.2130308461600799E-3</v>
      </c>
      <c r="AG477" s="59">
        <v>8</v>
      </c>
      <c r="AH477" s="48">
        <f>IFERROR(AG477/AC474,"-")</f>
        <v>0.26666666666666666</v>
      </c>
      <c r="AI477" s="62">
        <f t="shared" si="102"/>
        <v>9285.125</v>
      </c>
      <c r="AJ477" s="374"/>
      <c r="AK477" s="374"/>
      <c r="AL477" s="36" t="s">
        <v>98</v>
      </c>
      <c r="AM477" s="59">
        <v>1257919</v>
      </c>
      <c r="AN477" s="48">
        <f>IFERROR(AM477/AJ474,"-")</f>
        <v>1.6307525811432674E-2</v>
      </c>
      <c r="AO477" s="59">
        <v>26</v>
      </c>
      <c r="AP477" s="48">
        <f>IFERROR(AO477/AK474,"-")</f>
        <v>0.28260869565217389</v>
      </c>
      <c r="AQ477" s="62">
        <f t="shared" si="106"/>
        <v>48381.5</v>
      </c>
      <c r="AR477" s="374"/>
      <c r="AS477" s="374"/>
      <c r="AT477" s="36" t="s">
        <v>98</v>
      </c>
      <c r="AU477" s="59">
        <v>28329870</v>
      </c>
      <c r="AV477" s="48">
        <f>IFERROR(AU477/AR474,"-")</f>
        <v>3.1304351573459732E-2</v>
      </c>
      <c r="AW477" s="62">
        <v>370</v>
      </c>
      <c r="AX477" s="48">
        <f>IFERROR(AW477/AS474,"-")</f>
        <v>0.26001405481377371</v>
      </c>
      <c r="AY477" s="162">
        <f t="shared" si="107"/>
        <v>76567.216216216213</v>
      </c>
      <c r="AZ477" s="187"/>
    </row>
    <row r="478" spans="2:52" s="7" customFormat="1" ht="13.15" customHeight="1">
      <c r="B478" s="449"/>
      <c r="C478" s="459"/>
      <c r="D478" s="374"/>
      <c r="E478" s="374"/>
      <c r="F478" s="36" t="s">
        <v>99</v>
      </c>
      <c r="G478" s="59">
        <v>290896</v>
      </c>
      <c r="H478" s="48">
        <f>IFERROR(G478/D474,"-")</f>
        <v>1.0035623330312716E-3</v>
      </c>
      <c r="I478" s="59">
        <v>20</v>
      </c>
      <c r="J478" s="48">
        <f>IFERROR(I478/E474,"-")</f>
        <v>5.6497175141242938E-2</v>
      </c>
      <c r="K478" s="62">
        <f t="shared" si="103"/>
        <v>14544.8</v>
      </c>
      <c r="L478" s="374"/>
      <c r="M478" s="374"/>
      <c r="N478" s="36" t="s">
        <v>99</v>
      </c>
      <c r="O478" s="59">
        <v>212464</v>
      </c>
      <c r="P478" s="48">
        <f>IFERROR(O478/L474,"-")</f>
        <v>1.0896216695134972E-3</v>
      </c>
      <c r="Q478" s="59">
        <v>14</v>
      </c>
      <c r="R478" s="48">
        <f>IFERROR(Q478/M474,"-")</f>
        <v>5.7851239669421489E-2</v>
      </c>
      <c r="S478" s="62">
        <f t="shared" si="104"/>
        <v>15176</v>
      </c>
      <c r="T478" s="374"/>
      <c r="U478" s="374"/>
      <c r="V478" s="36" t="s">
        <v>99</v>
      </c>
      <c r="W478" s="59">
        <v>26553</v>
      </c>
      <c r="X478" s="48">
        <f>IFERROR(W478/T474,"-")</f>
        <v>4.6227383783908004E-4</v>
      </c>
      <c r="Y478" s="59">
        <v>2</v>
      </c>
      <c r="Z478" s="48">
        <f>IFERROR(Y478/U474,"-")</f>
        <v>4.7619047619047616E-2</v>
      </c>
      <c r="AA478" s="136">
        <f t="shared" si="105"/>
        <v>13276.5</v>
      </c>
      <c r="AB478" s="374"/>
      <c r="AC478" s="374"/>
      <c r="AD478" s="36" t="s">
        <v>99</v>
      </c>
      <c r="AE478" s="59">
        <v>26553</v>
      </c>
      <c r="AF478" s="48">
        <f>IFERROR(AE478/AB474,"-")</f>
        <v>7.910853119652212E-4</v>
      </c>
      <c r="AG478" s="59">
        <v>2</v>
      </c>
      <c r="AH478" s="48">
        <f>IFERROR(AG478/AC474,"-")</f>
        <v>6.6666666666666666E-2</v>
      </c>
      <c r="AI478" s="62">
        <f t="shared" si="102"/>
        <v>13276.5</v>
      </c>
      <c r="AJ478" s="374"/>
      <c r="AK478" s="374"/>
      <c r="AL478" s="36" t="s">
        <v>99</v>
      </c>
      <c r="AM478" s="59">
        <v>123302</v>
      </c>
      <c r="AN478" s="48">
        <f>IFERROR(AM478/AJ474,"-")</f>
        <v>1.5984737869459574E-3</v>
      </c>
      <c r="AO478" s="59">
        <v>8</v>
      </c>
      <c r="AP478" s="48">
        <f>IFERROR(AO478/AK474,"-")</f>
        <v>8.6956521739130432E-2</v>
      </c>
      <c r="AQ478" s="62">
        <f t="shared" si="106"/>
        <v>15412.75</v>
      </c>
      <c r="AR478" s="374"/>
      <c r="AS478" s="374"/>
      <c r="AT478" s="36" t="s">
        <v>99</v>
      </c>
      <c r="AU478" s="59">
        <v>4202124</v>
      </c>
      <c r="AV478" s="48">
        <f>IFERROR(AU478/AR474,"-")</f>
        <v>4.643324062245005E-3</v>
      </c>
      <c r="AW478" s="62">
        <v>78</v>
      </c>
      <c r="AX478" s="48">
        <f>IFERROR(AW478/AS474,"-")</f>
        <v>5.4813773717498245E-2</v>
      </c>
      <c r="AY478" s="162">
        <f t="shared" si="107"/>
        <v>53873.384615384617</v>
      </c>
      <c r="AZ478" s="187"/>
    </row>
    <row r="479" spans="2:52" s="7" customFormat="1" ht="13.15" customHeight="1">
      <c r="B479" s="449"/>
      <c r="C479" s="459"/>
      <c r="D479" s="374"/>
      <c r="E479" s="374"/>
      <c r="F479" s="36" t="s">
        <v>100</v>
      </c>
      <c r="G479" s="59">
        <v>8081568</v>
      </c>
      <c r="H479" s="48">
        <f>IFERROR(G479/D474,"-")</f>
        <v>2.7880607628261878E-2</v>
      </c>
      <c r="I479" s="59">
        <v>138</v>
      </c>
      <c r="J479" s="48">
        <f>IFERROR(I479/E474,"-")</f>
        <v>0.38983050847457629</v>
      </c>
      <c r="K479" s="62">
        <f t="shared" si="103"/>
        <v>58562.086956521736</v>
      </c>
      <c r="L479" s="374"/>
      <c r="M479" s="374"/>
      <c r="N479" s="36" t="s">
        <v>100</v>
      </c>
      <c r="O479" s="59">
        <v>7436420</v>
      </c>
      <c r="P479" s="48">
        <f>IFERROR(O479/L474,"-")</f>
        <v>3.8137681563010957E-2</v>
      </c>
      <c r="Q479" s="59">
        <v>98</v>
      </c>
      <c r="R479" s="48">
        <f>IFERROR(Q479/M474,"-")</f>
        <v>0.4049586776859504</v>
      </c>
      <c r="S479" s="62">
        <f t="shared" si="104"/>
        <v>75881.836734693876</v>
      </c>
      <c r="T479" s="374"/>
      <c r="U479" s="374"/>
      <c r="V479" s="36" t="s">
        <v>100</v>
      </c>
      <c r="W479" s="59">
        <v>249759</v>
      </c>
      <c r="X479" s="48">
        <f>IFERROR(W479/T474,"-")</f>
        <v>4.3481735195590246E-3</v>
      </c>
      <c r="Y479" s="59">
        <v>16</v>
      </c>
      <c r="Z479" s="48">
        <f>IFERROR(Y479/U474,"-")</f>
        <v>0.38095238095238093</v>
      </c>
      <c r="AA479" s="136">
        <f t="shared" si="105"/>
        <v>15609.9375</v>
      </c>
      <c r="AB479" s="374"/>
      <c r="AC479" s="374"/>
      <c r="AD479" s="36" t="s">
        <v>100</v>
      </c>
      <c r="AE479" s="59">
        <v>206854</v>
      </c>
      <c r="AF479" s="48">
        <f>IFERROR(AE479/AB474,"-")</f>
        <v>6.1627372094020961E-3</v>
      </c>
      <c r="AG479" s="59">
        <v>10</v>
      </c>
      <c r="AH479" s="48">
        <f>IFERROR(AG479/AC474,"-")</f>
        <v>0.33333333333333331</v>
      </c>
      <c r="AI479" s="62">
        <f t="shared" si="102"/>
        <v>20685.400000000001</v>
      </c>
      <c r="AJ479" s="374"/>
      <c r="AK479" s="374"/>
      <c r="AL479" s="36" t="s">
        <v>100</v>
      </c>
      <c r="AM479" s="59">
        <v>645871</v>
      </c>
      <c r="AN479" s="48">
        <f>IFERROR(AM479/AJ474,"-")</f>
        <v>8.3730017619225352E-3</v>
      </c>
      <c r="AO479" s="59">
        <v>37</v>
      </c>
      <c r="AP479" s="48">
        <f>IFERROR(AO479/AK474,"-")</f>
        <v>0.40217391304347827</v>
      </c>
      <c r="AQ479" s="62">
        <f t="shared" si="106"/>
        <v>17455.972972972973</v>
      </c>
      <c r="AR479" s="374"/>
      <c r="AS479" s="374"/>
      <c r="AT479" s="36" t="s">
        <v>100</v>
      </c>
      <c r="AU479" s="59">
        <v>17179624</v>
      </c>
      <c r="AV479" s="48">
        <f>IFERROR(AU479/AR474,"-")</f>
        <v>1.8983390661370721E-2</v>
      </c>
      <c r="AW479" s="62">
        <v>417</v>
      </c>
      <c r="AX479" s="48">
        <f>IFERROR(AW479/AS474,"-")</f>
        <v>0.29304286718200984</v>
      </c>
      <c r="AY479" s="162">
        <f t="shared" si="107"/>
        <v>41198.139088729018</v>
      </c>
      <c r="AZ479" s="187"/>
    </row>
    <row r="480" spans="2:52" s="7" customFormat="1" ht="13.15" customHeight="1">
      <c r="B480" s="449"/>
      <c r="C480" s="459"/>
      <c r="D480" s="374"/>
      <c r="E480" s="374"/>
      <c r="F480" s="36" t="s">
        <v>101</v>
      </c>
      <c r="G480" s="59">
        <v>9915796</v>
      </c>
      <c r="H480" s="48">
        <f>IFERROR(G480/D474,"-")</f>
        <v>3.4208512209250558E-2</v>
      </c>
      <c r="I480" s="59">
        <v>153</v>
      </c>
      <c r="J480" s="48">
        <f>IFERROR(I480/E474,"-")</f>
        <v>0.43220338983050849</v>
      </c>
      <c r="K480" s="62">
        <f t="shared" si="103"/>
        <v>64809.124183006534</v>
      </c>
      <c r="L480" s="374"/>
      <c r="M480" s="374"/>
      <c r="N480" s="36" t="s">
        <v>101</v>
      </c>
      <c r="O480" s="59">
        <v>6888423</v>
      </c>
      <c r="P480" s="48">
        <f>IFERROR(O480/L474,"-")</f>
        <v>3.532727883112044E-2</v>
      </c>
      <c r="Q480" s="59">
        <v>107</v>
      </c>
      <c r="R480" s="48">
        <f>IFERROR(Q480/M474,"-")</f>
        <v>0.44214876033057854</v>
      </c>
      <c r="S480" s="62">
        <f t="shared" si="104"/>
        <v>64377.785046728975</v>
      </c>
      <c r="T480" s="374"/>
      <c r="U480" s="374"/>
      <c r="V480" s="36" t="s">
        <v>101</v>
      </c>
      <c r="W480" s="59">
        <v>3006823</v>
      </c>
      <c r="X480" s="48">
        <f>IFERROR(W480/T474,"-")</f>
        <v>5.2347215301955186E-2</v>
      </c>
      <c r="Y480" s="59">
        <v>24</v>
      </c>
      <c r="Z480" s="48">
        <f>IFERROR(Y480/U474,"-")</f>
        <v>0.5714285714285714</v>
      </c>
      <c r="AA480" s="136">
        <f t="shared" si="105"/>
        <v>125284.29166666667</v>
      </c>
      <c r="AB480" s="374"/>
      <c r="AC480" s="374"/>
      <c r="AD480" s="36" t="s">
        <v>101</v>
      </c>
      <c r="AE480" s="59">
        <v>1176885</v>
      </c>
      <c r="AF480" s="48">
        <f>IFERROR(AE480/AB474,"-")</f>
        <v>3.5062570608676583E-2</v>
      </c>
      <c r="AG480" s="59">
        <v>15</v>
      </c>
      <c r="AH480" s="48">
        <f>IFERROR(AG480/AC474,"-")</f>
        <v>0.5</v>
      </c>
      <c r="AI480" s="62">
        <f t="shared" ref="AI480:AI546" si="120">IFERROR(AE480/AG480,"-")</f>
        <v>78459</v>
      </c>
      <c r="AJ480" s="374"/>
      <c r="AK480" s="374"/>
      <c r="AL480" s="36" t="s">
        <v>101</v>
      </c>
      <c r="AM480" s="59">
        <v>3695560</v>
      </c>
      <c r="AN480" s="48">
        <f>IFERROR(AM480/AJ474,"-")</f>
        <v>4.7908839987072405E-2</v>
      </c>
      <c r="AO480" s="59">
        <v>37</v>
      </c>
      <c r="AP480" s="48">
        <f>IFERROR(AO480/AK474,"-")</f>
        <v>0.40217391304347827</v>
      </c>
      <c r="AQ480" s="62">
        <f t="shared" si="106"/>
        <v>99880</v>
      </c>
      <c r="AR480" s="374"/>
      <c r="AS480" s="374"/>
      <c r="AT480" s="36" t="s">
        <v>101</v>
      </c>
      <c r="AU480" s="59">
        <v>28809041</v>
      </c>
      <c r="AV480" s="48">
        <f>IFERROR(AU480/AR474,"-")</f>
        <v>3.1833832910571631E-2</v>
      </c>
      <c r="AW480" s="62">
        <v>556</v>
      </c>
      <c r="AX480" s="48">
        <f>IFERROR(AW480/AS474,"-")</f>
        <v>0.39072382290934643</v>
      </c>
      <c r="AY480" s="162">
        <f t="shared" si="107"/>
        <v>51814.82194244604</v>
      </c>
      <c r="AZ480" s="187"/>
    </row>
    <row r="481" spans="2:52" s="7" customFormat="1" ht="13.15" customHeight="1">
      <c r="B481" s="449"/>
      <c r="C481" s="459"/>
      <c r="D481" s="374"/>
      <c r="E481" s="374"/>
      <c r="F481" s="36" t="s">
        <v>102</v>
      </c>
      <c r="G481" s="59">
        <v>6573092</v>
      </c>
      <c r="H481" s="48">
        <f>IFERROR(G481/D474,"-")</f>
        <v>2.2676515121380792E-2</v>
      </c>
      <c r="I481" s="59">
        <v>48</v>
      </c>
      <c r="J481" s="48">
        <f>IFERROR(I481/E474,"-")</f>
        <v>0.13559322033898305</v>
      </c>
      <c r="K481" s="62">
        <f t="shared" si="103"/>
        <v>136939.41666666666</v>
      </c>
      <c r="L481" s="374"/>
      <c r="M481" s="374"/>
      <c r="N481" s="36" t="s">
        <v>102</v>
      </c>
      <c r="O481" s="59">
        <v>5505733</v>
      </c>
      <c r="P481" s="48">
        <f>IFERROR(O481/L474,"-")</f>
        <v>2.8236152869924105E-2</v>
      </c>
      <c r="Q481" s="59">
        <v>34</v>
      </c>
      <c r="R481" s="48">
        <f>IFERROR(Q481/M474,"-")</f>
        <v>0.14049586776859505</v>
      </c>
      <c r="S481" s="62">
        <f t="shared" si="104"/>
        <v>161933.32352941178</v>
      </c>
      <c r="T481" s="374"/>
      <c r="U481" s="374"/>
      <c r="V481" s="36" t="s">
        <v>102</v>
      </c>
      <c r="W481" s="59">
        <v>3025704</v>
      </c>
      <c r="X481" s="48">
        <f>IFERROR(W481/T474,"-")</f>
        <v>5.2675923633678144E-2</v>
      </c>
      <c r="Y481" s="59">
        <v>6</v>
      </c>
      <c r="Z481" s="48">
        <f>IFERROR(Y481/U474,"-")</f>
        <v>0.14285714285714285</v>
      </c>
      <c r="AA481" s="136">
        <f t="shared" si="105"/>
        <v>504284</v>
      </c>
      <c r="AB481" s="374"/>
      <c r="AC481" s="374"/>
      <c r="AD481" s="36" t="s">
        <v>102</v>
      </c>
      <c r="AE481" s="59">
        <v>2123529</v>
      </c>
      <c r="AF481" s="48">
        <f>IFERROR(AE481/AB474,"-")</f>
        <v>6.3265642354242244E-2</v>
      </c>
      <c r="AG481" s="59">
        <v>3</v>
      </c>
      <c r="AH481" s="48">
        <f>IFERROR(AG481/AC474,"-")</f>
        <v>0.1</v>
      </c>
      <c r="AI481" s="62">
        <f t="shared" si="120"/>
        <v>707843</v>
      </c>
      <c r="AJ481" s="374"/>
      <c r="AK481" s="374"/>
      <c r="AL481" s="36" t="s">
        <v>102</v>
      </c>
      <c r="AM481" s="59">
        <v>4514743</v>
      </c>
      <c r="AN481" s="48">
        <f>IFERROR(AM481/AJ474,"-")</f>
        <v>5.8528639764949084E-2</v>
      </c>
      <c r="AO481" s="59">
        <v>18</v>
      </c>
      <c r="AP481" s="48">
        <f>IFERROR(AO481/AK474,"-")</f>
        <v>0.19565217391304349</v>
      </c>
      <c r="AQ481" s="62">
        <f t="shared" si="106"/>
        <v>250819.05555555556</v>
      </c>
      <c r="AR481" s="374"/>
      <c r="AS481" s="374"/>
      <c r="AT481" s="36" t="s">
        <v>102</v>
      </c>
      <c r="AU481" s="59">
        <v>24908381</v>
      </c>
      <c r="AV481" s="48">
        <f>IFERROR(AU481/AR474,"-")</f>
        <v>2.7523624921317484E-2</v>
      </c>
      <c r="AW481" s="62">
        <v>160</v>
      </c>
      <c r="AX481" s="48">
        <f>IFERROR(AW481/AS474,"-")</f>
        <v>0.11243851018973998</v>
      </c>
      <c r="AY481" s="162">
        <f t="shared" si="107"/>
        <v>155677.38125000001</v>
      </c>
      <c r="AZ481" s="187"/>
    </row>
    <row r="482" spans="2:52" s="7" customFormat="1" ht="13.15" customHeight="1">
      <c r="B482" s="449"/>
      <c r="C482" s="459"/>
      <c r="D482" s="374"/>
      <c r="E482" s="374"/>
      <c r="F482" s="36" t="s">
        <v>112</v>
      </c>
      <c r="G482" s="59">
        <v>1353</v>
      </c>
      <c r="H482" s="48">
        <f>IFERROR(G482/D474,"-")</f>
        <v>4.6677157354907262E-6</v>
      </c>
      <c r="I482" s="59">
        <v>1</v>
      </c>
      <c r="J482" s="48">
        <f>IFERROR(I482/E474,"-")</f>
        <v>2.8248587570621469E-3</v>
      </c>
      <c r="K482" s="62">
        <f t="shared" si="103"/>
        <v>1353</v>
      </c>
      <c r="L482" s="374"/>
      <c r="M482" s="374"/>
      <c r="N482" s="36" t="s">
        <v>112</v>
      </c>
      <c r="O482" s="59">
        <v>0</v>
      </c>
      <c r="P482" s="48">
        <f>IFERROR(O482/L474,"-")</f>
        <v>0</v>
      </c>
      <c r="Q482" s="59">
        <v>0</v>
      </c>
      <c r="R482" s="48">
        <f>IFERROR(Q482/M474,"-")</f>
        <v>0</v>
      </c>
      <c r="S482" s="62" t="str">
        <f t="shared" si="104"/>
        <v>-</v>
      </c>
      <c r="T482" s="374"/>
      <c r="U482" s="374"/>
      <c r="V482" s="36" t="s">
        <v>112</v>
      </c>
      <c r="W482" s="59">
        <v>0</v>
      </c>
      <c r="X482" s="48">
        <f>IFERROR(W482/T474,"-")</f>
        <v>0</v>
      </c>
      <c r="Y482" s="59">
        <v>0</v>
      </c>
      <c r="Z482" s="48">
        <f>IFERROR(Y482/U474,"-")</f>
        <v>0</v>
      </c>
      <c r="AA482" s="136" t="str">
        <f t="shared" si="105"/>
        <v>-</v>
      </c>
      <c r="AB482" s="374"/>
      <c r="AC482" s="374"/>
      <c r="AD482" s="36" t="s">
        <v>112</v>
      </c>
      <c r="AE482" s="59">
        <v>0</v>
      </c>
      <c r="AF482" s="48">
        <f>IFERROR(AE482/AB474,"-")</f>
        <v>0</v>
      </c>
      <c r="AG482" s="59">
        <v>0</v>
      </c>
      <c r="AH482" s="48">
        <f>IFERROR(AG482/AC474,"-")</f>
        <v>0</v>
      </c>
      <c r="AI482" s="62" t="str">
        <f t="shared" si="120"/>
        <v>-</v>
      </c>
      <c r="AJ482" s="374"/>
      <c r="AK482" s="374"/>
      <c r="AL482" s="36" t="s">
        <v>112</v>
      </c>
      <c r="AM482" s="59">
        <v>0</v>
      </c>
      <c r="AN482" s="48">
        <f>IFERROR(AM482/AJ474,"-")</f>
        <v>0</v>
      </c>
      <c r="AO482" s="59">
        <v>0</v>
      </c>
      <c r="AP482" s="48">
        <f>IFERROR(AO482/AK474,"-")</f>
        <v>0</v>
      </c>
      <c r="AQ482" s="62" t="str">
        <f t="shared" si="106"/>
        <v>-</v>
      </c>
      <c r="AR482" s="374"/>
      <c r="AS482" s="374"/>
      <c r="AT482" s="36" t="s">
        <v>112</v>
      </c>
      <c r="AU482" s="59">
        <v>4848</v>
      </c>
      <c r="AV482" s="48">
        <f>IFERROR(AU482/AR474,"-")</f>
        <v>5.3570135135859358E-6</v>
      </c>
      <c r="AW482" s="62">
        <v>1</v>
      </c>
      <c r="AX482" s="48">
        <f>IFERROR(AW482/AS474,"-")</f>
        <v>7.0274068868587491E-4</v>
      </c>
      <c r="AY482" s="162">
        <f t="shared" si="107"/>
        <v>4848</v>
      </c>
      <c r="AZ482" s="187"/>
    </row>
    <row r="483" spans="2:52" s="7" customFormat="1" ht="13.15" customHeight="1">
      <c r="B483" s="449"/>
      <c r="C483" s="459"/>
      <c r="D483" s="374"/>
      <c r="E483" s="374"/>
      <c r="F483" s="36" t="s">
        <v>103</v>
      </c>
      <c r="G483" s="59">
        <v>73555</v>
      </c>
      <c r="H483" s="48">
        <f>IFERROR(G483/D474,"-")</f>
        <v>2.5375745079380665E-4</v>
      </c>
      <c r="I483" s="59">
        <v>4</v>
      </c>
      <c r="J483" s="48">
        <f>IFERROR(I483/E474,"-")</f>
        <v>1.1299435028248588E-2</v>
      </c>
      <c r="K483" s="62">
        <f t="shared" si="103"/>
        <v>18388.75</v>
      </c>
      <c r="L483" s="374"/>
      <c r="M483" s="374"/>
      <c r="N483" s="36" t="s">
        <v>103</v>
      </c>
      <c r="O483" s="59">
        <v>22435</v>
      </c>
      <c r="P483" s="48">
        <f>IFERROR(O483/L474,"-")</f>
        <v>1.1505790230596858E-4</v>
      </c>
      <c r="Q483" s="59">
        <v>3</v>
      </c>
      <c r="R483" s="48">
        <f>IFERROR(Q483/M474,"-")</f>
        <v>1.2396694214876033E-2</v>
      </c>
      <c r="S483" s="62">
        <f t="shared" si="104"/>
        <v>7478.333333333333</v>
      </c>
      <c r="T483" s="374"/>
      <c r="U483" s="374"/>
      <c r="V483" s="36" t="s">
        <v>103</v>
      </c>
      <c r="W483" s="59">
        <v>2796</v>
      </c>
      <c r="X483" s="48">
        <f>IFERROR(W483/T474,"-")</f>
        <v>4.8676897171621581E-5</v>
      </c>
      <c r="Y483" s="59">
        <v>1</v>
      </c>
      <c r="Z483" s="48">
        <f>IFERROR(Y483/U474,"-")</f>
        <v>2.3809523809523808E-2</v>
      </c>
      <c r="AA483" s="136">
        <f t="shared" si="105"/>
        <v>2796</v>
      </c>
      <c r="AB483" s="374"/>
      <c r="AC483" s="374"/>
      <c r="AD483" s="36" t="s">
        <v>103</v>
      </c>
      <c r="AE483" s="59">
        <v>2796</v>
      </c>
      <c r="AF483" s="48">
        <f>IFERROR(AE483/AB474,"-")</f>
        <v>8.330036275580004E-5</v>
      </c>
      <c r="AG483" s="59">
        <v>1</v>
      </c>
      <c r="AH483" s="48">
        <f>IFERROR(AG483/AC474,"-")</f>
        <v>3.3333333333333333E-2</v>
      </c>
      <c r="AI483" s="62">
        <f t="shared" si="120"/>
        <v>2796</v>
      </c>
      <c r="AJ483" s="374"/>
      <c r="AK483" s="374"/>
      <c r="AL483" s="36" t="s">
        <v>103</v>
      </c>
      <c r="AM483" s="59">
        <v>16521</v>
      </c>
      <c r="AN483" s="48">
        <f>IFERROR(AM483/AJ474,"-")</f>
        <v>2.1417645645759322E-4</v>
      </c>
      <c r="AO483" s="59">
        <v>1</v>
      </c>
      <c r="AP483" s="48">
        <f>IFERROR(AO483/AK474,"-")</f>
        <v>1.0869565217391304E-2</v>
      </c>
      <c r="AQ483" s="62">
        <f t="shared" si="106"/>
        <v>16521</v>
      </c>
      <c r="AR483" s="374"/>
      <c r="AS483" s="374"/>
      <c r="AT483" s="36" t="s">
        <v>103</v>
      </c>
      <c r="AU483" s="59">
        <v>167736</v>
      </c>
      <c r="AV483" s="48">
        <f>IFERROR(AU483/AR474,"-")</f>
        <v>1.8534736359629753E-4</v>
      </c>
      <c r="AW483" s="62">
        <v>8</v>
      </c>
      <c r="AX483" s="48">
        <f>IFERROR(AW483/AS474,"-")</f>
        <v>5.6219255094869993E-3</v>
      </c>
      <c r="AY483" s="162">
        <f t="shared" si="107"/>
        <v>20967</v>
      </c>
      <c r="AZ483" s="187"/>
    </row>
    <row r="484" spans="2:52" s="7" customFormat="1" ht="13.15" customHeight="1">
      <c r="B484" s="449"/>
      <c r="C484" s="459"/>
      <c r="D484" s="374"/>
      <c r="E484" s="374"/>
      <c r="F484" s="36" t="s">
        <v>104</v>
      </c>
      <c r="G484" s="59">
        <v>270574</v>
      </c>
      <c r="H484" s="48">
        <f>IFERROR(G484/D474,"-")</f>
        <v>9.3345344967824678E-4</v>
      </c>
      <c r="I484" s="59">
        <v>21</v>
      </c>
      <c r="J484" s="48">
        <f>IFERROR(I484/E474,"-")</f>
        <v>5.9322033898305086E-2</v>
      </c>
      <c r="K484" s="62">
        <f t="shared" si="103"/>
        <v>12884.476190476191</v>
      </c>
      <c r="L484" s="374"/>
      <c r="M484" s="374"/>
      <c r="N484" s="36" t="s">
        <v>104</v>
      </c>
      <c r="O484" s="59">
        <v>135287</v>
      </c>
      <c r="P484" s="48">
        <f>IFERROR(O484/L474,"-")</f>
        <v>6.9381940848083665E-4</v>
      </c>
      <c r="Q484" s="59">
        <v>14</v>
      </c>
      <c r="R484" s="48">
        <f>IFERROR(Q484/M474,"-")</f>
        <v>5.7851239669421489E-2</v>
      </c>
      <c r="S484" s="62">
        <f t="shared" si="104"/>
        <v>9663.3571428571431</v>
      </c>
      <c r="T484" s="374"/>
      <c r="U484" s="374"/>
      <c r="V484" s="36" t="s">
        <v>104</v>
      </c>
      <c r="W484" s="59">
        <v>57374</v>
      </c>
      <c r="X484" s="48">
        <f>IFERROR(W484/T474,"-")</f>
        <v>9.9885132271981987E-4</v>
      </c>
      <c r="Y484" s="59">
        <v>4</v>
      </c>
      <c r="Z484" s="48">
        <f>IFERROR(Y484/U474,"-")</f>
        <v>9.5238095238095233E-2</v>
      </c>
      <c r="AA484" s="136">
        <f t="shared" si="105"/>
        <v>14343.5</v>
      </c>
      <c r="AB484" s="374"/>
      <c r="AC484" s="374"/>
      <c r="AD484" s="36" t="s">
        <v>104</v>
      </c>
      <c r="AE484" s="59">
        <v>57374</v>
      </c>
      <c r="AF484" s="48">
        <f>IFERROR(AE484/AB474,"-")</f>
        <v>1.7093258271642603E-3</v>
      </c>
      <c r="AG484" s="59">
        <v>4</v>
      </c>
      <c r="AH484" s="48">
        <f>IFERROR(AG484/AC474,"-")</f>
        <v>0.13333333333333333</v>
      </c>
      <c r="AI484" s="62">
        <f t="shared" si="120"/>
        <v>14343.5</v>
      </c>
      <c r="AJ484" s="374"/>
      <c r="AK484" s="374"/>
      <c r="AL484" s="36" t="s">
        <v>104</v>
      </c>
      <c r="AM484" s="59">
        <v>101048</v>
      </c>
      <c r="AN484" s="48">
        <f>IFERROR(AM484/AJ474,"-")</f>
        <v>1.3099753387886255E-3</v>
      </c>
      <c r="AO484" s="59">
        <v>8</v>
      </c>
      <c r="AP484" s="48">
        <f>IFERROR(AO484/AK474,"-")</f>
        <v>8.6956521739130432E-2</v>
      </c>
      <c r="AQ484" s="62">
        <f t="shared" si="106"/>
        <v>12631</v>
      </c>
      <c r="AR484" s="374"/>
      <c r="AS484" s="374"/>
      <c r="AT484" s="36" t="s">
        <v>104</v>
      </c>
      <c r="AU484" s="59">
        <v>703310</v>
      </c>
      <c r="AV484" s="48">
        <f>IFERROR(AU484/AR474,"-")</f>
        <v>7.771537075577814E-4</v>
      </c>
      <c r="AW484" s="62">
        <v>46</v>
      </c>
      <c r="AX484" s="48">
        <f>IFERROR(AW484/AS474,"-")</f>
        <v>3.2326071679550247E-2</v>
      </c>
      <c r="AY484" s="162">
        <f t="shared" si="107"/>
        <v>15289.347826086956</v>
      </c>
      <c r="AZ484" s="187"/>
    </row>
    <row r="485" spans="2:52" s="7" customFormat="1" ht="13.15" customHeight="1">
      <c r="B485" s="449"/>
      <c r="C485" s="459"/>
      <c r="D485" s="374"/>
      <c r="E485" s="374"/>
      <c r="F485" s="36" t="s">
        <v>105</v>
      </c>
      <c r="G485" s="59">
        <v>5507</v>
      </c>
      <c r="H485" s="48">
        <f>IFERROR(G485/D474,"-")</f>
        <v>1.8998603514669202E-5</v>
      </c>
      <c r="I485" s="59">
        <v>2</v>
      </c>
      <c r="J485" s="48">
        <f>IFERROR(I485/E474,"-")</f>
        <v>5.6497175141242938E-3</v>
      </c>
      <c r="K485" s="62">
        <f t="shared" si="103"/>
        <v>2753.5</v>
      </c>
      <c r="L485" s="374"/>
      <c r="M485" s="374"/>
      <c r="N485" s="36" t="s">
        <v>105</v>
      </c>
      <c r="O485" s="59">
        <v>1649</v>
      </c>
      <c r="P485" s="48">
        <f>IFERROR(O485/L474,"-")</f>
        <v>8.4568968532445814E-6</v>
      </c>
      <c r="Q485" s="59">
        <v>1</v>
      </c>
      <c r="R485" s="48">
        <f>IFERROR(Q485/M474,"-")</f>
        <v>4.1322314049586778E-3</v>
      </c>
      <c r="S485" s="62">
        <f t="shared" si="104"/>
        <v>1649</v>
      </c>
      <c r="T485" s="374"/>
      <c r="U485" s="374"/>
      <c r="V485" s="36" t="s">
        <v>105</v>
      </c>
      <c r="W485" s="59">
        <v>1649</v>
      </c>
      <c r="X485" s="48">
        <f>IFERROR(W485/T474,"-")</f>
        <v>2.8708227266095845E-5</v>
      </c>
      <c r="Y485" s="59">
        <v>1</v>
      </c>
      <c r="Z485" s="48">
        <f>IFERROR(Y485/U474,"-")</f>
        <v>2.3809523809523808E-2</v>
      </c>
      <c r="AA485" s="136">
        <f t="shared" si="105"/>
        <v>1649</v>
      </c>
      <c r="AB485" s="374"/>
      <c r="AC485" s="374"/>
      <c r="AD485" s="36" t="s">
        <v>105</v>
      </c>
      <c r="AE485" s="59">
        <v>1649</v>
      </c>
      <c r="AF485" s="48">
        <f>IFERROR(AE485/AB474,"-")</f>
        <v>4.912814670397506E-5</v>
      </c>
      <c r="AG485" s="59">
        <v>1</v>
      </c>
      <c r="AH485" s="48">
        <f>IFERROR(AG485/AC474,"-")</f>
        <v>3.3333333333333333E-2</v>
      </c>
      <c r="AI485" s="62">
        <f t="shared" si="120"/>
        <v>1649</v>
      </c>
      <c r="AJ485" s="374"/>
      <c r="AK485" s="374"/>
      <c r="AL485" s="36" t="s">
        <v>105</v>
      </c>
      <c r="AM485" s="59">
        <v>0</v>
      </c>
      <c r="AN485" s="48">
        <f>IFERROR(AM485/AJ474,"-")</f>
        <v>0</v>
      </c>
      <c r="AO485" s="59">
        <v>0</v>
      </c>
      <c r="AP485" s="48">
        <f>IFERROR(AO485/AK474,"-")</f>
        <v>0</v>
      </c>
      <c r="AQ485" s="62" t="str">
        <f t="shared" si="106"/>
        <v>-</v>
      </c>
      <c r="AR485" s="374"/>
      <c r="AS485" s="374"/>
      <c r="AT485" s="36" t="s">
        <v>105</v>
      </c>
      <c r="AU485" s="59">
        <v>21908</v>
      </c>
      <c r="AV485" s="48">
        <f>IFERROR(AU485/AR474,"-")</f>
        <v>2.4208220308506741E-5</v>
      </c>
      <c r="AW485" s="62">
        <v>5</v>
      </c>
      <c r="AX485" s="48">
        <f>IFERROR(AW485/AS474,"-")</f>
        <v>3.5137034434293743E-3</v>
      </c>
      <c r="AY485" s="162">
        <f t="shared" si="107"/>
        <v>4381.6000000000004</v>
      </c>
      <c r="AZ485" s="187"/>
    </row>
    <row r="486" spans="2:52" s="7" customFormat="1" ht="13.15" customHeight="1">
      <c r="B486" s="449"/>
      <c r="C486" s="459"/>
      <c r="D486" s="374"/>
      <c r="E486" s="374"/>
      <c r="F486" s="36" t="s">
        <v>106</v>
      </c>
      <c r="G486" s="59">
        <v>1804446</v>
      </c>
      <c r="H486" s="48">
        <f>IFERROR(G486/D474,"-")</f>
        <v>6.2251596363956385E-3</v>
      </c>
      <c r="I486" s="59">
        <v>4</v>
      </c>
      <c r="J486" s="48">
        <f>IFERROR(I486/E474,"-")</f>
        <v>1.1299435028248588E-2</v>
      </c>
      <c r="K486" s="62">
        <f t="shared" si="103"/>
        <v>451111.5</v>
      </c>
      <c r="L486" s="374"/>
      <c r="M486" s="374"/>
      <c r="N486" s="36" t="s">
        <v>106</v>
      </c>
      <c r="O486" s="59">
        <v>517289</v>
      </c>
      <c r="P486" s="48">
        <f>IFERROR(O486/L474,"-")</f>
        <v>2.6529167473123326E-3</v>
      </c>
      <c r="Q486" s="59">
        <v>1</v>
      </c>
      <c r="R486" s="48">
        <f>IFERROR(Q486/M474,"-")</f>
        <v>4.1322314049586778E-3</v>
      </c>
      <c r="S486" s="62">
        <f t="shared" si="104"/>
        <v>517289</v>
      </c>
      <c r="T486" s="374"/>
      <c r="U486" s="374"/>
      <c r="V486" s="36" t="s">
        <v>106</v>
      </c>
      <c r="W486" s="59">
        <v>0</v>
      </c>
      <c r="X486" s="48">
        <f>IFERROR(W486/T474,"-")</f>
        <v>0</v>
      </c>
      <c r="Y486" s="59">
        <v>0</v>
      </c>
      <c r="Z486" s="48">
        <f>IFERROR(Y486/U474,"-")</f>
        <v>0</v>
      </c>
      <c r="AA486" s="136" t="str">
        <f t="shared" si="105"/>
        <v>-</v>
      </c>
      <c r="AB486" s="374"/>
      <c r="AC486" s="374"/>
      <c r="AD486" s="36" t="s">
        <v>106</v>
      </c>
      <c r="AE486" s="59">
        <v>0</v>
      </c>
      <c r="AF486" s="48">
        <f>IFERROR(AE486/AB474,"-")</f>
        <v>0</v>
      </c>
      <c r="AG486" s="59">
        <v>0</v>
      </c>
      <c r="AH486" s="48">
        <f>IFERROR(AG486/AC474,"-")</f>
        <v>0</v>
      </c>
      <c r="AI486" s="62" t="str">
        <f t="shared" si="120"/>
        <v>-</v>
      </c>
      <c r="AJ486" s="374"/>
      <c r="AK486" s="374"/>
      <c r="AL486" s="36" t="s">
        <v>106</v>
      </c>
      <c r="AM486" s="59">
        <v>2078349</v>
      </c>
      <c r="AN486" s="48">
        <f>IFERROR(AM486/AJ474,"-")</f>
        <v>2.69434915623862E-2</v>
      </c>
      <c r="AO486" s="59">
        <v>2</v>
      </c>
      <c r="AP486" s="48">
        <f>IFERROR(AO486/AK474,"-")</f>
        <v>2.1739130434782608E-2</v>
      </c>
      <c r="AQ486" s="62">
        <f t="shared" si="106"/>
        <v>1039174.5</v>
      </c>
      <c r="AR486" s="374"/>
      <c r="AS486" s="374"/>
      <c r="AT486" s="36" t="s">
        <v>106</v>
      </c>
      <c r="AU486" s="59">
        <v>2652973</v>
      </c>
      <c r="AV486" s="48">
        <f>IFERROR(AU486/AR474,"-")</f>
        <v>2.9315206708289232E-3</v>
      </c>
      <c r="AW486" s="62">
        <v>10</v>
      </c>
      <c r="AX486" s="48">
        <f>IFERROR(AW486/AS474,"-")</f>
        <v>7.0274068868587487E-3</v>
      </c>
      <c r="AY486" s="162">
        <f t="shared" si="107"/>
        <v>265297.3</v>
      </c>
      <c r="AZ486" s="187"/>
    </row>
    <row r="487" spans="2:52" s="7" customFormat="1" ht="13.15" customHeight="1">
      <c r="B487" s="449"/>
      <c r="C487" s="459"/>
      <c r="D487" s="374"/>
      <c r="E487" s="374"/>
      <c r="F487" s="36" t="s">
        <v>107</v>
      </c>
      <c r="G487" s="59">
        <v>2640763</v>
      </c>
      <c r="H487" s="48">
        <f>IFERROR(G487/D474,"-")</f>
        <v>9.1103702947536568E-3</v>
      </c>
      <c r="I487" s="59">
        <v>57</v>
      </c>
      <c r="J487" s="48">
        <f>IFERROR(I487/E474,"-")</f>
        <v>0.16101694915254236</v>
      </c>
      <c r="K487" s="62">
        <f t="shared" si="103"/>
        <v>46329.175438596489</v>
      </c>
      <c r="L487" s="374"/>
      <c r="M487" s="374"/>
      <c r="N487" s="36" t="s">
        <v>107</v>
      </c>
      <c r="O487" s="59">
        <v>2226146</v>
      </c>
      <c r="P487" s="48">
        <f>IFERROR(O487/L474,"-")</f>
        <v>1.1416790237879329E-2</v>
      </c>
      <c r="Q487" s="59">
        <v>38</v>
      </c>
      <c r="R487" s="48">
        <f>IFERROR(Q487/M474,"-")</f>
        <v>0.15702479338842976</v>
      </c>
      <c r="S487" s="62">
        <f t="shared" si="104"/>
        <v>58582.789473684214</v>
      </c>
      <c r="T487" s="374"/>
      <c r="U487" s="374"/>
      <c r="V487" s="36" t="s">
        <v>107</v>
      </c>
      <c r="W487" s="59">
        <v>86423</v>
      </c>
      <c r="X487" s="48">
        <f>IFERROR(W487/T474,"-")</f>
        <v>1.5045792146863562E-3</v>
      </c>
      <c r="Y487" s="59">
        <v>11</v>
      </c>
      <c r="Z487" s="48">
        <f>IFERROR(Y487/U474,"-")</f>
        <v>0.26190476190476192</v>
      </c>
      <c r="AA487" s="136">
        <f t="shared" si="105"/>
        <v>7856.636363636364</v>
      </c>
      <c r="AB487" s="374"/>
      <c r="AC487" s="374"/>
      <c r="AD487" s="36" t="s">
        <v>107</v>
      </c>
      <c r="AE487" s="59">
        <v>84910</v>
      </c>
      <c r="AF487" s="48">
        <f>IFERROR(AE487/AB474,"-")</f>
        <v>2.5296973539323969E-3</v>
      </c>
      <c r="AG487" s="59">
        <v>9</v>
      </c>
      <c r="AH487" s="48">
        <f>IFERROR(AG487/AC474,"-")</f>
        <v>0.3</v>
      </c>
      <c r="AI487" s="62">
        <f t="shared" si="120"/>
        <v>9434.4444444444453</v>
      </c>
      <c r="AJ487" s="374"/>
      <c r="AK487" s="374"/>
      <c r="AL487" s="36" t="s">
        <v>107</v>
      </c>
      <c r="AM487" s="59">
        <v>236101</v>
      </c>
      <c r="AN487" s="48">
        <f>IFERROR(AM487/AJ474,"-")</f>
        <v>3.0607878182975739E-3</v>
      </c>
      <c r="AO487" s="59">
        <v>13</v>
      </c>
      <c r="AP487" s="48">
        <f>IFERROR(AO487/AK474,"-")</f>
        <v>0.14130434782608695</v>
      </c>
      <c r="AQ487" s="62">
        <f t="shared" si="106"/>
        <v>18161.615384615383</v>
      </c>
      <c r="AR487" s="374"/>
      <c r="AS487" s="374"/>
      <c r="AT487" s="36" t="s">
        <v>107</v>
      </c>
      <c r="AU487" s="59">
        <v>7510495</v>
      </c>
      <c r="AV487" s="48">
        <f>IFERROR(AU487/AR474,"-")</f>
        <v>8.2990559423926566E-3</v>
      </c>
      <c r="AW487" s="62">
        <v>164</v>
      </c>
      <c r="AX487" s="48">
        <f>IFERROR(AW487/AS474,"-")</f>
        <v>0.11524947294448348</v>
      </c>
      <c r="AY487" s="162">
        <f t="shared" si="107"/>
        <v>45795.701219512193</v>
      </c>
      <c r="AZ487" s="187"/>
    </row>
    <row r="488" spans="2:52" s="7" customFormat="1" ht="13.15" customHeight="1">
      <c r="B488" s="449"/>
      <c r="C488" s="459"/>
      <c r="D488" s="374"/>
      <c r="E488" s="374"/>
      <c r="F488" s="36" t="s">
        <v>108</v>
      </c>
      <c r="G488" s="59">
        <v>789599</v>
      </c>
      <c r="H488" s="48">
        <f>IFERROR(G488/D474,"-")</f>
        <v>2.7240381944033569E-3</v>
      </c>
      <c r="I488" s="59">
        <v>28</v>
      </c>
      <c r="J488" s="48">
        <f>IFERROR(I488/E474,"-")</f>
        <v>7.909604519774012E-2</v>
      </c>
      <c r="K488" s="62">
        <f t="shared" si="103"/>
        <v>28199.964285714286</v>
      </c>
      <c r="L488" s="374"/>
      <c r="M488" s="374"/>
      <c r="N488" s="36" t="s">
        <v>108</v>
      </c>
      <c r="O488" s="59">
        <v>581280</v>
      </c>
      <c r="P488" s="48">
        <f>IFERROR(O488/L474,"-")</f>
        <v>2.9810946045203215E-3</v>
      </c>
      <c r="Q488" s="59">
        <v>19</v>
      </c>
      <c r="R488" s="48">
        <f>IFERROR(Q488/M474,"-")</f>
        <v>7.8512396694214878E-2</v>
      </c>
      <c r="S488" s="62">
        <f t="shared" si="104"/>
        <v>30593.684210526317</v>
      </c>
      <c r="T488" s="374"/>
      <c r="U488" s="374"/>
      <c r="V488" s="36" t="s">
        <v>108</v>
      </c>
      <c r="W488" s="59">
        <v>54458</v>
      </c>
      <c r="X488" s="48">
        <f>IFERROR(W488/T474,"-")</f>
        <v>9.4808528833053218E-4</v>
      </c>
      <c r="Y488" s="59">
        <v>4</v>
      </c>
      <c r="Z488" s="48">
        <f>IFERROR(Y488/U474,"-")</f>
        <v>9.5238095238095233E-2</v>
      </c>
      <c r="AA488" s="136">
        <f t="shared" si="105"/>
        <v>13614.5</v>
      </c>
      <c r="AB488" s="374"/>
      <c r="AC488" s="374"/>
      <c r="AD488" s="36" t="s">
        <v>108</v>
      </c>
      <c r="AE488" s="59">
        <v>20524</v>
      </c>
      <c r="AF488" s="48">
        <f>IFERROR(AE488/AB474,"-")</f>
        <v>6.1146518068670957E-4</v>
      </c>
      <c r="AG488" s="59">
        <v>2</v>
      </c>
      <c r="AH488" s="48">
        <f>IFERROR(AG488/AC474,"-")</f>
        <v>6.6666666666666666E-2</v>
      </c>
      <c r="AI488" s="62">
        <f t="shared" si="120"/>
        <v>10262</v>
      </c>
      <c r="AJ488" s="374"/>
      <c r="AK488" s="374"/>
      <c r="AL488" s="36" t="s">
        <v>108</v>
      </c>
      <c r="AM488" s="59">
        <v>268300</v>
      </c>
      <c r="AN488" s="48">
        <f>IFERROR(AM488/AJ474,"-")</f>
        <v>3.47821217042384E-3</v>
      </c>
      <c r="AO488" s="59">
        <v>12</v>
      </c>
      <c r="AP488" s="48">
        <f>IFERROR(AO488/AK474,"-")</f>
        <v>0.13043478260869565</v>
      </c>
      <c r="AQ488" s="62">
        <f t="shared" si="106"/>
        <v>22358.333333333332</v>
      </c>
      <c r="AR488" s="374"/>
      <c r="AS488" s="374"/>
      <c r="AT488" s="36" t="s">
        <v>108</v>
      </c>
      <c r="AU488" s="59">
        <v>4566538</v>
      </c>
      <c r="AV488" s="48">
        <f>IFERROR(AU488/AR474,"-")</f>
        <v>5.0459995413167681E-3</v>
      </c>
      <c r="AW488" s="62">
        <v>110</v>
      </c>
      <c r="AX488" s="48">
        <f>IFERROR(AW488/AS474,"-")</f>
        <v>7.7301475755446242E-2</v>
      </c>
      <c r="AY488" s="162">
        <f t="shared" si="107"/>
        <v>41513.981818181819</v>
      </c>
      <c r="AZ488" s="187"/>
    </row>
    <row r="489" spans="2:52" s="7" customFormat="1" ht="13.15" customHeight="1">
      <c r="B489" s="449"/>
      <c r="C489" s="459"/>
      <c r="D489" s="374"/>
      <c r="E489" s="374"/>
      <c r="F489" s="36" t="s">
        <v>109</v>
      </c>
      <c r="G489" s="59">
        <v>878882</v>
      </c>
      <c r="H489" s="48">
        <f>IFERROR(G489/D474,"-")</f>
        <v>3.032055684434265E-3</v>
      </c>
      <c r="I489" s="59">
        <v>22</v>
      </c>
      <c r="J489" s="48">
        <f>IFERROR(I489/E474,"-")</f>
        <v>6.2146892655367235E-2</v>
      </c>
      <c r="K489" s="62">
        <f t="shared" ref="K489:K581" si="121">IFERROR(G489/I489,"-")</f>
        <v>39949.181818181816</v>
      </c>
      <c r="L489" s="374"/>
      <c r="M489" s="374"/>
      <c r="N489" s="36" t="s">
        <v>109</v>
      </c>
      <c r="O489" s="59">
        <v>661118</v>
      </c>
      <c r="P489" s="48">
        <f>IFERROR(O489/L474,"-")</f>
        <v>3.3905438046230147E-3</v>
      </c>
      <c r="Q489" s="59">
        <v>15</v>
      </c>
      <c r="R489" s="48">
        <f>IFERROR(Q489/M474,"-")</f>
        <v>6.1983471074380167E-2</v>
      </c>
      <c r="S489" s="62">
        <f t="shared" ref="S489:S581" si="122">IFERROR(O489/Q489,"-")</f>
        <v>44074.533333333333</v>
      </c>
      <c r="T489" s="374"/>
      <c r="U489" s="374"/>
      <c r="V489" s="36" t="s">
        <v>109</v>
      </c>
      <c r="W489" s="59">
        <v>132789</v>
      </c>
      <c r="X489" s="48">
        <f>IFERROR(W489/T474,"-")</f>
        <v>2.3117870166389333E-3</v>
      </c>
      <c r="Y489" s="59">
        <v>4</v>
      </c>
      <c r="Z489" s="48">
        <f>IFERROR(Y489/U474,"-")</f>
        <v>9.5238095238095233E-2</v>
      </c>
      <c r="AA489" s="136">
        <f t="shared" ref="AA489:AA581" si="123">IFERROR(W489/Y489,"-")</f>
        <v>33197.25</v>
      </c>
      <c r="AB489" s="374"/>
      <c r="AC489" s="374"/>
      <c r="AD489" s="36" t="s">
        <v>109</v>
      </c>
      <c r="AE489" s="59">
        <v>132789</v>
      </c>
      <c r="AF489" s="48">
        <f>IFERROR(AE489/AB474,"-")</f>
        <v>3.9561415843991175E-3</v>
      </c>
      <c r="AG489" s="59">
        <v>4</v>
      </c>
      <c r="AH489" s="48">
        <f>IFERROR(AG489/AC474,"-")</f>
        <v>0.13333333333333333</v>
      </c>
      <c r="AI489" s="62">
        <f t="shared" si="120"/>
        <v>33197.25</v>
      </c>
      <c r="AJ489" s="374"/>
      <c r="AK489" s="374"/>
      <c r="AL489" s="36" t="s">
        <v>109</v>
      </c>
      <c r="AM489" s="59">
        <v>183107</v>
      </c>
      <c r="AN489" s="48">
        <f>IFERROR(AM489/AJ474,"-")</f>
        <v>2.3737793361528069E-3</v>
      </c>
      <c r="AO489" s="59">
        <v>3</v>
      </c>
      <c r="AP489" s="48">
        <f>IFERROR(AO489/AK474,"-")</f>
        <v>3.2608695652173912E-2</v>
      </c>
      <c r="AQ489" s="62">
        <f t="shared" ref="AQ489:AQ581" si="124">IFERROR(AM489/AO489,"-")</f>
        <v>61035.666666666664</v>
      </c>
      <c r="AR489" s="374"/>
      <c r="AS489" s="374"/>
      <c r="AT489" s="36" t="s">
        <v>109</v>
      </c>
      <c r="AU489" s="59">
        <v>2272198</v>
      </c>
      <c r="AV489" s="48">
        <f>IFERROR(AU489/AR474,"-")</f>
        <v>2.5107663761433445E-3</v>
      </c>
      <c r="AW489" s="62">
        <v>60</v>
      </c>
      <c r="AX489" s="48">
        <f>IFERROR(AW489/AS474,"-")</f>
        <v>4.2164441321152497E-2</v>
      </c>
      <c r="AY489" s="162">
        <f t="shared" ref="AY489:AY581" si="125">IFERROR(AU489/AW489,"-")</f>
        <v>37869.966666666667</v>
      </c>
      <c r="AZ489" s="187"/>
    </row>
    <row r="490" spans="2:52" s="7" customFormat="1" ht="13.15" customHeight="1">
      <c r="B490" s="449"/>
      <c r="C490" s="459"/>
      <c r="D490" s="374"/>
      <c r="E490" s="374"/>
      <c r="F490" s="37" t="s">
        <v>110</v>
      </c>
      <c r="G490" s="60">
        <v>1315845</v>
      </c>
      <c r="H490" s="49">
        <f>IFERROR(G490/D474,"-")</f>
        <v>4.5395346725549115E-3</v>
      </c>
      <c r="I490" s="60">
        <v>54</v>
      </c>
      <c r="J490" s="49">
        <f>IFERROR(I490/E474,"-")</f>
        <v>0.15254237288135594</v>
      </c>
      <c r="K490" s="63">
        <f t="shared" si="121"/>
        <v>24367.5</v>
      </c>
      <c r="L490" s="374"/>
      <c r="M490" s="374"/>
      <c r="N490" s="37" t="s">
        <v>110</v>
      </c>
      <c r="O490" s="60">
        <v>1160803</v>
      </c>
      <c r="P490" s="49">
        <f>IFERROR(O490/L474,"-")</f>
        <v>5.9531784341642635E-3</v>
      </c>
      <c r="Q490" s="60">
        <v>38</v>
      </c>
      <c r="R490" s="49">
        <f>IFERROR(Q490/M474,"-")</f>
        <v>0.15702479338842976</v>
      </c>
      <c r="S490" s="63">
        <f t="shared" si="122"/>
        <v>30547.447368421053</v>
      </c>
      <c r="T490" s="374"/>
      <c r="U490" s="374"/>
      <c r="V490" s="37" t="s">
        <v>110</v>
      </c>
      <c r="W490" s="60">
        <v>169389</v>
      </c>
      <c r="X490" s="49">
        <f>IFERROR(W490/T474,"-")</f>
        <v>2.948973868027113E-3</v>
      </c>
      <c r="Y490" s="60">
        <v>8</v>
      </c>
      <c r="Z490" s="49">
        <f>IFERROR(Y490/U474,"-")</f>
        <v>0.19047619047619047</v>
      </c>
      <c r="AA490" s="137">
        <f t="shared" si="123"/>
        <v>21173.625</v>
      </c>
      <c r="AB490" s="374"/>
      <c r="AC490" s="374"/>
      <c r="AD490" s="37" t="s">
        <v>110</v>
      </c>
      <c r="AE490" s="60">
        <v>164987</v>
      </c>
      <c r="AF490" s="49">
        <f>IFERROR(AE490/AB474,"-")</f>
        <v>4.9154066344746714E-3</v>
      </c>
      <c r="AG490" s="60">
        <v>5</v>
      </c>
      <c r="AH490" s="49">
        <f>IFERROR(AG490/AC474,"-")</f>
        <v>0.16666666666666666</v>
      </c>
      <c r="AI490" s="63">
        <f t="shared" si="120"/>
        <v>32997.4</v>
      </c>
      <c r="AJ490" s="374"/>
      <c r="AK490" s="374"/>
      <c r="AL490" s="37" t="s">
        <v>110</v>
      </c>
      <c r="AM490" s="60">
        <v>62190</v>
      </c>
      <c r="AN490" s="49">
        <f>IFERROR(AM490/AJ474,"-")</f>
        <v>8.0622443115415071E-4</v>
      </c>
      <c r="AO490" s="60">
        <v>14</v>
      </c>
      <c r="AP490" s="49">
        <f>IFERROR(AO490/AK474,"-")</f>
        <v>0.15217391304347827</v>
      </c>
      <c r="AQ490" s="63">
        <f t="shared" si="124"/>
        <v>4442.1428571428569</v>
      </c>
      <c r="AR490" s="374"/>
      <c r="AS490" s="374"/>
      <c r="AT490" s="37" t="s">
        <v>110</v>
      </c>
      <c r="AU490" s="60">
        <v>1591685</v>
      </c>
      <c r="AV490" s="49">
        <f>IFERROR(AU490/AR474,"-")</f>
        <v>1.7588032290371349E-3</v>
      </c>
      <c r="AW490" s="63">
        <v>138</v>
      </c>
      <c r="AX490" s="51">
        <f>IFERROR(AW490/AS474,"-")</f>
        <v>9.6978215038650742E-2</v>
      </c>
      <c r="AY490" s="163">
        <f t="shared" si="125"/>
        <v>11533.949275362318</v>
      </c>
      <c r="AZ490" s="187"/>
    </row>
    <row r="491" spans="2:52" s="7" customFormat="1" ht="13.15" customHeight="1">
      <c r="B491" s="450"/>
      <c r="C491" s="461"/>
      <c r="D491" s="375"/>
      <c r="E491" s="375"/>
      <c r="F491" s="38" t="s">
        <v>64</v>
      </c>
      <c r="G491" s="56">
        <f>SUM(G474:G490)</f>
        <v>50847353</v>
      </c>
      <c r="H491" s="49">
        <f>IFERROR(G491/D474,"-")</f>
        <v>0.17541832202967597</v>
      </c>
      <c r="I491" s="60">
        <v>295</v>
      </c>
      <c r="J491" s="49">
        <f>IFERROR(I491/E474,"-")</f>
        <v>0.83333333333333337</v>
      </c>
      <c r="K491" s="63">
        <f t="shared" si="121"/>
        <v>172363.90847457628</v>
      </c>
      <c r="L491" s="375"/>
      <c r="M491" s="375"/>
      <c r="N491" s="38" t="s">
        <v>64</v>
      </c>
      <c r="O491" s="56">
        <f>SUM(O474:O490)</f>
        <v>39848062</v>
      </c>
      <c r="P491" s="49">
        <f>IFERROR(O491/L474,"-")</f>
        <v>0.20436079450315039</v>
      </c>
      <c r="Q491" s="60">
        <v>199</v>
      </c>
      <c r="R491" s="49">
        <f>IFERROR(Q491/M474,"-")</f>
        <v>0.8223140495867769</v>
      </c>
      <c r="S491" s="63">
        <f t="shared" si="122"/>
        <v>200241.51758793968</v>
      </c>
      <c r="T491" s="375"/>
      <c r="U491" s="375"/>
      <c r="V491" s="38" t="s">
        <v>64</v>
      </c>
      <c r="W491" s="56">
        <f>SUM(W474:W490)</f>
        <v>11480705</v>
      </c>
      <c r="X491" s="49">
        <f>IFERROR(W491/T474,"-")</f>
        <v>0.19987306750454997</v>
      </c>
      <c r="Y491" s="60">
        <v>39</v>
      </c>
      <c r="Z491" s="49">
        <f>IFERROR(Y491/U474,"-")</f>
        <v>0.9285714285714286</v>
      </c>
      <c r="AA491" s="137">
        <f t="shared" si="123"/>
        <v>294377.05128205131</v>
      </c>
      <c r="AB491" s="375"/>
      <c r="AC491" s="375"/>
      <c r="AD491" s="38" t="s">
        <v>64</v>
      </c>
      <c r="AE491" s="56">
        <f>SUM(AE474:AE490)</f>
        <v>8469440</v>
      </c>
      <c r="AF491" s="49">
        <f>IFERROR(AE491/AB474,"-")</f>
        <v>0.25232740498515133</v>
      </c>
      <c r="AG491" s="60">
        <v>27</v>
      </c>
      <c r="AH491" s="49">
        <f>IFERROR(AG491/AC474,"-")</f>
        <v>0.9</v>
      </c>
      <c r="AI491" s="63">
        <f t="shared" si="120"/>
        <v>313682.96296296298</v>
      </c>
      <c r="AJ491" s="375"/>
      <c r="AK491" s="375"/>
      <c r="AL491" s="38" t="s">
        <v>64</v>
      </c>
      <c r="AM491" s="56">
        <f>SUM(AM474:AM490)</f>
        <v>19793263</v>
      </c>
      <c r="AN491" s="49">
        <f>IFERROR(AM491/AJ474,"-")</f>
        <v>0.25659771993663766</v>
      </c>
      <c r="AO491" s="60">
        <v>79</v>
      </c>
      <c r="AP491" s="49">
        <f>IFERROR(AO491/AK474,"-")</f>
        <v>0.85869565217391308</v>
      </c>
      <c r="AQ491" s="63">
        <f t="shared" si="124"/>
        <v>250547.6329113924</v>
      </c>
      <c r="AR491" s="375"/>
      <c r="AS491" s="375"/>
      <c r="AT491" s="38" t="s">
        <v>64</v>
      </c>
      <c r="AU491" s="56">
        <f>SUM(AU474:AU490)</f>
        <v>177961798</v>
      </c>
      <c r="AV491" s="49">
        <f>IFERROR(AU491/AR474,"-")</f>
        <v>0.1966468145189873</v>
      </c>
      <c r="AW491" s="63">
        <v>1115</v>
      </c>
      <c r="AX491" s="116">
        <f>IFERROR(AW491/AS474,"-")</f>
        <v>0.78355586788475051</v>
      </c>
      <c r="AY491" s="164">
        <f t="shared" si="125"/>
        <v>159606.99372197309</v>
      </c>
      <c r="AZ491" s="187"/>
    </row>
    <row r="492" spans="2:52" s="7" customFormat="1" ht="13.15" customHeight="1">
      <c r="B492" s="448">
        <v>28</v>
      </c>
      <c r="C492" s="458" t="s">
        <v>31</v>
      </c>
      <c r="D492" s="373">
        <v>162173820</v>
      </c>
      <c r="E492" s="373">
        <v>248</v>
      </c>
      <c r="F492" s="34" t="s">
        <v>96</v>
      </c>
      <c r="G492" s="58">
        <v>2758335</v>
      </c>
      <c r="H492" s="47">
        <f>IFERROR(G492/D492,"-")</f>
        <v>1.7008509758233481E-2</v>
      </c>
      <c r="I492" s="58">
        <v>52</v>
      </c>
      <c r="J492" s="47">
        <f>IFERROR(I492/E492,"-")</f>
        <v>0.20967741935483872</v>
      </c>
      <c r="K492" s="61">
        <f t="shared" si="121"/>
        <v>53044.903846153844</v>
      </c>
      <c r="L492" s="373">
        <v>114312840</v>
      </c>
      <c r="M492" s="373">
        <v>184</v>
      </c>
      <c r="N492" s="34" t="s">
        <v>96</v>
      </c>
      <c r="O492" s="58">
        <v>2633702</v>
      </c>
      <c r="P492" s="47">
        <f>IFERROR(O492/L492,"-")</f>
        <v>2.30394240926916E-2</v>
      </c>
      <c r="Q492" s="58">
        <v>44</v>
      </c>
      <c r="R492" s="47">
        <f>IFERROR(Q492/M492,"-")</f>
        <v>0.2391304347826087</v>
      </c>
      <c r="S492" s="61">
        <f t="shared" si="122"/>
        <v>59856.86363636364</v>
      </c>
      <c r="T492" s="373">
        <v>17671670</v>
      </c>
      <c r="U492" s="373">
        <v>24</v>
      </c>
      <c r="V492" s="34" t="s">
        <v>96</v>
      </c>
      <c r="W492" s="58">
        <v>138213</v>
      </c>
      <c r="X492" s="47">
        <f>IFERROR(W492/T492,"-")</f>
        <v>7.8211623462864574E-3</v>
      </c>
      <c r="Y492" s="58">
        <v>8</v>
      </c>
      <c r="Z492" s="47">
        <f>IFERROR(Y492/U492,"-")</f>
        <v>0.33333333333333331</v>
      </c>
      <c r="AA492" s="135">
        <f t="shared" si="123"/>
        <v>17276.625</v>
      </c>
      <c r="AB492" s="373">
        <v>10291860</v>
      </c>
      <c r="AC492" s="373">
        <v>17</v>
      </c>
      <c r="AD492" s="34" t="s">
        <v>96</v>
      </c>
      <c r="AE492" s="58">
        <v>113658</v>
      </c>
      <c r="AF492" s="47">
        <f>IFERROR(AE492/AB492,"-")</f>
        <v>1.104348485113478E-2</v>
      </c>
      <c r="AG492" s="58">
        <v>6</v>
      </c>
      <c r="AH492" s="47">
        <f>IFERROR(AG492/AC492,"-")</f>
        <v>0.35294117647058826</v>
      </c>
      <c r="AI492" s="61">
        <f t="shared" si="120"/>
        <v>18943</v>
      </c>
      <c r="AJ492" s="373">
        <v>78857860</v>
      </c>
      <c r="AK492" s="373">
        <v>92</v>
      </c>
      <c r="AL492" s="34" t="s">
        <v>96</v>
      </c>
      <c r="AM492" s="58">
        <v>2316872</v>
      </c>
      <c r="AN492" s="47">
        <f>IFERROR(AM492/AJ492,"-")</f>
        <v>2.9380355997487125E-2</v>
      </c>
      <c r="AO492" s="58">
        <v>21</v>
      </c>
      <c r="AP492" s="47">
        <f>IFERROR(AO492/AK492,"-")</f>
        <v>0.22826086956521738</v>
      </c>
      <c r="AQ492" s="61">
        <f t="shared" si="124"/>
        <v>110327.23809523809</v>
      </c>
      <c r="AR492" s="373">
        <v>508453690</v>
      </c>
      <c r="AS492" s="373">
        <v>847</v>
      </c>
      <c r="AT492" s="34" t="s">
        <v>96</v>
      </c>
      <c r="AU492" s="58">
        <v>15974508</v>
      </c>
      <c r="AV492" s="47">
        <f>IFERROR(AU492/AR492,"-")</f>
        <v>3.1417822928967234E-2</v>
      </c>
      <c r="AW492" s="61">
        <v>121</v>
      </c>
      <c r="AX492" s="50">
        <f>IFERROR(AW492/AS492,"-")</f>
        <v>0.14285714285714285</v>
      </c>
      <c r="AY492" s="162">
        <f t="shared" si="125"/>
        <v>132020.72727272726</v>
      </c>
      <c r="AZ492" s="187"/>
    </row>
    <row r="493" spans="2:52" s="7" customFormat="1" ht="13.15" customHeight="1">
      <c r="B493" s="449"/>
      <c r="C493" s="459"/>
      <c r="D493" s="374"/>
      <c r="E493" s="374"/>
      <c r="F493" s="35" t="s">
        <v>97</v>
      </c>
      <c r="G493" s="59">
        <v>8164468</v>
      </c>
      <c r="H493" s="48">
        <f>IFERROR(G493/D492,"-")</f>
        <v>5.0343933441291573E-2</v>
      </c>
      <c r="I493" s="59">
        <v>76</v>
      </c>
      <c r="J493" s="48">
        <f>IFERROR(I493/E492,"-")</f>
        <v>0.30645161290322581</v>
      </c>
      <c r="K493" s="62">
        <f t="shared" si="121"/>
        <v>107427.21052631579</v>
      </c>
      <c r="L493" s="374"/>
      <c r="M493" s="374"/>
      <c r="N493" s="35" t="s">
        <v>97</v>
      </c>
      <c r="O493" s="59">
        <v>7602228</v>
      </c>
      <c r="P493" s="48">
        <f>IFERROR(O493/L492,"-")</f>
        <v>6.6503710344349765E-2</v>
      </c>
      <c r="Q493" s="59">
        <v>58</v>
      </c>
      <c r="R493" s="48">
        <f>IFERROR(Q493/M492,"-")</f>
        <v>0.31521739130434784</v>
      </c>
      <c r="S493" s="62">
        <f t="shared" si="122"/>
        <v>131072.89655172414</v>
      </c>
      <c r="T493" s="374"/>
      <c r="U493" s="374"/>
      <c r="V493" s="35" t="s">
        <v>97</v>
      </c>
      <c r="W493" s="59">
        <v>123001</v>
      </c>
      <c r="X493" s="48">
        <f>IFERROR(W493/T492,"-")</f>
        <v>6.9603495311988057E-3</v>
      </c>
      <c r="Y493" s="59">
        <v>10</v>
      </c>
      <c r="Z493" s="48">
        <f>IFERROR(Y493/U492,"-")</f>
        <v>0.41666666666666669</v>
      </c>
      <c r="AA493" s="136">
        <f t="shared" si="123"/>
        <v>12300.1</v>
      </c>
      <c r="AB493" s="374"/>
      <c r="AC493" s="374"/>
      <c r="AD493" s="35" t="s">
        <v>97</v>
      </c>
      <c r="AE493" s="59">
        <v>102967</v>
      </c>
      <c r="AF493" s="48">
        <f>IFERROR(AE493/AB492,"-")</f>
        <v>1.000470274566502E-2</v>
      </c>
      <c r="AG493" s="59">
        <v>6</v>
      </c>
      <c r="AH493" s="48">
        <f>IFERROR(AG493/AC492,"-")</f>
        <v>0.35294117647058826</v>
      </c>
      <c r="AI493" s="62">
        <f t="shared" si="120"/>
        <v>17161.166666666668</v>
      </c>
      <c r="AJ493" s="374"/>
      <c r="AK493" s="374"/>
      <c r="AL493" s="35" t="s">
        <v>97</v>
      </c>
      <c r="AM493" s="59">
        <v>6135260</v>
      </c>
      <c r="AN493" s="48">
        <f>IFERROR(AM493/AJ492,"-")</f>
        <v>7.7801502602277056E-2</v>
      </c>
      <c r="AO493" s="59">
        <v>28</v>
      </c>
      <c r="AP493" s="48">
        <f>IFERROR(AO493/AK492,"-")</f>
        <v>0.30434782608695654</v>
      </c>
      <c r="AQ493" s="62">
        <f t="shared" si="124"/>
        <v>219116.42857142858</v>
      </c>
      <c r="AR493" s="374"/>
      <c r="AS493" s="374"/>
      <c r="AT493" s="35" t="s">
        <v>97</v>
      </c>
      <c r="AU493" s="59">
        <v>11322587</v>
      </c>
      <c r="AV493" s="48">
        <f>IFERROR(AU493/AR492,"-")</f>
        <v>2.2268669148610171E-2</v>
      </c>
      <c r="AW493" s="62">
        <v>182</v>
      </c>
      <c r="AX493" s="48">
        <f>IFERROR(AW493/AS492,"-")</f>
        <v>0.21487603305785125</v>
      </c>
      <c r="AY493" s="162">
        <f t="shared" si="125"/>
        <v>62212.016483516483</v>
      </c>
      <c r="AZ493" s="187"/>
    </row>
    <row r="494" spans="2:52" s="7" customFormat="1" ht="13.15" customHeight="1">
      <c r="B494" s="449"/>
      <c r="C494" s="459"/>
      <c r="D494" s="374"/>
      <c r="E494" s="374"/>
      <c r="F494" s="35" t="s">
        <v>380</v>
      </c>
      <c r="G494" s="59">
        <v>3593140</v>
      </c>
      <c r="H494" s="48">
        <f>IFERROR(G494/D492,"-")</f>
        <v>2.2156103864359858E-2</v>
      </c>
      <c r="I494" s="59">
        <v>22</v>
      </c>
      <c r="J494" s="48">
        <f>IFERROR(I494/E492,"-")</f>
        <v>8.8709677419354843E-2</v>
      </c>
      <c r="K494" s="62">
        <f t="shared" si="121"/>
        <v>163324.54545454544</v>
      </c>
      <c r="L494" s="374"/>
      <c r="M494" s="374"/>
      <c r="N494" s="35" t="s">
        <v>380</v>
      </c>
      <c r="O494" s="59">
        <v>1949108</v>
      </c>
      <c r="P494" s="48">
        <f>IFERROR(O494/L492,"-")</f>
        <v>1.7050648028690392E-2</v>
      </c>
      <c r="Q494" s="59">
        <v>17</v>
      </c>
      <c r="R494" s="48">
        <f>IFERROR(Q494/M492,"-")</f>
        <v>9.2391304347826081E-2</v>
      </c>
      <c r="S494" s="62">
        <f t="shared" si="122"/>
        <v>114653.41176470589</v>
      </c>
      <c r="T494" s="374"/>
      <c r="U494" s="374"/>
      <c r="V494" s="35" t="s">
        <v>380</v>
      </c>
      <c r="W494" s="59">
        <v>540082</v>
      </c>
      <c r="X494" s="48">
        <f>IFERROR(W494/T492,"-")</f>
        <v>3.0562023849472066E-2</v>
      </c>
      <c r="Y494" s="59">
        <v>3</v>
      </c>
      <c r="Z494" s="48">
        <f>IFERROR(Y494/U492,"-")</f>
        <v>0.125</v>
      </c>
      <c r="AA494" s="136">
        <f t="shared" si="123"/>
        <v>180027.33333333334</v>
      </c>
      <c r="AB494" s="374"/>
      <c r="AC494" s="374"/>
      <c r="AD494" s="35" t="s">
        <v>380</v>
      </c>
      <c r="AE494" s="59">
        <v>531409</v>
      </c>
      <c r="AF494" s="48">
        <f>IFERROR(AE494/AB492,"-")</f>
        <v>5.1633912626094798E-2</v>
      </c>
      <c r="AG494" s="59">
        <v>2</v>
      </c>
      <c r="AH494" s="48">
        <f>IFERROR(AG494/AC492,"-")</f>
        <v>0.11764705882352941</v>
      </c>
      <c r="AI494" s="62">
        <f t="shared" si="120"/>
        <v>265704.5</v>
      </c>
      <c r="AJ494" s="374"/>
      <c r="AK494" s="374"/>
      <c r="AL494" s="35" t="s">
        <v>380</v>
      </c>
      <c r="AM494" s="59">
        <v>3682682</v>
      </c>
      <c r="AN494" s="48">
        <f>IFERROR(AM494/AJ492,"-")</f>
        <v>4.6700252834657195E-2</v>
      </c>
      <c r="AO494" s="59">
        <v>6</v>
      </c>
      <c r="AP494" s="48">
        <f>IFERROR(AO494/AK492,"-")</f>
        <v>6.5217391304347824E-2</v>
      </c>
      <c r="AQ494" s="62">
        <f t="shared" si="124"/>
        <v>613780.33333333337</v>
      </c>
      <c r="AR494" s="374"/>
      <c r="AS494" s="374"/>
      <c r="AT494" s="35" t="s">
        <v>380</v>
      </c>
      <c r="AU494" s="59">
        <v>8231221</v>
      </c>
      <c r="AV494" s="48">
        <f>IFERROR(AU494/AR492,"-")</f>
        <v>1.6188732940457175E-2</v>
      </c>
      <c r="AW494" s="59">
        <v>53</v>
      </c>
      <c r="AX494" s="48">
        <f>IFERROR(AW494/AS492,"-")</f>
        <v>6.2573789846517125E-2</v>
      </c>
      <c r="AY494" s="136">
        <f t="shared" si="125"/>
        <v>155306.05660377358</v>
      </c>
      <c r="AZ494" s="187"/>
    </row>
    <row r="495" spans="2:52" s="7" customFormat="1" ht="13.15" customHeight="1">
      <c r="B495" s="449"/>
      <c r="C495" s="459"/>
      <c r="D495" s="374"/>
      <c r="E495" s="374"/>
      <c r="F495" s="36" t="s">
        <v>98</v>
      </c>
      <c r="G495" s="59">
        <v>3669613</v>
      </c>
      <c r="H495" s="48">
        <f>IFERROR(G495/D492,"-")</f>
        <v>2.2627653464659093E-2</v>
      </c>
      <c r="I495" s="59">
        <v>85</v>
      </c>
      <c r="J495" s="48">
        <f>IFERROR(I495/E492,"-")</f>
        <v>0.34274193548387094</v>
      </c>
      <c r="K495" s="62">
        <f t="shared" si="121"/>
        <v>43171.917647058821</v>
      </c>
      <c r="L495" s="374"/>
      <c r="M495" s="374"/>
      <c r="N495" s="36" t="s">
        <v>98</v>
      </c>
      <c r="O495" s="59">
        <v>2966905</v>
      </c>
      <c r="P495" s="48">
        <f>IFERROR(O495/L492,"-")</f>
        <v>2.5954258506743426E-2</v>
      </c>
      <c r="Q495" s="59">
        <v>60</v>
      </c>
      <c r="R495" s="48">
        <f>IFERROR(Q495/M492,"-")</f>
        <v>0.32608695652173914</v>
      </c>
      <c r="S495" s="62">
        <f t="shared" si="122"/>
        <v>49448.416666666664</v>
      </c>
      <c r="T495" s="374"/>
      <c r="U495" s="374"/>
      <c r="V495" s="36" t="s">
        <v>98</v>
      </c>
      <c r="W495" s="59">
        <v>150921</v>
      </c>
      <c r="X495" s="48">
        <f>IFERROR(W495/T492,"-")</f>
        <v>8.5402794416147426E-3</v>
      </c>
      <c r="Y495" s="59">
        <v>8</v>
      </c>
      <c r="Z495" s="48">
        <f>IFERROR(Y495/U492,"-")</f>
        <v>0.33333333333333331</v>
      </c>
      <c r="AA495" s="136">
        <f t="shared" si="123"/>
        <v>18865.125</v>
      </c>
      <c r="AB495" s="374"/>
      <c r="AC495" s="374"/>
      <c r="AD495" s="36" t="s">
        <v>98</v>
      </c>
      <c r="AE495" s="59">
        <v>100376</v>
      </c>
      <c r="AF495" s="48">
        <f>IFERROR(AE495/AB492,"-")</f>
        <v>9.7529503899198011E-3</v>
      </c>
      <c r="AG495" s="59">
        <v>6</v>
      </c>
      <c r="AH495" s="48">
        <f>IFERROR(AG495/AC492,"-")</f>
        <v>0.35294117647058826</v>
      </c>
      <c r="AI495" s="62">
        <f t="shared" si="120"/>
        <v>16729.333333333332</v>
      </c>
      <c r="AJ495" s="374"/>
      <c r="AK495" s="374"/>
      <c r="AL495" s="36" t="s">
        <v>98</v>
      </c>
      <c r="AM495" s="59">
        <v>4047032</v>
      </c>
      <c r="AN495" s="48">
        <f>IFERROR(AM495/AJ492,"-")</f>
        <v>5.1320591251144784E-2</v>
      </c>
      <c r="AO495" s="59">
        <v>27</v>
      </c>
      <c r="AP495" s="48">
        <f>IFERROR(AO495/AK492,"-")</f>
        <v>0.29347826086956524</v>
      </c>
      <c r="AQ495" s="62">
        <f t="shared" si="124"/>
        <v>149890.07407407407</v>
      </c>
      <c r="AR495" s="374"/>
      <c r="AS495" s="374"/>
      <c r="AT495" s="36" t="s">
        <v>98</v>
      </c>
      <c r="AU495" s="59">
        <v>11126066</v>
      </c>
      <c r="AV495" s="48">
        <f>IFERROR(AU495/AR492,"-")</f>
        <v>2.1882161972312561E-2</v>
      </c>
      <c r="AW495" s="62">
        <v>216</v>
      </c>
      <c r="AX495" s="48">
        <f>IFERROR(AW495/AS492,"-")</f>
        <v>0.25501770956316411</v>
      </c>
      <c r="AY495" s="162">
        <f t="shared" si="125"/>
        <v>51509.564814814818</v>
      </c>
      <c r="AZ495" s="187"/>
    </row>
    <row r="496" spans="2:52" s="7" customFormat="1" ht="13.15" customHeight="1">
      <c r="B496" s="449"/>
      <c r="C496" s="459"/>
      <c r="D496" s="374"/>
      <c r="E496" s="374"/>
      <c r="F496" s="36" t="s">
        <v>99</v>
      </c>
      <c r="G496" s="59">
        <v>133532</v>
      </c>
      <c r="H496" s="48">
        <f>IFERROR(G496/D492,"-")</f>
        <v>8.233881399599516E-4</v>
      </c>
      <c r="I496" s="59">
        <v>19</v>
      </c>
      <c r="J496" s="48">
        <f>IFERROR(I496/E492,"-")</f>
        <v>7.6612903225806453E-2</v>
      </c>
      <c r="K496" s="62">
        <f t="shared" si="121"/>
        <v>7028</v>
      </c>
      <c r="L496" s="374"/>
      <c r="M496" s="374"/>
      <c r="N496" s="36" t="s">
        <v>99</v>
      </c>
      <c r="O496" s="59">
        <v>113957</v>
      </c>
      <c r="P496" s="48">
        <f>IFERROR(O496/L492,"-")</f>
        <v>9.9688713883759692E-4</v>
      </c>
      <c r="Q496" s="59">
        <v>17</v>
      </c>
      <c r="R496" s="48">
        <f>IFERROR(Q496/M492,"-")</f>
        <v>9.2391304347826081E-2</v>
      </c>
      <c r="S496" s="62">
        <f t="shared" si="122"/>
        <v>6703.3529411764703</v>
      </c>
      <c r="T496" s="374"/>
      <c r="U496" s="374"/>
      <c r="V496" s="36" t="s">
        <v>99</v>
      </c>
      <c r="W496" s="59">
        <v>37802</v>
      </c>
      <c r="X496" s="48">
        <f>IFERROR(W496/T492,"-")</f>
        <v>2.1391300312873654E-3</v>
      </c>
      <c r="Y496" s="59">
        <v>4</v>
      </c>
      <c r="Z496" s="48">
        <f>IFERROR(Y496/U492,"-")</f>
        <v>0.16666666666666666</v>
      </c>
      <c r="AA496" s="136">
        <f t="shared" si="123"/>
        <v>9450.5</v>
      </c>
      <c r="AB496" s="374"/>
      <c r="AC496" s="374"/>
      <c r="AD496" s="36" t="s">
        <v>99</v>
      </c>
      <c r="AE496" s="59">
        <v>37802</v>
      </c>
      <c r="AF496" s="48">
        <f>IFERROR(AE496/AB492,"-")</f>
        <v>3.6729998270477833E-3</v>
      </c>
      <c r="AG496" s="59">
        <v>4</v>
      </c>
      <c r="AH496" s="48">
        <f>IFERROR(AG496/AC492,"-")</f>
        <v>0.23529411764705882</v>
      </c>
      <c r="AI496" s="62">
        <f t="shared" si="120"/>
        <v>9450.5</v>
      </c>
      <c r="AJ496" s="374"/>
      <c r="AK496" s="374"/>
      <c r="AL496" s="36" t="s">
        <v>99</v>
      </c>
      <c r="AM496" s="59">
        <v>181924</v>
      </c>
      <c r="AN496" s="48">
        <f>IFERROR(AM496/AJ492,"-")</f>
        <v>2.3069862661756228E-3</v>
      </c>
      <c r="AO496" s="59">
        <v>7</v>
      </c>
      <c r="AP496" s="48">
        <f>IFERROR(AO496/AK492,"-")</f>
        <v>7.6086956521739135E-2</v>
      </c>
      <c r="AQ496" s="62">
        <f t="shared" si="124"/>
        <v>25989.142857142859</v>
      </c>
      <c r="AR496" s="374"/>
      <c r="AS496" s="374"/>
      <c r="AT496" s="36" t="s">
        <v>99</v>
      </c>
      <c r="AU496" s="59">
        <v>2654541</v>
      </c>
      <c r="AV496" s="48">
        <f>IFERROR(AU496/AR492,"-")</f>
        <v>5.2208117518037873E-3</v>
      </c>
      <c r="AW496" s="62">
        <v>49</v>
      </c>
      <c r="AX496" s="48">
        <f>IFERROR(AW496/AS492,"-")</f>
        <v>5.7851239669421489E-2</v>
      </c>
      <c r="AY496" s="162">
        <f t="shared" si="125"/>
        <v>54174.306122448979</v>
      </c>
      <c r="AZ496" s="187"/>
    </row>
    <row r="497" spans="2:52" s="7" customFormat="1" ht="13.15" customHeight="1">
      <c r="B497" s="449"/>
      <c r="C497" s="459"/>
      <c r="D497" s="374"/>
      <c r="E497" s="374"/>
      <c r="F497" s="36" t="s">
        <v>100</v>
      </c>
      <c r="G497" s="59">
        <v>3989444</v>
      </c>
      <c r="H497" s="48">
        <f>IFERROR(G497/D492,"-")</f>
        <v>2.4599802853506193E-2</v>
      </c>
      <c r="I497" s="59">
        <v>103</v>
      </c>
      <c r="J497" s="48">
        <f>IFERROR(I497/E492,"-")</f>
        <v>0.41532258064516131</v>
      </c>
      <c r="K497" s="62">
        <f t="shared" si="121"/>
        <v>38732.466019417472</v>
      </c>
      <c r="L497" s="374"/>
      <c r="M497" s="374"/>
      <c r="N497" s="36" t="s">
        <v>100</v>
      </c>
      <c r="O497" s="59">
        <v>3285483</v>
      </c>
      <c r="P497" s="48">
        <f>IFERROR(O497/L492,"-")</f>
        <v>2.874115453697065E-2</v>
      </c>
      <c r="Q497" s="59">
        <v>76</v>
      </c>
      <c r="R497" s="48">
        <f>IFERROR(Q497/M492,"-")</f>
        <v>0.41304347826086957</v>
      </c>
      <c r="S497" s="62">
        <f t="shared" si="122"/>
        <v>43230.039473684214</v>
      </c>
      <c r="T497" s="374"/>
      <c r="U497" s="374"/>
      <c r="V497" s="36" t="s">
        <v>100</v>
      </c>
      <c r="W497" s="59">
        <v>428776</v>
      </c>
      <c r="X497" s="48">
        <f>IFERROR(W497/T492,"-")</f>
        <v>2.4263468025376208E-2</v>
      </c>
      <c r="Y497" s="59">
        <v>9</v>
      </c>
      <c r="Z497" s="48">
        <f>IFERROR(Y497/U492,"-")</f>
        <v>0.375</v>
      </c>
      <c r="AA497" s="136">
        <f t="shared" si="123"/>
        <v>47641.777777777781</v>
      </c>
      <c r="AB497" s="374"/>
      <c r="AC497" s="374"/>
      <c r="AD497" s="36" t="s">
        <v>100</v>
      </c>
      <c r="AE497" s="59">
        <v>404086</v>
      </c>
      <c r="AF497" s="48">
        <f>IFERROR(AE497/AB492,"-")</f>
        <v>3.9262679437924726E-2</v>
      </c>
      <c r="AG497" s="59">
        <v>6</v>
      </c>
      <c r="AH497" s="48">
        <f>IFERROR(AG497/AC492,"-")</f>
        <v>0.35294117647058826</v>
      </c>
      <c r="AI497" s="62">
        <f t="shared" si="120"/>
        <v>67347.666666666672</v>
      </c>
      <c r="AJ497" s="374"/>
      <c r="AK497" s="374"/>
      <c r="AL497" s="36" t="s">
        <v>100</v>
      </c>
      <c r="AM497" s="59">
        <v>3698111</v>
      </c>
      <c r="AN497" s="48">
        <f>IFERROR(AM497/AJ492,"-")</f>
        <v>4.6895908664019034E-2</v>
      </c>
      <c r="AO497" s="59">
        <v>42</v>
      </c>
      <c r="AP497" s="48">
        <f>IFERROR(AO497/AK492,"-")</f>
        <v>0.45652173913043476</v>
      </c>
      <c r="AQ497" s="62">
        <f t="shared" si="124"/>
        <v>88050.261904761908</v>
      </c>
      <c r="AR497" s="374"/>
      <c r="AS497" s="374"/>
      <c r="AT497" s="36" t="s">
        <v>100</v>
      </c>
      <c r="AU497" s="59">
        <v>9787251</v>
      </c>
      <c r="AV497" s="48">
        <f>IFERROR(AU497/AR492,"-")</f>
        <v>1.9249050980434421E-2</v>
      </c>
      <c r="AW497" s="62">
        <v>304</v>
      </c>
      <c r="AX497" s="48">
        <f>IFERROR(AW497/AS492,"-")</f>
        <v>0.35891381345926798</v>
      </c>
      <c r="AY497" s="162">
        <f t="shared" si="125"/>
        <v>32194.904605263157</v>
      </c>
      <c r="AZ497" s="187"/>
    </row>
    <row r="498" spans="2:52" s="7" customFormat="1" ht="13.15" customHeight="1">
      <c r="B498" s="449"/>
      <c r="C498" s="459"/>
      <c r="D498" s="374"/>
      <c r="E498" s="374"/>
      <c r="F498" s="36" t="s">
        <v>101</v>
      </c>
      <c r="G498" s="59">
        <v>5683218</v>
      </c>
      <c r="H498" s="48">
        <f>IFERROR(G498/D492,"-")</f>
        <v>3.504399168743759E-2</v>
      </c>
      <c r="I498" s="59">
        <v>109</v>
      </c>
      <c r="J498" s="48">
        <f>IFERROR(I498/E492,"-")</f>
        <v>0.43951612903225806</v>
      </c>
      <c r="K498" s="62">
        <f t="shared" si="121"/>
        <v>52139.614678899081</v>
      </c>
      <c r="L498" s="374"/>
      <c r="M498" s="374"/>
      <c r="N498" s="36" t="s">
        <v>101</v>
      </c>
      <c r="O498" s="59">
        <v>3296602</v>
      </c>
      <c r="P498" s="48">
        <f>IFERROR(O498/L492,"-")</f>
        <v>2.8838422700372068E-2</v>
      </c>
      <c r="Q498" s="59">
        <v>85</v>
      </c>
      <c r="R498" s="48">
        <f>IFERROR(Q498/M492,"-")</f>
        <v>0.46195652173913043</v>
      </c>
      <c r="S498" s="62">
        <f t="shared" si="122"/>
        <v>38783.552941176473</v>
      </c>
      <c r="T498" s="374"/>
      <c r="U498" s="374"/>
      <c r="V498" s="36" t="s">
        <v>101</v>
      </c>
      <c r="W498" s="59">
        <v>887857</v>
      </c>
      <c r="X498" s="48">
        <f>IFERROR(W498/T492,"-")</f>
        <v>5.0241827738974301E-2</v>
      </c>
      <c r="Y498" s="59">
        <v>13</v>
      </c>
      <c r="Z498" s="48">
        <f>IFERROR(Y498/U492,"-")</f>
        <v>0.54166666666666663</v>
      </c>
      <c r="AA498" s="136">
        <f t="shared" si="123"/>
        <v>68296.692307692312</v>
      </c>
      <c r="AB498" s="374"/>
      <c r="AC498" s="374"/>
      <c r="AD498" s="36" t="s">
        <v>101</v>
      </c>
      <c r="AE498" s="59">
        <v>713154</v>
      </c>
      <c r="AF498" s="48">
        <f>IFERROR(AE498/AB492,"-")</f>
        <v>6.9293014090747451E-2</v>
      </c>
      <c r="AG498" s="59">
        <v>11</v>
      </c>
      <c r="AH498" s="48">
        <f>IFERROR(AG498/AC492,"-")</f>
        <v>0.6470588235294118</v>
      </c>
      <c r="AI498" s="62">
        <f t="shared" si="120"/>
        <v>64832.181818181816</v>
      </c>
      <c r="AJ498" s="374"/>
      <c r="AK498" s="374"/>
      <c r="AL498" s="36" t="s">
        <v>101</v>
      </c>
      <c r="AM498" s="59">
        <v>2491061</v>
      </c>
      <c r="AN498" s="48">
        <f>IFERROR(AM498/AJ492,"-")</f>
        <v>3.1589254387577849E-2</v>
      </c>
      <c r="AO498" s="59">
        <v>37</v>
      </c>
      <c r="AP498" s="48">
        <f>IFERROR(AO498/AK492,"-")</f>
        <v>0.40217391304347827</v>
      </c>
      <c r="AQ498" s="62">
        <f t="shared" si="124"/>
        <v>67325.972972972973</v>
      </c>
      <c r="AR498" s="374"/>
      <c r="AS498" s="374"/>
      <c r="AT498" s="36" t="s">
        <v>101</v>
      </c>
      <c r="AU498" s="59">
        <v>14152243</v>
      </c>
      <c r="AV498" s="48">
        <f>IFERROR(AU498/AR492,"-")</f>
        <v>2.7833887880723218E-2</v>
      </c>
      <c r="AW498" s="62">
        <v>277</v>
      </c>
      <c r="AX498" s="48">
        <f>IFERROR(AW498/AS492,"-")</f>
        <v>0.3270365997638725</v>
      </c>
      <c r="AY498" s="162">
        <f t="shared" si="125"/>
        <v>51091.129963898915</v>
      </c>
      <c r="AZ498" s="187"/>
    </row>
    <row r="499" spans="2:52" s="7" customFormat="1" ht="13.15" customHeight="1">
      <c r="B499" s="449"/>
      <c r="C499" s="459"/>
      <c r="D499" s="374"/>
      <c r="E499" s="374"/>
      <c r="F499" s="36" t="s">
        <v>102</v>
      </c>
      <c r="G499" s="59">
        <v>3838220</v>
      </c>
      <c r="H499" s="48">
        <f>IFERROR(G499/D492,"-")</f>
        <v>2.3667321889562692E-2</v>
      </c>
      <c r="I499" s="59">
        <v>34</v>
      </c>
      <c r="J499" s="48">
        <f>IFERROR(I499/E492,"-")</f>
        <v>0.13709677419354838</v>
      </c>
      <c r="K499" s="62">
        <f t="shared" si="121"/>
        <v>112888.82352941176</v>
      </c>
      <c r="L499" s="374"/>
      <c r="M499" s="374"/>
      <c r="N499" s="36" t="s">
        <v>102</v>
      </c>
      <c r="O499" s="59">
        <v>1440333</v>
      </c>
      <c r="P499" s="48">
        <f>IFERROR(O499/L492,"-")</f>
        <v>1.2599923158238392E-2</v>
      </c>
      <c r="Q499" s="59">
        <v>25</v>
      </c>
      <c r="R499" s="48">
        <f>IFERROR(Q499/M492,"-")</f>
        <v>0.1358695652173913</v>
      </c>
      <c r="S499" s="62">
        <f t="shared" si="122"/>
        <v>57613.32</v>
      </c>
      <c r="T499" s="374"/>
      <c r="U499" s="374"/>
      <c r="V499" s="36" t="s">
        <v>102</v>
      </c>
      <c r="W499" s="59">
        <v>289324</v>
      </c>
      <c r="X499" s="48">
        <f>IFERROR(W499/T492,"-")</f>
        <v>1.6372193459927669E-2</v>
      </c>
      <c r="Y499" s="59">
        <v>5</v>
      </c>
      <c r="Z499" s="48">
        <f>IFERROR(Y499/U492,"-")</f>
        <v>0.20833333333333334</v>
      </c>
      <c r="AA499" s="136">
        <f t="shared" si="123"/>
        <v>57864.800000000003</v>
      </c>
      <c r="AB499" s="374"/>
      <c r="AC499" s="374"/>
      <c r="AD499" s="36" t="s">
        <v>102</v>
      </c>
      <c r="AE499" s="59">
        <v>276597</v>
      </c>
      <c r="AF499" s="48">
        <f>IFERROR(AE499/AB492,"-")</f>
        <v>2.6875316998093639E-2</v>
      </c>
      <c r="AG499" s="59">
        <v>3</v>
      </c>
      <c r="AH499" s="48">
        <f>IFERROR(AG499/AC492,"-")</f>
        <v>0.17647058823529413</v>
      </c>
      <c r="AI499" s="62">
        <f t="shared" si="120"/>
        <v>92199</v>
      </c>
      <c r="AJ499" s="374"/>
      <c r="AK499" s="374"/>
      <c r="AL499" s="36" t="s">
        <v>102</v>
      </c>
      <c r="AM499" s="59">
        <v>5290502</v>
      </c>
      <c r="AN499" s="48">
        <f>IFERROR(AM499/AJ492,"-")</f>
        <v>6.7089089153573284E-2</v>
      </c>
      <c r="AO499" s="59">
        <v>12</v>
      </c>
      <c r="AP499" s="48">
        <f>IFERROR(AO499/AK492,"-")</f>
        <v>0.13043478260869565</v>
      </c>
      <c r="AQ499" s="62">
        <f t="shared" si="124"/>
        <v>440875.16666666669</v>
      </c>
      <c r="AR499" s="374"/>
      <c r="AS499" s="374"/>
      <c r="AT499" s="36" t="s">
        <v>102</v>
      </c>
      <c r="AU499" s="59">
        <v>15487540</v>
      </c>
      <c r="AV499" s="48">
        <f>IFERROR(AU499/AR492,"-")</f>
        <v>3.0460079855060152E-2</v>
      </c>
      <c r="AW499" s="62">
        <v>73</v>
      </c>
      <c r="AX499" s="48">
        <f>IFERROR(AW499/AS492,"-")</f>
        <v>8.6186540731995276E-2</v>
      </c>
      <c r="AY499" s="162">
        <f t="shared" si="125"/>
        <v>212158.08219178082</v>
      </c>
      <c r="AZ499" s="187"/>
    </row>
    <row r="500" spans="2:52" s="7" customFormat="1" ht="13.15" customHeight="1">
      <c r="B500" s="449"/>
      <c r="C500" s="459"/>
      <c r="D500" s="374"/>
      <c r="E500" s="374"/>
      <c r="F500" s="36" t="s">
        <v>112</v>
      </c>
      <c r="G500" s="59">
        <v>0</v>
      </c>
      <c r="H500" s="48">
        <f>IFERROR(G500/D492,"-")</f>
        <v>0</v>
      </c>
      <c r="I500" s="59">
        <v>0</v>
      </c>
      <c r="J500" s="48">
        <f>IFERROR(I500/E492,"-")</f>
        <v>0</v>
      </c>
      <c r="K500" s="62" t="str">
        <f t="shared" si="121"/>
        <v>-</v>
      </c>
      <c r="L500" s="374"/>
      <c r="M500" s="374"/>
      <c r="N500" s="36" t="s">
        <v>112</v>
      </c>
      <c r="O500" s="59">
        <v>0</v>
      </c>
      <c r="P500" s="48">
        <f>IFERROR(O500/L492,"-")</f>
        <v>0</v>
      </c>
      <c r="Q500" s="59">
        <v>0</v>
      </c>
      <c r="R500" s="48">
        <f>IFERROR(Q500/M492,"-")</f>
        <v>0</v>
      </c>
      <c r="S500" s="62" t="str">
        <f t="shared" si="122"/>
        <v>-</v>
      </c>
      <c r="T500" s="374"/>
      <c r="U500" s="374"/>
      <c r="V500" s="36" t="s">
        <v>112</v>
      </c>
      <c r="W500" s="59">
        <v>0</v>
      </c>
      <c r="X500" s="48">
        <f>IFERROR(W500/T492,"-")</f>
        <v>0</v>
      </c>
      <c r="Y500" s="59">
        <v>0</v>
      </c>
      <c r="Z500" s="48">
        <f>IFERROR(Y500/U492,"-")</f>
        <v>0</v>
      </c>
      <c r="AA500" s="136" t="str">
        <f t="shared" si="123"/>
        <v>-</v>
      </c>
      <c r="AB500" s="374"/>
      <c r="AC500" s="374"/>
      <c r="AD500" s="36" t="s">
        <v>112</v>
      </c>
      <c r="AE500" s="59">
        <v>0</v>
      </c>
      <c r="AF500" s="48">
        <f>IFERROR(AE500/AB492,"-")</f>
        <v>0</v>
      </c>
      <c r="AG500" s="59">
        <v>0</v>
      </c>
      <c r="AH500" s="48">
        <f>IFERROR(AG500/AC492,"-")</f>
        <v>0</v>
      </c>
      <c r="AI500" s="62" t="str">
        <f t="shared" si="120"/>
        <v>-</v>
      </c>
      <c r="AJ500" s="374"/>
      <c r="AK500" s="374"/>
      <c r="AL500" s="36" t="s">
        <v>112</v>
      </c>
      <c r="AM500" s="59">
        <v>0</v>
      </c>
      <c r="AN500" s="48">
        <f>IFERROR(AM500/AJ492,"-")</f>
        <v>0</v>
      </c>
      <c r="AO500" s="59">
        <v>0</v>
      </c>
      <c r="AP500" s="48">
        <f>IFERROR(AO500/AK492,"-")</f>
        <v>0</v>
      </c>
      <c r="AQ500" s="62" t="str">
        <f t="shared" si="124"/>
        <v>-</v>
      </c>
      <c r="AR500" s="374"/>
      <c r="AS500" s="374"/>
      <c r="AT500" s="36" t="s">
        <v>112</v>
      </c>
      <c r="AU500" s="59">
        <v>1119</v>
      </c>
      <c r="AV500" s="48">
        <f>IFERROR(AU500/AR492,"-")</f>
        <v>2.2007904004000838E-6</v>
      </c>
      <c r="AW500" s="62">
        <v>1</v>
      </c>
      <c r="AX500" s="48">
        <f>IFERROR(AW500/AS492,"-")</f>
        <v>1.1806375442739079E-3</v>
      </c>
      <c r="AY500" s="162">
        <f t="shared" si="125"/>
        <v>1119</v>
      </c>
      <c r="AZ500" s="187"/>
    </row>
    <row r="501" spans="2:52" s="7" customFormat="1" ht="13.15" customHeight="1">
      <c r="B501" s="449"/>
      <c r="C501" s="459"/>
      <c r="D501" s="374"/>
      <c r="E501" s="374"/>
      <c r="F501" s="36" t="s">
        <v>103</v>
      </c>
      <c r="G501" s="59">
        <v>55522</v>
      </c>
      <c r="H501" s="48">
        <f>IFERROR(G501/D492,"-")</f>
        <v>3.4236105433047085E-4</v>
      </c>
      <c r="I501" s="59">
        <v>3</v>
      </c>
      <c r="J501" s="48">
        <f>IFERROR(I501/E492,"-")</f>
        <v>1.2096774193548387E-2</v>
      </c>
      <c r="K501" s="62">
        <f t="shared" si="121"/>
        <v>18507.333333333332</v>
      </c>
      <c r="L501" s="374"/>
      <c r="M501" s="374"/>
      <c r="N501" s="36" t="s">
        <v>103</v>
      </c>
      <c r="O501" s="59">
        <v>53859</v>
      </c>
      <c r="P501" s="48">
        <f>IFERROR(O501/L492,"-")</f>
        <v>4.7115442149805743E-4</v>
      </c>
      <c r="Q501" s="59">
        <v>2</v>
      </c>
      <c r="R501" s="48">
        <f>IFERROR(Q501/M492,"-")</f>
        <v>1.0869565217391304E-2</v>
      </c>
      <c r="S501" s="62">
        <f t="shared" si="122"/>
        <v>26929.5</v>
      </c>
      <c r="T501" s="374"/>
      <c r="U501" s="374"/>
      <c r="V501" s="36" t="s">
        <v>103</v>
      </c>
      <c r="W501" s="59">
        <v>1663</v>
      </c>
      <c r="X501" s="48">
        <f>IFERROR(W501/T492,"-")</f>
        <v>9.4105424105361853E-5</v>
      </c>
      <c r="Y501" s="59">
        <v>1</v>
      </c>
      <c r="Z501" s="48">
        <f>IFERROR(Y501/U492,"-")</f>
        <v>4.1666666666666664E-2</v>
      </c>
      <c r="AA501" s="136">
        <f t="shared" si="123"/>
        <v>1663</v>
      </c>
      <c r="AB501" s="374"/>
      <c r="AC501" s="374"/>
      <c r="AD501" s="36" t="s">
        <v>103</v>
      </c>
      <c r="AE501" s="59">
        <v>0</v>
      </c>
      <c r="AF501" s="48">
        <f>IFERROR(AE501/AB492,"-")</f>
        <v>0</v>
      </c>
      <c r="AG501" s="59">
        <v>0</v>
      </c>
      <c r="AH501" s="48">
        <f>IFERROR(AG501/AC492,"-")</f>
        <v>0</v>
      </c>
      <c r="AI501" s="62" t="str">
        <f t="shared" si="120"/>
        <v>-</v>
      </c>
      <c r="AJ501" s="374"/>
      <c r="AK501" s="374"/>
      <c r="AL501" s="36" t="s">
        <v>103</v>
      </c>
      <c r="AM501" s="59">
        <v>43099</v>
      </c>
      <c r="AN501" s="48">
        <f>IFERROR(AM501/AJ492,"-")</f>
        <v>5.4654031950651465E-4</v>
      </c>
      <c r="AO501" s="59">
        <v>1</v>
      </c>
      <c r="AP501" s="48">
        <f>IFERROR(AO501/AK492,"-")</f>
        <v>1.0869565217391304E-2</v>
      </c>
      <c r="AQ501" s="62">
        <f t="shared" si="124"/>
        <v>43099</v>
      </c>
      <c r="AR501" s="374"/>
      <c r="AS501" s="374"/>
      <c r="AT501" s="36" t="s">
        <v>103</v>
      </c>
      <c r="AU501" s="59">
        <v>139709</v>
      </c>
      <c r="AV501" s="48">
        <f>IFERROR(AU501/AR492,"-")</f>
        <v>2.7477231997273928E-4</v>
      </c>
      <c r="AW501" s="62">
        <v>8</v>
      </c>
      <c r="AX501" s="48">
        <f>IFERROR(AW501/AS492,"-")</f>
        <v>9.4451003541912628E-3</v>
      </c>
      <c r="AY501" s="162">
        <f t="shared" si="125"/>
        <v>17463.625</v>
      </c>
      <c r="AZ501" s="187"/>
    </row>
    <row r="502" spans="2:52" s="7" customFormat="1" ht="13.15" customHeight="1">
      <c r="B502" s="449"/>
      <c r="C502" s="459"/>
      <c r="D502" s="374"/>
      <c r="E502" s="374"/>
      <c r="F502" s="36" t="s">
        <v>104</v>
      </c>
      <c r="G502" s="59">
        <v>116838</v>
      </c>
      <c r="H502" s="48">
        <f>IFERROR(G502/D492,"-")</f>
        <v>7.2044920690651553E-4</v>
      </c>
      <c r="I502" s="59">
        <v>14</v>
      </c>
      <c r="J502" s="48">
        <f>IFERROR(I502/E492,"-")</f>
        <v>5.6451612903225805E-2</v>
      </c>
      <c r="K502" s="62">
        <f t="shared" si="121"/>
        <v>8345.5714285714294</v>
      </c>
      <c r="L502" s="374"/>
      <c r="M502" s="374"/>
      <c r="N502" s="36" t="s">
        <v>104</v>
      </c>
      <c r="O502" s="59">
        <v>84698</v>
      </c>
      <c r="P502" s="48">
        <f>IFERROR(O502/L492,"-")</f>
        <v>7.4093163987527561E-4</v>
      </c>
      <c r="Q502" s="59">
        <v>10</v>
      </c>
      <c r="R502" s="48">
        <f>IFERROR(Q502/M492,"-")</f>
        <v>5.434782608695652E-2</v>
      </c>
      <c r="S502" s="62">
        <f t="shared" si="122"/>
        <v>8469.7999999999993</v>
      </c>
      <c r="T502" s="374"/>
      <c r="U502" s="374"/>
      <c r="V502" s="36" t="s">
        <v>104</v>
      </c>
      <c r="W502" s="59">
        <v>10791</v>
      </c>
      <c r="X502" s="48">
        <f>IFERROR(W502/T492,"-")</f>
        <v>6.10638383355959E-4</v>
      </c>
      <c r="Y502" s="59">
        <v>2</v>
      </c>
      <c r="Z502" s="48">
        <f>IFERROR(Y502/U492,"-")</f>
        <v>8.3333333333333329E-2</v>
      </c>
      <c r="AA502" s="136">
        <f t="shared" si="123"/>
        <v>5395.5</v>
      </c>
      <c r="AB502" s="374"/>
      <c r="AC502" s="374"/>
      <c r="AD502" s="36" t="s">
        <v>104</v>
      </c>
      <c r="AE502" s="59">
        <v>10791</v>
      </c>
      <c r="AF502" s="48">
        <f>IFERROR(AE502/AB492,"-")</f>
        <v>1.0484985221330255E-3</v>
      </c>
      <c r="AG502" s="59">
        <v>2</v>
      </c>
      <c r="AH502" s="48">
        <f>IFERROR(AG502/AC492,"-")</f>
        <v>0.11764705882352941</v>
      </c>
      <c r="AI502" s="62">
        <f t="shared" si="120"/>
        <v>5395.5</v>
      </c>
      <c r="AJ502" s="374"/>
      <c r="AK502" s="374"/>
      <c r="AL502" s="36" t="s">
        <v>104</v>
      </c>
      <c r="AM502" s="59">
        <v>54969</v>
      </c>
      <c r="AN502" s="48">
        <f>IFERROR(AM502/AJ492,"-")</f>
        <v>6.9706431292961793E-4</v>
      </c>
      <c r="AO502" s="59">
        <v>7</v>
      </c>
      <c r="AP502" s="48">
        <f>IFERROR(AO502/AK492,"-")</f>
        <v>7.6086956521739135E-2</v>
      </c>
      <c r="AQ502" s="62">
        <f t="shared" si="124"/>
        <v>7852.7142857142853</v>
      </c>
      <c r="AR502" s="374"/>
      <c r="AS502" s="374"/>
      <c r="AT502" s="36" t="s">
        <v>104</v>
      </c>
      <c r="AU502" s="59">
        <v>474620</v>
      </c>
      <c r="AV502" s="48">
        <f>IFERROR(AU502/AR492,"-")</f>
        <v>9.3345767635199975E-4</v>
      </c>
      <c r="AW502" s="62">
        <v>43</v>
      </c>
      <c r="AX502" s="48">
        <f>IFERROR(AW502/AS492,"-")</f>
        <v>5.0767414403778043E-2</v>
      </c>
      <c r="AY502" s="162">
        <f t="shared" si="125"/>
        <v>11037.674418604651</v>
      </c>
      <c r="AZ502" s="187"/>
    </row>
    <row r="503" spans="2:52" s="7" customFormat="1" ht="13.15" customHeight="1">
      <c r="B503" s="449"/>
      <c r="C503" s="459"/>
      <c r="D503" s="374"/>
      <c r="E503" s="374"/>
      <c r="F503" s="36" t="s">
        <v>105</v>
      </c>
      <c r="G503" s="59">
        <v>31562</v>
      </c>
      <c r="H503" s="48">
        <f>IFERROR(G503/D492,"-")</f>
        <v>1.9461834222071108E-4</v>
      </c>
      <c r="I503" s="59">
        <v>3</v>
      </c>
      <c r="J503" s="48">
        <f>IFERROR(I503/E492,"-")</f>
        <v>1.2096774193548387E-2</v>
      </c>
      <c r="K503" s="62">
        <f t="shared" si="121"/>
        <v>10520.666666666666</v>
      </c>
      <c r="L503" s="374"/>
      <c r="M503" s="374"/>
      <c r="N503" s="36" t="s">
        <v>105</v>
      </c>
      <c r="O503" s="59">
        <v>31035</v>
      </c>
      <c r="P503" s="48">
        <f>IFERROR(O503/L492,"-")</f>
        <v>2.7149181141855979E-4</v>
      </c>
      <c r="Q503" s="59">
        <v>2</v>
      </c>
      <c r="R503" s="48">
        <f>IFERROR(Q503/M492,"-")</f>
        <v>1.0869565217391304E-2</v>
      </c>
      <c r="S503" s="62">
        <f t="shared" si="122"/>
        <v>15517.5</v>
      </c>
      <c r="T503" s="374"/>
      <c r="U503" s="374"/>
      <c r="V503" s="36" t="s">
        <v>105</v>
      </c>
      <c r="W503" s="59">
        <v>0</v>
      </c>
      <c r="X503" s="48">
        <f>IFERROR(W503/T492,"-")</f>
        <v>0</v>
      </c>
      <c r="Y503" s="59">
        <v>0</v>
      </c>
      <c r="Z503" s="48">
        <f>IFERROR(Y503/U492,"-")</f>
        <v>0</v>
      </c>
      <c r="AA503" s="136" t="str">
        <f t="shared" si="123"/>
        <v>-</v>
      </c>
      <c r="AB503" s="374"/>
      <c r="AC503" s="374"/>
      <c r="AD503" s="36" t="s">
        <v>105</v>
      </c>
      <c r="AE503" s="59">
        <v>0</v>
      </c>
      <c r="AF503" s="48">
        <f>IFERROR(AE503/AB492,"-")</f>
        <v>0</v>
      </c>
      <c r="AG503" s="59">
        <v>0</v>
      </c>
      <c r="AH503" s="48">
        <f>IFERROR(AG503/AC492,"-")</f>
        <v>0</v>
      </c>
      <c r="AI503" s="62" t="str">
        <f t="shared" si="120"/>
        <v>-</v>
      </c>
      <c r="AJ503" s="374"/>
      <c r="AK503" s="374"/>
      <c r="AL503" s="36" t="s">
        <v>105</v>
      </c>
      <c r="AM503" s="59">
        <v>26741</v>
      </c>
      <c r="AN503" s="48">
        <f>IFERROR(AM503/AJ492,"-")</f>
        <v>3.3910380017920853E-4</v>
      </c>
      <c r="AO503" s="59">
        <v>2</v>
      </c>
      <c r="AP503" s="48">
        <f>IFERROR(AO503/AK492,"-")</f>
        <v>2.1739130434782608E-2</v>
      </c>
      <c r="AQ503" s="62">
        <f t="shared" si="124"/>
        <v>13370.5</v>
      </c>
      <c r="AR503" s="374"/>
      <c r="AS503" s="374"/>
      <c r="AT503" s="36" t="s">
        <v>105</v>
      </c>
      <c r="AU503" s="59">
        <v>77315</v>
      </c>
      <c r="AV503" s="48">
        <f>IFERROR(AU503/AR492,"-")</f>
        <v>1.5205907936276361E-4</v>
      </c>
      <c r="AW503" s="62">
        <v>5</v>
      </c>
      <c r="AX503" s="48">
        <f>IFERROR(AW503/AS492,"-")</f>
        <v>5.9031877213695395E-3</v>
      </c>
      <c r="AY503" s="162">
        <f t="shared" si="125"/>
        <v>15463</v>
      </c>
      <c r="AZ503" s="187"/>
    </row>
    <row r="504" spans="2:52" s="7" customFormat="1" ht="13.15" customHeight="1">
      <c r="B504" s="449"/>
      <c r="C504" s="459"/>
      <c r="D504" s="374"/>
      <c r="E504" s="374"/>
      <c r="F504" s="36" t="s">
        <v>106</v>
      </c>
      <c r="G504" s="59">
        <v>107480</v>
      </c>
      <c r="H504" s="48">
        <f>IFERROR(G504/D492,"-")</f>
        <v>6.6274568854578382E-4</v>
      </c>
      <c r="I504" s="59">
        <v>4</v>
      </c>
      <c r="J504" s="48">
        <f>IFERROR(I504/E492,"-")</f>
        <v>1.6129032258064516E-2</v>
      </c>
      <c r="K504" s="62">
        <f t="shared" si="121"/>
        <v>26870</v>
      </c>
      <c r="L504" s="374"/>
      <c r="M504" s="374"/>
      <c r="N504" s="36" t="s">
        <v>106</v>
      </c>
      <c r="O504" s="59">
        <v>107480</v>
      </c>
      <c r="P504" s="48">
        <f>IFERROR(O504/L492,"-")</f>
        <v>9.4022683716020006E-4</v>
      </c>
      <c r="Q504" s="59">
        <v>4</v>
      </c>
      <c r="R504" s="48">
        <f>IFERROR(Q504/M492,"-")</f>
        <v>2.1739130434782608E-2</v>
      </c>
      <c r="S504" s="62">
        <f t="shared" si="122"/>
        <v>26870</v>
      </c>
      <c r="T504" s="374"/>
      <c r="U504" s="374"/>
      <c r="V504" s="36" t="s">
        <v>106</v>
      </c>
      <c r="W504" s="59">
        <v>0</v>
      </c>
      <c r="X504" s="48">
        <f>IFERROR(W504/T492,"-")</f>
        <v>0</v>
      </c>
      <c r="Y504" s="59">
        <v>0</v>
      </c>
      <c r="Z504" s="48">
        <f>IFERROR(Y504/U492,"-")</f>
        <v>0</v>
      </c>
      <c r="AA504" s="136" t="str">
        <f t="shared" si="123"/>
        <v>-</v>
      </c>
      <c r="AB504" s="374"/>
      <c r="AC504" s="374"/>
      <c r="AD504" s="36" t="s">
        <v>106</v>
      </c>
      <c r="AE504" s="59">
        <v>0</v>
      </c>
      <c r="AF504" s="48">
        <f>IFERROR(AE504/AB492,"-")</f>
        <v>0</v>
      </c>
      <c r="AG504" s="59">
        <v>0</v>
      </c>
      <c r="AH504" s="48">
        <f>IFERROR(AG504/AC492,"-")</f>
        <v>0</v>
      </c>
      <c r="AI504" s="62" t="str">
        <f t="shared" si="120"/>
        <v>-</v>
      </c>
      <c r="AJ504" s="374"/>
      <c r="AK504" s="374"/>
      <c r="AL504" s="36" t="s">
        <v>106</v>
      </c>
      <c r="AM504" s="59">
        <v>231</v>
      </c>
      <c r="AN504" s="48">
        <f>IFERROR(AM504/AJ492,"-")</f>
        <v>2.9293211862457336E-6</v>
      </c>
      <c r="AO504" s="59">
        <v>1</v>
      </c>
      <c r="AP504" s="48">
        <f>IFERROR(AO504/AK492,"-")</f>
        <v>1.0869565217391304E-2</v>
      </c>
      <c r="AQ504" s="62">
        <f t="shared" si="124"/>
        <v>231</v>
      </c>
      <c r="AR504" s="374"/>
      <c r="AS504" s="374"/>
      <c r="AT504" s="36" t="s">
        <v>106</v>
      </c>
      <c r="AU504" s="59">
        <v>1205000</v>
      </c>
      <c r="AV504" s="48">
        <f>IFERROR(AU504/AR492,"-")</f>
        <v>2.3699306813959793E-3</v>
      </c>
      <c r="AW504" s="62">
        <v>9</v>
      </c>
      <c r="AX504" s="48">
        <f>IFERROR(AW504/AS492,"-")</f>
        <v>1.0625737898465172E-2</v>
      </c>
      <c r="AY504" s="162">
        <f t="shared" si="125"/>
        <v>133888.88888888888</v>
      </c>
      <c r="AZ504" s="187"/>
    </row>
    <row r="505" spans="2:52" s="7" customFormat="1" ht="13.15" customHeight="1">
      <c r="B505" s="449"/>
      <c r="C505" s="459"/>
      <c r="D505" s="374"/>
      <c r="E505" s="374"/>
      <c r="F505" s="36" t="s">
        <v>107</v>
      </c>
      <c r="G505" s="59">
        <v>1076301</v>
      </c>
      <c r="H505" s="48">
        <f>IFERROR(G505/D492,"-")</f>
        <v>6.6367123867465171E-3</v>
      </c>
      <c r="I505" s="59">
        <v>30</v>
      </c>
      <c r="J505" s="48">
        <f>IFERROR(I505/E492,"-")</f>
        <v>0.12096774193548387</v>
      </c>
      <c r="K505" s="62">
        <f t="shared" si="121"/>
        <v>35876.699999999997</v>
      </c>
      <c r="L505" s="374"/>
      <c r="M505" s="374"/>
      <c r="N505" s="36" t="s">
        <v>107</v>
      </c>
      <c r="O505" s="59">
        <v>759359</v>
      </c>
      <c r="P505" s="48">
        <f>IFERROR(O505/L492,"-")</f>
        <v>6.6428145779599216E-3</v>
      </c>
      <c r="Q505" s="59">
        <v>22</v>
      </c>
      <c r="R505" s="48">
        <f>IFERROR(Q505/M492,"-")</f>
        <v>0.11956521739130435</v>
      </c>
      <c r="S505" s="62">
        <f t="shared" si="122"/>
        <v>34516.318181818184</v>
      </c>
      <c r="T505" s="374"/>
      <c r="U505" s="374"/>
      <c r="V505" s="36" t="s">
        <v>107</v>
      </c>
      <c r="W505" s="59">
        <v>2683</v>
      </c>
      <c r="X505" s="48">
        <f>IFERROR(W505/T492,"-")</f>
        <v>1.5182492656325066E-4</v>
      </c>
      <c r="Y505" s="59">
        <v>1</v>
      </c>
      <c r="Z505" s="48">
        <f>IFERROR(Y505/U492,"-")</f>
        <v>4.1666666666666664E-2</v>
      </c>
      <c r="AA505" s="136">
        <f t="shared" si="123"/>
        <v>2683</v>
      </c>
      <c r="AB505" s="374"/>
      <c r="AC505" s="374"/>
      <c r="AD505" s="36" t="s">
        <v>107</v>
      </c>
      <c r="AE505" s="59">
        <v>0</v>
      </c>
      <c r="AF505" s="48">
        <f>IFERROR(AE505/AB492,"-")</f>
        <v>0</v>
      </c>
      <c r="AG505" s="59">
        <v>0</v>
      </c>
      <c r="AH505" s="48">
        <f>IFERROR(AG505/AC492,"-")</f>
        <v>0</v>
      </c>
      <c r="AI505" s="62" t="str">
        <f t="shared" si="120"/>
        <v>-</v>
      </c>
      <c r="AJ505" s="374"/>
      <c r="AK505" s="374"/>
      <c r="AL505" s="36" t="s">
        <v>107</v>
      </c>
      <c r="AM505" s="59">
        <v>331091</v>
      </c>
      <c r="AN505" s="48">
        <f>IFERROR(AM505/AJ492,"-")</f>
        <v>4.1985795708886853E-3</v>
      </c>
      <c r="AO505" s="59">
        <v>13</v>
      </c>
      <c r="AP505" s="48">
        <f>IFERROR(AO505/AK492,"-")</f>
        <v>0.14130434782608695</v>
      </c>
      <c r="AQ505" s="62">
        <f t="shared" si="124"/>
        <v>25468.538461538461</v>
      </c>
      <c r="AR505" s="374"/>
      <c r="AS505" s="374"/>
      <c r="AT505" s="36" t="s">
        <v>107</v>
      </c>
      <c r="AU505" s="59">
        <v>2925251</v>
      </c>
      <c r="AV505" s="48">
        <f>IFERROR(AU505/AR492,"-")</f>
        <v>5.7532299549247047E-3</v>
      </c>
      <c r="AW505" s="62">
        <v>94</v>
      </c>
      <c r="AX505" s="48">
        <f>IFERROR(AW505/AS492,"-")</f>
        <v>0.11097992916174734</v>
      </c>
      <c r="AY505" s="162">
        <f t="shared" si="125"/>
        <v>31119.691489361703</v>
      </c>
      <c r="AZ505" s="187"/>
    </row>
    <row r="506" spans="2:52" s="7" customFormat="1" ht="13.15" customHeight="1">
      <c r="B506" s="449"/>
      <c r="C506" s="459"/>
      <c r="D506" s="374"/>
      <c r="E506" s="374"/>
      <c r="F506" s="36" t="s">
        <v>108</v>
      </c>
      <c r="G506" s="59">
        <v>224035</v>
      </c>
      <c r="H506" s="48">
        <f>IFERROR(G506/D492,"-")</f>
        <v>1.3814498542366457E-3</v>
      </c>
      <c r="I506" s="59">
        <v>14</v>
      </c>
      <c r="J506" s="48">
        <f>IFERROR(I506/E492,"-")</f>
        <v>5.6451612903225805E-2</v>
      </c>
      <c r="K506" s="62">
        <f t="shared" si="121"/>
        <v>16002.5</v>
      </c>
      <c r="L506" s="374"/>
      <c r="M506" s="374"/>
      <c r="N506" s="36" t="s">
        <v>108</v>
      </c>
      <c r="O506" s="59">
        <v>128763</v>
      </c>
      <c r="P506" s="48">
        <f>IFERROR(O506/L492,"-")</f>
        <v>1.126408896848333E-3</v>
      </c>
      <c r="Q506" s="59">
        <v>10</v>
      </c>
      <c r="R506" s="48">
        <f>IFERROR(Q506/M492,"-")</f>
        <v>5.434782608695652E-2</v>
      </c>
      <c r="S506" s="62">
        <f t="shared" si="122"/>
        <v>12876.3</v>
      </c>
      <c r="T506" s="374"/>
      <c r="U506" s="374"/>
      <c r="V506" s="36" t="s">
        <v>108</v>
      </c>
      <c r="W506" s="59">
        <v>43370</v>
      </c>
      <c r="X506" s="48">
        <f>IFERROR(W506/T492,"-")</f>
        <v>2.4542106094104293E-3</v>
      </c>
      <c r="Y506" s="59">
        <v>3</v>
      </c>
      <c r="Z506" s="48">
        <f>IFERROR(Y506/U492,"-")</f>
        <v>0.125</v>
      </c>
      <c r="AA506" s="136">
        <f t="shared" si="123"/>
        <v>14456.666666666666</v>
      </c>
      <c r="AB506" s="374"/>
      <c r="AC506" s="374"/>
      <c r="AD506" s="36" t="s">
        <v>108</v>
      </c>
      <c r="AE506" s="59">
        <v>43370</v>
      </c>
      <c r="AF506" s="48">
        <f>IFERROR(AE506/AB492,"-")</f>
        <v>4.2140099068584298E-3</v>
      </c>
      <c r="AG506" s="59">
        <v>3</v>
      </c>
      <c r="AH506" s="48">
        <f>IFERROR(AG506/AC492,"-")</f>
        <v>0.17647058823529413</v>
      </c>
      <c r="AI506" s="62">
        <f t="shared" si="120"/>
        <v>14456.666666666666</v>
      </c>
      <c r="AJ506" s="374"/>
      <c r="AK506" s="374"/>
      <c r="AL506" s="36" t="s">
        <v>108</v>
      </c>
      <c r="AM506" s="59">
        <v>142436</v>
      </c>
      <c r="AN506" s="48">
        <f>IFERROR(AM506/AJ492,"-")</f>
        <v>1.8062371969008544E-3</v>
      </c>
      <c r="AO506" s="59">
        <v>8</v>
      </c>
      <c r="AP506" s="48">
        <f>IFERROR(AO506/AK492,"-")</f>
        <v>8.6956521739130432E-2</v>
      </c>
      <c r="AQ506" s="62">
        <f t="shared" si="124"/>
        <v>17804.5</v>
      </c>
      <c r="AR506" s="374"/>
      <c r="AS506" s="374"/>
      <c r="AT506" s="36" t="s">
        <v>108</v>
      </c>
      <c r="AU506" s="59">
        <v>3388896</v>
      </c>
      <c r="AV506" s="48">
        <f>IFERROR(AU506/AR492,"-")</f>
        <v>6.6651025779751938E-3</v>
      </c>
      <c r="AW506" s="62">
        <v>62</v>
      </c>
      <c r="AX506" s="48">
        <f>IFERROR(AW506/AS492,"-")</f>
        <v>7.3199527744982285E-2</v>
      </c>
      <c r="AY506" s="162">
        <f t="shared" si="125"/>
        <v>54659.612903225803</v>
      </c>
      <c r="AZ506" s="187"/>
    </row>
    <row r="507" spans="2:52" s="7" customFormat="1" ht="13.15" customHeight="1">
      <c r="B507" s="449"/>
      <c r="C507" s="459"/>
      <c r="D507" s="374"/>
      <c r="E507" s="374"/>
      <c r="F507" s="36" t="s">
        <v>109</v>
      </c>
      <c r="G507" s="59">
        <v>599780</v>
      </c>
      <c r="H507" s="48">
        <f>IFERROR(G507/D492,"-")</f>
        <v>3.6983774569779512E-3</v>
      </c>
      <c r="I507" s="59">
        <v>20</v>
      </c>
      <c r="J507" s="48">
        <f>IFERROR(I507/E492,"-")</f>
        <v>8.0645161290322578E-2</v>
      </c>
      <c r="K507" s="62">
        <f t="shared" si="121"/>
        <v>29989</v>
      </c>
      <c r="L507" s="374"/>
      <c r="M507" s="374"/>
      <c r="N507" s="36" t="s">
        <v>109</v>
      </c>
      <c r="O507" s="59">
        <v>546722</v>
      </c>
      <c r="P507" s="48">
        <f>IFERROR(O507/L492,"-")</f>
        <v>4.7826823303488914E-3</v>
      </c>
      <c r="Q507" s="59">
        <v>14</v>
      </c>
      <c r="R507" s="48">
        <f>IFERROR(Q507/M492,"-")</f>
        <v>7.6086956521739135E-2</v>
      </c>
      <c r="S507" s="62">
        <f t="shared" si="122"/>
        <v>39051.571428571428</v>
      </c>
      <c r="T507" s="374"/>
      <c r="U507" s="374"/>
      <c r="V507" s="36" t="s">
        <v>109</v>
      </c>
      <c r="W507" s="59">
        <v>12978</v>
      </c>
      <c r="X507" s="48">
        <f>IFERROR(W507/T492,"-")</f>
        <v>7.3439578715537353E-4</v>
      </c>
      <c r="Y507" s="59">
        <v>2</v>
      </c>
      <c r="Z507" s="48">
        <f>IFERROR(Y507/U492,"-")</f>
        <v>8.3333333333333329E-2</v>
      </c>
      <c r="AA507" s="136">
        <f t="shared" si="123"/>
        <v>6489</v>
      </c>
      <c r="AB507" s="374"/>
      <c r="AC507" s="374"/>
      <c r="AD507" s="36" t="s">
        <v>109</v>
      </c>
      <c r="AE507" s="59">
        <v>0</v>
      </c>
      <c r="AF507" s="48">
        <f>IFERROR(AE507/AB492,"-")</f>
        <v>0</v>
      </c>
      <c r="AG507" s="59">
        <v>0</v>
      </c>
      <c r="AH507" s="48">
        <f>IFERROR(AG507/AC492,"-")</f>
        <v>0</v>
      </c>
      <c r="AI507" s="62" t="str">
        <f t="shared" si="120"/>
        <v>-</v>
      </c>
      <c r="AJ507" s="374"/>
      <c r="AK507" s="374"/>
      <c r="AL507" s="36" t="s">
        <v>109</v>
      </c>
      <c r="AM507" s="59">
        <v>274479</v>
      </c>
      <c r="AN507" s="48">
        <f>IFERROR(AM507/AJ492,"-")</f>
        <v>3.4806803025088429E-3</v>
      </c>
      <c r="AO507" s="59">
        <v>10</v>
      </c>
      <c r="AP507" s="48">
        <f>IFERROR(AO507/AK492,"-")</f>
        <v>0.10869565217391304</v>
      </c>
      <c r="AQ507" s="62">
        <f t="shared" si="124"/>
        <v>27447.9</v>
      </c>
      <c r="AR507" s="374"/>
      <c r="AS507" s="374"/>
      <c r="AT507" s="36" t="s">
        <v>109</v>
      </c>
      <c r="AU507" s="59">
        <v>3391834</v>
      </c>
      <c r="AV507" s="48">
        <f>IFERROR(AU507/AR492,"-")</f>
        <v>6.6708808819934025E-3</v>
      </c>
      <c r="AW507" s="62">
        <v>36</v>
      </c>
      <c r="AX507" s="48">
        <f>IFERROR(AW507/AS492,"-")</f>
        <v>4.2502951593860687E-2</v>
      </c>
      <c r="AY507" s="162">
        <f t="shared" si="125"/>
        <v>94217.611111111109</v>
      </c>
      <c r="AZ507" s="187"/>
    </row>
    <row r="508" spans="2:52" s="7" customFormat="1" ht="13.15" customHeight="1">
      <c r="B508" s="449"/>
      <c r="C508" s="459"/>
      <c r="D508" s="374"/>
      <c r="E508" s="374"/>
      <c r="F508" s="37" t="s">
        <v>110</v>
      </c>
      <c r="G508" s="60">
        <v>124870</v>
      </c>
      <c r="H508" s="49">
        <f>IFERROR(G508/D492,"-")</f>
        <v>7.6997631306952008E-4</v>
      </c>
      <c r="I508" s="60">
        <v>19</v>
      </c>
      <c r="J508" s="49">
        <f>IFERROR(I508/E492,"-")</f>
        <v>7.6612903225806453E-2</v>
      </c>
      <c r="K508" s="63">
        <f t="shared" si="121"/>
        <v>6572.105263157895</v>
      </c>
      <c r="L508" s="374"/>
      <c r="M508" s="374"/>
      <c r="N508" s="37" t="s">
        <v>110</v>
      </c>
      <c r="O508" s="60">
        <v>74899</v>
      </c>
      <c r="P508" s="49">
        <f>IFERROR(O508/L492,"-")</f>
        <v>6.5521073573187401E-4</v>
      </c>
      <c r="Q508" s="60">
        <v>16</v>
      </c>
      <c r="R508" s="49">
        <f>IFERROR(Q508/M492,"-")</f>
        <v>8.6956521739130432E-2</v>
      </c>
      <c r="S508" s="63">
        <f t="shared" si="122"/>
        <v>4681.1875</v>
      </c>
      <c r="T508" s="374"/>
      <c r="U508" s="374"/>
      <c r="V508" s="37" t="s">
        <v>110</v>
      </c>
      <c r="W508" s="60">
        <v>988</v>
      </c>
      <c r="X508" s="49">
        <f>IFERROR(W508/T492,"-")</f>
        <v>5.5908694537641321E-5</v>
      </c>
      <c r="Y508" s="60">
        <v>1</v>
      </c>
      <c r="Z508" s="49">
        <f>IFERROR(Y508/U492,"-")</f>
        <v>4.1666666666666664E-2</v>
      </c>
      <c r="AA508" s="137">
        <f t="shared" si="123"/>
        <v>988</v>
      </c>
      <c r="AB508" s="374"/>
      <c r="AC508" s="374"/>
      <c r="AD508" s="37" t="s">
        <v>110</v>
      </c>
      <c r="AE508" s="60">
        <v>988</v>
      </c>
      <c r="AF508" s="49">
        <f>IFERROR(AE508/AB492,"-")</f>
        <v>9.5998196633067303E-5</v>
      </c>
      <c r="AG508" s="60">
        <v>1</v>
      </c>
      <c r="AH508" s="49">
        <f>IFERROR(AG508/AC492,"-")</f>
        <v>5.8823529411764705E-2</v>
      </c>
      <c r="AI508" s="63">
        <f t="shared" si="120"/>
        <v>988</v>
      </c>
      <c r="AJ508" s="374"/>
      <c r="AK508" s="374"/>
      <c r="AL508" s="37" t="s">
        <v>110</v>
      </c>
      <c r="AM508" s="60">
        <v>56209</v>
      </c>
      <c r="AN508" s="49">
        <f>IFERROR(AM508/AJ492,"-")</f>
        <v>7.1278880760903228E-4</v>
      </c>
      <c r="AO508" s="60">
        <v>11</v>
      </c>
      <c r="AP508" s="49">
        <f>IFERROR(AO508/AK492,"-")</f>
        <v>0.11956521739130435</v>
      </c>
      <c r="AQ508" s="63">
        <f t="shared" si="124"/>
        <v>5109.909090909091</v>
      </c>
      <c r="AR508" s="374"/>
      <c r="AS508" s="374"/>
      <c r="AT508" s="37" t="s">
        <v>110</v>
      </c>
      <c r="AU508" s="60">
        <v>654473</v>
      </c>
      <c r="AV508" s="49">
        <f>IFERROR(AU508/AR492,"-")</f>
        <v>1.2871831060956604E-3</v>
      </c>
      <c r="AW508" s="63">
        <v>80</v>
      </c>
      <c r="AX508" s="51">
        <f>IFERROR(AW508/AS492,"-")</f>
        <v>9.4451003541912631E-2</v>
      </c>
      <c r="AY508" s="163">
        <f t="shared" si="125"/>
        <v>8180.9125000000004</v>
      </c>
      <c r="AZ508" s="187"/>
    </row>
    <row r="509" spans="2:52" s="7" customFormat="1" ht="13.15" customHeight="1">
      <c r="B509" s="450"/>
      <c r="C509" s="461"/>
      <c r="D509" s="375"/>
      <c r="E509" s="375"/>
      <c r="F509" s="38" t="s">
        <v>64</v>
      </c>
      <c r="G509" s="117">
        <f>SUM(G492:G508)</f>
        <v>34166358</v>
      </c>
      <c r="H509" s="49">
        <f>IFERROR(G509/D492,"-")</f>
        <v>0.21067739540204455</v>
      </c>
      <c r="I509" s="60">
        <v>213</v>
      </c>
      <c r="J509" s="49">
        <f>IFERROR(I509/E492,"-")</f>
        <v>0.8588709677419355</v>
      </c>
      <c r="K509" s="63">
        <f t="shared" si="121"/>
        <v>160405.4366197183</v>
      </c>
      <c r="L509" s="375"/>
      <c r="M509" s="375"/>
      <c r="N509" s="38" t="s">
        <v>64</v>
      </c>
      <c r="O509" s="117">
        <f>SUM(O492:O508)</f>
        <v>25075133</v>
      </c>
      <c r="P509" s="49">
        <f>IFERROR(O509/L492,"-")</f>
        <v>0.21935534975773499</v>
      </c>
      <c r="Q509" s="60">
        <v>160</v>
      </c>
      <c r="R509" s="49">
        <f>IFERROR(Q509/M492,"-")</f>
        <v>0.86956521739130432</v>
      </c>
      <c r="S509" s="63">
        <f t="shared" si="122"/>
        <v>156719.58124999999</v>
      </c>
      <c r="T509" s="375"/>
      <c r="U509" s="375"/>
      <c r="V509" s="38" t="s">
        <v>64</v>
      </c>
      <c r="W509" s="117">
        <f>SUM(W492:W508)</f>
        <v>2668449</v>
      </c>
      <c r="X509" s="49">
        <f>IFERROR(W509/T492,"-")</f>
        <v>0.15100151824926564</v>
      </c>
      <c r="Y509" s="60">
        <v>21</v>
      </c>
      <c r="Z509" s="49">
        <f>IFERROR(Y509/U492,"-")</f>
        <v>0.875</v>
      </c>
      <c r="AA509" s="137">
        <f t="shared" si="123"/>
        <v>127069</v>
      </c>
      <c r="AB509" s="375"/>
      <c r="AC509" s="375"/>
      <c r="AD509" s="38" t="s">
        <v>64</v>
      </c>
      <c r="AE509" s="56">
        <f>SUM(AE492:AE508)</f>
        <v>2335198</v>
      </c>
      <c r="AF509" s="49">
        <f>IFERROR(AE509/AB492,"-")</f>
        <v>0.22689756759225252</v>
      </c>
      <c r="AG509" s="60">
        <v>15</v>
      </c>
      <c r="AH509" s="49">
        <f>IFERROR(AG509/AC492,"-")</f>
        <v>0.88235294117647056</v>
      </c>
      <c r="AI509" s="63">
        <f t="shared" si="120"/>
        <v>155679.86666666667</v>
      </c>
      <c r="AJ509" s="375"/>
      <c r="AK509" s="375"/>
      <c r="AL509" s="38" t="s">
        <v>64</v>
      </c>
      <c r="AM509" s="117">
        <f>SUM(AM492:AM508)</f>
        <v>28772699</v>
      </c>
      <c r="AN509" s="49">
        <f>IFERROR(AM509/AJ492,"-")</f>
        <v>0.36486786478862093</v>
      </c>
      <c r="AO509" s="60">
        <v>79</v>
      </c>
      <c r="AP509" s="49">
        <f>IFERROR(AO509/AK492,"-")</f>
        <v>0.85869565217391308</v>
      </c>
      <c r="AQ509" s="63">
        <f t="shared" si="124"/>
        <v>364211.37974683545</v>
      </c>
      <c r="AR509" s="375"/>
      <c r="AS509" s="375"/>
      <c r="AT509" s="38" t="s">
        <v>64</v>
      </c>
      <c r="AU509" s="117">
        <f>SUM(AU492:AU508)</f>
        <v>100994174</v>
      </c>
      <c r="AV509" s="49">
        <f>IFERROR(AU509/AR492,"-")</f>
        <v>0.19863003452684158</v>
      </c>
      <c r="AW509" s="63">
        <v>654</v>
      </c>
      <c r="AX509" s="116">
        <f>IFERROR(AW509/AS492,"-")</f>
        <v>0.77213695395513582</v>
      </c>
      <c r="AY509" s="164">
        <f t="shared" si="125"/>
        <v>154425.34250764525</v>
      </c>
      <c r="AZ509" s="187"/>
    </row>
    <row r="510" spans="2:52" s="7" customFormat="1" ht="13.15" customHeight="1">
      <c r="B510" s="448">
        <v>29</v>
      </c>
      <c r="C510" s="458" t="s">
        <v>32</v>
      </c>
      <c r="D510" s="373">
        <v>117494620</v>
      </c>
      <c r="E510" s="373">
        <v>182</v>
      </c>
      <c r="F510" s="34" t="s">
        <v>96</v>
      </c>
      <c r="G510" s="58">
        <v>834090</v>
      </c>
      <c r="H510" s="47">
        <f>IFERROR(G510/D510,"-")</f>
        <v>7.0989633397682377E-3</v>
      </c>
      <c r="I510" s="58">
        <v>36</v>
      </c>
      <c r="J510" s="47">
        <f>IFERROR(I510/E510,"-")</f>
        <v>0.19780219780219779</v>
      </c>
      <c r="K510" s="61">
        <f t="shared" si="121"/>
        <v>23169.166666666668</v>
      </c>
      <c r="L510" s="373">
        <v>90146340</v>
      </c>
      <c r="M510" s="373">
        <v>136</v>
      </c>
      <c r="N510" s="34" t="s">
        <v>96</v>
      </c>
      <c r="O510" s="58">
        <v>555281</v>
      </c>
      <c r="P510" s="47">
        <f>IFERROR(O510/L510,"-")</f>
        <v>6.1597730978318142E-3</v>
      </c>
      <c r="Q510" s="58">
        <v>27</v>
      </c>
      <c r="R510" s="47">
        <f>IFERROR(Q510/M510,"-")</f>
        <v>0.19852941176470587</v>
      </c>
      <c r="S510" s="61">
        <f t="shared" si="122"/>
        <v>20565.962962962964</v>
      </c>
      <c r="T510" s="373">
        <v>16642310</v>
      </c>
      <c r="U510" s="373">
        <v>22</v>
      </c>
      <c r="V510" s="34" t="s">
        <v>96</v>
      </c>
      <c r="W510" s="58">
        <v>90575</v>
      </c>
      <c r="X510" s="47">
        <f>IFERROR(W510/T510,"-")</f>
        <v>5.4424536016935152E-3</v>
      </c>
      <c r="Y510" s="58">
        <v>4</v>
      </c>
      <c r="Z510" s="47">
        <f>IFERROR(Y510/U510,"-")</f>
        <v>0.18181818181818182</v>
      </c>
      <c r="AA510" s="135">
        <f t="shared" si="123"/>
        <v>22643.75</v>
      </c>
      <c r="AB510" s="373">
        <v>10867990</v>
      </c>
      <c r="AC510" s="373">
        <v>16</v>
      </c>
      <c r="AD510" s="34" t="s">
        <v>96</v>
      </c>
      <c r="AE510" s="58">
        <v>49930</v>
      </c>
      <c r="AF510" s="47">
        <f>IFERROR(AE510/AB510,"-")</f>
        <v>4.5942257952022404E-3</v>
      </c>
      <c r="AG510" s="58">
        <v>3</v>
      </c>
      <c r="AH510" s="47">
        <f>IFERROR(AG510/AC510,"-")</f>
        <v>0.1875</v>
      </c>
      <c r="AI510" s="61">
        <f t="shared" si="120"/>
        <v>16643.333333333332</v>
      </c>
      <c r="AJ510" s="373">
        <v>60467190</v>
      </c>
      <c r="AK510" s="373">
        <v>68</v>
      </c>
      <c r="AL510" s="34" t="s">
        <v>96</v>
      </c>
      <c r="AM510" s="58">
        <v>91826</v>
      </c>
      <c r="AN510" s="47">
        <f>IFERROR(AM510/AJ510,"-")</f>
        <v>1.5186086867936149E-3</v>
      </c>
      <c r="AO510" s="58">
        <v>7</v>
      </c>
      <c r="AP510" s="47">
        <f>IFERROR(AO510/AK510,"-")</f>
        <v>0.10294117647058823</v>
      </c>
      <c r="AQ510" s="61">
        <f t="shared" si="124"/>
        <v>13118</v>
      </c>
      <c r="AR510" s="373">
        <v>488719480</v>
      </c>
      <c r="AS510" s="373">
        <v>758</v>
      </c>
      <c r="AT510" s="34" t="s">
        <v>96</v>
      </c>
      <c r="AU510" s="58">
        <v>17850502</v>
      </c>
      <c r="AV510" s="47">
        <f>IFERROR(AU510/AR510,"-")</f>
        <v>3.6525047047439155E-2</v>
      </c>
      <c r="AW510" s="61">
        <v>111</v>
      </c>
      <c r="AX510" s="47">
        <f>IFERROR(AW510/AS510,"-")</f>
        <v>0.14643799472295516</v>
      </c>
      <c r="AY510" s="162">
        <f t="shared" si="125"/>
        <v>160815.33333333334</v>
      </c>
      <c r="AZ510" s="187"/>
    </row>
    <row r="511" spans="2:52" s="7" customFormat="1" ht="13.15" customHeight="1">
      <c r="B511" s="449"/>
      <c r="C511" s="459"/>
      <c r="D511" s="374"/>
      <c r="E511" s="374"/>
      <c r="F511" s="35" t="s">
        <v>97</v>
      </c>
      <c r="G511" s="59">
        <v>1831630</v>
      </c>
      <c r="H511" s="48">
        <f>IFERROR(G511/D510,"-")</f>
        <v>1.5589054205205311E-2</v>
      </c>
      <c r="I511" s="59">
        <v>69</v>
      </c>
      <c r="J511" s="48">
        <f>IFERROR(I511/E510,"-")</f>
        <v>0.37912087912087911</v>
      </c>
      <c r="K511" s="62">
        <f t="shared" si="121"/>
        <v>26545.36231884058</v>
      </c>
      <c r="L511" s="374"/>
      <c r="M511" s="374"/>
      <c r="N511" s="35" t="s">
        <v>97</v>
      </c>
      <c r="O511" s="59">
        <v>1492996</v>
      </c>
      <c r="P511" s="48">
        <f>IFERROR(O511/L510,"-")</f>
        <v>1.6561914771026753E-2</v>
      </c>
      <c r="Q511" s="59">
        <v>56</v>
      </c>
      <c r="R511" s="48">
        <f>IFERROR(Q511/M510,"-")</f>
        <v>0.41176470588235292</v>
      </c>
      <c r="S511" s="62">
        <f t="shared" si="122"/>
        <v>26660.642857142859</v>
      </c>
      <c r="T511" s="374"/>
      <c r="U511" s="374"/>
      <c r="V511" s="35" t="s">
        <v>97</v>
      </c>
      <c r="W511" s="59">
        <v>209287</v>
      </c>
      <c r="X511" s="48">
        <f>IFERROR(W511/T510,"-")</f>
        <v>1.2575597978886344E-2</v>
      </c>
      <c r="Y511" s="59">
        <v>6</v>
      </c>
      <c r="Z511" s="48">
        <f>IFERROR(Y511/U510,"-")</f>
        <v>0.27272727272727271</v>
      </c>
      <c r="AA511" s="136">
        <f t="shared" si="123"/>
        <v>34881.166666666664</v>
      </c>
      <c r="AB511" s="374"/>
      <c r="AC511" s="374"/>
      <c r="AD511" s="35" t="s">
        <v>97</v>
      </c>
      <c r="AE511" s="59">
        <v>145119</v>
      </c>
      <c r="AF511" s="48">
        <f>IFERROR(AE511/AB510,"-")</f>
        <v>1.3352883099818826E-2</v>
      </c>
      <c r="AG511" s="59">
        <v>4</v>
      </c>
      <c r="AH511" s="48">
        <f>IFERROR(AG511/AC510,"-")</f>
        <v>0.25</v>
      </c>
      <c r="AI511" s="62">
        <f t="shared" si="120"/>
        <v>36279.75</v>
      </c>
      <c r="AJ511" s="374"/>
      <c r="AK511" s="374"/>
      <c r="AL511" s="35" t="s">
        <v>97</v>
      </c>
      <c r="AM511" s="59">
        <v>737997</v>
      </c>
      <c r="AN511" s="48">
        <f>IFERROR(AM511/AJ510,"-")</f>
        <v>1.2204916418308839E-2</v>
      </c>
      <c r="AO511" s="59">
        <v>33</v>
      </c>
      <c r="AP511" s="48">
        <f>IFERROR(AO511/AK510,"-")</f>
        <v>0.48529411764705882</v>
      </c>
      <c r="AQ511" s="62">
        <f t="shared" si="124"/>
        <v>22363.545454545456</v>
      </c>
      <c r="AR511" s="374"/>
      <c r="AS511" s="374"/>
      <c r="AT511" s="35" t="s">
        <v>97</v>
      </c>
      <c r="AU511" s="59">
        <v>12723918</v>
      </c>
      <c r="AV511" s="48">
        <f>IFERROR(AU511/AR510,"-")</f>
        <v>2.6035217585351825E-2</v>
      </c>
      <c r="AW511" s="62">
        <v>196</v>
      </c>
      <c r="AX511" s="48">
        <f>IFERROR(AW511/AS510,"-")</f>
        <v>0.25857519788918204</v>
      </c>
      <c r="AY511" s="162">
        <f t="shared" si="125"/>
        <v>64917.948979591834</v>
      </c>
      <c r="AZ511" s="187"/>
    </row>
    <row r="512" spans="2:52" s="7" customFormat="1" ht="13.15" customHeight="1">
      <c r="B512" s="449"/>
      <c r="C512" s="459"/>
      <c r="D512" s="374"/>
      <c r="E512" s="374"/>
      <c r="F512" s="35" t="s">
        <v>380</v>
      </c>
      <c r="G512" s="59">
        <v>4987676</v>
      </c>
      <c r="H512" s="48">
        <f>IFERROR(G512/D510,"-")</f>
        <v>4.2450250062513503E-2</v>
      </c>
      <c r="I512" s="59">
        <v>27</v>
      </c>
      <c r="J512" s="48">
        <f>IFERROR(I512/E510,"-")</f>
        <v>0.14835164835164835</v>
      </c>
      <c r="K512" s="62">
        <f t="shared" ref="K512" si="126">IFERROR(G512/I512,"-")</f>
        <v>184728.74074074073</v>
      </c>
      <c r="L512" s="374"/>
      <c r="M512" s="374"/>
      <c r="N512" s="35" t="s">
        <v>380</v>
      </c>
      <c r="O512" s="59">
        <v>4754990</v>
      </c>
      <c r="P512" s="48">
        <f>IFERROR(O512/L510,"-")</f>
        <v>5.2747454860618853E-2</v>
      </c>
      <c r="Q512" s="59">
        <v>15</v>
      </c>
      <c r="R512" s="48">
        <f>IFERROR(Q512/M510,"-")</f>
        <v>0.11029411764705882</v>
      </c>
      <c r="S512" s="62">
        <f t="shared" ref="S512" si="127">IFERROR(O512/Q512,"-")</f>
        <v>316999.33333333331</v>
      </c>
      <c r="T512" s="374"/>
      <c r="U512" s="374"/>
      <c r="V512" s="35" t="s">
        <v>380</v>
      </c>
      <c r="W512" s="59">
        <v>355822</v>
      </c>
      <c r="X512" s="48">
        <f>IFERROR(W512/T510,"-")</f>
        <v>2.1380565558507203E-2</v>
      </c>
      <c r="Y512" s="59">
        <v>1</v>
      </c>
      <c r="Z512" s="48">
        <f>IFERROR(Y512/U510,"-")</f>
        <v>4.5454545454545456E-2</v>
      </c>
      <c r="AA512" s="136">
        <f t="shared" ref="AA512" si="128">IFERROR(W512/Y512,"-")</f>
        <v>355822</v>
      </c>
      <c r="AB512" s="374"/>
      <c r="AC512" s="374"/>
      <c r="AD512" s="35" t="s">
        <v>380</v>
      </c>
      <c r="AE512" s="59">
        <v>355822</v>
      </c>
      <c r="AF512" s="48">
        <f>IFERROR(AE512/AB510,"-")</f>
        <v>3.2740368734236969E-2</v>
      </c>
      <c r="AG512" s="59">
        <v>1</v>
      </c>
      <c r="AH512" s="48">
        <f>IFERROR(AG512/AC510,"-")</f>
        <v>6.25E-2</v>
      </c>
      <c r="AI512" s="62">
        <f t="shared" ref="AI512" si="129">IFERROR(AE512/AG512,"-")</f>
        <v>355822</v>
      </c>
      <c r="AJ512" s="374"/>
      <c r="AK512" s="374"/>
      <c r="AL512" s="35" t="s">
        <v>380</v>
      </c>
      <c r="AM512" s="59">
        <v>3822576</v>
      </c>
      <c r="AN512" s="48">
        <f>IFERROR(AM512/AJ510,"-")</f>
        <v>6.3217358041609009E-2</v>
      </c>
      <c r="AO512" s="59">
        <v>6</v>
      </c>
      <c r="AP512" s="48">
        <f>IFERROR(AO512/AK510,"-")</f>
        <v>8.8235294117647065E-2</v>
      </c>
      <c r="AQ512" s="62">
        <f t="shared" ref="AQ512" si="130">IFERROR(AM512/AO512,"-")</f>
        <v>637096</v>
      </c>
      <c r="AR512" s="374"/>
      <c r="AS512" s="374"/>
      <c r="AT512" s="35" t="s">
        <v>380</v>
      </c>
      <c r="AU512" s="59">
        <v>13883802</v>
      </c>
      <c r="AV512" s="48">
        <f>IFERROR(AU512/AR510,"-")</f>
        <v>2.840852998124814E-2</v>
      </c>
      <c r="AW512" s="59">
        <v>44</v>
      </c>
      <c r="AX512" s="48">
        <f>IFERROR(AW512/AS510,"-")</f>
        <v>5.8047493403693931E-2</v>
      </c>
      <c r="AY512" s="136">
        <f t="shared" ref="AY512" si="131">IFERROR(AU512/AW512,"-")</f>
        <v>315540.95454545453</v>
      </c>
      <c r="AZ512" s="187"/>
    </row>
    <row r="513" spans="2:52" s="7" customFormat="1" ht="13.15" customHeight="1">
      <c r="B513" s="449"/>
      <c r="C513" s="459"/>
      <c r="D513" s="374"/>
      <c r="E513" s="374"/>
      <c r="F513" s="36" t="s">
        <v>98</v>
      </c>
      <c r="G513" s="59">
        <v>3615257</v>
      </c>
      <c r="H513" s="48">
        <f>IFERROR(G513/D510,"-")</f>
        <v>3.0769553533600093E-2</v>
      </c>
      <c r="I513" s="59">
        <v>49</v>
      </c>
      <c r="J513" s="48">
        <f>IFERROR(I513/E510,"-")</f>
        <v>0.26923076923076922</v>
      </c>
      <c r="K513" s="62">
        <f t="shared" si="121"/>
        <v>73780.755102040814</v>
      </c>
      <c r="L513" s="374"/>
      <c r="M513" s="374"/>
      <c r="N513" s="36" t="s">
        <v>98</v>
      </c>
      <c r="O513" s="59">
        <v>3253669</v>
      </c>
      <c r="P513" s="48">
        <f>IFERROR(O513/L510,"-")</f>
        <v>3.6093190250430576E-2</v>
      </c>
      <c r="Q513" s="59">
        <v>35</v>
      </c>
      <c r="R513" s="48">
        <f>IFERROR(Q513/M510,"-")</f>
        <v>0.25735294117647056</v>
      </c>
      <c r="S513" s="62">
        <f t="shared" si="122"/>
        <v>92961.971428571429</v>
      </c>
      <c r="T513" s="374"/>
      <c r="U513" s="374"/>
      <c r="V513" s="36" t="s">
        <v>98</v>
      </c>
      <c r="W513" s="59">
        <v>157622</v>
      </c>
      <c r="X513" s="48">
        <f>IFERROR(W513/T510,"-")</f>
        <v>9.4711611549117888E-3</v>
      </c>
      <c r="Y513" s="59">
        <v>3</v>
      </c>
      <c r="Z513" s="48">
        <f>IFERROR(Y513/U510,"-")</f>
        <v>0.13636363636363635</v>
      </c>
      <c r="AA513" s="136">
        <f t="shared" si="123"/>
        <v>52540.666666666664</v>
      </c>
      <c r="AB513" s="374"/>
      <c r="AC513" s="374"/>
      <c r="AD513" s="36" t="s">
        <v>98</v>
      </c>
      <c r="AE513" s="59">
        <v>157622</v>
      </c>
      <c r="AF513" s="48">
        <f>IFERROR(AE513/AB510,"-")</f>
        <v>1.4503325821978122E-2</v>
      </c>
      <c r="AG513" s="59">
        <v>3</v>
      </c>
      <c r="AH513" s="48">
        <f>IFERROR(AG513/AC510,"-")</f>
        <v>0.1875</v>
      </c>
      <c r="AI513" s="62">
        <f t="shared" si="120"/>
        <v>52540.666666666664</v>
      </c>
      <c r="AJ513" s="374"/>
      <c r="AK513" s="374"/>
      <c r="AL513" s="36" t="s">
        <v>98</v>
      </c>
      <c r="AM513" s="59">
        <v>358921</v>
      </c>
      <c r="AN513" s="48">
        <f>IFERROR(AM513/AJ510,"-")</f>
        <v>5.935797578819191E-3</v>
      </c>
      <c r="AO513" s="59">
        <v>21</v>
      </c>
      <c r="AP513" s="48">
        <f>IFERROR(AO513/AK510,"-")</f>
        <v>0.30882352941176472</v>
      </c>
      <c r="AQ513" s="62">
        <f t="shared" si="124"/>
        <v>17091.476190476191</v>
      </c>
      <c r="AR513" s="374"/>
      <c r="AS513" s="374"/>
      <c r="AT513" s="36" t="s">
        <v>98</v>
      </c>
      <c r="AU513" s="59">
        <v>6791086</v>
      </c>
      <c r="AV513" s="48">
        <f>IFERROR(AU513/AR510,"-")</f>
        <v>1.3895672830557112E-2</v>
      </c>
      <c r="AW513" s="62">
        <v>204</v>
      </c>
      <c r="AX513" s="48">
        <f>IFERROR(AW513/AS510,"-")</f>
        <v>0.26912928759894461</v>
      </c>
      <c r="AY513" s="162">
        <f t="shared" si="125"/>
        <v>33289.637254901958</v>
      </c>
      <c r="AZ513" s="187"/>
    </row>
    <row r="514" spans="2:52" s="7" customFormat="1" ht="13.15" customHeight="1">
      <c r="B514" s="449"/>
      <c r="C514" s="459"/>
      <c r="D514" s="374"/>
      <c r="E514" s="374"/>
      <c r="F514" s="36" t="s">
        <v>99</v>
      </c>
      <c r="G514" s="59">
        <v>70410</v>
      </c>
      <c r="H514" s="48">
        <f>IFERROR(G514/D510,"-")</f>
        <v>5.9926148107887836E-4</v>
      </c>
      <c r="I514" s="59">
        <v>11</v>
      </c>
      <c r="J514" s="48">
        <f>IFERROR(I514/E510,"-")</f>
        <v>6.043956043956044E-2</v>
      </c>
      <c r="K514" s="62">
        <f t="shared" si="121"/>
        <v>6400.909090909091</v>
      </c>
      <c r="L514" s="374"/>
      <c r="M514" s="374"/>
      <c r="N514" s="36" t="s">
        <v>99</v>
      </c>
      <c r="O514" s="59">
        <v>33673</v>
      </c>
      <c r="P514" s="48">
        <f>IFERROR(O514/L510,"-")</f>
        <v>3.735370731634806E-4</v>
      </c>
      <c r="Q514" s="59">
        <v>7</v>
      </c>
      <c r="R514" s="48">
        <f>IFERROR(Q514/M510,"-")</f>
        <v>5.1470588235294115E-2</v>
      </c>
      <c r="S514" s="62">
        <f t="shared" si="122"/>
        <v>4810.4285714285716</v>
      </c>
      <c r="T514" s="374"/>
      <c r="U514" s="374"/>
      <c r="V514" s="36" t="s">
        <v>99</v>
      </c>
      <c r="W514" s="59">
        <v>15668</v>
      </c>
      <c r="X514" s="48">
        <f>IFERROR(W514/T510,"-")</f>
        <v>9.4145584356979291E-4</v>
      </c>
      <c r="Y514" s="59">
        <v>1</v>
      </c>
      <c r="Z514" s="48">
        <f>IFERROR(Y514/U510,"-")</f>
        <v>4.5454545454545456E-2</v>
      </c>
      <c r="AA514" s="136">
        <f t="shared" si="123"/>
        <v>15668</v>
      </c>
      <c r="AB514" s="374"/>
      <c r="AC514" s="374"/>
      <c r="AD514" s="36" t="s">
        <v>99</v>
      </c>
      <c r="AE514" s="59">
        <v>0</v>
      </c>
      <c r="AF514" s="48">
        <f>IFERROR(AE514/AB510,"-")</f>
        <v>0</v>
      </c>
      <c r="AG514" s="59">
        <v>0</v>
      </c>
      <c r="AH514" s="48">
        <f>IFERROR(AG514/AC510,"-")</f>
        <v>0</v>
      </c>
      <c r="AI514" s="62" t="str">
        <f t="shared" si="120"/>
        <v>-</v>
      </c>
      <c r="AJ514" s="374"/>
      <c r="AK514" s="374"/>
      <c r="AL514" s="36" t="s">
        <v>99</v>
      </c>
      <c r="AM514" s="59">
        <v>3023</v>
      </c>
      <c r="AN514" s="48">
        <f>IFERROR(AM514/AJ510,"-")</f>
        <v>4.9994054626980351E-5</v>
      </c>
      <c r="AO514" s="59">
        <v>2</v>
      </c>
      <c r="AP514" s="48">
        <f>IFERROR(AO514/AK510,"-")</f>
        <v>2.9411764705882353E-2</v>
      </c>
      <c r="AQ514" s="62">
        <f t="shared" si="124"/>
        <v>1511.5</v>
      </c>
      <c r="AR514" s="374"/>
      <c r="AS514" s="374"/>
      <c r="AT514" s="36" t="s">
        <v>99</v>
      </c>
      <c r="AU514" s="59">
        <v>2444042</v>
      </c>
      <c r="AV514" s="48">
        <f>IFERROR(AU514/AR510,"-")</f>
        <v>5.0009097243269287E-3</v>
      </c>
      <c r="AW514" s="62">
        <v>47</v>
      </c>
      <c r="AX514" s="48">
        <f>IFERROR(AW514/AS510,"-")</f>
        <v>6.2005277044854881E-2</v>
      </c>
      <c r="AY514" s="162">
        <f t="shared" si="125"/>
        <v>52000.893617021276</v>
      </c>
      <c r="AZ514" s="187"/>
    </row>
    <row r="515" spans="2:52" s="7" customFormat="1" ht="13.15" customHeight="1">
      <c r="B515" s="449"/>
      <c r="C515" s="459"/>
      <c r="D515" s="374"/>
      <c r="E515" s="374"/>
      <c r="F515" s="36" t="s">
        <v>100</v>
      </c>
      <c r="G515" s="59">
        <v>1549925</v>
      </c>
      <c r="H515" s="48">
        <f>IFERROR(G515/D510,"-")</f>
        <v>1.3191455064070167E-2</v>
      </c>
      <c r="I515" s="59">
        <v>66</v>
      </c>
      <c r="J515" s="48">
        <f>IFERROR(I515/E510,"-")</f>
        <v>0.36263736263736263</v>
      </c>
      <c r="K515" s="62">
        <f t="shared" si="121"/>
        <v>23483.71212121212</v>
      </c>
      <c r="L515" s="374"/>
      <c r="M515" s="374"/>
      <c r="N515" s="36" t="s">
        <v>100</v>
      </c>
      <c r="O515" s="59">
        <v>1024411</v>
      </c>
      <c r="P515" s="48">
        <f>IFERROR(O515/L510,"-")</f>
        <v>1.136386679703247E-2</v>
      </c>
      <c r="Q515" s="59">
        <v>48</v>
      </c>
      <c r="R515" s="48">
        <f>IFERROR(Q515/M510,"-")</f>
        <v>0.35294117647058826</v>
      </c>
      <c r="S515" s="62">
        <f t="shared" si="122"/>
        <v>21341.895833333332</v>
      </c>
      <c r="T515" s="374"/>
      <c r="U515" s="374"/>
      <c r="V515" s="36" t="s">
        <v>100</v>
      </c>
      <c r="W515" s="59">
        <v>58726</v>
      </c>
      <c r="X515" s="48">
        <f>IFERROR(W515/T510,"-")</f>
        <v>3.5287168668291843E-3</v>
      </c>
      <c r="Y515" s="59">
        <v>5</v>
      </c>
      <c r="Z515" s="48">
        <f>IFERROR(Y515/U510,"-")</f>
        <v>0.22727272727272727</v>
      </c>
      <c r="AA515" s="136">
        <f t="shared" si="123"/>
        <v>11745.2</v>
      </c>
      <c r="AB515" s="374"/>
      <c r="AC515" s="374"/>
      <c r="AD515" s="36" t="s">
        <v>100</v>
      </c>
      <c r="AE515" s="59">
        <v>16069</v>
      </c>
      <c r="AF515" s="48">
        <f>IFERROR(AE515/AB510,"-")</f>
        <v>1.4785622732446386E-3</v>
      </c>
      <c r="AG515" s="59">
        <v>3</v>
      </c>
      <c r="AH515" s="48">
        <f>IFERROR(AG515/AC510,"-")</f>
        <v>0.1875</v>
      </c>
      <c r="AI515" s="62">
        <f t="shared" si="120"/>
        <v>5356.333333333333</v>
      </c>
      <c r="AJ515" s="374"/>
      <c r="AK515" s="374"/>
      <c r="AL515" s="36" t="s">
        <v>100</v>
      </c>
      <c r="AM515" s="59">
        <v>662483</v>
      </c>
      <c r="AN515" s="48">
        <f>IFERROR(AM515/AJ510,"-")</f>
        <v>1.0956073864189819E-2</v>
      </c>
      <c r="AO515" s="59">
        <v>24</v>
      </c>
      <c r="AP515" s="48">
        <f>IFERROR(AO515/AK510,"-")</f>
        <v>0.35294117647058826</v>
      </c>
      <c r="AQ515" s="62">
        <f t="shared" si="124"/>
        <v>27603.458333333332</v>
      </c>
      <c r="AR515" s="374"/>
      <c r="AS515" s="374"/>
      <c r="AT515" s="36" t="s">
        <v>100</v>
      </c>
      <c r="AU515" s="59">
        <v>11485785</v>
      </c>
      <c r="AV515" s="48">
        <f>IFERROR(AU515/AR510,"-")</f>
        <v>2.350179493561419E-2</v>
      </c>
      <c r="AW515" s="62">
        <v>267</v>
      </c>
      <c r="AX515" s="48">
        <f>IFERROR(AW515/AS510,"-")</f>
        <v>0.35224274406332456</v>
      </c>
      <c r="AY515" s="162">
        <f t="shared" si="125"/>
        <v>43017.921348314609</v>
      </c>
      <c r="AZ515" s="187"/>
    </row>
    <row r="516" spans="2:52" s="7" customFormat="1" ht="13.15" customHeight="1">
      <c r="B516" s="449"/>
      <c r="C516" s="459"/>
      <c r="D516" s="374"/>
      <c r="E516" s="374"/>
      <c r="F516" s="36" t="s">
        <v>101</v>
      </c>
      <c r="G516" s="59">
        <v>5246178</v>
      </c>
      <c r="H516" s="48">
        <f>IFERROR(G516/D510,"-")</f>
        <v>4.4650367821096833E-2</v>
      </c>
      <c r="I516" s="59">
        <v>78</v>
      </c>
      <c r="J516" s="48">
        <f>IFERROR(I516/E510,"-")</f>
        <v>0.42857142857142855</v>
      </c>
      <c r="K516" s="62">
        <f t="shared" si="121"/>
        <v>67258.692307692312</v>
      </c>
      <c r="L516" s="374"/>
      <c r="M516" s="374"/>
      <c r="N516" s="36" t="s">
        <v>101</v>
      </c>
      <c r="O516" s="59">
        <v>4201542</v>
      </c>
      <c r="P516" s="48">
        <f>IFERROR(O516/L510,"-")</f>
        <v>4.6608015367013235E-2</v>
      </c>
      <c r="Q516" s="59">
        <v>59</v>
      </c>
      <c r="R516" s="48">
        <f>IFERROR(Q516/M510,"-")</f>
        <v>0.43382352941176472</v>
      </c>
      <c r="S516" s="62">
        <f t="shared" si="122"/>
        <v>71212.576271186437</v>
      </c>
      <c r="T516" s="374"/>
      <c r="U516" s="374"/>
      <c r="V516" s="36" t="s">
        <v>101</v>
      </c>
      <c r="W516" s="59">
        <v>439604</v>
      </c>
      <c r="X516" s="48">
        <f>IFERROR(W516/T510,"-")</f>
        <v>2.6414842651050246E-2</v>
      </c>
      <c r="Y516" s="59">
        <v>9</v>
      </c>
      <c r="Z516" s="48">
        <f>IFERROR(Y516/U510,"-")</f>
        <v>0.40909090909090912</v>
      </c>
      <c r="AA516" s="136">
        <f t="shared" si="123"/>
        <v>48844.888888888891</v>
      </c>
      <c r="AB516" s="374"/>
      <c r="AC516" s="374"/>
      <c r="AD516" s="36" t="s">
        <v>101</v>
      </c>
      <c r="AE516" s="59">
        <v>431793</v>
      </c>
      <c r="AF516" s="48">
        <f>IFERROR(AE516/AB510,"-")</f>
        <v>3.9730713775040276E-2</v>
      </c>
      <c r="AG516" s="59">
        <v>8</v>
      </c>
      <c r="AH516" s="48">
        <f>IFERROR(AG516/AC510,"-")</f>
        <v>0.5</v>
      </c>
      <c r="AI516" s="62">
        <f t="shared" si="120"/>
        <v>53974.125</v>
      </c>
      <c r="AJ516" s="374"/>
      <c r="AK516" s="374"/>
      <c r="AL516" s="36" t="s">
        <v>101</v>
      </c>
      <c r="AM516" s="59">
        <v>1080854</v>
      </c>
      <c r="AN516" s="48">
        <f>IFERROR(AM516/AJ510,"-")</f>
        <v>1.7875049262252803E-2</v>
      </c>
      <c r="AO516" s="59">
        <v>23</v>
      </c>
      <c r="AP516" s="48">
        <f>IFERROR(AO516/AK510,"-")</f>
        <v>0.33823529411764708</v>
      </c>
      <c r="AQ516" s="62">
        <f t="shared" si="124"/>
        <v>46993.65217391304</v>
      </c>
      <c r="AR516" s="374"/>
      <c r="AS516" s="374"/>
      <c r="AT516" s="36" t="s">
        <v>101</v>
      </c>
      <c r="AU516" s="59">
        <v>20188244</v>
      </c>
      <c r="AV516" s="48">
        <f>IFERROR(AU516/AR510,"-")</f>
        <v>4.130844958338882E-2</v>
      </c>
      <c r="AW516" s="62">
        <v>268</v>
      </c>
      <c r="AX516" s="48">
        <f>IFERROR(AW516/AS510,"-")</f>
        <v>0.35356200527704484</v>
      </c>
      <c r="AY516" s="162">
        <f t="shared" si="125"/>
        <v>75329.26865671642</v>
      </c>
      <c r="AZ516" s="187"/>
    </row>
    <row r="517" spans="2:52" s="7" customFormat="1" ht="13.15" customHeight="1">
      <c r="B517" s="449"/>
      <c r="C517" s="459"/>
      <c r="D517" s="374"/>
      <c r="E517" s="374"/>
      <c r="F517" s="36" t="s">
        <v>102</v>
      </c>
      <c r="G517" s="59">
        <v>6103193</v>
      </c>
      <c r="H517" s="48">
        <f>IFERROR(G517/D510,"-")</f>
        <v>5.1944446477634465E-2</v>
      </c>
      <c r="I517" s="59">
        <v>32</v>
      </c>
      <c r="J517" s="48">
        <f>IFERROR(I517/E510,"-")</f>
        <v>0.17582417582417584</v>
      </c>
      <c r="K517" s="62">
        <f t="shared" si="121"/>
        <v>190724.78125</v>
      </c>
      <c r="L517" s="374"/>
      <c r="M517" s="374"/>
      <c r="N517" s="36" t="s">
        <v>102</v>
      </c>
      <c r="O517" s="59">
        <v>5001857</v>
      </c>
      <c r="P517" s="48">
        <f>IFERROR(O517/L510,"-")</f>
        <v>5.5485968703776548E-2</v>
      </c>
      <c r="Q517" s="59">
        <v>26</v>
      </c>
      <c r="R517" s="48">
        <f>IFERROR(Q517/M510,"-")</f>
        <v>0.19117647058823528</v>
      </c>
      <c r="S517" s="62">
        <f t="shared" si="122"/>
        <v>192379.11538461538</v>
      </c>
      <c r="T517" s="374"/>
      <c r="U517" s="374"/>
      <c r="V517" s="36" t="s">
        <v>102</v>
      </c>
      <c r="W517" s="59">
        <v>779800</v>
      </c>
      <c r="X517" s="48">
        <f>IFERROR(W517/T510,"-")</f>
        <v>4.6856476054105471E-2</v>
      </c>
      <c r="Y517" s="59">
        <v>5</v>
      </c>
      <c r="Z517" s="48">
        <f>IFERROR(Y517/U510,"-")</f>
        <v>0.22727272727272727</v>
      </c>
      <c r="AA517" s="136">
        <f t="shared" si="123"/>
        <v>155960</v>
      </c>
      <c r="AB517" s="374"/>
      <c r="AC517" s="374"/>
      <c r="AD517" s="36" t="s">
        <v>102</v>
      </c>
      <c r="AE517" s="59">
        <v>700555</v>
      </c>
      <c r="AF517" s="48">
        <f>IFERROR(AE517/AB510,"-")</f>
        <v>6.4460401601400069E-2</v>
      </c>
      <c r="AG517" s="59">
        <v>4</v>
      </c>
      <c r="AH517" s="48">
        <f>IFERROR(AG517/AC510,"-")</f>
        <v>0.25</v>
      </c>
      <c r="AI517" s="62">
        <f t="shared" si="120"/>
        <v>175138.75</v>
      </c>
      <c r="AJ517" s="374"/>
      <c r="AK517" s="374"/>
      <c r="AL517" s="36" t="s">
        <v>102</v>
      </c>
      <c r="AM517" s="59">
        <v>2220971</v>
      </c>
      <c r="AN517" s="48">
        <f>IFERROR(AM517/AJ510,"-")</f>
        <v>3.6730183757505516E-2</v>
      </c>
      <c r="AO517" s="59">
        <v>9</v>
      </c>
      <c r="AP517" s="48">
        <f>IFERROR(AO517/AK510,"-")</f>
        <v>0.13235294117647059</v>
      </c>
      <c r="AQ517" s="62">
        <f t="shared" si="124"/>
        <v>246774.55555555556</v>
      </c>
      <c r="AR517" s="374"/>
      <c r="AS517" s="374"/>
      <c r="AT517" s="36" t="s">
        <v>102</v>
      </c>
      <c r="AU517" s="59">
        <v>16157668</v>
      </c>
      <c r="AV517" s="48">
        <f>IFERROR(AU517/AR510,"-")</f>
        <v>3.3061231772467919E-2</v>
      </c>
      <c r="AW517" s="62">
        <v>84</v>
      </c>
      <c r="AX517" s="48">
        <f>IFERROR(AW517/AS510,"-")</f>
        <v>0.11081794195250659</v>
      </c>
      <c r="AY517" s="162">
        <f t="shared" si="125"/>
        <v>192353.19047619047</v>
      </c>
      <c r="AZ517" s="187"/>
    </row>
    <row r="518" spans="2:52" s="7" customFormat="1" ht="13.15" customHeight="1">
      <c r="B518" s="449"/>
      <c r="C518" s="459"/>
      <c r="D518" s="374"/>
      <c r="E518" s="374"/>
      <c r="F518" s="36" t="s">
        <v>112</v>
      </c>
      <c r="G518" s="59">
        <v>0</v>
      </c>
      <c r="H518" s="48">
        <f>IFERROR(G518/D510,"-")</f>
        <v>0</v>
      </c>
      <c r="I518" s="59">
        <v>0</v>
      </c>
      <c r="J518" s="48">
        <f>IFERROR(I518/E510,"-")</f>
        <v>0</v>
      </c>
      <c r="K518" s="62" t="str">
        <f t="shared" si="121"/>
        <v>-</v>
      </c>
      <c r="L518" s="374"/>
      <c r="M518" s="374"/>
      <c r="N518" s="36" t="s">
        <v>112</v>
      </c>
      <c r="O518" s="59">
        <v>0</v>
      </c>
      <c r="P518" s="48">
        <f>IFERROR(O518/L510,"-")</f>
        <v>0</v>
      </c>
      <c r="Q518" s="59">
        <v>0</v>
      </c>
      <c r="R518" s="48">
        <f>IFERROR(Q518/M510,"-")</f>
        <v>0</v>
      </c>
      <c r="S518" s="62" t="str">
        <f t="shared" si="122"/>
        <v>-</v>
      </c>
      <c r="T518" s="374"/>
      <c r="U518" s="374"/>
      <c r="V518" s="36" t="s">
        <v>112</v>
      </c>
      <c r="W518" s="59">
        <v>0</v>
      </c>
      <c r="X518" s="48">
        <f>IFERROR(W518/T510,"-")</f>
        <v>0</v>
      </c>
      <c r="Y518" s="59">
        <v>0</v>
      </c>
      <c r="Z518" s="48">
        <f>IFERROR(Y518/U510,"-")</f>
        <v>0</v>
      </c>
      <c r="AA518" s="136" t="str">
        <f t="shared" si="123"/>
        <v>-</v>
      </c>
      <c r="AB518" s="374"/>
      <c r="AC518" s="374"/>
      <c r="AD518" s="36" t="s">
        <v>112</v>
      </c>
      <c r="AE518" s="59">
        <v>0</v>
      </c>
      <c r="AF518" s="48">
        <f>IFERROR(AE518/AB510,"-")</f>
        <v>0</v>
      </c>
      <c r="AG518" s="59">
        <v>0</v>
      </c>
      <c r="AH518" s="48">
        <f>IFERROR(AG518/AC510,"-")</f>
        <v>0</v>
      </c>
      <c r="AI518" s="62" t="str">
        <f t="shared" si="120"/>
        <v>-</v>
      </c>
      <c r="AJ518" s="374"/>
      <c r="AK518" s="374"/>
      <c r="AL518" s="36" t="s">
        <v>112</v>
      </c>
      <c r="AM518" s="59">
        <v>0</v>
      </c>
      <c r="AN518" s="48">
        <f>IFERROR(AM518/AJ510,"-")</f>
        <v>0</v>
      </c>
      <c r="AO518" s="59">
        <v>0</v>
      </c>
      <c r="AP518" s="48">
        <f>IFERROR(AO518/AK510,"-")</f>
        <v>0</v>
      </c>
      <c r="AQ518" s="62" t="str">
        <f t="shared" si="124"/>
        <v>-</v>
      </c>
      <c r="AR518" s="374"/>
      <c r="AS518" s="374"/>
      <c r="AT518" s="36" t="s">
        <v>112</v>
      </c>
      <c r="AU518" s="59">
        <v>0</v>
      </c>
      <c r="AV518" s="48">
        <f>IFERROR(AU518/AR510,"-")</f>
        <v>0</v>
      </c>
      <c r="AW518" s="62">
        <v>0</v>
      </c>
      <c r="AX518" s="48">
        <f>IFERROR(AW518/AS510,"-")</f>
        <v>0</v>
      </c>
      <c r="AY518" s="162" t="str">
        <f t="shared" si="125"/>
        <v>-</v>
      </c>
      <c r="AZ518" s="187"/>
    </row>
    <row r="519" spans="2:52" s="7" customFormat="1" ht="13.15" customHeight="1">
      <c r="B519" s="449"/>
      <c r="C519" s="459"/>
      <c r="D519" s="374"/>
      <c r="E519" s="374"/>
      <c r="F519" s="36" t="s">
        <v>103</v>
      </c>
      <c r="G519" s="59">
        <v>98001</v>
      </c>
      <c r="H519" s="48">
        <f>IFERROR(G519/D510,"-")</f>
        <v>8.34089254469694E-4</v>
      </c>
      <c r="I519" s="59">
        <v>4</v>
      </c>
      <c r="J519" s="48">
        <f>IFERROR(I519/E510,"-")</f>
        <v>2.197802197802198E-2</v>
      </c>
      <c r="K519" s="62">
        <f t="shared" si="121"/>
        <v>24500.25</v>
      </c>
      <c r="L519" s="374"/>
      <c r="M519" s="374"/>
      <c r="N519" s="36" t="s">
        <v>103</v>
      </c>
      <c r="O519" s="59">
        <v>72078</v>
      </c>
      <c r="P519" s="48">
        <f>IFERROR(O519/L510,"-")</f>
        <v>7.9956657142153523E-4</v>
      </c>
      <c r="Q519" s="59">
        <v>3</v>
      </c>
      <c r="R519" s="48">
        <f>IFERROR(Q519/M510,"-")</f>
        <v>2.2058823529411766E-2</v>
      </c>
      <c r="S519" s="62">
        <f t="shared" si="122"/>
        <v>24026</v>
      </c>
      <c r="T519" s="374"/>
      <c r="U519" s="374"/>
      <c r="V519" s="36" t="s">
        <v>103</v>
      </c>
      <c r="W519" s="59">
        <v>0</v>
      </c>
      <c r="X519" s="48">
        <f>IFERROR(W519/T510,"-")</f>
        <v>0</v>
      </c>
      <c r="Y519" s="59">
        <v>0</v>
      </c>
      <c r="Z519" s="48">
        <f>IFERROR(Y519/U510,"-")</f>
        <v>0</v>
      </c>
      <c r="AA519" s="136" t="str">
        <f t="shared" si="123"/>
        <v>-</v>
      </c>
      <c r="AB519" s="374"/>
      <c r="AC519" s="374"/>
      <c r="AD519" s="36" t="s">
        <v>103</v>
      </c>
      <c r="AE519" s="59">
        <v>0</v>
      </c>
      <c r="AF519" s="48">
        <f>IFERROR(AE519/AB510,"-")</f>
        <v>0</v>
      </c>
      <c r="AG519" s="59">
        <v>0</v>
      </c>
      <c r="AH519" s="48">
        <f>IFERROR(AG519/AC510,"-")</f>
        <v>0</v>
      </c>
      <c r="AI519" s="62" t="str">
        <f t="shared" si="120"/>
        <v>-</v>
      </c>
      <c r="AJ519" s="374"/>
      <c r="AK519" s="374"/>
      <c r="AL519" s="36" t="s">
        <v>103</v>
      </c>
      <c r="AM519" s="59">
        <v>27423</v>
      </c>
      <c r="AN519" s="48">
        <f>IFERROR(AM519/AJ510,"-")</f>
        <v>4.5351867682291833E-4</v>
      </c>
      <c r="AO519" s="59">
        <v>1</v>
      </c>
      <c r="AP519" s="48">
        <f>IFERROR(AO519/AK510,"-")</f>
        <v>1.4705882352941176E-2</v>
      </c>
      <c r="AQ519" s="62">
        <f t="shared" si="124"/>
        <v>27423</v>
      </c>
      <c r="AR519" s="374"/>
      <c r="AS519" s="374"/>
      <c r="AT519" s="36" t="s">
        <v>103</v>
      </c>
      <c r="AU519" s="59">
        <v>62931</v>
      </c>
      <c r="AV519" s="48">
        <f>IFERROR(AU519/AR510,"-")</f>
        <v>1.2876712014835178E-4</v>
      </c>
      <c r="AW519" s="62">
        <v>4</v>
      </c>
      <c r="AX519" s="48">
        <f>IFERROR(AW519/AS510,"-")</f>
        <v>5.2770448548812663E-3</v>
      </c>
      <c r="AY519" s="162">
        <f t="shared" si="125"/>
        <v>15732.75</v>
      </c>
      <c r="AZ519" s="187"/>
    </row>
    <row r="520" spans="2:52" s="7" customFormat="1" ht="13.15" customHeight="1">
      <c r="B520" s="449"/>
      <c r="C520" s="459"/>
      <c r="D520" s="374"/>
      <c r="E520" s="374"/>
      <c r="F520" s="36" t="s">
        <v>104</v>
      </c>
      <c r="G520" s="59">
        <v>343998</v>
      </c>
      <c r="H520" s="48">
        <f>IFERROR(G520/D510,"-")</f>
        <v>2.9277766079842636E-3</v>
      </c>
      <c r="I520" s="59">
        <v>15</v>
      </c>
      <c r="J520" s="48">
        <f>IFERROR(I520/E510,"-")</f>
        <v>8.2417582417582416E-2</v>
      </c>
      <c r="K520" s="62">
        <f t="shared" si="121"/>
        <v>22933.200000000001</v>
      </c>
      <c r="L520" s="374"/>
      <c r="M520" s="374"/>
      <c r="N520" s="36" t="s">
        <v>104</v>
      </c>
      <c r="O520" s="59">
        <v>314709</v>
      </c>
      <c r="P520" s="48">
        <f>IFERROR(O520/L510,"-")</f>
        <v>3.4910901540761391E-3</v>
      </c>
      <c r="Q520" s="59">
        <v>13</v>
      </c>
      <c r="R520" s="48">
        <f>IFERROR(Q520/M510,"-")</f>
        <v>9.5588235294117641E-2</v>
      </c>
      <c r="S520" s="62">
        <f t="shared" si="122"/>
        <v>24208.384615384617</v>
      </c>
      <c r="T520" s="374"/>
      <c r="U520" s="374"/>
      <c r="V520" s="36" t="s">
        <v>104</v>
      </c>
      <c r="W520" s="59">
        <v>181418</v>
      </c>
      <c r="X520" s="48">
        <f>IFERROR(W520/T510,"-")</f>
        <v>1.0901010737091186E-2</v>
      </c>
      <c r="Y520" s="59">
        <v>6</v>
      </c>
      <c r="Z520" s="48">
        <f>IFERROR(Y520/U510,"-")</f>
        <v>0.27272727272727271</v>
      </c>
      <c r="AA520" s="136">
        <f t="shared" si="123"/>
        <v>30236.333333333332</v>
      </c>
      <c r="AB520" s="374"/>
      <c r="AC520" s="374"/>
      <c r="AD520" s="36" t="s">
        <v>104</v>
      </c>
      <c r="AE520" s="59">
        <v>179321</v>
      </c>
      <c r="AF520" s="48">
        <f>IFERROR(AE520/AB510,"-")</f>
        <v>1.6499923168865633E-2</v>
      </c>
      <c r="AG520" s="59">
        <v>5</v>
      </c>
      <c r="AH520" s="48">
        <f>IFERROR(AG520/AC510,"-")</f>
        <v>0.3125</v>
      </c>
      <c r="AI520" s="62">
        <f t="shared" si="120"/>
        <v>35864.199999999997</v>
      </c>
      <c r="AJ520" s="374"/>
      <c r="AK520" s="374"/>
      <c r="AL520" s="36" t="s">
        <v>104</v>
      </c>
      <c r="AM520" s="59">
        <v>873217</v>
      </c>
      <c r="AN520" s="48">
        <f>IFERROR(AM520/AJ510,"-")</f>
        <v>1.4441170492625836E-2</v>
      </c>
      <c r="AO520" s="59">
        <v>7</v>
      </c>
      <c r="AP520" s="48">
        <f>IFERROR(AO520/AK510,"-")</f>
        <v>0.10294117647058823</v>
      </c>
      <c r="AQ520" s="62">
        <f t="shared" si="124"/>
        <v>124745.28571428571</v>
      </c>
      <c r="AR520" s="374"/>
      <c r="AS520" s="374"/>
      <c r="AT520" s="36" t="s">
        <v>104</v>
      </c>
      <c r="AU520" s="59">
        <v>544263</v>
      </c>
      <c r="AV520" s="48">
        <f>IFERROR(AU520/AR510,"-")</f>
        <v>1.1136511276366556E-3</v>
      </c>
      <c r="AW520" s="62">
        <v>34</v>
      </c>
      <c r="AX520" s="48">
        <f>IFERROR(AW520/AS510,"-")</f>
        <v>4.4854881266490766E-2</v>
      </c>
      <c r="AY520" s="162">
        <f t="shared" si="125"/>
        <v>16007.735294117647</v>
      </c>
      <c r="AZ520" s="187"/>
    </row>
    <row r="521" spans="2:52" s="7" customFormat="1" ht="13.15" customHeight="1">
      <c r="B521" s="449"/>
      <c r="C521" s="459"/>
      <c r="D521" s="374"/>
      <c r="E521" s="374"/>
      <c r="F521" s="36" t="s">
        <v>105</v>
      </c>
      <c r="G521" s="59">
        <v>6150</v>
      </c>
      <c r="H521" s="48">
        <f>IFERROR(G521/D510,"-")</f>
        <v>5.234282216496381E-5</v>
      </c>
      <c r="I521" s="59">
        <v>2</v>
      </c>
      <c r="J521" s="48">
        <f>IFERROR(I521/E510,"-")</f>
        <v>1.098901098901099E-2</v>
      </c>
      <c r="K521" s="62">
        <f t="shared" si="121"/>
        <v>3075</v>
      </c>
      <c r="L521" s="374"/>
      <c r="M521" s="374"/>
      <c r="N521" s="36" t="s">
        <v>105</v>
      </c>
      <c r="O521" s="59">
        <v>6150</v>
      </c>
      <c r="P521" s="48">
        <f>IFERROR(O521/L510,"-")</f>
        <v>6.8222403704909154E-5</v>
      </c>
      <c r="Q521" s="59">
        <v>2</v>
      </c>
      <c r="R521" s="48">
        <f>IFERROR(Q521/M510,"-")</f>
        <v>1.4705882352941176E-2</v>
      </c>
      <c r="S521" s="62">
        <f t="shared" si="122"/>
        <v>3075</v>
      </c>
      <c r="T521" s="374"/>
      <c r="U521" s="374"/>
      <c r="V521" s="36" t="s">
        <v>105</v>
      </c>
      <c r="W521" s="59">
        <v>0</v>
      </c>
      <c r="X521" s="48">
        <f>IFERROR(W521/T510,"-")</f>
        <v>0</v>
      </c>
      <c r="Y521" s="59">
        <v>0</v>
      </c>
      <c r="Z521" s="48">
        <f>IFERROR(Y521/U510,"-")</f>
        <v>0</v>
      </c>
      <c r="AA521" s="136" t="str">
        <f t="shared" si="123"/>
        <v>-</v>
      </c>
      <c r="AB521" s="374"/>
      <c r="AC521" s="374"/>
      <c r="AD521" s="36" t="s">
        <v>105</v>
      </c>
      <c r="AE521" s="59">
        <v>0</v>
      </c>
      <c r="AF521" s="48">
        <f>IFERROR(AE521/AB510,"-")</f>
        <v>0</v>
      </c>
      <c r="AG521" s="59">
        <v>0</v>
      </c>
      <c r="AH521" s="48">
        <f>IFERROR(AG521/AC510,"-")</f>
        <v>0</v>
      </c>
      <c r="AI521" s="62" t="str">
        <f t="shared" si="120"/>
        <v>-</v>
      </c>
      <c r="AJ521" s="374"/>
      <c r="AK521" s="374"/>
      <c r="AL521" s="36" t="s">
        <v>105</v>
      </c>
      <c r="AM521" s="59">
        <v>0</v>
      </c>
      <c r="AN521" s="48">
        <f>IFERROR(AM521/AJ510,"-")</f>
        <v>0</v>
      </c>
      <c r="AO521" s="59">
        <v>0</v>
      </c>
      <c r="AP521" s="48">
        <f>IFERROR(AO521/AK510,"-")</f>
        <v>0</v>
      </c>
      <c r="AQ521" s="62" t="str">
        <f t="shared" si="124"/>
        <v>-</v>
      </c>
      <c r="AR521" s="374"/>
      <c r="AS521" s="374"/>
      <c r="AT521" s="36" t="s">
        <v>105</v>
      </c>
      <c r="AU521" s="59">
        <v>9424</v>
      </c>
      <c r="AV521" s="48">
        <f>IFERROR(AU521/AR510,"-")</f>
        <v>1.9283045562251785E-5</v>
      </c>
      <c r="AW521" s="62">
        <v>1</v>
      </c>
      <c r="AX521" s="48">
        <f>IFERROR(AW521/AS510,"-")</f>
        <v>1.3192612137203166E-3</v>
      </c>
      <c r="AY521" s="162">
        <f t="shared" si="125"/>
        <v>9424</v>
      </c>
      <c r="AZ521" s="187"/>
    </row>
    <row r="522" spans="2:52" s="7" customFormat="1" ht="13.15" customHeight="1">
      <c r="B522" s="449"/>
      <c r="C522" s="459"/>
      <c r="D522" s="374"/>
      <c r="E522" s="374"/>
      <c r="F522" s="36" t="s">
        <v>106</v>
      </c>
      <c r="G522" s="59">
        <v>16031</v>
      </c>
      <c r="H522" s="48">
        <f>IFERROR(G522/D510,"-")</f>
        <v>1.3644028977667232E-4</v>
      </c>
      <c r="I522" s="59">
        <v>5</v>
      </c>
      <c r="J522" s="48">
        <f>IFERROR(I522/E510,"-")</f>
        <v>2.7472527472527472E-2</v>
      </c>
      <c r="K522" s="62">
        <f t="shared" si="121"/>
        <v>3206.2</v>
      </c>
      <c r="L522" s="374"/>
      <c r="M522" s="374"/>
      <c r="N522" s="36" t="s">
        <v>106</v>
      </c>
      <c r="O522" s="59">
        <v>15661</v>
      </c>
      <c r="P522" s="48">
        <f>IFERROR(O522/L510,"-")</f>
        <v>1.7372862836139547E-4</v>
      </c>
      <c r="Q522" s="59">
        <v>4</v>
      </c>
      <c r="R522" s="48">
        <f>IFERROR(Q522/M510,"-")</f>
        <v>2.9411764705882353E-2</v>
      </c>
      <c r="S522" s="62">
        <f t="shared" si="122"/>
        <v>3915.25</v>
      </c>
      <c r="T522" s="374"/>
      <c r="U522" s="374"/>
      <c r="V522" s="36" t="s">
        <v>106</v>
      </c>
      <c r="W522" s="59">
        <v>237</v>
      </c>
      <c r="X522" s="48">
        <f>IFERROR(W522/T510,"-")</f>
        <v>1.424081152195819E-5</v>
      </c>
      <c r="Y522" s="59">
        <v>1</v>
      </c>
      <c r="Z522" s="48">
        <f>IFERROR(Y522/U510,"-")</f>
        <v>4.5454545454545456E-2</v>
      </c>
      <c r="AA522" s="136">
        <f t="shared" si="123"/>
        <v>237</v>
      </c>
      <c r="AB522" s="374"/>
      <c r="AC522" s="374"/>
      <c r="AD522" s="36" t="s">
        <v>106</v>
      </c>
      <c r="AE522" s="59">
        <v>237</v>
      </c>
      <c r="AF522" s="48">
        <f>IFERROR(AE522/AB510,"-")</f>
        <v>2.1807160293669759E-5</v>
      </c>
      <c r="AG522" s="59">
        <v>1</v>
      </c>
      <c r="AH522" s="48">
        <f>IFERROR(AG522/AC510,"-")</f>
        <v>6.25E-2</v>
      </c>
      <c r="AI522" s="62">
        <f t="shared" si="120"/>
        <v>237</v>
      </c>
      <c r="AJ522" s="374"/>
      <c r="AK522" s="374"/>
      <c r="AL522" s="36" t="s">
        <v>106</v>
      </c>
      <c r="AM522" s="59">
        <v>858008</v>
      </c>
      <c r="AN522" s="48">
        <f>IFERROR(AM522/AJ510,"-")</f>
        <v>1.4189645657421819E-2</v>
      </c>
      <c r="AO522" s="59">
        <v>5</v>
      </c>
      <c r="AP522" s="48">
        <f>IFERROR(AO522/AK510,"-")</f>
        <v>7.3529411764705885E-2</v>
      </c>
      <c r="AQ522" s="62">
        <f t="shared" si="124"/>
        <v>171601.6</v>
      </c>
      <c r="AR522" s="374"/>
      <c r="AS522" s="374"/>
      <c r="AT522" s="36" t="s">
        <v>106</v>
      </c>
      <c r="AU522" s="59">
        <v>878299</v>
      </c>
      <c r="AV522" s="48">
        <f>IFERROR(AU522/AR510,"-")</f>
        <v>1.7971434246901719E-3</v>
      </c>
      <c r="AW522" s="62">
        <v>4</v>
      </c>
      <c r="AX522" s="48">
        <f>IFERROR(AW522/AS510,"-")</f>
        <v>5.2770448548812663E-3</v>
      </c>
      <c r="AY522" s="162">
        <f t="shared" si="125"/>
        <v>219574.75</v>
      </c>
      <c r="AZ522" s="187"/>
    </row>
    <row r="523" spans="2:52" s="7" customFormat="1" ht="13.15" customHeight="1">
      <c r="B523" s="449"/>
      <c r="C523" s="459"/>
      <c r="D523" s="374"/>
      <c r="E523" s="374"/>
      <c r="F523" s="36" t="s">
        <v>107</v>
      </c>
      <c r="G523" s="59">
        <v>779945</v>
      </c>
      <c r="H523" s="48">
        <f>IFERROR(G523/D510,"-")</f>
        <v>6.6381337290166986E-3</v>
      </c>
      <c r="I523" s="59">
        <v>27</v>
      </c>
      <c r="J523" s="48">
        <f>IFERROR(I523/E510,"-")</f>
        <v>0.14835164835164835</v>
      </c>
      <c r="K523" s="62">
        <f t="shared" si="121"/>
        <v>28886.85185185185</v>
      </c>
      <c r="L523" s="374"/>
      <c r="M523" s="374"/>
      <c r="N523" s="36" t="s">
        <v>107</v>
      </c>
      <c r="O523" s="59">
        <v>550717</v>
      </c>
      <c r="P523" s="48">
        <f>IFERROR(O523/L510,"-")</f>
        <v>6.1091443091311308E-3</v>
      </c>
      <c r="Q523" s="59">
        <v>20</v>
      </c>
      <c r="R523" s="48">
        <f>IFERROR(Q523/M510,"-")</f>
        <v>0.14705882352941177</v>
      </c>
      <c r="S523" s="62">
        <f t="shared" si="122"/>
        <v>27535.85</v>
      </c>
      <c r="T523" s="374"/>
      <c r="U523" s="374"/>
      <c r="V523" s="36" t="s">
        <v>107</v>
      </c>
      <c r="W523" s="59">
        <v>45152</v>
      </c>
      <c r="X523" s="48">
        <f>IFERROR(W523/T510,"-")</f>
        <v>2.7130849022761862E-3</v>
      </c>
      <c r="Y523" s="59">
        <v>3</v>
      </c>
      <c r="Z523" s="48">
        <f>IFERROR(Y523/U510,"-")</f>
        <v>0.13636363636363635</v>
      </c>
      <c r="AA523" s="136">
        <f t="shared" si="123"/>
        <v>15050.666666666666</v>
      </c>
      <c r="AB523" s="374"/>
      <c r="AC523" s="374"/>
      <c r="AD523" s="36" t="s">
        <v>107</v>
      </c>
      <c r="AE523" s="59">
        <v>45152</v>
      </c>
      <c r="AF523" s="48">
        <f>IFERROR(AE523/AB510,"-")</f>
        <v>4.1545860826150928E-3</v>
      </c>
      <c r="AG523" s="59">
        <v>3</v>
      </c>
      <c r="AH523" s="48">
        <f>IFERROR(AG523/AC510,"-")</f>
        <v>0.1875</v>
      </c>
      <c r="AI523" s="62">
        <f t="shared" si="120"/>
        <v>15050.666666666666</v>
      </c>
      <c r="AJ523" s="374"/>
      <c r="AK523" s="374"/>
      <c r="AL523" s="36" t="s">
        <v>107</v>
      </c>
      <c r="AM523" s="59">
        <v>511654</v>
      </c>
      <c r="AN523" s="48">
        <f>IFERROR(AM523/AJ510,"-")</f>
        <v>8.461679796927888E-3</v>
      </c>
      <c r="AO523" s="59">
        <v>11</v>
      </c>
      <c r="AP523" s="48">
        <f>IFERROR(AO523/AK510,"-")</f>
        <v>0.16176470588235295</v>
      </c>
      <c r="AQ523" s="62">
        <f t="shared" si="124"/>
        <v>46514</v>
      </c>
      <c r="AR523" s="374"/>
      <c r="AS523" s="374"/>
      <c r="AT523" s="36" t="s">
        <v>107</v>
      </c>
      <c r="AU523" s="59">
        <v>1788701</v>
      </c>
      <c r="AV523" s="48">
        <f>IFERROR(AU523/AR510,"-")</f>
        <v>3.6599748387357101E-3</v>
      </c>
      <c r="AW523" s="62">
        <v>64</v>
      </c>
      <c r="AX523" s="48">
        <f>IFERROR(AW523/AS510,"-")</f>
        <v>8.4432717678100261E-2</v>
      </c>
      <c r="AY523" s="162">
        <f t="shared" si="125"/>
        <v>27948.453125</v>
      </c>
      <c r="AZ523" s="187"/>
    </row>
    <row r="524" spans="2:52" s="7" customFormat="1" ht="13.15" customHeight="1">
      <c r="B524" s="449"/>
      <c r="C524" s="459"/>
      <c r="D524" s="374"/>
      <c r="E524" s="374"/>
      <c r="F524" s="36" t="s">
        <v>108</v>
      </c>
      <c r="G524" s="59">
        <v>641434</v>
      </c>
      <c r="H524" s="48">
        <f>IFERROR(G524/D510,"-")</f>
        <v>5.4592627304977876E-3</v>
      </c>
      <c r="I524" s="59">
        <v>11</v>
      </c>
      <c r="J524" s="48">
        <f>IFERROR(I524/E510,"-")</f>
        <v>6.043956043956044E-2</v>
      </c>
      <c r="K524" s="62">
        <f t="shared" si="121"/>
        <v>58312.181818181816</v>
      </c>
      <c r="L524" s="374"/>
      <c r="M524" s="374"/>
      <c r="N524" s="36" t="s">
        <v>108</v>
      </c>
      <c r="O524" s="59">
        <v>586845</v>
      </c>
      <c r="P524" s="48">
        <f>IFERROR(O524/L510,"-")</f>
        <v>6.5099148784077089E-3</v>
      </c>
      <c r="Q524" s="59">
        <v>9</v>
      </c>
      <c r="R524" s="48">
        <f>IFERROR(Q524/M510,"-")</f>
        <v>6.6176470588235295E-2</v>
      </c>
      <c r="S524" s="62">
        <f t="shared" si="122"/>
        <v>65205</v>
      </c>
      <c r="T524" s="374"/>
      <c r="U524" s="374"/>
      <c r="V524" s="36" t="s">
        <v>108</v>
      </c>
      <c r="W524" s="59">
        <v>0</v>
      </c>
      <c r="X524" s="48">
        <f>IFERROR(W524/T510,"-")</f>
        <v>0</v>
      </c>
      <c r="Y524" s="59">
        <v>0</v>
      </c>
      <c r="Z524" s="48">
        <f>IFERROR(Y524/U510,"-")</f>
        <v>0</v>
      </c>
      <c r="AA524" s="136" t="str">
        <f t="shared" si="123"/>
        <v>-</v>
      </c>
      <c r="AB524" s="374"/>
      <c r="AC524" s="374"/>
      <c r="AD524" s="36" t="s">
        <v>108</v>
      </c>
      <c r="AE524" s="59">
        <v>0</v>
      </c>
      <c r="AF524" s="48">
        <f>IFERROR(AE524/AB510,"-")</f>
        <v>0</v>
      </c>
      <c r="AG524" s="59">
        <v>0</v>
      </c>
      <c r="AH524" s="48">
        <f>IFERROR(AG524/AC510,"-")</f>
        <v>0</v>
      </c>
      <c r="AI524" s="62" t="str">
        <f t="shared" si="120"/>
        <v>-</v>
      </c>
      <c r="AJ524" s="374"/>
      <c r="AK524" s="374"/>
      <c r="AL524" s="36" t="s">
        <v>108</v>
      </c>
      <c r="AM524" s="59">
        <v>330317</v>
      </c>
      <c r="AN524" s="48">
        <f>IFERROR(AM524/AJ510,"-")</f>
        <v>5.4627476487662148E-3</v>
      </c>
      <c r="AO524" s="59">
        <v>7</v>
      </c>
      <c r="AP524" s="48">
        <f>IFERROR(AO524/AK510,"-")</f>
        <v>0.10294117647058823</v>
      </c>
      <c r="AQ524" s="62">
        <f t="shared" si="124"/>
        <v>47188.142857142855</v>
      </c>
      <c r="AR524" s="374"/>
      <c r="AS524" s="374"/>
      <c r="AT524" s="36" t="s">
        <v>108</v>
      </c>
      <c r="AU524" s="59">
        <v>5292322</v>
      </c>
      <c r="AV524" s="48">
        <f>IFERROR(AU524/AR510,"-")</f>
        <v>1.0828956521233817E-2</v>
      </c>
      <c r="AW524" s="62">
        <v>56</v>
      </c>
      <c r="AX524" s="48">
        <f>IFERROR(AW524/AS510,"-")</f>
        <v>7.3878627968337732E-2</v>
      </c>
      <c r="AY524" s="162">
        <f t="shared" si="125"/>
        <v>94505.75</v>
      </c>
      <c r="AZ524" s="187"/>
    </row>
    <row r="525" spans="2:52" s="7" customFormat="1" ht="13.15" customHeight="1">
      <c r="B525" s="449"/>
      <c r="C525" s="459"/>
      <c r="D525" s="374"/>
      <c r="E525" s="374"/>
      <c r="F525" s="36" t="s">
        <v>109</v>
      </c>
      <c r="G525" s="59">
        <v>685678</v>
      </c>
      <c r="H525" s="48">
        <f>IFERROR(G525/D510,"-")</f>
        <v>5.8358246530777324E-3</v>
      </c>
      <c r="I525" s="59">
        <v>15</v>
      </c>
      <c r="J525" s="48">
        <f>IFERROR(I525/E510,"-")</f>
        <v>8.2417582417582416E-2</v>
      </c>
      <c r="K525" s="62">
        <f t="shared" si="121"/>
        <v>45711.866666666669</v>
      </c>
      <c r="L525" s="374"/>
      <c r="M525" s="374"/>
      <c r="N525" s="36" t="s">
        <v>109</v>
      </c>
      <c r="O525" s="59">
        <v>508573</v>
      </c>
      <c r="P525" s="48">
        <f>IFERROR(O525/L510,"-")</f>
        <v>5.641637808035246E-3</v>
      </c>
      <c r="Q525" s="59">
        <v>9</v>
      </c>
      <c r="R525" s="48">
        <f>IFERROR(Q525/M510,"-")</f>
        <v>6.6176470588235295E-2</v>
      </c>
      <c r="S525" s="62">
        <f t="shared" si="122"/>
        <v>56508.111111111109</v>
      </c>
      <c r="T525" s="374"/>
      <c r="U525" s="374"/>
      <c r="V525" s="36" t="s">
        <v>109</v>
      </c>
      <c r="W525" s="59">
        <v>146918</v>
      </c>
      <c r="X525" s="48">
        <f>IFERROR(W525/T510,"-")</f>
        <v>8.8279812117428406E-3</v>
      </c>
      <c r="Y525" s="59">
        <v>3</v>
      </c>
      <c r="Z525" s="48">
        <f>IFERROR(Y525/U510,"-")</f>
        <v>0.13636363636363635</v>
      </c>
      <c r="AA525" s="136">
        <f t="shared" si="123"/>
        <v>48972.666666666664</v>
      </c>
      <c r="AB525" s="374"/>
      <c r="AC525" s="374"/>
      <c r="AD525" s="36" t="s">
        <v>109</v>
      </c>
      <c r="AE525" s="59">
        <v>119414</v>
      </c>
      <c r="AF525" s="48">
        <f>IFERROR(AE525/AB510,"-")</f>
        <v>1.0987680334634094E-2</v>
      </c>
      <c r="AG525" s="59">
        <v>1</v>
      </c>
      <c r="AH525" s="48">
        <f>IFERROR(AG525/AC510,"-")</f>
        <v>6.25E-2</v>
      </c>
      <c r="AI525" s="62">
        <f t="shared" si="120"/>
        <v>119414</v>
      </c>
      <c r="AJ525" s="374"/>
      <c r="AK525" s="374"/>
      <c r="AL525" s="36" t="s">
        <v>109</v>
      </c>
      <c r="AM525" s="59">
        <v>96886</v>
      </c>
      <c r="AN525" s="48">
        <f>IFERROR(AM525/AJ510,"-")</f>
        <v>1.6022904322162152E-3</v>
      </c>
      <c r="AO525" s="59">
        <v>3</v>
      </c>
      <c r="AP525" s="48">
        <f>IFERROR(AO525/AK510,"-")</f>
        <v>4.4117647058823532E-2</v>
      </c>
      <c r="AQ525" s="62">
        <f t="shared" si="124"/>
        <v>32295.333333333332</v>
      </c>
      <c r="AR525" s="374"/>
      <c r="AS525" s="374"/>
      <c r="AT525" s="36" t="s">
        <v>109</v>
      </c>
      <c r="AU525" s="59">
        <v>589738</v>
      </c>
      <c r="AV525" s="48">
        <f>IFERROR(AU525/AR510,"-")</f>
        <v>1.2067004163615496E-3</v>
      </c>
      <c r="AW525" s="62">
        <v>33</v>
      </c>
      <c r="AX525" s="48">
        <f>IFERROR(AW525/AS510,"-")</f>
        <v>4.3535620052770452E-2</v>
      </c>
      <c r="AY525" s="162">
        <f t="shared" si="125"/>
        <v>17870.848484848484</v>
      </c>
      <c r="AZ525" s="187"/>
    </row>
    <row r="526" spans="2:52" s="7" customFormat="1" ht="13.15" customHeight="1">
      <c r="B526" s="449"/>
      <c r="C526" s="459"/>
      <c r="D526" s="374"/>
      <c r="E526" s="374"/>
      <c r="F526" s="37" t="s">
        <v>110</v>
      </c>
      <c r="G526" s="60">
        <v>116527</v>
      </c>
      <c r="H526" s="49">
        <f>IFERROR(G526/D510,"-")</f>
        <v>9.9176455909215258E-4</v>
      </c>
      <c r="I526" s="60">
        <v>18</v>
      </c>
      <c r="J526" s="49">
        <f>IFERROR(I526/E510,"-")</f>
        <v>9.8901098901098897E-2</v>
      </c>
      <c r="K526" s="63">
        <f t="shared" si="121"/>
        <v>6473.7222222222226</v>
      </c>
      <c r="L526" s="374"/>
      <c r="M526" s="374"/>
      <c r="N526" s="37" t="s">
        <v>110</v>
      </c>
      <c r="O526" s="60">
        <v>98563</v>
      </c>
      <c r="P526" s="49">
        <f>IFERROR(O526/L510,"-")</f>
        <v>1.0933666303035708E-3</v>
      </c>
      <c r="Q526" s="60">
        <v>14</v>
      </c>
      <c r="R526" s="49">
        <f>IFERROR(Q526/M510,"-")</f>
        <v>0.10294117647058823</v>
      </c>
      <c r="S526" s="63">
        <f t="shared" si="122"/>
        <v>7040.2142857142853</v>
      </c>
      <c r="T526" s="374"/>
      <c r="U526" s="374"/>
      <c r="V526" s="37" t="s">
        <v>110</v>
      </c>
      <c r="W526" s="60">
        <v>54483</v>
      </c>
      <c r="X526" s="49">
        <f>IFERROR(W526/T510,"-")</f>
        <v>3.2737642791175023E-3</v>
      </c>
      <c r="Y526" s="60">
        <v>8</v>
      </c>
      <c r="Z526" s="49">
        <f>IFERROR(Y526/U510,"-")</f>
        <v>0.36363636363636365</v>
      </c>
      <c r="AA526" s="137">
        <f t="shared" si="123"/>
        <v>6810.375</v>
      </c>
      <c r="AB526" s="374"/>
      <c r="AC526" s="374"/>
      <c r="AD526" s="37" t="s">
        <v>110</v>
      </c>
      <c r="AE526" s="60">
        <v>39397</v>
      </c>
      <c r="AF526" s="49">
        <f>IFERROR(AE526/AB510,"-")</f>
        <v>3.6250493421506646E-3</v>
      </c>
      <c r="AG526" s="60">
        <v>6</v>
      </c>
      <c r="AH526" s="49">
        <f>IFERROR(AG526/AC510,"-")</f>
        <v>0.375</v>
      </c>
      <c r="AI526" s="63">
        <f t="shared" si="120"/>
        <v>6566.166666666667</v>
      </c>
      <c r="AJ526" s="374"/>
      <c r="AK526" s="374"/>
      <c r="AL526" s="37" t="s">
        <v>110</v>
      </c>
      <c r="AM526" s="60">
        <v>76032</v>
      </c>
      <c r="AN526" s="49">
        <f>IFERROR(AM526/AJ510,"-")</f>
        <v>1.2574091833935065E-3</v>
      </c>
      <c r="AO526" s="60">
        <v>12</v>
      </c>
      <c r="AP526" s="49">
        <f>IFERROR(AO526/AK510,"-")</f>
        <v>0.17647058823529413</v>
      </c>
      <c r="AQ526" s="63">
        <f t="shared" si="124"/>
        <v>6336</v>
      </c>
      <c r="AR526" s="374"/>
      <c r="AS526" s="374"/>
      <c r="AT526" s="37" t="s">
        <v>110</v>
      </c>
      <c r="AU526" s="60">
        <v>555693</v>
      </c>
      <c r="AV526" s="49">
        <f>IFERROR(AU526/AR510,"-")</f>
        <v>1.1370387773370523E-3</v>
      </c>
      <c r="AW526" s="63">
        <v>56</v>
      </c>
      <c r="AX526" s="51">
        <f>IFERROR(AW526/AS510,"-")</f>
        <v>7.3878627968337732E-2</v>
      </c>
      <c r="AY526" s="165">
        <f t="shared" si="125"/>
        <v>9923.0892857142862</v>
      </c>
      <c r="AZ526" s="187"/>
    </row>
    <row r="527" spans="2:52" s="7" customFormat="1" ht="13.15" customHeight="1">
      <c r="B527" s="450"/>
      <c r="C527" s="461"/>
      <c r="D527" s="375"/>
      <c r="E527" s="375"/>
      <c r="F527" s="38" t="s">
        <v>64</v>
      </c>
      <c r="G527" s="56">
        <f>SUM(G510:G526)</f>
        <v>26926123</v>
      </c>
      <c r="H527" s="49">
        <f>IFERROR(G527/D510,"-")</f>
        <v>0.22916898663104746</v>
      </c>
      <c r="I527" s="60">
        <v>159</v>
      </c>
      <c r="J527" s="49">
        <f>IFERROR(I527/E510,"-")</f>
        <v>0.87362637362637363</v>
      </c>
      <c r="K527" s="63">
        <f t="shared" si="121"/>
        <v>169346.6855345912</v>
      </c>
      <c r="L527" s="375"/>
      <c r="M527" s="375"/>
      <c r="N527" s="38" t="s">
        <v>64</v>
      </c>
      <c r="O527" s="56">
        <f>SUM(O510:O526)</f>
        <v>22471715</v>
      </c>
      <c r="P527" s="49">
        <f>IFERROR(O527/L510,"-")</f>
        <v>0.24928039230433538</v>
      </c>
      <c r="Q527" s="60">
        <v>120</v>
      </c>
      <c r="R527" s="49">
        <f>IFERROR(Q527/M510,"-")</f>
        <v>0.88235294117647056</v>
      </c>
      <c r="S527" s="63">
        <f t="shared" si="122"/>
        <v>187264.29166666666</v>
      </c>
      <c r="T527" s="375"/>
      <c r="U527" s="375"/>
      <c r="V527" s="38" t="s">
        <v>64</v>
      </c>
      <c r="W527" s="56">
        <f>SUM(W510:W526)</f>
        <v>2535312</v>
      </c>
      <c r="X527" s="49">
        <f>IFERROR(W527/T510,"-")</f>
        <v>0.15234135165130322</v>
      </c>
      <c r="Y527" s="60">
        <v>18</v>
      </c>
      <c r="Z527" s="49">
        <f>IFERROR(Y527/U510,"-")</f>
        <v>0.81818181818181823</v>
      </c>
      <c r="AA527" s="137">
        <f t="shared" si="123"/>
        <v>140850.66666666666</v>
      </c>
      <c r="AB527" s="375"/>
      <c r="AC527" s="375"/>
      <c r="AD527" s="38" t="s">
        <v>64</v>
      </c>
      <c r="AE527" s="56">
        <f>SUM(AE510:AE526)</f>
        <v>2240431</v>
      </c>
      <c r="AF527" s="49">
        <f>IFERROR(AE527/AB510,"-")</f>
        <v>0.20614952718948029</v>
      </c>
      <c r="AG527" s="60">
        <v>13</v>
      </c>
      <c r="AH527" s="49">
        <f>IFERROR(AG527/AC510,"-")</f>
        <v>0.8125</v>
      </c>
      <c r="AI527" s="63">
        <f t="shared" si="120"/>
        <v>172340.84615384616</v>
      </c>
      <c r="AJ527" s="375"/>
      <c r="AK527" s="375"/>
      <c r="AL527" s="38" t="s">
        <v>64</v>
      </c>
      <c r="AM527" s="56">
        <f>SUM(AM510:AM526)</f>
        <v>11752188</v>
      </c>
      <c r="AN527" s="49">
        <f>IFERROR(AM527/AJ510,"-")</f>
        <v>0.19435644355228018</v>
      </c>
      <c r="AO527" s="60">
        <v>61</v>
      </c>
      <c r="AP527" s="49">
        <f>IFERROR(AO527/AK510,"-")</f>
        <v>0.8970588235294118</v>
      </c>
      <c r="AQ527" s="63">
        <f t="shared" si="124"/>
        <v>192658.81967213115</v>
      </c>
      <c r="AR527" s="375"/>
      <c r="AS527" s="375"/>
      <c r="AT527" s="38" t="s">
        <v>64</v>
      </c>
      <c r="AU527" s="56">
        <f>SUM(AU510:AU526)</f>
        <v>111246418</v>
      </c>
      <c r="AV527" s="49">
        <f>IFERROR(AU527/AR510,"-")</f>
        <v>0.22762836873209966</v>
      </c>
      <c r="AW527" s="63">
        <v>590</v>
      </c>
      <c r="AX527" s="116">
        <f>IFERROR(AW527/AS510,"-")</f>
        <v>0.77836411609498679</v>
      </c>
      <c r="AY527" s="155">
        <f t="shared" si="125"/>
        <v>188553.25084745762</v>
      </c>
      <c r="AZ527" s="187"/>
    </row>
    <row r="528" spans="2:52" s="7" customFormat="1" ht="13.15" customHeight="1">
      <c r="B528" s="448">
        <v>30</v>
      </c>
      <c r="C528" s="458" t="s">
        <v>33</v>
      </c>
      <c r="D528" s="373">
        <v>233081920</v>
      </c>
      <c r="E528" s="373">
        <v>349</v>
      </c>
      <c r="F528" s="34" t="s">
        <v>96</v>
      </c>
      <c r="G528" s="58">
        <v>2435841</v>
      </c>
      <c r="H528" s="47">
        <f>IFERROR(G528/D528,"-")</f>
        <v>1.0450578920921881E-2</v>
      </c>
      <c r="I528" s="58">
        <v>66</v>
      </c>
      <c r="J528" s="47">
        <f>IFERROR(I528/E528,"-")</f>
        <v>0.18911174785100288</v>
      </c>
      <c r="K528" s="61">
        <f t="shared" si="121"/>
        <v>36906.681818181816</v>
      </c>
      <c r="L528" s="373">
        <v>174889050</v>
      </c>
      <c r="M528" s="373">
        <v>240</v>
      </c>
      <c r="N528" s="34" t="s">
        <v>96</v>
      </c>
      <c r="O528" s="58">
        <v>1165216</v>
      </c>
      <c r="P528" s="47">
        <f>IFERROR(O528/L528,"-")</f>
        <v>6.6626012320382547E-3</v>
      </c>
      <c r="Q528" s="58">
        <v>44</v>
      </c>
      <c r="R528" s="47">
        <f>IFERROR(Q528/M528,"-")</f>
        <v>0.18333333333333332</v>
      </c>
      <c r="S528" s="61">
        <f t="shared" si="122"/>
        <v>26482.18181818182</v>
      </c>
      <c r="T528" s="373">
        <v>32531670</v>
      </c>
      <c r="U528" s="373">
        <v>37</v>
      </c>
      <c r="V528" s="34" t="s">
        <v>96</v>
      </c>
      <c r="W528" s="58">
        <v>231716</v>
      </c>
      <c r="X528" s="47">
        <f>IFERROR(W528/T528,"-")</f>
        <v>7.1227821996227058E-3</v>
      </c>
      <c r="Y528" s="58">
        <v>8</v>
      </c>
      <c r="Z528" s="47">
        <f>IFERROR(Y528/U528,"-")</f>
        <v>0.21621621621621623</v>
      </c>
      <c r="AA528" s="135">
        <f t="shared" si="123"/>
        <v>28964.5</v>
      </c>
      <c r="AB528" s="373">
        <v>28531340</v>
      </c>
      <c r="AC528" s="373">
        <v>29</v>
      </c>
      <c r="AD528" s="34" t="s">
        <v>96</v>
      </c>
      <c r="AE528" s="58">
        <v>140873</v>
      </c>
      <c r="AF528" s="47">
        <f>IFERROR(AE528/AB528,"-")</f>
        <v>4.937482782091553E-3</v>
      </c>
      <c r="AG528" s="58">
        <v>5</v>
      </c>
      <c r="AH528" s="47">
        <f>IFERROR(AG528/AC528,"-")</f>
        <v>0.17241379310344829</v>
      </c>
      <c r="AI528" s="61">
        <f t="shared" si="120"/>
        <v>28174.6</v>
      </c>
      <c r="AJ528" s="373">
        <v>46385520</v>
      </c>
      <c r="AK528" s="373">
        <v>78</v>
      </c>
      <c r="AL528" s="34" t="s">
        <v>96</v>
      </c>
      <c r="AM528" s="58">
        <v>1266642</v>
      </c>
      <c r="AN528" s="47">
        <f>IFERROR(AM528/AJ528,"-")</f>
        <v>2.7306840583009525E-2</v>
      </c>
      <c r="AO528" s="58">
        <v>14</v>
      </c>
      <c r="AP528" s="47">
        <f>IFERROR(AO528/AK528,"-")</f>
        <v>0.17948717948717949</v>
      </c>
      <c r="AQ528" s="61">
        <f t="shared" si="124"/>
        <v>90474.428571428565</v>
      </c>
      <c r="AR528" s="373">
        <v>923838180</v>
      </c>
      <c r="AS528" s="373">
        <v>1512</v>
      </c>
      <c r="AT528" s="34" t="s">
        <v>96</v>
      </c>
      <c r="AU528" s="58">
        <v>10897047</v>
      </c>
      <c r="AV528" s="47">
        <f>IFERROR(AU528/AR528,"-")</f>
        <v>1.1795406637123397E-2</v>
      </c>
      <c r="AW528" s="61">
        <v>257</v>
      </c>
      <c r="AX528" s="50">
        <f>IFERROR(AW528/AS528,"-")</f>
        <v>0.16997354497354497</v>
      </c>
      <c r="AY528" s="135">
        <f t="shared" si="125"/>
        <v>42400.961089494165</v>
      </c>
      <c r="AZ528" s="187"/>
    </row>
    <row r="529" spans="2:52" s="7" customFormat="1" ht="13.15" customHeight="1">
      <c r="B529" s="449"/>
      <c r="C529" s="459"/>
      <c r="D529" s="374"/>
      <c r="E529" s="374"/>
      <c r="F529" s="35" t="s">
        <v>97</v>
      </c>
      <c r="G529" s="59">
        <v>4890694</v>
      </c>
      <c r="H529" s="48">
        <f>IFERROR(G529/D528,"-")</f>
        <v>2.0982725730078079E-2</v>
      </c>
      <c r="I529" s="59">
        <v>101</v>
      </c>
      <c r="J529" s="48">
        <f>IFERROR(I529/E528,"-")</f>
        <v>0.28939828080229224</v>
      </c>
      <c r="K529" s="62">
        <f t="shared" si="121"/>
        <v>48422.712871287127</v>
      </c>
      <c r="L529" s="374"/>
      <c r="M529" s="374"/>
      <c r="N529" s="35" t="s">
        <v>97</v>
      </c>
      <c r="O529" s="59">
        <v>4099490</v>
      </c>
      <c r="P529" s="48">
        <f>IFERROR(O529/L528,"-")</f>
        <v>2.344051843154274E-2</v>
      </c>
      <c r="Q529" s="59">
        <v>71</v>
      </c>
      <c r="R529" s="48">
        <f>IFERROR(Q529/M528,"-")</f>
        <v>0.29583333333333334</v>
      </c>
      <c r="S529" s="62">
        <f t="shared" si="122"/>
        <v>57739.295774647886</v>
      </c>
      <c r="T529" s="374"/>
      <c r="U529" s="374"/>
      <c r="V529" s="35" t="s">
        <v>97</v>
      </c>
      <c r="W529" s="59">
        <v>2144018</v>
      </c>
      <c r="X529" s="48">
        <f>IFERROR(W529/T528,"-")</f>
        <v>6.5905562179869648E-2</v>
      </c>
      <c r="Y529" s="59">
        <v>7</v>
      </c>
      <c r="Z529" s="48">
        <f>IFERROR(Y529/U528,"-")</f>
        <v>0.1891891891891892</v>
      </c>
      <c r="AA529" s="136">
        <f t="shared" si="123"/>
        <v>306288.28571428574</v>
      </c>
      <c r="AB529" s="374"/>
      <c r="AC529" s="374"/>
      <c r="AD529" s="35" t="s">
        <v>97</v>
      </c>
      <c r="AE529" s="59">
        <v>2137676</v>
      </c>
      <c r="AF529" s="48">
        <f>IFERROR(AE529/AB528,"-")</f>
        <v>7.4923785563524178E-2</v>
      </c>
      <c r="AG529" s="59">
        <v>6</v>
      </c>
      <c r="AH529" s="48">
        <f>IFERROR(AG529/AC528,"-")</f>
        <v>0.20689655172413793</v>
      </c>
      <c r="AI529" s="62">
        <f t="shared" si="120"/>
        <v>356279.33333333331</v>
      </c>
      <c r="AJ529" s="374"/>
      <c r="AK529" s="374"/>
      <c r="AL529" s="35" t="s">
        <v>97</v>
      </c>
      <c r="AM529" s="59">
        <v>385517</v>
      </c>
      <c r="AN529" s="48">
        <f>IFERROR(AM529/AJ528,"-")</f>
        <v>8.3111496863676419E-3</v>
      </c>
      <c r="AO529" s="59">
        <v>17</v>
      </c>
      <c r="AP529" s="48">
        <f>IFERROR(AO529/AK528,"-")</f>
        <v>0.21794871794871795</v>
      </c>
      <c r="AQ529" s="62">
        <f t="shared" si="124"/>
        <v>22677.470588235294</v>
      </c>
      <c r="AR529" s="374"/>
      <c r="AS529" s="374"/>
      <c r="AT529" s="35" t="s">
        <v>97</v>
      </c>
      <c r="AU529" s="59">
        <v>12698608</v>
      </c>
      <c r="AV529" s="48">
        <f>IFERROR(AU529/AR528,"-")</f>
        <v>1.3745489496872709E-2</v>
      </c>
      <c r="AW529" s="62">
        <v>377</v>
      </c>
      <c r="AX529" s="48">
        <f>IFERROR(AW529/AS528,"-")</f>
        <v>0.24933862433862433</v>
      </c>
      <c r="AY529" s="162">
        <f t="shared" si="125"/>
        <v>33683.310344827587</v>
      </c>
      <c r="AZ529" s="187"/>
    </row>
    <row r="530" spans="2:52" s="7" customFormat="1" ht="13.15" customHeight="1">
      <c r="B530" s="449"/>
      <c r="C530" s="459"/>
      <c r="D530" s="374"/>
      <c r="E530" s="374"/>
      <c r="F530" s="35" t="s">
        <v>380</v>
      </c>
      <c r="G530" s="59">
        <v>3567967</v>
      </c>
      <c r="H530" s="48">
        <f>IFERROR(G530/D528,"-")</f>
        <v>1.5307781058264837E-2</v>
      </c>
      <c r="I530" s="59">
        <v>35</v>
      </c>
      <c r="J530" s="48">
        <f>IFERROR(I530/E528,"-")</f>
        <v>0.10028653295128939</v>
      </c>
      <c r="K530" s="62">
        <f t="shared" si="121"/>
        <v>101941.91428571429</v>
      </c>
      <c r="L530" s="374"/>
      <c r="M530" s="374"/>
      <c r="N530" s="35" t="s">
        <v>380</v>
      </c>
      <c r="O530" s="59">
        <v>3378586</v>
      </c>
      <c r="P530" s="48">
        <f>IFERROR(O530/L528,"-")</f>
        <v>1.9318453613876914E-2</v>
      </c>
      <c r="Q530" s="59">
        <v>23</v>
      </c>
      <c r="R530" s="48">
        <f>IFERROR(Q530/M528,"-")</f>
        <v>9.583333333333334E-2</v>
      </c>
      <c r="S530" s="62">
        <f t="shared" si="122"/>
        <v>146895.04347826086</v>
      </c>
      <c r="T530" s="374"/>
      <c r="U530" s="374"/>
      <c r="V530" s="35" t="s">
        <v>380</v>
      </c>
      <c r="W530" s="59">
        <v>262831</v>
      </c>
      <c r="X530" s="48">
        <f>IFERROR(W530/T528,"-")</f>
        <v>8.0792347887458597E-3</v>
      </c>
      <c r="Y530" s="59">
        <v>5</v>
      </c>
      <c r="Z530" s="48">
        <f>IFERROR(Y530/U528,"-")</f>
        <v>0.13513513513513514</v>
      </c>
      <c r="AA530" s="136">
        <f t="shared" si="123"/>
        <v>52566.2</v>
      </c>
      <c r="AB530" s="374"/>
      <c r="AC530" s="374"/>
      <c r="AD530" s="35" t="s">
        <v>380</v>
      </c>
      <c r="AE530" s="59">
        <v>262831</v>
      </c>
      <c r="AF530" s="48">
        <f>IFERROR(AE530/AB528,"-")</f>
        <v>9.2120103717526058E-3</v>
      </c>
      <c r="AG530" s="59">
        <v>5</v>
      </c>
      <c r="AH530" s="48">
        <f>IFERROR(AG530/AC528,"-")</f>
        <v>0.17241379310344829</v>
      </c>
      <c r="AI530" s="62">
        <f t="shared" si="120"/>
        <v>52566.2</v>
      </c>
      <c r="AJ530" s="374"/>
      <c r="AK530" s="374"/>
      <c r="AL530" s="35" t="s">
        <v>380</v>
      </c>
      <c r="AM530" s="59">
        <v>1466411</v>
      </c>
      <c r="AN530" s="48">
        <f>IFERROR(AM530/AJ528,"-")</f>
        <v>3.1613550952969804E-2</v>
      </c>
      <c r="AO530" s="59">
        <v>6</v>
      </c>
      <c r="AP530" s="48">
        <f>IFERROR(AO530/AK528,"-")</f>
        <v>7.6923076923076927E-2</v>
      </c>
      <c r="AQ530" s="62">
        <f t="shared" si="124"/>
        <v>244401.83333333334</v>
      </c>
      <c r="AR530" s="374"/>
      <c r="AS530" s="374"/>
      <c r="AT530" s="35" t="s">
        <v>380</v>
      </c>
      <c r="AU530" s="59">
        <v>21473708</v>
      </c>
      <c r="AV530" s="48">
        <f>IFERROR(AU530/AR528,"-")</f>
        <v>2.3244014444174628E-2</v>
      </c>
      <c r="AW530" s="59">
        <v>150</v>
      </c>
      <c r="AX530" s="48">
        <f>IFERROR(AW530/AS528,"-")</f>
        <v>9.9206349206349201E-2</v>
      </c>
      <c r="AY530" s="136">
        <f t="shared" si="125"/>
        <v>143158.05333333334</v>
      </c>
      <c r="AZ530" s="187"/>
    </row>
    <row r="531" spans="2:52" s="7" customFormat="1" ht="13.15" customHeight="1">
      <c r="B531" s="449"/>
      <c r="C531" s="459"/>
      <c r="D531" s="374"/>
      <c r="E531" s="374"/>
      <c r="F531" s="36" t="s">
        <v>98</v>
      </c>
      <c r="G531" s="59">
        <v>10018732</v>
      </c>
      <c r="H531" s="48">
        <f>IFERROR(G531/D528,"-")</f>
        <v>4.298373721994396E-2</v>
      </c>
      <c r="I531" s="59">
        <v>111</v>
      </c>
      <c r="J531" s="48">
        <f>IFERROR(I531/E528,"-")</f>
        <v>0.31805157593123207</v>
      </c>
      <c r="K531" s="62">
        <f t="shared" si="121"/>
        <v>90258.846846846849</v>
      </c>
      <c r="L531" s="374"/>
      <c r="M531" s="374"/>
      <c r="N531" s="36" t="s">
        <v>98</v>
      </c>
      <c r="O531" s="59">
        <v>6603819</v>
      </c>
      <c r="P531" s="48">
        <f>IFERROR(O531/L528,"-")</f>
        <v>3.7760048442140891E-2</v>
      </c>
      <c r="Q531" s="59">
        <v>72</v>
      </c>
      <c r="R531" s="48">
        <f>IFERROR(Q531/M528,"-")</f>
        <v>0.3</v>
      </c>
      <c r="S531" s="62">
        <f t="shared" si="122"/>
        <v>91719.708333333328</v>
      </c>
      <c r="T531" s="374"/>
      <c r="U531" s="374"/>
      <c r="V531" s="36" t="s">
        <v>98</v>
      </c>
      <c r="W531" s="59">
        <v>454040</v>
      </c>
      <c r="X531" s="48">
        <f>IFERROR(W531/T528,"-")</f>
        <v>1.3956861114108191E-2</v>
      </c>
      <c r="Y531" s="59">
        <v>12</v>
      </c>
      <c r="Z531" s="48">
        <f>IFERROR(Y531/U528,"-")</f>
        <v>0.32432432432432434</v>
      </c>
      <c r="AA531" s="136">
        <f t="shared" si="123"/>
        <v>37836.666666666664</v>
      </c>
      <c r="AB531" s="374"/>
      <c r="AC531" s="374"/>
      <c r="AD531" s="36" t="s">
        <v>98</v>
      </c>
      <c r="AE531" s="59">
        <v>426972</v>
      </c>
      <c r="AF531" s="48">
        <f>IFERROR(AE531/AB528,"-")</f>
        <v>1.49650174159363E-2</v>
      </c>
      <c r="AG531" s="59">
        <v>8</v>
      </c>
      <c r="AH531" s="48">
        <f>IFERROR(AG531/AC528,"-")</f>
        <v>0.27586206896551724</v>
      </c>
      <c r="AI531" s="62">
        <f t="shared" si="120"/>
        <v>53371.5</v>
      </c>
      <c r="AJ531" s="374"/>
      <c r="AK531" s="374"/>
      <c r="AL531" s="36" t="s">
        <v>98</v>
      </c>
      <c r="AM531" s="59">
        <v>847911</v>
      </c>
      <c r="AN531" s="48">
        <f>IFERROR(AM531/AJ528,"-")</f>
        <v>1.8279648476507322E-2</v>
      </c>
      <c r="AO531" s="59">
        <v>14</v>
      </c>
      <c r="AP531" s="48">
        <f>IFERROR(AO531/AK528,"-")</f>
        <v>0.17948717948717949</v>
      </c>
      <c r="AQ531" s="62">
        <f t="shared" si="124"/>
        <v>60565.071428571428</v>
      </c>
      <c r="AR531" s="374"/>
      <c r="AS531" s="374"/>
      <c r="AT531" s="36" t="s">
        <v>98</v>
      </c>
      <c r="AU531" s="59">
        <v>20002467</v>
      </c>
      <c r="AV531" s="48">
        <f>IFERROR(AU531/AR528,"-")</f>
        <v>2.1651483379914002E-2</v>
      </c>
      <c r="AW531" s="62">
        <v>416</v>
      </c>
      <c r="AX531" s="48">
        <f>IFERROR(AW531/AS528,"-")</f>
        <v>0.27513227513227512</v>
      </c>
      <c r="AY531" s="162">
        <f t="shared" si="125"/>
        <v>48082.853365384617</v>
      </c>
      <c r="AZ531" s="187"/>
    </row>
    <row r="532" spans="2:52" s="7" customFormat="1" ht="13.15" customHeight="1">
      <c r="B532" s="449"/>
      <c r="C532" s="459"/>
      <c r="D532" s="374"/>
      <c r="E532" s="374"/>
      <c r="F532" s="36" t="s">
        <v>99</v>
      </c>
      <c r="G532" s="59">
        <v>6546027</v>
      </c>
      <c r="H532" s="48">
        <f>IFERROR(G532/D528,"-")</f>
        <v>2.8084662250937354E-2</v>
      </c>
      <c r="I532" s="59">
        <v>24</v>
      </c>
      <c r="J532" s="48">
        <f>IFERROR(I532/E528,"-")</f>
        <v>6.8767908309455589E-2</v>
      </c>
      <c r="K532" s="62">
        <f t="shared" si="121"/>
        <v>272751.125</v>
      </c>
      <c r="L532" s="374"/>
      <c r="M532" s="374"/>
      <c r="N532" s="36" t="s">
        <v>99</v>
      </c>
      <c r="O532" s="59">
        <v>6488879</v>
      </c>
      <c r="P532" s="48">
        <f>IFERROR(O532/L528,"-")</f>
        <v>3.71028317667687E-2</v>
      </c>
      <c r="Q532" s="59">
        <v>18</v>
      </c>
      <c r="R532" s="48">
        <f>IFERROR(Q532/M528,"-")</f>
        <v>7.4999999999999997E-2</v>
      </c>
      <c r="S532" s="62">
        <f t="shared" si="122"/>
        <v>360493.27777777775</v>
      </c>
      <c r="T532" s="374"/>
      <c r="U532" s="374"/>
      <c r="V532" s="36" t="s">
        <v>99</v>
      </c>
      <c r="W532" s="59">
        <v>1568721</v>
      </c>
      <c r="X532" s="48">
        <f>IFERROR(W532/T528,"-")</f>
        <v>4.8221348611983336E-2</v>
      </c>
      <c r="Y532" s="59">
        <v>5</v>
      </c>
      <c r="Z532" s="48">
        <f>IFERROR(Y532/U528,"-")</f>
        <v>0.13513513513513514</v>
      </c>
      <c r="AA532" s="136">
        <f t="shared" si="123"/>
        <v>313744.2</v>
      </c>
      <c r="AB532" s="374"/>
      <c r="AC532" s="374"/>
      <c r="AD532" s="36" t="s">
        <v>99</v>
      </c>
      <c r="AE532" s="59">
        <v>1568721</v>
      </c>
      <c r="AF532" s="48">
        <f>IFERROR(AE532/AB528,"-")</f>
        <v>5.4982380778470272E-2</v>
      </c>
      <c r="AG532" s="59">
        <v>5</v>
      </c>
      <c r="AH532" s="48">
        <f>IFERROR(AG532/AC528,"-")</f>
        <v>0.17241379310344829</v>
      </c>
      <c r="AI532" s="62">
        <f t="shared" si="120"/>
        <v>313744.2</v>
      </c>
      <c r="AJ532" s="374"/>
      <c r="AK532" s="374"/>
      <c r="AL532" s="36" t="s">
        <v>99</v>
      </c>
      <c r="AM532" s="59">
        <v>1670121</v>
      </c>
      <c r="AN532" s="48">
        <f>IFERROR(AM532/AJ528,"-")</f>
        <v>3.6005223181717054E-2</v>
      </c>
      <c r="AO532" s="59">
        <v>4</v>
      </c>
      <c r="AP532" s="48">
        <f>IFERROR(AO532/AK528,"-")</f>
        <v>5.128205128205128E-2</v>
      </c>
      <c r="AQ532" s="62">
        <f t="shared" si="124"/>
        <v>417530.25</v>
      </c>
      <c r="AR532" s="374"/>
      <c r="AS532" s="374"/>
      <c r="AT532" s="36" t="s">
        <v>99</v>
      </c>
      <c r="AU532" s="59">
        <v>8503971</v>
      </c>
      <c r="AV532" s="48">
        <f>IFERROR(AU532/AR528,"-")</f>
        <v>9.2050438963239209E-3</v>
      </c>
      <c r="AW532" s="62">
        <v>81</v>
      </c>
      <c r="AX532" s="48">
        <f>IFERROR(AW532/AS528,"-")</f>
        <v>5.3571428571428568E-2</v>
      </c>
      <c r="AY532" s="162">
        <f t="shared" si="125"/>
        <v>104987.29629629629</v>
      </c>
      <c r="AZ532" s="187"/>
    </row>
    <row r="533" spans="2:52" s="7" customFormat="1" ht="13.15" customHeight="1">
      <c r="B533" s="449"/>
      <c r="C533" s="459"/>
      <c r="D533" s="374"/>
      <c r="E533" s="374"/>
      <c r="F533" s="36" t="s">
        <v>100</v>
      </c>
      <c r="G533" s="59">
        <v>4866310</v>
      </c>
      <c r="H533" s="48">
        <f>IFERROR(G533/D528,"-")</f>
        <v>2.0878110151143426E-2</v>
      </c>
      <c r="I533" s="59">
        <v>119</v>
      </c>
      <c r="J533" s="48">
        <f>IFERROR(I533/E528,"-")</f>
        <v>0.34097421203438394</v>
      </c>
      <c r="K533" s="62">
        <f t="shared" si="121"/>
        <v>40893.361344537814</v>
      </c>
      <c r="L533" s="374"/>
      <c r="M533" s="374"/>
      <c r="N533" s="36" t="s">
        <v>100</v>
      </c>
      <c r="O533" s="59">
        <v>4057363</v>
      </c>
      <c r="P533" s="48">
        <f>IFERROR(O533/L528,"-")</f>
        <v>2.3199640000331638E-2</v>
      </c>
      <c r="Q533" s="59">
        <v>80</v>
      </c>
      <c r="R533" s="48">
        <f>IFERROR(Q533/M528,"-")</f>
        <v>0.33333333333333331</v>
      </c>
      <c r="S533" s="62">
        <f t="shared" si="122"/>
        <v>50717.037499999999</v>
      </c>
      <c r="T533" s="374"/>
      <c r="U533" s="374"/>
      <c r="V533" s="36" t="s">
        <v>100</v>
      </c>
      <c r="W533" s="59">
        <v>285168</v>
      </c>
      <c r="X533" s="48">
        <f>IFERROR(W533/T528,"-")</f>
        <v>8.7658580085190826E-3</v>
      </c>
      <c r="Y533" s="59">
        <v>13</v>
      </c>
      <c r="Z533" s="48">
        <f>IFERROR(Y533/U528,"-")</f>
        <v>0.35135135135135137</v>
      </c>
      <c r="AA533" s="136">
        <f t="shared" si="123"/>
        <v>21936</v>
      </c>
      <c r="AB533" s="374"/>
      <c r="AC533" s="374"/>
      <c r="AD533" s="36" t="s">
        <v>100</v>
      </c>
      <c r="AE533" s="59">
        <v>230701</v>
      </c>
      <c r="AF533" s="48">
        <f>IFERROR(AE533/AB528,"-")</f>
        <v>8.0858802986470309E-3</v>
      </c>
      <c r="AG533" s="59">
        <v>10</v>
      </c>
      <c r="AH533" s="48">
        <f>IFERROR(AG533/AC528,"-")</f>
        <v>0.34482758620689657</v>
      </c>
      <c r="AI533" s="62">
        <f t="shared" si="120"/>
        <v>23070.1</v>
      </c>
      <c r="AJ533" s="374"/>
      <c r="AK533" s="374"/>
      <c r="AL533" s="36" t="s">
        <v>100</v>
      </c>
      <c r="AM533" s="59">
        <v>871349</v>
      </c>
      <c r="AN533" s="48">
        <f>IFERROR(AM533/AJ528,"-")</f>
        <v>1.8784935471241888E-2</v>
      </c>
      <c r="AO533" s="59">
        <v>21</v>
      </c>
      <c r="AP533" s="48">
        <f>IFERROR(AO533/AK528,"-")</f>
        <v>0.26923076923076922</v>
      </c>
      <c r="AQ533" s="62">
        <f t="shared" si="124"/>
        <v>41492.809523809527</v>
      </c>
      <c r="AR533" s="374"/>
      <c r="AS533" s="374"/>
      <c r="AT533" s="36" t="s">
        <v>100</v>
      </c>
      <c r="AU533" s="59">
        <v>26931034</v>
      </c>
      <c r="AV533" s="48">
        <f>IFERROR(AU533/AR528,"-")</f>
        <v>2.9151245946557436E-2</v>
      </c>
      <c r="AW533" s="62">
        <v>520</v>
      </c>
      <c r="AX533" s="48">
        <f>IFERROR(AW533/AS528,"-")</f>
        <v>0.3439153439153439</v>
      </c>
      <c r="AY533" s="162">
        <f t="shared" si="125"/>
        <v>51790.45</v>
      </c>
      <c r="AZ533" s="187"/>
    </row>
    <row r="534" spans="2:52" s="7" customFormat="1" ht="13.15" customHeight="1">
      <c r="B534" s="449"/>
      <c r="C534" s="459"/>
      <c r="D534" s="374"/>
      <c r="E534" s="374"/>
      <c r="F534" s="36" t="s">
        <v>101</v>
      </c>
      <c r="G534" s="59">
        <v>11532837</v>
      </c>
      <c r="H534" s="48">
        <f>IFERROR(G534/D528,"-")</f>
        <v>4.9479758018125132E-2</v>
      </c>
      <c r="I534" s="59">
        <v>162</v>
      </c>
      <c r="J534" s="48">
        <f>IFERROR(I534/E528,"-")</f>
        <v>0.46418338108882523</v>
      </c>
      <c r="K534" s="62">
        <f t="shared" si="121"/>
        <v>71190.351851851854</v>
      </c>
      <c r="L534" s="374"/>
      <c r="M534" s="374"/>
      <c r="N534" s="36" t="s">
        <v>101</v>
      </c>
      <c r="O534" s="59">
        <v>7985268</v>
      </c>
      <c r="P534" s="48">
        <f>IFERROR(O534/L528,"-")</f>
        <v>4.5659050695283664E-2</v>
      </c>
      <c r="Q534" s="59">
        <v>98</v>
      </c>
      <c r="R534" s="48">
        <f>IFERROR(Q534/M528,"-")</f>
        <v>0.40833333333333333</v>
      </c>
      <c r="S534" s="62">
        <f t="shared" si="122"/>
        <v>81482.326530612248</v>
      </c>
      <c r="T534" s="374"/>
      <c r="U534" s="374"/>
      <c r="V534" s="36" t="s">
        <v>101</v>
      </c>
      <c r="W534" s="59">
        <v>2073044</v>
      </c>
      <c r="X534" s="48">
        <f>IFERROR(W534/T528,"-")</f>
        <v>6.3723872767675313E-2</v>
      </c>
      <c r="Y534" s="59">
        <v>20</v>
      </c>
      <c r="Z534" s="48">
        <f>IFERROR(Y534/U528,"-")</f>
        <v>0.54054054054054057</v>
      </c>
      <c r="AA534" s="136">
        <f t="shared" si="123"/>
        <v>103652.2</v>
      </c>
      <c r="AB534" s="374"/>
      <c r="AC534" s="374"/>
      <c r="AD534" s="36" t="s">
        <v>101</v>
      </c>
      <c r="AE534" s="59">
        <v>1992568</v>
      </c>
      <c r="AF534" s="48">
        <f>IFERROR(AE534/AB528,"-")</f>
        <v>6.98378695147161E-2</v>
      </c>
      <c r="AG534" s="59">
        <v>15</v>
      </c>
      <c r="AH534" s="48">
        <f>IFERROR(AG534/AC528,"-")</f>
        <v>0.51724137931034486</v>
      </c>
      <c r="AI534" s="62">
        <f t="shared" si="120"/>
        <v>132837.86666666667</v>
      </c>
      <c r="AJ534" s="374"/>
      <c r="AK534" s="374"/>
      <c r="AL534" s="36" t="s">
        <v>101</v>
      </c>
      <c r="AM534" s="59">
        <v>1538723</v>
      </c>
      <c r="AN534" s="48">
        <f>IFERROR(AM534/AJ528,"-")</f>
        <v>3.3172485723993179E-2</v>
      </c>
      <c r="AO534" s="59">
        <v>25</v>
      </c>
      <c r="AP534" s="48">
        <f>IFERROR(AO534/AK528,"-")</f>
        <v>0.32051282051282054</v>
      </c>
      <c r="AQ534" s="62">
        <f t="shared" si="124"/>
        <v>61548.92</v>
      </c>
      <c r="AR534" s="374"/>
      <c r="AS534" s="374"/>
      <c r="AT534" s="36" t="s">
        <v>101</v>
      </c>
      <c r="AU534" s="59">
        <v>32743921</v>
      </c>
      <c r="AV534" s="48">
        <f>IFERROR(AU534/AR528,"-")</f>
        <v>3.5443351128874104E-2</v>
      </c>
      <c r="AW534" s="62">
        <v>596</v>
      </c>
      <c r="AX534" s="48">
        <f>IFERROR(AW534/AS528,"-")</f>
        <v>0.39417989417989419</v>
      </c>
      <c r="AY534" s="162">
        <f t="shared" si="125"/>
        <v>54939.464765100674</v>
      </c>
      <c r="AZ534" s="187"/>
    </row>
    <row r="535" spans="2:52" s="7" customFormat="1" ht="13.15" customHeight="1">
      <c r="B535" s="449"/>
      <c r="C535" s="459"/>
      <c r="D535" s="374"/>
      <c r="E535" s="374"/>
      <c r="F535" s="36" t="s">
        <v>102</v>
      </c>
      <c r="G535" s="59">
        <v>3458311</v>
      </c>
      <c r="H535" s="48">
        <f>IFERROR(G535/D528,"-")</f>
        <v>1.4837319857327416E-2</v>
      </c>
      <c r="I535" s="59">
        <v>44</v>
      </c>
      <c r="J535" s="48">
        <f>IFERROR(I535/E528,"-")</f>
        <v>0.12607449856733524</v>
      </c>
      <c r="K535" s="62">
        <f t="shared" si="121"/>
        <v>78597.977272727279</v>
      </c>
      <c r="L535" s="374"/>
      <c r="M535" s="374"/>
      <c r="N535" s="36" t="s">
        <v>102</v>
      </c>
      <c r="O535" s="59">
        <v>2858438</v>
      </c>
      <c r="P535" s="48">
        <f>IFERROR(O535/L528,"-")</f>
        <v>1.6344293710784066E-2</v>
      </c>
      <c r="Q535" s="59">
        <v>35</v>
      </c>
      <c r="R535" s="48">
        <f>IFERROR(Q535/M528,"-")</f>
        <v>0.14583333333333334</v>
      </c>
      <c r="S535" s="62">
        <f t="shared" si="122"/>
        <v>81669.657142857148</v>
      </c>
      <c r="T535" s="374"/>
      <c r="U535" s="374"/>
      <c r="V535" s="36" t="s">
        <v>102</v>
      </c>
      <c r="W535" s="59">
        <v>138877</v>
      </c>
      <c r="X535" s="48">
        <f>IFERROR(W535/T528,"-")</f>
        <v>4.268978506175674E-3</v>
      </c>
      <c r="Y535" s="59">
        <v>9</v>
      </c>
      <c r="Z535" s="48">
        <f>IFERROR(Y535/U528,"-")</f>
        <v>0.24324324324324326</v>
      </c>
      <c r="AA535" s="136">
        <f t="shared" si="123"/>
        <v>15430.777777777777</v>
      </c>
      <c r="AB535" s="374"/>
      <c r="AC535" s="374"/>
      <c r="AD535" s="36" t="s">
        <v>102</v>
      </c>
      <c r="AE535" s="59">
        <v>132038</v>
      </c>
      <c r="AF535" s="48">
        <f>IFERROR(AE535/AB528,"-")</f>
        <v>4.6278232988706458E-3</v>
      </c>
      <c r="AG535" s="59">
        <v>8</v>
      </c>
      <c r="AH535" s="48">
        <f>IFERROR(AG535/AC528,"-")</f>
        <v>0.27586206896551724</v>
      </c>
      <c r="AI535" s="62">
        <f t="shared" si="120"/>
        <v>16504.75</v>
      </c>
      <c r="AJ535" s="374"/>
      <c r="AK535" s="374"/>
      <c r="AL535" s="36" t="s">
        <v>102</v>
      </c>
      <c r="AM535" s="59">
        <v>58575</v>
      </c>
      <c r="AN535" s="48">
        <f>IFERROR(AM535/AJ528,"-")</f>
        <v>1.2627863177991753E-3</v>
      </c>
      <c r="AO535" s="59">
        <v>11</v>
      </c>
      <c r="AP535" s="48">
        <f>IFERROR(AO535/AK528,"-")</f>
        <v>0.14102564102564102</v>
      </c>
      <c r="AQ535" s="62">
        <f t="shared" si="124"/>
        <v>5325</v>
      </c>
      <c r="AR535" s="374"/>
      <c r="AS535" s="374"/>
      <c r="AT535" s="36" t="s">
        <v>102</v>
      </c>
      <c r="AU535" s="59">
        <v>25294866</v>
      </c>
      <c r="AV535" s="48">
        <f>IFERROR(AU535/AR528,"-")</f>
        <v>2.7380191193223904E-2</v>
      </c>
      <c r="AW535" s="62">
        <v>150</v>
      </c>
      <c r="AX535" s="48">
        <f>IFERROR(AW535/AS528,"-")</f>
        <v>9.9206349206349201E-2</v>
      </c>
      <c r="AY535" s="162">
        <f t="shared" si="125"/>
        <v>168632.44</v>
      </c>
      <c r="AZ535" s="187"/>
    </row>
    <row r="536" spans="2:52" s="7" customFormat="1" ht="13.15" customHeight="1">
      <c r="B536" s="449"/>
      <c r="C536" s="459"/>
      <c r="D536" s="374"/>
      <c r="E536" s="374"/>
      <c r="F536" s="36" t="s">
        <v>112</v>
      </c>
      <c r="G536" s="59">
        <v>0</v>
      </c>
      <c r="H536" s="48">
        <f>IFERROR(G536/D528,"-")</f>
        <v>0</v>
      </c>
      <c r="I536" s="59">
        <v>0</v>
      </c>
      <c r="J536" s="48">
        <f>IFERROR(I536/E528,"-")</f>
        <v>0</v>
      </c>
      <c r="K536" s="62" t="str">
        <f t="shared" si="121"/>
        <v>-</v>
      </c>
      <c r="L536" s="374"/>
      <c r="M536" s="374"/>
      <c r="N536" s="36" t="s">
        <v>112</v>
      </c>
      <c r="O536" s="59">
        <v>0</v>
      </c>
      <c r="P536" s="48">
        <f>IFERROR(O536/L528,"-")</f>
        <v>0</v>
      </c>
      <c r="Q536" s="59">
        <v>0</v>
      </c>
      <c r="R536" s="48">
        <f>IFERROR(Q536/M528,"-")</f>
        <v>0</v>
      </c>
      <c r="S536" s="62" t="str">
        <f t="shared" si="122"/>
        <v>-</v>
      </c>
      <c r="T536" s="374"/>
      <c r="U536" s="374"/>
      <c r="V536" s="36" t="s">
        <v>112</v>
      </c>
      <c r="W536" s="59">
        <v>0</v>
      </c>
      <c r="X536" s="48">
        <f>IFERROR(W536/T528,"-")</f>
        <v>0</v>
      </c>
      <c r="Y536" s="59">
        <v>0</v>
      </c>
      <c r="Z536" s="48">
        <f>IFERROR(Y536/U528,"-")</f>
        <v>0</v>
      </c>
      <c r="AA536" s="136" t="str">
        <f t="shared" si="123"/>
        <v>-</v>
      </c>
      <c r="AB536" s="374"/>
      <c r="AC536" s="374"/>
      <c r="AD536" s="36" t="s">
        <v>112</v>
      </c>
      <c r="AE536" s="59">
        <v>0</v>
      </c>
      <c r="AF536" s="48">
        <f>IFERROR(AE536/AB528,"-")</f>
        <v>0</v>
      </c>
      <c r="AG536" s="59">
        <v>0</v>
      </c>
      <c r="AH536" s="48">
        <f>IFERROR(AG536/AC528,"-")</f>
        <v>0</v>
      </c>
      <c r="AI536" s="62" t="str">
        <f t="shared" si="120"/>
        <v>-</v>
      </c>
      <c r="AJ536" s="374"/>
      <c r="AK536" s="374"/>
      <c r="AL536" s="36" t="s">
        <v>112</v>
      </c>
      <c r="AM536" s="59">
        <v>0</v>
      </c>
      <c r="AN536" s="48">
        <f>IFERROR(AM536/AJ528,"-")</f>
        <v>0</v>
      </c>
      <c r="AO536" s="59">
        <v>0</v>
      </c>
      <c r="AP536" s="48">
        <f>IFERROR(AO536/AK528,"-")</f>
        <v>0</v>
      </c>
      <c r="AQ536" s="62" t="str">
        <f t="shared" si="124"/>
        <v>-</v>
      </c>
      <c r="AR536" s="374"/>
      <c r="AS536" s="374"/>
      <c r="AT536" s="36" t="s">
        <v>112</v>
      </c>
      <c r="AU536" s="59">
        <v>1831</v>
      </c>
      <c r="AV536" s="48">
        <f>IFERROR(AU536/AR528,"-")</f>
        <v>1.9819488300429411E-6</v>
      </c>
      <c r="AW536" s="62">
        <v>1</v>
      </c>
      <c r="AX536" s="48">
        <f>IFERROR(AW536/AS528,"-")</f>
        <v>6.6137566137566134E-4</v>
      </c>
      <c r="AY536" s="162">
        <f t="shared" si="125"/>
        <v>1831</v>
      </c>
      <c r="AZ536" s="187"/>
    </row>
    <row r="537" spans="2:52" s="7" customFormat="1" ht="13.15" customHeight="1">
      <c r="B537" s="449"/>
      <c r="C537" s="459"/>
      <c r="D537" s="374"/>
      <c r="E537" s="374"/>
      <c r="F537" s="36" t="s">
        <v>103</v>
      </c>
      <c r="G537" s="59">
        <v>160496</v>
      </c>
      <c r="H537" s="48">
        <f>IFERROR(G537/D528,"-")</f>
        <v>6.8858193720044872E-4</v>
      </c>
      <c r="I537" s="59">
        <v>5</v>
      </c>
      <c r="J537" s="48">
        <f>IFERROR(I537/E528,"-")</f>
        <v>1.4326647564469915E-2</v>
      </c>
      <c r="K537" s="62">
        <f t="shared" si="121"/>
        <v>32099.200000000001</v>
      </c>
      <c r="L537" s="374"/>
      <c r="M537" s="374"/>
      <c r="N537" s="36" t="s">
        <v>103</v>
      </c>
      <c r="O537" s="59">
        <v>159066</v>
      </c>
      <c r="P537" s="48">
        <f>IFERROR(O537/L528,"-")</f>
        <v>9.0952521041197257E-4</v>
      </c>
      <c r="Q537" s="59">
        <v>4</v>
      </c>
      <c r="R537" s="48">
        <f>IFERROR(Q537/M528,"-")</f>
        <v>1.6666666666666666E-2</v>
      </c>
      <c r="S537" s="62">
        <f t="shared" si="122"/>
        <v>39766.5</v>
      </c>
      <c r="T537" s="374"/>
      <c r="U537" s="374"/>
      <c r="V537" s="36" t="s">
        <v>103</v>
      </c>
      <c r="W537" s="59">
        <v>0</v>
      </c>
      <c r="X537" s="48">
        <f>IFERROR(W537/T528,"-")</f>
        <v>0</v>
      </c>
      <c r="Y537" s="59">
        <v>0</v>
      </c>
      <c r="Z537" s="48">
        <f>IFERROR(Y537/U528,"-")</f>
        <v>0</v>
      </c>
      <c r="AA537" s="136" t="str">
        <f t="shared" si="123"/>
        <v>-</v>
      </c>
      <c r="AB537" s="374"/>
      <c r="AC537" s="374"/>
      <c r="AD537" s="36" t="s">
        <v>103</v>
      </c>
      <c r="AE537" s="59">
        <v>0</v>
      </c>
      <c r="AF537" s="48">
        <f>IFERROR(AE537/AB528,"-")</f>
        <v>0</v>
      </c>
      <c r="AG537" s="59">
        <v>0</v>
      </c>
      <c r="AH537" s="48">
        <f>IFERROR(AG537/AC528,"-")</f>
        <v>0</v>
      </c>
      <c r="AI537" s="62" t="str">
        <f t="shared" si="120"/>
        <v>-</v>
      </c>
      <c r="AJ537" s="374"/>
      <c r="AK537" s="374"/>
      <c r="AL537" s="36" t="s">
        <v>103</v>
      </c>
      <c r="AM537" s="59">
        <v>10344</v>
      </c>
      <c r="AN537" s="48">
        <f>IFERROR(AM537/AJ528,"-")</f>
        <v>2.2300062605744205E-4</v>
      </c>
      <c r="AO537" s="59">
        <v>1</v>
      </c>
      <c r="AP537" s="48">
        <f>IFERROR(AO537/AK528,"-")</f>
        <v>1.282051282051282E-2</v>
      </c>
      <c r="AQ537" s="62">
        <f t="shared" si="124"/>
        <v>10344</v>
      </c>
      <c r="AR537" s="374"/>
      <c r="AS537" s="374"/>
      <c r="AT537" s="36" t="s">
        <v>103</v>
      </c>
      <c r="AU537" s="59">
        <v>71181</v>
      </c>
      <c r="AV537" s="48">
        <f>IFERROR(AU537/AR528,"-")</f>
        <v>7.7049207903488032E-5</v>
      </c>
      <c r="AW537" s="62">
        <v>5</v>
      </c>
      <c r="AX537" s="48">
        <f>IFERROR(AW537/AS528,"-")</f>
        <v>3.3068783068783067E-3</v>
      </c>
      <c r="AY537" s="162">
        <f t="shared" si="125"/>
        <v>14236.2</v>
      </c>
      <c r="AZ537" s="187"/>
    </row>
    <row r="538" spans="2:52" s="7" customFormat="1" ht="13.15" customHeight="1">
      <c r="B538" s="449"/>
      <c r="C538" s="459"/>
      <c r="D538" s="374"/>
      <c r="E538" s="374"/>
      <c r="F538" s="36" t="s">
        <v>104</v>
      </c>
      <c r="G538" s="59">
        <v>401850</v>
      </c>
      <c r="H538" s="48">
        <f>IFERROR(G538/D528,"-")</f>
        <v>1.724071948609313E-3</v>
      </c>
      <c r="I538" s="59">
        <v>36</v>
      </c>
      <c r="J538" s="48">
        <f>IFERROR(I538/E528,"-")</f>
        <v>0.10315186246418338</v>
      </c>
      <c r="K538" s="62">
        <f t="shared" si="121"/>
        <v>11162.5</v>
      </c>
      <c r="L538" s="374"/>
      <c r="M538" s="374"/>
      <c r="N538" s="36" t="s">
        <v>104</v>
      </c>
      <c r="O538" s="59">
        <v>249735</v>
      </c>
      <c r="P538" s="48">
        <f>IFERROR(O538/L528,"-")</f>
        <v>1.4279624710637974E-3</v>
      </c>
      <c r="Q538" s="59">
        <v>26</v>
      </c>
      <c r="R538" s="48">
        <f>IFERROR(Q538/M528,"-")</f>
        <v>0.10833333333333334</v>
      </c>
      <c r="S538" s="62">
        <f t="shared" si="122"/>
        <v>9605.1923076923085</v>
      </c>
      <c r="T538" s="374"/>
      <c r="U538" s="374"/>
      <c r="V538" s="36" t="s">
        <v>104</v>
      </c>
      <c r="W538" s="59">
        <v>58705</v>
      </c>
      <c r="X538" s="48">
        <f>IFERROR(W538/T528,"-")</f>
        <v>1.8045492284902681E-3</v>
      </c>
      <c r="Y538" s="59">
        <v>4</v>
      </c>
      <c r="Z538" s="48">
        <f>IFERROR(Y538/U528,"-")</f>
        <v>0.10810810810810811</v>
      </c>
      <c r="AA538" s="136">
        <f t="shared" si="123"/>
        <v>14676.25</v>
      </c>
      <c r="AB538" s="374"/>
      <c r="AC538" s="374"/>
      <c r="AD538" s="36" t="s">
        <v>104</v>
      </c>
      <c r="AE538" s="59">
        <v>58705</v>
      </c>
      <c r="AF538" s="48">
        <f>IFERROR(AE538/AB528,"-")</f>
        <v>2.057561965193363E-3</v>
      </c>
      <c r="AG538" s="59">
        <v>4</v>
      </c>
      <c r="AH538" s="48">
        <f>IFERROR(AG538/AC528,"-")</f>
        <v>0.13793103448275862</v>
      </c>
      <c r="AI538" s="62">
        <f t="shared" si="120"/>
        <v>14676.25</v>
      </c>
      <c r="AJ538" s="374"/>
      <c r="AK538" s="374"/>
      <c r="AL538" s="36" t="s">
        <v>104</v>
      </c>
      <c r="AM538" s="59">
        <v>191675</v>
      </c>
      <c r="AN538" s="48">
        <f>IFERROR(AM538/AJ528,"-")</f>
        <v>4.1322162605916674E-3</v>
      </c>
      <c r="AO538" s="59">
        <v>10</v>
      </c>
      <c r="AP538" s="48">
        <f>IFERROR(AO538/AK528,"-")</f>
        <v>0.12820512820512819</v>
      </c>
      <c r="AQ538" s="62">
        <f t="shared" si="124"/>
        <v>19167.5</v>
      </c>
      <c r="AR538" s="374"/>
      <c r="AS538" s="374"/>
      <c r="AT538" s="36" t="s">
        <v>104</v>
      </c>
      <c r="AU538" s="59">
        <v>727532</v>
      </c>
      <c r="AV538" s="48">
        <f>IFERROR(AU538/AR528,"-")</f>
        <v>7.8751021093326104E-4</v>
      </c>
      <c r="AW538" s="62">
        <v>79</v>
      </c>
      <c r="AX538" s="48">
        <f>IFERROR(AW538/AS528,"-")</f>
        <v>5.2248677248677246E-2</v>
      </c>
      <c r="AY538" s="162">
        <f t="shared" si="125"/>
        <v>9209.2658227848096</v>
      </c>
      <c r="AZ538" s="187"/>
    </row>
    <row r="539" spans="2:52" s="7" customFormat="1" ht="13.15" customHeight="1">
      <c r="B539" s="449"/>
      <c r="C539" s="459"/>
      <c r="D539" s="374"/>
      <c r="E539" s="374"/>
      <c r="F539" s="36" t="s">
        <v>105</v>
      </c>
      <c r="G539" s="59">
        <v>3815</v>
      </c>
      <c r="H539" s="48">
        <f>IFERROR(G539/D528,"-")</f>
        <v>1.6367635893852254E-5</v>
      </c>
      <c r="I539" s="59">
        <v>1</v>
      </c>
      <c r="J539" s="48">
        <f>IFERROR(I539/E528,"-")</f>
        <v>2.8653295128939827E-3</v>
      </c>
      <c r="K539" s="62">
        <f t="shared" si="121"/>
        <v>3815</v>
      </c>
      <c r="L539" s="374"/>
      <c r="M539" s="374"/>
      <c r="N539" s="36" t="s">
        <v>105</v>
      </c>
      <c r="O539" s="59">
        <v>3815</v>
      </c>
      <c r="P539" s="48">
        <f>IFERROR(O539/L528,"-")</f>
        <v>2.1813829968199838E-5</v>
      </c>
      <c r="Q539" s="59">
        <v>1</v>
      </c>
      <c r="R539" s="48">
        <f>IFERROR(Q539/M528,"-")</f>
        <v>4.1666666666666666E-3</v>
      </c>
      <c r="S539" s="62">
        <f t="shared" si="122"/>
        <v>3815</v>
      </c>
      <c r="T539" s="374"/>
      <c r="U539" s="374"/>
      <c r="V539" s="36" t="s">
        <v>105</v>
      </c>
      <c r="W539" s="59">
        <v>0</v>
      </c>
      <c r="X539" s="48">
        <f>IFERROR(W539/T528,"-")</f>
        <v>0</v>
      </c>
      <c r="Y539" s="59">
        <v>0</v>
      </c>
      <c r="Z539" s="48">
        <f>IFERROR(Y539/U528,"-")</f>
        <v>0</v>
      </c>
      <c r="AA539" s="136" t="str">
        <f t="shared" si="123"/>
        <v>-</v>
      </c>
      <c r="AB539" s="374"/>
      <c r="AC539" s="374"/>
      <c r="AD539" s="36" t="s">
        <v>105</v>
      </c>
      <c r="AE539" s="59">
        <v>0</v>
      </c>
      <c r="AF539" s="48">
        <f>IFERROR(AE539/AB528,"-")</f>
        <v>0</v>
      </c>
      <c r="AG539" s="59">
        <v>0</v>
      </c>
      <c r="AH539" s="48">
        <f>IFERROR(AG539/AC528,"-")</f>
        <v>0</v>
      </c>
      <c r="AI539" s="62" t="str">
        <f t="shared" si="120"/>
        <v>-</v>
      </c>
      <c r="AJ539" s="374"/>
      <c r="AK539" s="374"/>
      <c r="AL539" s="36" t="s">
        <v>105</v>
      </c>
      <c r="AM539" s="59">
        <v>0</v>
      </c>
      <c r="AN539" s="48">
        <f>IFERROR(AM539/AJ528,"-")</f>
        <v>0</v>
      </c>
      <c r="AO539" s="59">
        <v>0</v>
      </c>
      <c r="AP539" s="48">
        <f>IFERROR(AO539/AK528,"-")</f>
        <v>0</v>
      </c>
      <c r="AQ539" s="62" t="str">
        <f t="shared" si="124"/>
        <v>-</v>
      </c>
      <c r="AR539" s="374"/>
      <c r="AS539" s="374"/>
      <c r="AT539" s="36" t="s">
        <v>105</v>
      </c>
      <c r="AU539" s="59">
        <v>454712</v>
      </c>
      <c r="AV539" s="48">
        <f>IFERROR(AU539/AR528,"-")</f>
        <v>4.9219875281621291E-4</v>
      </c>
      <c r="AW539" s="62">
        <v>3</v>
      </c>
      <c r="AX539" s="48">
        <f>IFERROR(AW539/AS528,"-")</f>
        <v>1.984126984126984E-3</v>
      </c>
      <c r="AY539" s="162">
        <f t="shared" si="125"/>
        <v>151570.66666666666</v>
      </c>
      <c r="AZ539" s="187"/>
    </row>
    <row r="540" spans="2:52" s="7" customFormat="1" ht="13.15" customHeight="1">
      <c r="B540" s="449"/>
      <c r="C540" s="459"/>
      <c r="D540" s="374"/>
      <c r="E540" s="374"/>
      <c r="F540" s="36" t="s">
        <v>106</v>
      </c>
      <c r="G540" s="59">
        <v>1759550</v>
      </c>
      <c r="H540" s="48">
        <f>IFERROR(G540/D528,"-")</f>
        <v>7.5490625785131684E-3</v>
      </c>
      <c r="I540" s="59">
        <v>7</v>
      </c>
      <c r="J540" s="48">
        <f>IFERROR(I540/E528,"-")</f>
        <v>2.0057306590257881E-2</v>
      </c>
      <c r="K540" s="62">
        <f t="shared" si="121"/>
        <v>251364.28571428571</v>
      </c>
      <c r="L540" s="374"/>
      <c r="M540" s="374"/>
      <c r="N540" s="36" t="s">
        <v>106</v>
      </c>
      <c r="O540" s="59">
        <v>1752072</v>
      </c>
      <c r="P540" s="48">
        <f>IFERROR(O540/L528,"-")</f>
        <v>1.0018191533432195E-2</v>
      </c>
      <c r="Q540" s="59">
        <v>5</v>
      </c>
      <c r="R540" s="48">
        <f>IFERROR(Q540/M528,"-")</f>
        <v>2.0833333333333332E-2</v>
      </c>
      <c r="S540" s="62">
        <f t="shared" si="122"/>
        <v>350414.4</v>
      </c>
      <c r="T540" s="374"/>
      <c r="U540" s="374"/>
      <c r="V540" s="36" t="s">
        <v>106</v>
      </c>
      <c r="W540" s="59">
        <v>9691</v>
      </c>
      <c r="X540" s="48">
        <f>IFERROR(W540/T528,"-")</f>
        <v>2.9789432881865578E-4</v>
      </c>
      <c r="Y540" s="59">
        <v>1</v>
      </c>
      <c r="Z540" s="48">
        <f>IFERROR(Y540/U528,"-")</f>
        <v>2.7027027027027029E-2</v>
      </c>
      <c r="AA540" s="136">
        <f t="shared" si="123"/>
        <v>9691</v>
      </c>
      <c r="AB540" s="374"/>
      <c r="AC540" s="374"/>
      <c r="AD540" s="36" t="s">
        <v>106</v>
      </c>
      <c r="AE540" s="59">
        <v>9691</v>
      </c>
      <c r="AF540" s="48">
        <f>IFERROR(AE540/AB528,"-")</f>
        <v>3.3966157916172184E-4</v>
      </c>
      <c r="AG540" s="59">
        <v>1</v>
      </c>
      <c r="AH540" s="48">
        <f>IFERROR(AG540/AC528,"-")</f>
        <v>3.4482758620689655E-2</v>
      </c>
      <c r="AI540" s="62">
        <f t="shared" si="120"/>
        <v>9691</v>
      </c>
      <c r="AJ540" s="374"/>
      <c r="AK540" s="374"/>
      <c r="AL540" s="36" t="s">
        <v>106</v>
      </c>
      <c r="AM540" s="59">
        <v>1424788</v>
      </c>
      <c r="AN540" s="48">
        <f>IFERROR(AM540/AJ528,"-")</f>
        <v>3.0716223511130198E-2</v>
      </c>
      <c r="AO540" s="59">
        <v>5</v>
      </c>
      <c r="AP540" s="48">
        <f>IFERROR(AO540/AK528,"-")</f>
        <v>6.4102564102564097E-2</v>
      </c>
      <c r="AQ540" s="62">
        <f t="shared" si="124"/>
        <v>284957.59999999998</v>
      </c>
      <c r="AR540" s="374"/>
      <c r="AS540" s="374"/>
      <c r="AT540" s="36" t="s">
        <v>106</v>
      </c>
      <c r="AU540" s="59">
        <v>1580077</v>
      </c>
      <c r="AV540" s="48">
        <f>IFERROR(AU540/AR528,"-")</f>
        <v>1.7103395748376627E-3</v>
      </c>
      <c r="AW540" s="62">
        <v>7</v>
      </c>
      <c r="AX540" s="48">
        <f>IFERROR(AW540/AS528,"-")</f>
        <v>4.6296296296296294E-3</v>
      </c>
      <c r="AY540" s="162">
        <f t="shared" si="125"/>
        <v>225725.28571428571</v>
      </c>
      <c r="AZ540" s="187"/>
    </row>
    <row r="541" spans="2:52" s="7" customFormat="1" ht="13.15" customHeight="1">
      <c r="B541" s="449"/>
      <c r="C541" s="459"/>
      <c r="D541" s="374"/>
      <c r="E541" s="374"/>
      <c r="F541" s="36" t="s">
        <v>107</v>
      </c>
      <c r="G541" s="59">
        <v>1235680</v>
      </c>
      <c r="H541" s="48">
        <f>IFERROR(G541/D528,"-")</f>
        <v>5.3014837015243396E-3</v>
      </c>
      <c r="I541" s="59">
        <v>46</v>
      </c>
      <c r="J541" s="48">
        <f>IFERROR(I541/E528,"-")</f>
        <v>0.1318051575931232</v>
      </c>
      <c r="K541" s="62">
        <f t="shared" si="121"/>
        <v>26862.608695652172</v>
      </c>
      <c r="L541" s="374"/>
      <c r="M541" s="374"/>
      <c r="N541" s="36" t="s">
        <v>107</v>
      </c>
      <c r="O541" s="59">
        <v>908194</v>
      </c>
      <c r="P541" s="48">
        <f>IFERROR(O541/L528,"-")</f>
        <v>5.1929723444663917E-3</v>
      </c>
      <c r="Q541" s="59">
        <v>33</v>
      </c>
      <c r="R541" s="48">
        <f>IFERROR(Q541/M528,"-")</f>
        <v>0.13750000000000001</v>
      </c>
      <c r="S541" s="62">
        <f t="shared" si="122"/>
        <v>27521.030303030304</v>
      </c>
      <c r="T541" s="374"/>
      <c r="U541" s="374"/>
      <c r="V541" s="36" t="s">
        <v>107</v>
      </c>
      <c r="W541" s="59">
        <v>60193</v>
      </c>
      <c r="X541" s="48">
        <f>IFERROR(W541/T528,"-")</f>
        <v>1.850289271961753E-3</v>
      </c>
      <c r="Y541" s="59">
        <v>5</v>
      </c>
      <c r="Z541" s="48">
        <f>IFERROR(Y541/U528,"-")</f>
        <v>0.13513513513513514</v>
      </c>
      <c r="AA541" s="136">
        <f t="shared" si="123"/>
        <v>12038.6</v>
      </c>
      <c r="AB541" s="374"/>
      <c r="AC541" s="374"/>
      <c r="AD541" s="36" t="s">
        <v>107</v>
      </c>
      <c r="AE541" s="59">
        <v>22876</v>
      </c>
      <c r="AF541" s="48">
        <f>IFERROR(AE541/AB528,"-")</f>
        <v>8.0178498451176849E-4</v>
      </c>
      <c r="AG541" s="59">
        <v>3</v>
      </c>
      <c r="AH541" s="48">
        <f>IFERROR(AG541/AC528,"-")</f>
        <v>0.10344827586206896</v>
      </c>
      <c r="AI541" s="62">
        <f t="shared" si="120"/>
        <v>7625.333333333333</v>
      </c>
      <c r="AJ541" s="374"/>
      <c r="AK541" s="374"/>
      <c r="AL541" s="36" t="s">
        <v>107</v>
      </c>
      <c r="AM541" s="59">
        <v>173984</v>
      </c>
      <c r="AN541" s="48">
        <f>IFERROR(AM541/AJ528,"-")</f>
        <v>3.7508256887063031E-3</v>
      </c>
      <c r="AO541" s="59">
        <v>7</v>
      </c>
      <c r="AP541" s="48">
        <f>IFERROR(AO541/AK528,"-")</f>
        <v>8.9743589743589744E-2</v>
      </c>
      <c r="AQ541" s="62">
        <f t="shared" si="124"/>
        <v>24854.857142857141</v>
      </c>
      <c r="AR541" s="374"/>
      <c r="AS541" s="374"/>
      <c r="AT541" s="36" t="s">
        <v>107</v>
      </c>
      <c r="AU541" s="59">
        <v>4744924</v>
      </c>
      <c r="AV541" s="48">
        <f>IFERROR(AU541/AR528,"-")</f>
        <v>5.1360986184831635E-3</v>
      </c>
      <c r="AW541" s="62">
        <v>170</v>
      </c>
      <c r="AX541" s="48">
        <f>IFERROR(AW541/AS528,"-")</f>
        <v>0.11243386243386243</v>
      </c>
      <c r="AY541" s="162">
        <f t="shared" si="125"/>
        <v>27911.317647058822</v>
      </c>
      <c r="AZ541" s="187"/>
    </row>
    <row r="542" spans="2:52" s="7" customFormat="1" ht="13.15" customHeight="1">
      <c r="B542" s="449"/>
      <c r="C542" s="459"/>
      <c r="D542" s="374"/>
      <c r="E542" s="374"/>
      <c r="F542" s="36" t="s">
        <v>108</v>
      </c>
      <c r="G542" s="59">
        <v>618623</v>
      </c>
      <c r="H542" s="48">
        <f>IFERROR(G542/D528,"-")</f>
        <v>2.6541011846821926E-3</v>
      </c>
      <c r="I542" s="59">
        <v>24</v>
      </c>
      <c r="J542" s="48">
        <f>IFERROR(I542/E528,"-")</f>
        <v>6.8767908309455589E-2</v>
      </c>
      <c r="K542" s="62">
        <f t="shared" si="121"/>
        <v>25775.958333333332</v>
      </c>
      <c r="L542" s="374"/>
      <c r="M542" s="374"/>
      <c r="N542" s="36" t="s">
        <v>108</v>
      </c>
      <c r="O542" s="59">
        <v>381283</v>
      </c>
      <c r="P542" s="48">
        <f>IFERROR(O542/L528,"-")</f>
        <v>2.1801422101612421E-3</v>
      </c>
      <c r="Q542" s="59">
        <v>14</v>
      </c>
      <c r="R542" s="48">
        <f>IFERROR(Q542/M528,"-")</f>
        <v>5.8333333333333334E-2</v>
      </c>
      <c r="S542" s="62">
        <f t="shared" si="122"/>
        <v>27234.5</v>
      </c>
      <c r="T542" s="374"/>
      <c r="U542" s="374"/>
      <c r="V542" s="36" t="s">
        <v>108</v>
      </c>
      <c r="W542" s="59">
        <v>124909</v>
      </c>
      <c r="X542" s="48">
        <f>IFERROR(W542/T528,"-")</f>
        <v>3.839612291653026E-3</v>
      </c>
      <c r="Y542" s="59">
        <v>6</v>
      </c>
      <c r="Z542" s="48">
        <f>IFERROR(Y542/U528,"-")</f>
        <v>0.16216216216216217</v>
      </c>
      <c r="AA542" s="136">
        <f t="shared" si="123"/>
        <v>20818.166666666668</v>
      </c>
      <c r="AB542" s="374"/>
      <c r="AC542" s="374"/>
      <c r="AD542" s="36" t="s">
        <v>108</v>
      </c>
      <c r="AE542" s="59">
        <v>27406</v>
      </c>
      <c r="AF542" s="48">
        <f>IFERROR(AE542/AB528,"-")</f>
        <v>9.6055775859107918E-4</v>
      </c>
      <c r="AG542" s="59">
        <v>4</v>
      </c>
      <c r="AH542" s="48">
        <f>IFERROR(AG542/AC528,"-")</f>
        <v>0.13793103448275862</v>
      </c>
      <c r="AI542" s="62">
        <f t="shared" si="120"/>
        <v>6851.5</v>
      </c>
      <c r="AJ542" s="374"/>
      <c r="AK542" s="374"/>
      <c r="AL542" s="36" t="s">
        <v>108</v>
      </c>
      <c r="AM542" s="59">
        <v>320793</v>
      </c>
      <c r="AN542" s="48">
        <f>IFERROR(AM542/AJ528,"-")</f>
        <v>6.9158004480708631E-3</v>
      </c>
      <c r="AO542" s="59">
        <v>11</v>
      </c>
      <c r="AP542" s="48">
        <f>IFERROR(AO542/AK528,"-")</f>
        <v>0.14102564102564102</v>
      </c>
      <c r="AQ542" s="62">
        <f t="shared" si="124"/>
        <v>29163</v>
      </c>
      <c r="AR542" s="374"/>
      <c r="AS542" s="374"/>
      <c r="AT542" s="36" t="s">
        <v>108</v>
      </c>
      <c r="AU542" s="59">
        <v>5033518</v>
      </c>
      <c r="AV542" s="48">
        <f>IFERROR(AU542/AR528,"-")</f>
        <v>5.448484495412389E-3</v>
      </c>
      <c r="AW542" s="62">
        <v>111</v>
      </c>
      <c r="AX542" s="48">
        <f>IFERROR(AW542/AS528,"-")</f>
        <v>7.3412698412698416E-2</v>
      </c>
      <c r="AY542" s="162">
        <f t="shared" si="125"/>
        <v>45347.009009009009</v>
      </c>
      <c r="AZ542" s="187"/>
    </row>
    <row r="543" spans="2:52" s="7" customFormat="1" ht="13.15" customHeight="1">
      <c r="B543" s="449"/>
      <c r="C543" s="459"/>
      <c r="D543" s="374"/>
      <c r="E543" s="374"/>
      <c r="F543" s="36" t="s">
        <v>109</v>
      </c>
      <c r="G543" s="59">
        <v>822170</v>
      </c>
      <c r="H543" s="48">
        <f>IFERROR(G543/D528,"-")</f>
        <v>3.5273864227650092E-3</v>
      </c>
      <c r="I543" s="59">
        <v>25</v>
      </c>
      <c r="J543" s="48">
        <f>IFERROR(I543/E528,"-")</f>
        <v>7.1633237822349566E-2</v>
      </c>
      <c r="K543" s="62">
        <f t="shared" si="121"/>
        <v>32886.800000000003</v>
      </c>
      <c r="L543" s="374"/>
      <c r="M543" s="374"/>
      <c r="N543" s="36" t="s">
        <v>109</v>
      </c>
      <c r="O543" s="59">
        <v>633085</v>
      </c>
      <c r="P543" s="48">
        <f>IFERROR(O543/L528,"-")</f>
        <v>3.6199236029928689E-3</v>
      </c>
      <c r="Q543" s="59">
        <v>21</v>
      </c>
      <c r="R543" s="48">
        <f>IFERROR(Q543/M528,"-")</f>
        <v>8.7499999999999994E-2</v>
      </c>
      <c r="S543" s="62">
        <f t="shared" si="122"/>
        <v>30146.904761904763</v>
      </c>
      <c r="T543" s="374"/>
      <c r="U543" s="374"/>
      <c r="V543" s="36" t="s">
        <v>109</v>
      </c>
      <c r="W543" s="59">
        <v>153226</v>
      </c>
      <c r="X543" s="48">
        <f>IFERROR(W543/T528,"-")</f>
        <v>4.710056385054933E-3</v>
      </c>
      <c r="Y543" s="59">
        <v>4</v>
      </c>
      <c r="Z543" s="48">
        <f>IFERROR(Y543/U528,"-")</f>
        <v>0.10810810810810811</v>
      </c>
      <c r="AA543" s="136">
        <f t="shared" si="123"/>
        <v>38306.5</v>
      </c>
      <c r="AB543" s="374"/>
      <c r="AC543" s="374"/>
      <c r="AD543" s="36" t="s">
        <v>109</v>
      </c>
      <c r="AE543" s="59">
        <v>152074</v>
      </c>
      <c r="AF543" s="48">
        <f>IFERROR(AE543/AB528,"-")</f>
        <v>5.3300686192797112E-3</v>
      </c>
      <c r="AG543" s="59">
        <v>3</v>
      </c>
      <c r="AH543" s="48">
        <f>IFERROR(AG543/AC528,"-")</f>
        <v>0.10344827586206896</v>
      </c>
      <c r="AI543" s="62">
        <f t="shared" si="120"/>
        <v>50691.333333333336</v>
      </c>
      <c r="AJ543" s="374"/>
      <c r="AK543" s="374"/>
      <c r="AL543" s="36" t="s">
        <v>109</v>
      </c>
      <c r="AM543" s="59">
        <v>83197</v>
      </c>
      <c r="AN543" s="48">
        <f>IFERROR(AM543/AJ528,"-")</f>
        <v>1.7935985195379938E-3</v>
      </c>
      <c r="AO543" s="59">
        <v>4</v>
      </c>
      <c r="AP543" s="48">
        <f>IFERROR(AO543/AK528,"-")</f>
        <v>5.128205128205128E-2</v>
      </c>
      <c r="AQ543" s="62">
        <f t="shared" si="124"/>
        <v>20799.25</v>
      </c>
      <c r="AR543" s="374"/>
      <c r="AS543" s="374"/>
      <c r="AT543" s="36" t="s">
        <v>109</v>
      </c>
      <c r="AU543" s="59">
        <v>5464949</v>
      </c>
      <c r="AV543" s="48">
        <f>IFERROR(AU543/AR528,"-")</f>
        <v>5.9154829474573137E-3</v>
      </c>
      <c r="AW543" s="62">
        <v>70</v>
      </c>
      <c r="AX543" s="48">
        <f>IFERROR(AW543/AS528,"-")</f>
        <v>4.6296296296296294E-2</v>
      </c>
      <c r="AY543" s="162">
        <f t="shared" si="125"/>
        <v>78070.7</v>
      </c>
      <c r="AZ543" s="187"/>
    </row>
    <row r="544" spans="2:52" s="7" customFormat="1" ht="13.15" customHeight="1">
      <c r="B544" s="449"/>
      <c r="C544" s="459"/>
      <c r="D544" s="374"/>
      <c r="E544" s="374"/>
      <c r="F544" s="37" t="s">
        <v>110</v>
      </c>
      <c r="G544" s="60">
        <v>283149</v>
      </c>
      <c r="H544" s="49">
        <f>IFERROR(G544/D528,"-")</f>
        <v>1.2148046489405956E-3</v>
      </c>
      <c r="I544" s="60">
        <v>26</v>
      </c>
      <c r="J544" s="49">
        <f>IFERROR(I544/E528,"-")</f>
        <v>7.4498567335243557E-2</v>
      </c>
      <c r="K544" s="63">
        <f t="shared" si="121"/>
        <v>10890.346153846154</v>
      </c>
      <c r="L544" s="374"/>
      <c r="M544" s="374"/>
      <c r="N544" s="37" t="s">
        <v>110</v>
      </c>
      <c r="O544" s="60">
        <v>237526</v>
      </c>
      <c r="P544" s="49">
        <f>IFERROR(O544/L528,"-")</f>
        <v>1.358152497254688E-3</v>
      </c>
      <c r="Q544" s="60">
        <v>22</v>
      </c>
      <c r="R544" s="49">
        <f>IFERROR(Q544/M528,"-")</f>
        <v>9.166666666666666E-2</v>
      </c>
      <c r="S544" s="63">
        <f t="shared" si="122"/>
        <v>10796.636363636364</v>
      </c>
      <c r="T544" s="374"/>
      <c r="U544" s="374"/>
      <c r="V544" s="37" t="s">
        <v>110</v>
      </c>
      <c r="W544" s="60">
        <v>40951</v>
      </c>
      <c r="X544" s="49">
        <f>IFERROR(W544/T528,"-")</f>
        <v>1.2588041130381564E-3</v>
      </c>
      <c r="Y544" s="60">
        <v>6</v>
      </c>
      <c r="Z544" s="49">
        <f>IFERROR(Y544/U528,"-")</f>
        <v>0.16216216216216217</v>
      </c>
      <c r="AA544" s="137">
        <f t="shared" si="123"/>
        <v>6825.166666666667</v>
      </c>
      <c r="AB544" s="374"/>
      <c r="AC544" s="374"/>
      <c r="AD544" s="37" t="s">
        <v>110</v>
      </c>
      <c r="AE544" s="60">
        <v>40951</v>
      </c>
      <c r="AF544" s="49">
        <f>IFERROR(AE544/AB528,"-")</f>
        <v>1.4352988678414684E-3</v>
      </c>
      <c r="AG544" s="60">
        <v>6</v>
      </c>
      <c r="AH544" s="49">
        <f>IFERROR(AG544/AC528,"-")</f>
        <v>0.20689655172413793</v>
      </c>
      <c r="AI544" s="63">
        <f t="shared" si="120"/>
        <v>6825.166666666667</v>
      </c>
      <c r="AJ544" s="374"/>
      <c r="AK544" s="374"/>
      <c r="AL544" s="37" t="s">
        <v>110</v>
      </c>
      <c r="AM544" s="60">
        <v>234477</v>
      </c>
      <c r="AN544" s="49">
        <f>IFERROR(AM544/AJ528,"-")</f>
        <v>5.054961117176222E-3</v>
      </c>
      <c r="AO544" s="60">
        <v>12</v>
      </c>
      <c r="AP544" s="49">
        <f>IFERROR(AO544/AK528,"-")</f>
        <v>0.15384615384615385</v>
      </c>
      <c r="AQ544" s="63">
        <f t="shared" si="124"/>
        <v>19539.75</v>
      </c>
      <c r="AR544" s="374"/>
      <c r="AS544" s="374"/>
      <c r="AT544" s="37" t="s">
        <v>110</v>
      </c>
      <c r="AU544" s="60">
        <v>891088</v>
      </c>
      <c r="AV544" s="49">
        <f>IFERROR(AU544/AR528,"-")</f>
        <v>9.6454987387509792E-4</v>
      </c>
      <c r="AW544" s="63">
        <v>97</v>
      </c>
      <c r="AX544" s="51">
        <f>IFERROR(AW544/AS528,"-")</f>
        <v>6.4153439153439157E-2</v>
      </c>
      <c r="AY544" s="163">
        <f t="shared" si="125"/>
        <v>9186.4742268041246</v>
      </c>
      <c r="AZ544" s="187"/>
    </row>
    <row r="545" spans="2:52" s="7" customFormat="1" ht="13.15" customHeight="1">
      <c r="B545" s="450"/>
      <c r="C545" s="461"/>
      <c r="D545" s="375"/>
      <c r="E545" s="375"/>
      <c r="F545" s="38" t="s">
        <v>64</v>
      </c>
      <c r="G545" s="56">
        <f>SUM(G528:G544)</f>
        <v>52602052</v>
      </c>
      <c r="H545" s="49">
        <f>IFERROR(G545/D528,"-")</f>
        <v>0.225680533264871</v>
      </c>
      <c r="I545" s="60">
        <v>280</v>
      </c>
      <c r="J545" s="49">
        <f>IFERROR(I545/E528,"-")</f>
        <v>0.80229226361031514</v>
      </c>
      <c r="K545" s="63">
        <f t="shared" si="121"/>
        <v>187864.47142857141</v>
      </c>
      <c r="L545" s="375"/>
      <c r="M545" s="375"/>
      <c r="N545" s="38" t="s">
        <v>64</v>
      </c>
      <c r="O545" s="56">
        <f>SUM(O528:O544)</f>
        <v>40961835</v>
      </c>
      <c r="P545" s="49">
        <f>IFERROR(O545/L528,"-")</f>
        <v>0.23421612159251823</v>
      </c>
      <c r="Q545" s="60">
        <v>189</v>
      </c>
      <c r="R545" s="49">
        <f>IFERROR(Q545/M528,"-")</f>
        <v>0.78749999999999998</v>
      </c>
      <c r="S545" s="63">
        <f t="shared" si="122"/>
        <v>216729.28571428571</v>
      </c>
      <c r="T545" s="375"/>
      <c r="U545" s="375"/>
      <c r="V545" s="38" t="s">
        <v>64</v>
      </c>
      <c r="W545" s="56">
        <f>SUM(W528:W544)</f>
        <v>7606090</v>
      </c>
      <c r="X545" s="49">
        <f>IFERROR(W545/T528,"-")</f>
        <v>0.23380570379571661</v>
      </c>
      <c r="Y545" s="60">
        <v>33</v>
      </c>
      <c r="Z545" s="49">
        <f>IFERROR(Y545/U528,"-")</f>
        <v>0.89189189189189189</v>
      </c>
      <c r="AA545" s="137">
        <f t="shared" si="123"/>
        <v>230487.57575757575</v>
      </c>
      <c r="AB545" s="375"/>
      <c r="AC545" s="375"/>
      <c r="AD545" s="38" t="s">
        <v>64</v>
      </c>
      <c r="AE545" s="56">
        <f>SUM(AE528:AE544)</f>
        <v>7204083</v>
      </c>
      <c r="AF545" s="49">
        <f>IFERROR(AE545/AB528,"-")</f>
        <v>0.25249718379858782</v>
      </c>
      <c r="AG545" s="60">
        <v>27</v>
      </c>
      <c r="AH545" s="49">
        <f>IFERROR(AG545/AC528,"-")</f>
        <v>0.93103448275862066</v>
      </c>
      <c r="AI545" s="63">
        <f t="shared" si="120"/>
        <v>266817.88888888888</v>
      </c>
      <c r="AJ545" s="375"/>
      <c r="AK545" s="375"/>
      <c r="AL545" s="38" t="s">
        <v>64</v>
      </c>
      <c r="AM545" s="56">
        <f>SUM(AM528:AM544)</f>
        <v>10544507</v>
      </c>
      <c r="AN545" s="49">
        <f>IFERROR(AM545/AJ528,"-")</f>
        <v>0.22732324656487629</v>
      </c>
      <c r="AO545" s="60">
        <v>61</v>
      </c>
      <c r="AP545" s="49">
        <f>IFERROR(AO545/AK528,"-")</f>
        <v>0.78205128205128205</v>
      </c>
      <c r="AQ545" s="63">
        <f t="shared" si="124"/>
        <v>172860.77049180327</v>
      </c>
      <c r="AR545" s="375"/>
      <c r="AS545" s="375"/>
      <c r="AT545" s="38" t="s">
        <v>64</v>
      </c>
      <c r="AU545" s="56">
        <f>SUM(AU528:AU544)</f>
        <v>177515434</v>
      </c>
      <c r="AV545" s="116">
        <f>IFERROR(AU545/AR528,"-")</f>
        <v>0.19214992175361273</v>
      </c>
      <c r="AW545" s="335">
        <v>1178</v>
      </c>
      <c r="AX545" s="116">
        <f>IFERROR(AW545/AS528,"-")</f>
        <v>0.77910052910052907</v>
      </c>
      <c r="AY545" s="164">
        <f t="shared" si="125"/>
        <v>150692.21901528013</v>
      </c>
      <c r="AZ545" s="187"/>
    </row>
    <row r="546" spans="2:52" s="7" customFormat="1" ht="13.15" customHeight="1">
      <c r="B546" s="448">
        <v>31</v>
      </c>
      <c r="C546" s="458" t="s">
        <v>34</v>
      </c>
      <c r="D546" s="373">
        <v>351018650</v>
      </c>
      <c r="E546" s="373">
        <v>449</v>
      </c>
      <c r="F546" s="34" t="s">
        <v>96</v>
      </c>
      <c r="G546" s="58">
        <v>4902528</v>
      </c>
      <c r="H546" s="47">
        <f>IFERROR(G546/D546,"-")</f>
        <v>1.3966574140718734E-2</v>
      </c>
      <c r="I546" s="58">
        <v>103</v>
      </c>
      <c r="J546" s="47">
        <f>IFERROR(I546/E546,"-")</f>
        <v>0.22939866369710468</v>
      </c>
      <c r="K546" s="61">
        <f t="shared" si="121"/>
        <v>47597.359223300969</v>
      </c>
      <c r="L546" s="373">
        <v>316435020</v>
      </c>
      <c r="M546" s="373">
        <v>390</v>
      </c>
      <c r="N546" s="34" t="s">
        <v>96</v>
      </c>
      <c r="O546" s="58">
        <v>4616799</v>
      </c>
      <c r="P546" s="47">
        <f>IFERROR(O546/L546,"-")</f>
        <v>1.459003810640175E-2</v>
      </c>
      <c r="Q546" s="58">
        <v>91</v>
      </c>
      <c r="R546" s="47">
        <f>IFERROR(Q546/M546,"-")</f>
        <v>0.23333333333333334</v>
      </c>
      <c r="S546" s="61">
        <f t="shared" si="122"/>
        <v>50734.054945054944</v>
      </c>
      <c r="T546" s="373">
        <v>60375330</v>
      </c>
      <c r="U546" s="373">
        <v>54</v>
      </c>
      <c r="V546" s="34" t="s">
        <v>96</v>
      </c>
      <c r="W546" s="58">
        <v>1220394</v>
      </c>
      <c r="X546" s="47">
        <f>IFERROR(W546/T546,"-")</f>
        <v>2.0213454733912013E-2</v>
      </c>
      <c r="Y546" s="58">
        <v>18</v>
      </c>
      <c r="Z546" s="47">
        <f>IFERROR(Y546/U546,"-")</f>
        <v>0.33333333333333331</v>
      </c>
      <c r="AA546" s="135">
        <f t="shared" si="123"/>
        <v>67799.666666666672</v>
      </c>
      <c r="AB546" s="373">
        <v>59326890</v>
      </c>
      <c r="AC546" s="373">
        <v>50</v>
      </c>
      <c r="AD546" s="34" t="s">
        <v>96</v>
      </c>
      <c r="AE546" s="58">
        <v>1220394</v>
      </c>
      <c r="AF546" s="47">
        <f>IFERROR(AE546/AB546,"-")</f>
        <v>2.057067208478314E-2</v>
      </c>
      <c r="AG546" s="58">
        <v>18</v>
      </c>
      <c r="AH546" s="47">
        <f>IFERROR(AG546/AC546,"-")</f>
        <v>0.36</v>
      </c>
      <c r="AI546" s="61">
        <f t="shared" si="120"/>
        <v>67799.666666666672</v>
      </c>
      <c r="AJ546" s="373">
        <v>179035490</v>
      </c>
      <c r="AK546" s="373">
        <v>213</v>
      </c>
      <c r="AL546" s="34" t="s">
        <v>96</v>
      </c>
      <c r="AM546" s="58">
        <v>2141350</v>
      </c>
      <c r="AN546" s="47">
        <f>IFERROR(AM546/AJ546,"-")</f>
        <v>1.196047778013175E-2</v>
      </c>
      <c r="AO546" s="58">
        <v>59</v>
      </c>
      <c r="AP546" s="47">
        <f>IFERROR(AO546/AK546,"-")</f>
        <v>0.27699530516431925</v>
      </c>
      <c r="AQ546" s="61">
        <f t="shared" si="124"/>
        <v>36294.067796610172</v>
      </c>
      <c r="AR546" s="373">
        <v>1074135590</v>
      </c>
      <c r="AS546" s="373">
        <v>1743</v>
      </c>
      <c r="AT546" s="34" t="s">
        <v>96</v>
      </c>
      <c r="AU546" s="58">
        <v>8588928</v>
      </c>
      <c r="AV546" s="47">
        <f>IFERROR(AU546/AR546,"-")</f>
        <v>7.9961301719832217E-3</v>
      </c>
      <c r="AW546" s="61">
        <v>280</v>
      </c>
      <c r="AX546" s="47">
        <f>IFERROR(AW546/AS546,"-")</f>
        <v>0.1606425702811245</v>
      </c>
      <c r="AY546" s="161">
        <f t="shared" si="125"/>
        <v>30674.742857142857</v>
      </c>
      <c r="AZ546" s="187"/>
    </row>
    <row r="547" spans="2:52" s="7" customFormat="1" ht="13.15" customHeight="1">
      <c r="B547" s="449"/>
      <c r="C547" s="459"/>
      <c r="D547" s="374"/>
      <c r="E547" s="374"/>
      <c r="F547" s="35" t="s">
        <v>97</v>
      </c>
      <c r="G547" s="59">
        <v>2650546</v>
      </c>
      <c r="H547" s="48">
        <f>IFERROR(G547/D546,"-")</f>
        <v>7.5510118906787433E-3</v>
      </c>
      <c r="I547" s="59">
        <v>120</v>
      </c>
      <c r="J547" s="48">
        <f>IFERROR(I547/E546,"-")</f>
        <v>0.267260579064588</v>
      </c>
      <c r="K547" s="62">
        <f t="shared" si="121"/>
        <v>22087.883333333335</v>
      </c>
      <c r="L547" s="374"/>
      <c r="M547" s="374"/>
      <c r="N547" s="35" t="s">
        <v>97</v>
      </c>
      <c r="O547" s="59">
        <v>2489575</v>
      </c>
      <c r="P547" s="48">
        <f>IFERROR(O547/L546,"-")</f>
        <v>7.8675710419156518E-3</v>
      </c>
      <c r="Q547" s="59">
        <v>108</v>
      </c>
      <c r="R547" s="48">
        <f>IFERROR(Q547/M546,"-")</f>
        <v>0.27692307692307694</v>
      </c>
      <c r="S547" s="62">
        <f t="shared" si="122"/>
        <v>23051.620370370369</v>
      </c>
      <c r="T547" s="374"/>
      <c r="U547" s="374"/>
      <c r="V547" s="35" t="s">
        <v>97</v>
      </c>
      <c r="W547" s="59">
        <v>612623</v>
      </c>
      <c r="X547" s="48">
        <f>IFERROR(W547/T546,"-")</f>
        <v>1.0146909341944798E-2</v>
      </c>
      <c r="Y547" s="59">
        <v>19</v>
      </c>
      <c r="Z547" s="48">
        <f>IFERROR(Y547/U546,"-")</f>
        <v>0.35185185185185186</v>
      </c>
      <c r="AA547" s="136">
        <f t="shared" si="123"/>
        <v>32243.315789473683</v>
      </c>
      <c r="AB547" s="374"/>
      <c r="AC547" s="374"/>
      <c r="AD547" s="35" t="s">
        <v>97</v>
      </c>
      <c r="AE547" s="59">
        <v>601413</v>
      </c>
      <c r="AF547" s="48">
        <f>IFERROR(AE547/AB546,"-")</f>
        <v>1.0137275019809735E-2</v>
      </c>
      <c r="AG547" s="59">
        <v>18</v>
      </c>
      <c r="AH547" s="48">
        <f>IFERROR(AG547/AC546,"-")</f>
        <v>0.36</v>
      </c>
      <c r="AI547" s="62">
        <f t="shared" ref="AI547:AI640" si="132">IFERROR(AE547/AG547,"-")</f>
        <v>33411.833333333336</v>
      </c>
      <c r="AJ547" s="374"/>
      <c r="AK547" s="374"/>
      <c r="AL547" s="35" t="s">
        <v>97</v>
      </c>
      <c r="AM547" s="59">
        <v>4053210</v>
      </c>
      <c r="AN547" s="48">
        <f>IFERROR(AM547/AJ546,"-")</f>
        <v>2.2639142663837208E-2</v>
      </c>
      <c r="AO547" s="59">
        <v>59</v>
      </c>
      <c r="AP547" s="48">
        <f>IFERROR(AO547/AK546,"-")</f>
        <v>0.27699530516431925</v>
      </c>
      <c r="AQ547" s="62">
        <f t="shared" si="124"/>
        <v>68698.474576271183</v>
      </c>
      <c r="AR547" s="374"/>
      <c r="AS547" s="374"/>
      <c r="AT547" s="35" t="s">
        <v>97</v>
      </c>
      <c r="AU547" s="59">
        <v>30859823</v>
      </c>
      <c r="AV547" s="48">
        <f>IFERROR(AU547/AR546,"-")</f>
        <v>2.8729913883590804E-2</v>
      </c>
      <c r="AW547" s="62">
        <v>419</v>
      </c>
      <c r="AX547" s="48">
        <f>IFERROR(AW547/AS546,"-")</f>
        <v>0.24039013195639702</v>
      </c>
      <c r="AY547" s="162">
        <f t="shared" si="125"/>
        <v>73651.128878281626</v>
      </c>
      <c r="AZ547" s="187"/>
    </row>
    <row r="548" spans="2:52" s="7" customFormat="1" ht="13.15" customHeight="1">
      <c r="B548" s="449"/>
      <c r="C548" s="459"/>
      <c r="D548" s="374"/>
      <c r="E548" s="374"/>
      <c r="F548" s="35" t="s">
        <v>380</v>
      </c>
      <c r="G548" s="59">
        <v>2957468</v>
      </c>
      <c r="H548" s="48">
        <f>IFERROR(G548/D546,"-")</f>
        <v>8.4253870841335642E-3</v>
      </c>
      <c r="I548" s="59">
        <v>41</v>
      </c>
      <c r="J548" s="48">
        <f>IFERROR(I548/E546,"-")</f>
        <v>9.1314031180400893E-2</v>
      </c>
      <c r="K548" s="62">
        <f t="shared" ref="K548" si="133">IFERROR(G548/I548,"-")</f>
        <v>72133.365853658543</v>
      </c>
      <c r="L548" s="374"/>
      <c r="M548" s="374"/>
      <c r="N548" s="35" t="s">
        <v>380</v>
      </c>
      <c r="O548" s="59">
        <v>2872963</v>
      </c>
      <c r="P548" s="48">
        <f>IFERROR(O548/L546,"-")</f>
        <v>9.0791562830182318E-3</v>
      </c>
      <c r="Q548" s="59">
        <v>37</v>
      </c>
      <c r="R548" s="48">
        <f>IFERROR(Q548/M546,"-")</f>
        <v>9.4871794871794868E-2</v>
      </c>
      <c r="S548" s="62">
        <f t="shared" ref="S548" si="134">IFERROR(O548/Q548,"-")</f>
        <v>77647.648648648654</v>
      </c>
      <c r="T548" s="374"/>
      <c r="U548" s="374"/>
      <c r="V548" s="35" t="s">
        <v>380</v>
      </c>
      <c r="W548" s="59">
        <v>64068</v>
      </c>
      <c r="X548" s="48">
        <f>IFERROR(W548/T546,"-")</f>
        <v>1.061161901723767E-3</v>
      </c>
      <c r="Y548" s="59">
        <v>5</v>
      </c>
      <c r="Z548" s="48">
        <f>IFERROR(Y548/U546,"-")</f>
        <v>9.2592592592592587E-2</v>
      </c>
      <c r="AA548" s="136">
        <f t="shared" ref="AA548" si="135">IFERROR(W548/Y548,"-")</f>
        <v>12813.6</v>
      </c>
      <c r="AB548" s="374"/>
      <c r="AC548" s="374"/>
      <c r="AD548" s="35" t="s">
        <v>380</v>
      </c>
      <c r="AE548" s="59">
        <v>56598</v>
      </c>
      <c r="AF548" s="48">
        <f>IFERROR(AE548/AB546,"-")</f>
        <v>9.5400247678582178E-4</v>
      </c>
      <c r="AG548" s="59">
        <v>4</v>
      </c>
      <c r="AH548" s="48">
        <f>IFERROR(AG548/AC546,"-")</f>
        <v>0.08</v>
      </c>
      <c r="AI548" s="62">
        <f t="shared" si="132"/>
        <v>14149.5</v>
      </c>
      <c r="AJ548" s="374"/>
      <c r="AK548" s="374"/>
      <c r="AL548" s="35" t="s">
        <v>380</v>
      </c>
      <c r="AM548" s="59">
        <v>740483</v>
      </c>
      <c r="AN548" s="48">
        <f>IFERROR(AM548/AJ546,"-")</f>
        <v>4.1359565078409877E-3</v>
      </c>
      <c r="AO548" s="59">
        <v>16</v>
      </c>
      <c r="AP548" s="48">
        <f>IFERROR(AO548/AK546,"-")</f>
        <v>7.5117370892018781E-2</v>
      </c>
      <c r="AQ548" s="62">
        <f t="shared" ref="AQ548" si="136">IFERROR(AM548/AO548,"-")</f>
        <v>46280.1875</v>
      </c>
      <c r="AR548" s="374"/>
      <c r="AS548" s="374"/>
      <c r="AT548" s="35" t="s">
        <v>380</v>
      </c>
      <c r="AU548" s="59">
        <v>19847355</v>
      </c>
      <c r="AV548" s="48">
        <f>IFERROR(AU548/AR546,"-")</f>
        <v>1.8477513625630819E-2</v>
      </c>
      <c r="AW548" s="59">
        <v>155</v>
      </c>
      <c r="AX548" s="48">
        <f>IFERROR(AW548/AS546,"-")</f>
        <v>8.8927137119908198E-2</v>
      </c>
      <c r="AY548" s="136">
        <f t="shared" ref="AY548" si="137">IFERROR(AU548/AW548,"-")</f>
        <v>128047.45161290323</v>
      </c>
      <c r="AZ548" s="187"/>
    </row>
    <row r="549" spans="2:52" s="7" customFormat="1" ht="13.15" customHeight="1">
      <c r="B549" s="449"/>
      <c r="C549" s="459"/>
      <c r="D549" s="374"/>
      <c r="E549" s="374"/>
      <c r="F549" s="36" t="s">
        <v>98</v>
      </c>
      <c r="G549" s="59">
        <v>7504633</v>
      </c>
      <c r="H549" s="48">
        <f>IFERROR(G549/D546,"-")</f>
        <v>2.1379584816932092E-2</v>
      </c>
      <c r="I549" s="59">
        <v>146</v>
      </c>
      <c r="J549" s="48">
        <f>IFERROR(I549/E546,"-")</f>
        <v>0.32516703786191536</v>
      </c>
      <c r="K549" s="62">
        <f t="shared" si="121"/>
        <v>51401.595890410958</v>
      </c>
      <c r="L549" s="374"/>
      <c r="M549" s="374"/>
      <c r="N549" s="36" t="s">
        <v>98</v>
      </c>
      <c r="O549" s="59">
        <v>7155504</v>
      </c>
      <c r="P549" s="48">
        <f>IFERROR(O549/L546,"-")</f>
        <v>2.2612870092570663E-2</v>
      </c>
      <c r="Q549" s="59">
        <v>130</v>
      </c>
      <c r="R549" s="48">
        <f>IFERROR(Q549/M546,"-")</f>
        <v>0.33333333333333331</v>
      </c>
      <c r="S549" s="62">
        <f t="shared" si="122"/>
        <v>55042.338461538464</v>
      </c>
      <c r="T549" s="374"/>
      <c r="U549" s="374"/>
      <c r="V549" s="36" t="s">
        <v>98</v>
      </c>
      <c r="W549" s="59">
        <v>217419</v>
      </c>
      <c r="X549" s="48">
        <f>IFERROR(W549/T546,"-")</f>
        <v>3.6011231739851361E-3</v>
      </c>
      <c r="Y549" s="59">
        <v>17</v>
      </c>
      <c r="Z549" s="48">
        <f>IFERROR(Y549/U546,"-")</f>
        <v>0.31481481481481483</v>
      </c>
      <c r="AA549" s="136">
        <f t="shared" si="123"/>
        <v>12789.35294117647</v>
      </c>
      <c r="AB549" s="374"/>
      <c r="AC549" s="374"/>
      <c r="AD549" s="36" t="s">
        <v>98</v>
      </c>
      <c r="AE549" s="59">
        <v>209616</v>
      </c>
      <c r="AF549" s="48">
        <f>IFERROR(AE549/AB546,"-")</f>
        <v>3.5332376263107674E-3</v>
      </c>
      <c r="AG549" s="59">
        <v>16</v>
      </c>
      <c r="AH549" s="48">
        <f>IFERROR(AG549/AC546,"-")</f>
        <v>0.32</v>
      </c>
      <c r="AI549" s="62">
        <f t="shared" si="132"/>
        <v>13101</v>
      </c>
      <c r="AJ549" s="374"/>
      <c r="AK549" s="374"/>
      <c r="AL549" s="36" t="s">
        <v>98</v>
      </c>
      <c r="AM549" s="59">
        <v>1830862</v>
      </c>
      <c r="AN549" s="48">
        <f>IFERROR(AM549/AJ546,"-")</f>
        <v>1.0226251789519497E-2</v>
      </c>
      <c r="AO549" s="59">
        <v>60</v>
      </c>
      <c r="AP549" s="48">
        <f>IFERROR(AO549/AK546,"-")</f>
        <v>0.28169014084507044</v>
      </c>
      <c r="AQ549" s="62">
        <f t="shared" si="124"/>
        <v>30514.366666666665</v>
      </c>
      <c r="AR549" s="374"/>
      <c r="AS549" s="374"/>
      <c r="AT549" s="36" t="s">
        <v>98</v>
      </c>
      <c r="AU549" s="59">
        <v>23267556</v>
      </c>
      <c r="AV549" s="48">
        <f>IFERROR(AU549/AR546,"-")</f>
        <v>2.1661656327763984E-2</v>
      </c>
      <c r="AW549" s="62">
        <v>457</v>
      </c>
      <c r="AX549" s="48">
        <f>IFERROR(AW549/AS546,"-")</f>
        <v>0.26219162363740678</v>
      </c>
      <c r="AY549" s="162">
        <f t="shared" si="125"/>
        <v>50913.689277899342</v>
      </c>
      <c r="AZ549" s="187"/>
    </row>
    <row r="550" spans="2:52" s="7" customFormat="1" ht="13.15" customHeight="1">
      <c r="B550" s="449"/>
      <c r="C550" s="459"/>
      <c r="D550" s="374"/>
      <c r="E550" s="374"/>
      <c r="F550" s="36" t="s">
        <v>99</v>
      </c>
      <c r="G550" s="59">
        <v>298669</v>
      </c>
      <c r="H550" s="48">
        <f>IFERROR(G550/D546,"-")</f>
        <v>8.5086362220354963E-4</v>
      </c>
      <c r="I550" s="59">
        <v>28</v>
      </c>
      <c r="J550" s="48">
        <f>IFERROR(I550/E546,"-")</f>
        <v>6.2360801781737196E-2</v>
      </c>
      <c r="K550" s="62">
        <f t="shared" si="121"/>
        <v>10666.75</v>
      </c>
      <c r="L550" s="374"/>
      <c r="M550" s="374"/>
      <c r="N550" s="36" t="s">
        <v>99</v>
      </c>
      <c r="O550" s="59">
        <v>266139</v>
      </c>
      <c r="P550" s="48">
        <f>IFERROR(O550/L546,"-")</f>
        <v>8.4105419178951812E-4</v>
      </c>
      <c r="Q550" s="59">
        <v>23</v>
      </c>
      <c r="R550" s="48">
        <f>IFERROR(Q550/M546,"-")</f>
        <v>5.8974358974358973E-2</v>
      </c>
      <c r="S550" s="62">
        <f t="shared" si="122"/>
        <v>11571.260869565218</v>
      </c>
      <c r="T550" s="374"/>
      <c r="U550" s="374"/>
      <c r="V550" s="36" t="s">
        <v>99</v>
      </c>
      <c r="W550" s="59">
        <v>24689</v>
      </c>
      <c r="X550" s="48">
        <f>IFERROR(W550/T546,"-")</f>
        <v>4.0892530111222579E-4</v>
      </c>
      <c r="Y550" s="59">
        <v>4</v>
      </c>
      <c r="Z550" s="48">
        <f>IFERROR(Y550/U546,"-")</f>
        <v>7.407407407407407E-2</v>
      </c>
      <c r="AA550" s="136">
        <f t="shared" si="123"/>
        <v>6172.25</v>
      </c>
      <c r="AB550" s="374"/>
      <c r="AC550" s="374"/>
      <c r="AD550" s="36" t="s">
        <v>99</v>
      </c>
      <c r="AE550" s="59">
        <v>24074</v>
      </c>
      <c r="AF550" s="48">
        <f>IFERROR(AE550/AB546,"-")</f>
        <v>4.0578563953040517E-4</v>
      </c>
      <c r="AG550" s="59">
        <v>3</v>
      </c>
      <c r="AH550" s="48">
        <f>IFERROR(AG550/AC546,"-")</f>
        <v>0.06</v>
      </c>
      <c r="AI550" s="62">
        <f t="shared" si="132"/>
        <v>8024.666666666667</v>
      </c>
      <c r="AJ550" s="374"/>
      <c r="AK550" s="374"/>
      <c r="AL550" s="36" t="s">
        <v>99</v>
      </c>
      <c r="AM550" s="59">
        <v>33110</v>
      </c>
      <c r="AN550" s="48">
        <f>IFERROR(AM550/AJ546,"-")</f>
        <v>1.8493540023824327E-4</v>
      </c>
      <c r="AO550" s="59">
        <v>7</v>
      </c>
      <c r="AP550" s="48">
        <f>IFERROR(AO550/AK546,"-")</f>
        <v>3.2863849765258218E-2</v>
      </c>
      <c r="AQ550" s="62">
        <f t="shared" si="124"/>
        <v>4730</v>
      </c>
      <c r="AR550" s="374"/>
      <c r="AS550" s="374"/>
      <c r="AT550" s="36" t="s">
        <v>99</v>
      </c>
      <c r="AU550" s="59">
        <v>12767565</v>
      </c>
      <c r="AV550" s="48">
        <f>IFERROR(AU550/AR546,"-")</f>
        <v>1.1886362502894071E-2</v>
      </c>
      <c r="AW550" s="62">
        <v>79</v>
      </c>
      <c r="AX550" s="48">
        <f>IFERROR(AW550/AS546,"-")</f>
        <v>4.5324153757888695E-2</v>
      </c>
      <c r="AY550" s="162">
        <f t="shared" si="125"/>
        <v>161614.74683544305</v>
      </c>
      <c r="AZ550" s="187"/>
    </row>
    <row r="551" spans="2:52" s="7" customFormat="1" ht="13.15" customHeight="1">
      <c r="B551" s="449"/>
      <c r="C551" s="459"/>
      <c r="D551" s="374"/>
      <c r="E551" s="374"/>
      <c r="F551" s="36" t="s">
        <v>100</v>
      </c>
      <c r="G551" s="59">
        <v>4771136</v>
      </c>
      <c r="H551" s="48">
        <f>IFERROR(G551/D546,"-")</f>
        <v>1.3592257847268229E-2</v>
      </c>
      <c r="I551" s="59">
        <v>164</v>
      </c>
      <c r="J551" s="48">
        <f>IFERROR(I551/E546,"-")</f>
        <v>0.36525612472160357</v>
      </c>
      <c r="K551" s="62">
        <f t="shared" si="121"/>
        <v>29092.292682926829</v>
      </c>
      <c r="L551" s="374"/>
      <c r="M551" s="374"/>
      <c r="N551" s="36" t="s">
        <v>100</v>
      </c>
      <c r="O551" s="59">
        <v>4233413</v>
      </c>
      <c r="P551" s="48">
        <f>IFERROR(O551/L546,"-")</f>
        <v>1.3378459185712125E-2</v>
      </c>
      <c r="Q551" s="59">
        <v>143</v>
      </c>
      <c r="R551" s="48">
        <f>IFERROR(Q551/M546,"-")</f>
        <v>0.36666666666666664</v>
      </c>
      <c r="S551" s="62">
        <f t="shared" si="122"/>
        <v>29604.286713286714</v>
      </c>
      <c r="T551" s="374"/>
      <c r="U551" s="374"/>
      <c r="V551" s="36" t="s">
        <v>100</v>
      </c>
      <c r="W551" s="59">
        <v>443693</v>
      </c>
      <c r="X551" s="48">
        <f>IFERROR(W551/T546,"-")</f>
        <v>7.3489122129850055E-3</v>
      </c>
      <c r="Y551" s="59">
        <v>19</v>
      </c>
      <c r="Z551" s="48">
        <f>IFERROR(Y551/U546,"-")</f>
        <v>0.35185185185185186</v>
      </c>
      <c r="AA551" s="136">
        <f t="shared" si="123"/>
        <v>23352.263157894737</v>
      </c>
      <c r="AB551" s="374"/>
      <c r="AC551" s="374"/>
      <c r="AD551" s="36" t="s">
        <v>100</v>
      </c>
      <c r="AE551" s="59">
        <v>433827</v>
      </c>
      <c r="AF551" s="48">
        <f>IFERROR(AE551/AB546,"-")</f>
        <v>7.3124851142542611E-3</v>
      </c>
      <c r="AG551" s="59">
        <v>18</v>
      </c>
      <c r="AH551" s="48">
        <f>IFERROR(AG551/AC546,"-")</f>
        <v>0.36</v>
      </c>
      <c r="AI551" s="62">
        <f t="shared" si="132"/>
        <v>24101.5</v>
      </c>
      <c r="AJ551" s="374"/>
      <c r="AK551" s="374"/>
      <c r="AL551" s="36" t="s">
        <v>100</v>
      </c>
      <c r="AM551" s="59">
        <v>2723586</v>
      </c>
      <c r="AN551" s="48">
        <f>IFERROR(AM551/AJ546,"-")</f>
        <v>1.5212548081947328E-2</v>
      </c>
      <c r="AO551" s="59">
        <v>76</v>
      </c>
      <c r="AP551" s="48">
        <f>IFERROR(AO551/AK546,"-")</f>
        <v>0.35680751173708919</v>
      </c>
      <c r="AQ551" s="62">
        <f t="shared" si="124"/>
        <v>35836.65789473684</v>
      </c>
      <c r="AR551" s="374"/>
      <c r="AS551" s="374"/>
      <c r="AT551" s="36" t="s">
        <v>100</v>
      </c>
      <c r="AU551" s="59">
        <v>18778350</v>
      </c>
      <c r="AV551" s="48">
        <f>IFERROR(AU551/AR546,"-")</f>
        <v>1.7482290108272087E-2</v>
      </c>
      <c r="AW551" s="62">
        <v>512</v>
      </c>
      <c r="AX551" s="48">
        <f>IFERROR(AW551/AS546,"-")</f>
        <v>0.29374641422834191</v>
      </c>
      <c r="AY551" s="162">
        <f t="shared" si="125"/>
        <v>36676.46484375</v>
      </c>
      <c r="AZ551" s="187"/>
    </row>
    <row r="552" spans="2:52" s="7" customFormat="1" ht="13.15" customHeight="1">
      <c r="B552" s="449"/>
      <c r="C552" s="459"/>
      <c r="D552" s="374"/>
      <c r="E552" s="374"/>
      <c r="F552" s="36" t="s">
        <v>101</v>
      </c>
      <c r="G552" s="59">
        <v>11609541</v>
      </c>
      <c r="H552" s="48">
        <f>IFERROR(G552/D546,"-")</f>
        <v>3.3073858041445948E-2</v>
      </c>
      <c r="I552" s="59">
        <v>184</v>
      </c>
      <c r="J552" s="48">
        <f>IFERROR(I552/E546,"-")</f>
        <v>0.40979955456570155</v>
      </c>
      <c r="K552" s="62">
        <f t="shared" si="121"/>
        <v>63095.331521739128</v>
      </c>
      <c r="L552" s="374"/>
      <c r="M552" s="374"/>
      <c r="N552" s="36" t="s">
        <v>101</v>
      </c>
      <c r="O552" s="59">
        <v>10003043</v>
      </c>
      <c r="P552" s="48">
        <f>IFERROR(O552/L546,"-")</f>
        <v>3.1611681286097856E-2</v>
      </c>
      <c r="Q552" s="59">
        <v>157</v>
      </c>
      <c r="R552" s="48">
        <f>IFERROR(Q552/M546,"-")</f>
        <v>0.40256410256410258</v>
      </c>
      <c r="S552" s="62">
        <f t="shared" si="122"/>
        <v>63713.649681528659</v>
      </c>
      <c r="T552" s="374"/>
      <c r="U552" s="374"/>
      <c r="V552" s="36" t="s">
        <v>101</v>
      </c>
      <c r="W552" s="59">
        <v>853741</v>
      </c>
      <c r="X552" s="48">
        <f>IFERROR(W552/T546,"-")</f>
        <v>1.4140560391139891E-2</v>
      </c>
      <c r="Y552" s="59">
        <v>25</v>
      </c>
      <c r="Z552" s="48">
        <f>IFERROR(Y552/U546,"-")</f>
        <v>0.46296296296296297</v>
      </c>
      <c r="AA552" s="136">
        <f t="shared" si="123"/>
        <v>34149.64</v>
      </c>
      <c r="AB552" s="374"/>
      <c r="AC552" s="374"/>
      <c r="AD552" s="36" t="s">
        <v>101</v>
      </c>
      <c r="AE552" s="59">
        <v>767702</v>
      </c>
      <c r="AF552" s="48">
        <f>IFERROR(AE552/AB546,"-")</f>
        <v>1.2940203000696648E-2</v>
      </c>
      <c r="AG552" s="59">
        <v>23</v>
      </c>
      <c r="AH552" s="48">
        <f>IFERROR(AG552/AC546,"-")</f>
        <v>0.46</v>
      </c>
      <c r="AI552" s="62">
        <f t="shared" si="132"/>
        <v>33378.34782608696</v>
      </c>
      <c r="AJ552" s="374"/>
      <c r="AK552" s="374"/>
      <c r="AL552" s="36" t="s">
        <v>101</v>
      </c>
      <c r="AM552" s="59">
        <v>4156573</v>
      </c>
      <c r="AN552" s="48">
        <f>IFERROR(AM552/AJ546,"-")</f>
        <v>2.3216475124568876E-2</v>
      </c>
      <c r="AO552" s="59">
        <v>75</v>
      </c>
      <c r="AP552" s="48">
        <f>IFERROR(AO552/AK546,"-")</f>
        <v>0.352112676056338</v>
      </c>
      <c r="AQ552" s="62">
        <f t="shared" si="124"/>
        <v>55420.973333333335</v>
      </c>
      <c r="AR552" s="374"/>
      <c r="AS552" s="374"/>
      <c r="AT552" s="36" t="s">
        <v>101</v>
      </c>
      <c r="AU552" s="59">
        <v>38622942</v>
      </c>
      <c r="AV552" s="48">
        <f>IFERROR(AU552/AR546,"-")</f>
        <v>3.595723143295159E-2</v>
      </c>
      <c r="AW552" s="62">
        <v>602</v>
      </c>
      <c r="AX552" s="48">
        <f>IFERROR(AW552/AS546,"-")</f>
        <v>0.34538152610441769</v>
      </c>
      <c r="AY552" s="162">
        <f t="shared" si="125"/>
        <v>64157.710963455153</v>
      </c>
      <c r="AZ552" s="187"/>
    </row>
    <row r="553" spans="2:52" s="7" customFormat="1" ht="13.15" customHeight="1">
      <c r="B553" s="449"/>
      <c r="C553" s="459"/>
      <c r="D553" s="374"/>
      <c r="E553" s="374"/>
      <c r="F553" s="36" t="s">
        <v>102</v>
      </c>
      <c r="G553" s="59">
        <v>8714887</v>
      </c>
      <c r="H553" s="48">
        <f>IFERROR(G553/D546,"-")</f>
        <v>2.4827418714076874E-2</v>
      </c>
      <c r="I553" s="59">
        <v>46</v>
      </c>
      <c r="J553" s="48">
        <f>IFERROR(I553/E546,"-")</f>
        <v>0.10244988864142539</v>
      </c>
      <c r="K553" s="62">
        <f t="shared" si="121"/>
        <v>189454.0652173913</v>
      </c>
      <c r="L553" s="374"/>
      <c r="M553" s="374"/>
      <c r="N553" s="36" t="s">
        <v>102</v>
      </c>
      <c r="O553" s="59">
        <v>8004703</v>
      </c>
      <c r="P553" s="48">
        <f>IFERROR(O553/L546,"-")</f>
        <v>2.5296514273293772E-2</v>
      </c>
      <c r="Q553" s="59">
        <v>37</v>
      </c>
      <c r="R553" s="48">
        <f>IFERROR(Q553/M546,"-")</f>
        <v>9.4871794871794868E-2</v>
      </c>
      <c r="S553" s="62">
        <f t="shared" si="122"/>
        <v>216343.32432432432</v>
      </c>
      <c r="T553" s="374"/>
      <c r="U553" s="374"/>
      <c r="V553" s="36" t="s">
        <v>102</v>
      </c>
      <c r="W553" s="59">
        <v>827202</v>
      </c>
      <c r="X553" s="48">
        <f>IFERROR(W553/T546,"-")</f>
        <v>1.370099343556383E-2</v>
      </c>
      <c r="Y553" s="59">
        <v>5</v>
      </c>
      <c r="Z553" s="48">
        <f>IFERROR(Y553/U546,"-")</f>
        <v>9.2592592592592587E-2</v>
      </c>
      <c r="AA553" s="136">
        <f t="shared" si="123"/>
        <v>165440.4</v>
      </c>
      <c r="AB553" s="374"/>
      <c r="AC553" s="374"/>
      <c r="AD553" s="36" t="s">
        <v>102</v>
      </c>
      <c r="AE553" s="59">
        <v>820140</v>
      </c>
      <c r="AF553" s="48">
        <f>IFERROR(AE553/AB546,"-")</f>
        <v>1.3824085503217849E-2</v>
      </c>
      <c r="AG553" s="59">
        <v>4</v>
      </c>
      <c r="AH553" s="48">
        <f>IFERROR(AG553/AC546,"-")</f>
        <v>0.08</v>
      </c>
      <c r="AI553" s="62">
        <f t="shared" si="132"/>
        <v>205035</v>
      </c>
      <c r="AJ553" s="374"/>
      <c r="AK553" s="374"/>
      <c r="AL553" s="36" t="s">
        <v>102</v>
      </c>
      <c r="AM553" s="59">
        <v>2534260</v>
      </c>
      <c r="AN553" s="48">
        <f>IFERROR(AM553/AJ546,"-")</f>
        <v>1.4155070595221093E-2</v>
      </c>
      <c r="AO553" s="59">
        <v>16</v>
      </c>
      <c r="AP553" s="48">
        <f>IFERROR(AO553/AK546,"-")</f>
        <v>7.5117370892018781E-2</v>
      </c>
      <c r="AQ553" s="62">
        <f t="shared" si="124"/>
        <v>158391.25</v>
      </c>
      <c r="AR553" s="374"/>
      <c r="AS553" s="374"/>
      <c r="AT553" s="36" t="s">
        <v>102</v>
      </c>
      <c r="AU553" s="59">
        <v>21461949</v>
      </c>
      <c r="AV553" s="48">
        <f>IFERROR(AU553/AR546,"-")</f>
        <v>1.9980670224324287E-2</v>
      </c>
      <c r="AW553" s="62">
        <v>149</v>
      </c>
      <c r="AX553" s="48">
        <f>IFERROR(AW553/AS546,"-")</f>
        <v>8.5484796328169826E-2</v>
      </c>
      <c r="AY553" s="162">
        <f t="shared" si="125"/>
        <v>144039.92617449665</v>
      </c>
      <c r="AZ553" s="187"/>
    </row>
    <row r="554" spans="2:52" s="7" customFormat="1" ht="13.15" customHeight="1">
      <c r="B554" s="449"/>
      <c r="C554" s="459"/>
      <c r="D554" s="374"/>
      <c r="E554" s="374"/>
      <c r="F554" s="36" t="s">
        <v>112</v>
      </c>
      <c r="G554" s="59">
        <v>0</v>
      </c>
      <c r="H554" s="48">
        <f>IFERROR(G554/D546,"-")</f>
        <v>0</v>
      </c>
      <c r="I554" s="59">
        <v>0</v>
      </c>
      <c r="J554" s="48">
        <f>IFERROR(I554/E546,"-")</f>
        <v>0</v>
      </c>
      <c r="K554" s="62" t="str">
        <f t="shared" si="121"/>
        <v>-</v>
      </c>
      <c r="L554" s="374"/>
      <c r="M554" s="374"/>
      <c r="N554" s="36" t="s">
        <v>112</v>
      </c>
      <c r="O554" s="59">
        <v>0</v>
      </c>
      <c r="P554" s="48">
        <f>IFERROR(O554/L546,"-")</f>
        <v>0</v>
      </c>
      <c r="Q554" s="59">
        <v>0</v>
      </c>
      <c r="R554" s="48">
        <f>IFERROR(Q554/M546,"-")</f>
        <v>0</v>
      </c>
      <c r="S554" s="62" t="str">
        <f t="shared" si="122"/>
        <v>-</v>
      </c>
      <c r="T554" s="374"/>
      <c r="U554" s="374"/>
      <c r="V554" s="36" t="s">
        <v>112</v>
      </c>
      <c r="W554" s="59">
        <v>0</v>
      </c>
      <c r="X554" s="48">
        <f>IFERROR(W554/T546,"-")</f>
        <v>0</v>
      </c>
      <c r="Y554" s="59">
        <v>0</v>
      </c>
      <c r="Z554" s="48">
        <f>IFERROR(Y554/U546,"-")</f>
        <v>0</v>
      </c>
      <c r="AA554" s="136" t="str">
        <f t="shared" si="123"/>
        <v>-</v>
      </c>
      <c r="AB554" s="374"/>
      <c r="AC554" s="374"/>
      <c r="AD554" s="36" t="s">
        <v>112</v>
      </c>
      <c r="AE554" s="59">
        <v>0</v>
      </c>
      <c r="AF554" s="48">
        <f>IFERROR(AE554/AB546,"-")</f>
        <v>0</v>
      </c>
      <c r="AG554" s="59">
        <v>0</v>
      </c>
      <c r="AH554" s="48">
        <f>IFERROR(AG554/AC546,"-")</f>
        <v>0</v>
      </c>
      <c r="AI554" s="62" t="str">
        <f t="shared" si="132"/>
        <v>-</v>
      </c>
      <c r="AJ554" s="374"/>
      <c r="AK554" s="374"/>
      <c r="AL554" s="36" t="s">
        <v>112</v>
      </c>
      <c r="AM554" s="59">
        <v>0</v>
      </c>
      <c r="AN554" s="48">
        <f>IFERROR(AM554/AJ546,"-")</f>
        <v>0</v>
      </c>
      <c r="AO554" s="59">
        <v>0</v>
      </c>
      <c r="AP554" s="48">
        <f>IFERROR(AO554/AK546,"-")</f>
        <v>0</v>
      </c>
      <c r="AQ554" s="62" t="str">
        <f t="shared" si="124"/>
        <v>-</v>
      </c>
      <c r="AR554" s="374"/>
      <c r="AS554" s="374"/>
      <c r="AT554" s="36" t="s">
        <v>112</v>
      </c>
      <c r="AU554" s="59">
        <v>839</v>
      </c>
      <c r="AV554" s="48">
        <f>IFERROR(AU554/AR546,"-")</f>
        <v>7.8109319513377267E-7</v>
      </c>
      <c r="AW554" s="62">
        <v>1</v>
      </c>
      <c r="AX554" s="48">
        <f>IFERROR(AW554/AS546,"-")</f>
        <v>5.737234652897303E-4</v>
      </c>
      <c r="AY554" s="162">
        <f t="shared" si="125"/>
        <v>839</v>
      </c>
      <c r="AZ554" s="187"/>
    </row>
    <row r="555" spans="2:52" s="7" customFormat="1" ht="13.15" customHeight="1">
      <c r="B555" s="449"/>
      <c r="C555" s="459"/>
      <c r="D555" s="374"/>
      <c r="E555" s="374"/>
      <c r="F555" s="36" t="s">
        <v>103</v>
      </c>
      <c r="G555" s="59">
        <v>17596</v>
      </c>
      <c r="H555" s="48">
        <f>IFERROR(G555/D546,"-")</f>
        <v>5.0128390614002988E-5</v>
      </c>
      <c r="I555" s="59">
        <v>3</v>
      </c>
      <c r="J555" s="48">
        <f>IFERROR(I555/E546,"-")</f>
        <v>6.6815144766146995E-3</v>
      </c>
      <c r="K555" s="62">
        <f t="shared" si="121"/>
        <v>5865.333333333333</v>
      </c>
      <c r="L555" s="374"/>
      <c r="M555" s="374"/>
      <c r="N555" s="36" t="s">
        <v>103</v>
      </c>
      <c r="O555" s="59">
        <v>17596</v>
      </c>
      <c r="P555" s="48">
        <f>IFERROR(O555/L546,"-")</f>
        <v>5.5606993182992197E-5</v>
      </c>
      <c r="Q555" s="59">
        <v>3</v>
      </c>
      <c r="R555" s="48">
        <f>IFERROR(Q555/M546,"-")</f>
        <v>7.6923076923076927E-3</v>
      </c>
      <c r="S555" s="62">
        <f t="shared" si="122"/>
        <v>5865.333333333333</v>
      </c>
      <c r="T555" s="374"/>
      <c r="U555" s="374"/>
      <c r="V555" s="36" t="s">
        <v>103</v>
      </c>
      <c r="W555" s="59">
        <v>0</v>
      </c>
      <c r="X555" s="48">
        <f>IFERROR(W555/T546,"-")</f>
        <v>0</v>
      </c>
      <c r="Y555" s="59">
        <v>0</v>
      </c>
      <c r="Z555" s="48">
        <f>IFERROR(Y555/U546,"-")</f>
        <v>0</v>
      </c>
      <c r="AA555" s="136" t="str">
        <f t="shared" si="123"/>
        <v>-</v>
      </c>
      <c r="AB555" s="374"/>
      <c r="AC555" s="374"/>
      <c r="AD555" s="36" t="s">
        <v>103</v>
      </c>
      <c r="AE555" s="59">
        <v>0</v>
      </c>
      <c r="AF555" s="48">
        <f>IFERROR(AE555/AB546,"-")</f>
        <v>0</v>
      </c>
      <c r="AG555" s="59">
        <v>0</v>
      </c>
      <c r="AH555" s="48">
        <f>IFERROR(AG555/AC546,"-")</f>
        <v>0</v>
      </c>
      <c r="AI555" s="62" t="str">
        <f t="shared" si="132"/>
        <v>-</v>
      </c>
      <c r="AJ555" s="374"/>
      <c r="AK555" s="374"/>
      <c r="AL555" s="36" t="s">
        <v>103</v>
      </c>
      <c r="AM555" s="59">
        <v>0</v>
      </c>
      <c r="AN555" s="48">
        <f>IFERROR(AM555/AJ546,"-")</f>
        <v>0</v>
      </c>
      <c r="AO555" s="59">
        <v>0</v>
      </c>
      <c r="AP555" s="48">
        <f>IFERROR(AO555/AK546,"-")</f>
        <v>0</v>
      </c>
      <c r="AQ555" s="62" t="str">
        <f t="shared" si="124"/>
        <v>-</v>
      </c>
      <c r="AR555" s="374"/>
      <c r="AS555" s="374"/>
      <c r="AT555" s="36" t="s">
        <v>103</v>
      </c>
      <c r="AU555" s="59">
        <v>134747</v>
      </c>
      <c r="AV555" s="48">
        <f>IFERROR(AU555/AR546,"-")</f>
        <v>1.25446918670668E-4</v>
      </c>
      <c r="AW555" s="62">
        <v>8</v>
      </c>
      <c r="AX555" s="48">
        <f>IFERROR(AW555/AS546,"-")</f>
        <v>4.5897877223178424E-3</v>
      </c>
      <c r="AY555" s="162">
        <f t="shared" si="125"/>
        <v>16843.375</v>
      </c>
      <c r="AZ555" s="187"/>
    </row>
    <row r="556" spans="2:52" s="7" customFormat="1" ht="13.15" customHeight="1">
      <c r="B556" s="449"/>
      <c r="C556" s="459"/>
      <c r="D556" s="374"/>
      <c r="E556" s="374"/>
      <c r="F556" s="36" t="s">
        <v>104</v>
      </c>
      <c r="G556" s="59">
        <v>165352</v>
      </c>
      <c r="H556" s="48">
        <f>IFERROR(G556/D546,"-")</f>
        <v>4.7106328965711652E-4</v>
      </c>
      <c r="I556" s="59">
        <v>19</v>
      </c>
      <c r="J556" s="48">
        <f>IFERROR(I556/E546,"-")</f>
        <v>4.2316258351893093E-2</v>
      </c>
      <c r="K556" s="62">
        <f t="shared" si="121"/>
        <v>8702.7368421052633</v>
      </c>
      <c r="L556" s="374"/>
      <c r="M556" s="374"/>
      <c r="N556" s="36" t="s">
        <v>104</v>
      </c>
      <c r="O556" s="59">
        <v>151294</v>
      </c>
      <c r="P556" s="48">
        <f>IFERROR(O556/L546,"-")</f>
        <v>4.7812027884903513E-4</v>
      </c>
      <c r="Q556" s="59">
        <v>17</v>
      </c>
      <c r="R556" s="48">
        <f>IFERROR(Q556/M546,"-")</f>
        <v>4.3589743589743588E-2</v>
      </c>
      <c r="S556" s="62">
        <f t="shared" si="122"/>
        <v>8899.6470588235297</v>
      </c>
      <c r="T556" s="374"/>
      <c r="U556" s="374"/>
      <c r="V556" s="36" t="s">
        <v>104</v>
      </c>
      <c r="W556" s="59">
        <v>2649</v>
      </c>
      <c r="X556" s="48">
        <f>IFERROR(W556/T546,"-")</f>
        <v>4.3875536580918067E-5</v>
      </c>
      <c r="Y556" s="59">
        <v>3</v>
      </c>
      <c r="Z556" s="48">
        <f>IFERROR(Y556/U546,"-")</f>
        <v>5.5555555555555552E-2</v>
      </c>
      <c r="AA556" s="136">
        <f t="shared" si="123"/>
        <v>883</v>
      </c>
      <c r="AB556" s="374"/>
      <c r="AC556" s="374"/>
      <c r="AD556" s="36" t="s">
        <v>104</v>
      </c>
      <c r="AE556" s="59">
        <v>2649</v>
      </c>
      <c r="AF556" s="48">
        <f>IFERROR(AE556/AB546,"-")</f>
        <v>4.4650916304562738E-5</v>
      </c>
      <c r="AG556" s="59">
        <v>3</v>
      </c>
      <c r="AH556" s="48">
        <f>IFERROR(AG556/AC546,"-")</f>
        <v>0.06</v>
      </c>
      <c r="AI556" s="62">
        <f t="shared" si="132"/>
        <v>883</v>
      </c>
      <c r="AJ556" s="374"/>
      <c r="AK556" s="374"/>
      <c r="AL556" s="36" t="s">
        <v>104</v>
      </c>
      <c r="AM556" s="59">
        <v>31813</v>
      </c>
      <c r="AN556" s="48">
        <f>IFERROR(AM556/AJ546,"-")</f>
        <v>1.776910265110007E-4</v>
      </c>
      <c r="AO556" s="59">
        <v>7</v>
      </c>
      <c r="AP556" s="48">
        <f>IFERROR(AO556/AK546,"-")</f>
        <v>3.2863849765258218E-2</v>
      </c>
      <c r="AQ556" s="62">
        <f t="shared" si="124"/>
        <v>4544.7142857142853</v>
      </c>
      <c r="AR556" s="374"/>
      <c r="AS556" s="374"/>
      <c r="AT556" s="36" t="s">
        <v>104</v>
      </c>
      <c r="AU556" s="59">
        <v>805175</v>
      </c>
      <c r="AV556" s="48">
        <f>IFERROR(AU556/AR546,"-")</f>
        <v>7.4960275732042353E-4</v>
      </c>
      <c r="AW556" s="62">
        <v>70</v>
      </c>
      <c r="AX556" s="48">
        <f>IFERROR(AW556/AS546,"-")</f>
        <v>4.0160642570281124E-2</v>
      </c>
      <c r="AY556" s="162">
        <f t="shared" si="125"/>
        <v>11502.5</v>
      </c>
      <c r="AZ556" s="187"/>
    </row>
    <row r="557" spans="2:52" s="7" customFormat="1" ht="13.15" customHeight="1">
      <c r="B557" s="449"/>
      <c r="C557" s="459"/>
      <c r="D557" s="374"/>
      <c r="E557" s="374"/>
      <c r="F557" s="36" t="s">
        <v>105</v>
      </c>
      <c r="G557" s="59">
        <v>1492602</v>
      </c>
      <c r="H557" s="48">
        <f>IFERROR(G557/D546,"-")</f>
        <v>4.2522014143692938E-3</v>
      </c>
      <c r="I557" s="59">
        <v>6</v>
      </c>
      <c r="J557" s="48">
        <f>IFERROR(I557/E546,"-")</f>
        <v>1.3363028953229399E-2</v>
      </c>
      <c r="K557" s="62">
        <f t="shared" si="121"/>
        <v>248767</v>
      </c>
      <c r="L557" s="374"/>
      <c r="M557" s="374"/>
      <c r="N557" s="36" t="s">
        <v>105</v>
      </c>
      <c r="O557" s="59">
        <v>1492602</v>
      </c>
      <c r="P557" s="48">
        <f>IFERROR(O557/L546,"-")</f>
        <v>4.7169305091452896E-3</v>
      </c>
      <c r="Q557" s="59">
        <v>6</v>
      </c>
      <c r="R557" s="48">
        <f>IFERROR(Q557/M546,"-")</f>
        <v>1.5384615384615385E-2</v>
      </c>
      <c r="S557" s="62">
        <f t="shared" si="122"/>
        <v>248767</v>
      </c>
      <c r="T557" s="374"/>
      <c r="U557" s="374"/>
      <c r="V557" s="36" t="s">
        <v>105</v>
      </c>
      <c r="W557" s="59">
        <v>0</v>
      </c>
      <c r="X557" s="48">
        <f>IFERROR(W557/T546,"-")</f>
        <v>0</v>
      </c>
      <c r="Y557" s="59">
        <v>0</v>
      </c>
      <c r="Z557" s="48">
        <f>IFERROR(Y557/U546,"-")</f>
        <v>0</v>
      </c>
      <c r="AA557" s="136" t="str">
        <f t="shared" si="123"/>
        <v>-</v>
      </c>
      <c r="AB557" s="374"/>
      <c r="AC557" s="374"/>
      <c r="AD557" s="36" t="s">
        <v>105</v>
      </c>
      <c r="AE557" s="59">
        <v>0</v>
      </c>
      <c r="AF557" s="48">
        <f>IFERROR(AE557/AB546,"-")</f>
        <v>0</v>
      </c>
      <c r="AG557" s="59">
        <v>0</v>
      </c>
      <c r="AH557" s="48">
        <f>IFERROR(AG557/AC546,"-")</f>
        <v>0</v>
      </c>
      <c r="AI557" s="62" t="str">
        <f t="shared" si="132"/>
        <v>-</v>
      </c>
      <c r="AJ557" s="374"/>
      <c r="AK557" s="374"/>
      <c r="AL557" s="36" t="s">
        <v>105</v>
      </c>
      <c r="AM557" s="59">
        <v>1482134</v>
      </c>
      <c r="AN557" s="48">
        <f>IFERROR(AM557/AJ546,"-")</f>
        <v>8.2784368618758208E-3</v>
      </c>
      <c r="AO557" s="59">
        <v>5</v>
      </c>
      <c r="AP557" s="48">
        <f>IFERROR(AO557/AK546,"-")</f>
        <v>2.3474178403755867E-2</v>
      </c>
      <c r="AQ557" s="62">
        <f t="shared" si="124"/>
        <v>296426.8</v>
      </c>
      <c r="AR557" s="374"/>
      <c r="AS557" s="374"/>
      <c r="AT557" s="36" t="s">
        <v>105</v>
      </c>
      <c r="AU557" s="59">
        <v>28238</v>
      </c>
      <c r="AV557" s="48">
        <f>IFERROR(AU557/AR546,"-")</f>
        <v>2.6289046059818203E-5</v>
      </c>
      <c r="AW557" s="62">
        <v>9</v>
      </c>
      <c r="AX557" s="48">
        <f>IFERROR(AW557/AS546,"-")</f>
        <v>5.1635111876075735E-3</v>
      </c>
      <c r="AY557" s="162">
        <f t="shared" si="125"/>
        <v>3137.5555555555557</v>
      </c>
      <c r="AZ557" s="187"/>
    </row>
    <row r="558" spans="2:52" s="7" customFormat="1" ht="13.15" customHeight="1">
      <c r="B558" s="449"/>
      <c r="C558" s="459"/>
      <c r="D558" s="374"/>
      <c r="E558" s="374"/>
      <c r="F558" s="36" t="s">
        <v>106</v>
      </c>
      <c r="G558" s="59">
        <v>0</v>
      </c>
      <c r="H558" s="48">
        <f>IFERROR(G558/D546,"-")</f>
        <v>0</v>
      </c>
      <c r="I558" s="59">
        <v>0</v>
      </c>
      <c r="J558" s="48">
        <f>IFERROR(I558/E546,"-")</f>
        <v>0</v>
      </c>
      <c r="K558" s="62" t="str">
        <f t="shared" si="121"/>
        <v>-</v>
      </c>
      <c r="L558" s="374"/>
      <c r="M558" s="374"/>
      <c r="N558" s="36" t="s">
        <v>106</v>
      </c>
      <c r="O558" s="59">
        <v>0</v>
      </c>
      <c r="P558" s="48">
        <f>IFERROR(O558/L546,"-")</f>
        <v>0</v>
      </c>
      <c r="Q558" s="59">
        <v>0</v>
      </c>
      <c r="R558" s="48">
        <f>IFERROR(Q558/M546,"-")</f>
        <v>0</v>
      </c>
      <c r="S558" s="62" t="str">
        <f t="shared" si="122"/>
        <v>-</v>
      </c>
      <c r="T558" s="374"/>
      <c r="U558" s="374"/>
      <c r="V558" s="36" t="s">
        <v>106</v>
      </c>
      <c r="W558" s="59">
        <v>0</v>
      </c>
      <c r="X558" s="48">
        <f>IFERROR(W558/T546,"-")</f>
        <v>0</v>
      </c>
      <c r="Y558" s="59">
        <v>0</v>
      </c>
      <c r="Z558" s="48">
        <f>IFERROR(Y558/U546,"-")</f>
        <v>0</v>
      </c>
      <c r="AA558" s="136" t="str">
        <f t="shared" si="123"/>
        <v>-</v>
      </c>
      <c r="AB558" s="374"/>
      <c r="AC558" s="374"/>
      <c r="AD558" s="36" t="s">
        <v>106</v>
      </c>
      <c r="AE558" s="59">
        <v>0</v>
      </c>
      <c r="AF558" s="48">
        <f>IFERROR(AE558/AB546,"-")</f>
        <v>0</v>
      </c>
      <c r="AG558" s="59">
        <v>0</v>
      </c>
      <c r="AH558" s="48">
        <f>IFERROR(AG558/AC546,"-")</f>
        <v>0</v>
      </c>
      <c r="AI558" s="62" t="str">
        <f t="shared" si="132"/>
        <v>-</v>
      </c>
      <c r="AJ558" s="374"/>
      <c r="AK558" s="374"/>
      <c r="AL558" s="36" t="s">
        <v>106</v>
      </c>
      <c r="AM558" s="59">
        <v>1000888</v>
      </c>
      <c r="AN558" s="48">
        <f>IFERROR(AM558/AJ546,"-")</f>
        <v>5.590444665468282E-3</v>
      </c>
      <c r="AO558" s="59">
        <v>3</v>
      </c>
      <c r="AP558" s="48">
        <f>IFERROR(AO558/AK546,"-")</f>
        <v>1.4084507042253521E-2</v>
      </c>
      <c r="AQ558" s="62">
        <f t="shared" si="124"/>
        <v>333629.33333333331</v>
      </c>
      <c r="AR558" s="374"/>
      <c r="AS558" s="374"/>
      <c r="AT558" s="36" t="s">
        <v>106</v>
      </c>
      <c r="AU558" s="59">
        <v>827950</v>
      </c>
      <c r="AV558" s="48">
        <f>IFERROR(AU558/AR546,"-")</f>
        <v>7.7080585329083085E-4</v>
      </c>
      <c r="AW558" s="62">
        <v>7</v>
      </c>
      <c r="AX558" s="48">
        <f>IFERROR(AW558/AS546,"-")</f>
        <v>4.0160642570281121E-3</v>
      </c>
      <c r="AY558" s="162">
        <f t="shared" si="125"/>
        <v>118278.57142857143</v>
      </c>
      <c r="AZ558" s="187"/>
    </row>
    <row r="559" spans="2:52" s="7" customFormat="1" ht="13.15" customHeight="1">
      <c r="B559" s="449"/>
      <c r="C559" s="459"/>
      <c r="D559" s="374"/>
      <c r="E559" s="374"/>
      <c r="F559" s="36" t="s">
        <v>107</v>
      </c>
      <c r="G559" s="59">
        <v>2386576</v>
      </c>
      <c r="H559" s="48">
        <f>IFERROR(G559/D546,"-")</f>
        <v>6.7990005659243459E-3</v>
      </c>
      <c r="I559" s="59">
        <v>60</v>
      </c>
      <c r="J559" s="48">
        <f>IFERROR(I559/E546,"-")</f>
        <v>0.133630289532294</v>
      </c>
      <c r="K559" s="62">
        <f t="shared" si="121"/>
        <v>39776.26666666667</v>
      </c>
      <c r="L559" s="374"/>
      <c r="M559" s="374"/>
      <c r="N559" s="36" t="s">
        <v>107</v>
      </c>
      <c r="O559" s="59">
        <v>2386071</v>
      </c>
      <c r="P559" s="48">
        <f>IFERROR(O559/L546,"-")</f>
        <v>7.5404770306396552E-3</v>
      </c>
      <c r="Q559" s="59">
        <v>58</v>
      </c>
      <c r="R559" s="48">
        <f>IFERROR(Q559/M546,"-")</f>
        <v>0.14871794871794872</v>
      </c>
      <c r="S559" s="62">
        <f t="shared" si="122"/>
        <v>41139.15517241379</v>
      </c>
      <c r="T559" s="374"/>
      <c r="U559" s="374"/>
      <c r="V559" s="36" t="s">
        <v>107</v>
      </c>
      <c r="W559" s="59">
        <v>214813</v>
      </c>
      <c r="X559" s="48">
        <f>IFERROR(W559/T546,"-")</f>
        <v>3.5579598488322964E-3</v>
      </c>
      <c r="Y559" s="59">
        <v>10</v>
      </c>
      <c r="Z559" s="48">
        <f>IFERROR(Y559/U546,"-")</f>
        <v>0.18518518518518517</v>
      </c>
      <c r="AA559" s="136">
        <f t="shared" si="123"/>
        <v>21481.3</v>
      </c>
      <c r="AB559" s="374"/>
      <c r="AC559" s="374"/>
      <c r="AD559" s="36" t="s">
        <v>107</v>
      </c>
      <c r="AE559" s="59">
        <v>214491</v>
      </c>
      <c r="AF559" s="48">
        <f>IFERROR(AE559/AB546,"-")</f>
        <v>3.6154094711521199E-3</v>
      </c>
      <c r="AG559" s="59">
        <v>9</v>
      </c>
      <c r="AH559" s="48">
        <f>IFERROR(AG559/AC546,"-")</f>
        <v>0.18</v>
      </c>
      <c r="AI559" s="62">
        <f t="shared" si="132"/>
        <v>23832.333333333332</v>
      </c>
      <c r="AJ559" s="374"/>
      <c r="AK559" s="374"/>
      <c r="AL559" s="36" t="s">
        <v>107</v>
      </c>
      <c r="AM559" s="59">
        <v>1255464</v>
      </c>
      <c r="AN559" s="48">
        <f>IFERROR(AM559/AJ546,"-")</f>
        <v>7.0123750324586481E-3</v>
      </c>
      <c r="AO559" s="59">
        <v>25</v>
      </c>
      <c r="AP559" s="48">
        <f>IFERROR(AO559/AK546,"-")</f>
        <v>0.11737089201877934</v>
      </c>
      <c r="AQ559" s="62">
        <f t="shared" si="124"/>
        <v>50218.559999999998</v>
      </c>
      <c r="AR559" s="374"/>
      <c r="AS559" s="374"/>
      <c r="AT559" s="36" t="s">
        <v>107</v>
      </c>
      <c r="AU559" s="59">
        <v>6991422</v>
      </c>
      <c r="AV559" s="48">
        <f>IFERROR(AU559/AR546,"-")</f>
        <v>6.5088821793904067E-3</v>
      </c>
      <c r="AW559" s="62">
        <v>189</v>
      </c>
      <c r="AX559" s="48">
        <f>IFERROR(AW559/AS546,"-")</f>
        <v>0.10843373493975904</v>
      </c>
      <c r="AY559" s="162">
        <f t="shared" si="125"/>
        <v>36991.650793650791</v>
      </c>
      <c r="AZ559" s="187"/>
    </row>
    <row r="560" spans="2:52" s="7" customFormat="1" ht="13.15" customHeight="1">
      <c r="B560" s="449"/>
      <c r="C560" s="459"/>
      <c r="D560" s="374"/>
      <c r="E560" s="374"/>
      <c r="F560" s="36" t="s">
        <v>108</v>
      </c>
      <c r="G560" s="59">
        <v>1105800</v>
      </c>
      <c r="H560" s="48">
        <f>IFERROR(G560/D546,"-")</f>
        <v>3.1502599648195332E-3</v>
      </c>
      <c r="I560" s="59">
        <v>33</v>
      </c>
      <c r="J560" s="48">
        <f>IFERROR(I560/E546,"-")</f>
        <v>7.3496659242761692E-2</v>
      </c>
      <c r="K560" s="62">
        <f t="shared" si="121"/>
        <v>33509.090909090912</v>
      </c>
      <c r="L560" s="374"/>
      <c r="M560" s="374"/>
      <c r="N560" s="36" t="s">
        <v>108</v>
      </c>
      <c r="O560" s="59">
        <v>1048149</v>
      </c>
      <c r="P560" s="48">
        <f>IFERROR(O560/L546,"-")</f>
        <v>3.312367259477159E-3</v>
      </c>
      <c r="Q560" s="59">
        <v>29</v>
      </c>
      <c r="R560" s="48">
        <f>IFERROR(Q560/M546,"-")</f>
        <v>7.4358974358974358E-2</v>
      </c>
      <c r="S560" s="62">
        <f t="shared" si="122"/>
        <v>36143.068965517239</v>
      </c>
      <c r="T560" s="374"/>
      <c r="U560" s="374"/>
      <c r="V560" s="36" t="s">
        <v>108</v>
      </c>
      <c r="W560" s="59">
        <v>264973</v>
      </c>
      <c r="X560" s="48">
        <f>IFERROR(W560/T546,"-")</f>
        <v>4.3887627612138932E-3</v>
      </c>
      <c r="Y560" s="59">
        <v>5</v>
      </c>
      <c r="Z560" s="48">
        <f>IFERROR(Y560/U546,"-")</f>
        <v>9.2592592592592587E-2</v>
      </c>
      <c r="AA560" s="136">
        <f t="shared" si="123"/>
        <v>52994.6</v>
      </c>
      <c r="AB560" s="374"/>
      <c r="AC560" s="374"/>
      <c r="AD560" s="36" t="s">
        <v>108</v>
      </c>
      <c r="AE560" s="59">
        <v>254552</v>
      </c>
      <c r="AF560" s="48">
        <f>IFERROR(AE560/AB546,"-")</f>
        <v>4.2906681944730289E-3</v>
      </c>
      <c r="AG560" s="59">
        <v>3</v>
      </c>
      <c r="AH560" s="48">
        <f>IFERROR(AG560/AC546,"-")</f>
        <v>0.06</v>
      </c>
      <c r="AI560" s="62">
        <f t="shared" si="132"/>
        <v>84850.666666666672</v>
      </c>
      <c r="AJ560" s="374"/>
      <c r="AK560" s="374"/>
      <c r="AL560" s="36" t="s">
        <v>108</v>
      </c>
      <c r="AM560" s="59">
        <v>553748</v>
      </c>
      <c r="AN560" s="48">
        <f>IFERROR(AM560/AJ546,"-")</f>
        <v>3.0929510121149723E-3</v>
      </c>
      <c r="AO560" s="59">
        <v>22</v>
      </c>
      <c r="AP560" s="48">
        <f>IFERROR(AO560/AK546,"-")</f>
        <v>0.10328638497652583</v>
      </c>
      <c r="AQ560" s="62">
        <f t="shared" si="124"/>
        <v>25170.363636363636</v>
      </c>
      <c r="AR560" s="374"/>
      <c r="AS560" s="374"/>
      <c r="AT560" s="36" t="s">
        <v>108</v>
      </c>
      <c r="AU560" s="59">
        <v>5577826</v>
      </c>
      <c r="AV560" s="48">
        <f>IFERROR(AU560/AR546,"-")</f>
        <v>5.1928509323483085E-3</v>
      </c>
      <c r="AW560" s="62">
        <v>91</v>
      </c>
      <c r="AX560" s="48">
        <f>IFERROR(AW560/AS546,"-")</f>
        <v>5.2208835341365459E-2</v>
      </c>
      <c r="AY560" s="162">
        <f t="shared" si="125"/>
        <v>61294.791208791212</v>
      </c>
      <c r="AZ560" s="187"/>
    </row>
    <row r="561" spans="2:52" s="7" customFormat="1" ht="13.15" customHeight="1">
      <c r="B561" s="449"/>
      <c r="C561" s="459"/>
      <c r="D561" s="374"/>
      <c r="E561" s="374"/>
      <c r="F561" s="36" t="s">
        <v>109</v>
      </c>
      <c r="G561" s="59">
        <v>2691551</v>
      </c>
      <c r="H561" s="48">
        <f>IFERROR(G561/D546,"-")</f>
        <v>7.6678290455507135E-3</v>
      </c>
      <c r="I561" s="59">
        <v>38</v>
      </c>
      <c r="J561" s="48">
        <f>IFERROR(I561/E546,"-")</f>
        <v>8.4632516703786187E-2</v>
      </c>
      <c r="K561" s="62">
        <f t="shared" si="121"/>
        <v>70830.289473684214</v>
      </c>
      <c r="L561" s="374"/>
      <c r="M561" s="374"/>
      <c r="N561" s="36" t="s">
        <v>109</v>
      </c>
      <c r="O561" s="59">
        <v>1177187</v>
      </c>
      <c r="P561" s="48">
        <f>IFERROR(O561/L546,"-")</f>
        <v>3.7201539829567537E-3</v>
      </c>
      <c r="Q561" s="59">
        <v>31</v>
      </c>
      <c r="R561" s="48">
        <f>IFERROR(Q561/M546,"-")</f>
        <v>7.9487179487179482E-2</v>
      </c>
      <c r="S561" s="62">
        <f t="shared" si="122"/>
        <v>37973.774193548386</v>
      </c>
      <c r="T561" s="374"/>
      <c r="U561" s="374"/>
      <c r="V561" s="36" t="s">
        <v>109</v>
      </c>
      <c r="W561" s="59">
        <v>236523</v>
      </c>
      <c r="X561" s="48">
        <f>IFERROR(W561/T546,"-")</f>
        <v>3.9175438047295147E-3</v>
      </c>
      <c r="Y561" s="59">
        <v>4</v>
      </c>
      <c r="Z561" s="48">
        <f>IFERROR(Y561/U546,"-")</f>
        <v>7.407407407407407E-2</v>
      </c>
      <c r="AA561" s="136">
        <f t="shared" si="123"/>
        <v>59130.75</v>
      </c>
      <c r="AB561" s="374"/>
      <c r="AC561" s="374"/>
      <c r="AD561" s="36" t="s">
        <v>109</v>
      </c>
      <c r="AE561" s="59">
        <v>236523</v>
      </c>
      <c r="AF561" s="48">
        <f>IFERROR(AE561/AB546,"-")</f>
        <v>3.9867756425459016E-3</v>
      </c>
      <c r="AG561" s="59">
        <v>4</v>
      </c>
      <c r="AH561" s="48">
        <f>IFERROR(AG561/AC546,"-")</f>
        <v>0.08</v>
      </c>
      <c r="AI561" s="62">
        <f t="shared" si="132"/>
        <v>59130.75</v>
      </c>
      <c r="AJ561" s="374"/>
      <c r="AK561" s="374"/>
      <c r="AL561" s="36" t="s">
        <v>109</v>
      </c>
      <c r="AM561" s="59">
        <v>654329</v>
      </c>
      <c r="AN561" s="48">
        <f>IFERROR(AM561/AJ546,"-")</f>
        <v>3.6547446542582146E-3</v>
      </c>
      <c r="AO561" s="59">
        <v>19</v>
      </c>
      <c r="AP561" s="48">
        <f>IFERROR(AO561/AK546,"-")</f>
        <v>8.9201877934272297E-2</v>
      </c>
      <c r="AQ561" s="62">
        <f t="shared" si="124"/>
        <v>34438.368421052633</v>
      </c>
      <c r="AR561" s="374"/>
      <c r="AS561" s="374"/>
      <c r="AT561" s="36" t="s">
        <v>109</v>
      </c>
      <c r="AU561" s="59">
        <v>3680385</v>
      </c>
      <c r="AV561" s="48">
        <f>IFERROR(AU561/AR546,"-")</f>
        <v>3.4263691048538854E-3</v>
      </c>
      <c r="AW561" s="62">
        <v>70</v>
      </c>
      <c r="AX561" s="48">
        <f>IFERROR(AW561/AS546,"-")</f>
        <v>4.0160642570281124E-2</v>
      </c>
      <c r="AY561" s="162">
        <f t="shared" si="125"/>
        <v>52576.928571428572</v>
      </c>
      <c r="AZ561" s="187"/>
    </row>
    <row r="562" spans="2:52" s="7" customFormat="1" ht="13.15" customHeight="1">
      <c r="B562" s="449"/>
      <c r="C562" s="459"/>
      <c r="D562" s="374"/>
      <c r="E562" s="374"/>
      <c r="F562" s="37" t="s">
        <v>110</v>
      </c>
      <c r="G562" s="60">
        <v>866829</v>
      </c>
      <c r="H562" s="49">
        <f>IFERROR(G562/D546,"-")</f>
        <v>2.4694670781737664E-3</v>
      </c>
      <c r="I562" s="60">
        <v>69</v>
      </c>
      <c r="J562" s="49">
        <f>IFERROR(I562/E546,"-")</f>
        <v>0.15367483296213807</v>
      </c>
      <c r="K562" s="63">
        <f t="shared" si="121"/>
        <v>12562.739130434782</v>
      </c>
      <c r="L562" s="374"/>
      <c r="M562" s="374"/>
      <c r="N562" s="37" t="s">
        <v>110</v>
      </c>
      <c r="O562" s="60">
        <v>838603</v>
      </c>
      <c r="P562" s="49">
        <f>IFERROR(O562/L546,"-")</f>
        <v>2.6501586328845652E-3</v>
      </c>
      <c r="Q562" s="60">
        <v>63</v>
      </c>
      <c r="R562" s="49">
        <f>IFERROR(Q562/M546,"-")</f>
        <v>0.16153846153846155</v>
      </c>
      <c r="S562" s="63">
        <f t="shared" si="122"/>
        <v>13311.15873015873</v>
      </c>
      <c r="T562" s="374"/>
      <c r="U562" s="374"/>
      <c r="V562" s="37" t="s">
        <v>110</v>
      </c>
      <c r="W562" s="60">
        <v>188916</v>
      </c>
      <c r="X562" s="49">
        <f>IFERROR(W562/T546,"-")</f>
        <v>3.1290263755080097E-3</v>
      </c>
      <c r="Y562" s="60">
        <v>13</v>
      </c>
      <c r="Z562" s="49">
        <f>IFERROR(Y562/U546,"-")</f>
        <v>0.24074074074074073</v>
      </c>
      <c r="AA562" s="137">
        <f t="shared" si="123"/>
        <v>14532</v>
      </c>
      <c r="AB562" s="374"/>
      <c r="AC562" s="374"/>
      <c r="AD562" s="37" t="s">
        <v>110</v>
      </c>
      <c r="AE562" s="60">
        <v>186421</v>
      </c>
      <c r="AF562" s="49">
        <f>IFERROR(AE562/AB546,"-")</f>
        <v>3.1422682024963722E-3</v>
      </c>
      <c r="AG562" s="60">
        <v>12</v>
      </c>
      <c r="AH562" s="49">
        <f>IFERROR(AG562/AC546,"-")</f>
        <v>0.24</v>
      </c>
      <c r="AI562" s="63">
        <f t="shared" si="132"/>
        <v>15535.083333333334</v>
      </c>
      <c r="AJ562" s="374"/>
      <c r="AK562" s="374"/>
      <c r="AL562" s="37" t="s">
        <v>110</v>
      </c>
      <c r="AM562" s="60">
        <v>199131</v>
      </c>
      <c r="AN562" s="49">
        <f>IFERROR(AM562/AJ546,"-")</f>
        <v>1.1122431647490674E-3</v>
      </c>
      <c r="AO562" s="60">
        <v>28</v>
      </c>
      <c r="AP562" s="49">
        <f>IFERROR(AO562/AK546,"-")</f>
        <v>0.13145539906103287</v>
      </c>
      <c r="AQ562" s="63">
        <f t="shared" si="124"/>
        <v>7111.8214285714284</v>
      </c>
      <c r="AR562" s="374"/>
      <c r="AS562" s="374"/>
      <c r="AT562" s="37" t="s">
        <v>110</v>
      </c>
      <c r="AU562" s="60">
        <v>1837694</v>
      </c>
      <c r="AV562" s="49">
        <f>IFERROR(AU562/AR546,"-")</f>
        <v>1.7108584959930431E-3</v>
      </c>
      <c r="AW562" s="63">
        <v>158</v>
      </c>
      <c r="AX562" s="49">
        <f>IFERROR(AW562/AS546,"-")</f>
        <v>9.064830751577739E-2</v>
      </c>
      <c r="AY562" s="163">
        <f t="shared" si="125"/>
        <v>11630.974683544304</v>
      </c>
      <c r="AZ562" s="187"/>
    </row>
    <row r="563" spans="2:52" s="7" customFormat="1" ht="13.15" customHeight="1">
      <c r="B563" s="450"/>
      <c r="C563" s="461"/>
      <c r="D563" s="375"/>
      <c r="E563" s="375"/>
      <c r="F563" s="38" t="s">
        <v>64</v>
      </c>
      <c r="G563" s="56">
        <f>SUM(G546:G562)</f>
        <v>52135714</v>
      </c>
      <c r="H563" s="49">
        <f>IFERROR(G563/D546,"-")</f>
        <v>0.1485269059065665</v>
      </c>
      <c r="I563" s="60">
        <v>378</v>
      </c>
      <c r="J563" s="49">
        <f>IFERROR(I563/E546,"-")</f>
        <v>0.84187082405345215</v>
      </c>
      <c r="K563" s="63">
        <f t="shared" si="121"/>
        <v>137925.16931216931</v>
      </c>
      <c r="L563" s="375"/>
      <c r="M563" s="375"/>
      <c r="N563" s="38" t="s">
        <v>64</v>
      </c>
      <c r="O563" s="56">
        <f>SUM(O546:O562)</f>
        <v>46753641</v>
      </c>
      <c r="P563" s="49">
        <f>IFERROR(O563/L546,"-")</f>
        <v>0.14775115914793502</v>
      </c>
      <c r="Q563" s="60">
        <v>329</v>
      </c>
      <c r="R563" s="49">
        <f>IFERROR(Q563/M546,"-")</f>
        <v>0.84358974358974359</v>
      </c>
      <c r="S563" s="63">
        <f t="shared" si="122"/>
        <v>142108.33130699088</v>
      </c>
      <c r="T563" s="375"/>
      <c r="U563" s="375"/>
      <c r="V563" s="38" t="s">
        <v>64</v>
      </c>
      <c r="W563" s="56">
        <f>SUM(W546:W562)</f>
        <v>5171703</v>
      </c>
      <c r="X563" s="49">
        <f>IFERROR(W563/T546,"-")</f>
        <v>8.5659208819231294E-2</v>
      </c>
      <c r="Y563" s="60">
        <v>49</v>
      </c>
      <c r="Z563" s="49">
        <f>IFERROR(Y563/U546,"-")</f>
        <v>0.90740740740740744</v>
      </c>
      <c r="AA563" s="137">
        <f t="shared" si="123"/>
        <v>105544.95918367348</v>
      </c>
      <c r="AB563" s="375"/>
      <c r="AC563" s="375"/>
      <c r="AD563" s="38" t="s">
        <v>64</v>
      </c>
      <c r="AE563" s="56">
        <f>SUM(AE546:AE562)</f>
        <v>5028400</v>
      </c>
      <c r="AF563" s="49">
        <f>IFERROR(AE563/AB546,"-")</f>
        <v>8.475751889236062E-2</v>
      </c>
      <c r="AG563" s="60">
        <v>45</v>
      </c>
      <c r="AH563" s="49">
        <f>IFERROR(AG563/AC546,"-")</f>
        <v>0.9</v>
      </c>
      <c r="AI563" s="63">
        <f t="shared" si="132"/>
        <v>111742.22222222222</v>
      </c>
      <c r="AJ563" s="375"/>
      <c r="AK563" s="375"/>
      <c r="AL563" s="38" t="s">
        <v>64</v>
      </c>
      <c r="AM563" s="56">
        <f>SUM(AM546:AM562)</f>
        <v>23390941</v>
      </c>
      <c r="AN563" s="49">
        <f>IFERROR(AM563/AJ546,"-")</f>
        <v>0.13064974436074098</v>
      </c>
      <c r="AO563" s="60">
        <v>174</v>
      </c>
      <c r="AP563" s="49">
        <f>IFERROR(AO563/AK546,"-")</f>
        <v>0.81690140845070425</v>
      </c>
      <c r="AQ563" s="63">
        <f t="shared" si="124"/>
        <v>134430.69540229885</v>
      </c>
      <c r="AR563" s="375"/>
      <c r="AS563" s="375"/>
      <c r="AT563" s="38" t="s">
        <v>64</v>
      </c>
      <c r="AU563" s="56">
        <f>SUM(AU546:AU562)</f>
        <v>194078744</v>
      </c>
      <c r="AV563" s="49">
        <f>IFERROR(AU563/AR546,"-")</f>
        <v>0.18068365465853337</v>
      </c>
      <c r="AW563" s="63">
        <v>1286</v>
      </c>
      <c r="AX563" s="139">
        <f>IFERROR(AW563/AS546,"-")</f>
        <v>0.73780837636259322</v>
      </c>
      <c r="AY563" s="164">
        <f t="shared" si="125"/>
        <v>150916.59720062208</v>
      </c>
      <c r="AZ563" s="187"/>
    </row>
    <row r="564" spans="2:52" s="7" customFormat="1" ht="13.15" customHeight="1">
      <c r="B564" s="448">
        <v>32</v>
      </c>
      <c r="C564" s="458" t="s">
        <v>35</v>
      </c>
      <c r="D564" s="373">
        <v>347638030</v>
      </c>
      <c r="E564" s="373">
        <v>503</v>
      </c>
      <c r="F564" s="34" t="s">
        <v>96</v>
      </c>
      <c r="G564" s="58">
        <v>9892465</v>
      </c>
      <c r="H564" s="47">
        <f>IFERROR(G564/D564,"-")</f>
        <v>2.8456222122763726E-2</v>
      </c>
      <c r="I564" s="58">
        <v>98</v>
      </c>
      <c r="J564" s="47">
        <f>IFERROR(I564/E564,"-")</f>
        <v>0.19483101391650098</v>
      </c>
      <c r="K564" s="61">
        <f t="shared" si="121"/>
        <v>100943.52040816327</v>
      </c>
      <c r="L564" s="373">
        <v>221213380</v>
      </c>
      <c r="M564" s="373">
        <v>354</v>
      </c>
      <c r="N564" s="34" t="s">
        <v>96</v>
      </c>
      <c r="O564" s="58">
        <v>3984607</v>
      </c>
      <c r="P564" s="47">
        <f>IFERROR(O564/L564,"-")</f>
        <v>1.8012504487748434E-2</v>
      </c>
      <c r="Q564" s="58">
        <v>69</v>
      </c>
      <c r="R564" s="47">
        <f>IFERROR(Q564/M564,"-")</f>
        <v>0.19491525423728814</v>
      </c>
      <c r="S564" s="61">
        <f t="shared" si="122"/>
        <v>57747.927536231888</v>
      </c>
      <c r="T564" s="373">
        <v>54587580</v>
      </c>
      <c r="U564" s="373">
        <v>55</v>
      </c>
      <c r="V564" s="34" t="s">
        <v>96</v>
      </c>
      <c r="W564" s="58">
        <v>2268449</v>
      </c>
      <c r="X564" s="47">
        <f>IFERROR(W564/T564,"-")</f>
        <v>4.1556137861396308E-2</v>
      </c>
      <c r="Y564" s="58">
        <v>12</v>
      </c>
      <c r="Z564" s="47">
        <f>IFERROR(Y564/U564,"-")</f>
        <v>0.21818181818181817</v>
      </c>
      <c r="AA564" s="135">
        <f t="shared" si="123"/>
        <v>189037.41666666666</v>
      </c>
      <c r="AB564" s="373">
        <v>30202870</v>
      </c>
      <c r="AC564" s="373">
        <v>36</v>
      </c>
      <c r="AD564" s="34" t="s">
        <v>96</v>
      </c>
      <c r="AE564" s="58">
        <v>253240</v>
      </c>
      <c r="AF564" s="47">
        <f>IFERROR(AE564/AB564,"-")</f>
        <v>8.3846336457429373E-3</v>
      </c>
      <c r="AG564" s="58">
        <v>8</v>
      </c>
      <c r="AH564" s="47">
        <f>IFERROR(AG564/AC564,"-")</f>
        <v>0.22222222222222221</v>
      </c>
      <c r="AI564" s="61">
        <f t="shared" si="132"/>
        <v>31655</v>
      </c>
      <c r="AJ564" s="373">
        <v>186177150</v>
      </c>
      <c r="AK564" s="373">
        <v>276</v>
      </c>
      <c r="AL564" s="34" t="s">
        <v>96</v>
      </c>
      <c r="AM564" s="58">
        <v>5128756</v>
      </c>
      <c r="AN564" s="47">
        <f>IFERROR(AM564/AJ564,"-")</f>
        <v>2.7547720007530464E-2</v>
      </c>
      <c r="AO564" s="58">
        <v>58</v>
      </c>
      <c r="AP564" s="47">
        <f>IFERROR(AO564/AK564,"-")</f>
        <v>0.21014492753623187</v>
      </c>
      <c r="AQ564" s="61">
        <f t="shared" si="124"/>
        <v>88426.827586206899</v>
      </c>
      <c r="AR564" s="373">
        <v>1193550560</v>
      </c>
      <c r="AS564" s="373">
        <v>1938</v>
      </c>
      <c r="AT564" s="34" t="s">
        <v>96</v>
      </c>
      <c r="AU564" s="58">
        <v>21042788</v>
      </c>
      <c r="AV564" s="47">
        <f>IFERROR(AU564/AR564,"-")</f>
        <v>1.7630411903120383E-2</v>
      </c>
      <c r="AW564" s="61">
        <v>315</v>
      </c>
      <c r="AX564" s="50">
        <f>IFERROR(AW564/AS564,"-")</f>
        <v>0.16253869969040247</v>
      </c>
      <c r="AY564" s="161">
        <f t="shared" si="125"/>
        <v>66802.501587301595</v>
      </c>
      <c r="AZ564" s="187"/>
    </row>
    <row r="565" spans="2:52" s="7" customFormat="1" ht="13.15" customHeight="1">
      <c r="B565" s="449"/>
      <c r="C565" s="459"/>
      <c r="D565" s="374"/>
      <c r="E565" s="374"/>
      <c r="F565" s="35" t="s">
        <v>97</v>
      </c>
      <c r="G565" s="59">
        <v>3151034</v>
      </c>
      <c r="H565" s="48">
        <f>IFERROR(G565/D564,"-")</f>
        <v>9.0641233929440925E-3</v>
      </c>
      <c r="I565" s="59">
        <v>139</v>
      </c>
      <c r="J565" s="48">
        <f>IFERROR(I565/E564,"-")</f>
        <v>0.27634194831013914</v>
      </c>
      <c r="K565" s="62">
        <f t="shared" si="121"/>
        <v>22669.309352517987</v>
      </c>
      <c r="L565" s="374"/>
      <c r="M565" s="374"/>
      <c r="N565" s="35" t="s">
        <v>97</v>
      </c>
      <c r="O565" s="59">
        <v>2422318</v>
      </c>
      <c r="P565" s="48">
        <f>IFERROR(O565/L564,"-")</f>
        <v>1.0950142346724236E-2</v>
      </c>
      <c r="Q565" s="59">
        <v>99</v>
      </c>
      <c r="R565" s="48">
        <f>IFERROR(Q565/M564,"-")</f>
        <v>0.27966101694915252</v>
      </c>
      <c r="S565" s="62">
        <f t="shared" si="122"/>
        <v>24467.858585858587</v>
      </c>
      <c r="T565" s="374"/>
      <c r="U565" s="374"/>
      <c r="V565" s="35" t="s">
        <v>97</v>
      </c>
      <c r="W565" s="59">
        <v>385033</v>
      </c>
      <c r="X565" s="48">
        <f>IFERROR(W565/T564,"-")</f>
        <v>7.0534909222940458E-3</v>
      </c>
      <c r="Y565" s="59">
        <v>20</v>
      </c>
      <c r="Z565" s="48">
        <f>IFERROR(Y565/U564,"-")</f>
        <v>0.36363636363636365</v>
      </c>
      <c r="AA565" s="136">
        <f t="shared" si="123"/>
        <v>19251.650000000001</v>
      </c>
      <c r="AB565" s="374"/>
      <c r="AC565" s="374"/>
      <c r="AD565" s="35" t="s">
        <v>97</v>
      </c>
      <c r="AE565" s="59">
        <v>255679</v>
      </c>
      <c r="AF565" s="48">
        <f>IFERROR(AE565/AB564,"-")</f>
        <v>8.4653875608510058E-3</v>
      </c>
      <c r="AG565" s="59">
        <v>15</v>
      </c>
      <c r="AH565" s="48">
        <f>IFERROR(AG565/AC564,"-")</f>
        <v>0.41666666666666669</v>
      </c>
      <c r="AI565" s="62">
        <f t="shared" si="132"/>
        <v>17045.266666666666</v>
      </c>
      <c r="AJ565" s="374"/>
      <c r="AK565" s="374"/>
      <c r="AL565" s="35" t="s">
        <v>97</v>
      </c>
      <c r="AM565" s="59">
        <v>4669231</v>
      </c>
      <c r="AN565" s="48">
        <f>IFERROR(AM565/AJ564,"-")</f>
        <v>2.5079506265940799E-2</v>
      </c>
      <c r="AO565" s="59">
        <v>84</v>
      </c>
      <c r="AP565" s="48">
        <f>IFERROR(AO565/AK564,"-")</f>
        <v>0.30434782608695654</v>
      </c>
      <c r="AQ565" s="62">
        <f t="shared" si="124"/>
        <v>55586.083333333336</v>
      </c>
      <c r="AR565" s="374"/>
      <c r="AS565" s="374"/>
      <c r="AT565" s="35" t="s">
        <v>97</v>
      </c>
      <c r="AU565" s="59">
        <v>25514849</v>
      </c>
      <c r="AV565" s="48">
        <f>IFERROR(AU565/AR564,"-")</f>
        <v>2.1377267000737697E-2</v>
      </c>
      <c r="AW565" s="62">
        <v>481</v>
      </c>
      <c r="AX565" s="48">
        <f>IFERROR(AW565/AS564,"-")</f>
        <v>0.24819401444788441</v>
      </c>
      <c r="AY565" s="162">
        <f t="shared" si="125"/>
        <v>53045.424116424118</v>
      </c>
      <c r="AZ565" s="187"/>
    </row>
    <row r="566" spans="2:52" s="7" customFormat="1" ht="13.15" customHeight="1">
      <c r="B566" s="449"/>
      <c r="C566" s="459"/>
      <c r="D566" s="374"/>
      <c r="E566" s="374"/>
      <c r="F566" s="35" t="s">
        <v>380</v>
      </c>
      <c r="G566" s="59">
        <v>7360035</v>
      </c>
      <c r="H566" s="48">
        <f>IFERROR(G566/D564,"-")</f>
        <v>2.1171547313163636E-2</v>
      </c>
      <c r="I566" s="59">
        <v>42</v>
      </c>
      <c r="J566" s="48">
        <f>IFERROR(I566/E564,"-")</f>
        <v>8.3499005964214709E-2</v>
      </c>
      <c r="K566" s="62">
        <f t="shared" si="121"/>
        <v>175238.92857142858</v>
      </c>
      <c r="L566" s="374"/>
      <c r="M566" s="374"/>
      <c r="N566" s="35" t="s">
        <v>380</v>
      </c>
      <c r="O566" s="59">
        <v>2931566</v>
      </c>
      <c r="P566" s="48">
        <f>IFERROR(O566/L564,"-")</f>
        <v>1.3252209247017518E-2</v>
      </c>
      <c r="Q566" s="59">
        <v>28</v>
      </c>
      <c r="R566" s="48">
        <f>IFERROR(Q566/M564,"-")</f>
        <v>7.909604519774012E-2</v>
      </c>
      <c r="S566" s="62">
        <f t="shared" si="122"/>
        <v>104698.78571428571</v>
      </c>
      <c r="T566" s="374"/>
      <c r="U566" s="374"/>
      <c r="V566" s="35" t="s">
        <v>380</v>
      </c>
      <c r="W566" s="59">
        <v>1755679</v>
      </c>
      <c r="X566" s="48">
        <f>IFERROR(W566/T564,"-")</f>
        <v>3.216260915028657E-2</v>
      </c>
      <c r="Y566" s="59">
        <v>7</v>
      </c>
      <c r="Z566" s="48">
        <f>IFERROR(Y566/U564,"-")</f>
        <v>0.12727272727272726</v>
      </c>
      <c r="AA566" s="136">
        <f t="shared" si="123"/>
        <v>250811.28571428571</v>
      </c>
      <c r="AB566" s="374"/>
      <c r="AC566" s="374"/>
      <c r="AD566" s="35" t="s">
        <v>380</v>
      </c>
      <c r="AE566" s="59">
        <v>1753725</v>
      </c>
      <c r="AF566" s="48">
        <f>IFERROR(AE566/AB564,"-")</f>
        <v>5.8064846155348813E-2</v>
      </c>
      <c r="AG566" s="59">
        <v>6</v>
      </c>
      <c r="AH566" s="48">
        <f>IFERROR(AG566/AC564,"-")</f>
        <v>0.16666666666666666</v>
      </c>
      <c r="AI566" s="62">
        <f t="shared" ref="AI566" si="138">IFERROR(AE566/AG566,"-")</f>
        <v>292287.5</v>
      </c>
      <c r="AJ566" s="374"/>
      <c r="AK566" s="374"/>
      <c r="AL566" s="35" t="s">
        <v>380</v>
      </c>
      <c r="AM566" s="59">
        <v>1589718</v>
      </c>
      <c r="AN566" s="48">
        <f>IFERROR(AM566/AJ564,"-")</f>
        <v>8.5387385079210842E-3</v>
      </c>
      <c r="AO566" s="59">
        <v>23</v>
      </c>
      <c r="AP566" s="48">
        <f>IFERROR(AO566/AK564,"-")</f>
        <v>8.3333333333333329E-2</v>
      </c>
      <c r="AQ566" s="62">
        <f t="shared" si="124"/>
        <v>69118.173913043473</v>
      </c>
      <c r="AR566" s="374"/>
      <c r="AS566" s="374"/>
      <c r="AT566" s="35" t="s">
        <v>380</v>
      </c>
      <c r="AU566" s="59">
        <v>10781151</v>
      </c>
      <c r="AV566" s="48">
        <f>IFERROR(AU566/AR564,"-")</f>
        <v>9.0328397985921932E-3</v>
      </c>
      <c r="AW566" s="59">
        <v>136</v>
      </c>
      <c r="AX566" s="48">
        <f>IFERROR(AW566/AS564,"-")</f>
        <v>7.0175438596491224E-2</v>
      </c>
      <c r="AY566" s="136">
        <f t="shared" si="125"/>
        <v>79273.169117647063</v>
      </c>
      <c r="AZ566" s="187"/>
    </row>
    <row r="567" spans="2:52" s="7" customFormat="1" ht="13.15" customHeight="1">
      <c r="B567" s="449"/>
      <c r="C567" s="459"/>
      <c r="D567" s="374"/>
      <c r="E567" s="374"/>
      <c r="F567" s="36" t="s">
        <v>98</v>
      </c>
      <c r="G567" s="59">
        <v>6037030</v>
      </c>
      <c r="H567" s="48">
        <f>IFERROR(G567/D564,"-")</f>
        <v>1.7365850335764474E-2</v>
      </c>
      <c r="I567" s="59">
        <v>167</v>
      </c>
      <c r="J567" s="48">
        <f>IFERROR(I567/E564,"-")</f>
        <v>0.33200795228628233</v>
      </c>
      <c r="K567" s="62">
        <f t="shared" si="121"/>
        <v>36149.880239520957</v>
      </c>
      <c r="L567" s="374"/>
      <c r="M567" s="374"/>
      <c r="N567" s="36" t="s">
        <v>98</v>
      </c>
      <c r="O567" s="59">
        <v>4705404</v>
      </c>
      <c r="P567" s="48">
        <f>IFERROR(O567/L564,"-")</f>
        <v>2.127088334349396E-2</v>
      </c>
      <c r="Q567" s="59">
        <v>117</v>
      </c>
      <c r="R567" s="48">
        <f>IFERROR(Q567/M564,"-")</f>
        <v>0.33050847457627119</v>
      </c>
      <c r="S567" s="62">
        <f t="shared" si="122"/>
        <v>40217.128205128203</v>
      </c>
      <c r="T567" s="374"/>
      <c r="U567" s="374"/>
      <c r="V567" s="36" t="s">
        <v>98</v>
      </c>
      <c r="W567" s="59">
        <v>91493</v>
      </c>
      <c r="X567" s="48">
        <f>IFERROR(W567/T564,"-")</f>
        <v>1.6760772322202231E-3</v>
      </c>
      <c r="Y567" s="59">
        <v>8</v>
      </c>
      <c r="Z567" s="48">
        <f>IFERROR(Y567/U564,"-")</f>
        <v>0.14545454545454545</v>
      </c>
      <c r="AA567" s="136">
        <f t="shared" si="123"/>
        <v>11436.625</v>
      </c>
      <c r="AB567" s="374"/>
      <c r="AC567" s="374"/>
      <c r="AD567" s="36" t="s">
        <v>98</v>
      </c>
      <c r="AE567" s="59">
        <v>65267</v>
      </c>
      <c r="AF567" s="48">
        <f>IFERROR(AE567/AB564,"-")</f>
        <v>2.1609535782526629E-3</v>
      </c>
      <c r="AG567" s="59">
        <v>5</v>
      </c>
      <c r="AH567" s="48">
        <f>IFERROR(AG567/AC564,"-")</f>
        <v>0.1388888888888889</v>
      </c>
      <c r="AI567" s="62">
        <f t="shared" si="132"/>
        <v>13053.4</v>
      </c>
      <c r="AJ567" s="374"/>
      <c r="AK567" s="374"/>
      <c r="AL567" s="36" t="s">
        <v>98</v>
      </c>
      <c r="AM567" s="59">
        <v>1991380</v>
      </c>
      <c r="AN567" s="48">
        <f>IFERROR(AM567/AJ564,"-")</f>
        <v>1.0696156859206406E-2</v>
      </c>
      <c r="AO567" s="59">
        <v>82</v>
      </c>
      <c r="AP567" s="48">
        <f>IFERROR(AO567/AK564,"-")</f>
        <v>0.29710144927536231</v>
      </c>
      <c r="AQ567" s="62">
        <f t="shared" si="124"/>
        <v>24285.121951219513</v>
      </c>
      <c r="AR567" s="374"/>
      <c r="AS567" s="374"/>
      <c r="AT567" s="36" t="s">
        <v>98</v>
      </c>
      <c r="AU567" s="59">
        <v>37723090</v>
      </c>
      <c r="AV567" s="48">
        <f>IFERROR(AU567/AR564,"-")</f>
        <v>3.1605774622568146E-2</v>
      </c>
      <c r="AW567" s="62">
        <v>549</v>
      </c>
      <c r="AX567" s="48">
        <f>IFERROR(AW567/AS564,"-")</f>
        <v>0.28328173374613003</v>
      </c>
      <c r="AY567" s="162">
        <f t="shared" si="125"/>
        <v>68712.367941712204</v>
      </c>
      <c r="AZ567" s="187"/>
    </row>
    <row r="568" spans="2:52" s="7" customFormat="1" ht="13.15" customHeight="1">
      <c r="B568" s="449"/>
      <c r="C568" s="459"/>
      <c r="D568" s="374"/>
      <c r="E568" s="374"/>
      <c r="F568" s="36" t="s">
        <v>99</v>
      </c>
      <c r="G568" s="59">
        <v>441795</v>
      </c>
      <c r="H568" s="48">
        <f>IFERROR(G568/D564,"-")</f>
        <v>1.2708477262973789E-3</v>
      </c>
      <c r="I568" s="59">
        <v>29</v>
      </c>
      <c r="J568" s="48">
        <f>IFERROR(I568/E564,"-")</f>
        <v>5.7654075546719682E-2</v>
      </c>
      <c r="K568" s="62">
        <f t="shared" si="121"/>
        <v>15234.310344827587</v>
      </c>
      <c r="L568" s="374"/>
      <c r="M568" s="374"/>
      <c r="N568" s="36" t="s">
        <v>99</v>
      </c>
      <c r="O568" s="59">
        <v>308475</v>
      </c>
      <c r="P568" s="48">
        <f>IFERROR(O568/L564,"-")</f>
        <v>1.3944680923007461E-3</v>
      </c>
      <c r="Q568" s="59">
        <v>23</v>
      </c>
      <c r="R568" s="48">
        <f>IFERROR(Q568/M564,"-")</f>
        <v>6.4971751412429377E-2</v>
      </c>
      <c r="S568" s="62">
        <f t="shared" si="122"/>
        <v>13411.95652173913</v>
      </c>
      <c r="T568" s="374"/>
      <c r="U568" s="374"/>
      <c r="V568" s="36" t="s">
        <v>99</v>
      </c>
      <c r="W568" s="59">
        <v>751</v>
      </c>
      <c r="X568" s="48">
        <f>IFERROR(W568/T564,"-")</f>
        <v>1.3757708255247806E-5</v>
      </c>
      <c r="Y568" s="59">
        <v>1</v>
      </c>
      <c r="Z568" s="48">
        <f>IFERROR(Y568/U564,"-")</f>
        <v>1.8181818181818181E-2</v>
      </c>
      <c r="AA568" s="136">
        <f t="shared" si="123"/>
        <v>751</v>
      </c>
      <c r="AB568" s="374"/>
      <c r="AC568" s="374"/>
      <c r="AD568" s="36" t="s">
        <v>99</v>
      </c>
      <c r="AE568" s="59">
        <v>751</v>
      </c>
      <c r="AF568" s="48">
        <f>IFERROR(AE568/AB564,"-")</f>
        <v>2.4865186652791605E-5</v>
      </c>
      <c r="AG568" s="59">
        <v>1</v>
      </c>
      <c r="AH568" s="48">
        <f>IFERROR(AG568/AC564,"-")</f>
        <v>2.7777777777777776E-2</v>
      </c>
      <c r="AI568" s="62">
        <f t="shared" si="132"/>
        <v>751</v>
      </c>
      <c r="AJ568" s="374"/>
      <c r="AK568" s="374"/>
      <c r="AL568" s="36" t="s">
        <v>99</v>
      </c>
      <c r="AM568" s="59">
        <v>135243</v>
      </c>
      <c r="AN568" s="48">
        <f>IFERROR(AM568/AJ564,"-")</f>
        <v>7.2642104576206047E-4</v>
      </c>
      <c r="AO568" s="59">
        <v>12</v>
      </c>
      <c r="AP568" s="48">
        <f>IFERROR(AO568/AK564,"-")</f>
        <v>4.3478260869565216E-2</v>
      </c>
      <c r="AQ568" s="62">
        <f t="shared" si="124"/>
        <v>11270.25</v>
      </c>
      <c r="AR568" s="374"/>
      <c r="AS568" s="374"/>
      <c r="AT568" s="36" t="s">
        <v>99</v>
      </c>
      <c r="AU568" s="59">
        <v>4803590</v>
      </c>
      <c r="AV568" s="48">
        <f>IFERROR(AU568/AR564,"-")</f>
        <v>4.0246221324717066E-3</v>
      </c>
      <c r="AW568" s="62">
        <v>96</v>
      </c>
      <c r="AX568" s="48">
        <f>IFERROR(AW568/AS564,"-")</f>
        <v>4.9535603715170282E-2</v>
      </c>
      <c r="AY568" s="162">
        <f t="shared" si="125"/>
        <v>50037.395833333336</v>
      </c>
      <c r="AZ568" s="187"/>
    </row>
    <row r="569" spans="2:52" s="7" customFormat="1" ht="13.15" customHeight="1">
      <c r="B569" s="449"/>
      <c r="C569" s="459"/>
      <c r="D569" s="374"/>
      <c r="E569" s="374"/>
      <c r="F569" s="36" t="s">
        <v>100</v>
      </c>
      <c r="G569" s="59">
        <v>3943227</v>
      </c>
      <c r="H569" s="48">
        <f>IFERROR(G569/D564,"-")</f>
        <v>1.1342910325432462E-2</v>
      </c>
      <c r="I569" s="59">
        <v>173</v>
      </c>
      <c r="J569" s="48">
        <f>IFERROR(I569/E564,"-")</f>
        <v>0.34393638170974156</v>
      </c>
      <c r="K569" s="62">
        <f t="shared" si="121"/>
        <v>22793.219653179192</v>
      </c>
      <c r="L569" s="374"/>
      <c r="M569" s="374"/>
      <c r="N569" s="36" t="s">
        <v>100</v>
      </c>
      <c r="O569" s="59">
        <v>2270627</v>
      </c>
      <c r="P569" s="48">
        <f>IFERROR(O569/L564,"-")</f>
        <v>1.0264419810411107E-2</v>
      </c>
      <c r="Q569" s="59">
        <v>115</v>
      </c>
      <c r="R569" s="48">
        <f>IFERROR(Q569/M564,"-")</f>
        <v>0.3248587570621469</v>
      </c>
      <c r="S569" s="62">
        <f t="shared" si="122"/>
        <v>19744.582608695651</v>
      </c>
      <c r="T569" s="374"/>
      <c r="U569" s="374"/>
      <c r="V569" s="36" t="s">
        <v>100</v>
      </c>
      <c r="W569" s="59">
        <v>400965</v>
      </c>
      <c r="X569" s="48">
        <f>IFERROR(W569/T564,"-")</f>
        <v>7.3453521845079049E-3</v>
      </c>
      <c r="Y569" s="59">
        <v>16</v>
      </c>
      <c r="Z569" s="48">
        <f>IFERROR(Y569/U564,"-")</f>
        <v>0.29090909090909089</v>
      </c>
      <c r="AA569" s="136">
        <f t="shared" si="123"/>
        <v>25060.3125</v>
      </c>
      <c r="AB569" s="374"/>
      <c r="AC569" s="374"/>
      <c r="AD569" s="36" t="s">
        <v>100</v>
      </c>
      <c r="AE569" s="59">
        <v>250201</v>
      </c>
      <c r="AF569" s="48">
        <f>IFERROR(AE569/AB564,"-")</f>
        <v>8.2840140688616674E-3</v>
      </c>
      <c r="AG569" s="59">
        <v>10</v>
      </c>
      <c r="AH569" s="48">
        <f>IFERROR(AG569/AC564,"-")</f>
        <v>0.27777777777777779</v>
      </c>
      <c r="AI569" s="62">
        <f t="shared" si="132"/>
        <v>25020.1</v>
      </c>
      <c r="AJ569" s="374"/>
      <c r="AK569" s="374"/>
      <c r="AL569" s="36" t="s">
        <v>100</v>
      </c>
      <c r="AM569" s="59">
        <v>4237736</v>
      </c>
      <c r="AN569" s="48">
        <f>IFERROR(AM569/AJ564,"-")</f>
        <v>2.2761848057078971E-2</v>
      </c>
      <c r="AO569" s="59">
        <v>89</v>
      </c>
      <c r="AP569" s="48">
        <f>IFERROR(AO569/AK564,"-")</f>
        <v>0.32246376811594202</v>
      </c>
      <c r="AQ569" s="62">
        <f t="shared" si="124"/>
        <v>47615.011235955055</v>
      </c>
      <c r="AR569" s="374"/>
      <c r="AS569" s="374"/>
      <c r="AT569" s="36" t="s">
        <v>100</v>
      </c>
      <c r="AU569" s="59">
        <v>21874834</v>
      </c>
      <c r="AV569" s="48">
        <f>IFERROR(AU569/AR564,"-")</f>
        <v>1.8327530255609785E-2</v>
      </c>
      <c r="AW569" s="62">
        <v>577</v>
      </c>
      <c r="AX569" s="48">
        <f>IFERROR(AW569/AS564,"-")</f>
        <v>0.29772961816305471</v>
      </c>
      <c r="AY569" s="162">
        <f t="shared" si="125"/>
        <v>37911.324090121314</v>
      </c>
      <c r="AZ569" s="187"/>
    </row>
    <row r="570" spans="2:52" s="7" customFormat="1" ht="13.15" customHeight="1">
      <c r="B570" s="449"/>
      <c r="C570" s="459"/>
      <c r="D570" s="374"/>
      <c r="E570" s="374"/>
      <c r="F570" s="36" t="s">
        <v>101</v>
      </c>
      <c r="G570" s="59">
        <v>13419415</v>
      </c>
      <c r="H570" s="48">
        <f>IFERROR(G570/D564,"-")</f>
        <v>3.8601688658746573E-2</v>
      </c>
      <c r="I570" s="59">
        <v>226</v>
      </c>
      <c r="J570" s="48">
        <f>IFERROR(I570/E564,"-")</f>
        <v>0.44930417495029823</v>
      </c>
      <c r="K570" s="62">
        <f t="shared" si="121"/>
        <v>59377.942477876109</v>
      </c>
      <c r="L570" s="374"/>
      <c r="M570" s="374"/>
      <c r="N570" s="36" t="s">
        <v>101</v>
      </c>
      <c r="O570" s="59">
        <v>9108971</v>
      </c>
      <c r="P570" s="48">
        <f>IFERROR(O570/L564,"-")</f>
        <v>4.1177305821193999E-2</v>
      </c>
      <c r="Q570" s="59">
        <v>157</v>
      </c>
      <c r="R570" s="48">
        <f>IFERROR(Q570/M564,"-")</f>
        <v>0.44350282485875708</v>
      </c>
      <c r="S570" s="62">
        <f t="shared" si="122"/>
        <v>58018.923566878984</v>
      </c>
      <c r="T570" s="374"/>
      <c r="U570" s="374"/>
      <c r="V570" s="36" t="s">
        <v>101</v>
      </c>
      <c r="W570" s="59">
        <v>1506918</v>
      </c>
      <c r="X570" s="48">
        <f>IFERROR(W570/T564,"-")</f>
        <v>2.7605510264422786E-2</v>
      </c>
      <c r="Y570" s="59">
        <v>26</v>
      </c>
      <c r="Z570" s="48">
        <f>IFERROR(Y570/U564,"-")</f>
        <v>0.47272727272727272</v>
      </c>
      <c r="AA570" s="136">
        <f t="shared" si="123"/>
        <v>57958.384615384617</v>
      </c>
      <c r="AB570" s="374"/>
      <c r="AC570" s="374"/>
      <c r="AD570" s="36" t="s">
        <v>101</v>
      </c>
      <c r="AE570" s="59">
        <v>984278</v>
      </c>
      <c r="AF570" s="48">
        <f>IFERROR(AE570/AB564,"-")</f>
        <v>3.2588889731340102E-2</v>
      </c>
      <c r="AG570" s="59">
        <v>15</v>
      </c>
      <c r="AH570" s="48">
        <f>IFERROR(AG570/AC564,"-")</f>
        <v>0.41666666666666669</v>
      </c>
      <c r="AI570" s="62">
        <f t="shared" si="132"/>
        <v>65618.53333333334</v>
      </c>
      <c r="AJ570" s="374"/>
      <c r="AK570" s="374"/>
      <c r="AL570" s="36" t="s">
        <v>101</v>
      </c>
      <c r="AM570" s="59">
        <v>6421485</v>
      </c>
      <c r="AN570" s="48">
        <f>IFERROR(AM570/AJ564,"-")</f>
        <v>3.4491262757003212E-2</v>
      </c>
      <c r="AO570" s="59">
        <v>109</v>
      </c>
      <c r="AP570" s="48">
        <f>IFERROR(AO570/AK564,"-")</f>
        <v>0.39492753623188404</v>
      </c>
      <c r="AQ570" s="62">
        <f t="shared" si="124"/>
        <v>58912.706422018346</v>
      </c>
      <c r="AR570" s="374"/>
      <c r="AS570" s="374"/>
      <c r="AT570" s="36" t="s">
        <v>101</v>
      </c>
      <c r="AU570" s="59">
        <v>43367451</v>
      </c>
      <c r="AV570" s="48">
        <f>IFERROR(AU570/AR564,"-")</f>
        <v>3.6334825229356014E-2</v>
      </c>
      <c r="AW570" s="62">
        <v>736</v>
      </c>
      <c r="AX570" s="48">
        <f>IFERROR(AW570/AS564,"-")</f>
        <v>0.37977296181630549</v>
      </c>
      <c r="AY570" s="162">
        <f t="shared" si="125"/>
        <v>58923.167119565216</v>
      </c>
      <c r="AZ570" s="187"/>
    </row>
    <row r="571" spans="2:52" s="7" customFormat="1" ht="13.15" customHeight="1">
      <c r="B571" s="449"/>
      <c r="C571" s="459"/>
      <c r="D571" s="374"/>
      <c r="E571" s="374"/>
      <c r="F571" s="36" t="s">
        <v>102</v>
      </c>
      <c r="G571" s="59">
        <v>12524246</v>
      </c>
      <c r="H571" s="48">
        <f>IFERROR(G571/D564,"-")</f>
        <v>3.6026685572921928E-2</v>
      </c>
      <c r="I571" s="59">
        <v>84</v>
      </c>
      <c r="J571" s="48">
        <f>IFERROR(I571/E564,"-")</f>
        <v>0.16699801192842942</v>
      </c>
      <c r="K571" s="62">
        <f t="shared" si="121"/>
        <v>149098.16666666666</v>
      </c>
      <c r="L571" s="374"/>
      <c r="M571" s="374"/>
      <c r="N571" s="36" t="s">
        <v>102</v>
      </c>
      <c r="O571" s="59">
        <v>7923556</v>
      </c>
      <c r="P571" s="48">
        <f>IFERROR(O571/L564,"-")</f>
        <v>3.5818610971904141E-2</v>
      </c>
      <c r="Q571" s="59">
        <v>57</v>
      </c>
      <c r="R571" s="48">
        <f>IFERROR(Q571/M564,"-")</f>
        <v>0.16101694915254236</v>
      </c>
      <c r="S571" s="62">
        <f t="shared" si="122"/>
        <v>139009.75438596492</v>
      </c>
      <c r="T571" s="374"/>
      <c r="U571" s="374"/>
      <c r="V571" s="36" t="s">
        <v>102</v>
      </c>
      <c r="W571" s="59">
        <v>2878111</v>
      </c>
      <c r="X571" s="48">
        <f>IFERROR(W571/T564,"-")</f>
        <v>5.2724649086843565E-2</v>
      </c>
      <c r="Y571" s="59">
        <v>10</v>
      </c>
      <c r="Z571" s="48">
        <f>IFERROR(Y571/U564,"-")</f>
        <v>0.18181818181818182</v>
      </c>
      <c r="AA571" s="136">
        <f t="shared" si="123"/>
        <v>287811.09999999998</v>
      </c>
      <c r="AB571" s="374"/>
      <c r="AC571" s="374"/>
      <c r="AD571" s="36" t="s">
        <v>102</v>
      </c>
      <c r="AE571" s="59">
        <v>2827801</v>
      </c>
      <c r="AF571" s="48">
        <f>IFERROR(AE571/AB564,"-")</f>
        <v>9.3626897046538954E-2</v>
      </c>
      <c r="AG571" s="59">
        <v>5</v>
      </c>
      <c r="AH571" s="48">
        <f>IFERROR(AG571/AC564,"-")</f>
        <v>0.1388888888888889</v>
      </c>
      <c r="AI571" s="62">
        <f t="shared" si="132"/>
        <v>565560.19999999995</v>
      </c>
      <c r="AJ571" s="374"/>
      <c r="AK571" s="374"/>
      <c r="AL571" s="36" t="s">
        <v>102</v>
      </c>
      <c r="AM571" s="59">
        <v>4665301</v>
      </c>
      <c r="AN571" s="48">
        <f>IFERROR(AM571/AJ564,"-")</f>
        <v>2.5058397338234041E-2</v>
      </c>
      <c r="AO571" s="59">
        <v>36</v>
      </c>
      <c r="AP571" s="48">
        <f>IFERROR(AO571/AK564,"-")</f>
        <v>0.13043478260869565</v>
      </c>
      <c r="AQ571" s="62">
        <f t="shared" si="124"/>
        <v>129591.69444444444</v>
      </c>
      <c r="AR571" s="374"/>
      <c r="AS571" s="374"/>
      <c r="AT571" s="36" t="s">
        <v>102</v>
      </c>
      <c r="AU571" s="59">
        <v>28173841</v>
      </c>
      <c r="AV571" s="48">
        <f>IFERROR(AU571/AR564,"-")</f>
        <v>2.3605067053045495E-2</v>
      </c>
      <c r="AW571" s="62">
        <v>238</v>
      </c>
      <c r="AX571" s="48">
        <f>IFERROR(AW571/AS564,"-")</f>
        <v>0.12280701754385964</v>
      </c>
      <c r="AY571" s="162">
        <f t="shared" si="125"/>
        <v>118377.48319327731</v>
      </c>
      <c r="AZ571" s="187"/>
    </row>
    <row r="572" spans="2:52" s="7" customFormat="1" ht="13.15" customHeight="1">
      <c r="B572" s="449"/>
      <c r="C572" s="459"/>
      <c r="D572" s="374"/>
      <c r="E572" s="374"/>
      <c r="F572" s="36" t="s">
        <v>112</v>
      </c>
      <c r="G572" s="59">
        <v>3294</v>
      </c>
      <c r="H572" s="48">
        <f>IFERROR(G572/D564,"-")</f>
        <v>9.4753729906937967E-6</v>
      </c>
      <c r="I572" s="59">
        <v>1</v>
      </c>
      <c r="J572" s="48">
        <f>IFERROR(I572/E564,"-")</f>
        <v>1.9880715705765406E-3</v>
      </c>
      <c r="K572" s="62">
        <f t="shared" si="121"/>
        <v>3294</v>
      </c>
      <c r="L572" s="374"/>
      <c r="M572" s="374"/>
      <c r="N572" s="36" t="s">
        <v>112</v>
      </c>
      <c r="O572" s="59">
        <v>0</v>
      </c>
      <c r="P572" s="48">
        <f>IFERROR(O572/L564,"-")</f>
        <v>0</v>
      </c>
      <c r="Q572" s="59">
        <v>0</v>
      </c>
      <c r="R572" s="48">
        <f>IFERROR(Q572/M564,"-")</f>
        <v>0</v>
      </c>
      <c r="S572" s="62" t="str">
        <f t="shared" si="122"/>
        <v>-</v>
      </c>
      <c r="T572" s="374"/>
      <c r="U572" s="374"/>
      <c r="V572" s="36" t="s">
        <v>112</v>
      </c>
      <c r="W572" s="59">
        <v>3294</v>
      </c>
      <c r="X572" s="48">
        <f>IFERROR(W572/T564,"-")</f>
        <v>6.0343396794655491E-5</v>
      </c>
      <c r="Y572" s="59">
        <v>1</v>
      </c>
      <c r="Z572" s="48">
        <f>IFERROR(Y572/U564,"-")</f>
        <v>1.8181818181818181E-2</v>
      </c>
      <c r="AA572" s="136">
        <f t="shared" si="123"/>
        <v>3294</v>
      </c>
      <c r="AB572" s="374"/>
      <c r="AC572" s="374"/>
      <c r="AD572" s="36" t="s">
        <v>112</v>
      </c>
      <c r="AE572" s="59">
        <v>0</v>
      </c>
      <c r="AF572" s="48">
        <f>IFERROR(AE572/AB564,"-")</f>
        <v>0</v>
      </c>
      <c r="AG572" s="59">
        <v>0</v>
      </c>
      <c r="AH572" s="48">
        <f>IFERROR(AG572/AC564,"-")</f>
        <v>0</v>
      </c>
      <c r="AI572" s="62" t="str">
        <f t="shared" si="132"/>
        <v>-</v>
      </c>
      <c r="AJ572" s="374"/>
      <c r="AK572" s="374"/>
      <c r="AL572" s="36" t="s">
        <v>112</v>
      </c>
      <c r="AM572" s="59">
        <v>0</v>
      </c>
      <c r="AN572" s="48">
        <f>IFERROR(AM572/AJ564,"-")</f>
        <v>0</v>
      </c>
      <c r="AO572" s="59">
        <v>0</v>
      </c>
      <c r="AP572" s="48">
        <f>IFERROR(AO572/AK564,"-")</f>
        <v>0</v>
      </c>
      <c r="AQ572" s="62" t="str">
        <f t="shared" si="124"/>
        <v>-</v>
      </c>
      <c r="AR572" s="374"/>
      <c r="AS572" s="374"/>
      <c r="AT572" s="36" t="s">
        <v>112</v>
      </c>
      <c r="AU572" s="59">
        <v>2209</v>
      </c>
      <c r="AV572" s="48">
        <f>IFERROR(AU572/AR564,"-")</f>
        <v>1.8507804143630079E-6</v>
      </c>
      <c r="AW572" s="62">
        <v>2</v>
      </c>
      <c r="AX572" s="48">
        <f>IFERROR(AW572/AS564,"-")</f>
        <v>1.0319917440660474E-3</v>
      </c>
      <c r="AY572" s="162">
        <f t="shared" si="125"/>
        <v>1104.5</v>
      </c>
      <c r="AZ572" s="187"/>
    </row>
    <row r="573" spans="2:52" s="7" customFormat="1" ht="13.15" customHeight="1">
      <c r="B573" s="449"/>
      <c r="C573" s="459"/>
      <c r="D573" s="374"/>
      <c r="E573" s="374"/>
      <c r="F573" s="36" t="s">
        <v>103</v>
      </c>
      <c r="G573" s="59">
        <v>93286</v>
      </c>
      <c r="H573" s="48">
        <f>IFERROR(G573/D564,"-")</f>
        <v>2.6834233297202839E-4</v>
      </c>
      <c r="I573" s="59">
        <v>6</v>
      </c>
      <c r="J573" s="48">
        <f>IFERROR(I573/E564,"-")</f>
        <v>1.1928429423459244E-2</v>
      </c>
      <c r="K573" s="62">
        <f t="shared" si="121"/>
        <v>15547.666666666666</v>
      </c>
      <c r="L573" s="374"/>
      <c r="M573" s="374"/>
      <c r="N573" s="36" t="s">
        <v>103</v>
      </c>
      <c r="O573" s="59">
        <v>90732</v>
      </c>
      <c r="P573" s="48">
        <f>IFERROR(O573/L564,"-")</f>
        <v>4.1015602220805994E-4</v>
      </c>
      <c r="Q573" s="59">
        <v>4</v>
      </c>
      <c r="R573" s="48">
        <f>IFERROR(Q573/M564,"-")</f>
        <v>1.1299435028248588E-2</v>
      </c>
      <c r="S573" s="62">
        <f t="shared" si="122"/>
        <v>22683</v>
      </c>
      <c r="T573" s="374"/>
      <c r="U573" s="374"/>
      <c r="V573" s="36" t="s">
        <v>103</v>
      </c>
      <c r="W573" s="59">
        <v>0</v>
      </c>
      <c r="X573" s="48">
        <f>IFERROR(W573/T564,"-")</f>
        <v>0</v>
      </c>
      <c r="Y573" s="59">
        <v>0</v>
      </c>
      <c r="Z573" s="48">
        <f>IFERROR(Y573/U564,"-")</f>
        <v>0</v>
      </c>
      <c r="AA573" s="136" t="str">
        <f t="shared" si="123"/>
        <v>-</v>
      </c>
      <c r="AB573" s="374"/>
      <c r="AC573" s="374"/>
      <c r="AD573" s="36" t="s">
        <v>103</v>
      </c>
      <c r="AE573" s="59">
        <v>0</v>
      </c>
      <c r="AF573" s="48">
        <f>IFERROR(AE573/AB564,"-")</f>
        <v>0</v>
      </c>
      <c r="AG573" s="59">
        <v>0</v>
      </c>
      <c r="AH573" s="48">
        <f>IFERROR(AG573/AC564,"-")</f>
        <v>0</v>
      </c>
      <c r="AI573" s="62" t="str">
        <f t="shared" si="132"/>
        <v>-</v>
      </c>
      <c r="AJ573" s="374"/>
      <c r="AK573" s="374"/>
      <c r="AL573" s="36" t="s">
        <v>103</v>
      </c>
      <c r="AM573" s="59">
        <v>38171</v>
      </c>
      <c r="AN573" s="48">
        <f>IFERROR(AM573/AJ564,"-")</f>
        <v>2.0502516017674563E-4</v>
      </c>
      <c r="AO573" s="59">
        <v>3</v>
      </c>
      <c r="AP573" s="48">
        <f>IFERROR(AO573/AK564,"-")</f>
        <v>1.0869565217391304E-2</v>
      </c>
      <c r="AQ573" s="62">
        <f t="shared" si="124"/>
        <v>12723.666666666666</v>
      </c>
      <c r="AR573" s="374"/>
      <c r="AS573" s="374"/>
      <c r="AT573" s="36" t="s">
        <v>103</v>
      </c>
      <c r="AU573" s="59">
        <v>690291</v>
      </c>
      <c r="AV573" s="48">
        <f>IFERROR(AU573/AR564,"-")</f>
        <v>5.7835086600772066E-4</v>
      </c>
      <c r="AW573" s="62">
        <v>17</v>
      </c>
      <c r="AX573" s="48">
        <f>IFERROR(AW573/AS564,"-")</f>
        <v>8.771929824561403E-3</v>
      </c>
      <c r="AY573" s="162">
        <f t="shared" si="125"/>
        <v>40605.352941176468</v>
      </c>
      <c r="AZ573" s="187"/>
    </row>
    <row r="574" spans="2:52" s="7" customFormat="1" ht="13.15" customHeight="1">
      <c r="B574" s="449"/>
      <c r="C574" s="459"/>
      <c r="D574" s="374"/>
      <c r="E574" s="374"/>
      <c r="F574" s="36" t="s">
        <v>104</v>
      </c>
      <c r="G574" s="59">
        <v>228408</v>
      </c>
      <c r="H574" s="48">
        <f>IFERROR(G574/D564,"-")</f>
        <v>6.570282313474162E-4</v>
      </c>
      <c r="I574" s="59">
        <v>34</v>
      </c>
      <c r="J574" s="48">
        <f>IFERROR(I574/E564,"-")</f>
        <v>6.7594433399602388E-2</v>
      </c>
      <c r="K574" s="62">
        <f t="shared" si="121"/>
        <v>6717.8823529411766</v>
      </c>
      <c r="L574" s="374"/>
      <c r="M574" s="374"/>
      <c r="N574" s="36" t="s">
        <v>104</v>
      </c>
      <c r="O574" s="59">
        <v>107984</v>
      </c>
      <c r="P574" s="48">
        <f>IFERROR(O574/L564,"-")</f>
        <v>4.8814407157469407E-4</v>
      </c>
      <c r="Q574" s="59">
        <v>19</v>
      </c>
      <c r="R574" s="48">
        <f>IFERROR(Q574/M564,"-")</f>
        <v>5.3672316384180789E-2</v>
      </c>
      <c r="S574" s="62">
        <f t="shared" si="122"/>
        <v>5683.3684210526317</v>
      </c>
      <c r="T574" s="374"/>
      <c r="U574" s="374"/>
      <c r="V574" s="36" t="s">
        <v>104</v>
      </c>
      <c r="W574" s="59">
        <v>37026</v>
      </c>
      <c r="X574" s="48">
        <f>IFERROR(W574/T564,"-")</f>
        <v>6.7828615959894176E-4</v>
      </c>
      <c r="Y574" s="59">
        <v>6</v>
      </c>
      <c r="Z574" s="48">
        <f>IFERROR(Y574/U564,"-")</f>
        <v>0.10909090909090909</v>
      </c>
      <c r="AA574" s="136">
        <f t="shared" si="123"/>
        <v>6171</v>
      </c>
      <c r="AB574" s="374"/>
      <c r="AC574" s="374"/>
      <c r="AD574" s="36" t="s">
        <v>104</v>
      </c>
      <c r="AE574" s="59">
        <v>21696</v>
      </c>
      <c r="AF574" s="48">
        <f>IFERROR(AE574/AB564,"-")</f>
        <v>7.1834232971899686E-4</v>
      </c>
      <c r="AG574" s="59">
        <v>4</v>
      </c>
      <c r="AH574" s="48">
        <f>IFERROR(AG574/AC564,"-")</f>
        <v>0.1111111111111111</v>
      </c>
      <c r="AI574" s="62">
        <f t="shared" si="132"/>
        <v>5424</v>
      </c>
      <c r="AJ574" s="374"/>
      <c r="AK574" s="374"/>
      <c r="AL574" s="36" t="s">
        <v>104</v>
      </c>
      <c r="AM574" s="59">
        <v>92288</v>
      </c>
      <c r="AN574" s="48">
        <f>IFERROR(AM574/AJ564,"-")</f>
        <v>4.9569992880436724E-4</v>
      </c>
      <c r="AO574" s="59">
        <v>13</v>
      </c>
      <c r="AP574" s="48">
        <f>IFERROR(AO574/AK564,"-")</f>
        <v>4.710144927536232E-2</v>
      </c>
      <c r="AQ574" s="62">
        <f t="shared" si="124"/>
        <v>7099.0769230769229</v>
      </c>
      <c r="AR574" s="374"/>
      <c r="AS574" s="374"/>
      <c r="AT574" s="36" t="s">
        <v>104</v>
      </c>
      <c r="AU574" s="59">
        <v>944481</v>
      </c>
      <c r="AV574" s="48">
        <f>IFERROR(AU574/AR564,"-")</f>
        <v>7.9132047828790763E-4</v>
      </c>
      <c r="AW574" s="62">
        <v>72</v>
      </c>
      <c r="AX574" s="48">
        <f>IFERROR(AW574/AS564,"-")</f>
        <v>3.7151702786377708E-2</v>
      </c>
      <c r="AY574" s="162">
        <f t="shared" si="125"/>
        <v>13117.791666666666</v>
      </c>
      <c r="AZ574" s="187"/>
    </row>
    <row r="575" spans="2:52" s="7" customFormat="1" ht="13.15" customHeight="1">
      <c r="B575" s="449"/>
      <c r="C575" s="459"/>
      <c r="D575" s="374"/>
      <c r="E575" s="374"/>
      <c r="F575" s="36" t="s">
        <v>105</v>
      </c>
      <c r="G575" s="59">
        <v>32461</v>
      </c>
      <c r="H575" s="48">
        <f>IFERROR(G575/D564,"-")</f>
        <v>9.3375859942596034E-5</v>
      </c>
      <c r="I575" s="59">
        <v>5</v>
      </c>
      <c r="J575" s="48">
        <f>IFERROR(I575/E564,"-")</f>
        <v>9.9403578528827041E-3</v>
      </c>
      <c r="K575" s="62">
        <f t="shared" si="121"/>
        <v>6492.2</v>
      </c>
      <c r="L575" s="374"/>
      <c r="M575" s="374"/>
      <c r="N575" s="36" t="s">
        <v>105</v>
      </c>
      <c r="O575" s="59">
        <v>18678</v>
      </c>
      <c r="P575" s="48">
        <f>IFERROR(O575/L564,"-")</f>
        <v>8.4434314054601943E-5</v>
      </c>
      <c r="Q575" s="59">
        <v>3</v>
      </c>
      <c r="R575" s="48">
        <f>IFERROR(Q575/M564,"-")</f>
        <v>8.4745762711864406E-3</v>
      </c>
      <c r="S575" s="62">
        <f t="shared" si="122"/>
        <v>6226</v>
      </c>
      <c r="T575" s="374"/>
      <c r="U575" s="374"/>
      <c r="V575" s="36" t="s">
        <v>105</v>
      </c>
      <c r="W575" s="59">
        <v>7978</v>
      </c>
      <c r="X575" s="48">
        <f>IFERROR(W575/T564,"-")</f>
        <v>1.4615046133204659E-4</v>
      </c>
      <c r="Y575" s="59">
        <v>1</v>
      </c>
      <c r="Z575" s="48">
        <f>IFERROR(Y575/U564,"-")</f>
        <v>1.8181818181818181E-2</v>
      </c>
      <c r="AA575" s="136">
        <f t="shared" si="123"/>
        <v>7978</v>
      </c>
      <c r="AB575" s="374"/>
      <c r="AC575" s="374"/>
      <c r="AD575" s="36" t="s">
        <v>105</v>
      </c>
      <c r="AE575" s="59">
        <v>7978</v>
      </c>
      <c r="AF575" s="48">
        <f>IFERROR(AE575/AB564,"-")</f>
        <v>2.6414708271101388E-4</v>
      </c>
      <c r="AG575" s="59">
        <v>1</v>
      </c>
      <c r="AH575" s="48">
        <f>IFERROR(AG575/AC564,"-")</f>
        <v>2.7777777777777776E-2</v>
      </c>
      <c r="AI575" s="62">
        <f t="shared" si="132"/>
        <v>7978</v>
      </c>
      <c r="AJ575" s="374"/>
      <c r="AK575" s="374"/>
      <c r="AL575" s="36" t="s">
        <v>105</v>
      </c>
      <c r="AM575" s="59">
        <v>11950</v>
      </c>
      <c r="AN575" s="48">
        <f>IFERROR(AM575/AJ564,"-")</f>
        <v>6.4186179668127908E-5</v>
      </c>
      <c r="AO575" s="59">
        <v>2</v>
      </c>
      <c r="AP575" s="48">
        <f>IFERROR(AO575/AK564,"-")</f>
        <v>7.246376811594203E-3</v>
      </c>
      <c r="AQ575" s="62">
        <f t="shared" si="124"/>
        <v>5975</v>
      </c>
      <c r="AR575" s="374"/>
      <c r="AS575" s="374"/>
      <c r="AT575" s="36" t="s">
        <v>105</v>
      </c>
      <c r="AU575" s="59">
        <v>47955</v>
      </c>
      <c r="AV575" s="48">
        <f>IFERROR(AU575/AR564,"-")</f>
        <v>4.017844036703397E-5</v>
      </c>
      <c r="AW575" s="62">
        <v>8</v>
      </c>
      <c r="AX575" s="48">
        <f>IFERROR(AW575/AS564,"-")</f>
        <v>4.1279669762641896E-3</v>
      </c>
      <c r="AY575" s="162">
        <f t="shared" si="125"/>
        <v>5994.375</v>
      </c>
      <c r="AZ575" s="187"/>
    </row>
    <row r="576" spans="2:52" s="7" customFormat="1" ht="13.15" customHeight="1">
      <c r="B576" s="449"/>
      <c r="C576" s="459"/>
      <c r="D576" s="374"/>
      <c r="E576" s="374"/>
      <c r="F576" s="36" t="s">
        <v>106</v>
      </c>
      <c r="G576" s="59">
        <v>3487727</v>
      </c>
      <c r="H576" s="48">
        <f>IFERROR(G576/D564,"-")</f>
        <v>1.0032639409445508E-2</v>
      </c>
      <c r="I576" s="59">
        <v>7</v>
      </c>
      <c r="J576" s="48">
        <f>IFERROR(I576/E564,"-")</f>
        <v>1.3916500994035786E-2</v>
      </c>
      <c r="K576" s="62">
        <f t="shared" si="121"/>
        <v>498246.71428571426</v>
      </c>
      <c r="L576" s="374"/>
      <c r="M576" s="374"/>
      <c r="N576" s="36" t="s">
        <v>106</v>
      </c>
      <c r="O576" s="59">
        <v>1542295</v>
      </c>
      <c r="P576" s="48">
        <f>IFERROR(O576/L564,"-")</f>
        <v>6.9719788197260043E-3</v>
      </c>
      <c r="Q576" s="59">
        <v>4</v>
      </c>
      <c r="R576" s="48">
        <f>IFERROR(Q576/M564,"-")</f>
        <v>1.1299435028248588E-2</v>
      </c>
      <c r="S576" s="62">
        <f t="shared" si="122"/>
        <v>385573.75</v>
      </c>
      <c r="T576" s="374"/>
      <c r="U576" s="374"/>
      <c r="V576" s="36" t="s">
        <v>106</v>
      </c>
      <c r="W576" s="59">
        <v>328274</v>
      </c>
      <c r="X576" s="48">
        <f>IFERROR(W576/T564,"-")</f>
        <v>6.0137122766753901E-3</v>
      </c>
      <c r="Y576" s="59">
        <v>4</v>
      </c>
      <c r="Z576" s="48">
        <f>IFERROR(Y576/U564,"-")</f>
        <v>7.2727272727272724E-2</v>
      </c>
      <c r="AA576" s="136">
        <f t="shared" si="123"/>
        <v>82068.5</v>
      </c>
      <c r="AB576" s="374"/>
      <c r="AC576" s="374"/>
      <c r="AD576" s="36" t="s">
        <v>106</v>
      </c>
      <c r="AE576" s="59">
        <v>312571</v>
      </c>
      <c r="AF576" s="48">
        <f>IFERROR(AE576/AB564,"-")</f>
        <v>1.0349049610186052E-2</v>
      </c>
      <c r="AG576" s="59">
        <v>2</v>
      </c>
      <c r="AH576" s="48">
        <f>IFERROR(AG576/AC564,"-")</f>
        <v>5.5555555555555552E-2</v>
      </c>
      <c r="AI576" s="62">
        <f t="shared" si="132"/>
        <v>156285.5</v>
      </c>
      <c r="AJ576" s="374"/>
      <c r="AK576" s="374"/>
      <c r="AL576" s="36" t="s">
        <v>106</v>
      </c>
      <c r="AM576" s="59">
        <v>2880171</v>
      </c>
      <c r="AN576" s="48">
        <f>IFERROR(AM576/AJ564,"-")</f>
        <v>1.5470056341500555E-2</v>
      </c>
      <c r="AO576" s="59">
        <v>3</v>
      </c>
      <c r="AP576" s="48">
        <f>IFERROR(AO576/AK564,"-")</f>
        <v>1.0869565217391304E-2</v>
      </c>
      <c r="AQ576" s="62">
        <f t="shared" si="124"/>
        <v>960057</v>
      </c>
      <c r="AR576" s="374"/>
      <c r="AS576" s="374"/>
      <c r="AT576" s="36" t="s">
        <v>106</v>
      </c>
      <c r="AU576" s="59">
        <v>1592318</v>
      </c>
      <c r="AV576" s="48">
        <f>IFERROR(AU576/AR564,"-")</f>
        <v>1.3341018414837827E-3</v>
      </c>
      <c r="AW576" s="62">
        <v>8</v>
      </c>
      <c r="AX576" s="48">
        <f>IFERROR(AW576/AS564,"-")</f>
        <v>4.1279669762641896E-3</v>
      </c>
      <c r="AY576" s="162">
        <f t="shared" si="125"/>
        <v>199039.75</v>
      </c>
      <c r="AZ576" s="187"/>
    </row>
    <row r="577" spans="2:52" s="7" customFormat="1" ht="13.15" customHeight="1">
      <c r="B577" s="449"/>
      <c r="C577" s="459"/>
      <c r="D577" s="374"/>
      <c r="E577" s="374"/>
      <c r="F577" s="36" t="s">
        <v>107</v>
      </c>
      <c r="G577" s="59">
        <v>2754131</v>
      </c>
      <c r="H577" s="48">
        <f>IFERROR(G577/D564,"-")</f>
        <v>7.9224099848914688E-3</v>
      </c>
      <c r="I577" s="59">
        <v>68</v>
      </c>
      <c r="J577" s="48">
        <f>IFERROR(I577/E564,"-")</f>
        <v>0.13518886679920478</v>
      </c>
      <c r="K577" s="62">
        <f t="shared" si="121"/>
        <v>40501.926470588238</v>
      </c>
      <c r="L577" s="374"/>
      <c r="M577" s="374"/>
      <c r="N577" s="36" t="s">
        <v>107</v>
      </c>
      <c r="O577" s="59">
        <v>1645757</v>
      </c>
      <c r="P577" s="48">
        <f>IFERROR(O577/L564,"-")</f>
        <v>7.4396810898147304E-3</v>
      </c>
      <c r="Q577" s="59">
        <v>46</v>
      </c>
      <c r="R577" s="48">
        <f>IFERROR(Q577/M564,"-")</f>
        <v>0.12994350282485875</v>
      </c>
      <c r="S577" s="62">
        <f t="shared" si="122"/>
        <v>35777.32608695652</v>
      </c>
      <c r="T577" s="374"/>
      <c r="U577" s="374"/>
      <c r="V577" s="36" t="s">
        <v>107</v>
      </c>
      <c r="W577" s="59">
        <v>173748</v>
      </c>
      <c r="X577" s="48">
        <f>IFERROR(W577/T564,"-")</f>
        <v>3.1829218294710995E-3</v>
      </c>
      <c r="Y577" s="59">
        <v>9</v>
      </c>
      <c r="Z577" s="48">
        <f>IFERROR(Y577/U564,"-")</f>
        <v>0.16363636363636364</v>
      </c>
      <c r="AA577" s="136">
        <f t="shared" si="123"/>
        <v>19305.333333333332</v>
      </c>
      <c r="AB577" s="374"/>
      <c r="AC577" s="374"/>
      <c r="AD577" s="36" t="s">
        <v>107</v>
      </c>
      <c r="AE577" s="59">
        <v>168793</v>
      </c>
      <c r="AF577" s="48">
        <f>IFERROR(AE577/AB564,"-")</f>
        <v>5.5886410794735728E-3</v>
      </c>
      <c r="AG577" s="59">
        <v>8</v>
      </c>
      <c r="AH577" s="48">
        <f>IFERROR(AG577/AC564,"-")</f>
        <v>0.22222222222222221</v>
      </c>
      <c r="AI577" s="62">
        <f t="shared" si="132"/>
        <v>21099.125</v>
      </c>
      <c r="AJ577" s="374"/>
      <c r="AK577" s="374"/>
      <c r="AL577" s="36" t="s">
        <v>107</v>
      </c>
      <c r="AM577" s="59">
        <v>1289106</v>
      </c>
      <c r="AN577" s="48">
        <f>IFERROR(AM577/AJ564,"-")</f>
        <v>6.9240827888921918E-3</v>
      </c>
      <c r="AO577" s="59">
        <v>38</v>
      </c>
      <c r="AP577" s="48">
        <f>IFERROR(AO577/AK564,"-")</f>
        <v>0.13768115942028986</v>
      </c>
      <c r="AQ577" s="62">
        <f t="shared" si="124"/>
        <v>33923.84210526316</v>
      </c>
      <c r="AR577" s="374"/>
      <c r="AS577" s="374"/>
      <c r="AT577" s="36" t="s">
        <v>107</v>
      </c>
      <c r="AU577" s="59">
        <v>6518715</v>
      </c>
      <c r="AV577" s="48">
        <f>IFERROR(AU577/AR564,"-")</f>
        <v>5.461616137987485E-3</v>
      </c>
      <c r="AW577" s="62">
        <v>176</v>
      </c>
      <c r="AX577" s="48">
        <f>IFERROR(AW577/AS564,"-")</f>
        <v>9.0815273477812181E-2</v>
      </c>
      <c r="AY577" s="162">
        <f t="shared" si="125"/>
        <v>37038.153409090912</v>
      </c>
      <c r="AZ577" s="187"/>
    </row>
    <row r="578" spans="2:52" s="7" customFormat="1" ht="13.15" customHeight="1">
      <c r="B578" s="449"/>
      <c r="C578" s="459"/>
      <c r="D578" s="374"/>
      <c r="E578" s="374"/>
      <c r="F578" s="36" t="s">
        <v>108</v>
      </c>
      <c r="G578" s="59">
        <v>949936</v>
      </c>
      <c r="H578" s="48">
        <f>IFERROR(G578/D564,"-")</f>
        <v>2.7325433871547367E-3</v>
      </c>
      <c r="I578" s="59">
        <v>32</v>
      </c>
      <c r="J578" s="48">
        <f>IFERROR(I578/E564,"-")</f>
        <v>6.3618290258449298E-2</v>
      </c>
      <c r="K578" s="62">
        <f t="shared" si="121"/>
        <v>29685.5</v>
      </c>
      <c r="L578" s="374"/>
      <c r="M578" s="374"/>
      <c r="N578" s="36" t="s">
        <v>108</v>
      </c>
      <c r="O578" s="59">
        <v>837518</v>
      </c>
      <c r="P578" s="48">
        <f>IFERROR(O578/L564,"-")</f>
        <v>3.7860187299701312E-3</v>
      </c>
      <c r="Q578" s="59">
        <v>26</v>
      </c>
      <c r="R578" s="48">
        <f>IFERROR(Q578/M564,"-")</f>
        <v>7.3446327683615822E-2</v>
      </c>
      <c r="S578" s="62">
        <f t="shared" si="122"/>
        <v>32212.23076923077</v>
      </c>
      <c r="T578" s="374"/>
      <c r="U578" s="374"/>
      <c r="V578" s="36" t="s">
        <v>108</v>
      </c>
      <c r="W578" s="59">
        <v>21900</v>
      </c>
      <c r="X578" s="48">
        <f>IFERROR(W578/T564,"-")</f>
        <v>4.0119016083878418E-4</v>
      </c>
      <c r="Y578" s="59">
        <v>1</v>
      </c>
      <c r="Z578" s="48">
        <f>IFERROR(Y578/U564,"-")</f>
        <v>1.8181818181818181E-2</v>
      </c>
      <c r="AA578" s="136">
        <f t="shared" si="123"/>
        <v>21900</v>
      </c>
      <c r="AB578" s="374"/>
      <c r="AC578" s="374"/>
      <c r="AD578" s="36" t="s">
        <v>108</v>
      </c>
      <c r="AE578" s="59">
        <v>0</v>
      </c>
      <c r="AF578" s="48">
        <f>IFERROR(AE578/AB564,"-")</f>
        <v>0</v>
      </c>
      <c r="AG578" s="59">
        <v>0</v>
      </c>
      <c r="AH578" s="48">
        <f>IFERROR(AG578/AC564,"-")</f>
        <v>0</v>
      </c>
      <c r="AI578" s="62" t="str">
        <f t="shared" si="132"/>
        <v>-</v>
      </c>
      <c r="AJ578" s="374"/>
      <c r="AK578" s="374"/>
      <c r="AL578" s="36" t="s">
        <v>108</v>
      </c>
      <c r="AM578" s="59">
        <v>1250987</v>
      </c>
      <c r="AN578" s="48">
        <f>IFERROR(AM578/AJ564,"-")</f>
        <v>6.7193369325935001E-3</v>
      </c>
      <c r="AO578" s="59">
        <v>26</v>
      </c>
      <c r="AP578" s="48">
        <f>IFERROR(AO578/AK564,"-")</f>
        <v>9.420289855072464E-2</v>
      </c>
      <c r="AQ578" s="62">
        <f t="shared" si="124"/>
        <v>48114.884615384617</v>
      </c>
      <c r="AR578" s="374"/>
      <c r="AS578" s="374"/>
      <c r="AT578" s="36" t="s">
        <v>108</v>
      </c>
      <c r="AU578" s="59">
        <v>5017772</v>
      </c>
      <c r="AV578" s="48">
        <f>IFERROR(AU578/AR564,"-")</f>
        <v>4.2040715895604788E-3</v>
      </c>
      <c r="AW578" s="62">
        <v>133</v>
      </c>
      <c r="AX578" s="48">
        <f>IFERROR(AW578/AS564,"-")</f>
        <v>6.8627450980392163E-2</v>
      </c>
      <c r="AY578" s="162">
        <f t="shared" si="125"/>
        <v>37727.609022556389</v>
      </c>
      <c r="AZ578" s="187"/>
    </row>
    <row r="579" spans="2:52" s="7" customFormat="1" ht="13.15" customHeight="1">
      <c r="B579" s="449"/>
      <c r="C579" s="459"/>
      <c r="D579" s="374"/>
      <c r="E579" s="374"/>
      <c r="F579" s="36" t="s">
        <v>109</v>
      </c>
      <c r="G579" s="59">
        <v>1242771</v>
      </c>
      <c r="H579" s="48">
        <f>IFERROR(G579/D564,"-")</f>
        <v>3.5748994435390166E-3</v>
      </c>
      <c r="I579" s="59">
        <v>35</v>
      </c>
      <c r="J579" s="48">
        <f>IFERROR(I579/E564,"-")</f>
        <v>6.9582504970178927E-2</v>
      </c>
      <c r="K579" s="62">
        <f t="shared" si="121"/>
        <v>35507.742857142854</v>
      </c>
      <c r="L579" s="374"/>
      <c r="M579" s="374"/>
      <c r="N579" s="36" t="s">
        <v>109</v>
      </c>
      <c r="O579" s="59">
        <v>551220</v>
      </c>
      <c r="P579" s="48">
        <f>IFERROR(O579/L564,"-")</f>
        <v>2.4918022589772823E-3</v>
      </c>
      <c r="Q579" s="59">
        <v>26</v>
      </c>
      <c r="R579" s="48">
        <f>IFERROR(Q579/M564,"-")</f>
        <v>7.3446327683615822E-2</v>
      </c>
      <c r="S579" s="62">
        <f t="shared" si="122"/>
        <v>21200.76923076923</v>
      </c>
      <c r="T579" s="374"/>
      <c r="U579" s="374"/>
      <c r="V579" s="36" t="s">
        <v>109</v>
      </c>
      <c r="W579" s="59">
        <v>267938</v>
      </c>
      <c r="X579" s="48">
        <f>IFERROR(W579/T564,"-")</f>
        <v>4.9084059047864005E-3</v>
      </c>
      <c r="Y579" s="59">
        <v>7</v>
      </c>
      <c r="Z579" s="48">
        <f>IFERROR(Y579/U564,"-")</f>
        <v>0.12727272727272726</v>
      </c>
      <c r="AA579" s="136">
        <f t="shared" si="123"/>
        <v>38276.857142857145</v>
      </c>
      <c r="AB579" s="374"/>
      <c r="AC579" s="374"/>
      <c r="AD579" s="36" t="s">
        <v>109</v>
      </c>
      <c r="AE579" s="59">
        <v>93089</v>
      </c>
      <c r="AF579" s="48">
        <f>IFERROR(AE579/AB564,"-")</f>
        <v>3.0821243146760555E-3</v>
      </c>
      <c r="AG579" s="59">
        <v>5</v>
      </c>
      <c r="AH579" s="48">
        <f>IFERROR(AG579/AC564,"-")</f>
        <v>0.1388888888888889</v>
      </c>
      <c r="AI579" s="62">
        <f t="shared" si="132"/>
        <v>18617.8</v>
      </c>
      <c r="AJ579" s="374"/>
      <c r="AK579" s="374"/>
      <c r="AL579" s="36" t="s">
        <v>109</v>
      </c>
      <c r="AM579" s="59">
        <v>715460</v>
      </c>
      <c r="AN579" s="48">
        <f>IFERROR(AM579/AJ564,"-")</f>
        <v>3.8428990883145435E-3</v>
      </c>
      <c r="AO579" s="59">
        <v>21</v>
      </c>
      <c r="AP579" s="48">
        <f>IFERROR(AO579/AK564,"-")</f>
        <v>7.6086956521739135E-2</v>
      </c>
      <c r="AQ579" s="62">
        <f t="shared" si="124"/>
        <v>34069.523809523809</v>
      </c>
      <c r="AR579" s="374"/>
      <c r="AS579" s="374"/>
      <c r="AT579" s="36" t="s">
        <v>109</v>
      </c>
      <c r="AU579" s="59">
        <v>3702515</v>
      </c>
      <c r="AV579" s="48">
        <f>IFERROR(AU579/AR564,"-")</f>
        <v>3.102101514660594E-3</v>
      </c>
      <c r="AW579" s="62">
        <v>77</v>
      </c>
      <c r="AX579" s="48">
        <f>IFERROR(AW579/AS564,"-")</f>
        <v>3.9731682146542831E-2</v>
      </c>
      <c r="AY579" s="162">
        <f t="shared" si="125"/>
        <v>48084.610389610389</v>
      </c>
      <c r="AZ579" s="187"/>
    </row>
    <row r="580" spans="2:52" s="7" customFormat="1" ht="13.15" customHeight="1">
      <c r="B580" s="449"/>
      <c r="C580" s="459"/>
      <c r="D580" s="374"/>
      <c r="E580" s="374"/>
      <c r="F580" s="37" t="s">
        <v>110</v>
      </c>
      <c r="G580" s="60">
        <v>759716</v>
      </c>
      <c r="H580" s="49">
        <f>IFERROR(G580/D564,"-")</f>
        <v>2.1853650476617876E-3</v>
      </c>
      <c r="I580" s="60">
        <v>66</v>
      </c>
      <c r="J580" s="49">
        <f>IFERROR(I580/E564,"-")</f>
        <v>0.1312127236580517</v>
      </c>
      <c r="K580" s="63">
        <f t="shared" si="121"/>
        <v>11510.848484848484</v>
      </c>
      <c r="L580" s="374"/>
      <c r="M580" s="374"/>
      <c r="N580" s="37" t="s">
        <v>110</v>
      </c>
      <c r="O580" s="60">
        <v>579059</v>
      </c>
      <c r="P580" s="49">
        <f>IFERROR(O580/L564,"-")</f>
        <v>2.6176490771037449E-3</v>
      </c>
      <c r="Q580" s="60">
        <v>46</v>
      </c>
      <c r="R580" s="49">
        <f>IFERROR(Q580/M564,"-")</f>
        <v>0.12994350282485875</v>
      </c>
      <c r="S580" s="63">
        <f t="shared" si="122"/>
        <v>12588.239130434782</v>
      </c>
      <c r="T580" s="374"/>
      <c r="U580" s="374"/>
      <c r="V580" s="37" t="s">
        <v>110</v>
      </c>
      <c r="W580" s="60">
        <v>74272</v>
      </c>
      <c r="X580" s="49">
        <f>IFERROR(W580/T564,"-")</f>
        <v>1.3606025399916977E-3</v>
      </c>
      <c r="Y580" s="60">
        <v>13</v>
      </c>
      <c r="Z580" s="49">
        <f>IFERROR(Y580/U564,"-")</f>
        <v>0.23636363636363636</v>
      </c>
      <c r="AA580" s="137">
        <f t="shared" si="123"/>
        <v>5713.2307692307695</v>
      </c>
      <c r="AB580" s="374"/>
      <c r="AC580" s="374"/>
      <c r="AD580" s="37" t="s">
        <v>110</v>
      </c>
      <c r="AE580" s="60">
        <v>60956</v>
      </c>
      <c r="AF580" s="49">
        <f>IFERROR(AE580/AB564,"-")</f>
        <v>2.018218798412204E-3</v>
      </c>
      <c r="AG580" s="60">
        <v>8</v>
      </c>
      <c r="AH580" s="49">
        <f>IFERROR(AG580/AC564,"-")</f>
        <v>0.22222222222222221</v>
      </c>
      <c r="AI580" s="63">
        <f t="shared" si="132"/>
        <v>7619.5</v>
      </c>
      <c r="AJ580" s="374"/>
      <c r="AK580" s="374"/>
      <c r="AL580" s="37" t="s">
        <v>110</v>
      </c>
      <c r="AM580" s="60">
        <v>967475</v>
      </c>
      <c r="AN580" s="49">
        <f>IFERROR(AM580/AJ564,"-")</f>
        <v>5.1965292196169081E-3</v>
      </c>
      <c r="AO580" s="60">
        <v>38</v>
      </c>
      <c r="AP580" s="49">
        <f>IFERROR(AO580/AK564,"-")</f>
        <v>0.13768115942028986</v>
      </c>
      <c r="AQ580" s="63">
        <f t="shared" si="124"/>
        <v>25459.86842105263</v>
      </c>
      <c r="AR580" s="374"/>
      <c r="AS580" s="374"/>
      <c r="AT580" s="37" t="s">
        <v>110</v>
      </c>
      <c r="AU580" s="60">
        <v>2925203</v>
      </c>
      <c r="AV580" s="49">
        <f>IFERROR(AU580/AR564,"-")</f>
        <v>2.4508412949008208E-3</v>
      </c>
      <c r="AW580" s="63">
        <v>192</v>
      </c>
      <c r="AX580" s="49">
        <f>IFERROR(AW580/AS564,"-")</f>
        <v>9.9071207430340563E-2</v>
      </c>
      <c r="AY580" s="163">
        <f t="shared" si="125"/>
        <v>15235.432291666666</v>
      </c>
      <c r="AZ580" s="187"/>
    </row>
    <row r="581" spans="2:52" s="7" customFormat="1" ht="13.15" customHeight="1">
      <c r="B581" s="450"/>
      <c r="C581" s="461"/>
      <c r="D581" s="375"/>
      <c r="E581" s="375"/>
      <c r="F581" s="39" t="s">
        <v>64</v>
      </c>
      <c r="G581" s="56">
        <f>SUM(G564:G580)</f>
        <v>66320977</v>
      </c>
      <c r="H581" s="118">
        <f>IFERROR(G581/D564,"-")</f>
        <v>0.19077595451797952</v>
      </c>
      <c r="I581" s="243">
        <v>430</v>
      </c>
      <c r="J581" s="118">
        <f>IFERROR(I581/E564,"-")</f>
        <v>0.85487077534791256</v>
      </c>
      <c r="K581" s="119">
        <f t="shared" si="121"/>
        <v>154234.83023255813</v>
      </c>
      <c r="L581" s="375"/>
      <c r="M581" s="375"/>
      <c r="N581" s="39" t="s">
        <v>64</v>
      </c>
      <c r="O581" s="56">
        <f>SUM(O564:O580)</f>
        <v>39028767</v>
      </c>
      <c r="P581" s="118">
        <f>IFERROR(O581/L564,"-")</f>
        <v>0.1764304085042234</v>
      </c>
      <c r="Q581" s="243">
        <v>302</v>
      </c>
      <c r="R581" s="118">
        <f>IFERROR(Q581/M564,"-")</f>
        <v>0.85310734463276838</v>
      </c>
      <c r="S581" s="119">
        <f t="shared" si="122"/>
        <v>129234.32781456954</v>
      </c>
      <c r="T581" s="375"/>
      <c r="U581" s="375"/>
      <c r="V581" s="39" t="s">
        <v>64</v>
      </c>
      <c r="W581" s="56">
        <f>SUM(W564:W580)</f>
        <v>10201829</v>
      </c>
      <c r="X581" s="118">
        <f>IFERROR(W581/T564,"-")</f>
        <v>0.18688919713971566</v>
      </c>
      <c r="Y581" s="243">
        <v>48</v>
      </c>
      <c r="Z581" s="118">
        <f>IFERROR(Y581/U564,"-")</f>
        <v>0.87272727272727268</v>
      </c>
      <c r="AA581" s="69">
        <f t="shared" si="123"/>
        <v>212538.10416666666</v>
      </c>
      <c r="AB581" s="375"/>
      <c r="AC581" s="375"/>
      <c r="AD581" s="39" t="s">
        <v>64</v>
      </c>
      <c r="AE581" s="56">
        <f>SUM(AE564:AE580)</f>
        <v>7056025</v>
      </c>
      <c r="AF581" s="118">
        <f>IFERROR(AE581/AB564,"-")</f>
        <v>0.23362101018876683</v>
      </c>
      <c r="AG581" s="243">
        <v>31</v>
      </c>
      <c r="AH581" s="118">
        <f>IFERROR(AG581/AC564,"-")</f>
        <v>0.86111111111111116</v>
      </c>
      <c r="AI581" s="119">
        <f t="shared" si="132"/>
        <v>227613.70967741936</v>
      </c>
      <c r="AJ581" s="375"/>
      <c r="AK581" s="375"/>
      <c r="AL581" s="39" t="s">
        <v>64</v>
      </c>
      <c r="AM581" s="56">
        <f>SUM(AM564:AM580)</f>
        <v>36084458</v>
      </c>
      <c r="AN581" s="118">
        <f>IFERROR(AM581/AJ564,"-")</f>
        <v>0.19381786647824398</v>
      </c>
      <c r="AO581" s="243">
        <v>232</v>
      </c>
      <c r="AP581" s="118">
        <f>IFERROR(AO581/AK564,"-")</f>
        <v>0.84057971014492749</v>
      </c>
      <c r="AQ581" s="119">
        <f t="shared" si="124"/>
        <v>155536.45689655171</v>
      </c>
      <c r="AR581" s="375"/>
      <c r="AS581" s="375"/>
      <c r="AT581" s="39" t="s">
        <v>64</v>
      </c>
      <c r="AU581" s="56">
        <f>SUM(AU564:AU580)</f>
        <v>214723053</v>
      </c>
      <c r="AV581" s="118">
        <f>IFERROR(AU581/AR564,"-")</f>
        <v>0.17990277093917162</v>
      </c>
      <c r="AW581" s="119">
        <v>1523</v>
      </c>
      <c r="AX581" s="140">
        <f>IFERROR(AW581/AS564,"-")</f>
        <v>0.78586171310629516</v>
      </c>
      <c r="AY581" s="166">
        <f t="shared" si="125"/>
        <v>140986.90282337493</v>
      </c>
      <c r="AZ581" s="187"/>
    </row>
    <row r="582" spans="2:52" s="7" customFormat="1" ht="13.15" customHeight="1">
      <c r="B582" s="448">
        <v>33</v>
      </c>
      <c r="C582" s="458" t="s">
        <v>36</v>
      </c>
      <c r="D582" s="373">
        <v>99632070</v>
      </c>
      <c r="E582" s="373">
        <v>97</v>
      </c>
      <c r="F582" s="34" t="s">
        <v>96</v>
      </c>
      <c r="G582" s="58">
        <v>4367159</v>
      </c>
      <c r="H582" s="47">
        <f>IFERROR(G582/D582,"-")</f>
        <v>4.3832864257462481E-2</v>
      </c>
      <c r="I582" s="58">
        <v>23</v>
      </c>
      <c r="J582" s="47">
        <f>IFERROR(I582/E582,"-")</f>
        <v>0.23711340206185566</v>
      </c>
      <c r="K582" s="61">
        <f t="shared" ref="K582:K649" si="139">IFERROR(G582/I582,"-")</f>
        <v>189876.47826086957</v>
      </c>
      <c r="L582" s="373">
        <v>69744990</v>
      </c>
      <c r="M582" s="373">
        <v>74</v>
      </c>
      <c r="N582" s="34" t="s">
        <v>96</v>
      </c>
      <c r="O582" s="58">
        <v>4164022</v>
      </c>
      <c r="P582" s="47">
        <f>IFERROR(O582/L582,"-")</f>
        <v>5.9703528525848239E-2</v>
      </c>
      <c r="Q582" s="58">
        <v>17</v>
      </c>
      <c r="R582" s="47">
        <f>IFERROR(Q582/M582,"-")</f>
        <v>0.22972972972972974</v>
      </c>
      <c r="S582" s="61">
        <f t="shared" ref="S582:S649" si="140">IFERROR(O582/Q582,"-")</f>
        <v>244942.4705882353</v>
      </c>
      <c r="T582" s="373">
        <v>17319310</v>
      </c>
      <c r="U582" s="373">
        <v>11</v>
      </c>
      <c r="V582" s="34" t="s">
        <v>96</v>
      </c>
      <c r="W582" s="58">
        <v>2967963</v>
      </c>
      <c r="X582" s="47">
        <f>IFERROR(W582/T582,"-")</f>
        <v>0.17136727733379678</v>
      </c>
      <c r="Y582" s="58">
        <v>5</v>
      </c>
      <c r="Z582" s="47">
        <f>IFERROR(Y582/U582,"-")</f>
        <v>0.45454545454545453</v>
      </c>
      <c r="AA582" s="135">
        <f t="shared" ref="AA582:AA649" si="141">IFERROR(W582/Y582,"-")</f>
        <v>593592.6</v>
      </c>
      <c r="AB582" s="373">
        <v>12056920</v>
      </c>
      <c r="AC582" s="373">
        <v>8</v>
      </c>
      <c r="AD582" s="34" t="s">
        <v>96</v>
      </c>
      <c r="AE582" s="58">
        <v>2934572</v>
      </c>
      <c r="AF582" s="47">
        <f>IFERROR(AE582/AB582,"-")</f>
        <v>0.24339317172213135</v>
      </c>
      <c r="AG582" s="58">
        <v>3</v>
      </c>
      <c r="AH582" s="47">
        <f>IFERROR(AG582/AC582,"-")</f>
        <v>0.375</v>
      </c>
      <c r="AI582" s="61">
        <f t="shared" si="132"/>
        <v>978190.66666666663</v>
      </c>
      <c r="AJ582" s="373">
        <v>27216270</v>
      </c>
      <c r="AK582" s="373">
        <v>28</v>
      </c>
      <c r="AL582" s="34" t="s">
        <v>96</v>
      </c>
      <c r="AM582" s="58">
        <v>224090</v>
      </c>
      <c r="AN582" s="47">
        <f>IFERROR(AM582/AJ582,"-")</f>
        <v>8.2336778698917958E-3</v>
      </c>
      <c r="AO582" s="58">
        <v>3</v>
      </c>
      <c r="AP582" s="47">
        <f>IFERROR(AO582/AK582,"-")</f>
        <v>0.10714285714285714</v>
      </c>
      <c r="AQ582" s="61">
        <f t="shared" ref="AQ582:AQ649" si="142">IFERROR(AM582/AO582,"-")</f>
        <v>74696.666666666672</v>
      </c>
      <c r="AR582" s="373">
        <v>296080010</v>
      </c>
      <c r="AS582" s="373">
        <v>483</v>
      </c>
      <c r="AT582" s="34" t="s">
        <v>96</v>
      </c>
      <c r="AU582" s="58">
        <v>1431937</v>
      </c>
      <c r="AV582" s="47">
        <f>IFERROR(AU582/AR582,"-")</f>
        <v>4.836317723712587E-3</v>
      </c>
      <c r="AW582" s="58">
        <v>54</v>
      </c>
      <c r="AX582" s="47">
        <f>IFERROR(AW582/AS582,"-")</f>
        <v>0.11180124223602485</v>
      </c>
      <c r="AY582" s="135">
        <f t="shared" ref="AY582:AY649" si="143">IFERROR(AU582/AW582,"-")</f>
        <v>26517.35185185185</v>
      </c>
      <c r="AZ582" s="187"/>
    </row>
    <row r="583" spans="2:52" s="7" customFormat="1" ht="13.15" customHeight="1">
      <c r="B583" s="449"/>
      <c r="C583" s="459"/>
      <c r="D583" s="374"/>
      <c r="E583" s="374"/>
      <c r="F583" s="35" t="s">
        <v>97</v>
      </c>
      <c r="G583" s="59">
        <v>622191</v>
      </c>
      <c r="H583" s="48">
        <f>IFERROR(G583/D582,"-")</f>
        <v>6.2448868120475662E-3</v>
      </c>
      <c r="I583" s="59">
        <v>30</v>
      </c>
      <c r="J583" s="48">
        <f>IFERROR(I583/E582,"-")</f>
        <v>0.30927835051546393</v>
      </c>
      <c r="K583" s="62">
        <f t="shared" si="139"/>
        <v>20739.7</v>
      </c>
      <c r="L583" s="374"/>
      <c r="M583" s="374"/>
      <c r="N583" s="35" t="s">
        <v>97</v>
      </c>
      <c r="O583" s="59">
        <v>291337</v>
      </c>
      <c r="P583" s="48">
        <f>IFERROR(O583/L582,"-")</f>
        <v>4.177174589888105E-3</v>
      </c>
      <c r="Q583" s="59">
        <v>22</v>
      </c>
      <c r="R583" s="48">
        <f>IFERROR(Q583/M582,"-")</f>
        <v>0.29729729729729731</v>
      </c>
      <c r="S583" s="62">
        <f t="shared" si="140"/>
        <v>13242.59090909091</v>
      </c>
      <c r="T583" s="374"/>
      <c r="U583" s="374"/>
      <c r="V583" s="35" t="s">
        <v>97</v>
      </c>
      <c r="W583" s="59">
        <v>27978</v>
      </c>
      <c r="X583" s="48">
        <f>IFERROR(W583/T582,"-")</f>
        <v>1.6154223234066485E-3</v>
      </c>
      <c r="Y583" s="59">
        <v>3</v>
      </c>
      <c r="Z583" s="48">
        <f>IFERROR(Y583/U582,"-")</f>
        <v>0.27272727272727271</v>
      </c>
      <c r="AA583" s="136">
        <f t="shared" si="141"/>
        <v>9326</v>
      </c>
      <c r="AB583" s="374"/>
      <c r="AC583" s="374"/>
      <c r="AD583" s="35" t="s">
        <v>97</v>
      </c>
      <c r="AE583" s="59">
        <v>10986</v>
      </c>
      <c r="AF583" s="48">
        <f>IFERROR(AE583/AB582,"-")</f>
        <v>9.1117797911904528E-4</v>
      </c>
      <c r="AG583" s="59">
        <v>1</v>
      </c>
      <c r="AH583" s="48">
        <f>IFERROR(AG583/AC582,"-")</f>
        <v>0.125</v>
      </c>
      <c r="AI583" s="62">
        <f t="shared" si="132"/>
        <v>10986</v>
      </c>
      <c r="AJ583" s="374"/>
      <c r="AK583" s="374"/>
      <c r="AL583" s="35" t="s">
        <v>97</v>
      </c>
      <c r="AM583" s="59">
        <v>112592</v>
      </c>
      <c r="AN583" s="48">
        <f>IFERROR(AM583/AJ582,"-")</f>
        <v>4.1369372070456387E-3</v>
      </c>
      <c r="AO583" s="59">
        <v>4</v>
      </c>
      <c r="AP583" s="48">
        <f>IFERROR(AO583/AK582,"-")</f>
        <v>0.14285714285714285</v>
      </c>
      <c r="AQ583" s="62">
        <f t="shared" si="142"/>
        <v>28148</v>
      </c>
      <c r="AR583" s="374"/>
      <c r="AS583" s="374"/>
      <c r="AT583" s="35" t="s">
        <v>97</v>
      </c>
      <c r="AU583" s="59">
        <v>2743579</v>
      </c>
      <c r="AV583" s="48">
        <f>IFERROR(AU583/AR582,"-")</f>
        <v>9.266343242828181E-3</v>
      </c>
      <c r="AW583" s="59">
        <v>109</v>
      </c>
      <c r="AX583" s="48">
        <f>IFERROR(AW583/AS582,"-")</f>
        <v>0.22567287784679088</v>
      </c>
      <c r="AY583" s="136">
        <f t="shared" si="143"/>
        <v>25170.449541284404</v>
      </c>
      <c r="AZ583" s="187"/>
    </row>
    <row r="584" spans="2:52" s="7" customFormat="1" ht="13.15" customHeight="1">
      <c r="B584" s="449"/>
      <c r="C584" s="459"/>
      <c r="D584" s="374"/>
      <c r="E584" s="374"/>
      <c r="F584" s="35" t="s">
        <v>380</v>
      </c>
      <c r="G584" s="59">
        <v>153056</v>
      </c>
      <c r="H584" s="48">
        <f>IFERROR(G584/D582,"-")</f>
        <v>1.5362121854940883E-3</v>
      </c>
      <c r="I584" s="59">
        <v>4</v>
      </c>
      <c r="J584" s="48">
        <f>IFERROR(I584/E582,"-")</f>
        <v>4.1237113402061855E-2</v>
      </c>
      <c r="K584" s="62">
        <f t="shared" si="139"/>
        <v>38264</v>
      </c>
      <c r="L584" s="374"/>
      <c r="M584" s="374"/>
      <c r="N584" s="35" t="s">
        <v>380</v>
      </c>
      <c r="O584" s="59">
        <v>153056</v>
      </c>
      <c r="P584" s="48">
        <f>IFERROR(O584/L582,"-")</f>
        <v>2.1945088815698449E-3</v>
      </c>
      <c r="Q584" s="59">
        <v>4</v>
      </c>
      <c r="R584" s="48">
        <f>IFERROR(Q584/M582,"-")</f>
        <v>5.4054054054054057E-2</v>
      </c>
      <c r="S584" s="62">
        <f t="shared" si="140"/>
        <v>38264</v>
      </c>
      <c r="T584" s="374"/>
      <c r="U584" s="374"/>
      <c r="V584" s="35" t="s">
        <v>380</v>
      </c>
      <c r="W584" s="59">
        <v>0</v>
      </c>
      <c r="X584" s="48">
        <f>IFERROR(W584/T582,"-")</f>
        <v>0</v>
      </c>
      <c r="Y584" s="59">
        <v>0</v>
      </c>
      <c r="Z584" s="48">
        <f>IFERROR(Y584/U582,"-")</f>
        <v>0</v>
      </c>
      <c r="AA584" s="136" t="str">
        <f t="shared" si="141"/>
        <v>-</v>
      </c>
      <c r="AB584" s="374"/>
      <c r="AC584" s="374"/>
      <c r="AD584" s="35" t="s">
        <v>380</v>
      </c>
      <c r="AE584" s="59">
        <v>0</v>
      </c>
      <c r="AF584" s="48">
        <f>IFERROR(AE584/AB582,"-")</f>
        <v>0</v>
      </c>
      <c r="AG584" s="59">
        <v>0</v>
      </c>
      <c r="AH584" s="48">
        <f>IFERROR(AG584/AC582,"-")</f>
        <v>0</v>
      </c>
      <c r="AI584" s="62" t="str">
        <f t="shared" si="132"/>
        <v>-</v>
      </c>
      <c r="AJ584" s="374"/>
      <c r="AK584" s="374"/>
      <c r="AL584" s="35" t="s">
        <v>380</v>
      </c>
      <c r="AM584" s="59">
        <v>635835</v>
      </c>
      <c r="AN584" s="48">
        <f>IFERROR(AM584/AJ582,"-")</f>
        <v>2.3362312322739304E-2</v>
      </c>
      <c r="AO584" s="59">
        <v>2</v>
      </c>
      <c r="AP584" s="48">
        <f>IFERROR(AO584/AK582,"-")</f>
        <v>7.1428571428571425E-2</v>
      </c>
      <c r="AQ584" s="62">
        <f t="shared" si="142"/>
        <v>317917.5</v>
      </c>
      <c r="AR584" s="374"/>
      <c r="AS584" s="374"/>
      <c r="AT584" s="35" t="s">
        <v>380</v>
      </c>
      <c r="AU584" s="59">
        <v>3798654</v>
      </c>
      <c r="AV584" s="48">
        <f>IFERROR(AU584/AR582,"-")</f>
        <v>1.282982258748235E-2</v>
      </c>
      <c r="AW584" s="59">
        <v>21</v>
      </c>
      <c r="AX584" s="48">
        <f>IFERROR(AW584/AS582,"-")</f>
        <v>4.3478260869565216E-2</v>
      </c>
      <c r="AY584" s="136">
        <f t="shared" si="143"/>
        <v>180888.28571428571</v>
      </c>
      <c r="AZ584" s="187"/>
    </row>
    <row r="585" spans="2:52" s="7" customFormat="1" ht="13.15" customHeight="1">
      <c r="B585" s="449"/>
      <c r="C585" s="459"/>
      <c r="D585" s="374"/>
      <c r="E585" s="374"/>
      <c r="F585" s="36" t="s">
        <v>98</v>
      </c>
      <c r="G585" s="59">
        <v>3792954</v>
      </c>
      <c r="H585" s="48">
        <f>IFERROR(G585/D582,"-")</f>
        <v>3.806960951428591E-2</v>
      </c>
      <c r="I585" s="59">
        <v>32</v>
      </c>
      <c r="J585" s="48">
        <f>IFERROR(I585/E582,"-")</f>
        <v>0.32989690721649484</v>
      </c>
      <c r="K585" s="62">
        <f t="shared" si="139"/>
        <v>118529.8125</v>
      </c>
      <c r="L585" s="374"/>
      <c r="M585" s="374"/>
      <c r="N585" s="36" t="s">
        <v>98</v>
      </c>
      <c r="O585" s="59">
        <v>3727384</v>
      </c>
      <c r="P585" s="48">
        <f>IFERROR(O585/L582,"-")</f>
        <v>5.3443035836695942E-2</v>
      </c>
      <c r="Q585" s="59">
        <v>27</v>
      </c>
      <c r="R585" s="48">
        <f>IFERROR(Q585/M582,"-")</f>
        <v>0.36486486486486486</v>
      </c>
      <c r="S585" s="62">
        <f t="shared" si="140"/>
        <v>138051.25925925927</v>
      </c>
      <c r="T585" s="374"/>
      <c r="U585" s="374"/>
      <c r="V585" s="36" t="s">
        <v>98</v>
      </c>
      <c r="W585" s="59">
        <v>65199</v>
      </c>
      <c r="X585" s="48">
        <f>IFERROR(W585/T582,"-")</f>
        <v>3.7645264158907023E-3</v>
      </c>
      <c r="Y585" s="59">
        <v>2</v>
      </c>
      <c r="Z585" s="48">
        <f>IFERROR(Y585/U582,"-")</f>
        <v>0.18181818181818182</v>
      </c>
      <c r="AA585" s="136">
        <f t="shared" si="141"/>
        <v>32599.5</v>
      </c>
      <c r="AB585" s="374"/>
      <c r="AC585" s="374"/>
      <c r="AD585" s="36" t="s">
        <v>98</v>
      </c>
      <c r="AE585" s="59">
        <v>65199</v>
      </c>
      <c r="AF585" s="48">
        <f>IFERROR(AE585/AB582,"-")</f>
        <v>5.4075999508995665E-3</v>
      </c>
      <c r="AG585" s="59">
        <v>2</v>
      </c>
      <c r="AH585" s="48">
        <f>IFERROR(AG585/AC582,"-")</f>
        <v>0.25</v>
      </c>
      <c r="AI585" s="62">
        <f t="shared" si="132"/>
        <v>32599.5</v>
      </c>
      <c r="AJ585" s="374"/>
      <c r="AK585" s="374"/>
      <c r="AL585" s="36" t="s">
        <v>98</v>
      </c>
      <c r="AM585" s="59">
        <v>422013</v>
      </c>
      <c r="AN585" s="48">
        <f>IFERROR(AM585/AJ582,"-")</f>
        <v>1.550590878176914E-2</v>
      </c>
      <c r="AO585" s="59">
        <v>7</v>
      </c>
      <c r="AP585" s="48">
        <f>IFERROR(AO585/AK582,"-")</f>
        <v>0.25</v>
      </c>
      <c r="AQ585" s="62">
        <f t="shared" si="142"/>
        <v>60287.571428571428</v>
      </c>
      <c r="AR585" s="374"/>
      <c r="AS585" s="374"/>
      <c r="AT585" s="36" t="s">
        <v>98</v>
      </c>
      <c r="AU585" s="59">
        <v>9253362</v>
      </c>
      <c r="AV585" s="48">
        <f>IFERROR(AU585/AR582,"-")</f>
        <v>3.1252910319747695E-2</v>
      </c>
      <c r="AW585" s="59">
        <v>124</v>
      </c>
      <c r="AX585" s="48">
        <f>IFERROR(AW585/AS582,"-")</f>
        <v>0.25672877846790892</v>
      </c>
      <c r="AY585" s="136">
        <f t="shared" si="143"/>
        <v>74623.887096774197</v>
      </c>
      <c r="AZ585" s="187"/>
    </row>
    <row r="586" spans="2:52" s="7" customFormat="1" ht="13.15" customHeight="1">
      <c r="B586" s="449"/>
      <c r="C586" s="459"/>
      <c r="D586" s="374"/>
      <c r="E586" s="374"/>
      <c r="F586" s="36" t="s">
        <v>99</v>
      </c>
      <c r="G586" s="59">
        <v>2724</v>
      </c>
      <c r="H586" s="48">
        <f>IFERROR(G586/D582,"-")</f>
        <v>2.7340594248418206E-5</v>
      </c>
      <c r="I586" s="59">
        <v>3</v>
      </c>
      <c r="J586" s="48">
        <f>IFERROR(I586/E582,"-")</f>
        <v>3.0927835051546393E-2</v>
      </c>
      <c r="K586" s="62">
        <f t="shared" si="139"/>
        <v>908</v>
      </c>
      <c r="L586" s="374"/>
      <c r="M586" s="374"/>
      <c r="N586" s="36" t="s">
        <v>99</v>
      </c>
      <c r="O586" s="59">
        <v>2056</v>
      </c>
      <c r="P586" s="48">
        <f>IFERROR(O586/L582,"-")</f>
        <v>2.9478819912369333E-5</v>
      </c>
      <c r="Q586" s="59">
        <v>2</v>
      </c>
      <c r="R586" s="48">
        <f>IFERROR(Q586/M582,"-")</f>
        <v>2.7027027027027029E-2</v>
      </c>
      <c r="S586" s="62">
        <f t="shared" si="140"/>
        <v>1028</v>
      </c>
      <c r="T586" s="374"/>
      <c r="U586" s="374"/>
      <c r="V586" s="36" t="s">
        <v>99</v>
      </c>
      <c r="W586" s="59">
        <v>0</v>
      </c>
      <c r="X586" s="48">
        <f>IFERROR(W586/T582,"-")</f>
        <v>0</v>
      </c>
      <c r="Y586" s="59">
        <v>0</v>
      </c>
      <c r="Z586" s="48">
        <f>IFERROR(Y586/U582,"-")</f>
        <v>0</v>
      </c>
      <c r="AA586" s="136" t="str">
        <f t="shared" si="141"/>
        <v>-</v>
      </c>
      <c r="AB586" s="374"/>
      <c r="AC586" s="374"/>
      <c r="AD586" s="36" t="s">
        <v>99</v>
      </c>
      <c r="AE586" s="59">
        <v>0</v>
      </c>
      <c r="AF586" s="48">
        <f>IFERROR(AE586/AB582,"-")</f>
        <v>0</v>
      </c>
      <c r="AG586" s="59">
        <v>0</v>
      </c>
      <c r="AH586" s="48">
        <f>IFERROR(AG586/AC582,"-")</f>
        <v>0</v>
      </c>
      <c r="AI586" s="62" t="str">
        <f t="shared" si="132"/>
        <v>-</v>
      </c>
      <c r="AJ586" s="374"/>
      <c r="AK586" s="374"/>
      <c r="AL586" s="36" t="s">
        <v>99</v>
      </c>
      <c r="AM586" s="59">
        <v>0</v>
      </c>
      <c r="AN586" s="48">
        <f>IFERROR(AM586/AJ582,"-")</f>
        <v>0</v>
      </c>
      <c r="AO586" s="59">
        <v>0</v>
      </c>
      <c r="AP586" s="48">
        <f>IFERROR(AO586/AK582,"-")</f>
        <v>0</v>
      </c>
      <c r="AQ586" s="62" t="str">
        <f t="shared" si="142"/>
        <v>-</v>
      </c>
      <c r="AR586" s="374"/>
      <c r="AS586" s="374"/>
      <c r="AT586" s="36" t="s">
        <v>99</v>
      </c>
      <c r="AU586" s="59">
        <v>1388246</v>
      </c>
      <c r="AV586" s="48">
        <f>IFERROR(AU586/AR582,"-")</f>
        <v>4.6887528813579814E-3</v>
      </c>
      <c r="AW586" s="59">
        <v>14</v>
      </c>
      <c r="AX586" s="48">
        <f>IFERROR(AW586/AS582,"-")</f>
        <v>2.8985507246376812E-2</v>
      </c>
      <c r="AY586" s="136">
        <f t="shared" si="143"/>
        <v>99160.428571428565</v>
      </c>
      <c r="AZ586" s="187"/>
    </row>
    <row r="587" spans="2:52" s="7" customFormat="1" ht="13.15" customHeight="1">
      <c r="B587" s="449"/>
      <c r="C587" s="459"/>
      <c r="D587" s="374"/>
      <c r="E587" s="374"/>
      <c r="F587" s="36" t="s">
        <v>100</v>
      </c>
      <c r="G587" s="59">
        <v>3096595</v>
      </c>
      <c r="H587" s="48">
        <f>IFERROR(G587/D582,"-")</f>
        <v>3.1080303761630165E-2</v>
      </c>
      <c r="I587" s="59">
        <v>40</v>
      </c>
      <c r="J587" s="48">
        <f>IFERROR(I587/E582,"-")</f>
        <v>0.41237113402061853</v>
      </c>
      <c r="K587" s="62">
        <f t="shared" si="139"/>
        <v>77414.875</v>
      </c>
      <c r="L587" s="374"/>
      <c r="M587" s="374"/>
      <c r="N587" s="36" t="s">
        <v>100</v>
      </c>
      <c r="O587" s="59">
        <v>2584935</v>
      </c>
      <c r="P587" s="48">
        <f>IFERROR(O587/L582,"-")</f>
        <v>3.7062662135301759E-2</v>
      </c>
      <c r="Q587" s="59">
        <v>33</v>
      </c>
      <c r="R587" s="48">
        <f>IFERROR(Q587/M582,"-")</f>
        <v>0.44594594594594594</v>
      </c>
      <c r="S587" s="62">
        <f t="shared" si="140"/>
        <v>78331.363636363632</v>
      </c>
      <c r="T587" s="374"/>
      <c r="U587" s="374"/>
      <c r="V587" s="36" t="s">
        <v>100</v>
      </c>
      <c r="W587" s="59">
        <v>102392</v>
      </c>
      <c r="X587" s="48">
        <f>IFERROR(W587/T582,"-")</f>
        <v>5.9120138157928923E-3</v>
      </c>
      <c r="Y587" s="59">
        <v>4</v>
      </c>
      <c r="Z587" s="48">
        <f>IFERROR(Y587/U582,"-")</f>
        <v>0.36363636363636365</v>
      </c>
      <c r="AA587" s="136">
        <f t="shared" si="141"/>
        <v>25598</v>
      </c>
      <c r="AB587" s="374"/>
      <c r="AC587" s="374"/>
      <c r="AD587" s="36" t="s">
        <v>100</v>
      </c>
      <c r="AE587" s="59">
        <v>75123</v>
      </c>
      <c r="AF587" s="48">
        <f>IFERROR(AE587/AB582,"-")</f>
        <v>6.2306957332386708E-3</v>
      </c>
      <c r="AG587" s="59">
        <v>2</v>
      </c>
      <c r="AH587" s="48">
        <f>IFERROR(AG587/AC582,"-")</f>
        <v>0.25</v>
      </c>
      <c r="AI587" s="62">
        <f t="shared" si="132"/>
        <v>37561.5</v>
      </c>
      <c r="AJ587" s="374"/>
      <c r="AK587" s="374"/>
      <c r="AL587" s="36" t="s">
        <v>100</v>
      </c>
      <c r="AM587" s="59">
        <v>1739608</v>
      </c>
      <c r="AN587" s="48">
        <f>IFERROR(AM587/AJ582,"-")</f>
        <v>6.3917943200886826E-2</v>
      </c>
      <c r="AO587" s="59">
        <v>13</v>
      </c>
      <c r="AP587" s="48">
        <f>IFERROR(AO587/AK582,"-")</f>
        <v>0.4642857142857143</v>
      </c>
      <c r="AQ587" s="62">
        <f t="shared" si="142"/>
        <v>133816</v>
      </c>
      <c r="AR587" s="374"/>
      <c r="AS587" s="374"/>
      <c r="AT587" s="36" t="s">
        <v>100</v>
      </c>
      <c r="AU587" s="59">
        <v>4832985</v>
      </c>
      <c r="AV587" s="48">
        <f>IFERROR(AU587/AR582,"-")</f>
        <v>1.6323239789136728E-2</v>
      </c>
      <c r="AW587" s="59">
        <v>147</v>
      </c>
      <c r="AX587" s="48">
        <f>IFERROR(AW587/AS582,"-")</f>
        <v>0.30434782608695654</v>
      </c>
      <c r="AY587" s="136">
        <f t="shared" si="143"/>
        <v>32877.448979591834</v>
      </c>
      <c r="AZ587" s="187"/>
    </row>
    <row r="588" spans="2:52" s="7" customFormat="1" ht="13.15" customHeight="1">
      <c r="B588" s="449"/>
      <c r="C588" s="459"/>
      <c r="D588" s="374"/>
      <c r="E588" s="374"/>
      <c r="F588" s="36" t="s">
        <v>101</v>
      </c>
      <c r="G588" s="59">
        <v>5223137</v>
      </c>
      <c r="H588" s="48">
        <f>IFERROR(G588/D582,"-")</f>
        <v>5.2424254559801882E-2</v>
      </c>
      <c r="I588" s="59">
        <v>41</v>
      </c>
      <c r="J588" s="48">
        <f>IFERROR(I588/E582,"-")</f>
        <v>0.42268041237113402</v>
      </c>
      <c r="K588" s="62">
        <f t="shared" si="139"/>
        <v>127393.58536585367</v>
      </c>
      <c r="L588" s="374"/>
      <c r="M588" s="374"/>
      <c r="N588" s="36" t="s">
        <v>101</v>
      </c>
      <c r="O588" s="59">
        <v>5131938</v>
      </c>
      <c r="P588" s="48">
        <f>IFERROR(O588/L582,"-")</f>
        <v>7.3581457248757226E-2</v>
      </c>
      <c r="Q588" s="59">
        <v>36</v>
      </c>
      <c r="R588" s="48">
        <f>IFERROR(Q588/M582,"-")</f>
        <v>0.48648648648648651</v>
      </c>
      <c r="S588" s="62">
        <f t="shared" si="140"/>
        <v>142553.83333333334</v>
      </c>
      <c r="T588" s="374"/>
      <c r="U588" s="374"/>
      <c r="V588" s="36" t="s">
        <v>101</v>
      </c>
      <c r="W588" s="59">
        <v>760632</v>
      </c>
      <c r="X588" s="48">
        <f>IFERROR(W588/T582,"-")</f>
        <v>4.3918146854580231E-2</v>
      </c>
      <c r="Y588" s="59">
        <v>7</v>
      </c>
      <c r="Z588" s="48">
        <f>IFERROR(Y588/U582,"-")</f>
        <v>0.63636363636363635</v>
      </c>
      <c r="AA588" s="136">
        <f t="shared" si="141"/>
        <v>108661.71428571429</v>
      </c>
      <c r="AB588" s="374"/>
      <c r="AC588" s="374"/>
      <c r="AD588" s="36" t="s">
        <v>101</v>
      </c>
      <c r="AE588" s="59">
        <v>734732</v>
      </c>
      <c r="AF588" s="48">
        <f>IFERROR(AE588/AB582,"-")</f>
        <v>6.0938614505197018E-2</v>
      </c>
      <c r="AG588" s="59">
        <v>5</v>
      </c>
      <c r="AH588" s="48">
        <f>IFERROR(AG588/AC582,"-")</f>
        <v>0.625</v>
      </c>
      <c r="AI588" s="62">
        <f t="shared" si="132"/>
        <v>146946.4</v>
      </c>
      <c r="AJ588" s="374"/>
      <c r="AK588" s="374"/>
      <c r="AL588" s="36" t="s">
        <v>101</v>
      </c>
      <c r="AM588" s="59">
        <v>2195052</v>
      </c>
      <c r="AN588" s="48">
        <f>IFERROR(AM588/AJ582,"-")</f>
        <v>8.0652198115318527E-2</v>
      </c>
      <c r="AO588" s="59">
        <v>10</v>
      </c>
      <c r="AP588" s="48">
        <f>IFERROR(AO588/AK582,"-")</f>
        <v>0.35714285714285715</v>
      </c>
      <c r="AQ588" s="62">
        <f t="shared" si="142"/>
        <v>219505.2</v>
      </c>
      <c r="AR588" s="374"/>
      <c r="AS588" s="374"/>
      <c r="AT588" s="36" t="s">
        <v>101</v>
      </c>
      <c r="AU588" s="59">
        <v>9763993</v>
      </c>
      <c r="AV588" s="48">
        <f>IFERROR(AU588/AR582,"-")</f>
        <v>3.2977548872684788E-2</v>
      </c>
      <c r="AW588" s="59">
        <v>192</v>
      </c>
      <c r="AX588" s="48">
        <f>IFERROR(AW588/AS582,"-")</f>
        <v>0.39751552795031053</v>
      </c>
      <c r="AY588" s="136">
        <f t="shared" si="143"/>
        <v>50854.130208333336</v>
      </c>
      <c r="AZ588" s="187"/>
    </row>
    <row r="589" spans="2:52" s="7" customFormat="1" ht="13.15" customHeight="1">
      <c r="B589" s="449"/>
      <c r="C589" s="459"/>
      <c r="D589" s="374"/>
      <c r="E589" s="374"/>
      <c r="F589" s="36" t="s">
        <v>102</v>
      </c>
      <c r="G589" s="59">
        <v>1727198</v>
      </c>
      <c r="H589" s="48">
        <f>IFERROR(G589/D582,"-")</f>
        <v>1.7335763474551919E-2</v>
      </c>
      <c r="I589" s="59">
        <v>13</v>
      </c>
      <c r="J589" s="48">
        <f>IFERROR(I589/E582,"-")</f>
        <v>0.13402061855670103</v>
      </c>
      <c r="K589" s="62">
        <f t="shared" si="139"/>
        <v>132861.38461538462</v>
      </c>
      <c r="L589" s="374"/>
      <c r="M589" s="374"/>
      <c r="N589" s="36" t="s">
        <v>102</v>
      </c>
      <c r="O589" s="59">
        <v>1717627</v>
      </c>
      <c r="P589" s="48">
        <f>IFERROR(O589/L582,"-")</f>
        <v>2.4627245627248637E-2</v>
      </c>
      <c r="Q589" s="59">
        <v>11</v>
      </c>
      <c r="R589" s="48">
        <f>IFERROR(Q589/M582,"-")</f>
        <v>0.14864864864864866</v>
      </c>
      <c r="S589" s="62">
        <f t="shared" si="140"/>
        <v>156147.90909090909</v>
      </c>
      <c r="T589" s="374"/>
      <c r="U589" s="374"/>
      <c r="V589" s="36" t="s">
        <v>102</v>
      </c>
      <c r="W589" s="59">
        <v>130859</v>
      </c>
      <c r="X589" s="48">
        <f>IFERROR(W589/T582,"-")</f>
        <v>7.5556705203613768E-3</v>
      </c>
      <c r="Y589" s="59">
        <v>2</v>
      </c>
      <c r="Z589" s="48">
        <f>IFERROR(Y589/U582,"-")</f>
        <v>0.18181818181818182</v>
      </c>
      <c r="AA589" s="136">
        <f t="shared" si="141"/>
        <v>65429.5</v>
      </c>
      <c r="AB589" s="374"/>
      <c r="AC589" s="374"/>
      <c r="AD589" s="36" t="s">
        <v>102</v>
      </c>
      <c r="AE589" s="59">
        <v>130859</v>
      </c>
      <c r="AF589" s="48">
        <f>IFERROR(AE589/AB582,"-")</f>
        <v>1.0853435205674418E-2</v>
      </c>
      <c r="AG589" s="59">
        <v>2</v>
      </c>
      <c r="AH589" s="48">
        <f>IFERROR(AG589/AC582,"-")</f>
        <v>0.25</v>
      </c>
      <c r="AI589" s="62">
        <f t="shared" si="132"/>
        <v>65429.5</v>
      </c>
      <c r="AJ589" s="374"/>
      <c r="AK589" s="374"/>
      <c r="AL589" s="36" t="s">
        <v>102</v>
      </c>
      <c r="AM589" s="59">
        <v>1653105</v>
      </c>
      <c r="AN589" s="48">
        <f>IFERROR(AM589/AJ582,"-")</f>
        <v>6.0739587019088215E-2</v>
      </c>
      <c r="AO589" s="59">
        <v>5</v>
      </c>
      <c r="AP589" s="48">
        <f>IFERROR(AO589/AK582,"-")</f>
        <v>0.17857142857142858</v>
      </c>
      <c r="AQ589" s="62">
        <f t="shared" si="142"/>
        <v>330621</v>
      </c>
      <c r="AR589" s="374"/>
      <c r="AS589" s="374"/>
      <c r="AT589" s="36" t="s">
        <v>102</v>
      </c>
      <c r="AU589" s="59">
        <v>6002225</v>
      </c>
      <c r="AV589" s="48">
        <f>IFERROR(AU589/AR582,"-")</f>
        <v>2.0272307475266569E-2</v>
      </c>
      <c r="AW589" s="59">
        <v>53</v>
      </c>
      <c r="AX589" s="48">
        <f>IFERROR(AW589/AS582,"-")</f>
        <v>0.10973084886128365</v>
      </c>
      <c r="AY589" s="136">
        <f t="shared" si="143"/>
        <v>113249.52830188679</v>
      </c>
      <c r="AZ589" s="187"/>
    </row>
    <row r="590" spans="2:52" s="7" customFormat="1" ht="13.15" customHeight="1">
      <c r="B590" s="449"/>
      <c r="C590" s="459"/>
      <c r="D590" s="374"/>
      <c r="E590" s="374"/>
      <c r="F590" s="36" t="s">
        <v>112</v>
      </c>
      <c r="G590" s="59">
        <v>0</v>
      </c>
      <c r="H590" s="48">
        <f>IFERROR(G590/D582,"-")</f>
        <v>0</v>
      </c>
      <c r="I590" s="59">
        <v>0</v>
      </c>
      <c r="J590" s="48">
        <f>IFERROR(I590/E582,"-")</f>
        <v>0</v>
      </c>
      <c r="K590" s="62" t="str">
        <f t="shared" si="139"/>
        <v>-</v>
      </c>
      <c r="L590" s="374"/>
      <c r="M590" s="374"/>
      <c r="N590" s="36" t="s">
        <v>112</v>
      </c>
      <c r="O590" s="59">
        <v>0</v>
      </c>
      <c r="P590" s="48">
        <f>IFERROR(O590/L582,"-")</f>
        <v>0</v>
      </c>
      <c r="Q590" s="59">
        <v>0</v>
      </c>
      <c r="R590" s="48">
        <f>IFERROR(Q590/M582,"-")</f>
        <v>0</v>
      </c>
      <c r="S590" s="62" t="str">
        <f t="shared" si="140"/>
        <v>-</v>
      </c>
      <c r="T590" s="374"/>
      <c r="U590" s="374"/>
      <c r="V590" s="36" t="s">
        <v>112</v>
      </c>
      <c r="W590" s="59">
        <v>0</v>
      </c>
      <c r="X590" s="48">
        <f>IFERROR(W590/T582,"-")</f>
        <v>0</v>
      </c>
      <c r="Y590" s="59">
        <v>0</v>
      </c>
      <c r="Z590" s="48">
        <f>IFERROR(Y590/U582,"-")</f>
        <v>0</v>
      </c>
      <c r="AA590" s="136" t="str">
        <f t="shared" si="141"/>
        <v>-</v>
      </c>
      <c r="AB590" s="374"/>
      <c r="AC590" s="374"/>
      <c r="AD590" s="36" t="s">
        <v>112</v>
      </c>
      <c r="AE590" s="59">
        <v>0</v>
      </c>
      <c r="AF590" s="48">
        <f>IFERROR(AE590/AB582,"-")</f>
        <v>0</v>
      </c>
      <c r="AG590" s="59">
        <v>0</v>
      </c>
      <c r="AH590" s="48">
        <f>IFERROR(AG590/AC582,"-")</f>
        <v>0</v>
      </c>
      <c r="AI590" s="62" t="str">
        <f t="shared" si="132"/>
        <v>-</v>
      </c>
      <c r="AJ590" s="374"/>
      <c r="AK590" s="374"/>
      <c r="AL590" s="36" t="s">
        <v>112</v>
      </c>
      <c r="AM590" s="59">
        <v>0</v>
      </c>
      <c r="AN590" s="48">
        <f>IFERROR(AM590/AJ582,"-")</f>
        <v>0</v>
      </c>
      <c r="AO590" s="59">
        <v>0</v>
      </c>
      <c r="AP590" s="48">
        <f>IFERROR(AO590/AK582,"-")</f>
        <v>0</v>
      </c>
      <c r="AQ590" s="62" t="str">
        <f t="shared" si="142"/>
        <v>-</v>
      </c>
      <c r="AR590" s="374"/>
      <c r="AS590" s="374"/>
      <c r="AT590" s="36" t="s">
        <v>112</v>
      </c>
      <c r="AU590" s="59">
        <v>5664</v>
      </c>
      <c r="AV590" s="48">
        <f>IFERROR(AU590/AR582,"-")</f>
        <v>1.912996422825033E-5</v>
      </c>
      <c r="AW590" s="59">
        <v>1</v>
      </c>
      <c r="AX590" s="48">
        <f>IFERROR(AW590/AS582,"-")</f>
        <v>2.070393374741201E-3</v>
      </c>
      <c r="AY590" s="136">
        <f t="shared" si="143"/>
        <v>5664</v>
      </c>
      <c r="AZ590" s="187"/>
    </row>
    <row r="591" spans="2:52" s="7" customFormat="1" ht="13.15" customHeight="1">
      <c r="B591" s="449"/>
      <c r="C591" s="459"/>
      <c r="D591" s="374"/>
      <c r="E591" s="374"/>
      <c r="F591" s="36" t="s">
        <v>103</v>
      </c>
      <c r="G591" s="59">
        <v>9246</v>
      </c>
      <c r="H591" s="48">
        <f>IFERROR(G591/D582,"-")</f>
        <v>9.2801444354212451E-5</v>
      </c>
      <c r="I591" s="59">
        <v>1</v>
      </c>
      <c r="J591" s="48">
        <f>IFERROR(I591/E582,"-")</f>
        <v>1.0309278350515464E-2</v>
      </c>
      <c r="K591" s="62">
        <f t="shared" si="139"/>
        <v>9246</v>
      </c>
      <c r="L591" s="374"/>
      <c r="M591" s="374"/>
      <c r="N591" s="36" t="s">
        <v>103</v>
      </c>
      <c r="O591" s="59">
        <v>9246</v>
      </c>
      <c r="P591" s="48">
        <f>IFERROR(O591/L582,"-")</f>
        <v>1.3256866192109282E-4</v>
      </c>
      <c r="Q591" s="59">
        <v>1</v>
      </c>
      <c r="R591" s="48">
        <f>IFERROR(Q591/M582,"-")</f>
        <v>1.3513513513513514E-2</v>
      </c>
      <c r="S591" s="62">
        <f t="shared" si="140"/>
        <v>9246</v>
      </c>
      <c r="T591" s="374"/>
      <c r="U591" s="374"/>
      <c r="V591" s="36" t="s">
        <v>103</v>
      </c>
      <c r="W591" s="59">
        <v>0</v>
      </c>
      <c r="X591" s="48">
        <f>IFERROR(W591/T582,"-")</f>
        <v>0</v>
      </c>
      <c r="Y591" s="59">
        <v>0</v>
      </c>
      <c r="Z591" s="48">
        <f>IFERROR(Y591/U582,"-")</f>
        <v>0</v>
      </c>
      <c r="AA591" s="136" t="str">
        <f t="shared" si="141"/>
        <v>-</v>
      </c>
      <c r="AB591" s="374"/>
      <c r="AC591" s="374"/>
      <c r="AD591" s="36" t="s">
        <v>103</v>
      </c>
      <c r="AE591" s="59">
        <v>0</v>
      </c>
      <c r="AF591" s="48">
        <f>IFERROR(AE591/AB582,"-")</f>
        <v>0</v>
      </c>
      <c r="AG591" s="59">
        <v>0</v>
      </c>
      <c r="AH591" s="48">
        <f>IFERROR(AG591/AC582,"-")</f>
        <v>0</v>
      </c>
      <c r="AI591" s="62" t="str">
        <f t="shared" si="132"/>
        <v>-</v>
      </c>
      <c r="AJ591" s="374"/>
      <c r="AK591" s="374"/>
      <c r="AL591" s="36" t="s">
        <v>103</v>
      </c>
      <c r="AM591" s="59">
        <v>9246</v>
      </c>
      <c r="AN591" s="48">
        <f>IFERROR(AM591/AJ582,"-")</f>
        <v>3.3972326112285039E-4</v>
      </c>
      <c r="AO591" s="59">
        <v>1</v>
      </c>
      <c r="AP591" s="48">
        <f>IFERROR(AO591/AK582,"-")</f>
        <v>3.5714285714285712E-2</v>
      </c>
      <c r="AQ591" s="62">
        <f t="shared" si="142"/>
        <v>9246</v>
      </c>
      <c r="AR591" s="374"/>
      <c r="AS591" s="374"/>
      <c r="AT591" s="36" t="s">
        <v>103</v>
      </c>
      <c r="AU591" s="59">
        <v>2435</v>
      </c>
      <c r="AV591" s="48">
        <f>IFERROR(AU591/AR582,"-")</f>
        <v>8.2241283361210368E-6</v>
      </c>
      <c r="AW591" s="59">
        <v>2</v>
      </c>
      <c r="AX591" s="48">
        <f>IFERROR(AW591/AS582,"-")</f>
        <v>4.140786749482402E-3</v>
      </c>
      <c r="AY591" s="136">
        <f t="shared" si="143"/>
        <v>1217.5</v>
      </c>
      <c r="AZ591" s="187"/>
    </row>
    <row r="592" spans="2:52" s="7" customFormat="1" ht="13.15" customHeight="1">
      <c r="B592" s="449"/>
      <c r="C592" s="459"/>
      <c r="D592" s="374"/>
      <c r="E592" s="374"/>
      <c r="F592" s="36" t="s">
        <v>104</v>
      </c>
      <c r="G592" s="59">
        <v>89827</v>
      </c>
      <c r="H592" s="48">
        <f>IFERROR(G592/D582,"-")</f>
        <v>9.0158720982109477E-4</v>
      </c>
      <c r="I592" s="59">
        <v>9</v>
      </c>
      <c r="J592" s="48">
        <f>IFERROR(I592/E582,"-")</f>
        <v>9.2783505154639179E-2</v>
      </c>
      <c r="K592" s="62">
        <f t="shared" si="139"/>
        <v>9980.7777777777774</v>
      </c>
      <c r="L592" s="374"/>
      <c r="M592" s="374"/>
      <c r="N592" s="36" t="s">
        <v>104</v>
      </c>
      <c r="O592" s="59">
        <v>81789</v>
      </c>
      <c r="P592" s="48">
        <f>IFERROR(O592/L582,"-")</f>
        <v>1.1726863822046573E-3</v>
      </c>
      <c r="Q592" s="59">
        <v>7</v>
      </c>
      <c r="R592" s="48">
        <f>IFERROR(Q592/M582,"-")</f>
        <v>9.45945945945946E-2</v>
      </c>
      <c r="S592" s="62">
        <f t="shared" si="140"/>
        <v>11684.142857142857</v>
      </c>
      <c r="T592" s="374"/>
      <c r="U592" s="374"/>
      <c r="V592" s="36" t="s">
        <v>104</v>
      </c>
      <c r="W592" s="59">
        <v>518</v>
      </c>
      <c r="X592" s="48">
        <f>IFERROR(W592/T582,"-")</f>
        <v>2.9908812764480801E-5</v>
      </c>
      <c r="Y592" s="59">
        <v>1</v>
      </c>
      <c r="Z592" s="48">
        <f>IFERROR(Y592/U582,"-")</f>
        <v>9.0909090909090912E-2</v>
      </c>
      <c r="AA592" s="136">
        <f t="shared" si="141"/>
        <v>518</v>
      </c>
      <c r="AB592" s="374"/>
      <c r="AC592" s="374"/>
      <c r="AD592" s="36" t="s">
        <v>104</v>
      </c>
      <c r="AE592" s="59">
        <v>518</v>
      </c>
      <c r="AF592" s="48">
        <f>IFERROR(AE592/AB582,"-")</f>
        <v>4.2962879408671534E-5</v>
      </c>
      <c r="AG592" s="59">
        <v>1</v>
      </c>
      <c r="AH592" s="48">
        <f>IFERROR(AG592/AC582,"-")</f>
        <v>0.125</v>
      </c>
      <c r="AI592" s="62">
        <f t="shared" si="132"/>
        <v>518</v>
      </c>
      <c r="AJ592" s="374"/>
      <c r="AK592" s="374"/>
      <c r="AL592" s="36" t="s">
        <v>104</v>
      </c>
      <c r="AM592" s="59">
        <v>3599</v>
      </c>
      <c r="AN592" s="48">
        <f>IFERROR(AM592/AJ582,"-")</f>
        <v>1.322370773070667E-4</v>
      </c>
      <c r="AO592" s="59">
        <v>2</v>
      </c>
      <c r="AP592" s="48">
        <f>IFERROR(AO592/AK582,"-")</f>
        <v>7.1428571428571425E-2</v>
      </c>
      <c r="AQ592" s="62">
        <f t="shared" si="142"/>
        <v>1799.5</v>
      </c>
      <c r="AR592" s="374"/>
      <c r="AS592" s="374"/>
      <c r="AT592" s="36" t="s">
        <v>104</v>
      </c>
      <c r="AU592" s="59">
        <v>161040</v>
      </c>
      <c r="AV592" s="48">
        <f>IFERROR(AU592/AR582,"-")</f>
        <v>5.4390703377779539E-4</v>
      </c>
      <c r="AW592" s="59">
        <v>13</v>
      </c>
      <c r="AX592" s="48">
        <f>IFERROR(AW592/AS582,"-")</f>
        <v>2.6915113871635612E-2</v>
      </c>
      <c r="AY592" s="136">
        <f t="shared" si="143"/>
        <v>12387.692307692309</v>
      </c>
      <c r="AZ592" s="187"/>
    </row>
    <row r="593" spans="2:52" s="7" customFormat="1" ht="13.15" customHeight="1">
      <c r="B593" s="449"/>
      <c r="C593" s="459"/>
      <c r="D593" s="374"/>
      <c r="E593" s="374"/>
      <c r="F593" s="36" t="s">
        <v>105</v>
      </c>
      <c r="G593" s="59">
        <v>6288</v>
      </c>
      <c r="H593" s="48">
        <f>IFERROR(G593/D582,"-")</f>
        <v>6.3112208749652602E-5</v>
      </c>
      <c r="I593" s="59">
        <v>2</v>
      </c>
      <c r="J593" s="48">
        <f>IFERROR(I593/E582,"-")</f>
        <v>2.0618556701030927E-2</v>
      </c>
      <c r="K593" s="62">
        <f t="shared" si="139"/>
        <v>3144</v>
      </c>
      <c r="L593" s="374"/>
      <c r="M593" s="374"/>
      <c r="N593" s="36" t="s">
        <v>105</v>
      </c>
      <c r="O593" s="59">
        <v>6288</v>
      </c>
      <c r="P593" s="48">
        <f>IFERROR(O593/L582,"-")</f>
        <v>9.0157013428491416E-5</v>
      </c>
      <c r="Q593" s="59">
        <v>2</v>
      </c>
      <c r="R593" s="48">
        <f>IFERROR(Q593/M582,"-")</f>
        <v>2.7027027027027029E-2</v>
      </c>
      <c r="S593" s="62">
        <f t="shared" si="140"/>
        <v>3144</v>
      </c>
      <c r="T593" s="374"/>
      <c r="U593" s="374"/>
      <c r="V593" s="36" t="s">
        <v>105</v>
      </c>
      <c r="W593" s="59">
        <v>0</v>
      </c>
      <c r="X593" s="48">
        <f>IFERROR(W593/T582,"-")</f>
        <v>0</v>
      </c>
      <c r="Y593" s="59">
        <v>0</v>
      </c>
      <c r="Z593" s="48">
        <f>IFERROR(Y593/U582,"-")</f>
        <v>0</v>
      </c>
      <c r="AA593" s="136" t="str">
        <f t="shared" si="141"/>
        <v>-</v>
      </c>
      <c r="AB593" s="374"/>
      <c r="AC593" s="374"/>
      <c r="AD593" s="36" t="s">
        <v>105</v>
      </c>
      <c r="AE593" s="59">
        <v>0</v>
      </c>
      <c r="AF593" s="48">
        <f>IFERROR(AE593/AB582,"-")</f>
        <v>0</v>
      </c>
      <c r="AG593" s="59">
        <v>0</v>
      </c>
      <c r="AH593" s="48">
        <f>IFERROR(AG593/AC582,"-")</f>
        <v>0</v>
      </c>
      <c r="AI593" s="62" t="str">
        <f t="shared" si="132"/>
        <v>-</v>
      </c>
      <c r="AJ593" s="374"/>
      <c r="AK593" s="374"/>
      <c r="AL593" s="36" t="s">
        <v>105</v>
      </c>
      <c r="AM593" s="59">
        <v>0</v>
      </c>
      <c r="AN593" s="48">
        <f>IFERROR(AM593/AJ582,"-")</f>
        <v>0</v>
      </c>
      <c r="AO593" s="59">
        <v>0</v>
      </c>
      <c r="AP593" s="48">
        <f>IFERROR(AO593/AK582,"-")</f>
        <v>0</v>
      </c>
      <c r="AQ593" s="62" t="str">
        <f t="shared" si="142"/>
        <v>-</v>
      </c>
      <c r="AR593" s="374"/>
      <c r="AS593" s="374"/>
      <c r="AT593" s="36" t="s">
        <v>105</v>
      </c>
      <c r="AU593" s="59">
        <v>0</v>
      </c>
      <c r="AV593" s="48">
        <f>IFERROR(AU593/AR582,"-")</f>
        <v>0</v>
      </c>
      <c r="AW593" s="59">
        <v>0</v>
      </c>
      <c r="AX593" s="48">
        <f>IFERROR(AW593/AS582,"-")</f>
        <v>0</v>
      </c>
      <c r="AY593" s="136" t="str">
        <f t="shared" si="143"/>
        <v>-</v>
      </c>
      <c r="AZ593" s="187"/>
    </row>
    <row r="594" spans="2:52" s="7" customFormat="1" ht="13.15" customHeight="1">
      <c r="B594" s="449"/>
      <c r="C594" s="459"/>
      <c r="D594" s="374"/>
      <c r="E594" s="374"/>
      <c r="F594" s="36" t="s">
        <v>106</v>
      </c>
      <c r="G594" s="59">
        <v>0</v>
      </c>
      <c r="H594" s="48">
        <f>IFERROR(G594/D582,"-")</f>
        <v>0</v>
      </c>
      <c r="I594" s="59">
        <v>0</v>
      </c>
      <c r="J594" s="48">
        <f>IFERROR(I594/E582,"-")</f>
        <v>0</v>
      </c>
      <c r="K594" s="62" t="str">
        <f t="shared" si="139"/>
        <v>-</v>
      </c>
      <c r="L594" s="374"/>
      <c r="M594" s="374"/>
      <c r="N594" s="36" t="s">
        <v>106</v>
      </c>
      <c r="O594" s="59">
        <v>0</v>
      </c>
      <c r="P594" s="48">
        <f>IFERROR(O594/L582,"-")</f>
        <v>0</v>
      </c>
      <c r="Q594" s="59">
        <v>0</v>
      </c>
      <c r="R594" s="48">
        <f>IFERROR(Q594/M582,"-")</f>
        <v>0</v>
      </c>
      <c r="S594" s="62" t="str">
        <f t="shared" si="140"/>
        <v>-</v>
      </c>
      <c r="T594" s="374"/>
      <c r="U594" s="374"/>
      <c r="V594" s="36" t="s">
        <v>106</v>
      </c>
      <c r="W594" s="59">
        <v>0</v>
      </c>
      <c r="X594" s="48">
        <f>IFERROR(W594/T582,"-")</f>
        <v>0</v>
      </c>
      <c r="Y594" s="59">
        <v>0</v>
      </c>
      <c r="Z594" s="48">
        <f>IFERROR(Y594/U582,"-")</f>
        <v>0</v>
      </c>
      <c r="AA594" s="136" t="str">
        <f t="shared" si="141"/>
        <v>-</v>
      </c>
      <c r="AB594" s="374"/>
      <c r="AC594" s="374"/>
      <c r="AD594" s="36" t="s">
        <v>106</v>
      </c>
      <c r="AE594" s="59">
        <v>0</v>
      </c>
      <c r="AF594" s="48">
        <f>IFERROR(AE594/AB582,"-")</f>
        <v>0</v>
      </c>
      <c r="AG594" s="59">
        <v>0</v>
      </c>
      <c r="AH594" s="48">
        <f>IFERROR(AG594/AC582,"-")</f>
        <v>0</v>
      </c>
      <c r="AI594" s="62" t="str">
        <f t="shared" si="132"/>
        <v>-</v>
      </c>
      <c r="AJ594" s="374"/>
      <c r="AK594" s="374"/>
      <c r="AL594" s="36" t="s">
        <v>106</v>
      </c>
      <c r="AM594" s="59">
        <v>0</v>
      </c>
      <c r="AN594" s="48">
        <f>IFERROR(AM594/AJ582,"-")</f>
        <v>0</v>
      </c>
      <c r="AO594" s="59">
        <v>0</v>
      </c>
      <c r="AP594" s="48">
        <f>IFERROR(AO594/AK582,"-")</f>
        <v>0</v>
      </c>
      <c r="AQ594" s="62" t="str">
        <f t="shared" si="142"/>
        <v>-</v>
      </c>
      <c r="AR594" s="374"/>
      <c r="AS594" s="374"/>
      <c r="AT594" s="36" t="s">
        <v>106</v>
      </c>
      <c r="AU594" s="59">
        <v>0</v>
      </c>
      <c r="AV594" s="48">
        <f>IFERROR(AU594/AR582,"-")</f>
        <v>0</v>
      </c>
      <c r="AW594" s="59">
        <v>0</v>
      </c>
      <c r="AX594" s="48">
        <f>IFERROR(AW594/AS582,"-")</f>
        <v>0</v>
      </c>
      <c r="AY594" s="136" t="str">
        <f t="shared" si="143"/>
        <v>-</v>
      </c>
      <c r="AZ594" s="187"/>
    </row>
    <row r="595" spans="2:52" s="7" customFormat="1" ht="13.15" customHeight="1">
      <c r="B595" s="449"/>
      <c r="C595" s="459"/>
      <c r="D595" s="374"/>
      <c r="E595" s="374"/>
      <c r="F595" s="36" t="s">
        <v>107</v>
      </c>
      <c r="G595" s="59">
        <v>552556</v>
      </c>
      <c r="H595" s="48">
        <f>IFERROR(G595/D582,"-")</f>
        <v>5.5459652700179775E-3</v>
      </c>
      <c r="I595" s="59">
        <v>12</v>
      </c>
      <c r="J595" s="48">
        <f>IFERROR(I595/E582,"-")</f>
        <v>0.12371134020618557</v>
      </c>
      <c r="K595" s="62">
        <f t="shared" si="139"/>
        <v>46046.333333333336</v>
      </c>
      <c r="L595" s="374"/>
      <c r="M595" s="374"/>
      <c r="N595" s="36" t="s">
        <v>107</v>
      </c>
      <c r="O595" s="59">
        <v>511973</v>
      </c>
      <c r="P595" s="48">
        <f>IFERROR(O595/L582,"-")</f>
        <v>7.3406419586553818E-3</v>
      </c>
      <c r="Q595" s="59">
        <v>7</v>
      </c>
      <c r="R595" s="48">
        <f>IFERROR(Q595/M582,"-")</f>
        <v>9.45945945945946E-2</v>
      </c>
      <c r="S595" s="62">
        <f t="shared" si="140"/>
        <v>73139</v>
      </c>
      <c r="T595" s="374"/>
      <c r="U595" s="374"/>
      <c r="V595" s="36" t="s">
        <v>107</v>
      </c>
      <c r="W595" s="59">
        <v>32205</v>
      </c>
      <c r="X595" s="48">
        <f>IFERROR(W595/T582,"-")</f>
        <v>1.8594851642473056E-3</v>
      </c>
      <c r="Y595" s="59">
        <v>3</v>
      </c>
      <c r="Z595" s="48">
        <f>IFERROR(Y595/U582,"-")</f>
        <v>0.27272727272727271</v>
      </c>
      <c r="AA595" s="136">
        <f t="shared" si="141"/>
        <v>10735</v>
      </c>
      <c r="AB595" s="374"/>
      <c r="AC595" s="374"/>
      <c r="AD595" s="36" t="s">
        <v>107</v>
      </c>
      <c r="AE595" s="59">
        <v>8855</v>
      </c>
      <c r="AF595" s="48">
        <f>IFERROR(AE595/AB582,"-")</f>
        <v>7.3443300610769578E-4</v>
      </c>
      <c r="AG595" s="59">
        <v>2</v>
      </c>
      <c r="AH595" s="48">
        <f>IFERROR(AG595/AC582,"-")</f>
        <v>0.25</v>
      </c>
      <c r="AI595" s="62">
        <f t="shared" si="132"/>
        <v>4427.5</v>
      </c>
      <c r="AJ595" s="374"/>
      <c r="AK595" s="374"/>
      <c r="AL595" s="36" t="s">
        <v>107</v>
      </c>
      <c r="AM595" s="59">
        <v>90109</v>
      </c>
      <c r="AN595" s="48">
        <f>IFERROR(AM595/AJ582,"-")</f>
        <v>3.3108504582001867E-3</v>
      </c>
      <c r="AO595" s="59">
        <v>3</v>
      </c>
      <c r="AP595" s="48">
        <f>IFERROR(AO595/AK582,"-")</f>
        <v>0.10714285714285714</v>
      </c>
      <c r="AQ595" s="62">
        <f t="shared" si="142"/>
        <v>30036.333333333332</v>
      </c>
      <c r="AR595" s="374"/>
      <c r="AS595" s="374"/>
      <c r="AT595" s="36" t="s">
        <v>107</v>
      </c>
      <c r="AU595" s="59">
        <v>979869</v>
      </c>
      <c r="AV595" s="48">
        <f>IFERROR(AU595/AR582,"-")</f>
        <v>3.3094736790909999E-3</v>
      </c>
      <c r="AW595" s="59">
        <v>37</v>
      </c>
      <c r="AX595" s="48">
        <f>IFERROR(AW595/AS582,"-")</f>
        <v>7.6604554865424432E-2</v>
      </c>
      <c r="AY595" s="136">
        <f t="shared" si="143"/>
        <v>26482.945945945947</v>
      </c>
      <c r="AZ595" s="187"/>
    </row>
    <row r="596" spans="2:52" s="7" customFormat="1" ht="13.15" customHeight="1">
      <c r="B596" s="449"/>
      <c r="C596" s="459"/>
      <c r="D596" s="374"/>
      <c r="E596" s="374"/>
      <c r="F596" s="36" t="s">
        <v>108</v>
      </c>
      <c r="G596" s="59">
        <v>53841</v>
      </c>
      <c r="H596" s="48">
        <f>IFERROR(G596/D582,"-")</f>
        <v>5.4039828741890041E-4</v>
      </c>
      <c r="I596" s="59">
        <v>7</v>
      </c>
      <c r="J596" s="48">
        <f>IFERROR(I596/E582,"-")</f>
        <v>7.2164948453608241E-2</v>
      </c>
      <c r="K596" s="62">
        <f t="shared" si="139"/>
        <v>7691.5714285714284</v>
      </c>
      <c r="L596" s="374"/>
      <c r="M596" s="374"/>
      <c r="N596" s="36" t="s">
        <v>108</v>
      </c>
      <c r="O596" s="59">
        <v>20622</v>
      </c>
      <c r="P596" s="48">
        <f>IFERROR(O596/L582,"-")</f>
        <v>2.9567715186424145E-4</v>
      </c>
      <c r="Q596" s="59">
        <v>6</v>
      </c>
      <c r="R596" s="48">
        <f>IFERROR(Q596/M582,"-")</f>
        <v>8.1081081081081086E-2</v>
      </c>
      <c r="S596" s="62">
        <f t="shared" si="140"/>
        <v>3437</v>
      </c>
      <c r="T596" s="374"/>
      <c r="U596" s="374"/>
      <c r="V596" s="36" t="s">
        <v>108</v>
      </c>
      <c r="W596" s="59">
        <v>12779</v>
      </c>
      <c r="X596" s="48">
        <f>IFERROR(W596/T582,"-")</f>
        <v>7.3784694655849457E-4</v>
      </c>
      <c r="Y596" s="59">
        <v>3</v>
      </c>
      <c r="Z596" s="48">
        <f>IFERROR(Y596/U582,"-")</f>
        <v>0.27272727272727271</v>
      </c>
      <c r="AA596" s="136">
        <f t="shared" si="141"/>
        <v>4259.666666666667</v>
      </c>
      <c r="AB596" s="374"/>
      <c r="AC596" s="374"/>
      <c r="AD596" s="36" t="s">
        <v>108</v>
      </c>
      <c r="AE596" s="59">
        <v>12779</v>
      </c>
      <c r="AF596" s="48">
        <f>IFERROR(AE596/AB582,"-")</f>
        <v>1.0598892586166284E-3</v>
      </c>
      <c r="AG596" s="59">
        <v>3</v>
      </c>
      <c r="AH596" s="48">
        <f>IFERROR(AG596/AC582,"-")</f>
        <v>0.375</v>
      </c>
      <c r="AI596" s="62">
        <f t="shared" si="132"/>
        <v>4259.666666666667</v>
      </c>
      <c r="AJ596" s="374"/>
      <c r="AK596" s="374"/>
      <c r="AL596" s="36" t="s">
        <v>108</v>
      </c>
      <c r="AM596" s="59">
        <v>67216</v>
      </c>
      <c r="AN596" s="48">
        <f>IFERROR(AM596/AJ582,"-")</f>
        <v>2.4696991909618766E-3</v>
      </c>
      <c r="AO596" s="59">
        <v>2</v>
      </c>
      <c r="AP596" s="48">
        <f>IFERROR(AO596/AK582,"-")</f>
        <v>7.1428571428571425E-2</v>
      </c>
      <c r="AQ596" s="62">
        <f t="shared" si="142"/>
        <v>33608</v>
      </c>
      <c r="AR596" s="374"/>
      <c r="AS596" s="374"/>
      <c r="AT596" s="36" t="s">
        <v>108</v>
      </c>
      <c r="AU596" s="59">
        <v>841877</v>
      </c>
      <c r="AV596" s="48">
        <f>IFERROR(AU596/AR582,"-")</f>
        <v>2.843410468677031E-3</v>
      </c>
      <c r="AW596" s="59">
        <v>27</v>
      </c>
      <c r="AX596" s="48">
        <f>IFERROR(AW596/AS582,"-")</f>
        <v>5.5900621118012424E-2</v>
      </c>
      <c r="AY596" s="136">
        <f t="shared" si="143"/>
        <v>31180.629629629631</v>
      </c>
      <c r="AZ596" s="187"/>
    </row>
    <row r="597" spans="2:52" s="7" customFormat="1" ht="13.15" customHeight="1">
      <c r="B597" s="449"/>
      <c r="C597" s="459"/>
      <c r="D597" s="374"/>
      <c r="E597" s="374"/>
      <c r="F597" s="36" t="s">
        <v>109</v>
      </c>
      <c r="G597" s="59">
        <v>324819</v>
      </c>
      <c r="H597" s="48">
        <f>IFERROR(G597/D582,"-")</f>
        <v>3.2601851994041677E-3</v>
      </c>
      <c r="I597" s="59">
        <v>8</v>
      </c>
      <c r="J597" s="48">
        <f>IFERROR(I597/E582,"-")</f>
        <v>8.247422680412371E-2</v>
      </c>
      <c r="K597" s="62">
        <f t="shared" si="139"/>
        <v>40602.375</v>
      </c>
      <c r="L597" s="374"/>
      <c r="M597" s="374"/>
      <c r="N597" s="36" t="s">
        <v>109</v>
      </c>
      <c r="O597" s="59">
        <v>271472</v>
      </c>
      <c r="P597" s="48">
        <f>IFERROR(O597/L582,"-")</f>
        <v>3.8923512642270075E-3</v>
      </c>
      <c r="Q597" s="59">
        <v>6</v>
      </c>
      <c r="R597" s="48">
        <f>IFERROR(Q597/M582,"-")</f>
        <v>8.1081081081081086E-2</v>
      </c>
      <c r="S597" s="62">
        <f t="shared" si="140"/>
        <v>45245.333333333336</v>
      </c>
      <c r="T597" s="374"/>
      <c r="U597" s="374"/>
      <c r="V597" s="36" t="s">
        <v>109</v>
      </c>
      <c r="W597" s="59">
        <v>476</v>
      </c>
      <c r="X597" s="48">
        <f>IFERROR(W597/T582,"-")</f>
        <v>2.748377389168506E-5</v>
      </c>
      <c r="Y597" s="59">
        <v>1</v>
      </c>
      <c r="Z597" s="48">
        <f>IFERROR(Y597/U582,"-")</f>
        <v>9.0909090909090912E-2</v>
      </c>
      <c r="AA597" s="136">
        <f t="shared" si="141"/>
        <v>476</v>
      </c>
      <c r="AB597" s="374"/>
      <c r="AC597" s="374"/>
      <c r="AD597" s="36" t="s">
        <v>109</v>
      </c>
      <c r="AE597" s="59">
        <v>476</v>
      </c>
      <c r="AF597" s="48">
        <f>IFERROR(AE597/AB582,"-")</f>
        <v>3.9479402699860328E-5</v>
      </c>
      <c r="AG597" s="59">
        <v>1</v>
      </c>
      <c r="AH597" s="48">
        <f>IFERROR(AG597/AC582,"-")</f>
        <v>0.125</v>
      </c>
      <c r="AI597" s="62">
        <f t="shared" si="132"/>
        <v>476</v>
      </c>
      <c r="AJ597" s="374"/>
      <c r="AK597" s="374"/>
      <c r="AL597" s="36" t="s">
        <v>109</v>
      </c>
      <c r="AM597" s="59">
        <v>121115</v>
      </c>
      <c r="AN597" s="48">
        <f>IFERROR(AM597/AJ582,"-")</f>
        <v>4.4500954759781556E-3</v>
      </c>
      <c r="AO597" s="59">
        <v>3</v>
      </c>
      <c r="AP597" s="48">
        <f>IFERROR(AO597/AK582,"-")</f>
        <v>0.10714285714285714</v>
      </c>
      <c r="AQ597" s="62">
        <f t="shared" si="142"/>
        <v>40371.666666666664</v>
      </c>
      <c r="AR597" s="374"/>
      <c r="AS597" s="374"/>
      <c r="AT597" s="36" t="s">
        <v>109</v>
      </c>
      <c r="AU597" s="59">
        <v>402761</v>
      </c>
      <c r="AV597" s="48">
        <f>IFERROR(AU597/AR582,"-")</f>
        <v>1.3603113563796488E-3</v>
      </c>
      <c r="AW597" s="59">
        <v>18</v>
      </c>
      <c r="AX597" s="48">
        <f>IFERROR(AW597/AS582,"-")</f>
        <v>3.7267080745341616E-2</v>
      </c>
      <c r="AY597" s="136">
        <f t="shared" si="143"/>
        <v>22375.611111111109</v>
      </c>
      <c r="AZ597" s="187"/>
    </row>
    <row r="598" spans="2:52" s="7" customFormat="1" ht="13.15" customHeight="1">
      <c r="B598" s="449"/>
      <c r="C598" s="459"/>
      <c r="D598" s="374"/>
      <c r="E598" s="374"/>
      <c r="F598" s="37" t="s">
        <v>110</v>
      </c>
      <c r="G598" s="60">
        <v>111375</v>
      </c>
      <c r="H598" s="49">
        <f>IFERROR(G598/D582,"-")</f>
        <v>1.1178629531635748E-3</v>
      </c>
      <c r="I598" s="60">
        <v>11</v>
      </c>
      <c r="J598" s="49">
        <f>IFERROR(I598/E582,"-")</f>
        <v>0.1134020618556701</v>
      </c>
      <c r="K598" s="63">
        <f t="shared" si="139"/>
        <v>10125</v>
      </c>
      <c r="L598" s="374"/>
      <c r="M598" s="374"/>
      <c r="N598" s="37" t="s">
        <v>110</v>
      </c>
      <c r="O598" s="60">
        <v>103549</v>
      </c>
      <c r="P598" s="49">
        <f>IFERROR(O598/L582,"-")</f>
        <v>1.4846801182421849E-3</v>
      </c>
      <c r="Q598" s="60">
        <v>8</v>
      </c>
      <c r="R598" s="49">
        <f>IFERROR(Q598/M582,"-")</f>
        <v>0.10810810810810811</v>
      </c>
      <c r="S598" s="63">
        <f t="shared" si="140"/>
        <v>12943.625</v>
      </c>
      <c r="T598" s="374"/>
      <c r="U598" s="374"/>
      <c r="V598" s="37" t="s">
        <v>110</v>
      </c>
      <c r="W598" s="60">
        <v>3952</v>
      </c>
      <c r="X598" s="49">
        <f>IFERROR(W598/T582,"-")</f>
        <v>2.2818461012592302E-4</v>
      </c>
      <c r="Y598" s="60">
        <v>1</v>
      </c>
      <c r="Z598" s="49">
        <f>IFERROR(Y598/U582,"-")</f>
        <v>9.0909090909090912E-2</v>
      </c>
      <c r="AA598" s="137">
        <f t="shared" si="141"/>
        <v>3952</v>
      </c>
      <c r="AB598" s="374"/>
      <c r="AC598" s="374"/>
      <c r="AD598" s="37" t="s">
        <v>110</v>
      </c>
      <c r="AE598" s="60">
        <v>3952</v>
      </c>
      <c r="AF598" s="49">
        <f>IFERROR(AE598/AB582,"-")</f>
        <v>3.2777857031480675E-4</v>
      </c>
      <c r="AG598" s="60">
        <v>1</v>
      </c>
      <c r="AH598" s="49">
        <f>IFERROR(AG598/AC582,"-")</f>
        <v>0.125</v>
      </c>
      <c r="AI598" s="63">
        <f t="shared" si="132"/>
        <v>3952</v>
      </c>
      <c r="AJ598" s="374"/>
      <c r="AK598" s="374"/>
      <c r="AL598" s="37" t="s">
        <v>110</v>
      </c>
      <c r="AM598" s="60">
        <v>36412</v>
      </c>
      <c r="AN598" s="49">
        <f>IFERROR(AM598/AJ582,"-")</f>
        <v>1.3378762041969749E-3</v>
      </c>
      <c r="AO598" s="60">
        <v>6</v>
      </c>
      <c r="AP598" s="49">
        <f>IFERROR(AO598/AK582,"-")</f>
        <v>0.21428571428571427</v>
      </c>
      <c r="AQ598" s="63">
        <f t="shared" si="142"/>
        <v>6068.666666666667</v>
      </c>
      <c r="AR598" s="374"/>
      <c r="AS598" s="374"/>
      <c r="AT598" s="37" t="s">
        <v>110</v>
      </c>
      <c r="AU598" s="60">
        <v>381462</v>
      </c>
      <c r="AV598" s="49">
        <f>IFERROR(AU598/AR582,"-")</f>
        <v>1.2883747200629991E-3</v>
      </c>
      <c r="AW598" s="60">
        <v>25</v>
      </c>
      <c r="AX598" s="51">
        <f>IFERROR(AW598/AS582,"-")</f>
        <v>5.1759834368530024E-2</v>
      </c>
      <c r="AY598" s="137">
        <f t="shared" si="143"/>
        <v>15258.48</v>
      </c>
      <c r="AZ598" s="187"/>
    </row>
    <row r="599" spans="2:52" s="7" customFormat="1" ht="13.15" customHeight="1">
      <c r="B599" s="450"/>
      <c r="C599" s="461"/>
      <c r="D599" s="375"/>
      <c r="E599" s="375"/>
      <c r="F599" s="38" t="s">
        <v>64</v>
      </c>
      <c r="G599" s="56">
        <f>SUM(G582:G598)</f>
        <v>20132966</v>
      </c>
      <c r="H599" s="49">
        <f>IFERROR(G599/D582,"-")</f>
        <v>0.20207314773245202</v>
      </c>
      <c r="I599" s="60">
        <v>83</v>
      </c>
      <c r="J599" s="49">
        <f>IFERROR(I599/E582,"-")</f>
        <v>0.85567010309278346</v>
      </c>
      <c r="K599" s="63">
        <f t="shared" si="139"/>
        <v>242565.85542168675</v>
      </c>
      <c r="L599" s="375"/>
      <c r="M599" s="375"/>
      <c r="N599" s="38" t="s">
        <v>64</v>
      </c>
      <c r="O599" s="56">
        <f>SUM(O582:O598)</f>
        <v>18777294</v>
      </c>
      <c r="P599" s="49">
        <f>IFERROR(O599/L582,"-")</f>
        <v>0.26922785421576517</v>
      </c>
      <c r="Q599" s="60">
        <v>64</v>
      </c>
      <c r="R599" s="49">
        <f>IFERROR(Q599/M582,"-")</f>
        <v>0.86486486486486491</v>
      </c>
      <c r="S599" s="63">
        <f t="shared" si="140"/>
        <v>293395.21875</v>
      </c>
      <c r="T599" s="375"/>
      <c r="U599" s="375"/>
      <c r="V599" s="38" t="s">
        <v>64</v>
      </c>
      <c r="W599" s="56">
        <f>SUM(W582:W598)</f>
        <v>4104953</v>
      </c>
      <c r="X599" s="49">
        <f>IFERROR(W599/T582,"-")</f>
        <v>0.23701596657141652</v>
      </c>
      <c r="Y599" s="60">
        <v>11</v>
      </c>
      <c r="Z599" s="49">
        <f>IFERROR(Y599/U582,"-")</f>
        <v>1</v>
      </c>
      <c r="AA599" s="137">
        <f t="shared" si="141"/>
        <v>373177.54545454547</v>
      </c>
      <c r="AB599" s="375"/>
      <c r="AC599" s="375"/>
      <c r="AD599" s="38" t="s">
        <v>64</v>
      </c>
      <c r="AE599" s="56">
        <f>SUM(AE582:AE598)</f>
        <v>3978051</v>
      </c>
      <c r="AF599" s="49">
        <f>IFERROR(AE599/AB582,"-")</f>
        <v>0.32993923821340776</v>
      </c>
      <c r="AG599" s="60">
        <v>8</v>
      </c>
      <c r="AH599" s="49">
        <f>IFERROR(AG599/AC582,"-")</f>
        <v>1</v>
      </c>
      <c r="AI599" s="63">
        <f t="shared" si="132"/>
        <v>497256.375</v>
      </c>
      <c r="AJ599" s="375"/>
      <c r="AK599" s="375"/>
      <c r="AL599" s="38" t="s">
        <v>64</v>
      </c>
      <c r="AM599" s="56">
        <f>SUM(AM582:AM598)</f>
        <v>7309992</v>
      </c>
      <c r="AN599" s="49">
        <f>IFERROR(AM599/AJ582,"-")</f>
        <v>0.26858904618450657</v>
      </c>
      <c r="AO599" s="60">
        <v>21</v>
      </c>
      <c r="AP599" s="49">
        <f>IFERROR(AO599/AK582,"-")</f>
        <v>0.75</v>
      </c>
      <c r="AQ599" s="63">
        <f t="shared" si="142"/>
        <v>348094.85714285716</v>
      </c>
      <c r="AR599" s="375"/>
      <c r="AS599" s="375"/>
      <c r="AT599" s="38" t="s">
        <v>64</v>
      </c>
      <c r="AU599" s="56">
        <f>SUM(AU582:AU598)</f>
        <v>41990089</v>
      </c>
      <c r="AV599" s="49">
        <f>IFERROR(AU599/AR582,"-")</f>
        <v>0.14182007424276971</v>
      </c>
      <c r="AW599" s="60">
        <v>376</v>
      </c>
      <c r="AX599" s="116">
        <f>IFERROR(AW599/AS582,"-")</f>
        <v>0.77846790890269146</v>
      </c>
      <c r="AY599" s="160">
        <f t="shared" si="143"/>
        <v>111675.76861702128</v>
      </c>
      <c r="AZ599" s="187"/>
    </row>
    <row r="600" spans="2:52" s="7" customFormat="1" ht="13.15" customHeight="1">
      <c r="B600" s="448">
        <v>34</v>
      </c>
      <c r="C600" s="458" t="s">
        <v>37</v>
      </c>
      <c r="D600" s="373">
        <v>434465580</v>
      </c>
      <c r="E600" s="373">
        <v>575</v>
      </c>
      <c r="F600" s="34" t="s">
        <v>96</v>
      </c>
      <c r="G600" s="58">
        <v>15006922</v>
      </c>
      <c r="H600" s="47">
        <f>IFERROR(G600/D600,"-")</f>
        <v>3.4541106800681426E-2</v>
      </c>
      <c r="I600" s="58">
        <v>122</v>
      </c>
      <c r="J600" s="47">
        <f>IFERROR(I600/E600,"-")</f>
        <v>0.21217391304347827</v>
      </c>
      <c r="K600" s="61">
        <f t="shared" si="139"/>
        <v>123007.55737704918</v>
      </c>
      <c r="L600" s="373">
        <v>247134980</v>
      </c>
      <c r="M600" s="373">
        <v>327</v>
      </c>
      <c r="N600" s="34" t="s">
        <v>96</v>
      </c>
      <c r="O600" s="58">
        <v>12051809</v>
      </c>
      <c r="P600" s="47">
        <f>IFERROR(O600/L600,"-")</f>
        <v>4.8766099400416728E-2</v>
      </c>
      <c r="Q600" s="58">
        <v>62</v>
      </c>
      <c r="R600" s="47">
        <f>IFERROR(Q600/M600,"-")</f>
        <v>0.18960244648318042</v>
      </c>
      <c r="S600" s="61">
        <f t="shared" si="140"/>
        <v>194384.01612903227</v>
      </c>
      <c r="T600" s="373">
        <v>68287970</v>
      </c>
      <c r="U600" s="373">
        <v>70</v>
      </c>
      <c r="V600" s="34" t="s">
        <v>96</v>
      </c>
      <c r="W600" s="58">
        <v>280874</v>
      </c>
      <c r="X600" s="47">
        <f>IFERROR(W600/T600,"-")</f>
        <v>4.1130817038491554E-3</v>
      </c>
      <c r="Y600" s="58">
        <v>17</v>
      </c>
      <c r="Z600" s="47">
        <f>IFERROR(Y600/U600,"-")</f>
        <v>0.24285714285714285</v>
      </c>
      <c r="AA600" s="135">
        <f t="shared" si="141"/>
        <v>16522</v>
      </c>
      <c r="AB600" s="373">
        <v>28873990</v>
      </c>
      <c r="AC600" s="373">
        <v>41</v>
      </c>
      <c r="AD600" s="34" t="s">
        <v>96</v>
      </c>
      <c r="AE600" s="58">
        <v>112702</v>
      </c>
      <c r="AF600" s="47">
        <f>IFERROR(AE600/AB600,"-")</f>
        <v>3.9032360958772931E-3</v>
      </c>
      <c r="AG600" s="58">
        <v>8</v>
      </c>
      <c r="AH600" s="47">
        <f>IFERROR(AG600/AC600,"-")</f>
        <v>0.1951219512195122</v>
      </c>
      <c r="AI600" s="61">
        <f t="shared" si="132"/>
        <v>14087.75</v>
      </c>
      <c r="AJ600" s="373">
        <v>165508340</v>
      </c>
      <c r="AK600" s="373">
        <v>235</v>
      </c>
      <c r="AL600" s="34" t="s">
        <v>96</v>
      </c>
      <c r="AM600" s="58">
        <v>5291355</v>
      </c>
      <c r="AN600" s="47">
        <f>IFERROR(AM600/AJ600,"-")</f>
        <v>3.197032246230009E-2</v>
      </c>
      <c r="AO600" s="58">
        <v>36</v>
      </c>
      <c r="AP600" s="47">
        <f>IFERROR(AO600/AK600,"-")</f>
        <v>0.15319148936170213</v>
      </c>
      <c r="AQ600" s="61">
        <f t="shared" si="142"/>
        <v>146982.08333333334</v>
      </c>
      <c r="AR600" s="373">
        <v>1194066940</v>
      </c>
      <c r="AS600" s="373">
        <v>2021</v>
      </c>
      <c r="AT600" s="34" t="s">
        <v>96</v>
      </c>
      <c r="AU600" s="58">
        <v>17379120</v>
      </c>
      <c r="AV600" s="47">
        <f>IFERROR(AU600/AR600,"-")</f>
        <v>1.4554560902590604E-2</v>
      </c>
      <c r="AW600" s="58">
        <v>263</v>
      </c>
      <c r="AX600" s="47">
        <f>IFERROR(AW600/AS600,"-")</f>
        <v>0.13013359722909451</v>
      </c>
      <c r="AY600" s="135">
        <f t="shared" si="143"/>
        <v>66080.304182509499</v>
      </c>
      <c r="AZ600" s="187"/>
    </row>
    <row r="601" spans="2:52" s="7" customFormat="1" ht="13.15" customHeight="1">
      <c r="B601" s="449"/>
      <c r="C601" s="459"/>
      <c r="D601" s="374"/>
      <c r="E601" s="374"/>
      <c r="F601" s="35" t="s">
        <v>97</v>
      </c>
      <c r="G601" s="59">
        <v>9627824</v>
      </c>
      <c r="H601" s="48">
        <f>IFERROR(G601/D600,"-")</f>
        <v>2.2160153630582196E-2</v>
      </c>
      <c r="I601" s="59">
        <v>189</v>
      </c>
      <c r="J601" s="48">
        <f>IFERROR(I601/E600,"-")</f>
        <v>0.32869565217391306</v>
      </c>
      <c r="K601" s="62">
        <f t="shared" si="139"/>
        <v>50940.867724867727</v>
      </c>
      <c r="L601" s="374"/>
      <c r="M601" s="374"/>
      <c r="N601" s="35" t="s">
        <v>97</v>
      </c>
      <c r="O601" s="59">
        <v>5698595</v>
      </c>
      <c r="P601" s="48">
        <f>IFERROR(O601/L600,"-")</f>
        <v>2.3058633787900039E-2</v>
      </c>
      <c r="Q601" s="59">
        <v>105</v>
      </c>
      <c r="R601" s="48">
        <f>IFERROR(Q601/M600,"-")</f>
        <v>0.32110091743119268</v>
      </c>
      <c r="S601" s="62">
        <f t="shared" si="140"/>
        <v>54272.333333333336</v>
      </c>
      <c r="T601" s="374"/>
      <c r="U601" s="374"/>
      <c r="V601" s="35" t="s">
        <v>97</v>
      </c>
      <c r="W601" s="59">
        <v>840357</v>
      </c>
      <c r="X601" s="48">
        <f>IFERROR(W601/T600,"-")</f>
        <v>1.2306076751146651E-2</v>
      </c>
      <c r="Y601" s="59">
        <v>24</v>
      </c>
      <c r="Z601" s="48">
        <f>IFERROR(Y601/U600,"-")</f>
        <v>0.34285714285714286</v>
      </c>
      <c r="AA601" s="136">
        <f t="shared" si="141"/>
        <v>35014.875</v>
      </c>
      <c r="AB601" s="374"/>
      <c r="AC601" s="374"/>
      <c r="AD601" s="35" t="s">
        <v>97</v>
      </c>
      <c r="AE601" s="59">
        <v>579210</v>
      </c>
      <c r="AF601" s="48">
        <f>IFERROR(AE601/AB600,"-")</f>
        <v>2.0059922442308805E-2</v>
      </c>
      <c r="AG601" s="59">
        <v>12</v>
      </c>
      <c r="AH601" s="48">
        <f>IFERROR(AG601/AC600,"-")</f>
        <v>0.29268292682926828</v>
      </c>
      <c r="AI601" s="62">
        <f t="shared" si="132"/>
        <v>48267.5</v>
      </c>
      <c r="AJ601" s="374"/>
      <c r="AK601" s="374"/>
      <c r="AL601" s="35" t="s">
        <v>97</v>
      </c>
      <c r="AM601" s="59">
        <v>8147245</v>
      </c>
      <c r="AN601" s="48">
        <f>IFERROR(AM601/AJ600,"-")</f>
        <v>4.9225585852652499E-2</v>
      </c>
      <c r="AO601" s="59">
        <v>73</v>
      </c>
      <c r="AP601" s="48">
        <f>IFERROR(AO601/AK600,"-")</f>
        <v>0.31063829787234043</v>
      </c>
      <c r="AQ601" s="62">
        <f t="shared" si="142"/>
        <v>111606.09589041096</v>
      </c>
      <c r="AR601" s="374"/>
      <c r="AS601" s="374"/>
      <c r="AT601" s="35" t="s">
        <v>97</v>
      </c>
      <c r="AU601" s="59">
        <v>30274249</v>
      </c>
      <c r="AV601" s="48">
        <f>IFERROR(AU601/AR600,"-")</f>
        <v>2.5353895988444335E-2</v>
      </c>
      <c r="AW601" s="59">
        <v>516</v>
      </c>
      <c r="AX601" s="48">
        <f>IFERROR(AW601/AS600,"-")</f>
        <v>0.25531914893617019</v>
      </c>
      <c r="AY601" s="136">
        <f t="shared" si="143"/>
        <v>58671.02519379845</v>
      </c>
      <c r="AZ601" s="187"/>
    </row>
    <row r="602" spans="2:52" s="7" customFormat="1" ht="13.15" customHeight="1">
      <c r="B602" s="449"/>
      <c r="C602" s="459"/>
      <c r="D602" s="374"/>
      <c r="E602" s="374"/>
      <c r="F602" s="35" t="s">
        <v>380</v>
      </c>
      <c r="G602" s="59">
        <v>8695393</v>
      </c>
      <c r="H602" s="48">
        <f>IFERROR(G602/D600,"-")</f>
        <v>2.0013997426447452E-2</v>
      </c>
      <c r="I602" s="59">
        <v>58</v>
      </c>
      <c r="J602" s="48">
        <f>IFERROR(I602/E600,"-")</f>
        <v>0.10086956521739131</v>
      </c>
      <c r="K602" s="62">
        <f t="shared" ref="K602" si="144">IFERROR(G602/I602,"-")</f>
        <v>149920.56896551725</v>
      </c>
      <c r="L602" s="374"/>
      <c r="M602" s="374"/>
      <c r="N602" s="35" t="s">
        <v>380</v>
      </c>
      <c r="O602" s="59">
        <v>4353033</v>
      </c>
      <c r="P602" s="48">
        <f>IFERROR(O602/L600,"-")</f>
        <v>1.7613989731441498E-2</v>
      </c>
      <c r="Q602" s="59">
        <v>37</v>
      </c>
      <c r="R602" s="48">
        <f>IFERROR(Q602/M600,"-")</f>
        <v>0.11314984709480122</v>
      </c>
      <c r="S602" s="62">
        <f t="shared" ref="S602" si="145">IFERROR(O602/Q602,"-")</f>
        <v>117649.54054054055</v>
      </c>
      <c r="T602" s="374"/>
      <c r="U602" s="374"/>
      <c r="V602" s="35" t="s">
        <v>380</v>
      </c>
      <c r="W602" s="59">
        <v>1273711</v>
      </c>
      <c r="X602" s="48">
        <f>IFERROR(W602/T600,"-")</f>
        <v>1.8652055405952175E-2</v>
      </c>
      <c r="Y602" s="59">
        <v>9</v>
      </c>
      <c r="Z602" s="48">
        <f>IFERROR(Y602/U600,"-")</f>
        <v>0.12857142857142856</v>
      </c>
      <c r="AA602" s="136">
        <f t="shared" ref="AA602" si="146">IFERROR(W602/Y602,"-")</f>
        <v>141523.44444444444</v>
      </c>
      <c r="AB602" s="374"/>
      <c r="AC602" s="374"/>
      <c r="AD602" s="35" t="s">
        <v>380</v>
      </c>
      <c r="AE602" s="59">
        <v>79649</v>
      </c>
      <c r="AF602" s="48">
        <f>IFERROR(AE602/AB600,"-")</f>
        <v>2.7585034143185615E-3</v>
      </c>
      <c r="AG602" s="59">
        <v>5</v>
      </c>
      <c r="AH602" s="48">
        <f>IFERROR(AG602/AC600,"-")</f>
        <v>0.12195121951219512</v>
      </c>
      <c r="AI602" s="62">
        <f t="shared" ref="AI602" si="147">IFERROR(AE602/AG602,"-")</f>
        <v>15929.8</v>
      </c>
      <c r="AJ602" s="374"/>
      <c r="AK602" s="374"/>
      <c r="AL602" s="35" t="s">
        <v>380</v>
      </c>
      <c r="AM602" s="59">
        <v>713238</v>
      </c>
      <c r="AN602" s="48">
        <f>IFERROR(AM602/AJ600,"-")</f>
        <v>4.3093780047579475E-3</v>
      </c>
      <c r="AO602" s="59">
        <v>15</v>
      </c>
      <c r="AP602" s="48">
        <f>IFERROR(AO602/AK600,"-")</f>
        <v>6.3829787234042548E-2</v>
      </c>
      <c r="AQ602" s="62">
        <f t="shared" ref="AQ602" si="148">IFERROR(AM602/AO602,"-")</f>
        <v>47549.2</v>
      </c>
      <c r="AR602" s="374"/>
      <c r="AS602" s="374"/>
      <c r="AT602" s="35" t="s">
        <v>380</v>
      </c>
      <c r="AU602" s="59">
        <v>11061075</v>
      </c>
      <c r="AV602" s="48">
        <f>IFERROR(AU602/AR600,"-")</f>
        <v>9.2633625716159601E-3</v>
      </c>
      <c r="AW602" s="59">
        <v>113</v>
      </c>
      <c r="AX602" s="48">
        <f>IFERROR(AW602/AS600,"-")</f>
        <v>5.591291439881247E-2</v>
      </c>
      <c r="AY602" s="136">
        <f t="shared" ref="AY602" si="149">IFERROR(AU602/AW602,"-")</f>
        <v>97885.619469026555</v>
      </c>
      <c r="AZ602" s="187"/>
    </row>
    <row r="603" spans="2:52" s="7" customFormat="1" ht="13.15" customHeight="1">
      <c r="B603" s="449"/>
      <c r="C603" s="459"/>
      <c r="D603" s="374"/>
      <c r="E603" s="374"/>
      <c r="F603" s="36" t="s">
        <v>98</v>
      </c>
      <c r="G603" s="59">
        <v>9070848</v>
      </c>
      <c r="H603" s="48">
        <f>IFERROR(G603/D600,"-")</f>
        <v>2.0878174054662742E-2</v>
      </c>
      <c r="I603" s="59">
        <v>180</v>
      </c>
      <c r="J603" s="48">
        <f>IFERROR(I603/E600,"-")</f>
        <v>0.31304347826086959</v>
      </c>
      <c r="K603" s="62">
        <f t="shared" si="139"/>
        <v>50393.599999999999</v>
      </c>
      <c r="L603" s="374"/>
      <c r="M603" s="374"/>
      <c r="N603" s="36" t="s">
        <v>98</v>
      </c>
      <c r="O603" s="59">
        <v>7071174</v>
      </c>
      <c r="P603" s="48">
        <f>IFERROR(O603/L600,"-")</f>
        <v>2.8612598669763383E-2</v>
      </c>
      <c r="Q603" s="59">
        <v>100</v>
      </c>
      <c r="R603" s="48">
        <f>IFERROR(Q603/M600,"-")</f>
        <v>0.3058103975535168</v>
      </c>
      <c r="S603" s="62">
        <f t="shared" si="140"/>
        <v>70711.740000000005</v>
      </c>
      <c r="T603" s="374"/>
      <c r="U603" s="374"/>
      <c r="V603" s="36" t="s">
        <v>98</v>
      </c>
      <c r="W603" s="59">
        <v>553821</v>
      </c>
      <c r="X603" s="48">
        <f>IFERROR(W603/T600,"-")</f>
        <v>8.1100814682293233E-3</v>
      </c>
      <c r="Y603" s="59">
        <v>15</v>
      </c>
      <c r="Z603" s="48">
        <f>IFERROR(Y603/U600,"-")</f>
        <v>0.21428571428571427</v>
      </c>
      <c r="AA603" s="136">
        <f t="shared" si="141"/>
        <v>36921.4</v>
      </c>
      <c r="AB603" s="374"/>
      <c r="AC603" s="374"/>
      <c r="AD603" s="36" t="s">
        <v>98</v>
      </c>
      <c r="AE603" s="59">
        <v>122150</v>
      </c>
      <c r="AF603" s="48">
        <f>IFERROR(AE603/AB600,"-")</f>
        <v>4.2304510045199847E-3</v>
      </c>
      <c r="AG603" s="59">
        <v>8</v>
      </c>
      <c r="AH603" s="48">
        <f>IFERROR(AG603/AC600,"-")</f>
        <v>0.1951219512195122</v>
      </c>
      <c r="AI603" s="62">
        <f t="shared" si="132"/>
        <v>15268.75</v>
      </c>
      <c r="AJ603" s="374"/>
      <c r="AK603" s="374"/>
      <c r="AL603" s="36" t="s">
        <v>98</v>
      </c>
      <c r="AM603" s="59">
        <v>3092202</v>
      </c>
      <c r="AN603" s="48">
        <f>IFERROR(AM603/AJ600,"-")</f>
        <v>1.8683058509317417E-2</v>
      </c>
      <c r="AO603" s="59">
        <v>57</v>
      </c>
      <c r="AP603" s="48">
        <f>IFERROR(AO603/AK600,"-")</f>
        <v>0.24255319148936169</v>
      </c>
      <c r="AQ603" s="62">
        <f t="shared" si="142"/>
        <v>54249.15789473684</v>
      </c>
      <c r="AR603" s="374"/>
      <c r="AS603" s="374"/>
      <c r="AT603" s="36" t="s">
        <v>98</v>
      </c>
      <c r="AU603" s="59">
        <v>24202739</v>
      </c>
      <c r="AV603" s="48">
        <f>IFERROR(AU603/AR600,"-")</f>
        <v>2.0269164306651016E-2</v>
      </c>
      <c r="AW603" s="59">
        <v>532</v>
      </c>
      <c r="AX603" s="48">
        <f>IFERROR(AW603/AS600,"-")</f>
        <v>0.26323602177140032</v>
      </c>
      <c r="AY603" s="136">
        <f t="shared" si="143"/>
        <v>45493.870300751878</v>
      </c>
      <c r="AZ603" s="187"/>
    </row>
    <row r="604" spans="2:52" s="7" customFormat="1" ht="13.15" customHeight="1">
      <c r="B604" s="449"/>
      <c r="C604" s="459"/>
      <c r="D604" s="374"/>
      <c r="E604" s="374"/>
      <c r="F604" s="36" t="s">
        <v>99</v>
      </c>
      <c r="G604" s="59">
        <v>2177942</v>
      </c>
      <c r="H604" s="48">
        <f>IFERROR(G604/D600,"-")</f>
        <v>5.0129218521752636E-3</v>
      </c>
      <c r="I604" s="59">
        <v>37</v>
      </c>
      <c r="J604" s="48">
        <f>IFERROR(I604/E600,"-")</f>
        <v>6.4347826086956522E-2</v>
      </c>
      <c r="K604" s="62">
        <f t="shared" si="139"/>
        <v>58863.2972972973</v>
      </c>
      <c r="L604" s="374"/>
      <c r="M604" s="374"/>
      <c r="N604" s="36" t="s">
        <v>99</v>
      </c>
      <c r="O604" s="59">
        <v>2116690</v>
      </c>
      <c r="P604" s="48">
        <f>IFERROR(O604/L600,"-")</f>
        <v>8.5649146065846279E-3</v>
      </c>
      <c r="Q604" s="59">
        <v>27</v>
      </c>
      <c r="R604" s="48">
        <f>IFERROR(Q604/M600,"-")</f>
        <v>8.2568807339449546E-2</v>
      </c>
      <c r="S604" s="62">
        <f t="shared" si="140"/>
        <v>78395.925925925927</v>
      </c>
      <c r="T604" s="374"/>
      <c r="U604" s="374"/>
      <c r="V604" s="36" t="s">
        <v>99</v>
      </c>
      <c r="W604" s="59">
        <v>20110</v>
      </c>
      <c r="X604" s="48">
        <f>IFERROR(W604/T600,"-")</f>
        <v>2.9448817998250641E-4</v>
      </c>
      <c r="Y604" s="59">
        <v>4</v>
      </c>
      <c r="Z604" s="48">
        <f>IFERROR(Y604/U600,"-")</f>
        <v>5.7142857142857141E-2</v>
      </c>
      <c r="AA604" s="136">
        <f t="shared" si="141"/>
        <v>5027.5</v>
      </c>
      <c r="AB604" s="374"/>
      <c r="AC604" s="374"/>
      <c r="AD604" s="36" t="s">
        <v>99</v>
      </c>
      <c r="AE604" s="59">
        <v>20110</v>
      </c>
      <c r="AF604" s="48">
        <f>IFERROR(AE604/AB600,"-")</f>
        <v>6.9647457798523865E-4</v>
      </c>
      <c r="AG604" s="59">
        <v>4</v>
      </c>
      <c r="AH604" s="48">
        <f>IFERROR(AG604/AC600,"-")</f>
        <v>9.7560975609756101E-2</v>
      </c>
      <c r="AI604" s="62">
        <f t="shared" si="132"/>
        <v>5027.5</v>
      </c>
      <c r="AJ604" s="374"/>
      <c r="AK604" s="374"/>
      <c r="AL604" s="36" t="s">
        <v>99</v>
      </c>
      <c r="AM604" s="59">
        <v>65403</v>
      </c>
      <c r="AN604" s="48">
        <f>IFERROR(AM604/AJ600,"-")</f>
        <v>3.9516437661087046E-4</v>
      </c>
      <c r="AO604" s="59">
        <v>12</v>
      </c>
      <c r="AP604" s="48">
        <f>IFERROR(AO604/AK600,"-")</f>
        <v>5.106382978723404E-2</v>
      </c>
      <c r="AQ604" s="62">
        <f t="shared" si="142"/>
        <v>5450.25</v>
      </c>
      <c r="AR604" s="374"/>
      <c r="AS604" s="374"/>
      <c r="AT604" s="36" t="s">
        <v>99</v>
      </c>
      <c r="AU604" s="59">
        <v>2764574</v>
      </c>
      <c r="AV604" s="48">
        <f>IFERROR(AU604/AR600,"-")</f>
        <v>2.3152588078520957E-3</v>
      </c>
      <c r="AW604" s="59">
        <v>76</v>
      </c>
      <c r="AX604" s="48">
        <f>IFERROR(AW604/AS600,"-")</f>
        <v>3.76051459673429E-2</v>
      </c>
      <c r="AY604" s="136">
        <f t="shared" si="143"/>
        <v>36375.973684210527</v>
      </c>
      <c r="AZ604" s="187"/>
    </row>
    <row r="605" spans="2:52" s="7" customFormat="1" ht="13.15" customHeight="1">
      <c r="B605" s="449"/>
      <c r="C605" s="459"/>
      <c r="D605" s="374"/>
      <c r="E605" s="374"/>
      <c r="F605" s="36" t="s">
        <v>100</v>
      </c>
      <c r="G605" s="59">
        <v>6984555</v>
      </c>
      <c r="H605" s="48">
        <f>IFERROR(G605/D600,"-")</f>
        <v>1.6076198717514055E-2</v>
      </c>
      <c r="I605" s="59">
        <v>209</v>
      </c>
      <c r="J605" s="48">
        <f>IFERROR(I605/E600,"-")</f>
        <v>0.3634782608695652</v>
      </c>
      <c r="K605" s="62">
        <f t="shared" si="139"/>
        <v>33418.923444976077</v>
      </c>
      <c r="L605" s="374"/>
      <c r="M605" s="374"/>
      <c r="N605" s="36" t="s">
        <v>100</v>
      </c>
      <c r="O605" s="59">
        <v>3617164</v>
      </c>
      <c r="P605" s="48">
        <f>IFERROR(O605/L600,"-")</f>
        <v>1.4636390202633395E-2</v>
      </c>
      <c r="Q605" s="59">
        <v>119</v>
      </c>
      <c r="R605" s="48">
        <f>IFERROR(Q605/M600,"-")</f>
        <v>0.36391437308868502</v>
      </c>
      <c r="S605" s="62">
        <f t="shared" si="140"/>
        <v>30396.336134453781</v>
      </c>
      <c r="T605" s="374"/>
      <c r="U605" s="374"/>
      <c r="V605" s="36" t="s">
        <v>100</v>
      </c>
      <c r="W605" s="59">
        <v>1414529</v>
      </c>
      <c r="X605" s="48">
        <f>IFERROR(W605/T600,"-")</f>
        <v>2.07141755714806E-2</v>
      </c>
      <c r="Y605" s="59">
        <v>33</v>
      </c>
      <c r="Z605" s="48">
        <f>IFERROR(Y605/U600,"-")</f>
        <v>0.47142857142857142</v>
      </c>
      <c r="AA605" s="136">
        <f t="shared" si="141"/>
        <v>42864.515151515152</v>
      </c>
      <c r="AB605" s="374"/>
      <c r="AC605" s="374"/>
      <c r="AD605" s="36" t="s">
        <v>100</v>
      </c>
      <c r="AE605" s="59">
        <v>362205</v>
      </c>
      <c r="AF605" s="48">
        <f>IFERROR(AE605/AB600,"-")</f>
        <v>1.2544334884094647E-2</v>
      </c>
      <c r="AG605" s="59">
        <v>21</v>
      </c>
      <c r="AH605" s="48">
        <f>IFERROR(AG605/AC600,"-")</f>
        <v>0.51219512195121952</v>
      </c>
      <c r="AI605" s="62">
        <f t="shared" si="132"/>
        <v>17247.857142857141</v>
      </c>
      <c r="AJ605" s="374"/>
      <c r="AK605" s="374"/>
      <c r="AL605" s="36" t="s">
        <v>100</v>
      </c>
      <c r="AM605" s="59">
        <v>1542533</v>
      </c>
      <c r="AN605" s="48">
        <f>IFERROR(AM605/AJ600,"-")</f>
        <v>9.3199714286301225E-3</v>
      </c>
      <c r="AO605" s="59">
        <v>71</v>
      </c>
      <c r="AP605" s="48">
        <f>IFERROR(AO605/AK600,"-")</f>
        <v>0.30212765957446808</v>
      </c>
      <c r="AQ605" s="62">
        <f t="shared" si="142"/>
        <v>21725.816901408452</v>
      </c>
      <c r="AR605" s="374"/>
      <c r="AS605" s="374"/>
      <c r="AT605" s="36" t="s">
        <v>100</v>
      </c>
      <c r="AU605" s="59">
        <v>15521421</v>
      </c>
      <c r="AV605" s="48">
        <f>IFERROR(AU605/AR600,"-")</f>
        <v>1.2998786315949758E-2</v>
      </c>
      <c r="AW605" s="59">
        <v>557</v>
      </c>
      <c r="AX605" s="48">
        <f>IFERROR(AW605/AS600,"-")</f>
        <v>0.27560613557644731</v>
      </c>
      <c r="AY605" s="136">
        <f t="shared" si="143"/>
        <v>27866.10592459605</v>
      </c>
      <c r="AZ605" s="187"/>
    </row>
    <row r="606" spans="2:52" s="7" customFormat="1" ht="13.15" customHeight="1">
      <c r="B606" s="449"/>
      <c r="C606" s="459"/>
      <c r="D606" s="374"/>
      <c r="E606" s="374"/>
      <c r="F606" s="36" t="s">
        <v>101</v>
      </c>
      <c r="G606" s="59">
        <v>12284504</v>
      </c>
      <c r="H606" s="48">
        <f>IFERROR(G606/D600,"-")</f>
        <v>2.8274976351406248E-2</v>
      </c>
      <c r="I606" s="59">
        <v>220</v>
      </c>
      <c r="J606" s="48">
        <f>IFERROR(I606/E600,"-")</f>
        <v>0.38260869565217392</v>
      </c>
      <c r="K606" s="62">
        <f t="shared" si="139"/>
        <v>55838.654545454548</v>
      </c>
      <c r="L606" s="374"/>
      <c r="M606" s="374"/>
      <c r="N606" s="36" t="s">
        <v>101</v>
      </c>
      <c r="O606" s="59">
        <v>7176180</v>
      </c>
      <c r="P606" s="48">
        <f>IFERROR(O606/L600,"-")</f>
        <v>2.9037491981102795E-2</v>
      </c>
      <c r="Q606" s="59">
        <v>122</v>
      </c>
      <c r="R606" s="48">
        <f>IFERROR(Q606/M600,"-")</f>
        <v>0.37308868501529052</v>
      </c>
      <c r="S606" s="62">
        <f t="shared" si="140"/>
        <v>58821.147540983606</v>
      </c>
      <c r="T606" s="374"/>
      <c r="U606" s="374"/>
      <c r="V606" s="36" t="s">
        <v>101</v>
      </c>
      <c r="W606" s="59">
        <v>2108531</v>
      </c>
      <c r="X606" s="48">
        <f>IFERROR(W606/T600,"-")</f>
        <v>3.0877049061496482E-2</v>
      </c>
      <c r="Y606" s="59">
        <v>36</v>
      </c>
      <c r="Z606" s="48">
        <f>IFERROR(Y606/U600,"-")</f>
        <v>0.51428571428571423</v>
      </c>
      <c r="AA606" s="136">
        <f t="shared" si="141"/>
        <v>58570.305555555555</v>
      </c>
      <c r="AB606" s="374"/>
      <c r="AC606" s="374"/>
      <c r="AD606" s="36" t="s">
        <v>101</v>
      </c>
      <c r="AE606" s="59">
        <v>1685498</v>
      </c>
      <c r="AF606" s="48">
        <f>IFERROR(AE606/AB600,"-")</f>
        <v>5.8374266944055876E-2</v>
      </c>
      <c r="AG606" s="59">
        <v>22</v>
      </c>
      <c r="AH606" s="48">
        <f>IFERROR(AG606/AC600,"-")</f>
        <v>0.53658536585365857</v>
      </c>
      <c r="AI606" s="62">
        <f t="shared" si="132"/>
        <v>76613.545454545456</v>
      </c>
      <c r="AJ606" s="374"/>
      <c r="AK606" s="374"/>
      <c r="AL606" s="36" t="s">
        <v>101</v>
      </c>
      <c r="AM606" s="59">
        <v>5222287</v>
      </c>
      <c r="AN606" s="48">
        <f>IFERROR(AM606/AJ600,"-")</f>
        <v>3.1553014186475437E-2</v>
      </c>
      <c r="AO606" s="59">
        <v>70</v>
      </c>
      <c r="AP606" s="48">
        <f>IFERROR(AO606/AK600,"-")</f>
        <v>0.2978723404255319</v>
      </c>
      <c r="AQ606" s="62">
        <f t="shared" si="142"/>
        <v>74604.100000000006</v>
      </c>
      <c r="AR606" s="374"/>
      <c r="AS606" s="374"/>
      <c r="AT606" s="36" t="s">
        <v>101</v>
      </c>
      <c r="AU606" s="59">
        <v>30941327</v>
      </c>
      <c r="AV606" s="48">
        <f>IFERROR(AU606/AR600,"-")</f>
        <v>2.5912556460193095E-2</v>
      </c>
      <c r="AW606" s="59">
        <v>630</v>
      </c>
      <c r="AX606" s="48">
        <f>IFERROR(AW606/AS600,"-")</f>
        <v>0.31172686788718457</v>
      </c>
      <c r="AY606" s="136">
        <f t="shared" si="143"/>
        <v>49113.217460317457</v>
      </c>
      <c r="AZ606" s="187"/>
    </row>
    <row r="607" spans="2:52" s="7" customFormat="1" ht="13.15" customHeight="1">
      <c r="B607" s="449"/>
      <c r="C607" s="459"/>
      <c r="D607" s="374"/>
      <c r="E607" s="374"/>
      <c r="F607" s="36" t="s">
        <v>102</v>
      </c>
      <c r="G607" s="59">
        <v>12680166</v>
      </c>
      <c r="H607" s="48">
        <f>IFERROR(G607/D600,"-")</f>
        <v>2.9185662993142056E-2</v>
      </c>
      <c r="I607" s="59">
        <v>72</v>
      </c>
      <c r="J607" s="48">
        <f>IFERROR(I607/E600,"-")</f>
        <v>0.12521739130434784</v>
      </c>
      <c r="K607" s="62">
        <f t="shared" si="139"/>
        <v>176113.41666666666</v>
      </c>
      <c r="L607" s="374"/>
      <c r="M607" s="374"/>
      <c r="N607" s="36" t="s">
        <v>102</v>
      </c>
      <c r="O607" s="59">
        <v>7126574</v>
      </c>
      <c r="P607" s="48">
        <f>IFERROR(O607/L600,"-")</f>
        <v>2.8836767664375151E-2</v>
      </c>
      <c r="Q607" s="59">
        <v>41</v>
      </c>
      <c r="R607" s="48">
        <f>IFERROR(Q607/M600,"-")</f>
        <v>0.12538226299694188</v>
      </c>
      <c r="S607" s="62">
        <f t="shared" si="140"/>
        <v>173818.87804878049</v>
      </c>
      <c r="T607" s="374"/>
      <c r="U607" s="374"/>
      <c r="V607" s="36" t="s">
        <v>102</v>
      </c>
      <c r="W607" s="59">
        <v>1680353</v>
      </c>
      <c r="X607" s="48">
        <f>IFERROR(W607/T600,"-")</f>
        <v>2.4606867066043991E-2</v>
      </c>
      <c r="Y607" s="59">
        <v>14</v>
      </c>
      <c r="Z607" s="48">
        <f>IFERROR(Y607/U600,"-")</f>
        <v>0.2</v>
      </c>
      <c r="AA607" s="136">
        <f t="shared" si="141"/>
        <v>120025.21428571429</v>
      </c>
      <c r="AB607" s="374"/>
      <c r="AC607" s="374"/>
      <c r="AD607" s="36" t="s">
        <v>102</v>
      </c>
      <c r="AE607" s="59">
        <v>669878</v>
      </c>
      <c r="AF607" s="48">
        <f>IFERROR(AE607/AB600,"-")</f>
        <v>2.3200049594808338E-2</v>
      </c>
      <c r="AG607" s="59">
        <v>7</v>
      </c>
      <c r="AH607" s="48">
        <f>IFERROR(AG607/AC600,"-")</f>
        <v>0.17073170731707318</v>
      </c>
      <c r="AI607" s="62">
        <f t="shared" si="132"/>
        <v>95696.857142857145</v>
      </c>
      <c r="AJ607" s="374"/>
      <c r="AK607" s="374"/>
      <c r="AL607" s="36" t="s">
        <v>102</v>
      </c>
      <c r="AM607" s="59">
        <v>6113643</v>
      </c>
      <c r="AN607" s="48">
        <f>IFERROR(AM607/AJ600,"-")</f>
        <v>3.6938579651031485E-2</v>
      </c>
      <c r="AO607" s="59">
        <v>36</v>
      </c>
      <c r="AP607" s="48">
        <f>IFERROR(AO607/AK600,"-")</f>
        <v>0.15319148936170213</v>
      </c>
      <c r="AQ607" s="62">
        <f t="shared" si="142"/>
        <v>169823.41666666666</v>
      </c>
      <c r="AR607" s="374"/>
      <c r="AS607" s="374"/>
      <c r="AT607" s="36" t="s">
        <v>102</v>
      </c>
      <c r="AU607" s="59">
        <v>31078365</v>
      </c>
      <c r="AV607" s="48">
        <f>IFERROR(AU607/AR600,"-")</f>
        <v>2.6027322220310362E-2</v>
      </c>
      <c r="AW607" s="59">
        <v>177</v>
      </c>
      <c r="AX607" s="48">
        <f>IFERROR(AW607/AS600,"-")</f>
        <v>8.7580405739732803E-2</v>
      </c>
      <c r="AY607" s="136">
        <f t="shared" si="143"/>
        <v>175583.98305084746</v>
      </c>
      <c r="AZ607" s="187"/>
    </row>
    <row r="608" spans="2:52" s="7" customFormat="1" ht="13.15" customHeight="1">
      <c r="B608" s="449"/>
      <c r="C608" s="459"/>
      <c r="D608" s="374"/>
      <c r="E608" s="374"/>
      <c r="F608" s="36" t="s">
        <v>112</v>
      </c>
      <c r="G608" s="59">
        <v>4229</v>
      </c>
      <c r="H608" s="48">
        <f>IFERROR(G608/D600,"-")</f>
        <v>9.7337975542274251E-6</v>
      </c>
      <c r="I608" s="59">
        <v>2</v>
      </c>
      <c r="J608" s="48">
        <f>IFERROR(I608/E600,"-")</f>
        <v>3.4782608695652175E-3</v>
      </c>
      <c r="K608" s="62">
        <f t="shared" si="139"/>
        <v>2114.5</v>
      </c>
      <c r="L608" s="374"/>
      <c r="M608" s="374"/>
      <c r="N608" s="36" t="s">
        <v>112</v>
      </c>
      <c r="O608" s="59">
        <v>4229</v>
      </c>
      <c r="P608" s="48">
        <f>IFERROR(O608/L600,"-")</f>
        <v>1.7112106104930999E-5</v>
      </c>
      <c r="Q608" s="59">
        <v>2</v>
      </c>
      <c r="R608" s="48">
        <f>IFERROR(Q608/M600,"-")</f>
        <v>6.1162079510703364E-3</v>
      </c>
      <c r="S608" s="62">
        <f t="shared" si="140"/>
        <v>2114.5</v>
      </c>
      <c r="T608" s="374"/>
      <c r="U608" s="374"/>
      <c r="V608" s="36" t="s">
        <v>112</v>
      </c>
      <c r="W608" s="59">
        <v>0</v>
      </c>
      <c r="X608" s="48">
        <f>IFERROR(W608/T600,"-")</f>
        <v>0</v>
      </c>
      <c r="Y608" s="59">
        <v>0</v>
      </c>
      <c r="Z608" s="48">
        <f>IFERROR(Y608/U600,"-")</f>
        <v>0</v>
      </c>
      <c r="AA608" s="136" t="str">
        <f t="shared" si="141"/>
        <v>-</v>
      </c>
      <c r="AB608" s="374"/>
      <c r="AC608" s="374"/>
      <c r="AD608" s="36" t="s">
        <v>112</v>
      </c>
      <c r="AE608" s="59">
        <v>0</v>
      </c>
      <c r="AF608" s="48">
        <f>IFERROR(AE608/AB600,"-")</f>
        <v>0</v>
      </c>
      <c r="AG608" s="59">
        <v>0</v>
      </c>
      <c r="AH608" s="48">
        <f>IFERROR(AG608/AC600,"-")</f>
        <v>0</v>
      </c>
      <c r="AI608" s="62" t="str">
        <f t="shared" si="132"/>
        <v>-</v>
      </c>
      <c r="AJ608" s="374"/>
      <c r="AK608" s="374"/>
      <c r="AL608" s="36" t="s">
        <v>112</v>
      </c>
      <c r="AM608" s="59">
        <v>0</v>
      </c>
      <c r="AN608" s="48">
        <f>IFERROR(AM608/AJ600,"-")</f>
        <v>0</v>
      </c>
      <c r="AO608" s="59">
        <v>0</v>
      </c>
      <c r="AP608" s="48">
        <f>IFERROR(AO608/AK600,"-")</f>
        <v>0</v>
      </c>
      <c r="AQ608" s="62" t="str">
        <f t="shared" si="142"/>
        <v>-</v>
      </c>
      <c r="AR608" s="374"/>
      <c r="AS608" s="374"/>
      <c r="AT608" s="36" t="s">
        <v>112</v>
      </c>
      <c r="AU608" s="59">
        <v>0</v>
      </c>
      <c r="AV608" s="48">
        <f>IFERROR(AU608/AR600,"-")</f>
        <v>0</v>
      </c>
      <c r="AW608" s="59">
        <v>0</v>
      </c>
      <c r="AX608" s="48">
        <f>IFERROR(AW608/AS600,"-")</f>
        <v>0</v>
      </c>
      <c r="AY608" s="136" t="str">
        <f t="shared" si="143"/>
        <v>-</v>
      </c>
      <c r="AZ608" s="187"/>
    </row>
    <row r="609" spans="2:52" s="7" customFormat="1" ht="13.15" customHeight="1">
      <c r="B609" s="449"/>
      <c r="C609" s="459"/>
      <c r="D609" s="374"/>
      <c r="E609" s="374"/>
      <c r="F609" s="36" t="s">
        <v>103</v>
      </c>
      <c r="G609" s="59">
        <v>291097</v>
      </c>
      <c r="H609" s="48">
        <f>IFERROR(G609/D600,"-")</f>
        <v>6.7001164971457574E-4</v>
      </c>
      <c r="I609" s="59">
        <v>15</v>
      </c>
      <c r="J609" s="48">
        <f>IFERROR(I609/E600,"-")</f>
        <v>2.6086956521739129E-2</v>
      </c>
      <c r="K609" s="62">
        <f t="shared" si="139"/>
        <v>19406.466666666667</v>
      </c>
      <c r="L609" s="374"/>
      <c r="M609" s="374"/>
      <c r="N609" s="36" t="s">
        <v>103</v>
      </c>
      <c r="O609" s="59">
        <v>204331</v>
      </c>
      <c r="P609" s="48">
        <f>IFERROR(O609/L600,"-")</f>
        <v>8.26799184801763E-4</v>
      </c>
      <c r="Q609" s="59">
        <v>10</v>
      </c>
      <c r="R609" s="48">
        <f>IFERROR(Q609/M600,"-")</f>
        <v>3.0581039755351681E-2</v>
      </c>
      <c r="S609" s="62">
        <f t="shared" si="140"/>
        <v>20433.099999999999</v>
      </c>
      <c r="T609" s="374"/>
      <c r="U609" s="374"/>
      <c r="V609" s="36" t="s">
        <v>103</v>
      </c>
      <c r="W609" s="59">
        <v>25041</v>
      </c>
      <c r="X609" s="48">
        <f>IFERROR(W609/T600,"-")</f>
        <v>3.6669709174251336E-4</v>
      </c>
      <c r="Y609" s="59">
        <v>2</v>
      </c>
      <c r="Z609" s="48">
        <f>IFERROR(Y609/U600,"-")</f>
        <v>2.8571428571428571E-2</v>
      </c>
      <c r="AA609" s="136">
        <f t="shared" si="141"/>
        <v>12520.5</v>
      </c>
      <c r="AB609" s="374"/>
      <c r="AC609" s="374"/>
      <c r="AD609" s="36" t="s">
        <v>103</v>
      </c>
      <c r="AE609" s="59">
        <v>5735</v>
      </c>
      <c r="AF609" s="48">
        <f>IFERROR(AE609/AB600,"-")</f>
        <v>1.9862166607386095E-4</v>
      </c>
      <c r="AG609" s="59">
        <v>1</v>
      </c>
      <c r="AH609" s="48">
        <f>IFERROR(AG609/AC600,"-")</f>
        <v>2.4390243902439025E-2</v>
      </c>
      <c r="AI609" s="62">
        <f t="shared" si="132"/>
        <v>5735</v>
      </c>
      <c r="AJ609" s="374"/>
      <c r="AK609" s="374"/>
      <c r="AL609" s="36" t="s">
        <v>103</v>
      </c>
      <c r="AM609" s="59">
        <v>59377</v>
      </c>
      <c r="AN609" s="48">
        <f>IFERROR(AM609/AJ600,"-")</f>
        <v>3.5875533522963256E-4</v>
      </c>
      <c r="AO609" s="59">
        <v>4</v>
      </c>
      <c r="AP609" s="48">
        <f>IFERROR(AO609/AK600,"-")</f>
        <v>1.7021276595744681E-2</v>
      </c>
      <c r="AQ609" s="62">
        <f t="shared" si="142"/>
        <v>14844.25</v>
      </c>
      <c r="AR609" s="374"/>
      <c r="AS609" s="374"/>
      <c r="AT609" s="36" t="s">
        <v>103</v>
      </c>
      <c r="AU609" s="59">
        <v>593002</v>
      </c>
      <c r="AV609" s="48">
        <f>IFERROR(AU609/AR600,"-")</f>
        <v>4.9662374874896048E-4</v>
      </c>
      <c r="AW609" s="59">
        <v>30</v>
      </c>
      <c r="AX609" s="48">
        <f>IFERROR(AW609/AS600,"-")</f>
        <v>1.4844136566056407E-2</v>
      </c>
      <c r="AY609" s="136">
        <f t="shared" si="143"/>
        <v>19766.733333333334</v>
      </c>
      <c r="AZ609" s="187"/>
    </row>
    <row r="610" spans="2:52" s="7" customFormat="1" ht="13.15" customHeight="1">
      <c r="B610" s="449"/>
      <c r="C610" s="459"/>
      <c r="D610" s="374"/>
      <c r="E610" s="374"/>
      <c r="F610" s="36" t="s">
        <v>104</v>
      </c>
      <c r="G610" s="59">
        <v>412427</v>
      </c>
      <c r="H610" s="48">
        <f>IFERROR(G610/D600,"-")</f>
        <v>9.4927427852857754E-4</v>
      </c>
      <c r="I610" s="59">
        <v>39</v>
      </c>
      <c r="J610" s="48">
        <f>IFERROR(I610/E600,"-")</f>
        <v>6.7826086956521744E-2</v>
      </c>
      <c r="K610" s="62">
        <f t="shared" si="139"/>
        <v>10575.051282051281</v>
      </c>
      <c r="L610" s="374"/>
      <c r="M610" s="374"/>
      <c r="N610" s="36" t="s">
        <v>104</v>
      </c>
      <c r="O610" s="59">
        <v>243491</v>
      </c>
      <c r="P610" s="48">
        <f>IFERROR(O610/L600,"-")</f>
        <v>9.8525510229268234E-4</v>
      </c>
      <c r="Q610" s="59">
        <v>15</v>
      </c>
      <c r="R610" s="48">
        <f>IFERROR(Q610/M600,"-")</f>
        <v>4.5871559633027525E-2</v>
      </c>
      <c r="S610" s="62">
        <f t="shared" si="140"/>
        <v>16232.733333333334</v>
      </c>
      <c r="T610" s="374"/>
      <c r="U610" s="374"/>
      <c r="V610" s="36" t="s">
        <v>104</v>
      </c>
      <c r="W610" s="59">
        <v>88047</v>
      </c>
      <c r="X610" s="48">
        <f>IFERROR(W610/T600,"-")</f>
        <v>1.2893486217264915E-3</v>
      </c>
      <c r="Y610" s="59">
        <v>9</v>
      </c>
      <c r="Z610" s="48">
        <f>IFERROR(Y610/U600,"-")</f>
        <v>0.12857142857142856</v>
      </c>
      <c r="AA610" s="136">
        <f t="shared" si="141"/>
        <v>9783</v>
      </c>
      <c r="AB610" s="374"/>
      <c r="AC610" s="374"/>
      <c r="AD610" s="36" t="s">
        <v>104</v>
      </c>
      <c r="AE610" s="59">
        <v>73225</v>
      </c>
      <c r="AF610" s="48">
        <f>IFERROR(AE610/AB600,"-")</f>
        <v>2.5360194417190004E-3</v>
      </c>
      <c r="AG610" s="59">
        <v>5</v>
      </c>
      <c r="AH610" s="48">
        <f>IFERROR(AG610/AC600,"-")</f>
        <v>0.12195121951219512</v>
      </c>
      <c r="AI610" s="62">
        <f t="shared" si="132"/>
        <v>14645</v>
      </c>
      <c r="AJ610" s="374"/>
      <c r="AK610" s="374"/>
      <c r="AL610" s="36" t="s">
        <v>104</v>
      </c>
      <c r="AM610" s="59">
        <v>261516</v>
      </c>
      <c r="AN610" s="48">
        <f>IFERROR(AM610/AJ600,"-")</f>
        <v>1.5800774752498877E-3</v>
      </c>
      <c r="AO610" s="59">
        <v>18</v>
      </c>
      <c r="AP610" s="48">
        <f>IFERROR(AO610/AK600,"-")</f>
        <v>7.6595744680851063E-2</v>
      </c>
      <c r="AQ610" s="62">
        <f t="shared" si="142"/>
        <v>14528.666666666666</v>
      </c>
      <c r="AR610" s="374"/>
      <c r="AS610" s="374"/>
      <c r="AT610" s="36" t="s">
        <v>104</v>
      </c>
      <c r="AU610" s="59">
        <v>1060559</v>
      </c>
      <c r="AV610" s="48">
        <f>IFERROR(AU610/AR600,"-")</f>
        <v>8.8819057330236442E-4</v>
      </c>
      <c r="AW610" s="59">
        <v>69</v>
      </c>
      <c r="AX610" s="48">
        <f>IFERROR(AW610/AS600,"-")</f>
        <v>3.414151410192974E-2</v>
      </c>
      <c r="AY610" s="136">
        <f t="shared" si="143"/>
        <v>15370.420289855072</v>
      </c>
      <c r="AZ610" s="187"/>
    </row>
    <row r="611" spans="2:52" s="7" customFormat="1" ht="13.15" customHeight="1">
      <c r="B611" s="449"/>
      <c r="C611" s="459"/>
      <c r="D611" s="374"/>
      <c r="E611" s="374"/>
      <c r="F611" s="36" t="s">
        <v>105</v>
      </c>
      <c r="G611" s="59">
        <v>616029</v>
      </c>
      <c r="H611" s="48">
        <f>IFERROR(G611/D600,"-")</f>
        <v>1.4179005848978877E-3</v>
      </c>
      <c r="I611" s="59">
        <v>6</v>
      </c>
      <c r="J611" s="48">
        <f>IFERROR(I611/E600,"-")</f>
        <v>1.0434782608695653E-2</v>
      </c>
      <c r="K611" s="62">
        <f t="shared" si="139"/>
        <v>102671.5</v>
      </c>
      <c r="L611" s="374"/>
      <c r="M611" s="374"/>
      <c r="N611" s="36" t="s">
        <v>105</v>
      </c>
      <c r="O611" s="59">
        <v>615104</v>
      </c>
      <c r="P611" s="48">
        <f>IFERROR(O611/L600,"-")</f>
        <v>2.488939445156651E-3</v>
      </c>
      <c r="Q611" s="59">
        <v>5</v>
      </c>
      <c r="R611" s="48">
        <f>IFERROR(Q611/M600,"-")</f>
        <v>1.5290519877675841E-2</v>
      </c>
      <c r="S611" s="62">
        <f t="shared" si="140"/>
        <v>123020.8</v>
      </c>
      <c r="T611" s="374"/>
      <c r="U611" s="374"/>
      <c r="V611" s="36" t="s">
        <v>105</v>
      </c>
      <c r="W611" s="59">
        <v>0</v>
      </c>
      <c r="X611" s="48">
        <f>IFERROR(W611/T600,"-")</f>
        <v>0</v>
      </c>
      <c r="Y611" s="59">
        <v>0</v>
      </c>
      <c r="Z611" s="48">
        <f>IFERROR(Y611/U600,"-")</f>
        <v>0</v>
      </c>
      <c r="AA611" s="136" t="str">
        <f t="shared" si="141"/>
        <v>-</v>
      </c>
      <c r="AB611" s="374"/>
      <c r="AC611" s="374"/>
      <c r="AD611" s="36" t="s">
        <v>105</v>
      </c>
      <c r="AE611" s="59">
        <v>0</v>
      </c>
      <c r="AF611" s="48">
        <f>IFERROR(AE611/AB600,"-")</f>
        <v>0</v>
      </c>
      <c r="AG611" s="59">
        <v>0</v>
      </c>
      <c r="AH611" s="48">
        <f>IFERROR(AG611/AC600,"-")</f>
        <v>0</v>
      </c>
      <c r="AI611" s="62" t="str">
        <f t="shared" si="132"/>
        <v>-</v>
      </c>
      <c r="AJ611" s="374"/>
      <c r="AK611" s="374"/>
      <c r="AL611" s="36" t="s">
        <v>105</v>
      </c>
      <c r="AM611" s="59">
        <v>435527</v>
      </c>
      <c r="AN611" s="48">
        <f>IFERROR(AM611/AJ600,"-")</f>
        <v>2.6314504755470328E-3</v>
      </c>
      <c r="AO611" s="59">
        <v>3</v>
      </c>
      <c r="AP611" s="48">
        <f>IFERROR(AO611/AK600,"-")</f>
        <v>1.276595744680851E-2</v>
      </c>
      <c r="AQ611" s="62">
        <f t="shared" si="142"/>
        <v>145175.66666666666</v>
      </c>
      <c r="AR611" s="374"/>
      <c r="AS611" s="374"/>
      <c r="AT611" s="36" t="s">
        <v>105</v>
      </c>
      <c r="AU611" s="59">
        <v>126122</v>
      </c>
      <c r="AV611" s="48">
        <f>IFERROR(AU611/AR600,"-")</f>
        <v>1.0562389408419598E-4</v>
      </c>
      <c r="AW611" s="59">
        <v>6</v>
      </c>
      <c r="AX611" s="48">
        <f>IFERROR(AW611/AS600,"-")</f>
        <v>2.9688273132112814E-3</v>
      </c>
      <c r="AY611" s="136">
        <f t="shared" si="143"/>
        <v>21020.333333333332</v>
      </c>
      <c r="AZ611" s="187"/>
    </row>
    <row r="612" spans="2:52" s="7" customFormat="1" ht="13.15" customHeight="1">
      <c r="B612" s="449"/>
      <c r="C612" s="459"/>
      <c r="D612" s="374"/>
      <c r="E612" s="374"/>
      <c r="F612" s="36" t="s">
        <v>106</v>
      </c>
      <c r="G612" s="59">
        <v>431575</v>
      </c>
      <c r="H612" s="48">
        <f>IFERROR(G612/D600,"-")</f>
        <v>9.9334681472350458E-4</v>
      </c>
      <c r="I612" s="59">
        <v>5</v>
      </c>
      <c r="J612" s="48">
        <f>IFERROR(I612/E600,"-")</f>
        <v>8.6956521739130436E-3</v>
      </c>
      <c r="K612" s="62">
        <f t="shared" si="139"/>
        <v>86315</v>
      </c>
      <c r="L612" s="374"/>
      <c r="M612" s="374"/>
      <c r="N612" s="36" t="s">
        <v>106</v>
      </c>
      <c r="O612" s="59">
        <v>426777</v>
      </c>
      <c r="P612" s="48">
        <f>IFERROR(O612/L600,"-")</f>
        <v>1.7268983937441798E-3</v>
      </c>
      <c r="Q612" s="59">
        <v>3</v>
      </c>
      <c r="R612" s="48">
        <f>IFERROR(Q612/M600,"-")</f>
        <v>9.1743119266055051E-3</v>
      </c>
      <c r="S612" s="62">
        <f t="shared" si="140"/>
        <v>142259</v>
      </c>
      <c r="T612" s="374"/>
      <c r="U612" s="374"/>
      <c r="V612" s="36" t="s">
        <v>106</v>
      </c>
      <c r="W612" s="59">
        <v>384099</v>
      </c>
      <c r="X612" s="48">
        <f>IFERROR(W612/T600,"-")</f>
        <v>5.6246949499304194E-3</v>
      </c>
      <c r="Y612" s="59">
        <v>1</v>
      </c>
      <c r="Z612" s="48">
        <f>IFERROR(Y612/U600,"-")</f>
        <v>1.4285714285714285E-2</v>
      </c>
      <c r="AA612" s="136">
        <f t="shared" si="141"/>
        <v>384099</v>
      </c>
      <c r="AB612" s="374"/>
      <c r="AC612" s="374"/>
      <c r="AD612" s="36" t="s">
        <v>106</v>
      </c>
      <c r="AE612" s="59">
        <v>384099</v>
      </c>
      <c r="AF612" s="48">
        <f>IFERROR(AE612/AB600,"-")</f>
        <v>1.3302595173025965E-2</v>
      </c>
      <c r="AG612" s="59">
        <v>1</v>
      </c>
      <c r="AH612" s="48">
        <f>IFERROR(AG612/AC600,"-")</f>
        <v>2.4390243902439025E-2</v>
      </c>
      <c r="AI612" s="62">
        <f t="shared" si="132"/>
        <v>384099</v>
      </c>
      <c r="AJ612" s="374"/>
      <c r="AK612" s="374"/>
      <c r="AL612" s="36" t="s">
        <v>106</v>
      </c>
      <c r="AM612" s="59">
        <v>384099</v>
      </c>
      <c r="AN612" s="48">
        <f>IFERROR(AM612/AJ600,"-")</f>
        <v>2.3207229315453225E-3</v>
      </c>
      <c r="AO612" s="59">
        <v>1</v>
      </c>
      <c r="AP612" s="48">
        <f>IFERROR(AO612/AK600,"-")</f>
        <v>4.2553191489361703E-3</v>
      </c>
      <c r="AQ612" s="62">
        <f t="shared" si="142"/>
        <v>384099</v>
      </c>
      <c r="AR612" s="374"/>
      <c r="AS612" s="374"/>
      <c r="AT612" s="36" t="s">
        <v>106</v>
      </c>
      <c r="AU612" s="59">
        <v>2597021</v>
      </c>
      <c r="AV612" s="48">
        <f>IFERROR(AU612/AR600,"-")</f>
        <v>2.1749375290467383E-3</v>
      </c>
      <c r="AW612" s="59">
        <v>10</v>
      </c>
      <c r="AX612" s="48">
        <f>IFERROR(AW612/AS600,"-")</f>
        <v>4.9480455220188022E-3</v>
      </c>
      <c r="AY612" s="136">
        <f t="shared" si="143"/>
        <v>259702.1</v>
      </c>
      <c r="AZ612" s="187"/>
    </row>
    <row r="613" spans="2:52" s="7" customFormat="1" ht="13.15" customHeight="1">
      <c r="B613" s="449"/>
      <c r="C613" s="459"/>
      <c r="D613" s="374"/>
      <c r="E613" s="374"/>
      <c r="F613" s="36" t="s">
        <v>107</v>
      </c>
      <c r="G613" s="59">
        <v>2138711</v>
      </c>
      <c r="H613" s="48">
        <f>IFERROR(G613/D600,"-")</f>
        <v>4.9226247105697077E-3</v>
      </c>
      <c r="I613" s="59">
        <v>63</v>
      </c>
      <c r="J613" s="48">
        <f>IFERROR(I613/E600,"-")</f>
        <v>0.10956521739130434</v>
      </c>
      <c r="K613" s="62">
        <f t="shared" si="139"/>
        <v>33947.793650793654</v>
      </c>
      <c r="L613" s="374"/>
      <c r="M613" s="374"/>
      <c r="N613" s="36" t="s">
        <v>107</v>
      </c>
      <c r="O613" s="59">
        <v>909281</v>
      </c>
      <c r="P613" s="48">
        <f>IFERROR(O613/L600,"-")</f>
        <v>3.6792889456603835E-3</v>
      </c>
      <c r="Q613" s="59">
        <v>31</v>
      </c>
      <c r="R613" s="48">
        <f>IFERROR(Q613/M600,"-")</f>
        <v>9.480122324159021E-2</v>
      </c>
      <c r="S613" s="62">
        <f t="shared" si="140"/>
        <v>29331.645161290322</v>
      </c>
      <c r="T613" s="374"/>
      <c r="U613" s="374"/>
      <c r="V613" s="36" t="s">
        <v>107</v>
      </c>
      <c r="W613" s="59">
        <v>849415</v>
      </c>
      <c r="X613" s="48">
        <f>IFERROR(W613/T600,"-")</f>
        <v>1.2438720905014456E-2</v>
      </c>
      <c r="Y613" s="59">
        <v>8</v>
      </c>
      <c r="Z613" s="48">
        <f>IFERROR(Y613/U600,"-")</f>
        <v>0.11428571428571428</v>
      </c>
      <c r="AA613" s="136">
        <f t="shared" si="141"/>
        <v>106176.875</v>
      </c>
      <c r="AB613" s="374"/>
      <c r="AC613" s="374"/>
      <c r="AD613" s="36" t="s">
        <v>107</v>
      </c>
      <c r="AE613" s="59">
        <v>417025</v>
      </c>
      <c r="AF613" s="48">
        <f>IFERROR(AE613/AB600,"-")</f>
        <v>1.4442929432336854E-2</v>
      </c>
      <c r="AG613" s="59">
        <v>4</v>
      </c>
      <c r="AH613" s="48">
        <f>IFERROR(AG613/AC600,"-")</f>
        <v>9.7560975609756101E-2</v>
      </c>
      <c r="AI613" s="62">
        <f t="shared" si="132"/>
        <v>104256.25</v>
      </c>
      <c r="AJ613" s="374"/>
      <c r="AK613" s="374"/>
      <c r="AL613" s="36" t="s">
        <v>107</v>
      </c>
      <c r="AM613" s="59">
        <v>1103717</v>
      </c>
      <c r="AN613" s="48">
        <f>IFERROR(AM613/AJ600,"-")</f>
        <v>6.6686488427108873E-3</v>
      </c>
      <c r="AO613" s="59">
        <v>33</v>
      </c>
      <c r="AP613" s="48">
        <f>IFERROR(AO613/AK600,"-")</f>
        <v>0.14042553191489363</v>
      </c>
      <c r="AQ613" s="62">
        <f t="shared" si="142"/>
        <v>33445.969696969696</v>
      </c>
      <c r="AR613" s="374"/>
      <c r="AS613" s="374"/>
      <c r="AT613" s="36" t="s">
        <v>107</v>
      </c>
      <c r="AU613" s="59">
        <v>5319665</v>
      </c>
      <c r="AV613" s="48">
        <f>IFERROR(AU613/AR600,"-")</f>
        <v>4.4550810526585724E-3</v>
      </c>
      <c r="AW613" s="59">
        <v>177</v>
      </c>
      <c r="AX613" s="48">
        <f>IFERROR(AW613/AS600,"-")</f>
        <v>8.7580405739732803E-2</v>
      </c>
      <c r="AY613" s="136">
        <f t="shared" si="143"/>
        <v>30054.60451977401</v>
      </c>
      <c r="AZ613" s="187"/>
    </row>
    <row r="614" spans="2:52" s="7" customFormat="1" ht="13.15" customHeight="1">
      <c r="B614" s="449"/>
      <c r="C614" s="459"/>
      <c r="D614" s="374"/>
      <c r="E614" s="374"/>
      <c r="F614" s="36" t="s">
        <v>108</v>
      </c>
      <c r="G614" s="59">
        <v>2247841</v>
      </c>
      <c r="H614" s="48">
        <f>IFERROR(G614/D600,"-")</f>
        <v>5.173806864055836E-3</v>
      </c>
      <c r="I614" s="59">
        <v>41</v>
      </c>
      <c r="J614" s="48">
        <f>IFERROR(I614/E600,"-")</f>
        <v>7.1304347826086953E-2</v>
      </c>
      <c r="K614" s="62">
        <f t="shared" si="139"/>
        <v>54825.390243902439</v>
      </c>
      <c r="L614" s="374"/>
      <c r="M614" s="374"/>
      <c r="N614" s="36" t="s">
        <v>108</v>
      </c>
      <c r="O614" s="59">
        <v>1624182</v>
      </c>
      <c r="P614" s="48">
        <f>IFERROR(O614/L600,"-")</f>
        <v>6.5720441517425014E-3</v>
      </c>
      <c r="Q614" s="59">
        <v>21</v>
      </c>
      <c r="R614" s="48">
        <f>IFERROR(Q614/M600,"-")</f>
        <v>6.4220183486238536E-2</v>
      </c>
      <c r="S614" s="62">
        <f t="shared" si="140"/>
        <v>77342</v>
      </c>
      <c r="T614" s="374"/>
      <c r="U614" s="374"/>
      <c r="V614" s="36" t="s">
        <v>108</v>
      </c>
      <c r="W614" s="59">
        <v>560142</v>
      </c>
      <c r="X614" s="48">
        <f>IFERROR(W614/T600,"-")</f>
        <v>8.2026453561293445E-3</v>
      </c>
      <c r="Y614" s="59">
        <v>12</v>
      </c>
      <c r="Z614" s="48">
        <f>IFERROR(Y614/U600,"-")</f>
        <v>0.17142857142857143</v>
      </c>
      <c r="AA614" s="136">
        <f t="shared" si="141"/>
        <v>46678.5</v>
      </c>
      <c r="AB614" s="374"/>
      <c r="AC614" s="374"/>
      <c r="AD614" s="36" t="s">
        <v>108</v>
      </c>
      <c r="AE614" s="59">
        <v>330256</v>
      </c>
      <c r="AF614" s="48">
        <f>IFERROR(AE614/AB600,"-")</f>
        <v>1.143783730617071E-2</v>
      </c>
      <c r="AG614" s="59">
        <v>6</v>
      </c>
      <c r="AH614" s="48">
        <f>IFERROR(AG614/AC600,"-")</f>
        <v>0.14634146341463414</v>
      </c>
      <c r="AI614" s="62">
        <f t="shared" si="132"/>
        <v>55042.666666666664</v>
      </c>
      <c r="AJ614" s="374"/>
      <c r="AK614" s="374"/>
      <c r="AL614" s="36" t="s">
        <v>108</v>
      </c>
      <c r="AM614" s="59">
        <v>2160652</v>
      </c>
      <c r="AN614" s="48">
        <f>IFERROR(AM614/AJ600,"-")</f>
        <v>1.3054641234393385E-2</v>
      </c>
      <c r="AO614" s="59">
        <v>25</v>
      </c>
      <c r="AP614" s="48">
        <f>IFERROR(AO614/AK600,"-")</f>
        <v>0.10638297872340426</v>
      </c>
      <c r="AQ614" s="62">
        <f t="shared" si="142"/>
        <v>86426.08</v>
      </c>
      <c r="AR614" s="374"/>
      <c r="AS614" s="374"/>
      <c r="AT614" s="36" t="s">
        <v>108</v>
      </c>
      <c r="AU614" s="59">
        <v>5824120</v>
      </c>
      <c r="AV614" s="48">
        <f>IFERROR(AU614/AR600,"-")</f>
        <v>4.8775489923538126E-3</v>
      </c>
      <c r="AW614" s="59">
        <v>132</v>
      </c>
      <c r="AX614" s="48">
        <f>IFERROR(AW614/AS600,"-")</f>
        <v>6.5314200890648197E-2</v>
      </c>
      <c r="AY614" s="136">
        <f t="shared" si="143"/>
        <v>44122.121212121216</v>
      </c>
      <c r="AZ614" s="187"/>
    </row>
    <row r="615" spans="2:52" s="7" customFormat="1" ht="13.15" customHeight="1">
      <c r="B615" s="449"/>
      <c r="C615" s="459"/>
      <c r="D615" s="374"/>
      <c r="E615" s="374"/>
      <c r="F615" s="36" t="s">
        <v>109</v>
      </c>
      <c r="G615" s="59">
        <v>3096618</v>
      </c>
      <c r="H615" s="48">
        <f>IFERROR(G615/D600,"-")</f>
        <v>7.1274184712169838E-3</v>
      </c>
      <c r="I615" s="59">
        <v>45</v>
      </c>
      <c r="J615" s="48">
        <f>IFERROR(I615/E600,"-")</f>
        <v>7.8260869565217397E-2</v>
      </c>
      <c r="K615" s="62">
        <f t="shared" si="139"/>
        <v>68813.733333333337</v>
      </c>
      <c r="L615" s="374"/>
      <c r="M615" s="374"/>
      <c r="N615" s="36" t="s">
        <v>109</v>
      </c>
      <c r="O615" s="59">
        <v>2179035</v>
      </c>
      <c r="P615" s="48">
        <f>IFERROR(O615/L600,"-")</f>
        <v>8.8171856529577486E-3</v>
      </c>
      <c r="Q615" s="59">
        <v>24</v>
      </c>
      <c r="R615" s="48">
        <f>IFERROR(Q615/M600,"-")</f>
        <v>7.3394495412844041E-2</v>
      </c>
      <c r="S615" s="62">
        <f t="shared" si="140"/>
        <v>90793.125</v>
      </c>
      <c r="T615" s="374"/>
      <c r="U615" s="374"/>
      <c r="V615" s="36" t="s">
        <v>109</v>
      </c>
      <c r="W615" s="59">
        <v>1721035</v>
      </c>
      <c r="X615" s="48">
        <f>IFERROR(W615/T600,"-")</f>
        <v>2.5202608892898704E-2</v>
      </c>
      <c r="Y615" s="59">
        <v>12</v>
      </c>
      <c r="Z615" s="48">
        <f>IFERROR(Y615/U600,"-")</f>
        <v>0.17142857142857143</v>
      </c>
      <c r="AA615" s="136">
        <f t="shared" si="141"/>
        <v>143419.58333333334</v>
      </c>
      <c r="AB615" s="374"/>
      <c r="AC615" s="374"/>
      <c r="AD615" s="36" t="s">
        <v>109</v>
      </c>
      <c r="AE615" s="59">
        <v>1613015</v>
      </c>
      <c r="AF615" s="48">
        <f>IFERROR(AE615/AB600,"-")</f>
        <v>5.5863945370903015E-2</v>
      </c>
      <c r="AG615" s="59">
        <v>7</v>
      </c>
      <c r="AH615" s="48">
        <f>IFERROR(AG615/AC600,"-")</f>
        <v>0.17073170731707318</v>
      </c>
      <c r="AI615" s="62">
        <f t="shared" si="132"/>
        <v>230430.71428571429</v>
      </c>
      <c r="AJ615" s="374"/>
      <c r="AK615" s="374"/>
      <c r="AL615" s="36" t="s">
        <v>109</v>
      </c>
      <c r="AM615" s="59">
        <v>647351</v>
      </c>
      <c r="AN615" s="48">
        <f>IFERROR(AM615/AJ600,"-")</f>
        <v>3.9112893042127063E-3</v>
      </c>
      <c r="AO615" s="59">
        <v>18</v>
      </c>
      <c r="AP615" s="48">
        <f>IFERROR(AO615/AK600,"-")</f>
        <v>7.6595744680851063E-2</v>
      </c>
      <c r="AQ615" s="62">
        <f t="shared" si="142"/>
        <v>35963.944444444445</v>
      </c>
      <c r="AR615" s="374"/>
      <c r="AS615" s="374"/>
      <c r="AT615" s="36" t="s">
        <v>109</v>
      </c>
      <c r="AU615" s="59">
        <v>3310344</v>
      </c>
      <c r="AV615" s="48">
        <f>IFERROR(AU615/AR600,"-")</f>
        <v>2.7723269852861013E-3</v>
      </c>
      <c r="AW615" s="59">
        <v>105</v>
      </c>
      <c r="AX615" s="48">
        <f>IFERROR(AW615/AS600,"-")</f>
        <v>5.1954477981197428E-2</v>
      </c>
      <c r="AY615" s="136">
        <f t="shared" si="143"/>
        <v>31527.085714285713</v>
      </c>
      <c r="AZ615" s="187"/>
    </row>
    <row r="616" spans="2:52" s="7" customFormat="1" ht="13.15" customHeight="1">
      <c r="B616" s="449"/>
      <c r="C616" s="459"/>
      <c r="D616" s="374"/>
      <c r="E616" s="374"/>
      <c r="F616" s="37" t="s">
        <v>110</v>
      </c>
      <c r="G616" s="60">
        <v>476151</v>
      </c>
      <c r="H616" s="49">
        <f>IFERROR(G616/D600,"-")</f>
        <v>1.0959464268722968E-3</v>
      </c>
      <c r="I616" s="60">
        <v>76</v>
      </c>
      <c r="J616" s="49">
        <f>IFERROR(I616/E600,"-")</f>
        <v>0.13217391304347825</v>
      </c>
      <c r="K616" s="63">
        <f t="shared" si="139"/>
        <v>6265.144736842105</v>
      </c>
      <c r="L616" s="374"/>
      <c r="M616" s="374"/>
      <c r="N616" s="37" t="s">
        <v>110</v>
      </c>
      <c r="O616" s="60">
        <v>294989</v>
      </c>
      <c r="P616" s="49">
        <f>IFERROR(O616/L600,"-")</f>
        <v>1.1936351543597754E-3</v>
      </c>
      <c r="Q616" s="60">
        <v>46</v>
      </c>
      <c r="R616" s="49">
        <f>IFERROR(Q616/M600,"-")</f>
        <v>0.14067278287461774</v>
      </c>
      <c r="S616" s="63">
        <f t="shared" si="140"/>
        <v>6412.804347826087</v>
      </c>
      <c r="T616" s="374"/>
      <c r="U616" s="374"/>
      <c r="V616" s="37" t="s">
        <v>110</v>
      </c>
      <c r="W616" s="60">
        <v>144881</v>
      </c>
      <c r="X616" s="49">
        <f>IFERROR(W616/T600,"-")</f>
        <v>2.1216182001017165E-3</v>
      </c>
      <c r="Y616" s="60">
        <v>15</v>
      </c>
      <c r="Z616" s="49">
        <f>IFERROR(Y616/U600,"-")</f>
        <v>0.21428571428571427</v>
      </c>
      <c r="AA616" s="137">
        <f t="shared" si="141"/>
        <v>9658.7333333333336</v>
      </c>
      <c r="AB616" s="374"/>
      <c r="AC616" s="374"/>
      <c r="AD616" s="37" t="s">
        <v>110</v>
      </c>
      <c r="AE616" s="60">
        <v>79581</v>
      </c>
      <c r="AF616" s="49">
        <f>IFERROR(AE616/AB600,"-")</f>
        <v>2.7561483535874327E-3</v>
      </c>
      <c r="AG616" s="60">
        <v>7</v>
      </c>
      <c r="AH616" s="49">
        <f>IFERROR(AG616/AC600,"-")</f>
        <v>0.17073170731707318</v>
      </c>
      <c r="AI616" s="63">
        <f t="shared" si="132"/>
        <v>11368.714285714286</v>
      </c>
      <c r="AJ616" s="374"/>
      <c r="AK616" s="374"/>
      <c r="AL616" s="37" t="s">
        <v>110</v>
      </c>
      <c r="AM616" s="60">
        <v>422921</v>
      </c>
      <c r="AN616" s="49">
        <f>IFERROR(AM616/AJ600,"-")</f>
        <v>2.5552851294381902E-3</v>
      </c>
      <c r="AO616" s="60">
        <v>38</v>
      </c>
      <c r="AP616" s="49">
        <f>IFERROR(AO616/AK600,"-")</f>
        <v>0.16170212765957448</v>
      </c>
      <c r="AQ616" s="63">
        <f t="shared" si="142"/>
        <v>11129.5</v>
      </c>
      <c r="AR616" s="374"/>
      <c r="AS616" s="374"/>
      <c r="AT616" s="37" t="s">
        <v>110</v>
      </c>
      <c r="AU616" s="60">
        <v>1219522</v>
      </c>
      <c r="AV616" s="49">
        <f>IFERROR(AU616/AR600,"-")</f>
        <v>1.02131795056649E-3</v>
      </c>
      <c r="AW616" s="60">
        <v>181</v>
      </c>
      <c r="AX616" s="49">
        <f>IFERROR(AW616/AS600,"-")</f>
        <v>8.9559623948540321E-2</v>
      </c>
      <c r="AY616" s="160">
        <f t="shared" si="143"/>
        <v>6737.6906077348067</v>
      </c>
      <c r="AZ616" s="187"/>
    </row>
    <row r="617" spans="2:52" s="7" customFormat="1" ht="13.15" customHeight="1">
      <c r="B617" s="450"/>
      <c r="C617" s="461"/>
      <c r="D617" s="375"/>
      <c r="E617" s="375"/>
      <c r="F617" s="38" t="s">
        <v>64</v>
      </c>
      <c r="G617" s="56">
        <f>SUM(G600:G616)</f>
        <v>86242832</v>
      </c>
      <c r="H617" s="49">
        <f>IFERROR(G617/D600,"-")</f>
        <v>0.19850325542474503</v>
      </c>
      <c r="I617" s="60">
        <v>490</v>
      </c>
      <c r="J617" s="49">
        <f>IFERROR(I617/E600,"-")</f>
        <v>0.85217391304347823</v>
      </c>
      <c r="K617" s="63">
        <f t="shared" si="139"/>
        <v>176005.77959183673</v>
      </c>
      <c r="L617" s="375"/>
      <c r="M617" s="375"/>
      <c r="N617" s="38" t="s">
        <v>64</v>
      </c>
      <c r="O617" s="56">
        <f>SUM(O600:O616)</f>
        <v>55712638</v>
      </c>
      <c r="P617" s="49">
        <f>IFERROR(O617/L600,"-")</f>
        <v>0.22543404418103824</v>
      </c>
      <c r="Q617" s="60">
        <v>280</v>
      </c>
      <c r="R617" s="49">
        <f>IFERROR(Q617/M600,"-")</f>
        <v>0.85626911314984711</v>
      </c>
      <c r="S617" s="63">
        <f t="shared" si="140"/>
        <v>198973.70714285714</v>
      </c>
      <c r="T617" s="375"/>
      <c r="U617" s="375"/>
      <c r="V617" s="38" t="s">
        <v>64</v>
      </c>
      <c r="W617" s="56">
        <f>SUM(W600:W616)</f>
        <v>11944946</v>
      </c>
      <c r="X617" s="49">
        <f>IFERROR(W617/T600,"-")</f>
        <v>0.17492020922572454</v>
      </c>
      <c r="Y617" s="60">
        <v>66</v>
      </c>
      <c r="Z617" s="49">
        <f>IFERROR(Y617/U600,"-")</f>
        <v>0.94285714285714284</v>
      </c>
      <c r="AA617" s="137">
        <f t="shared" si="141"/>
        <v>180984.0303030303</v>
      </c>
      <c r="AB617" s="375"/>
      <c r="AC617" s="375"/>
      <c r="AD617" s="38" t="s">
        <v>64</v>
      </c>
      <c r="AE617" s="56">
        <f>SUM(AE600:AE616)</f>
        <v>6534338</v>
      </c>
      <c r="AF617" s="49">
        <f>IFERROR(AE617/AB600,"-")</f>
        <v>0.2263053357017856</v>
      </c>
      <c r="AG617" s="60">
        <v>37</v>
      </c>
      <c r="AH617" s="49">
        <f>IFERROR(AG617/AC600,"-")</f>
        <v>0.90243902439024393</v>
      </c>
      <c r="AI617" s="63">
        <f t="shared" si="132"/>
        <v>176603.72972972973</v>
      </c>
      <c r="AJ617" s="375"/>
      <c r="AK617" s="375"/>
      <c r="AL617" s="38" t="s">
        <v>64</v>
      </c>
      <c r="AM617" s="56">
        <f>SUM(AM600:AM616)</f>
        <v>35663066</v>
      </c>
      <c r="AN617" s="49">
        <f>IFERROR(AM617/AJ600,"-")</f>
        <v>0.21547594520010291</v>
      </c>
      <c r="AO617" s="60">
        <v>197</v>
      </c>
      <c r="AP617" s="49">
        <f>IFERROR(AO617/AK600,"-")</f>
        <v>0.83829787234042552</v>
      </c>
      <c r="AQ617" s="63">
        <f t="shared" si="142"/>
        <v>181030.79187817257</v>
      </c>
      <c r="AR617" s="375"/>
      <c r="AS617" s="375"/>
      <c r="AT617" s="38" t="s">
        <v>64</v>
      </c>
      <c r="AU617" s="56">
        <f>SUM(AU600:AU616)</f>
        <v>183273225</v>
      </c>
      <c r="AV617" s="49">
        <f>IFERROR(AU617/AR600,"-")</f>
        <v>0.15348655829965446</v>
      </c>
      <c r="AW617" s="60">
        <v>1523</v>
      </c>
      <c r="AX617" s="116">
        <f>IFERROR(AW617/AS600,"-")</f>
        <v>0.75358733300346359</v>
      </c>
      <c r="AY617" s="155">
        <f t="shared" si="143"/>
        <v>120336.98292843073</v>
      </c>
      <c r="AZ617" s="187"/>
    </row>
    <row r="618" spans="2:52" s="7" customFormat="1" ht="13.15" customHeight="1">
      <c r="B618" s="448">
        <v>35</v>
      </c>
      <c r="C618" s="458" t="s">
        <v>0</v>
      </c>
      <c r="D618" s="373">
        <v>885938920</v>
      </c>
      <c r="E618" s="373">
        <v>1213</v>
      </c>
      <c r="F618" s="34" t="s">
        <v>96</v>
      </c>
      <c r="G618" s="58">
        <v>16905741</v>
      </c>
      <c r="H618" s="47">
        <f>IFERROR(G618/D618,"-")</f>
        <v>1.9082287298090483E-2</v>
      </c>
      <c r="I618" s="58">
        <v>230</v>
      </c>
      <c r="J618" s="47">
        <f>IFERROR(I618/E618,"-")</f>
        <v>0.18961253091508656</v>
      </c>
      <c r="K618" s="61">
        <f t="shared" si="139"/>
        <v>73503.221739130429</v>
      </c>
      <c r="L618" s="373">
        <v>658675180</v>
      </c>
      <c r="M618" s="373">
        <v>908</v>
      </c>
      <c r="N618" s="34" t="s">
        <v>96</v>
      </c>
      <c r="O618" s="58">
        <v>12791163</v>
      </c>
      <c r="P618" s="47">
        <f>IFERROR(O618/L618,"-")</f>
        <v>1.9419530883188887E-2</v>
      </c>
      <c r="Q618" s="58">
        <v>172</v>
      </c>
      <c r="R618" s="47">
        <f>IFERROR(Q618/M618,"-")</f>
        <v>0.1894273127753304</v>
      </c>
      <c r="S618" s="61">
        <f t="shared" si="140"/>
        <v>74367.226744186046</v>
      </c>
      <c r="T618" s="373">
        <v>153838210</v>
      </c>
      <c r="U618" s="373">
        <v>157</v>
      </c>
      <c r="V618" s="34" t="s">
        <v>96</v>
      </c>
      <c r="W618" s="58">
        <v>4391209</v>
      </c>
      <c r="X618" s="47">
        <f>IFERROR(W618/T618,"-")</f>
        <v>2.8544332386602783E-2</v>
      </c>
      <c r="Y618" s="58">
        <v>39</v>
      </c>
      <c r="Z618" s="47">
        <f>IFERROR(Y618/U618,"-")</f>
        <v>0.24840764331210191</v>
      </c>
      <c r="AA618" s="135">
        <f t="shared" si="141"/>
        <v>112595.10256410256</v>
      </c>
      <c r="AB618" s="373">
        <v>104684340</v>
      </c>
      <c r="AC618" s="373">
        <v>102</v>
      </c>
      <c r="AD618" s="34" t="s">
        <v>96</v>
      </c>
      <c r="AE618" s="58">
        <v>3990020</v>
      </c>
      <c r="AF618" s="47">
        <f>IFERROR(AE618/AB618,"-")</f>
        <v>3.8114774377905995E-2</v>
      </c>
      <c r="AG618" s="58">
        <v>26</v>
      </c>
      <c r="AH618" s="47">
        <f>IFERROR(AG618/AC618,"-")</f>
        <v>0.25490196078431371</v>
      </c>
      <c r="AI618" s="61">
        <f t="shared" si="132"/>
        <v>153462.30769230769</v>
      </c>
      <c r="AJ618" s="373">
        <v>343976400</v>
      </c>
      <c r="AK618" s="373">
        <v>376</v>
      </c>
      <c r="AL618" s="34" t="s">
        <v>96</v>
      </c>
      <c r="AM618" s="58">
        <v>6167973</v>
      </c>
      <c r="AN618" s="47">
        <f>IFERROR(AM618/AJ618,"-")</f>
        <v>1.7931384246128515E-2</v>
      </c>
      <c r="AO618" s="58">
        <v>81</v>
      </c>
      <c r="AP618" s="47">
        <f>IFERROR(AO618/AK618,"-")</f>
        <v>0.21542553191489361</v>
      </c>
      <c r="AQ618" s="61">
        <f t="shared" si="142"/>
        <v>76147.814814814818</v>
      </c>
      <c r="AR618" s="373">
        <v>3181566760</v>
      </c>
      <c r="AS618" s="373">
        <v>4936</v>
      </c>
      <c r="AT618" s="34" t="s">
        <v>96</v>
      </c>
      <c r="AU618" s="58">
        <v>55738105</v>
      </c>
      <c r="AV618" s="47">
        <f>IFERROR(AU618/AR618,"-")</f>
        <v>1.7519074470089071E-2</v>
      </c>
      <c r="AW618" s="61">
        <v>856</v>
      </c>
      <c r="AX618" s="47">
        <f>IFERROR(AW618/AS618,"-")</f>
        <v>0.17341977309562398</v>
      </c>
      <c r="AY618" s="161">
        <f t="shared" si="143"/>
        <v>65114.608644859814</v>
      </c>
      <c r="AZ618" s="187"/>
    </row>
    <row r="619" spans="2:52" s="7" customFormat="1" ht="13.15" customHeight="1">
      <c r="B619" s="449"/>
      <c r="C619" s="459"/>
      <c r="D619" s="374"/>
      <c r="E619" s="374"/>
      <c r="F619" s="35" t="s">
        <v>97</v>
      </c>
      <c r="G619" s="59">
        <v>26633384</v>
      </c>
      <c r="H619" s="48">
        <f>IFERROR(G619/D618,"-")</f>
        <v>3.0062325289874386E-2</v>
      </c>
      <c r="I619" s="59">
        <v>312</v>
      </c>
      <c r="J619" s="48">
        <f>IFERROR(I619/E618,"-")</f>
        <v>0.25721352019785654</v>
      </c>
      <c r="K619" s="62">
        <f t="shared" si="139"/>
        <v>85363.41025641025</v>
      </c>
      <c r="L619" s="374"/>
      <c r="M619" s="374"/>
      <c r="N619" s="35" t="s">
        <v>97</v>
      </c>
      <c r="O619" s="59">
        <v>17949861</v>
      </c>
      <c r="P619" s="48">
        <f>IFERROR(O619/L618,"-")</f>
        <v>2.7251461031217238E-2</v>
      </c>
      <c r="Q619" s="59">
        <v>237</v>
      </c>
      <c r="R619" s="48">
        <f>IFERROR(Q619/M618,"-")</f>
        <v>0.26101321585903081</v>
      </c>
      <c r="S619" s="62">
        <f t="shared" si="140"/>
        <v>75737.810126582277</v>
      </c>
      <c r="T619" s="374"/>
      <c r="U619" s="374"/>
      <c r="V619" s="35" t="s">
        <v>97</v>
      </c>
      <c r="W619" s="59">
        <v>3360266</v>
      </c>
      <c r="X619" s="48">
        <f>IFERROR(W619/T618,"-")</f>
        <v>2.1842856855913754E-2</v>
      </c>
      <c r="Y619" s="59">
        <v>40</v>
      </c>
      <c r="Z619" s="48">
        <f>IFERROR(Y619/U618,"-")</f>
        <v>0.25477707006369427</v>
      </c>
      <c r="AA619" s="136">
        <f t="shared" si="141"/>
        <v>84006.65</v>
      </c>
      <c r="AB619" s="374"/>
      <c r="AC619" s="374"/>
      <c r="AD619" s="35" t="s">
        <v>97</v>
      </c>
      <c r="AE619" s="59">
        <v>422570</v>
      </c>
      <c r="AF619" s="48">
        <f>IFERROR(AE619/AB618,"-")</f>
        <v>4.0366113976550841E-3</v>
      </c>
      <c r="AG619" s="59">
        <v>27</v>
      </c>
      <c r="AH619" s="48">
        <f>IFERROR(AG619/AC618,"-")</f>
        <v>0.26470588235294118</v>
      </c>
      <c r="AI619" s="62">
        <f t="shared" si="132"/>
        <v>15650.740740740741</v>
      </c>
      <c r="AJ619" s="374"/>
      <c r="AK619" s="374"/>
      <c r="AL619" s="35" t="s">
        <v>97</v>
      </c>
      <c r="AM619" s="59">
        <v>10871246</v>
      </c>
      <c r="AN619" s="48">
        <f>IFERROR(AM619/AJ618,"-")</f>
        <v>3.1604627526772185E-2</v>
      </c>
      <c r="AO619" s="59">
        <v>105</v>
      </c>
      <c r="AP619" s="48">
        <f>IFERROR(AO619/AK618,"-")</f>
        <v>0.27925531914893614</v>
      </c>
      <c r="AQ619" s="62">
        <f t="shared" si="142"/>
        <v>103535.6761904762</v>
      </c>
      <c r="AR619" s="374"/>
      <c r="AS619" s="374"/>
      <c r="AT619" s="35" t="s">
        <v>97</v>
      </c>
      <c r="AU619" s="59">
        <v>82109356</v>
      </c>
      <c r="AV619" s="48">
        <f>IFERROR(AU619/AR618,"-")</f>
        <v>2.5807836891029123E-2</v>
      </c>
      <c r="AW619" s="62">
        <v>1164</v>
      </c>
      <c r="AX619" s="48">
        <f>IFERROR(AW619/AS618,"-")</f>
        <v>0.23581847649918963</v>
      </c>
      <c r="AY619" s="162">
        <f t="shared" si="143"/>
        <v>70540.683848797256</v>
      </c>
      <c r="AZ619" s="187"/>
    </row>
    <row r="620" spans="2:52" s="7" customFormat="1" ht="13.15" customHeight="1">
      <c r="B620" s="449"/>
      <c r="C620" s="459"/>
      <c r="D620" s="374"/>
      <c r="E620" s="374"/>
      <c r="F620" s="35" t="s">
        <v>380</v>
      </c>
      <c r="G620" s="59">
        <v>15111621</v>
      </c>
      <c r="H620" s="48">
        <f>IFERROR(G620/D618,"-")</f>
        <v>1.705718154926527E-2</v>
      </c>
      <c r="I620" s="59">
        <v>117</v>
      </c>
      <c r="J620" s="48">
        <f>IFERROR(I620/E618,"-")</f>
        <v>9.6455070074196209E-2</v>
      </c>
      <c r="K620" s="62">
        <f t="shared" si="139"/>
        <v>129159.15384615384</v>
      </c>
      <c r="L620" s="374"/>
      <c r="M620" s="374"/>
      <c r="N620" s="35" t="s">
        <v>380</v>
      </c>
      <c r="O620" s="59">
        <v>10624996</v>
      </c>
      <c r="P620" s="48">
        <f>IFERROR(O620/L618,"-")</f>
        <v>1.6130858308643116E-2</v>
      </c>
      <c r="Q620" s="59">
        <v>91</v>
      </c>
      <c r="R620" s="48">
        <f>IFERROR(Q620/M618,"-")</f>
        <v>0.10022026431718062</v>
      </c>
      <c r="S620" s="62">
        <f t="shared" si="140"/>
        <v>116758.1978021978</v>
      </c>
      <c r="T620" s="374"/>
      <c r="U620" s="374"/>
      <c r="V620" s="35" t="s">
        <v>380</v>
      </c>
      <c r="W620" s="59">
        <v>3808447</v>
      </c>
      <c r="X620" s="48">
        <f>IFERROR(W620/T618,"-")</f>
        <v>2.4756183785549765E-2</v>
      </c>
      <c r="Y620" s="59">
        <v>14</v>
      </c>
      <c r="Z620" s="48">
        <f>IFERROR(Y620/U618,"-")</f>
        <v>8.9171974522292988E-2</v>
      </c>
      <c r="AA620" s="136">
        <f t="shared" si="141"/>
        <v>272031.92857142858</v>
      </c>
      <c r="AB620" s="374"/>
      <c r="AC620" s="374"/>
      <c r="AD620" s="35" t="s">
        <v>380</v>
      </c>
      <c r="AE620" s="59">
        <v>3736912</v>
      </c>
      <c r="AF620" s="48">
        <f>IFERROR(AE620/AB618,"-")</f>
        <v>3.5696953336095925E-2</v>
      </c>
      <c r="AG620" s="59">
        <v>9</v>
      </c>
      <c r="AH620" s="48">
        <f>IFERROR(AG620/AC618,"-")</f>
        <v>8.8235294117647065E-2</v>
      </c>
      <c r="AI620" s="62">
        <f t="shared" si="132"/>
        <v>415212.44444444444</v>
      </c>
      <c r="AJ620" s="374"/>
      <c r="AK620" s="374"/>
      <c r="AL620" s="35" t="s">
        <v>380</v>
      </c>
      <c r="AM620" s="59">
        <v>6100417</v>
      </c>
      <c r="AN620" s="48">
        <f>IFERROR(AM620/AJ618,"-")</f>
        <v>1.7734987051437251E-2</v>
      </c>
      <c r="AO620" s="59">
        <v>27</v>
      </c>
      <c r="AP620" s="48">
        <f>IFERROR(AO620/AK618,"-")</f>
        <v>7.1808510638297879E-2</v>
      </c>
      <c r="AQ620" s="62">
        <f t="shared" si="142"/>
        <v>225941.37037037036</v>
      </c>
      <c r="AR620" s="374"/>
      <c r="AS620" s="374"/>
      <c r="AT620" s="35" t="s">
        <v>380</v>
      </c>
      <c r="AU620" s="59">
        <v>39897457</v>
      </c>
      <c r="AV620" s="48">
        <f>IFERROR(AU620/AR618,"-")</f>
        <v>1.2540191675877327E-2</v>
      </c>
      <c r="AW620" s="59">
        <v>361</v>
      </c>
      <c r="AX620" s="48">
        <f>IFERROR(AW620/AS618,"-")</f>
        <v>7.3136142625607775E-2</v>
      </c>
      <c r="AY620" s="136">
        <f t="shared" si="143"/>
        <v>110519.27146814404</v>
      </c>
      <c r="AZ620" s="187"/>
    </row>
    <row r="621" spans="2:52" s="7" customFormat="1" ht="13.15" customHeight="1">
      <c r="B621" s="449"/>
      <c r="C621" s="459"/>
      <c r="D621" s="374"/>
      <c r="E621" s="374"/>
      <c r="F621" s="36" t="s">
        <v>98</v>
      </c>
      <c r="G621" s="59">
        <v>10800169</v>
      </c>
      <c r="H621" s="48">
        <f>IFERROR(G621/D618,"-")</f>
        <v>1.2190647409417344E-2</v>
      </c>
      <c r="I621" s="59">
        <v>390</v>
      </c>
      <c r="J621" s="48">
        <f>IFERROR(I621/E618,"-")</f>
        <v>0.32151690024732071</v>
      </c>
      <c r="K621" s="62">
        <f t="shared" si="139"/>
        <v>27692.741025641026</v>
      </c>
      <c r="L621" s="374"/>
      <c r="M621" s="374"/>
      <c r="N621" s="36" t="s">
        <v>98</v>
      </c>
      <c r="O621" s="59">
        <v>7846222</v>
      </c>
      <c r="P621" s="48">
        <f>IFERROR(O621/L618,"-")</f>
        <v>1.1912126398933083E-2</v>
      </c>
      <c r="Q621" s="59">
        <v>310</v>
      </c>
      <c r="R621" s="48">
        <f>IFERROR(Q621/M618,"-")</f>
        <v>0.34140969162995594</v>
      </c>
      <c r="S621" s="62">
        <f t="shared" si="140"/>
        <v>25310.393548387096</v>
      </c>
      <c r="T621" s="374"/>
      <c r="U621" s="374"/>
      <c r="V621" s="36" t="s">
        <v>98</v>
      </c>
      <c r="W621" s="59">
        <v>1618291</v>
      </c>
      <c r="X621" s="48">
        <f>IFERROR(W621/T618,"-")</f>
        <v>1.0519434671009237E-2</v>
      </c>
      <c r="Y621" s="59">
        <v>45</v>
      </c>
      <c r="Z621" s="48">
        <f>IFERROR(Y621/U618,"-")</f>
        <v>0.28662420382165604</v>
      </c>
      <c r="AA621" s="136">
        <f t="shared" si="141"/>
        <v>35962.022222222222</v>
      </c>
      <c r="AB621" s="374"/>
      <c r="AC621" s="374"/>
      <c r="AD621" s="36" t="s">
        <v>98</v>
      </c>
      <c r="AE621" s="59">
        <v>791087</v>
      </c>
      <c r="AF621" s="48">
        <f>IFERROR(AE621/AB618,"-")</f>
        <v>7.556880045286621E-3</v>
      </c>
      <c r="AG621" s="59">
        <v>30</v>
      </c>
      <c r="AH621" s="48">
        <f>IFERROR(AG621/AC618,"-")</f>
        <v>0.29411764705882354</v>
      </c>
      <c r="AI621" s="62">
        <f t="shared" si="132"/>
        <v>26369.566666666666</v>
      </c>
      <c r="AJ621" s="374"/>
      <c r="AK621" s="374"/>
      <c r="AL621" s="36" t="s">
        <v>98</v>
      </c>
      <c r="AM621" s="59">
        <v>2898220</v>
      </c>
      <c r="AN621" s="48">
        <f>IFERROR(AM621/AJ618,"-")</f>
        <v>8.4256361773656571E-3</v>
      </c>
      <c r="AO621" s="59">
        <v>93</v>
      </c>
      <c r="AP621" s="48">
        <f>IFERROR(AO621/AK618,"-")</f>
        <v>0.2473404255319149</v>
      </c>
      <c r="AQ621" s="62">
        <f t="shared" si="142"/>
        <v>31163.655913978495</v>
      </c>
      <c r="AR621" s="374"/>
      <c r="AS621" s="374"/>
      <c r="AT621" s="36" t="s">
        <v>98</v>
      </c>
      <c r="AU621" s="59">
        <v>61479847</v>
      </c>
      <c r="AV621" s="48">
        <f>IFERROR(AU621/AR618,"-")</f>
        <v>1.9323764559320451E-2</v>
      </c>
      <c r="AW621" s="62">
        <v>1305</v>
      </c>
      <c r="AX621" s="48">
        <f>IFERROR(AW621/AS618,"-")</f>
        <v>0.26438411669367912</v>
      </c>
      <c r="AY621" s="162">
        <f t="shared" si="143"/>
        <v>47110.993869731799</v>
      </c>
      <c r="AZ621" s="187"/>
    </row>
    <row r="622" spans="2:52" s="7" customFormat="1" ht="13.15" customHeight="1">
      <c r="B622" s="449"/>
      <c r="C622" s="459"/>
      <c r="D622" s="374"/>
      <c r="E622" s="374"/>
      <c r="F622" s="36" t="s">
        <v>99</v>
      </c>
      <c r="G622" s="59">
        <v>2600287</v>
      </c>
      <c r="H622" s="48">
        <f>IFERROR(G622/D618,"-")</f>
        <v>2.9350635143108963E-3</v>
      </c>
      <c r="I622" s="59">
        <v>79</v>
      </c>
      <c r="J622" s="48">
        <f>IFERROR(I622/E618,"-")</f>
        <v>6.5127782357790598E-2</v>
      </c>
      <c r="K622" s="62">
        <f t="shared" si="139"/>
        <v>32915.0253164557</v>
      </c>
      <c r="L622" s="374"/>
      <c r="M622" s="374"/>
      <c r="N622" s="36" t="s">
        <v>99</v>
      </c>
      <c r="O622" s="59">
        <v>2169158</v>
      </c>
      <c r="P622" s="48">
        <f>IFERROR(O622/L618,"-")</f>
        <v>3.2932135077565852E-3</v>
      </c>
      <c r="Q622" s="59">
        <v>51</v>
      </c>
      <c r="R622" s="48">
        <f>IFERROR(Q622/M618,"-")</f>
        <v>5.6167400881057268E-2</v>
      </c>
      <c r="S622" s="62">
        <f t="shared" si="140"/>
        <v>42532.509803921566</v>
      </c>
      <c r="T622" s="374"/>
      <c r="U622" s="374"/>
      <c r="V622" s="36" t="s">
        <v>99</v>
      </c>
      <c r="W622" s="59">
        <v>43448</v>
      </c>
      <c r="X622" s="48">
        <f>IFERROR(W622/T618,"-")</f>
        <v>2.824265830966182E-4</v>
      </c>
      <c r="Y622" s="59">
        <v>5</v>
      </c>
      <c r="Z622" s="48">
        <f>IFERROR(Y622/U618,"-")</f>
        <v>3.1847133757961783E-2</v>
      </c>
      <c r="AA622" s="136">
        <f t="shared" si="141"/>
        <v>8689.6</v>
      </c>
      <c r="AB622" s="374"/>
      <c r="AC622" s="374"/>
      <c r="AD622" s="36" t="s">
        <v>99</v>
      </c>
      <c r="AE622" s="59">
        <v>2313</v>
      </c>
      <c r="AF622" s="48">
        <f>IFERROR(AE622/AB618,"-")</f>
        <v>2.2094995297290883E-5</v>
      </c>
      <c r="AG622" s="59">
        <v>1</v>
      </c>
      <c r="AH622" s="48">
        <f>IFERROR(AG622/AC618,"-")</f>
        <v>9.8039215686274508E-3</v>
      </c>
      <c r="AI622" s="62">
        <f t="shared" si="132"/>
        <v>2313</v>
      </c>
      <c r="AJ622" s="374"/>
      <c r="AK622" s="374"/>
      <c r="AL622" s="36" t="s">
        <v>99</v>
      </c>
      <c r="AM622" s="59">
        <v>226193</v>
      </c>
      <c r="AN622" s="48">
        <f>IFERROR(AM622/AJ618,"-")</f>
        <v>6.5758290394341012E-4</v>
      </c>
      <c r="AO622" s="59">
        <v>15</v>
      </c>
      <c r="AP622" s="48">
        <f>IFERROR(AO622/AK618,"-")</f>
        <v>3.9893617021276598E-2</v>
      </c>
      <c r="AQ622" s="62">
        <f t="shared" si="142"/>
        <v>15079.533333333333</v>
      </c>
      <c r="AR622" s="374"/>
      <c r="AS622" s="374"/>
      <c r="AT622" s="36" t="s">
        <v>99</v>
      </c>
      <c r="AU622" s="59">
        <v>13076287</v>
      </c>
      <c r="AV622" s="48">
        <f>IFERROR(AU622/AR618,"-")</f>
        <v>4.1100149663368998E-3</v>
      </c>
      <c r="AW622" s="62">
        <v>272</v>
      </c>
      <c r="AX622" s="48">
        <f>IFERROR(AW622/AS618,"-")</f>
        <v>5.5105348460291734E-2</v>
      </c>
      <c r="AY622" s="162">
        <f t="shared" si="143"/>
        <v>48074.584558823532</v>
      </c>
      <c r="AZ622" s="187"/>
    </row>
    <row r="623" spans="2:52" s="7" customFormat="1" ht="13.15" customHeight="1">
      <c r="B623" s="449"/>
      <c r="C623" s="459"/>
      <c r="D623" s="374"/>
      <c r="E623" s="374"/>
      <c r="F623" s="36" t="s">
        <v>100</v>
      </c>
      <c r="G623" s="59">
        <v>20099502</v>
      </c>
      <c r="H623" s="48">
        <f>IFERROR(G623/D618,"-")</f>
        <v>2.2687232207836631E-2</v>
      </c>
      <c r="I623" s="59">
        <v>505</v>
      </c>
      <c r="J623" s="48">
        <f>IFERROR(I623/E618,"-")</f>
        <v>0.416323165704864</v>
      </c>
      <c r="K623" s="62">
        <f t="shared" si="139"/>
        <v>39800.994059405937</v>
      </c>
      <c r="L623" s="374"/>
      <c r="M623" s="374"/>
      <c r="N623" s="36" t="s">
        <v>100</v>
      </c>
      <c r="O623" s="59">
        <v>13062392</v>
      </c>
      <c r="P623" s="48">
        <f>IFERROR(O623/L618,"-")</f>
        <v>1.9831310479924261E-2</v>
      </c>
      <c r="Q623" s="59">
        <v>385</v>
      </c>
      <c r="R623" s="48">
        <f>IFERROR(Q623/M618,"-")</f>
        <v>0.42400881057268724</v>
      </c>
      <c r="S623" s="62">
        <f t="shared" si="140"/>
        <v>33928.290909090909</v>
      </c>
      <c r="T623" s="374"/>
      <c r="U623" s="374"/>
      <c r="V623" s="36" t="s">
        <v>100</v>
      </c>
      <c r="W623" s="59">
        <v>1721432</v>
      </c>
      <c r="X623" s="48">
        <f>IFERROR(W623/T618,"-")</f>
        <v>1.1189885789752755E-2</v>
      </c>
      <c r="Y623" s="59">
        <v>65</v>
      </c>
      <c r="Z623" s="48">
        <f>IFERROR(Y623/U618,"-")</f>
        <v>0.4140127388535032</v>
      </c>
      <c r="AA623" s="136">
        <f t="shared" si="141"/>
        <v>26483.56923076923</v>
      </c>
      <c r="AB623" s="374"/>
      <c r="AC623" s="374"/>
      <c r="AD623" s="36" t="s">
        <v>100</v>
      </c>
      <c r="AE623" s="59">
        <v>918703</v>
      </c>
      <c r="AF623" s="48">
        <f>IFERROR(AE623/AB618,"-")</f>
        <v>8.7759353500246554E-3</v>
      </c>
      <c r="AG623" s="59">
        <v>38</v>
      </c>
      <c r="AH623" s="48">
        <f>IFERROR(AG623/AC618,"-")</f>
        <v>0.37254901960784315</v>
      </c>
      <c r="AI623" s="62">
        <f t="shared" si="132"/>
        <v>24176.394736842107</v>
      </c>
      <c r="AJ623" s="374"/>
      <c r="AK623" s="374"/>
      <c r="AL623" s="36" t="s">
        <v>100</v>
      </c>
      <c r="AM623" s="59">
        <v>3447737</v>
      </c>
      <c r="AN623" s="48">
        <f>IFERROR(AM623/AJ618,"-")</f>
        <v>1.0023178915762826E-2</v>
      </c>
      <c r="AO623" s="59">
        <v>135</v>
      </c>
      <c r="AP623" s="48">
        <f>IFERROR(AO623/AK618,"-")</f>
        <v>0.35904255319148937</v>
      </c>
      <c r="AQ623" s="62">
        <f t="shared" si="142"/>
        <v>25538.792592592592</v>
      </c>
      <c r="AR623" s="374"/>
      <c r="AS623" s="374"/>
      <c r="AT623" s="36" t="s">
        <v>100</v>
      </c>
      <c r="AU623" s="59">
        <v>54132999</v>
      </c>
      <c r="AV623" s="48">
        <f>IFERROR(AU623/AR618,"-")</f>
        <v>1.7014572719511314E-2</v>
      </c>
      <c r="AW623" s="62">
        <v>1730</v>
      </c>
      <c r="AX623" s="48">
        <f>IFERROR(AW623/AS618,"-")</f>
        <v>0.35048622366288495</v>
      </c>
      <c r="AY623" s="162">
        <f t="shared" si="143"/>
        <v>31290.750867052022</v>
      </c>
      <c r="AZ623" s="187"/>
    </row>
    <row r="624" spans="2:52" s="7" customFormat="1" ht="13.15" customHeight="1">
      <c r="B624" s="449"/>
      <c r="C624" s="459"/>
      <c r="D624" s="374"/>
      <c r="E624" s="374"/>
      <c r="F624" s="36" t="s">
        <v>101</v>
      </c>
      <c r="G624" s="59">
        <v>36428485</v>
      </c>
      <c r="H624" s="48">
        <f>IFERROR(G624/D618,"-")</f>
        <v>4.1118506228397779E-2</v>
      </c>
      <c r="I624" s="59">
        <v>541</v>
      </c>
      <c r="J624" s="48">
        <f>IFERROR(I624/E618,"-")</f>
        <v>0.44600164880461668</v>
      </c>
      <c r="K624" s="62">
        <f t="shared" si="139"/>
        <v>67335.462107208878</v>
      </c>
      <c r="L624" s="374"/>
      <c r="M624" s="374"/>
      <c r="N624" s="36" t="s">
        <v>101</v>
      </c>
      <c r="O624" s="59">
        <v>25724896</v>
      </c>
      <c r="P624" s="48">
        <f>IFERROR(O624/L618,"-")</f>
        <v>3.9055511397894177E-2</v>
      </c>
      <c r="Q624" s="59">
        <v>412</v>
      </c>
      <c r="R624" s="48">
        <f>IFERROR(Q624/M618,"-")</f>
        <v>0.45374449339207046</v>
      </c>
      <c r="S624" s="62">
        <f t="shared" si="140"/>
        <v>62439.067961165048</v>
      </c>
      <c r="T624" s="374"/>
      <c r="U624" s="374"/>
      <c r="V624" s="36" t="s">
        <v>101</v>
      </c>
      <c r="W624" s="59">
        <v>5878714</v>
      </c>
      <c r="X624" s="48">
        <f>IFERROR(W624/T618,"-")</f>
        <v>3.8213614159967151E-2</v>
      </c>
      <c r="Y624" s="59">
        <v>73</v>
      </c>
      <c r="Z624" s="48">
        <f>IFERROR(Y624/U618,"-")</f>
        <v>0.46496815286624205</v>
      </c>
      <c r="AA624" s="136">
        <f t="shared" si="141"/>
        <v>80530.328767123283</v>
      </c>
      <c r="AB624" s="374"/>
      <c r="AC624" s="374"/>
      <c r="AD624" s="36" t="s">
        <v>101</v>
      </c>
      <c r="AE624" s="59">
        <v>3213444</v>
      </c>
      <c r="AF624" s="48">
        <f>IFERROR(AE624/AB618,"-")</f>
        <v>3.0696511054088892E-2</v>
      </c>
      <c r="AG624" s="59">
        <v>51</v>
      </c>
      <c r="AH624" s="48">
        <f>IFERROR(AG624/AC618,"-")</f>
        <v>0.5</v>
      </c>
      <c r="AI624" s="62">
        <f t="shared" si="132"/>
        <v>63008.705882352944</v>
      </c>
      <c r="AJ624" s="374"/>
      <c r="AK624" s="374"/>
      <c r="AL624" s="36" t="s">
        <v>101</v>
      </c>
      <c r="AM624" s="59">
        <v>10290134</v>
      </c>
      <c r="AN624" s="48">
        <f>IFERROR(AM624/AJ618,"-")</f>
        <v>2.9915232556652141E-2</v>
      </c>
      <c r="AO624" s="59">
        <v>139</v>
      </c>
      <c r="AP624" s="48">
        <f>IFERROR(AO624/AK618,"-")</f>
        <v>0.36968085106382981</v>
      </c>
      <c r="AQ624" s="62">
        <f t="shared" si="142"/>
        <v>74029.741007194243</v>
      </c>
      <c r="AR624" s="374"/>
      <c r="AS624" s="374"/>
      <c r="AT624" s="36" t="s">
        <v>101</v>
      </c>
      <c r="AU624" s="59">
        <v>115545388</v>
      </c>
      <c r="AV624" s="48">
        <f>IFERROR(AU624/AR618,"-")</f>
        <v>3.6317134517711645E-2</v>
      </c>
      <c r="AW624" s="62">
        <v>1858</v>
      </c>
      <c r="AX624" s="48">
        <f>IFERROR(AW624/AS618,"-")</f>
        <v>0.37641815235008103</v>
      </c>
      <c r="AY624" s="162">
        <f t="shared" si="143"/>
        <v>62188.045209903124</v>
      </c>
      <c r="AZ624" s="187"/>
    </row>
    <row r="625" spans="2:52" s="7" customFormat="1" ht="13.15" customHeight="1">
      <c r="B625" s="449"/>
      <c r="C625" s="459"/>
      <c r="D625" s="374"/>
      <c r="E625" s="374"/>
      <c r="F625" s="36" t="s">
        <v>102</v>
      </c>
      <c r="G625" s="59">
        <v>20872638</v>
      </c>
      <c r="H625" s="48">
        <f>IFERROR(G625/D618,"-")</f>
        <v>2.3559906364650964E-2</v>
      </c>
      <c r="I625" s="59">
        <v>154</v>
      </c>
      <c r="J625" s="48">
        <f>IFERROR(I625/E618,"-")</f>
        <v>0.12695795548227534</v>
      </c>
      <c r="K625" s="62">
        <f t="shared" si="139"/>
        <v>135536.6103896104</v>
      </c>
      <c r="L625" s="374"/>
      <c r="M625" s="374"/>
      <c r="N625" s="36" t="s">
        <v>102</v>
      </c>
      <c r="O625" s="59">
        <v>14073552</v>
      </c>
      <c r="P625" s="48">
        <f>IFERROR(O625/L618,"-")</f>
        <v>2.1366452581377062E-2</v>
      </c>
      <c r="Q625" s="59">
        <v>115</v>
      </c>
      <c r="R625" s="48">
        <f>IFERROR(Q625/M618,"-")</f>
        <v>0.12665198237885464</v>
      </c>
      <c r="S625" s="62">
        <f t="shared" si="140"/>
        <v>122378.71304347826</v>
      </c>
      <c r="T625" s="374"/>
      <c r="U625" s="374"/>
      <c r="V625" s="36" t="s">
        <v>102</v>
      </c>
      <c r="W625" s="59">
        <v>5670237</v>
      </c>
      <c r="X625" s="48">
        <f>IFERROR(W625/T618,"-")</f>
        <v>3.6858443685739713E-2</v>
      </c>
      <c r="Y625" s="59">
        <v>25</v>
      </c>
      <c r="Z625" s="48">
        <f>IFERROR(Y625/U618,"-")</f>
        <v>0.15923566878980891</v>
      </c>
      <c r="AA625" s="136">
        <f t="shared" si="141"/>
        <v>226809.48</v>
      </c>
      <c r="AB625" s="374"/>
      <c r="AC625" s="374"/>
      <c r="AD625" s="36" t="s">
        <v>102</v>
      </c>
      <c r="AE625" s="59">
        <v>3388213</v>
      </c>
      <c r="AF625" s="48">
        <f>IFERROR(AE625/AB618,"-")</f>
        <v>3.236599667151744E-2</v>
      </c>
      <c r="AG625" s="59">
        <v>15</v>
      </c>
      <c r="AH625" s="48">
        <f>IFERROR(AG625/AC618,"-")</f>
        <v>0.14705882352941177</v>
      </c>
      <c r="AI625" s="62">
        <f t="shared" si="132"/>
        <v>225880.86666666667</v>
      </c>
      <c r="AJ625" s="374"/>
      <c r="AK625" s="374"/>
      <c r="AL625" s="36" t="s">
        <v>102</v>
      </c>
      <c r="AM625" s="59">
        <v>6593255</v>
      </c>
      <c r="AN625" s="48">
        <f>IFERROR(AM625/AJ618,"-")</f>
        <v>1.9167753950561726E-2</v>
      </c>
      <c r="AO625" s="59">
        <v>52</v>
      </c>
      <c r="AP625" s="48">
        <f>IFERROR(AO625/AK618,"-")</f>
        <v>0.13829787234042554</v>
      </c>
      <c r="AQ625" s="62">
        <f t="shared" si="142"/>
        <v>126793.36538461539</v>
      </c>
      <c r="AR625" s="374"/>
      <c r="AS625" s="374"/>
      <c r="AT625" s="36" t="s">
        <v>102</v>
      </c>
      <c r="AU625" s="59">
        <v>68046412</v>
      </c>
      <c r="AV625" s="48">
        <f>IFERROR(AU625/AR618,"-")</f>
        <v>2.1387705219801833E-2</v>
      </c>
      <c r="AW625" s="62">
        <v>498</v>
      </c>
      <c r="AX625" s="48">
        <f>IFERROR(AW625/AS618,"-")</f>
        <v>0.10089141004862237</v>
      </c>
      <c r="AY625" s="162">
        <f t="shared" si="143"/>
        <v>136639.38152610441</v>
      </c>
      <c r="AZ625" s="187"/>
    </row>
    <row r="626" spans="2:52" s="7" customFormat="1" ht="13.15" customHeight="1">
      <c r="B626" s="449"/>
      <c r="C626" s="459"/>
      <c r="D626" s="374"/>
      <c r="E626" s="374"/>
      <c r="F626" s="36" t="s">
        <v>112</v>
      </c>
      <c r="G626" s="59">
        <v>11768</v>
      </c>
      <c r="H626" s="48">
        <f>IFERROR(G626/D618,"-")</f>
        <v>1.3283082766021838E-5</v>
      </c>
      <c r="I626" s="59">
        <v>1</v>
      </c>
      <c r="J626" s="48">
        <f>IFERROR(I626/E618,"-")</f>
        <v>8.2440230832646333E-4</v>
      </c>
      <c r="K626" s="62">
        <f t="shared" si="139"/>
        <v>11768</v>
      </c>
      <c r="L626" s="374"/>
      <c r="M626" s="374"/>
      <c r="N626" s="36" t="s">
        <v>112</v>
      </c>
      <c r="O626" s="59">
        <v>11768</v>
      </c>
      <c r="P626" s="48">
        <f>IFERROR(O626/L618,"-")</f>
        <v>1.7866165839131817E-5</v>
      </c>
      <c r="Q626" s="59">
        <v>1</v>
      </c>
      <c r="R626" s="48">
        <f>IFERROR(Q626/M618,"-")</f>
        <v>1.1013215859030838E-3</v>
      </c>
      <c r="S626" s="62">
        <f t="shared" si="140"/>
        <v>11768</v>
      </c>
      <c r="T626" s="374"/>
      <c r="U626" s="374"/>
      <c r="V626" s="36" t="s">
        <v>112</v>
      </c>
      <c r="W626" s="59">
        <v>0</v>
      </c>
      <c r="X626" s="48">
        <f>IFERROR(W626/T618,"-")</f>
        <v>0</v>
      </c>
      <c r="Y626" s="59">
        <v>0</v>
      </c>
      <c r="Z626" s="48">
        <f>IFERROR(Y626/U618,"-")</f>
        <v>0</v>
      </c>
      <c r="AA626" s="136" t="str">
        <f t="shared" si="141"/>
        <v>-</v>
      </c>
      <c r="AB626" s="374"/>
      <c r="AC626" s="374"/>
      <c r="AD626" s="36" t="s">
        <v>112</v>
      </c>
      <c r="AE626" s="59">
        <v>0</v>
      </c>
      <c r="AF626" s="48">
        <f>IFERROR(AE626/AB618,"-")</f>
        <v>0</v>
      </c>
      <c r="AG626" s="59">
        <v>0</v>
      </c>
      <c r="AH626" s="48">
        <f>IFERROR(AG626/AC618,"-")</f>
        <v>0</v>
      </c>
      <c r="AI626" s="62" t="str">
        <f t="shared" si="132"/>
        <v>-</v>
      </c>
      <c r="AJ626" s="374"/>
      <c r="AK626" s="374"/>
      <c r="AL626" s="36" t="s">
        <v>112</v>
      </c>
      <c r="AM626" s="59">
        <v>0</v>
      </c>
      <c r="AN626" s="48">
        <f>IFERROR(AM626/AJ618,"-")</f>
        <v>0</v>
      </c>
      <c r="AO626" s="59">
        <v>0</v>
      </c>
      <c r="AP626" s="48">
        <f>IFERROR(AO626/AK618,"-")</f>
        <v>0</v>
      </c>
      <c r="AQ626" s="62" t="str">
        <f t="shared" si="142"/>
        <v>-</v>
      </c>
      <c r="AR626" s="374"/>
      <c r="AS626" s="374"/>
      <c r="AT626" s="36" t="s">
        <v>112</v>
      </c>
      <c r="AU626" s="59">
        <v>7880</v>
      </c>
      <c r="AV626" s="48">
        <f>IFERROR(AU626/AR618,"-")</f>
        <v>2.4767671384648235E-6</v>
      </c>
      <c r="AW626" s="62">
        <v>2</v>
      </c>
      <c r="AX626" s="48">
        <f>IFERROR(AW626/AS618,"-")</f>
        <v>4.051863857374392E-4</v>
      </c>
      <c r="AY626" s="162">
        <f t="shared" si="143"/>
        <v>3940</v>
      </c>
      <c r="AZ626" s="187"/>
    </row>
    <row r="627" spans="2:52" s="7" customFormat="1" ht="13.15" customHeight="1">
      <c r="B627" s="449"/>
      <c r="C627" s="459"/>
      <c r="D627" s="374"/>
      <c r="E627" s="374"/>
      <c r="F627" s="36" t="s">
        <v>103</v>
      </c>
      <c r="G627" s="59">
        <v>509058</v>
      </c>
      <c r="H627" s="48">
        <f>IFERROR(G627/D618,"-")</f>
        <v>5.7459717426117823E-4</v>
      </c>
      <c r="I627" s="59">
        <v>19</v>
      </c>
      <c r="J627" s="48">
        <f>IFERROR(I627/E618,"-")</f>
        <v>1.5663643858202802E-2</v>
      </c>
      <c r="K627" s="62">
        <f t="shared" si="139"/>
        <v>26792.526315789473</v>
      </c>
      <c r="L627" s="374"/>
      <c r="M627" s="374"/>
      <c r="N627" s="36" t="s">
        <v>103</v>
      </c>
      <c r="O627" s="59">
        <v>441508</v>
      </c>
      <c r="P627" s="48">
        <f>IFERROR(O627/L618,"-")</f>
        <v>6.7029700435956917E-4</v>
      </c>
      <c r="Q627" s="59">
        <v>17</v>
      </c>
      <c r="R627" s="48">
        <f>IFERROR(Q627/M618,"-")</f>
        <v>1.8722466960352423E-2</v>
      </c>
      <c r="S627" s="62">
        <f t="shared" si="140"/>
        <v>25971.058823529413</v>
      </c>
      <c r="T627" s="374"/>
      <c r="U627" s="374"/>
      <c r="V627" s="36" t="s">
        <v>103</v>
      </c>
      <c r="W627" s="59">
        <v>0</v>
      </c>
      <c r="X627" s="48">
        <f>IFERROR(W627/T618,"-")</f>
        <v>0</v>
      </c>
      <c r="Y627" s="59">
        <v>0</v>
      </c>
      <c r="Z627" s="48">
        <f>IFERROR(Y627/U618,"-")</f>
        <v>0</v>
      </c>
      <c r="AA627" s="136" t="str">
        <f t="shared" si="141"/>
        <v>-</v>
      </c>
      <c r="AB627" s="374"/>
      <c r="AC627" s="374"/>
      <c r="AD627" s="36" t="s">
        <v>103</v>
      </c>
      <c r="AE627" s="59">
        <v>0</v>
      </c>
      <c r="AF627" s="48">
        <f>IFERROR(AE627/AB618,"-")</f>
        <v>0</v>
      </c>
      <c r="AG627" s="59">
        <v>0</v>
      </c>
      <c r="AH627" s="48">
        <f>IFERROR(AG627/AC618,"-")</f>
        <v>0</v>
      </c>
      <c r="AI627" s="62" t="str">
        <f t="shared" si="132"/>
        <v>-</v>
      </c>
      <c r="AJ627" s="374"/>
      <c r="AK627" s="374"/>
      <c r="AL627" s="36" t="s">
        <v>103</v>
      </c>
      <c r="AM627" s="59">
        <v>153258</v>
      </c>
      <c r="AN627" s="48">
        <f>IFERROR(AM627/AJ618,"-")</f>
        <v>4.4554800852616636E-4</v>
      </c>
      <c r="AO627" s="59">
        <v>8</v>
      </c>
      <c r="AP627" s="48">
        <f>IFERROR(AO627/AK618,"-")</f>
        <v>2.1276595744680851E-2</v>
      </c>
      <c r="AQ627" s="62">
        <f t="shared" si="142"/>
        <v>19157.25</v>
      </c>
      <c r="AR627" s="374"/>
      <c r="AS627" s="374"/>
      <c r="AT627" s="36" t="s">
        <v>103</v>
      </c>
      <c r="AU627" s="59">
        <v>1274282</v>
      </c>
      <c r="AV627" s="48">
        <f>IFERROR(AU627/AR618,"-")</f>
        <v>4.0052027699711071E-4</v>
      </c>
      <c r="AW627" s="62">
        <v>59</v>
      </c>
      <c r="AX627" s="48">
        <f>IFERROR(AW627/AS618,"-")</f>
        <v>1.1952998379254457E-2</v>
      </c>
      <c r="AY627" s="162">
        <f t="shared" si="143"/>
        <v>21598</v>
      </c>
      <c r="AZ627" s="187"/>
    </row>
    <row r="628" spans="2:52" s="7" customFormat="1" ht="13.15" customHeight="1">
      <c r="B628" s="449"/>
      <c r="C628" s="459"/>
      <c r="D628" s="374"/>
      <c r="E628" s="374"/>
      <c r="F628" s="36" t="s">
        <v>104</v>
      </c>
      <c r="G628" s="59">
        <v>904166</v>
      </c>
      <c r="H628" s="48">
        <f>IFERROR(G628/D618,"-")</f>
        <v>1.0205737433907972E-3</v>
      </c>
      <c r="I628" s="59">
        <v>55</v>
      </c>
      <c r="J628" s="48">
        <f>IFERROR(I628/E618,"-")</f>
        <v>4.5342126957955482E-2</v>
      </c>
      <c r="K628" s="62">
        <f t="shared" si="139"/>
        <v>16439.381818181817</v>
      </c>
      <c r="L628" s="374"/>
      <c r="M628" s="374"/>
      <c r="N628" s="36" t="s">
        <v>104</v>
      </c>
      <c r="O628" s="59">
        <v>613137</v>
      </c>
      <c r="P628" s="48">
        <f>IFERROR(O628/L618,"-")</f>
        <v>9.3086398063458231E-4</v>
      </c>
      <c r="Q628" s="59">
        <v>36</v>
      </c>
      <c r="R628" s="48">
        <f>IFERROR(Q628/M618,"-")</f>
        <v>3.9647577092511016E-2</v>
      </c>
      <c r="S628" s="62">
        <f t="shared" si="140"/>
        <v>17031.583333333332</v>
      </c>
      <c r="T628" s="374"/>
      <c r="U628" s="374"/>
      <c r="V628" s="36" t="s">
        <v>104</v>
      </c>
      <c r="W628" s="59">
        <v>313890</v>
      </c>
      <c r="X628" s="48">
        <f>IFERROR(W628/T618,"-")</f>
        <v>2.0403903555560091E-3</v>
      </c>
      <c r="Y628" s="59">
        <v>14</v>
      </c>
      <c r="Z628" s="48">
        <f>IFERROR(Y628/U618,"-")</f>
        <v>8.9171974522292988E-2</v>
      </c>
      <c r="AA628" s="136">
        <f t="shared" si="141"/>
        <v>22420.714285714286</v>
      </c>
      <c r="AB628" s="374"/>
      <c r="AC628" s="374"/>
      <c r="AD628" s="36" t="s">
        <v>104</v>
      </c>
      <c r="AE628" s="59">
        <v>268869</v>
      </c>
      <c r="AF628" s="48">
        <f>IFERROR(AE628/AB618,"-")</f>
        <v>2.5683784222167326E-3</v>
      </c>
      <c r="AG628" s="59">
        <v>9</v>
      </c>
      <c r="AH628" s="48">
        <f>IFERROR(AG628/AC618,"-")</f>
        <v>8.8235294117647065E-2</v>
      </c>
      <c r="AI628" s="62">
        <f t="shared" si="132"/>
        <v>29874.333333333332</v>
      </c>
      <c r="AJ628" s="374"/>
      <c r="AK628" s="374"/>
      <c r="AL628" s="36" t="s">
        <v>104</v>
      </c>
      <c r="AM628" s="59">
        <v>397168</v>
      </c>
      <c r="AN628" s="48">
        <f>IFERROR(AM628/AJ618,"-")</f>
        <v>1.1546373530277078E-3</v>
      </c>
      <c r="AO628" s="59">
        <v>26</v>
      </c>
      <c r="AP628" s="48">
        <f>IFERROR(AO628/AK618,"-")</f>
        <v>6.9148936170212769E-2</v>
      </c>
      <c r="AQ628" s="62">
        <f t="shared" si="142"/>
        <v>15275.692307692309</v>
      </c>
      <c r="AR628" s="374"/>
      <c r="AS628" s="374"/>
      <c r="AT628" s="36" t="s">
        <v>104</v>
      </c>
      <c r="AU628" s="59">
        <v>2086168</v>
      </c>
      <c r="AV628" s="48">
        <f>IFERROR(AU628/AR618,"-")</f>
        <v>6.5570461265442687E-4</v>
      </c>
      <c r="AW628" s="62">
        <v>193</v>
      </c>
      <c r="AX628" s="48">
        <f>IFERROR(AW628/AS618,"-")</f>
        <v>3.9100486223662884E-2</v>
      </c>
      <c r="AY628" s="162">
        <f t="shared" si="143"/>
        <v>10809.160621761657</v>
      </c>
      <c r="AZ628" s="187"/>
    </row>
    <row r="629" spans="2:52" s="7" customFormat="1" ht="13.15" customHeight="1">
      <c r="B629" s="449"/>
      <c r="C629" s="459"/>
      <c r="D629" s="374"/>
      <c r="E629" s="374"/>
      <c r="F629" s="36" t="s">
        <v>105</v>
      </c>
      <c r="G629" s="59">
        <v>1308686</v>
      </c>
      <c r="H629" s="48">
        <f>IFERROR(G629/D618,"-")</f>
        <v>1.4771740697428668E-3</v>
      </c>
      <c r="I629" s="59">
        <v>16</v>
      </c>
      <c r="J629" s="48">
        <f>IFERROR(I629/E618,"-")</f>
        <v>1.3190436933223413E-2</v>
      </c>
      <c r="K629" s="62">
        <f t="shared" si="139"/>
        <v>81792.875</v>
      </c>
      <c r="L629" s="374"/>
      <c r="M629" s="374"/>
      <c r="N629" s="36" t="s">
        <v>105</v>
      </c>
      <c r="O629" s="59">
        <v>1306907</v>
      </c>
      <c r="P629" s="48">
        <f>IFERROR(O629/L618,"-")</f>
        <v>1.9841449012850312E-3</v>
      </c>
      <c r="Q629" s="59">
        <v>14</v>
      </c>
      <c r="R629" s="48">
        <f>IFERROR(Q629/M618,"-")</f>
        <v>1.5418502202643172E-2</v>
      </c>
      <c r="S629" s="62">
        <f t="shared" si="140"/>
        <v>93350.5</v>
      </c>
      <c r="T629" s="374"/>
      <c r="U629" s="374"/>
      <c r="V629" s="36" t="s">
        <v>105</v>
      </c>
      <c r="W629" s="59">
        <v>1171014</v>
      </c>
      <c r="X629" s="48">
        <f>IFERROR(W629/T618,"-")</f>
        <v>7.6119840447961534E-3</v>
      </c>
      <c r="Y629" s="59">
        <v>4</v>
      </c>
      <c r="Z629" s="48">
        <f>IFERROR(Y629/U618,"-")</f>
        <v>2.5477707006369428E-2</v>
      </c>
      <c r="AA629" s="136">
        <f t="shared" si="141"/>
        <v>292753.5</v>
      </c>
      <c r="AB629" s="374"/>
      <c r="AC629" s="374"/>
      <c r="AD629" s="36" t="s">
        <v>105</v>
      </c>
      <c r="AE629" s="59">
        <v>1171014</v>
      </c>
      <c r="AF629" s="48">
        <f>IFERROR(AE629/AB618,"-")</f>
        <v>1.1186143027696407E-2</v>
      </c>
      <c r="AG629" s="59">
        <v>4</v>
      </c>
      <c r="AH629" s="48">
        <f>IFERROR(AG629/AC618,"-")</f>
        <v>3.9215686274509803E-2</v>
      </c>
      <c r="AI629" s="62">
        <f t="shared" si="132"/>
        <v>292753.5</v>
      </c>
      <c r="AJ629" s="374"/>
      <c r="AK629" s="374"/>
      <c r="AL629" s="36" t="s">
        <v>105</v>
      </c>
      <c r="AM629" s="59">
        <v>290409</v>
      </c>
      <c r="AN629" s="48">
        <f>IFERROR(AM629/AJ618,"-")</f>
        <v>8.4427013016009239E-4</v>
      </c>
      <c r="AO629" s="59">
        <v>4</v>
      </c>
      <c r="AP629" s="48">
        <f>IFERROR(AO629/AK618,"-")</f>
        <v>1.0638297872340425E-2</v>
      </c>
      <c r="AQ629" s="62">
        <f t="shared" si="142"/>
        <v>72602.25</v>
      </c>
      <c r="AR629" s="374"/>
      <c r="AS629" s="374"/>
      <c r="AT629" s="36" t="s">
        <v>105</v>
      </c>
      <c r="AU629" s="59">
        <v>731038</v>
      </c>
      <c r="AV629" s="48">
        <f>IFERROR(AU629/AR618,"-")</f>
        <v>2.2977295626510757E-4</v>
      </c>
      <c r="AW629" s="62">
        <v>25</v>
      </c>
      <c r="AX629" s="48">
        <f>IFERROR(AW629/AS618,"-")</f>
        <v>5.0648298217179904E-3</v>
      </c>
      <c r="AY629" s="162">
        <f t="shared" si="143"/>
        <v>29241.52</v>
      </c>
      <c r="AZ629" s="187"/>
    </row>
    <row r="630" spans="2:52" s="7" customFormat="1" ht="13.15" customHeight="1">
      <c r="B630" s="449"/>
      <c r="C630" s="459"/>
      <c r="D630" s="374"/>
      <c r="E630" s="374"/>
      <c r="F630" s="36" t="s">
        <v>106</v>
      </c>
      <c r="G630" s="59">
        <v>5552626</v>
      </c>
      <c r="H630" s="48">
        <f>IFERROR(G630/D618,"-")</f>
        <v>6.2675043105680471E-3</v>
      </c>
      <c r="I630" s="59">
        <v>17</v>
      </c>
      <c r="J630" s="48">
        <f>IFERROR(I630/E618,"-")</f>
        <v>1.4014839241549877E-2</v>
      </c>
      <c r="K630" s="62">
        <f t="shared" si="139"/>
        <v>326625.0588235294</v>
      </c>
      <c r="L630" s="374"/>
      <c r="M630" s="374"/>
      <c r="N630" s="36" t="s">
        <v>106</v>
      </c>
      <c r="O630" s="59">
        <v>5531089</v>
      </c>
      <c r="P630" s="48">
        <f>IFERROR(O630/L618,"-")</f>
        <v>8.3972937920630316E-3</v>
      </c>
      <c r="Q630" s="59">
        <v>12</v>
      </c>
      <c r="R630" s="48">
        <f>IFERROR(Q630/M618,"-")</f>
        <v>1.3215859030837005E-2</v>
      </c>
      <c r="S630" s="62">
        <f t="shared" si="140"/>
        <v>460924.08333333331</v>
      </c>
      <c r="T630" s="374"/>
      <c r="U630" s="374"/>
      <c r="V630" s="36" t="s">
        <v>106</v>
      </c>
      <c r="W630" s="59">
        <v>3169349</v>
      </c>
      <c r="X630" s="48">
        <f>IFERROR(W630/T618,"-")</f>
        <v>2.060183227560955E-2</v>
      </c>
      <c r="Y630" s="59">
        <v>8</v>
      </c>
      <c r="Z630" s="48">
        <f>IFERROR(Y630/U618,"-")</f>
        <v>5.0955414012738856E-2</v>
      </c>
      <c r="AA630" s="136">
        <f t="shared" si="141"/>
        <v>396168.625</v>
      </c>
      <c r="AB630" s="374"/>
      <c r="AC630" s="374"/>
      <c r="AD630" s="36" t="s">
        <v>106</v>
      </c>
      <c r="AE630" s="59">
        <v>3150450</v>
      </c>
      <c r="AF630" s="48">
        <f>IFERROR(AE630/AB618,"-")</f>
        <v>3.0094759158819744E-2</v>
      </c>
      <c r="AG630" s="59">
        <v>5</v>
      </c>
      <c r="AH630" s="48">
        <f>IFERROR(AG630/AC618,"-")</f>
        <v>4.9019607843137254E-2</v>
      </c>
      <c r="AI630" s="62">
        <f t="shared" si="132"/>
        <v>630090</v>
      </c>
      <c r="AJ630" s="374"/>
      <c r="AK630" s="374"/>
      <c r="AL630" s="36" t="s">
        <v>106</v>
      </c>
      <c r="AM630" s="59">
        <v>1666552</v>
      </c>
      <c r="AN630" s="48">
        <f>IFERROR(AM630/AJ618,"-")</f>
        <v>4.8449602937875973E-3</v>
      </c>
      <c r="AO630" s="59">
        <v>4</v>
      </c>
      <c r="AP630" s="48">
        <f>IFERROR(AO630/AK618,"-")</f>
        <v>1.0638297872340425E-2</v>
      </c>
      <c r="AQ630" s="62">
        <f t="shared" si="142"/>
        <v>416638</v>
      </c>
      <c r="AR630" s="374"/>
      <c r="AS630" s="374"/>
      <c r="AT630" s="36" t="s">
        <v>106</v>
      </c>
      <c r="AU630" s="59">
        <v>5573475</v>
      </c>
      <c r="AV630" s="48">
        <f>IFERROR(AU630/AR618,"-")</f>
        <v>1.751801995819192E-3</v>
      </c>
      <c r="AW630" s="62">
        <v>21</v>
      </c>
      <c r="AX630" s="48">
        <f>IFERROR(AW630/AS618,"-")</f>
        <v>4.2544570502431114E-3</v>
      </c>
      <c r="AY630" s="162">
        <f t="shared" si="143"/>
        <v>265403.57142857142</v>
      </c>
      <c r="AZ630" s="187"/>
    </row>
    <row r="631" spans="2:52" s="7" customFormat="1" ht="13.15" customHeight="1">
      <c r="B631" s="449"/>
      <c r="C631" s="459"/>
      <c r="D631" s="374"/>
      <c r="E631" s="374"/>
      <c r="F631" s="36" t="s">
        <v>107</v>
      </c>
      <c r="G631" s="59">
        <v>8532688</v>
      </c>
      <c r="H631" s="48">
        <f>IFERROR(G631/D618,"-")</f>
        <v>9.6312373318016096E-3</v>
      </c>
      <c r="I631" s="59">
        <v>170</v>
      </c>
      <c r="J631" s="48">
        <f>IFERROR(I631/E618,"-")</f>
        <v>0.14014839241549876</v>
      </c>
      <c r="K631" s="62">
        <f t="shared" si="139"/>
        <v>50192.282352941176</v>
      </c>
      <c r="L631" s="374"/>
      <c r="M631" s="374"/>
      <c r="N631" s="36" t="s">
        <v>107</v>
      </c>
      <c r="O631" s="59">
        <v>7370904</v>
      </c>
      <c r="P631" s="48">
        <f>IFERROR(O631/L618,"-")</f>
        <v>1.1190499086363024E-2</v>
      </c>
      <c r="Q631" s="59">
        <v>117</v>
      </c>
      <c r="R631" s="48">
        <f>IFERROR(Q631/M618,"-")</f>
        <v>0.1288546255506608</v>
      </c>
      <c r="S631" s="62">
        <f t="shared" si="140"/>
        <v>62999.179487179485</v>
      </c>
      <c r="T631" s="374"/>
      <c r="U631" s="374"/>
      <c r="V631" s="36" t="s">
        <v>107</v>
      </c>
      <c r="W631" s="59">
        <v>2030165</v>
      </c>
      <c r="X631" s="48">
        <f>IFERROR(W631/T618,"-")</f>
        <v>1.3196753914388369E-2</v>
      </c>
      <c r="Y631" s="59">
        <v>22</v>
      </c>
      <c r="Z631" s="48">
        <f>IFERROR(Y631/U618,"-")</f>
        <v>0.14012738853503184</v>
      </c>
      <c r="AA631" s="136">
        <f t="shared" si="141"/>
        <v>92280.227272727279</v>
      </c>
      <c r="AB631" s="374"/>
      <c r="AC631" s="374"/>
      <c r="AD631" s="36" t="s">
        <v>107</v>
      </c>
      <c r="AE631" s="59">
        <v>1921737</v>
      </c>
      <c r="AF631" s="48">
        <f>IFERROR(AE631/AB618,"-")</f>
        <v>1.8357444867111928E-2</v>
      </c>
      <c r="AG631" s="59">
        <v>14</v>
      </c>
      <c r="AH631" s="48">
        <f>IFERROR(AG631/AC618,"-")</f>
        <v>0.13725490196078433</v>
      </c>
      <c r="AI631" s="62">
        <f t="shared" si="132"/>
        <v>137266.92857142858</v>
      </c>
      <c r="AJ631" s="374"/>
      <c r="AK631" s="374"/>
      <c r="AL631" s="36" t="s">
        <v>107</v>
      </c>
      <c r="AM631" s="59">
        <v>4462671</v>
      </c>
      <c r="AN631" s="48">
        <f>IFERROR(AM631/AJ618,"-")</f>
        <v>1.2973770874978632E-2</v>
      </c>
      <c r="AO631" s="59">
        <v>57</v>
      </c>
      <c r="AP631" s="48">
        <f>IFERROR(AO631/AK618,"-")</f>
        <v>0.15159574468085107</v>
      </c>
      <c r="AQ631" s="62">
        <f t="shared" si="142"/>
        <v>78292.473684210519</v>
      </c>
      <c r="AR631" s="374"/>
      <c r="AS631" s="374"/>
      <c r="AT631" s="36" t="s">
        <v>107</v>
      </c>
      <c r="AU631" s="59">
        <v>17159847</v>
      </c>
      <c r="AV631" s="48">
        <f>IFERROR(AU631/AR618,"-")</f>
        <v>5.3935209582086528E-3</v>
      </c>
      <c r="AW631" s="62">
        <v>500</v>
      </c>
      <c r="AX631" s="48">
        <f>IFERROR(AW631/AS618,"-")</f>
        <v>0.1012965964343598</v>
      </c>
      <c r="AY631" s="162">
        <f t="shared" si="143"/>
        <v>34319.694000000003</v>
      </c>
      <c r="AZ631" s="187"/>
    </row>
    <row r="632" spans="2:52" s="7" customFormat="1" ht="13.15" customHeight="1">
      <c r="B632" s="449"/>
      <c r="C632" s="459"/>
      <c r="D632" s="374"/>
      <c r="E632" s="374"/>
      <c r="F632" s="36" t="s">
        <v>108</v>
      </c>
      <c r="G632" s="59">
        <v>5363685</v>
      </c>
      <c r="H632" s="48">
        <f>IFERROR(G632/D618,"-")</f>
        <v>6.0542379151826854E-3</v>
      </c>
      <c r="I632" s="59">
        <v>74</v>
      </c>
      <c r="J632" s="48">
        <f>IFERROR(I632/E618,"-")</f>
        <v>6.1005770816158288E-2</v>
      </c>
      <c r="K632" s="62">
        <f t="shared" si="139"/>
        <v>72482.229729729734</v>
      </c>
      <c r="L632" s="374"/>
      <c r="M632" s="374"/>
      <c r="N632" s="36" t="s">
        <v>108</v>
      </c>
      <c r="O632" s="59">
        <v>4506574</v>
      </c>
      <c r="P632" s="48">
        <f>IFERROR(O632/L618,"-")</f>
        <v>6.8418761429571403E-3</v>
      </c>
      <c r="Q632" s="59">
        <v>58</v>
      </c>
      <c r="R632" s="48">
        <f>IFERROR(Q632/M618,"-")</f>
        <v>6.3876651982378851E-2</v>
      </c>
      <c r="S632" s="62">
        <f t="shared" si="140"/>
        <v>77699.551724137928</v>
      </c>
      <c r="T632" s="374"/>
      <c r="U632" s="374"/>
      <c r="V632" s="36" t="s">
        <v>108</v>
      </c>
      <c r="W632" s="59">
        <v>2586194</v>
      </c>
      <c r="X632" s="48">
        <f>IFERROR(W632/T618,"-")</f>
        <v>1.6811129042648119E-2</v>
      </c>
      <c r="Y632" s="59">
        <v>21</v>
      </c>
      <c r="Z632" s="48">
        <f>IFERROR(Y632/U618,"-")</f>
        <v>0.13375796178343949</v>
      </c>
      <c r="AA632" s="136">
        <f t="shared" si="141"/>
        <v>123152.09523809524</v>
      </c>
      <c r="AB632" s="374"/>
      <c r="AC632" s="374"/>
      <c r="AD632" s="36" t="s">
        <v>108</v>
      </c>
      <c r="AE632" s="59">
        <v>2376207</v>
      </c>
      <c r="AF632" s="48">
        <f>IFERROR(AE632/AB618,"-")</f>
        <v>2.2698781880842924E-2</v>
      </c>
      <c r="AG632" s="59">
        <v>16</v>
      </c>
      <c r="AH632" s="48">
        <f>IFERROR(AG632/AC618,"-")</f>
        <v>0.15686274509803921</v>
      </c>
      <c r="AI632" s="62">
        <f t="shared" si="132"/>
        <v>148512.9375</v>
      </c>
      <c r="AJ632" s="374"/>
      <c r="AK632" s="374"/>
      <c r="AL632" s="36" t="s">
        <v>108</v>
      </c>
      <c r="AM632" s="59">
        <v>3292523</v>
      </c>
      <c r="AN632" s="48">
        <f>IFERROR(AM632/AJ618,"-")</f>
        <v>9.5719444706090298E-3</v>
      </c>
      <c r="AO632" s="59">
        <v>35</v>
      </c>
      <c r="AP632" s="48">
        <f>IFERROR(AO632/AK618,"-")</f>
        <v>9.3085106382978719E-2</v>
      </c>
      <c r="AQ632" s="62">
        <f t="shared" si="142"/>
        <v>94072.085714285713</v>
      </c>
      <c r="AR632" s="374"/>
      <c r="AS632" s="374"/>
      <c r="AT632" s="36" t="s">
        <v>108</v>
      </c>
      <c r="AU632" s="59">
        <v>25428424</v>
      </c>
      <c r="AV632" s="48">
        <f>IFERROR(AU632/AR618,"-")</f>
        <v>7.992421947480996E-3</v>
      </c>
      <c r="AW632" s="62">
        <v>329</v>
      </c>
      <c r="AX632" s="48">
        <f>IFERROR(AW632/AS618,"-")</f>
        <v>6.6653160453808757E-2</v>
      </c>
      <c r="AY632" s="162">
        <f t="shared" si="143"/>
        <v>77290.042553191495</v>
      </c>
      <c r="AZ632" s="187"/>
    </row>
    <row r="633" spans="2:52" s="7" customFormat="1" ht="13.15" customHeight="1">
      <c r="B633" s="449"/>
      <c r="C633" s="459"/>
      <c r="D633" s="374"/>
      <c r="E633" s="374"/>
      <c r="F633" s="36" t="s">
        <v>109</v>
      </c>
      <c r="G633" s="59">
        <v>2053419</v>
      </c>
      <c r="H633" s="48">
        <f>IFERROR(G633/D618,"-")</f>
        <v>2.3177884543101458E-3</v>
      </c>
      <c r="I633" s="59">
        <v>72</v>
      </c>
      <c r="J633" s="48">
        <f>IFERROR(I633/E618,"-")</f>
        <v>5.9356966199505361E-2</v>
      </c>
      <c r="K633" s="62">
        <f t="shared" si="139"/>
        <v>28519.708333333332</v>
      </c>
      <c r="L633" s="374"/>
      <c r="M633" s="374"/>
      <c r="N633" s="36" t="s">
        <v>109</v>
      </c>
      <c r="O633" s="59">
        <v>1440561</v>
      </c>
      <c r="P633" s="48">
        <f>IFERROR(O633/L618,"-")</f>
        <v>2.1870582705120298E-3</v>
      </c>
      <c r="Q633" s="59">
        <v>54</v>
      </c>
      <c r="R633" s="48">
        <f>IFERROR(Q633/M618,"-")</f>
        <v>5.9471365638766517E-2</v>
      </c>
      <c r="S633" s="62">
        <f t="shared" si="140"/>
        <v>26677.055555555555</v>
      </c>
      <c r="T633" s="374"/>
      <c r="U633" s="374"/>
      <c r="V633" s="36" t="s">
        <v>109</v>
      </c>
      <c r="W633" s="59">
        <v>546863</v>
      </c>
      <c r="X633" s="48">
        <f>IFERROR(W633/T618,"-")</f>
        <v>3.5547930517392267E-3</v>
      </c>
      <c r="Y633" s="59">
        <v>17</v>
      </c>
      <c r="Z633" s="48">
        <f>IFERROR(Y633/U618,"-")</f>
        <v>0.10828025477707007</v>
      </c>
      <c r="AA633" s="136">
        <f t="shared" si="141"/>
        <v>32168.411764705881</v>
      </c>
      <c r="AB633" s="374"/>
      <c r="AC633" s="374"/>
      <c r="AD633" s="36" t="s">
        <v>109</v>
      </c>
      <c r="AE633" s="59">
        <v>341993</v>
      </c>
      <c r="AF633" s="48">
        <f>IFERROR(AE633/AB618,"-")</f>
        <v>3.266897417512495E-3</v>
      </c>
      <c r="AG633" s="59">
        <v>12</v>
      </c>
      <c r="AH633" s="48">
        <f>IFERROR(AG633/AC618,"-")</f>
        <v>0.11764705882352941</v>
      </c>
      <c r="AI633" s="62">
        <f t="shared" si="132"/>
        <v>28499.416666666668</v>
      </c>
      <c r="AJ633" s="374"/>
      <c r="AK633" s="374"/>
      <c r="AL633" s="36" t="s">
        <v>109</v>
      </c>
      <c r="AM633" s="59">
        <v>771353</v>
      </c>
      <c r="AN633" s="48">
        <f>IFERROR(AM633/AJ618,"-")</f>
        <v>2.2424590756807733E-3</v>
      </c>
      <c r="AO633" s="59">
        <v>27</v>
      </c>
      <c r="AP633" s="48">
        <f>IFERROR(AO633/AK618,"-")</f>
        <v>7.1808510638297879E-2</v>
      </c>
      <c r="AQ633" s="62">
        <f t="shared" si="142"/>
        <v>28568.629629629631</v>
      </c>
      <c r="AR633" s="374"/>
      <c r="AS633" s="374"/>
      <c r="AT633" s="36" t="s">
        <v>109</v>
      </c>
      <c r="AU633" s="59">
        <v>11121341</v>
      </c>
      <c r="AV633" s="48">
        <f>IFERROR(AU633/AR618,"-")</f>
        <v>3.4955548127489238E-3</v>
      </c>
      <c r="AW633" s="62">
        <v>227</v>
      </c>
      <c r="AX633" s="48">
        <f>IFERROR(AW633/AS618,"-")</f>
        <v>4.5988654781199352E-2</v>
      </c>
      <c r="AY633" s="162">
        <f t="shared" si="143"/>
        <v>48992.691629955945</v>
      </c>
      <c r="AZ633" s="187"/>
    </row>
    <row r="634" spans="2:52" s="7" customFormat="1" ht="13.15" customHeight="1">
      <c r="B634" s="449"/>
      <c r="C634" s="459"/>
      <c r="D634" s="374"/>
      <c r="E634" s="374"/>
      <c r="F634" s="37" t="s">
        <v>110</v>
      </c>
      <c r="G634" s="60">
        <v>2251096</v>
      </c>
      <c r="H634" s="49">
        <f>IFERROR(G634/D618,"-")</f>
        <v>2.5409155746312622E-3</v>
      </c>
      <c r="I634" s="60">
        <v>131</v>
      </c>
      <c r="J634" s="49">
        <f>IFERROR(I634/E618,"-")</f>
        <v>0.1079967023907667</v>
      </c>
      <c r="K634" s="63">
        <f t="shared" si="139"/>
        <v>17183.938931297711</v>
      </c>
      <c r="L634" s="374"/>
      <c r="M634" s="374"/>
      <c r="N634" s="37" t="s">
        <v>110</v>
      </c>
      <c r="O634" s="60">
        <v>1892555</v>
      </c>
      <c r="P634" s="49">
        <f>IFERROR(O634/L618,"-")</f>
        <v>2.8732751095919538E-3</v>
      </c>
      <c r="Q634" s="60">
        <v>102</v>
      </c>
      <c r="R634" s="49">
        <f>IFERROR(Q634/M618,"-")</f>
        <v>0.11233480176211454</v>
      </c>
      <c r="S634" s="63">
        <f t="shared" si="140"/>
        <v>18554.460784313724</v>
      </c>
      <c r="T634" s="374"/>
      <c r="U634" s="374"/>
      <c r="V634" s="37" t="s">
        <v>110</v>
      </c>
      <c r="W634" s="60">
        <v>755748</v>
      </c>
      <c r="X634" s="49">
        <f>IFERROR(W634/T618,"-")</f>
        <v>4.9126156629097544E-3</v>
      </c>
      <c r="Y634" s="60">
        <v>24</v>
      </c>
      <c r="Z634" s="49">
        <f>IFERROR(Y634/U618,"-")</f>
        <v>0.15286624203821655</v>
      </c>
      <c r="AA634" s="137">
        <f t="shared" si="141"/>
        <v>31489.5</v>
      </c>
      <c r="AB634" s="374"/>
      <c r="AC634" s="374"/>
      <c r="AD634" s="37" t="s">
        <v>110</v>
      </c>
      <c r="AE634" s="60">
        <v>554264</v>
      </c>
      <c r="AF634" s="49">
        <f>IFERROR(AE634/AB618,"-")</f>
        <v>5.2946219081096563E-3</v>
      </c>
      <c r="AG634" s="60">
        <v>19</v>
      </c>
      <c r="AH634" s="49">
        <f>IFERROR(AG634/AC618,"-")</f>
        <v>0.18627450980392157</v>
      </c>
      <c r="AI634" s="63">
        <f t="shared" si="132"/>
        <v>29171.78947368421</v>
      </c>
      <c r="AJ634" s="374"/>
      <c r="AK634" s="374"/>
      <c r="AL634" s="37" t="s">
        <v>110</v>
      </c>
      <c r="AM634" s="60">
        <v>857697</v>
      </c>
      <c r="AN634" s="49">
        <f>IFERROR(AM634/AJ618,"-")</f>
        <v>2.4934762966296524E-3</v>
      </c>
      <c r="AO634" s="60">
        <v>54</v>
      </c>
      <c r="AP634" s="49">
        <f>IFERROR(AO634/AK618,"-")</f>
        <v>0.14361702127659576</v>
      </c>
      <c r="AQ634" s="63">
        <f t="shared" si="142"/>
        <v>15883.277777777777</v>
      </c>
      <c r="AR634" s="374"/>
      <c r="AS634" s="374"/>
      <c r="AT634" s="37" t="s">
        <v>110</v>
      </c>
      <c r="AU634" s="60">
        <v>6593960</v>
      </c>
      <c r="AV634" s="49">
        <f>IFERROR(AU634/AR618,"-")</f>
        <v>2.0725511980141508E-3</v>
      </c>
      <c r="AW634" s="63">
        <v>485</v>
      </c>
      <c r="AX634" s="51">
        <f>IFERROR(AW634/AS618,"-")</f>
        <v>9.8257698541329014E-2</v>
      </c>
      <c r="AY634" s="163">
        <f t="shared" si="143"/>
        <v>13595.793814432989</v>
      </c>
      <c r="AZ634" s="187"/>
    </row>
    <row r="635" spans="2:52" s="7" customFormat="1" ht="13.15" customHeight="1">
      <c r="B635" s="450"/>
      <c r="C635" s="461"/>
      <c r="D635" s="375"/>
      <c r="E635" s="375"/>
      <c r="F635" s="38" t="s">
        <v>64</v>
      </c>
      <c r="G635" s="56">
        <f>SUM(G618:G634)</f>
        <v>175939019</v>
      </c>
      <c r="H635" s="49">
        <f>IFERROR(G635/D618,"-")</f>
        <v>0.19859046151849835</v>
      </c>
      <c r="I635" s="60">
        <v>1019</v>
      </c>
      <c r="J635" s="49">
        <f>IFERROR(I635/E618,"-")</f>
        <v>0.84006595218466606</v>
      </c>
      <c r="K635" s="63">
        <f t="shared" si="139"/>
        <v>172658.507360157</v>
      </c>
      <c r="L635" s="375"/>
      <c r="M635" s="375"/>
      <c r="N635" s="38" t="s">
        <v>64</v>
      </c>
      <c r="O635" s="56">
        <f>SUM(O618:O634)</f>
        <v>127357243</v>
      </c>
      <c r="P635" s="49">
        <f>IFERROR(O635/L618,"-")</f>
        <v>0.19335363904253991</v>
      </c>
      <c r="Q635" s="60">
        <v>774</v>
      </c>
      <c r="R635" s="49">
        <f>IFERROR(Q635/M618,"-")</f>
        <v>0.85242290748898675</v>
      </c>
      <c r="S635" s="63">
        <f t="shared" si="140"/>
        <v>164544.2416020672</v>
      </c>
      <c r="T635" s="375"/>
      <c r="U635" s="375"/>
      <c r="V635" s="38" t="s">
        <v>64</v>
      </c>
      <c r="W635" s="56">
        <f>SUM(W618:W634)</f>
        <v>37065267</v>
      </c>
      <c r="X635" s="49">
        <f>IFERROR(W635/T618,"-")</f>
        <v>0.24093667626527895</v>
      </c>
      <c r="Y635" s="60">
        <v>132</v>
      </c>
      <c r="Z635" s="49">
        <f>IFERROR(Y635/U618,"-")</f>
        <v>0.84076433121019112</v>
      </c>
      <c r="AA635" s="137">
        <f t="shared" si="141"/>
        <v>280797.47727272729</v>
      </c>
      <c r="AB635" s="375"/>
      <c r="AC635" s="375"/>
      <c r="AD635" s="38" t="s">
        <v>64</v>
      </c>
      <c r="AE635" s="148">
        <f>SUM(AE618:AE634)</f>
        <v>26247796</v>
      </c>
      <c r="AF635" s="49">
        <f>IFERROR(AE635/AB618,"-")</f>
        <v>0.25073278391018178</v>
      </c>
      <c r="AG635" s="60">
        <v>87</v>
      </c>
      <c r="AH635" s="49">
        <f>IFERROR(AG635/AC618,"-")</f>
        <v>0.8529411764705882</v>
      </c>
      <c r="AI635" s="63">
        <f t="shared" si="132"/>
        <v>301698.80459770112</v>
      </c>
      <c r="AJ635" s="375"/>
      <c r="AK635" s="375"/>
      <c r="AL635" s="38" t="s">
        <v>64</v>
      </c>
      <c r="AM635" s="56">
        <f>SUM(AM618:AM634)</f>
        <v>58486806</v>
      </c>
      <c r="AN635" s="49">
        <f>IFERROR(AM635/AJ618,"-")</f>
        <v>0.17003144983202337</v>
      </c>
      <c r="AO635" s="60">
        <v>307</v>
      </c>
      <c r="AP635" s="49">
        <f>IFERROR(AO635/AK618,"-")</f>
        <v>0.81648936170212771</v>
      </c>
      <c r="AQ635" s="63">
        <f t="shared" si="142"/>
        <v>190510.76872964168</v>
      </c>
      <c r="AR635" s="375"/>
      <c r="AS635" s="375"/>
      <c r="AT635" s="38" t="s">
        <v>64</v>
      </c>
      <c r="AU635" s="56">
        <f>SUM(AU618:AU634)</f>
        <v>560002266</v>
      </c>
      <c r="AV635" s="49">
        <f>IFERROR(AU635/AR618,"-")</f>
        <v>0.17601462054500469</v>
      </c>
      <c r="AW635" s="63">
        <v>3832</v>
      </c>
      <c r="AX635" s="116">
        <f>IFERROR(AW635/AS618,"-")</f>
        <v>0.77633711507293357</v>
      </c>
      <c r="AY635" s="164">
        <f t="shared" si="143"/>
        <v>146138.37839248433</v>
      </c>
      <c r="AZ635" s="187"/>
    </row>
    <row r="636" spans="2:52" s="7" customFormat="1" ht="13.15" customHeight="1">
      <c r="B636" s="448">
        <v>36</v>
      </c>
      <c r="C636" s="458" t="s">
        <v>1</v>
      </c>
      <c r="D636" s="373">
        <v>235222130</v>
      </c>
      <c r="E636" s="373">
        <v>307</v>
      </c>
      <c r="F636" s="34" t="s">
        <v>96</v>
      </c>
      <c r="G636" s="58">
        <v>9721620</v>
      </c>
      <c r="H636" s="47">
        <f>IFERROR(G636/D636,"-")</f>
        <v>4.1329529666277572E-2</v>
      </c>
      <c r="I636" s="58">
        <v>74</v>
      </c>
      <c r="J636" s="47">
        <f>IFERROR(I636/E636,"-")</f>
        <v>0.24104234527687296</v>
      </c>
      <c r="K636" s="61">
        <f t="shared" si="139"/>
        <v>131373.24324324325</v>
      </c>
      <c r="L636" s="373">
        <v>173589080</v>
      </c>
      <c r="M636" s="373">
        <v>220</v>
      </c>
      <c r="N636" s="34" t="s">
        <v>96</v>
      </c>
      <c r="O636" s="58">
        <v>1815598</v>
      </c>
      <c r="P636" s="47">
        <f>IFERROR(O636/L636,"-")</f>
        <v>1.0459171740526536E-2</v>
      </c>
      <c r="Q636" s="58">
        <v>57</v>
      </c>
      <c r="R636" s="47">
        <f>IFERROR(Q636/M636,"-")</f>
        <v>0.25909090909090909</v>
      </c>
      <c r="S636" s="61">
        <f t="shared" si="140"/>
        <v>31852.596491228069</v>
      </c>
      <c r="T636" s="373">
        <v>60989450</v>
      </c>
      <c r="U636" s="373">
        <v>42</v>
      </c>
      <c r="V636" s="34" t="s">
        <v>96</v>
      </c>
      <c r="W636" s="58">
        <v>4474548</v>
      </c>
      <c r="X636" s="47">
        <f>IFERROR(W636/T636,"-")</f>
        <v>7.3365934600164454E-2</v>
      </c>
      <c r="Y636" s="58">
        <v>12</v>
      </c>
      <c r="Z636" s="47">
        <f>IFERROR(Y636/U636,"-")</f>
        <v>0.2857142857142857</v>
      </c>
      <c r="AA636" s="135">
        <f t="shared" si="141"/>
        <v>372879</v>
      </c>
      <c r="AB636" s="373">
        <v>39788290</v>
      </c>
      <c r="AC636" s="373">
        <v>30</v>
      </c>
      <c r="AD636" s="34" t="s">
        <v>96</v>
      </c>
      <c r="AE636" s="320">
        <v>144645</v>
      </c>
      <c r="AF636" s="47">
        <f>IFERROR(AE636/AB636,"-")</f>
        <v>3.6353660838402456E-3</v>
      </c>
      <c r="AG636" s="58">
        <v>9</v>
      </c>
      <c r="AH636" s="47">
        <f>IFERROR(AG636/AC636,"-")</f>
        <v>0.3</v>
      </c>
      <c r="AI636" s="61">
        <f t="shared" si="132"/>
        <v>16071.666666666666</v>
      </c>
      <c r="AJ636" s="373">
        <v>53220180</v>
      </c>
      <c r="AK636" s="373">
        <v>56</v>
      </c>
      <c r="AL636" s="34" t="s">
        <v>96</v>
      </c>
      <c r="AM636" s="58">
        <v>4740463</v>
      </c>
      <c r="AN636" s="47">
        <f>IFERROR(AM636/AJ636,"-")</f>
        <v>8.9072660032341114E-2</v>
      </c>
      <c r="AO636" s="58">
        <v>15</v>
      </c>
      <c r="AP636" s="47">
        <f>IFERROR(AO636/AK636,"-")</f>
        <v>0.26785714285714285</v>
      </c>
      <c r="AQ636" s="61">
        <f t="shared" si="142"/>
        <v>316030.86666666664</v>
      </c>
      <c r="AR636" s="373">
        <v>853389250</v>
      </c>
      <c r="AS636" s="373">
        <v>1398</v>
      </c>
      <c r="AT636" s="34" t="s">
        <v>96</v>
      </c>
      <c r="AU636" s="58">
        <v>26236658</v>
      </c>
      <c r="AV636" s="47">
        <f>IFERROR(AU636/AR636,"-")</f>
        <v>3.0744069016571278E-2</v>
      </c>
      <c r="AW636" s="61">
        <v>255</v>
      </c>
      <c r="AX636" s="50">
        <f>IFERROR(AW636/AS636,"-")</f>
        <v>0.18240343347639484</v>
      </c>
      <c r="AY636" s="162">
        <f t="shared" si="143"/>
        <v>102888.85490196079</v>
      </c>
      <c r="AZ636" s="187"/>
    </row>
    <row r="637" spans="2:52" s="7" customFormat="1" ht="13.15" customHeight="1">
      <c r="B637" s="449"/>
      <c r="C637" s="459"/>
      <c r="D637" s="374"/>
      <c r="E637" s="374"/>
      <c r="F637" s="35" t="s">
        <v>97</v>
      </c>
      <c r="G637" s="59">
        <v>4396249</v>
      </c>
      <c r="H637" s="48">
        <f>IFERROR(G637/D636,"-")</f>
        <v>1.8689776340346888E-2</v>
      </c>
      <c r="I637" s="59">
        <v>92</v>
      </c>
      <c r="J637" s="48">
        <f>IFERROR(I637/E636,"-")</f>
        <v>0.29967426710097722</v>
      </c>
      <c r="K637" s="62">
        <f t="shared" si="139"/>
        <v>47785.315217391304</v>
      </c>
      <c r="L637" s="374"/>
      <c r="M637" s="374"/>
      <c r="N637" s="35" t="s">
        <v>97</v>
      </c>
      <c r="O637" s="59">
        <v>3691041</v>
      </c>
      <c r="P637" s="48">
        <f>IFERROR(O637/L636,"-")</f>
        <v>2.1263094429672651E-2</v>
      </c>
      <c r="Q637" s="59">
        <v>65</v>
      </c>
      <c r="R637" s="48">
        <f>IFERROR(Q637/M636,"-")</f>
        <v>0.29545454545454547</v>
      </c>
      <c r="S637" s="62">
        <f t="shared" si="140"/>
        <v>56785.24615384615</v>
      </c>
      <c r="T637" s="374"/>
      <c r="U637" s="374"/>
      <c r="V637" s="35" t="s">
        <v>97</v>
      </c>
      <c r="W637" s="59">
        <v>2472154</v>
      </c>
      <c r="X637" s="48">
        <f>IFERROR(W637/T636,"-")</f>
        <v>4.0534125164270213E-2</v>
      </c>
      <c r="Y637" s="59">
        <v>13</v>
      </c>
      <c r="Z637" s="48">
        <f>IFERROR(Y637/U636,"-")</f>
        <v>0.30952380952380953</v>
      </c>
      <c r="AA637" s="136">
        <f t="shared" si="141"/>
        <v>190165.69230769231</v>
      </c>
      <c r="AB637" s="374"/>
      <c r="AC637" s="374"/>
      <c r="AD637" s="35" t="s">
        <v>97</v>
      </c>
      <c r="AE637" s="59">
        <v>2343468</v>
      </c>
      <c r="AF637" s="48">
        <f>IFERROR(AE637/AB636,"-")</f>
        <v>5.8898434690206593E-2</v>
      </c>
      <c r="AG637" s="59">
        <v>9</v>
      </c>
      <c r="AH637" s="48">
        <f>IFERROR(AG637/AC636,"-")</f>
        <v>0.3</v>
      </c>
      <c r="AI637" s="62">
        <f t="shared" si="132"/>
        <v>260385.33333333334</v>
      </c>
      <c r="AJ637" s="374"/>
      <c r="AK637" s="374"/>
      <c r="AL637" s="35" t="s">
        <v>97</v>
      </c>
      <c r="AM637" s="59">
        <v>470103</v>
      </c>
      <c r="AN637" s="48">
        <f>IFERROR(AM637/AJ636,"-")</f>
        <v>8.8331719283925754E-3</v>
      </c>
      <c r="AO637" s="59">
        <v>13</v>
      </c>
      <c r="AP637" s="48">
        <f>IFERROR(AO637/AK636,"-")</f>
        <v>0.23214285714285715</v>
      </c>
      <c r="AQ637" s="62">
        <f t="shared" si="142"/>
        <v>36161.769230769234</v>
      </c>
      <c r="AR637" s="374"/>
      <c r="AS637" s="374"/>
      <c r="AT637" s="35" t="s">
        <v>97</v>
      </c>
      <c r="AU637" s="59">
        <v>19287102</v>
      </c>
      <c r="AV637" s="48">
        <f>IFERROR(AU637/AR636,"-")</f>
        <v>2.2600591699508753E-2</v>
      </c>
      <c r="AW637" s="62">
        <v>375</v>
      </c>
      <c r="AX637" s="48">
        <f>IFERROR(AW637/AS636,"-")</f>
        <v>0.26824034334763946</v>
      </c>
      <c r="AY637" s="162">
        <f t="shared" si="143"/>
        <v>51432.271999999997</v>
      </c>
      <c r="AZ637" s="187"/>
    </row>
    <row r="638" spans="2:52" s="7" customFormat="1" ht="13.15" customHeight="1">
      <c r="B638" s="449"/>
      <c r="C638" s="459"/>
      <c r="D638" s="374"/>
      <c r="E638" s="374"/>
      <c r="F638" s="35" t="s">
        <v>380</v>
      </c>
      <c r="G638" s="59">
        <v>2151844</v>
      </c>
      <c r="H638" s="48">
        <f>IFERROR(G638/D636,"-")</f>
        <v>9.1481358492927507E-3</v>
      </c>
      <c r="I638" s="59">
        <v>39</v>
      </c>
      <c r="J638" s="48">
        <f>IFERROR(I638/E636,"-")</f>
        <v>0.12703583061889251</v>
      </c>
      <c r="K638" s="62">
        <f t="shared" ref="K638" si="150">IFERROR(G638/I638,"-")</f>
        <v>55175.48717948718</v>
      </c>
      <c r="L638" s="374"/>
      <c r="M638" s="374"/>
      <c r="N638" s="35" t="s">
        <v>380</v>
      </c>
      <c r="O638" s="59">
        <v>1666787</v>
      </c>
      <c r="P638" s="48">
        <f>IFERROR(O638/L636,"-")</f>
        <v>9.6019115948998632E-3</v>
      </c>
      <c r="Q638" s="59">
        <v>30</v>
      </c>
      <c r="R638" s="48">
        <f>IFERROR(Q638/M636,"-")</f>
        <v>0.13636363636363635</v>
      </c>
      <c r="S638" s="62">
        <f t="shared" ref="S638" si="151">IFERROR(O638/Q638,"-")</f>
        <v>55559.566666666666</v>
      </c>
      <c r="T638" s="374"/>
      <c r="U638" s="374"/>
      <c r="V638" s="35" t="s">
        <v>380</v>
      </c>
      <c r="W638" s="59">
        <v>398578</v>
      </c>
      <c r="X638" s="48">
        <f>IFERROR(W638/T636,"-")</f>
        <v>6.5351958412479538E-3</v>
      </c>
      <c r="Y638" s="59">
        <v>8</v>
      </c>
      <c r="Z638" s="48">
        <f>IFERROR(Y638/U636,"-")</f>
        <v>0.19047619047619047</v>
      </c>
      <c r="AA638" s="136">
        <f t="shared" ref="AA638" si="152">IFERROR(W638/Y638,"-")</f>
        <v>49822.25</v>
      </c>
      <c r="AB638" s="374"/>
      <c r="AC638" s="374"/>
      <c r="AD638" s="35" t="s">
        <v>380</v>
      </c>
      <c r="AE638" s="59">
        <v>64720</v>
      </c>
      <c r="AF638" s="48">
        <f>IFERROR(AE638/AB636,"-")</f>
        <v>1.6266092360340192E-3</v>
      </c>
      <c r="AG638" s="59">
        <v>6</v>
      </c>
      <c r="AH638" s="48">
        <f>IFERROR(AG638/AC636,"-")</f>
        <v>0.2</v>
      </c>
      <c r="AI638" s="62">
        <f t="shared" ref="AI638" si="153">IFERROR(AE638/AG638,"-")</f>
        <v>10786.666666666666</v>
      </c>
      <c r="AJ638" s="374"/>
      <c r="AK638" s="374"/>
      <c r="AL638" s="35" t="s">
        <v>380</v>
      </c>
      <c r="AM638" s="59">
        <v>1802279</v>
      </c>
      <c r="AN638" s="48">
        <f>IFERROR(AM638/AJ636,"-")</f>
        <v>3.3864579187819356E-2</v>
      </c>
      <c r="AO638" s="59">
        <v>7</v>
      </c>
      <c r="AP638" s="48">
        <f>IFERROR(AO638/AK636,"-")</f>
        <v>0.125</v>
      </c>
      <c r="AQ638" s="62">
        <f t="shared" ref="AQ638" si="154">IFERROR(AM638/AO638,"-")</f>
        <v>257468.42857142858</v>
      </c>
      <c r="AR638" s="374"/>
      <c r="AS638" s="374"/>
      <c r="AT638" s="35" t="s">
        <v>380</v>
      </c>
      <c r="AU638" s="59">
        <v>11986632</v>
      </c>
      <c r="AV638" s="48">
        <f>IFERROR(AU638/AR636,"-")</f>
        <v>1.4045913983566116E-2</v>
      </c>
      <c r="AW638" s="59">
        <v>117</v>
      </c>
      <c r="AX638" s="48">
        <f>IFERROR(AW638/AS636,"-")</f>
        <v>8.3690987124463517E-2</v>
      </c>
      <c r="AY638" s="136">
        <f t="shared" ref="AY638" si="155">IFERROR(AU638/AW638,"-")</f>
        <v>102449.84615384616</v>
      </c>
      <c r="AZ638" s="187"/>
    </row>
    <row r="639" spans="2:52" s="7" customFormat="1" ht="13.15" customHeight="1">
      <c r="B639" s="449"/>
      <c r="C639" s="459"/>
      <c r="D639" s="374"/>
      <c r="E639" s="374"/>
      <c r="F639" s="36" t="s">
        <v>98</v>
      </c>
      <c r="G639" s="59">
        <v>4682985</v>
      </c>
      <c r="H639" s="48">
        <f>IFERROR(G639/D636,"-")</f>
        <v>1.9908777290640129E-2</v>
      </c>
      <c r="I639" s="59">
        <v>97</v>
      </c>
      <c r="J639" s="48">
        <f>IFERROR(I639/E636,"-")</f>
        <v>0.31596091205211724</v>
      </c>
      <c r="K639" s="62">
        <f t="shared" si="139"/>
        <v>48278.195876288657</v>
      </c>
      <c r="L639" s="374"/>
      <c r="M639" s="374"/>
      <c r="N639" s="36" t="s">
        <v>98</v>
      </c>
      <c r="O639" s="59">
        <v>4279954</v>
      </c>
      <c r="P639" s="48">
        <f>IFERROR(O639/L636,"-")</f>
        <v>2.4655663824014736E-2</v>
      </c>
      <c r="Q639" s="59">
        <v>76</v>
      </c>
      <c r="R639" s="48">
        <f>IFERROR(Q639/M636,"-")</f>
        <v>0.34545454545454546</v>
      </c>
      <c r="S639" s="62">
        <f t="shared" si="140"/>
        <v>56315.184210526313</v>
      </c>
      <c r="T639" s="374"/>
      <c r="U639" s="374"/>
      <c r="V639" s="36" t="s">
        <v>98</v>
      </c>
      <c r="W639" s="59">
        <v>489245</v>
      </c>
      <c r="X639" s="48">
        <f>IFERROR(W639/T636,"-")</f>
        <v>8.0217972124687134E-3</v>
      </c>
      <c r="Y639" s="59">
        <v>15</v>
      </c>
      <c r="Z639" s="48">
        <f>IFERROR(Y639/U636,"-")</f>
        <v>0.35714285714285715</v>
      </c>
      <c r="AA639" s="136">
        <f t="shared" si="141"/>
        <v>32616.333333333332</v>
      </c>
      <c r="AB639" s="374"/>
      <c r="AC639" s="374"/>
      <c r="AD639" s="36" t="s">
        <v>98</v>
      </c>
      <c r="AE639" s="59">
        <v>373151</v>
      </c>
      <c r="AF639" s="48">
        <f>IFERROR(AE639/AB636,"-")</f>
        <v>9.378412593252939E-3</v>
      </c>
      <c r="AG639" s="59">
        <v>12</v>
      </c>
      <c r="AH639" s="48">
        <f>IFERROR(AG639/AC636,"-")</f>
        <v>0.4</v>
      </c>
      <c r="AI639" s="62">
        <f t="shared" si="132"/>
        <v>31095.916666666668</v>
      </c>
      <c r="AJ639" s="374"/>
      <c r="AK639" s="374"/>
      <c r="AL639" s="36" t="s">
        <v>98</v>
      </c>
      <c r="AM639" s="59">
        <v>543305</v>
      </c>
      <c r="AN639" s="48">
        <f>IFERROR(AM639/AJ636,"-")</f>
        <v>1.0208627629594638E-2</v>
      </c>
      <c r="AO639" s="59">
        <v>19</v>
      </c>
      <c r="AP639" s="48">
        <f>IFERROR(AO639/AK636,"-")</f>
        <v>0.3392857142857143</v>
      </c>
      <c r="AQ639" s="62">
        <f t="shared" si="142"/>
        <v>28595</v>
      </c>
      <c r="AR639" s="374"/>
      <c r="AS639" s="374"/>
      <c r="AT639" s="36" t="s">
        <v>98</v>
      </c>
      <c r="AU639" s="59">
        <v>9004056</v>
      </c>
      <c r="AV639" s="48">
        <f>IFERROR(AU639/AR636,"-")</f>
        <v>1.0550936750140689E-2</v>
      </c>
      <c r="AW639" s="62">
        <v>348</v>
      </c>
      <c r="AX639" s="48">
        <f>IFERROR(AW639/AS636,"-")</f>
        <v>0.24892703862660945</v>
      </c>
      <c r="AY639" s="162">
        <f t="shared" si="143"/>
        <v>25873.724137931036</v>
      </c>
      <c r="AZ639" s="187"/>
    </row>
    <row r="640" spans="2:52" s="7" customFormat="1" ht="13.15" customHeight="1">
      <c r="B640" s="449"/>
      <c r="C640" s="459"/>
      <c r="D640" s="374"/>
      <c r="E640" s="374"/>
      <c r="F640" s="36" t="s">
        <v>99</v>
      </c>
      <c r="G640" s="59">
        <v>2240729</v>
      </c>
      <c r="H640" s="48">
        <f>IFERROR(G640/D636,"-")</f>
        <v>9.5260127097735233E-3</v>
      </c>
      <c r="I640" s="59">
        <v>18</v>
      </c>
      <c r="J640" s="48">
        <f>IFERROR(I640/E636,"-")</f>
        <v>5.8631921824104233E-2</v>
      </c>
      <c r="K640" s="62">
        <f t="shared" si="139"/>
        <v>124484.94444444444</v>
      </c>
      <c r="L640" s="374"/>
      <c r="M640" s="374"/>
      <c r="N640" s="36" t="s">
        <v>99</v>
      </c>
      <c r="O640" s="59">
        <v>60587</v>
      </c>
      <c r="P640" s="48">
        <f>IFERROR(O640/L636,"-")</f>
        <v>3.4902541104544132E-4</v>
      </c>
      <c r="Q640" s="59">
        <v>12</v>
      </c>
      <c r="R640" s="48">
        <f>IFERROR(Q640/M636,"-")</f>
        <v>5.4545454545454543E-2</v>
      </c>
      <c r="S640" s="62">
        <f t="shared" si="140"/>
        <v>5048.916666666667</v>
      </c>
      <c r="T640" s="374"/>
      <c r="U640" s="374"/>
      <c r="V640" s="36" t="s">
        <v>99</v>
      </c>
      <c r="W640" s="59">
        <v>8437</v>
      </c>
      <c r="X640" s="48">
        <f>IFERROR(W640/T636,"-")</f>
        <v>1.3833540063076482E-4</v>
      </c>
      <c r="Y640" s="59">
        <v>2</v>
      </c>
      <c r="Z640" s="48">
        <f>IFERROR(Y640/U636,"-")</f>
        <v>4.7619047619047616E-2</v>
      </c>
      <c r="AA640" s="136">
        <f t="shared" si="141"/>
        <v>4218.5</v>
      </c>
      <c r="AB640" s="374"/>
      <c r="AC640" s="374"/>
      <c r="AD640" s="36" t="s">
        <v>99</v>
      </c>
      <c r="AE640" s="59">
        <v>5819</v>
      </c>
      <c r="AF640" s="48">
        <f>IFERROR(AE640/AB636,"-")</f>
        <v>1.4624905971078427E-4</v>
      </c>
      <c r="AG640" s="59">
        <v>1</v>
      </c>
      <c r="AH640" s="48">
        <f>IFERROR(AG640/AC636,"-")</f>
        <v>3.3333333333333333E-2</v>
      </c>
      <c r="AI640" s="62">
        <f t="shared" si="132"/>
        <v>5819</v>
      </c>
      <c r="AJ640" s="374"/>
      <c r="AK640" s="374"/>
      <c r="AL640" s="36" t="s">
        <v>99</v>
      </c>
      <c r="AM640" s="59">
        <v>35556</v>
      </c>
      <c r="AN640" s="48">
        <f>IFERROR(AM640/AJ636,"-")</f>
        <v>6.6809244162646577E-4</v>
      </c>
      <c r="AO640" s="59">
        <v>2</v>
      </c>
      <c r="AP640" s="48">
        <f>IFERROR(AO640/AK636,"-")</f>
        <v>3.5714285714285712E-2</v>
      </c>
      <c r="AQ640" s="62">
        <f t="shared" si="142"/>
        <v>17778</v>
      </c>
      <c r="AR640" s="374"/>
      <c r="AS640" s="374"/>
      <c r="AT640" s="36" t="s">
        <v>99</v>
      </c>
      <c r="AU640" s="59">
        <v>2268134</v>
      </c>
      <c r="AV640" s="48">
        <f>IFERROR(AU640/AR636,"-")</f>
        <v>2.6577953729789777E-3</v>
      </c>
      <c r="AW640" s="62">
        <v>61</v>
      </c>
      <c r="AX640" s="48">
        <f>IFERROR(AW640/AS636,"-")</f>
        <v>4.3633762517882688E-2</v>
      </c>
      <c r="AY640" s="162">
        <f t="shared" si="143"/>
        <v>37182.524590163935</v>
      </c>
      <c r="AZ640" s="187"/>
    </row>
    <row r="641" spans="2:52" s="7" customFormat="1" ht="13.15" customHeight="1">
      <c r="B641" s="449"/>
      <c r="C641" s="459"/>
      <c r="D641" s="374"/>
      <c r="E641" s="374"/>
      <c r="F641" s="36" t="s">
        <v>100</v>
      </c>
      <c r="G641" s="59">
        <v>4421333</v>
      </c>
      <c r="H641" s="48">
        <f>IFERROR(G641/D636,"-")</f>
        <v>1.8796415966473901E-2</v>
      </c>
      <c r="I641" s="59">
        <v>126</v>
      </c>
      <c r="J641" s="48">
        <f>IFERROR(I641/E636,"-")</f>
        <v>0.41042345276872966</v>
      </c>
      <c r="K641" s="62">
        <f t="shared" si="139"/>
        <v>35089.944444444445</v>
      </c>
      <c r="L641" s="374"/>
      <c r="M641" s="374"/>
      <c r="N641" s="36" t="s">
        <v>100</v>
      </c>
      <c r="O641" s="59">
        <v>3194196</v>
      </c>
      <c r="P641" s="48">
        <f>IFERROR(O641/L636,"-")</f>
        <v>1.8400904019999414E-2</v>
      </c>
      <c r="Q641" s="59">
        <v>95</v>
      </c>
      <c r="R641" s="48">
        <f>IFERROR(Q641/M636,"-")</f>
        <v>0.43181818181818182</v>
      </c>
      <c r="S641" s="62">
        <f t="shared" si="140"/>
        <v>33623.115789473683</v>
      </c>
      <c r="T641" s="374"/>
      <c r="U641" s="374"/>
      <c r="V641" s="36" t="s">
        <v>100</v>
      </c>
      <c r="W641" s="59">
        <v>1001776</v>
      </c>
      <c r="X641" s="48">
        <f>IFERROR(W641/T636,"-")</f>
        <v>1.6425398163124934E-2</v>
      </c>
      <c r="Y641" s="59">
        <v>18</v>
      </c>
      <c r="Z641" s="48">
        <f>IFERROR(Y641/U636,"-")</f>
        <v>0.42857142857142855</v>
      </c>
      <c r="AA641" s="136">
        <f t="shared" si="141"/>
        <v>55654.222222222219</v>
      </c>
      <c r="AB641" s="374"/>
      <c r="AC641" s="374"/>
      <c r="AD641" s="36" t="s">
        <v>100</v>
      </c>
      <c r="AE641" s="59">
        <v>926649</v>
      </c>
      <c r="AF641" s="48">
        <f>IFERROR(AE641/AB636,"-")</f>
        <v>2.3289490450582321E-2</v>
      </c>
      <c r="AG641" s="59">
        <v>12</v>
      </c>
      <c r="AH641" s="48">
        <f>IFERROR(AG641/AC636,"-")</f>
        <v>0.4</v>
      </c>
      <c r="AI641" s="62">
        <f t="shared" ref="AI641:AI707" si="156">IFERROR(AE641/AG641,"-")</f>
        <v>77220.75</v>
      </c>
      <c r="AJ641" s="374"/>
      <c r="AK641" s="374"/>
      <c r="AL641" s="36" t="s">
        <v>100</v>
      </c>
      <c r="AM641" s="59">
        <v>1044674</v>
      </c>
      <c r="AN641" s="48">
        <f>IFERROR(AM641/AJ636,"-")</f>
        <v>1.9629283478560199E-2</v>
      </c>
      <c r="AO641" s="59">
        <v>22</v>
      </c>
      <c r="AP641" s="48">
        <f>IFERROR(AO641/AK636,"-")</f>
        <v>0.39285714285714285</v>
      </c>
      <c r="AQ641" s="62">
        <f t="shared" si="142"/>
        <v>47485.181818181816</v>
      </c>
      <c r="AR641" s="374"/>
      <c r="AS641" s="374"/>
      <c r="AT641" s="36" t="s">
        <v>100</v>
      </c>
      <c r="AU641" s="59">
        <v>16141232</v>
      </c>
      <c r="AV641" s="48">
        <f>IFERROR(AU641/AR636,"-")</f>
        <v>1.891426684833445E-2</v>
      </c>
      <c r="AW641" s="62">
        <v>436</v>
      </c>
      <c r="AX641" s="48">
        <f>IFERROR(AW641/AS636,"-")</f>
        <v>0.31187410586552217</v>
      </c>
      <c r="AY641" s="162">
        <f t="shared" si="143"/>
        <v>37021.174311926603</v>
      </c>
      <c r="AZ641" s="187"/>
    </row>
    <row r="642" spans="2:52" s="7" customFormat="1" ht="13.15" customHeight="1">
      <c r="B642" s="449"/>
      <c r="C642" s="459"/>
      <c r="D642" s="374"/>
      <c r="E642" s="374"/>
      <c r="F642" s="36" t="s">
        <v>101</v>
      </c>
      <c r="G642" s="59">
        <v>8406546</v>
      </c>
      <c r="H642" s="48">
        <f>IFERROR(G642/D636,"-")</f>
        <v>3.5738754682648269E-2</v>
      </c>
      <c r="I642" s="59">
        <v>146</v>
      </c>
      <c r="J642" s="48">
        <f>IFERROR(I642/E636,"-")</f>
        <v>0.47557003257328989</v>
      </c>
      <c r="K642" s="62">
        <f t="shared" si="139"/>
        <v>57579.082191780821</v>
      </c>
      <c r="L642" s="374"/>
      <c r="M642" s="374"/>
      <c r="N642" s="36" t="s">
        <v>101</v>
      </c>
      <c r="O642" s="59">
        <v>6327198</v>
      </c>
      <c r="P642" s="48">
        <f>IFERROR(O642/L636,"-")</f>
        <v>3.6449285865216868E-2</v>
      </c>
      <c r="Q642" s="59">
        <v>109</v>
      </c>
      <c r="R642" s="48">
        <f>IFERROR(Q642/M636,"-")</f>
        <v>0.49545454545454548</v>
      </c>
      <c r="S642" s="62">
        <f t="shared" si="140"/>
        <v>58047.688073394493</v>
      </c>
      <c r="T642" s="374"/>
      <c r="U642" s="374"/>
      <c r="V642" s="36" t="s">
        <v>101</v>
      </c>
      <c r="W642" s="59">
        <v>1865730</v>
      </c>
      <c r="X642" s="48">
        <f>IFERROR(W642/T636,"-")</f>
        <v>3.0591028448362791E-2</v>
      </c>
      <c r="Y642" s="59">
        <v>25</v>
      </c>
      <c r="Z642" s="48">
        <f>IFERROR(Y642/U636,"-")</f>
        <v>0.59523809523809523</v>
      </c>
      <c r="AA642" s="136">
        <f t="shared" si="141"/>
        <v>74629.2</v>
      </c>
      <c r="AB642" s="374"/>
      <c r="AC642" s="374"/>
      <c r="AD642" s="36" t="s">
        <v>101</v>
      </c>
      <c r="AE642" s="59">
        <v>1026129</v>
      </c>
      <c r="AF642" s="48">
        <f>IFERROR(AE642/AB636,"-")</f>
        <v>2.578972355936885E-2</v>
      </c>
      <c r="AG642" s="59">
        <v>17</v>
      </c>
      <c r="AH642" s="48">
        <f>IFERROR(AG642/AC636,"-")</f>
        <v>0.56666666666666665</v>
      </c>
      <c r="AI642" s="62">
        <f t="shared" si="156"/>
        <v>60360.529411764706</v>
      </c>
      <c r="AJ642" s="374"/>
      <c r="AK642" s="374"/>
      <c r="AL642" s="36" t="s">
        <v>101</v>
      </c>
      <c r="AM642" s="59">
        <v>2487780</v>
      </c>
      <c r="AN642" s="48">
        <f>IFERROR(AM642/AJ636,"-")</f>
        <v>4.6745050467698529E-2</v>
      </c>
      <c r="AO642" s="59">
        <v>31</v>
      </c>
      <c r="AP642" s="48">
        <f>IFERROR(AO642/AK636,"-")</f>
        <v>0.5535714285714286</v>
      </c>
      <c r="AQ642" s="62">
        <f t="shared" si="142"/>
        <v>80250.967741935485</v>
      </c>
      <c r="AR642" s="374"/>
      <c r="AS642" s="374"/>
      <c r="AT642" s="36" t="s">
        <v>101</v>
      </c>
      <c r="AU642" s="59">
        <v>35941089</v>
      </c>
      <c r="AV642" s="48">
        <f>IFERROR(AU642/AR636,"-")</f>
        <v>4.2115703941665542E-2</v>
      </c>
      <c r="AW642" s="62">
        <v>595</v>
      </c>
      <c r="AX642" s="48">
        <f>IFERROR(AW642/AS636,"-")</f>
        <v>0.42560801144492133</v>
      </c>
      <c r="AY642" s="162">
        <f t="shared" si="143"/>
        <v>60405.191596638659</v>
      </c>
      <c r="AZ642" s="187"/>
    </row>
    <row r="643" spans="2:52" s="7" customFormat="1" ht="13.15" customHeight="1">
      <c r="B643" s="449"/>
      <c r="C643" s="459"/>
      <c r="D643" s="374"/>
      <c r="E643" s="374"/>
      <c r="F643" s="36" t="s">
        <v>102</v>
      </c>
      <c r="G643" s="59">
        <v>3358630</v>
      </c>
      <c r="H643" s="48">
        <f>IFERROR(G643/D636,"-")</f>
        <v>1.4278545985447883E-2</v>
      </c>
      <c r="I643" s="59">
        <v>42</v>
      </c>
      <c r="J643" s="48">
        <f>IFERROR(I643/E636,"-")</f>
        <v>0.13680781758957655</v>
      </c>
      <c r="K643" s="62">
        <f t="shared" si="139"/>
        <v>79967.380952380947</v>
      </c>
      <c r="L643" s="374"/>
      <c r="M643" s="374"/>
      <c r="N643" s="36" t="s">
        <v>102</v>
      </c>
      <c r="O643" s="59">
        <v>3292767</v>
      </c>
      <c r="P643" s="48">
        <f>IFERROR(O643/L636,"-")</f>
        <v>1.8968745038570399E-2</v>
      </c>
      <c r="Q643" s="59">
        <v>33</v>
      </c>
      <c r="R643" s="48">
        <f>IFERROR(Q643/M636,"-")</f>
        <v>0.15</v>
      </c>
      <c r="S643" s="62">
        <f t="shared" si="140"/>
        <v>99780.818181818177</v>
      </c>
      <c r="T643" s="374"/>
      <c r="U643" s="374"/>
      <c r="V643" s="36" t="s">
        <v>102</v>
      </c>
      <c r="W643" s="59">
        <v>99016</v>
      </c>
      <c r="X643" s="48">
        <f>IFERROR(W643/T636,"-")</f>
        <v>1.6234938993547245E-3</v>
      </c>
      <c r="Y643" s="59">
        <v>7</v>
      </c>
      <c r="Z643" s="48">
        <f>IFERROR(Y643/U636,"-")</f>
        <v>0.16666666666666666</v>
      </c>
      <c r="AA643" s="136">
        <f t="shared" si="141"/>
        <v>14145.142857142857</v>
      </c>
      <c r="AB643" s="374"/>
      <c r="AC643" s="374"/>
      <c r="AD643" s="36" t="s">
        <v>102</v>
      </c>
      <c r="AE643" s="59">
        <v>69805</v>
      </c>
      <c r="AF643" s="48">
        <f>IFERROR(AE643/AB636,"-")</f>
        <v>1.7544106570048625E-3</v>
      </c>
      <c r="AG643" s="59">
        <v>5</v>
      </c>
      <c r="AH643" s="48">
        <f>IFERROR(AG643/AC636,"-")</f>
        <v>0.16666666666666666</v>
      </c>
      <c r="AI643" s="62">
        <f t="shared" si="156"/>
        <v>13961</v>
      </c>
      <c r="AJ643" s="374"/>
      <c r="AK643" s="374"/>
      <c r="AL643" s="36" t="s">
        <v>102</v>
      </c>
      <c r="AM643" s="59">
        <v>2566638</v>
      </c>
      <c r="AN643" s="48">
        <f>IFERROR(AM643/AJ636,"-")</f>
        <v>4.8226781645608868E-2</v>
      </c>
      <c r="AO643" s="59">
        <v>14</v>
      </c>
      <c r="AP643" s="48">
        <f>IFERROR(AO643/AK636,"-")</f>
        <v>0.25</v>
      </c>
      <c r="AQ643" s="62">
        <f t="shared" si="142"/>
        <v>183331.28571428571</v>
      </c>
      <c r="AR643" s="374"/>
      <c r="AS643" s="374"/>
      <c r="AT643" s="36" t="s">
        <v>102</v>
      </c>
      <c r="AU643" s="59">
        <v>21590406</v>
      </c>
      <c r="AV643" s="48">
        <f>IFERROR(AU643/AR636,"-")</f>
        <v>2.5299599215715455E-2</v>
      </c>
      <c r="AW643" s="62">
        <v>137</v>
      </c>
      <c r="AX643" s="48">
        <f>IFERROR(AW643/AS636,"-")</f>
        <v>9.7997138769670963E-2</v>
      </c>
      <c r="AY643" s="162">
        <f t="shared" si="143"/>
        <v>157594.20437956206</v>
      </c>
      <c r="AZ643" s="187"/>
    </row>
    <row r="644" spans="2:52" s="7" customFormat="1" ht="13.15" customHeight="1">
      <c r="B644" s="449"/>
      <c r="C644" s="459"/>
      <c r="D644" s="374"/>
      <c r="E644" s="374"/>
      <c r="F644" s="36" t="s">
        <v>112</v>
      </c>
      <c r="G644" s="59">
        <v>1574</v>
      </c>
      <c r="H644" s="48">
        <f>IFERROR(G644/D636,"-")</f>
        <v>6.6915472621559887E-6</v>
      </c>
      <c r="I644" s="59">
        <v>1</v>
      </c>
      <c r="J644" s="48">
        <f>IFERROR(I644/E636,"-")</f>
        <v>3.2573289902280132E-3</v>
      </c>
      <c r="K644" s="62">
        <f t="shared" si="139"/>
        <v>1574</v>
      </c>
      <c r="L644" s="374"/>
      <c r="M644" s="374"/>
      <c r="N644" s="36" t="s">
        <v>112</v>
      </c>
      <c r="O644" s="59">
        <v>1574</v>
      </c>
      <c r="P644" s="48">
        <f>IFERROR(O644/L636,"-")</f>
        <v>9.0673906446188899E-6</v>
      </c>
      <c r="Q644" s="59">
        <v>1</v>
      </c>
      <c r="R644" s="48">
        <f>IFERROR(Q644/M636,"-")</f>
        <v>4.5454545454545452E-3</v>
      </c>
      <c r="S644" s="62">
        <f t="shared" si="140"/>
        <v>1574</v>
      </c>
      <c r="T644" s="374"/>
      <c r="U644" s="374"/>
      <c r="V644" s="36" t="s">
        <v>112</v>
      </c>
      <c r="W644" s="59">
        <v>0</v>
      </c>
      <c r="X644" s="48">
        <f>IFERROR(W644/T636,"-")</f>
        <v>0</v>
      </c>
      <c r="Y644" s="59">
        <v>0</v>
      </c>
      <c r="Z644" s="48">
        <f>IFERROR(Y644/U636,"-")</f>
        <v>0</v>
      </c>
      <c r="AA644" s="136" t="str">
        <f t="shared" si="141"/>
        <v>-</v>
      </c>
      <c r="AB644" s="374"/>
      <c r="AC644" s="374"/>
      <c r="AD644" s="36" t="s">
        <v>112</v>
      </c>
      <c r="AE644" s="59">
        <v>0</v>
      </c>
      <c r="AF644" s="48">
        <f>IFERROR(AE644/AB636,"-")</f>
        <v>0</v>
      </c>
      <c r="AG644" s="59">
        <v>0</v>
      </c>
      <c r="AH644" s="48">
        <f>IFERROR(AG644/AC636,"-")</f>
        <v>0</v>
      </c>
      <c r="AI644" s="62" t="str">
        <f t="shared" si="156"/>
        <v>-</v>
      </c>
      <c r="AJ644" s="374"/>
      <c r="AK644" s="374"/>
      <c r="AL644" s="36" t="s">
        <v>112</v>
      </c>
      <c r="AM644" s="59">
        <v>0</v>
      </c>
      <c r="AN644" s="48">
        <f>IFERROR(AM644/AJ636,"-")</f>
        <v>0</v>
      </c>
      <c r="AO644" s="59">
        <v>0</v>
      </c>
      <c r="AP644" s="48">
        <f>IFERROR(AO644/AK636,"-")</f>
        <v>0</v>
      </c>
      <c r="AQ644" s="62" t="str">
        <f t="shared" si="142"/>
        <v>-</v>
      </c>
      <c r="AR644" s="374"/>
      <c r="AS644" s="374"/>
      <c r="AT644" s="36" t="s">
        <v>112</v>
      </c>
      <c r="AU644" s="59">
        <v>0</v>
      </c>
      <c r="AV644" s="48">
        <f>IFERROR(AU644/AR636,"-")</f>
        <v>0</v>
      </c>
      <c r="AW644" s="62">
        <v>0</v>
      </c>
      <c r="AX644" s="48">
        <f>IFERROR(AW644/AS636,"-")</f>
        <v>0</v>
      </c>
      <c r="AY644" s="162" t="str">
        <f t="shared" si="143"/>
        <v>-</v>
      </c>
      <c r="AZ644" s="187"/>
    </row>
    <row r="645" spans="2:52" s="7" customFormat="1" ht="13.15" customHeight="1">
      <c r="B645" s="449"/>
      <c r="C645" s="459"/>
      <c r="D645" s="374"/>
      <c r="E645" s="374"/>
      <c r="F645" s="36" t="s">
        <v>103</v>
      </c>
      <c r="G645" s="59">
        <v>107609</v>
      </c>
      <c r="H645" s="48">
        <f>IFERROR(G645/D636,"-")</f>
        <v>4.5747821431597446E-4</v>
      </c>
      <c r="I645" s="59">
        <v>7</v>
      </c>
      <c r="J645" s="48">
        <f>IFERROR(I645/E636,"-")</f>
        <v>2.2801302931596091E-2</v>
      </c>
      <c r="K645" s="62">
        <f t="shared" si="139"/>
        <v>15372.714285714286</v>
      </c>
      <c r="L645" s="374"/>
      <c r="M645" s="374"/>
      <c r="N645" s="36" t="s">
        <v>103</v>
      </c>
      <c r="O645" s="59">
        <v>45716</v>
      </c>
      <c r="P645" s="48">
        <f>IFERROR(O645/L636,"-")</f>
        <v>2.6335757986619898E-4</v>
      </c>
      <c r="Q645" s="59">
        <v>6</v>
      </c>
      <c r="R645" s="48">
        <f>IFERROR(Q645/M636,"-")</f>
        <v>2.7272727272727271E-2</v>
      </c>
      <c r="S645" s="62">
        <f t="shared" si="140"/>
        <v>7619.333333333333</v>
      </c>
      <c r="T645" s="374"/>
      <c r="U645" s="374"/>
      <c r="V645" s="36" t="s">
        <v>103</v>
      </c>
      <c r="W645" s="59">
        <v>15737</v>
      </c>
      <c r="X645" s="48">
        <f>IFERROR(W645/T636,"-")</f>
        <v>2.5802823275172999E-4</v>
      </c>
      <c r="Y645" s="59">
        <v>2</v>
      </c>
      <c r="Z645" s="48">
        <f>IFERROR(Y645/U636,"-")</f>
        <v>4.7619047619047616E-2</v>
      </c>
      <c r="AA645" s="136">
        <f t="shared" si="141"/>
        <v>7868.5</v>
      </c>
      <c r="AB645" s="374"/>
      <c r="AC645" s="374"/>
      <c r="AD645" s="36" t="s">
        <v>103</v>
      </c>
      <c r="AE645" s="59">
        <v>15737</v>
      </c>
      <c r="AF645" s="48">
        <f>IFERROR(AE645/AB636,"-")</f>
        <v>3.9551837990524347E-4</v>
      </c>
      <c r="AG645" s="59">
        <v>2</v>
      </c>
      <c r="AH645" s="48">
        <f>IFERROR(AG645/AC636,"-")</f>
        <v>6.6666666666666666E-2</v>
      </c>
      <c r="AI645" s="62">
        <f t="shared" si="156"/>
        <v>7868.5</v>
      </c>
      <c r="AJ645" s="374"/>
      <c r="AK645" s="374"/>
      <c r="AL645" s="36" t="s">
        <v>103</v>
      </c>
      <c r="AM645" s="59">
        <v>60024</v>
      </c>
      <c r="AN645" s="48">
        <f>IFERROR(AM645/AJ636,"-")</f>
        <v>1.1278428596070138E-3</v>
      </c>
      <c r="AO645" s="59">
        <v>3</v>
      </c>
      <c r="AP645" s="48">
        <f>IFERROR(AO645/AK636,"-")</f>
        <v>5.3571428571428568E-2</v>
      </c>
      <c r="AQ645" s="62">
        <f t="shared" si="142"/>
        <v>20008</v>
      </c>
      <c r="AR645" s="374"/>
      <c r="AS645" s="374"/>
      <c r="AT645" s="36" t="s">
        <v>103</v>
      </c>
      <c r="AU645" s="59">
        <v>311227</v>
      </c>
      <c r="AV645" s="48">
        <f>IFERROR(AU645/AR636,"-")</f>
        <v>3.6469524311444048E-4</v>
      </c>
      <c r="AW645" s="62">
        <v>18</v>
      </c>
      <c r="AX645" s="48">
        <f>IFERROR(AW645/AS636,"-")</f>
        <v>1.2875536480686695E-2</v>
      </c>
      <c r="AY645" s="162">
        <f t="shared" si="143"/>
        <v>17290.388888888891</v>
      </c>
      <c r="AZ645" s="187"/>
    </row>
    <row r="646" spans="2:52" s="7" customFormat="1" ht="13.15" customHeight="1">
      <c r="B646" s="449"/>
      <c r="C646" s="459"/>
      <c r="D646" s="374"/>
      <c r="E646" s="374"/>
      <c r="F646" s="36" t="s">
        <v>104</v>
      </c>
      <c r="G646" s="59">
        <v>162849</v>
      </c>
      <c r="H646" s="48">
        <f>IFERROR(G646/D636,"-")</f>
        <v>6.9232006359265606E-4</v>
      </c>
      <c r="I646" s="59">
        <v>14</v>
      </c>
      <c r="J646" s="48">
        <f>IFERROR(I646/E636,"-")</f>
        <v>4.5602605863192182E-2</v>
      </c>
      <c r="K646" s="62">
        <f t="shared" si="139"/>
        <v>11632.071428571429</v>
      </c>
      <c r="L646" s="374"/>
      <c r="M646" s="374"/>
      <c r="N646" s="36" t="s">
        <v>104</v>
      </c>
      <c r="O646" s="59">
        <v>139593</v>
      </c>
      <c r="P646" s="48">
        <f>IFERROR(O646/L636,"-")</f>
        <v>8.0415772697222656E-4</v>
      </c>
      <c r="Q646" s="59">
        <v>9</v>
      </c>
      <c r="R646" s="48">
        <f>IFERROR(Q646/M636,"-")</f>
        <v>4.0909090909090909E-2</v>
      </c>
      <c r="S646" s="62">
        <f t="shared" si="140"/>
        <v>15510.333333333334</v>
      </c>
      <c r="T646" s="374"/>
      <c r="U646" s="374"/>
      <c r="V646" s="36" t="s">
        <v>104</v>
      </c>
      <c r="W646" s="59">
        <v>94098</v>
      </c>
      <c r="X646" s="48">
        <f>IFERROR(W646/T636,"-")</f>
        <v>1.5428570023176139E-3</v>
      </c>
      <c r="Y646" s="59">
        <v>3</v>
      </c>
      <c r="Z646" s="48">
        <f>IFERROR(Y646/U636,"-")</f>
        <v>7.1428571428571425E-2</v>
      </c>
      <c r="AA646" s="136">
        <f t="shared" si="141"/>
        <v>31366</v>
      </c>
      <c r="AB646" s="374"/>
      <c r="AC646" s="374"/>
      <c r="AD646" s="36" t="s">
        <v>104</v>
      </c>
      <c r="AE646" s="59">
        <v>85688</v>
      </c>
      <c r="AF646" s="48">
        <f>IFERROR(AE646/AB636,"-")</f>
        <v>2.1535984582398489E-3</v>
      </c>
      <c r="AG646" s="59">
        <v>2</v>
      </c>
      <c r="AH646" s="48">
        <f>IFERROR(AG646/AC636,"-")</f>
        <v>6.6666666666666666E-2</v>
      </c>
      <c r="AI646" s="62">
        <f t="shared" si="156"/>
        <v>42844</v>
      </c>
      <c r="AJ646" s="374"/>
      <c r="AK646" s="374"/>
      <c r="AL646" s="36" t="s">
        <v>104</v>
      </c>
      <c r="AM646" s="59">
        <v>7508</v>
      </c>
      <c r="AN646" s="48">
        <f>IFERROR(AM646/AJ636,"-")</f>
        <v>1.4107430677611388E-4</v>
      </c>
      <c r="AO646" s="59">
        <v>3</v>
      </c>
      <c r="AP646" s="48">
        <f>IFERROR(AO646/AK636,"-")</f>
        <v>5.3571428571428568E-2</v>
      </c>
      <c r="AQ646" s="62">
        <f t="shared" si="142"/>
        <v>2502.6666666666665</v>
      </c>
      <c r="AR646" s="374"/>
      <c r="AS646" s="374"/>
      <c r="AT646" s="36" t="s">
        <v>104</v>
      </c>
      <c r="AU646" s="59">
        <v>470098</v>
      </c>
      <c r="AV646" s="48">
        <f>IFERROR(AU646/AR636,"-")</f>
        <v>5.5085999735759506E-4</v>
      </c>
      <c r="AW646" s="62">
        <v>38</v>
      </c>
      <c r="AX646" s="48">
        <f>IFERROR(AW646/AS636,"-")</f>
        <v>2.7181688125894134E-2</v>
      </c>
      <c r="AY646" s="162">
        <f t="shared" si="143"/>
        <v>12371</v>
      </c>
      <c r="AZ646" s="187"/>
    </row>
    <row r="647" spans="2:52" s="7" customFormat="1" ht="13.15" customHeight="1">
      <c r="B647" s="449"/>
      <c r="C647" s="459"/>
      <c r="D647" s="374"/>
      <c r="E647" s="374"/>
      <c r="F647" s="36" t="s">
        <v>105</v>
      </c>
      <c r="G647" s="59">
        <v>290718</v>
      </c>
      <c r="H647" s="48">
        <f>IFERROR(G647/D636,"-")</f>
        <v>1.235929629580346E-3</v>
      </c>
      <c r="I647" s="59">
        <v>5</v>
      </c>
      <c r="J647" s="48">
        <f>IFERROR(I647/E636,"-")</f>
        <v>1.6286644951140065E-2</v>
      </c>
      <c r="K647" s="62">
        <f t="shared" si="139"/>
        <v>58143.6</v>
      </c>
      <c r="L647" s="374"/>
      <c r="M647" s="374"/>
      <c r="N647" s="36" t="s">
        <v>105</v>
      </c>
      <c r="O647" s="59">
        <v>288190</v>
      </c>
      <c r="P647" s="48">
        <f>IFERROR(O647/L636,"-")</f>
        <v>1.6601850761580163E-3</v>
      </c>
      <c r="Q647" s="59">
        <v>4</v>
      </c>
      <c r="R647" s="48">
        <f>IFERROR(Q647/M636,"-")</f>
        <v>1.8181818181818181E-2</v>
      </c>
      <c r="S647" s="62">
        <f t="shared" si="140"/>
        <v>72047.5</v>
      </c>
      <c r="T647" s="374"/>
      <c r="U647" s="374"/>
      <c r="V647" s="36" t="s">
        <v>105</v>
      </c>
      <c r="W647" s="59">
        <v>20641</v>
      </c>
      <c r="X647" s="48">
        <f>IFERROR(W647/T636,"-")</f>
        <v>3.3843558189162223E-4</v>
      </c>
      <c r="Y647" s="59">
        <v>2</v>
      </c>
      <c r="Z647" s="48">
        <f>IFERROR(Y647/U636,"-")</f>
        <v>4.7619047619047616E-2</v>
      </c>
      <c r="AA647" s="136">
        <f t="shared" si="141"/>
        <v>10320.5</v>
      </c>
      <c r="AB647" s="374"/>
      <c r="AC647" s="374"/>
      <c r="AD647" s="36" t="s">
        <v>105</v>
      </c>
      <c r="AE647" s="59">
        <v>18113</v>
      </c>
      <c r="AF647" s="48">
        <f>IFERROR(AE647/AB636,"-")</f>
        <v>4.5523444209338978E-4</v>
      </c>
      <c r="AG647" s="59">
        <v>1</v>
      </c>
      <c r="AH647" s="48">
        <f>IFERROR(AG647/AC636,"-")</f>
        <v>3.3333333333333333E-2</v>
      </c>
      <c r="AI647" s="62">
        <f t="shared" si="156"/>
        <v>18113</v>
      </c>
      <c r="AJ647" s="374"/>
      <c r="AK647" s="374"/>
      <c r="AL647" s="36" t="s">
        <v>105</v>
      </c>
      <c r="AM647" s="59">
        <v>200572</v>
      </c>
      <c r="AN647" s="48">
        <f>IFERROR(AM647/AJ636,"-")</f>
        <v>3.768720812293382E-3</v>
      </c>
      <c r="AO647" s="59">
        <v>4</v>
      </c>
      <c r="AP647" s="48">
        <f>IFERROR(AO647/AK636,"-")</f>
        <v>7.1428571428571425E-2</v>
      </c>
      <c r="AQ647" s="62">
        <f t="shared" si="142"/>
        <v>50143</v>
      </c>
      <c r="AR647" s="374"/>
      <c r="AS647" s="374"/>
      <c r="AT647" s="36" t="s">
        <v>105</v>
      </c>
      <c r="AU647" s="59">
        <v>540663</v>
      </c>
      <c r="AV647" s="48">
        <f>IFERROR(AU647/AR636,"-")</f>
        <v>6.3354793841145763E-4</v>
      </c>
      <c r="AW647" s="62">
        <v>10</v>
      </c>
      <c r="AX647" s="48">
        <f>IFERROR(AW647/AS636,"-")</f>
        <v>7.1530758226037196E-3</v>
      </c>
      <c r="AY647" s="162">
        <f t="shared" si="143"/>
        <v>54066.3</v>
      </c>
      <c r="AZ647" s="187"/>
    </row>
    <row r="648" spans="2:52" s="7" customFormat="1" ht="13.15" customHeight="1">
      <c r="B648" s="449"/>
      <c r="C648" s="459"/>
      <c r="D648" s="374"/>
      <c r="E648" s="374"/>
      <c r="F648" s="36" t="s">
        <v>106</v>
      </c>
      <c r="G648" s="59">
        <v>786564</v>
      </c>
      <c r="H648" s="48">
        <f>IFERROR(G648/D636,"-")</f>
        <v>3.3439200639837755E-3</v>
      </c>
      <c r="I648" s="59">
        <v>1</v>
      </c>
      <c r="J648" s="48">
        <f>IFERROR(I648/E636,"-")</f>
        <v>3.2573289902280132E-3</v>
      </c>
      <c r="K648" s="62">
        <f t="shared" si="139"/>
        <v>786564</v>
      </c>
      <c r="L648" s="374"/>
      <c r="M648" s="374"/>
      <c r="N648" s="36" t="s">
        <v>106</v>
      </c>
      <c r="O648" s="59">
        <v>786564</v>
      </c>
      <c r="P648" s="48">
        <f>IFERROR(O648/L636,"-")</f>
        <v>4.5311836435794235E-3</v>
      </c>
      <c r="Q648" s="59">
        <v>1</v>
      </c>
      <c r="R648" s="48">
        <f>IFERROR(Q648/M636,"-")</f>
        <v>4.5454545454545452E-3</v>
      </c>
      <c r="S648" s="62">
        <f t="shared" si="140"/>
        <v>786564</v>
      </c>
      <c r="T648" s="374"/>
      <c r="U648" s="374"/>
      <c r="V648" s="36" t="s">
        <v>106</v>
      </c>
      <c r="W648" s="59">
        <v>786564</v>
      </c>
      <c r="X648" s="48">
        <f>IFERROR(W648/T636,"-")</f>
        <v>1.2896722301971898E-2</v>
      </c>
      <c r="Y648" s="59">
        <v>1</v>
      </c>
      <c r="Z648" s="48">
        <f>IFERROR(Y648/U636,"-")</f>
        <v>2.3809523809523808E-2</v>
      </c>
      <c r="AA648" s="136">
        <f t="shared" si="141"/>
        <v>786564</v>
      </c>
      <c r="AB648" s="374"/>
      <c r="AC648" s="374"/>
      <c r="AD648" s="36" t="s">
        <v>106</v>
      </c>
      <c r="AE648" s="59">
        <v>786564</v>
      </c>
      <c r="AF648" s="48">
        <f>IFERROR(AE648/AB636,"-")</f>
        <v>1.9768730950739527E-2</v>
      </c>
      <c r="AG648" s="59">
        <v>1</v>
      </c>
      <c r="AH648" s="48">
        <f>IFERROR(AG648/AC636,"-")</f>
        <v>3.3333333333333333E-2</v>
      </c>
      <c r="AI648" s="62">
        <f t="shared" si="156"/>
        <v>786564</v>
      </c>
      <c r="AJ648" s="374"/>
      <c r="AK648" s="374"/>
      <c r="AL648" s="36" t="s">
        <v>106</v>
      </c>
      <c r="AM648" s="59">
        <v>786564</v>
      </c>
      <c r="AN648" s="48">
        <f>IFERROR(AM648/AJ636,"-")</f>
        <v>1.4779431411167719E-2</v>
      </c>
      <c r="AO648" s="59">
        <v>1</v>
      </c>
      <c r="AP648" s="48">
        <f>IFERROR(AO648/AK636,"-")</f>
        <v>1.7857142857142856E-2</v>
      </c>
      <c r="AQ648" s="62">
        <f t="shared" si="142"/>
        <v>786564</v>
      </c>
      <c r="AR648" s="374"/>
      <c r="AS648" s="374"/>
      <c r="AT648" s="36" t="s">
        <v>106</v>
      </c>
      <c r="AU648" s="59">
        <v>2030210</v>
      </c>
      <c r="AV648" s="48">
        <f>IFERROR(AU648/AR636,"-")</f>
        <v>2.3789964544315505E-3</v>
      </c>
      <c r="AW648" s="62">
        <v>9</v>
      </c>
      <c r="AX648" s="48">
        <f>IFERROR(AW648/AS636,"-")</f>
        <v>6.4377682403433476E-3</v>
      </c>
      <c r="AY648" s="162">
        <f t="shared" si="143"/>
        <v>225578.88888888888</v>
      </c>
      <c r="AZ648" s="187"/>
    </row>
    <row r="649" spans="2:52" s="7" customFormat="1" ht="13.15" customHeight="1">
      <c r="B649" s="449"/>
      <c r="C649" s="459"/>
      <c r="D649" s="374"/>
      <c r="E649" s="374"/>
      <c r="F649" s="36" t="s">
        <v>107</v>
      </c>
      <c r="G649" s="59">
        <v>1499371</v>
      </c>
      <c r="H649" s="48">
        <f>IFERROR(G649/D636,"-")</f>
        <v>6.3742769440953539E-3</v>
      </c>
      <c r="I649" s="59">
        <v>39</v>
      </c>
      <c r="J649" s="48">
        <f>IFERROR(I649/E636,"-")</f>
        <v>0.12703583061889251</v>
      </c>
      <c r="K649" s="62">
        <f t="shared" si="139"/>
        <v>38445.410256410258</v>
      </c>
      <c r="L649" s="374"/>
      <c r="M649" s="374"/>
      <c r="N649" s="36" t="s">
        <v>107</v>
      </c>
      <c r="O649" s="59">
        <v>628487</v>
      </c>
      <c r="P649" s="48">
        <f>IFERROR(O649/L636,"-")</f>
        <v>3.6205445642087625E-3</v>
      </c>
      <c r="Q649" s="59">
        <v>30</v>
      </c>
      <c r="R649" s="48">
        <f>IFERROR(Q649/M636,"-")</f>
        <v>0.13636363636363635</v>
      </c>
      <c r="S649" s="62">
        <f t="shared" si="140"/>
        <v>20949.566666666666</v>
      </c>
      <c r="T649" s="374"/>
      <c r="U649" s="374"/>
      <c r="V649" s="36" t="s">
        <v>107</v>
      </c>
      <c r="W649" s="59">
        <v>268113</v>
      </c>
      <c r="X649" s="48">
        <f>IFERROR(W649/T636,"-")</f>
        <v>4.3960553833490871E-3</v>
      </c>
      <c r="Y649" s="59">
        <v>6</v>
      </c>
      <c r="Z649" s="48">
        <f>IFERROR(Y649/U636,"-")</f>
        <v>0.14285714285714285</v>
      </c>
      <c r="AA649" s="136">
        <f t="shared" si="141"/>
        <v>44685.5</v>
      </c>
      <c r="AB649" s="374"/>
      <c r="AC649" s="374"/>
      <c r="AD649" s="36" t="s">
        <v>107</v>
      </c>
      <c r="AE649" s="59">
        <v>233323</v>
      </c>
      <c r="AF649" s="48">
        <f>IFERROR(AE649/AB636,"-")</f>
        <v>5.8641122802714062E-3</v>
      </c>
      <c r="AG649" s="59">
        <v>4</v>
      </c>
      <c r="AH649" s="48">
        <f>IFERROR(AG649/AC636,"-")</f>
        <v>0.13333333333333333</v>
      </c>
      <c r="AI649" s="62">
        <f t="shared" si="156"/>
        <v>58330.75</v>
      </c>
      <c r="AJ649" s="374"/>
      <c r="AK649" s="374"/>
      <c r="AL649" s="36" t="s">
        <v>107</v>
      </c>
      <c r="AM649" s="59">
        <v>280140</v>
      </c>
      <c r="AN649" s="48">
        <f>IFERROR(AM649/AJ636,"-")</f>
        <v>5.2637927943873924E-3</v>
      </c>
      <c r="AO649" s="59">
        <v>7</v>
      </c>
      <c r="AP649" s="48">
        <f>IFERROR(AO649/AK636,"-")</f>
        <v>0.125</v>
      </c>
      <c r="AQ649" s="62">
        <f t="shared" si="142"/>
        <v>40020</v>
      </c>
      <c r="AR649" s="374"/>
      <c r="AS649" s="374"/>
      <c r="AT649" s="36" t="s">
        <v>107</v>
      </c>
      <c r="AU649" s="59">
        <v>5391222</v>
      </c>
      <c r="AV649" s="48">
        <f>IFERROR(AU649/AR636,"-")</f>
        <v>6.3174243172151512E-3</v>
      </c>
      <c r="AW649" s="62">
        <v>131</v>
      </c>
      <c r="AX649" s="48">
        <f>IFERROR(AW649/AS636,"-")</f>
        <v>9.3705293276108728E-2</v>
      </c>
      <c r="AY649" s="162">
        <f t="shared" si="143"/>
        <v>41154.366412213742</v>
      </c>
      <c r="AZ649" s="187"/>
    </row>
    <row r="650" spans="2:52" s="7" customFormat="1" ht="13.15" customHeight="1">
      <c r="B650" s="449"/>
      <c r="C650" s="459"/>
      <c r="D650" s="374"/>
      <c r="E650" s="374"/>
      <c r="F650" s="36" t="s">
        <v>108</v>
      </c>
      <c r="G650" s="59">
        <v>623128</v>
      </c>
      <c r="H650" s="48">
        <f>IFERROR(G650/D636,"-")</f>
        <v>2.6491044868950041E-3</v>
      </c>
      <c r="I650" s="59">
        <v>31</v>
      </c>
      <c r="J650" s="48">
        <f>IFERROR(I650/E636,"-")</f>
        <v>0.10097719869706841</v>
      </c>
      <c r="K650" s="62">
        <f t="shared" ref="K650:K717" si="157">IFERROR(G650/I650,"-")</f>
        <v>20100.903225806451</v>
      </c>
      <c r="L650" s="374"/>
      <c r="M650" s="374"/>
      <c r="N650" s="36" t="s">
        <v>108</v>
      </c>
      <c r="O650" s="59">
        <v>403503</v>
      </c>
      <c r="P650" s="48">
        <f>IFERROR(O650/L636,"-")</f>
        <v>2.3244722536694129E-3</v>
      </c>
      <c r="Q650" s="59">
        <v>21</v>
      </c>
      <c r="R650" s="48">
        <f>IFERROR(Q650/M636,"-")</f>
        <v>9.5454545454545459E-2</v>
      </c>
      <c r="S650" s="62">
        <f t="shared" ref="S650:S717" si="158">IFERROR(O650/Q650,"-")</f>
        <v>19214.428571428572</v>
      </c>
      <c r="T650" s="374"/>
      <c r="U650" s="374"/>
      <c r="V650" s="36" t="s">
        <v>108</v>
      </c>
      <c r="W650" s="59">
        <v>90075</v>
      </c>
      <c r="X650" s="48">
        <f>IFERROR(W650/T636,"-")</f>
        <v>1.4768947744241013E-3</v>
      </c>
      <c r="Y650" s="59">
        <v>5</v>
      </c>
      <c r="Z650" s="48">
        <f>IFERROR(Y650/U636,"-")</f>
        <v>0.11904761904761904</v>
      </c>
      <c r="AA650" s="136">
        <f t="shared" ref="AA650:AA717" si="159">IFERROR(W650/Y650,"-")</f>
        <v>18015</v>
      </c>
      <c r="AB650" s="374"/>
      <c r="AC650" s="374"/>
      <c r="AD650" s="36" t="s">
        <v>108</v>
      </c>
      <c r="AE650" s="59">
        <v>89239</v>
      </c>
      <c r="AF650" s="48">
        <f>IFERROR(AE650/AB636,"-")</f>
        <v>2.2428458222255843E-3</v>
      </c>
      <c r="AG650" s="59">
        <v>4</v>
      </c>
      <c r="AH650" s="48">
        <f>IFERROR(AG650/AC636,"-")</f>
        <v>0.13333333333333333</v>
      </c>
      <c r="AI650" s="62">
        <f t="shared" si="156"/>
        <v>22309.75</v>
      </c>
      <c r="AJ650" s="374"/>
      <c r="AK650" s="374"/>
      <c r="AL650" s="36" t="s">
        <v>108</v>
      </c>
      <c r="AM650" s="59">
        <v>424544</v>
      </c>
      <c r="AN650" s="48">
        <f>IFERROR(AM650/AJ636,"-")</f>
        <v>7.9771244666966556E-3</v>
      </c>
      <c r="AO650" s="59">
        <v>11</v>
      </c>
      <c r="AP650" s="48">
        <f>IFERROR(AO650/AK636,"-")</f>
        <v>0.19642857142857142</v>
      </c>
      <c r="AQ650" s="62">
        <f t="shared" ref="AQ650:AQ717" si="160">IFERROR(AM650/AO650,"-")</f>
        <v>38594.909090909088</v>
      </c>
      <c r="AR650" s="374"/>
      <c r="AS650" s="374"/>
      <c r="AT650" s="36" t="s">
        <v>108</v>
      </c>
      <c r="AU650" s="59">
        <v>6524508</v>
      </c>
      <c r="AV650" s="48">
        <f>IFERROR(AU650/AR636,"-")</f>
        <v>7.6454068292985877E-3</v>
      </c>
      <c r="AW650" s="62">
        <v>125</v>
      </c>
      <c r="AX650" s="48">
        <f>IFERROR(AW650/AS636,"-")</f>
        <v>8.9413447782546493E-2</v>
      </c>
      <c r="AY650" s="162">
        <f t="shared" ref="AY650:AY717" si="161">IFERROR(AU650/AW650,"-")</f>
        <v>52196.063999999998</v>
      </c>
      <c r="AZ650" s="187"/>
    </row>
    <row r="651" spans="2:52" s="7" customFormat="1" ht="13.15" customHeight="1">
      <c r="B651" s="449"/>
      <c r="C651" s="459"/>
      <c r="D651" s="374"/>
      <c r="E651" s="374"/>
      <c r="F651" s="36" t="s">
        <v>109</v>
      </c>
      <c r="G651" s="59">
        <v>1107179</v>
      </c>
      <c r="H651" s="48">
        <f>IFERROR(G651/D636,"-")</f>
        <v>4.7069508298390123E-3</v>
      </c>
      <c r="I651" s="59">
        <v>30</v>
      </c>
      <c r="J651" s="48">
        <f>IFERROR(I651/E636,"-")</f>
        <v>9.7719869706840393E-2</v>
      </c>
      <c r="K651" s="62">
        <f t="shared" si="157"/>
        <v>36905.966666666667</v>
      </c>
      <c r="L651" s="374"/>
      <c r="M651" s="374"/>
      <c r="N651" s="36" t="s">
        <v>109</v>
      </c>
      <c r="O651" s="59">
        <v>953969</v>
      </c>
      <c r="P651" s="48">
        <f>IFERROR(O651/L636,"-")</f>
        <v>5.4955588220180667E-3</v>
      </c>
      <c r="Q651" s="59">
        <v>25</v>
      </c>
      <c r="R651" s="48">
        <f>IFERROR(Q651/M636,"-")</f>
        <v>0.11363636363636363</v>
      </c>
      <c r="S651" s="62">
        <f t="shared" si="158"/>
        <v>38158.76</v>
      </c>
      <c r="T651" s="374"/>
      <c r="U651" s="374"/>
      <c r="V651" s="36" t="s">
        <v>109</v>
      </c>
      <c r="W651" s="59">
        <v>249056</v>
      </c>
      <c r="X651" s="48">
        <f>IFERROR(W651/T636,"-")</f>
        <v>4.083591506399877E-3</v>
      </c>
      <c r="Y651" s="59">
        <v>5</v>
      </c>
      <c r="Z651" s="48">
        <f>IFERROR(Y651/U636,"-")</f>
        <v>0.11904761904761904</v>
      </c>
      <c r="AA651" s="136">
        <f t="shared" si="159"/>
        <v>49811.199999999997</v>
      </c>
      <c r="AB651" s="374"/>
      <c r="AC651" s="374"/>
      <c r="AD651" s="36" t="s">
        <v>109</v>
      </c>
      <c r="AE651" s="59">
        <v>247347</v>
      </c>
      <c r="AF651" s="48">
        <f>IFERROR(AE651/AB636,"-")</f>
        <v>6.2165777921091856E-3</v>
      </c>
      <c r="AG651" s="59">
        <v>4</v>
      </c>
      <c r="AH651" s="48">
        <f>IFERROR(AG651/AC636,"-")</f>
        <v>0.13333333333333333</v>
      </c>
      <c r="AI651" s="62">
        <f t="shared" si="156"/>
        <v>61836.75</v>
      </c>
      <c r="AJ651" s="374"/>
      <c r="AK651" s="374"/>
      <c r="AL651" s="36" t="s">
        <v>109</v>
      </c>
      <c r="AM651" s="59">
        <v>260471</v>
      </c>
      <c r="AN651" s="48">
        <f>IFERROR(AM651/AJ636,"-")</f>
        <v>4.8942149387694667E-3</v>
      </c>
      <c r="AO651" s="59">
        <v>5</v>
      </c>
      <c r="AP651" s="48">
        <f>IFERROR(AO651/AK636,"-")</f>
        <v>8.9285714285714288E-2</v>
      </c>
      <c r="AQ651" s="62">
        <f t="shared" si="160"/>
        <v>52094.2</v>
      </c>
      <c r="AR651" s="374"/>
      <c r="AS651" s="374"/>
      <c r="AT651" s="36" t="s">
        <v>109</v>
      </c>
      <c r="AU651" s="59">
        <v>1803764</v>
      </c>
      <c r="AV651" s="48">
        <f>IFERROR(AU651/AR636,"-")</f>
        <v>2.1136474357979084E-3</v>
      </c>
      <c r="AW651" s="62">
        <v>55</v>
      </c>
      <c r="AX651" s="48">
        <f>IFERROR(AW651/AS636,"-")</f>
        <v>3.9341917024320459E-2</v>
      </c>
      <c r="AY651" s="162">
        <f t="shared" si="161"/>
        <v>32795.709090909091</v>
      </c>
      <c r="AZ651" s="187"/>
    </row>
    <row r="652" spans="2:52" s="7" customFormat="1" ht="13.15" customHeight="1">
      <c r="B652" s="449"/>
      <c r="C652" s="459"/>
      <c r="D652" s="374"/>
      <c r="E652" s="374"/>
      <c r="F652" s="37" t="s">
        <v>110</v>
      </c>
      <c r="G652" s="60">
        <v>341602</v>
      </c>
      <c r="H652" s="49">
        <f>IFERROR(G652/D636,"-")</f>
        <v>1.4522528131175412E-3</v>
      </c>
      <c r="I652" s="60">
        <v>34</v>
      </c>
      <c r="J652" s="49">
        <f>IFERROR(I652/E636,"-")</f>
        <v>0.11074918566775244</v>
      </c>
      <c r="K652" s="63">
        <f t="shared" si="157"/>
        <v>10047.117647058823</v>
      </c>
      <c r="L652" s="374"/>
      <c r="M652" s="374"/>
      <c r="N652" s="37" t="s">
        <v>110</v>
      </c>
      <c r="O652" s="60">
        <v>285160</v>
      </c>
      <c r="P652" s="49">
        <f>IFERROR(O652/L636,"-")</f>
        <v>1.6427300611305735E-3</v>
      </c>
      <c r="Q652" s="60">
        <v>27</v>
      </c>
      <c r="R652" s="49">
        <f>IFERROR(Q652/M636,"-")</f>
        <v>0.12272727272727273</v>
      </c>
      <c r="S652" s="63">
        <f t="shared" si="158"/>
        <v>10561.481481481482</v>
      </c>
      <c r="T652" s="374"/>
      <c r="U652" s="374"/>
      <c r="V652" s="37" t="s">
        <v>110</v>
      </c>
      <c r="W652" s="60">
        <v>109085</v>
      </c>
      <c r="X652" s="49">
        <f>IFERROR(W652/T636,"-")</f>
        <v>1.7885880262897926E-3</v>
      </c>
      <c r="Y652" s="60">
        <v>10</v>
      </c>
      <c r="Z652" s="49">
        <f>IFERROR(Y652/U636,"-")</f>
        <v>0.23809523809523808</v>
      </c>
      <c r="AA652" s="137">
        <f t="shared" si="159"/>
        <v>10908.5</v>
      </c>
      <c r="AB652" s="374"/>
      <c r="AC652" s="374"/>
      <c r="AD652" s="37" t="s">
        <v>110</v>
      </c>
      <c r="AE652" s="60">
        <v>104671</v>
      </c>
      <c r="AF652" s="49">
        <f>IFERROR(AE652/AB636,"-")</f>
        <v>2.6306986301748579E-3</v>
      </c>
      <c r="AG652" s="60">
        <v>8</v>
      </c>
      <c r="AH652" s="49">
        <f>IFERROR(AG652/AC636,"-")</f>
        <v>0.26666666666666666</v>
      </c>
      <c r="AI652" s="63">
        <f t="shared" si="156"/>
        <v>13083.875</v>
      </c>
      <c r="AJ652" s="374"/>
      <c r="AK652" s="374"/>
      <c r="AL652" s="37" t="s">
        <v>110</v>
      </c>
      <c r="AM652" s="60">
        <v>96159</v>
      </c>
      <c r="AN652" s="49">
        <f>IFERROR(AM652/AJ636,"-")</f>
        <v>1.8068146330959421E-3</v>
      </c>
      <c r="AO652" s="60">
        <v>7</v>
      </c>
      <c r="AP652" s="49">
        <f>IFERROR(AO652/AK636,"-")</f>
        <v>0.125</v>
      </c>
      <c r="AQ652" s="63">
        <f t="shared" si="160"/>
        <v>13737</v>
      </c>
      <c r="AR652" s="374"/>
      <c r="AS652" s="374"/>
      <c r="AT652" s="37" t="s">
        <v>110</v>
      </c>
      <c r="AU652" s="60">
        <v>1730791</v>
      </c>
      <c r="AV652" s="49">
        <f>IFERROR(AU652/AR636,"-")</f>
        <v>2.0281378046419028E-3</v>
      </c>
      <c r="AW652" s="63">
        <v>95</v>
      </c>
      <c r="AX652" s="51">
        <f>IFERROR(AW652/AS636,"-")</f>
        <v>6.7954220314735331E-2</v>
      </c>
      <c r="AY652" s="163">
        <f t="shared" si="161"/>
        <v>18218.852631578946</v>
      </c>
      <c r="AZ652" s="187"/>
    </row>
    <row r="653" spans="2:52" s="7" customFormat="1" ht="13.15" customHeight="1">
      <c r="B653" s="450"/>
      <c r="C653" s="461"/>
      <c r="D653" s="375"/>
      <c r="E653" s="375"/>
      <c r="F653" s="38" t="s">
        <v>64</v>
      </c>
      <c r="G653" s="56">
        <f>SUM(G636:G652)</f>
        <v>44300530</v>
      </c>
      <c r="H653" s="49">
        <f>IFERROR(G653/D636,"-")</f>
        <v>0.18833487308358274</v>
      </c>
      <c r="I653" s="60">
        <v>253</v>
      </c>
      <c r="J653" s="49">
        <f>IFERROR(I653/E636,"-")</f>
        <v>0.82410423452768733</v>
      </c>
      <c r="K653" s="63">
        <f t="shared" si="157"/>
        <v>175100.90909090909</v>
      </c>
      <c r="L653" s="375"/>
      <c r="M653" s="375"/>
      <c r="N653" s="38" t="s">
        <v>64</v>
      </c>
      <c r="O653" s="56">
        <f>SUM(O636:O652)</f>
        <v>27860884</v>
      </c>
      <c r="P653" s="49">
        <f>IFERROR(O653/L636,"-")</f>
        <v>0.16049905904219322</v>
      </c>
      <c r="Q653" s="60">
        <v>186</v>
      </c>
      <c r="R653" s="49">
        <f>IFERROR(Q653/M636,"-")</f>
        <v>0.84545454545454546</v>
      </c>
      <c r="S653" s="63">
        <f t="shared" si="158"/>
        <v>149789.69892473117</v>
      </c>
      <c r="T653" s="375"/>
      <c r="U653" s="375"/>
      <c r="V653" s="38" t="s">
        <v>64</v>
      </c>
      <c r="W653" s="56">
        <f>SUM(W636:W652)</f>
        <v>12442853</v>
      </c>
      <c r="X653" s="49">
        <f>IFERROR(W653/T636,"-")</f>
        <v>0.20401648153902027</v>
      </c>
      <c r="Y653" s="60">
        <v>36</v>
      </c>
      <c r="Z653" s="49">
        <f>IFERROR(Y653/U636,"-")</f>
        <v>0.8571428571428571</v>
      </c>
      <c r="AA653" s="137">
        <f t="shared" si="159"/>
        <v>345634.80555555556</v>
      </c>
      <c r="AB653" s="375"/>
      <c r="AC653" s="375"/>
      <c r="AD653" s="38" t="s">
        <v>64</v>
      </c>
      <c r="AE653" s="56">
        <f>SUM(AE636:AE652)</f>
        <v>6535068</v>
      </c>
      <c r="AF653" s="49">
        <f>IFERROR(AE653/AB636,"-")</f>
        <v>0.16424601308575965</v>
      </c>
      <c r="AG653" s="60">
        <v>26</v>
      </c>
      <c r="AH653" s="49">
        <f>IFERROR(AG653/AC636,"-")</f>
        <v>0.8666666666666667</v>
      </c>
      <c r="AI653" s="63">
        <f t="shared" si="156"/>
        <v>251348.76923076922</v>
      </c>
      <c r="AJ653" s="375"/>
      <c r="AK653" s="375"/>
      <c r="AL653" s="38" t="s">
        <v>64</v>
      </c>
      <c r="AM653" s="56">
        <f>SUM(AM636:AM652)</f>
        <v>15806780</v>
      </c>
      <c r="AN653" s="49">
        <f>IFERROR(AM653/AJ636,"-")</f>
        <v>0.29700726303443542</v>
      </c>
      <c r="AO653" s="60">
        <v>47</v>
      </c>
      <c r="AP653" s="49">
        <f>IFERROR(AO653/AK636,"-")</f>
        <v>0.8392857142857143</v>
      </c>
      <c r="AQ653" s="63">
        <f t="shared" si="160"/>
        <v>336314.4680851064</v>
      </c>
      <c r="AR653" s="375"/>
      <c r="AS653" s="375"/>
      <c r="AT653" s="38" t="s">
        <v>64</v>
      </c>
      <c r="AU653" s="56">
        <f>SUM(AU636:AU652)</f>
        <v>161257792</v>
      </c>
      <c r="AV653" s="49">
        <f>IFERROR(AU653/AR636,"-")</f>
        <v>0.18896159284874986</v>
      </c>
      <c r="AW653" s="63">
        <v>1095</v>
      </c>
      <c r="AX653" s="116">
        <f>IFERROR(AW653/AS636,"-")</f>
        <v>0.78326180257510725</v>
      </c>
      <c r="AY653" s="164">
        <f t="shared" si="161"/>
        <v>147267.38995433791</v>
      </c>
      <c r="AZ653" s="187"/>
    </row>
    <row r="654" spans="2:52" s="7" customFormat="1" ht="13.15" customHeight="1">
      <c r="B654" s="448">
        <v>37</v>
      </c>
      <c r="C654" s="458" t="s">
        <v>2</v>
      </c>
      <c r="D654" s="373">
        <v>1277133700</v>
      </c>
      <c r="E654" s="373">
        <v>1679</v>
      </c>
      <c r="F654" s="34" t="s">
        <v>96</v>
      </c>
      <c r="G654" s="58">
        <v>22925836</v>
      </c>
      <c r="H654" s="47">
        <f>IFERROR(G654/D654,"-")</f>
        <v>1.795100700889813E-2</v>
      </c>
      <c r="I654" s="58">
        <v>317</v>
      </c>
      <c r="J654" s="47">
        <f>IFERROR(I654/E654,"-")</f>
        <v>0.18880285884455034</v>
      </c>
      <c r="K654" s="61">
        <f t="shared" si="157"/>
        <v>72321.249211356466</v>
      </c>
      <c r="L654" s="373">
        <v>761688060</v>
      </c>
      <c r="M654" s="373">
        <v>955</v>
      </c>
      <c r="N654" s="34" t="s">
        <v>96</v>
      </c>
      <c r="O654" s="58">
        <v>17158007</v>
      </c>
      <c r="P654" s="47">
        <f>IFERROR(O654/L654,"-")</f>
        <v>2.2526291143384867E-2</v>
      </c>
      <c r="Q654" s="58">
        <v>184</v>
      </c>
      <c r="R654" s="47">
        <f>IFERROR(Q654/M654,"-")</f>
        <v>0.19267015706806281</v>
      </c>
      <c r="S654" s="61">
        <f t="shared" si="158"/>
        <v>93250.038043478256</v>
      </c>
      <c r="T654" s="373">
        <v>257362300</v>
      </c>
      <c r="U654" s="373">
        <v>196</v>
      </c>
      <c r="V654" s="34" t="s">
        <v>96</v>
      </c>
      <c r="W654" s="58">
        <v>2366524</v>
      </c>
      <c r="X654" s="47">
        <f>IFERROR(W654/T654,"-")</f>
        <v>9.1953017205705732E-3</v>
      </c>
      <c r="Y654" s="58">
        <v>49</v>
      </c>
      <c r="Z654" s="47">
        <f>IFERROR(Y654/U654,"-")</f>
        <v>0.25</v>
      </c>
      <c r="AA654" s="135">
        <f t="shared" si="159"/>
        <v>48296.408163265303</v>
      </c>
      <c r="AB654" s="373">
        <v>150956430</v>
      </c>
      <c r="AC654" s="373">
        <v>123</v>
      </c>
      <c r="AD654" s="34" t="s">
        <v>96</v>
      </c>
      <c r="AE654" s="58">
        <v>1967928</v>
      </c>
      <c r="AF654" s="47">
        <f>IFERROR(AE654/AB654,"-")</f>
        <v>1.3036397323386623E-2</v>
      </c>
      <c r="AG654" s="58">
        <v>30</v>
      </c>
      <c r="AH654" s="47">
        <f>IFERROR(AG654/AC654,"-")</f>
        <v>0.24390243902439024</v>
      </c>
      <c r="AI654" s="61">
        <f t="shared" si="156"/>
        <v>65597.600000000006</v>
      </c>
      <c r="AJ654" s="373">
        <v>281755850</v>
      </c>
      <c r="AK654" s="373">
        <v>311</v>
      </c>
      <c r="AL654" s="34" t="s">
        <v>96</v>
      </c>
      <c r="AM654" s="58">
        <v>6147989</v>
      </c>
      <c r="AN654" s="47">
        <f>IFERROR(AM654/AJ654,"-")</f>
        <v>2.1820270989936854E-2</v>
      </c>
      <c r="AO654" s="58">
        <v>75</v>
      </c>
      <c r="AP654" s="47">
        <f>IFERROR(AO654/AK654,"-")</f>
        <v>0.24115755627009647</v>
      </c>
      <c r="AQ654" s="61">
        <f t="shared" si="160"/>
        <v>81973.186666666661</v>
      </c>
      <c r="AR654" s="373">
        <v>4084287920</v>
      </c>
      <c r="AS654" s="373">
        <v>6613</v>
      </c>
      <c r="AT654" s="34" t="s">
        <v>96</v>
      </c>
      <c r="AU654" s="58">
        <v>75802579</v>
      </c>
      <c r="AV654" s="47">
        <f>IFERROR(AU654/AR654,"-")</f>
        <v>1.855955811264158E-2</v>
      </c>
      <c r="AW654" s="61">
        <v>843</v>
      </c>
      <c r="AX654" s="47">
        <f>IFERROR(AW654/AS654,"-")</f>
        <v>0.12747618327536669</v>
      </c>
      <c r="AY654" s="162">
        <f t="shared" si="161"/>
        <v>89920.022538552788</v>
      </c>
      <c r="AZ654" s="187"/>
    </row>
    <row r="655" spans="2:52" s="7" customFormat="1" ht="13.15" customHeight="1">
      <c r="B655" s="449"/>
      <c r="C655" s="459"/>
      <c r="D655" s="374"/>
      <c r="E655" s="374"/>
      <c r="F655" s="35" t="s">
        <v>97</v>
      </c>
      <c r="G655" s="59">
        <v>21417161</v>
      </c>
      <c r="H655" s="48">
        <f>IFERROR(G655/D654,"-")</f>
        <v>1.6769709389079623E-2</v>
      </c>
      <c r="I655" s="59">
        <v>444</v>
      </c>
      <c r="J655" s="48">
        <f>IFERROR(I655/E654,"-")</f>
        <v>0.26444312090530075</v>
      </c>
      <c r="K655" s="62">
        <f t="shared" si="157"/>
        <v>48236.849099099098</v>
      </c>
      <c r="L655" s="374"/>
      <c r="M655" s="374"/>
      <c r="N655" s="35" t="s">
        <v>97</v>
      </c>
      <c r="O655" s="59">
        <v>12848809</v>
      </c>
      <c r="P655" s="48">
        <f>IFERROR(O655/L654,"-")</f>
        <v>1.6868859674654738E-2</v>
      </c>
      <c r="Q655" s="59">
        <v>260</v>
      </c>
      <c r="R655" s="48">
        <f>IFERROR(Q655/M654,"-")</f>
        <v>0.27225130890052357</v>
      </c>
      <c r="S655" s="62">
        <f t="shared" si="158"/>
        <v>49418.49615384615</v>
      </c>
      <c r="T655" s="374"/>
      <c r="U655" s="374"/>
      <c r="V655" s="35" t="s">
        <v>97</v>
      </c>
      <c r="W655" s="59">
        <v>2786378</v>
      </c>
      <c r="X655" s="48">
        <f>IFERROR(W655/T654,"-")</f>
        <v>1.0826675080227369E-2</v>
      </c>
      <c r="Y655" s="59">
        <v>59</v>
      </c>
      <c r="Z655" s="48">
        <f>IFERROR(Y655/U654,"-")</f>
        <v>0.30102040816326531</v>
      </c>
      <c r="AA655" s="136">
        <f t="shared" si="159"/>
        <v>47226.745762711864</v>
      </c>
      <c r="AB655" s="374"/>
      <c r="AC655" s="374"/>
      <c r="AD655" s="35" t="s">
        <v>97</v>
      </c>
      <c r="AE655" s="59">
        <v>1408043</v>
      </c>
      <c r="AF655" s="48">
        <f>IFERROR(AE655/AB654,"-")</f>
        <v>9.3274794588080814E-3</v>
      </c>
      <c r="AG655" s="59">
        <v>35</v>
      </c>
      <c r="AH655" s="48">
        <f>IFERROR(AG655/AC654,"-")</f>
        <v>0.28455284552845528</v>
      </c>
      <c r="AI655" s="62">
        <f t="shared" si="156"/>
        <v>40229.800000000003</v>
      </c>
      <c r="AJ655" s="374"/>
      <c r="AK655" s="374"/>
      <c r="AL655" s="35" t="s">
        <v>97</v>
      </c>
      <c r="AM655" s="59">
        <v>5600331</v>
      </c>
      <c r="AN655" s="48">
        <f>IFERROR(AM655/AJ654,"-")</f>
        <v>1.9876538499555556E-2</v>
      </c>
      <c r="AO655" s="59">
        <v>82</v>
      </c>
      <c r="AP655" s="48">
        <f>IFERROR(AO655/AK654,"-")</f>
        <v>0.26366559485530544</v>
      </c>
      <c r="AQ655" s="62">
        <f t="shared" si="160"/>
        <v>68296.719512195123</v>
      </c>
      <c r="AR655" s="374"/>
      <c r="AS655" s="374"/>
      <c r="AT655" s="35" t="s">
        <v>97</v>
      </c>
      <c r="AU655" s="59">
        <v>91399228</v>
      </c>
      <c r="AV655" s="48">
        <f>IFERROR(AU655/AR654,"-")</f>
        <v>2.2378252902405568E-2</v>
      </c>
      <c r="AW655" s="62">
        <v>1443</v>
      </c>
      <c r="AX655" s="48">
        <f>IFERROR(AW655/AS654,"-")</f>
        <v>0.21820656283078785</v>
      </c>
      <c r="AY655" s="162">
        <f t="shared" si="161"/>
        <v>63339.72834372834</v>
      </c>
      <c r="AZ655" s="187"/>
    </row>
    <row r="656" spans="2:52" s="7" customFormat="1" ht="13.15" customHeight="1">
      <c r="B656" s="449"/>
      <c r="C656" s="459"/>
      <c r="D656" s="374"/>
      <c r="E656" s="374"/>
      <c r="F656" s="35" t="s">
        <v>380</v>
      </c>
      <c r="G656" s="59">
        <v>15816171</v>
      </c>
      <c r="H656" s="48">
        <f>IFERROR(G656/D654,"-")</f>
        <v>1.2384115304450896E-2</v>
      </c>
      <c r="I656" s="59">
        <v>151</v>
      </c>
      <c r="J656" s="48">
        <f>IFERROR(I656/E654,"-")</f>
        <v>8.9934484812388332E-2</v>
      </c>
      <c r="K656" s="62">
        <f t="shared" si="157"/>
        <v>104742.85430463577</v>
      </c>
      <c r="L656" s="374"/>
      <c r="M656" s="374"/>
      <c r="N656" s="35" t="s">
        <v>380</v>
      </c>
      <c r="O656" s="59">
        <v>9260567</v>
      </c>
      <c r="P656" s="48">
        <f>IFERROR(O656/L654,"-")</f>
        <v>1.2157952167452907E-2</v>
      </c>
      <c r="Q656" s="59">
        <v>88</v>
      </c>
      <c r="R656" s="48">
        <f>IFERROR(Q656/M654,"-")</f>
        <v>9.2146596858638741E-2</v>
      </c>
      <c r="S656" s="62">
        <f t="shared" si="158"/>
        <v>105233.71590909091</v>
      </c>
      <c r="T656" s="374"/>
      <c r="U656" s="374"/>
      <c r="V656" s="35" t="s">
        <v>380</v>
      </c>
      <c r="W656" s="59">
        <v>3101734</v>
      </c>
      <c r="X656" s="48">
        <f>IFERROR(W656/T654,"-")</f>
        <v>1.2052013834194053E-2</v>
      </c>
      <c r="Y656" s="59">
        <v>25</v>
      </c>
      <c r="Z656" s="48">
        <f>IFERROR(Y656/U654,"-")</f>
        <v>0.12755102040816327</v>
      </c>
      <c r="AA656" s="136">
        <f t="shared" si="159"/>
        <v>124069.36</v>
      </c>
      <c r="AB656" s="374"/>
      <c r="AC656" s="374"/>
      <c r="AD656" s="35" t="s">
        <v>380</v>
      </c>
      <c r="AE656" s="59">
        <v>400677</v>
      </c>
      <c r="AF656" s="48">
        <f>IFERROR(AE656/AB654,"-")</f>
        <v>2.6542559333179779E-3</v>
      </c>
      <c r="AG656" s="59">
        <v>15</v>
      </c>
      <c r="AH656" s="48">
        <f>IFERROR(AG656/AC654,"-")</f>
        <v>0.12195121951219512</v>
      </c>
      <c r="AI656" s="62">
        <f t="shared" si="156"/>
        <v>26711.8</v>
      </c>
      <c r="AJ656" s="374"/>
      <c r="AK656" s="374"/>
      <c r="AL656" s="35" t="s">
        <v>380</v>
      </c>
      <c r="AM656" s="59">
        <v>2540696</v>
      </c>
      <c r="AN656" s="48">
        <f>IFERROR(AM656/AJ654,"-")</f>
        <v>9.0173673412637222E-3</v>
      </c>
      <c r="AO656" s="59">
        <v>23</v>
      </c>
      <c r="AP656" s="48">
        <f>IFERROR(AO656/AK654,"-")</f>
        <v>7.3954983922829579E-2</v>
      </c>
      <c r="AQ656" s="62">
        <f t="shared" si="160"/>
        <v>110465.04347826086</v>
      </c>
      <c r="AR656" s="374"/>
      <c r="AS656" s="374"/>
      <c r="AT656" s="35" t="s">
        <v>380</v>
      </c>
      <c r="AU656" s="59">
        <v>79963490</v>
      </c>
      <c r="AV656" s="48">
        <f>IFERROR(AU656/AR654,"-")</f>
        <v>1.9578318562810823E-2</v>
      </c>
      <c r="AW656" s="59">
        <v>478</v>
      </c>
      <c r="AX656" s="48">
        <f>IFERROR(AW656/AS654,"-")</f>
        <v>7.2281869045818847E-2</v>
      </c>
      <c r="AY656" s="136">
        <f t="shared" si="161"/>
        <v>167287.63598326361</v>
      </c>
      <c r="AZ656" s="187"/>
    </row>
    <row r="657" spans="2:52" s="7" customFormat="1" ht="13.15" customHeight="1">
      <c r="B657" s="449"/>
      <c r="C657" s="459"/>
      <c r="D657" s="374"/>
      <c r="E657" s="374"/>
      <c r="F657" s="36" t="s">
        <v>98</v>
      </c>
      <c r="G657" s="59">
        <v>32859256</v>
      </c>
      <c r="H657" s="48">
        <f>IFERROR(G657/D654,"-")</f>
        <v>2.5728908414209099E-2</v>
      </c>
      <c r="I657" s="59">
        <v>559</v>
      </c>
      <c r="J657" s="48">
        <f>IFERROR(I657/E654,"-")</f>
        <v>0.33293627159023226</v>
      </c>
      <c r="K657" s="62">
        <f t="shared" si="157"/>
        <v>58782.211091234349</v>
      </c>
      <c r="L657" s="374"/>
      <c r="M657" s="374"/>
      <c r="N657" s="36" t="s">
        <v>98</v>
      </c>
      <c r="O657" s="59">
        <v>15583266</v>
      </c>
      <c r="P657" s="48">
        <f>IFERROR(O657/L654,"-")</f>
        <v>2.0458855558271451E-2</v>
      </c>
      <c r="Q657" s="59">
        <v>327</v>
      </c>
      <c r="R657" s="48">
        <f>IFERROR(Q657/M654,"-")</f>
        <v>0.3424083769633508</v>
      </c>
      <c r="S657" s="62">
        <f t="shared" si="158"/>
        <v>47655.247706422015</v>
      </c>
      <c r="T657" s="374"/>
      <c r="U657" s="374"/>
      <c r="V657" s="36" t="s">
        <v>98</v>
      </c>
      <c r="W657" s="59">
        <v>5411244</v>
      </c>
      <c r="X657" s="48">
        <f>IFERROR(W657/T654,"-")</f>
        <v>2.1025783496650442E-2</v>
      </c>
      <c r="Y657" s="59">
        <v>55</v>
      </c>
      <c r="Z657" s="48">
        <f>IFERROR(Y657/U654,"-")</f>
        <v>0.28061224489795916</v>
      </c>
      <c r="AA657" s="136">
        <f t="shared" si="159"/>
        <v>98386.254545454547</v>
      </c>
      <c r="AB657" s="374"/>
      <c r="AC657" s="374"/>
      <c r="AD657" s="36" t="s">
        <v>98</v>
      </c>
      <c r="AE657" s="59">
        <v>2999608</v>
      </c>
      <c r="AF657" s="48">
        <f>IFERROR(AE657/AB654,"-")</f>
        <v>1.9870687190999416E-2</v>
      </c>
      <c r="AG657" s="59">
        <v>36</v>
      </c>
      <c r="AH657" s="48">
        <f>IFERROR(AG657/AC654,"-")</f>
        <v>0.29268292682926828</v>
      </c>
      <c r="AI657" s="62">
        <f t="shared" si="156"/>
        <v>83322.444444444438</v>
      </c>
      <c r="AJ657" s="374"/>
      <c r="AK657" s="374"/>
      <c r="AL657" s="36" t="s">
        <v>98</v>
      </c>
      <c r="AM657" s="59">
        <v>5318270</v>
      </c>
      <c r="AN657" s="48">
        <f>IFERROR(AM657/AJ654,"-")</f>
        <v>1.8875455469691223E-2</v>
      </c>
      <c r="AO657" s="59">
        <v>79</v>
      </c>
      <c r="AP657" s="48">
        <f>IFERROR(AO657/AK654,"-")</f>
        <v>0.25401929260450162</v>
      </c>
      <c r="AQ657" s="62">
        <f t="shared" si="160"/>
        <v>67319.873417721523</v>
      </c>
      <c r="AR657" s="374"/>
      <c r="AS657" s="374"/>
      <c r="AT657" s="36" t="s">
        <v>98</v>
      </c>
      <c r="AU657" s="59">
        <v>117396240</v>
      </c>
      <c r="AV657" s="48">
        <f>IFERROR(AU657/AR654,"-")</f>
        <v>2.8743380070031889E-2</v>
      </c>
      <c r="AW657" s="62">
        <v>1884</v>
      </c>
      <c r="AX657" s="48">
        <f>IFERROR(AW657/AS654,"-")</f>
        <v>0.2848933918040224</v>
      </c>
      <c r="AY657" s="162">
        <f t="shared" si="161"/>
        <v>62312.229299363054</v>
      </c>
      <c r="AZ657" s="187"/>
    </row>
    <row r="658" spans="2:52" s="7" customFormat="1" ht="13.15" customHeight="1">
      <c r="B658" s="449"/>
      <c r="C658" s="459"/>
      <c r="D658" s="374"/>
      <c r="E658" s="374"/>
      <c r="F658" s="36" t="s">
        <v>99</v>
      </c>
      <c r="G658" s="59">
        <v>8820369</v>
      </c>
      <c r="H658" s="48">
        <f>IFERROR(G658/D654,"-")</f>
        <v>6.9063787135207532E-3</v>
      </c>
      <c r="I658" s="59">
        <v>114</v>
      </c>
      <c r="J658" s="48">
        <f>IFERROR(I658/E654,"-")</f>
        <v>6.7897558070279931E-2</v>
      </c>
      <c r="K658" s="62">
        <f t="shared" si="157"/>
        <v>77371.65789473684</v>
      </c>
      <c r="L658" s="374"/>
      <c r="M658" s="374"/>
      <c r="N658" s="36" t="s">
        <v>99</v>
      </c>
      <c r="O658" s="59">
        <v>8365736</v>
      </c>
      <c r="P658" s="48">
        <f>IFERROR(O658/L654,"-")</f>
        <v>1.0983152341918028E-2</v>
      </c>
      <c r="Q658" s="59">
        <v>72</v>
      </c>
      <c r="R658" s="48">
        <f>IFERROR(Q658/M654,"-")</f>
        <v>7.5392670157068062E-2</v>
      </c>
      <c r="S658" s="62">
        <f t="shared" si="158"/>
        <v>116190.77777777778</v>
      </c>
      <c r="T658" s="374"/>
      <c r="U658" s="374"/>
      <c r="V658" s="36" t="s">
        <v>99</v>
      </c>
      <c r="W658" s="59">
        <v>5652186</v>
      </c>
      <c r="X658" s="48">
        <f>IFERROR(W658/T654,"-")</f>
        <v>2.1961981222579998E-2</v>
      </c>
      <c r="Y658" s="59">
        <v>10</v>
      </c>
      <c r="Z658" s="48">
        <f>IFERROR(Y658/U654,"-")</f>
        <v>5.1020408163265307E-2</v>
      </c>
      <c r="AA658" s="136">
        <f t="shared" si="159"/>
        <v>565218.6</v>
      </c>
      <c r="AB658" s="374"/>
      <c r="AC658" s="374"/>
      <c r="AD658" s="36" t="s">
        <v>99</v>
      </c>
      <c r="AE658" s="59">
        <v>5629738</v>
      </c>
      <c r="AF658" s="48">
        <f>IFERROR(AE658/AB654,"-")</f>
        <v>3.7293793977507282E-2</v>
      </c>
      <c r="AG658" s="59">
        <v>8</v>
      </c>
      <c r="AH658" s="48">
        <f>IFERROR(AG658/AC654,"-")</f>
        <v>6.5040650406504072E-2</v>
      </c>
      <c r="AI658" s="62">
        <f t="shared" si="156"/>
        <v>703717.25</v>
      </c>
      <c r="AJ658" s="374"/>
      <c r="AK658" s="374"/>
      <c r="AL658" s="36" t="s">
        <v>99</v>
      </c>
      <c r="AM658" s="59">
        <v>126758</v>
      </c>
      <c r="AN658" s="48">
        <f>IFERROR(AM658/AJ654,"-")</f>
        <v>4.4988595622770565E-4</v>
      </c>
      <c r="AO658" s="59">
        <v>12</v>
      </c>
      <c r="AP658" s="48">
        <f>IFERROR(AO658/AK654,"-")</f>
        <v>3.8585209003215437E-2</v>
      </c>
      <c r="AQ658" s="62">
        <f t="shared" si="160"/>
        <v>10563.166666666666</v>
      </c>
      <c r="AR658" s="374"/>
      <c r="AS658" s="374"/>
      <c r="AT658" s="36" t="s">
        <v>99</v>
      </c>
      <c r="AU658" s="59">
        <v>24134560</v>
      </c>
      <c r="AV658" s="48">
        <f>IFERROR(AU658/AR654,"-")</f>
        <v>5.9091230767100277E-3</v>
      </c>
      <c r="AW658" s="62">
        <v>346</v>
      </c>
      <c r="AX658" s="48">
        <f>IFERROR(AW658/AS654,"-")</f>
        <v>5.2321185543626192E-2</v>
      </c>
      <c r="AY658" s="162">
        <f t="shared" si="161"/>
        <v>69753.063583815034</v>
      </c>
      <c r="AZ658" s="187"/>
    </row>
    <row r="659" spans="2:52" s="7" customFormat="1" ht="13.15" customHeight="1">
      <c r="B659" s="449"/>
      <c r="C659" s="459"/>
      <c r="D659" s="374"/>
      <c r="E659" s="374"/>
      <c r="F659" s="36" t="s">
        <v>100</v>
      </c>
      <c r="G659" s="59">
        <v>32498797</v>
      </c>
      <c r="H659" s="48">
        <f>IFERROR(G659/D654,"-")</f>
        <v>2.5446667799933553E-2</v>
      </c>
      <c r="I659" s="59">
        <v>661</v>
      </c>
      <c r="J659" s="48">
        <f>IFERROR(I659/E654,"-")</f>
        <v>0.39368671828469326</v>
      </c>
      <c r="K659" s="62">
        <f t="shared" si="157"/>
        <v>49166.107413010592</v>
      </c>
      <c r="L659" s="374"/>
      <c r="M659" s="374"/>
      <c r="N659" s="36" t="s">
        <v>100</v>
      </c>
      <c r="O659" s="59">
        <v>20593295</v>
      </c>
      <c r="P659" s="48">
        <f>IFERROR(O659/L654,"-")</f>
        <v>2.7036389411171813E-2</v>
      </c>
      <c r="Q659" s="59">
        <v>383</v>
      </c>
      <c r="R659" s="48">
        <f>IFERROR(Q659/M654,"-")</f>
        <v>0.40104712041884816</v>
      </c>
      <c r="S659" s="62">
        <f t="shared" si="158"/>
        <v>53768.394255874671</v>
      </c>
      <c r="T659" s="374"/>
      <c r="U659" s="374"/>
      <c r="V659" s="36" t="s">
        <v>100</v>
      </c>
      <c r="W659" s="59">
        <v>5423340</v>
      </c>
      <c r="X659" s="48">
        <f>IFERROR(W659/T654,"-")</f>
        <v>2.1072783387465842E-2</v>
      </c>
      <c r="Y659" s="59">
        <v>69</v>
      </c>
      <c r="Z659" s="48">
        <f>IFERROR(Y659/U654,"-")</f>
        <v>0.35204081632653061</v>
      </c>
      <c r="AA659" s="136">
        <f t="shared" si="159"/>
        <v>78599.130434782608</v>
      </c>
      <c r="AB659" s="374"/>
      <c r="AC659" s="374"/>
      <c r="AD659" s="36" t="s">
        <v>100</v>
      </c>
      <c r="AE659" s="59">
        <v>4987273</v>
      </c>
      <c r="AF659" s="48">
        <f>IFERROR(AE659/AB654,"-")</f>
        <v>3.3037830849603426E-2</v>
      </c>
      <c r="AG659" s="59">
        <v>42</v>
      </c>
      <c r="AH659" s="48">
        <f>IFERROR(AG659/AC654,"-")</f>
        <v>0.34146341463414637</v>
      </c>
      <c r="AI659" s="62">
        <f t="shared" si="156"/>
        <v>118744.59523809524</v>
      </c>
      <c r="AJ659" s="374"/>
      <c r="AK659" s="374"/>
      <c r="AL659" s="36" t="s">
        <v>100</v>
      </c>
      <c r="AM659" s="59">
        <v>2280151</v>
      </c>
      <c r="AN659" s="48">
        <f>IFERROR(AM659/AJ654,"-")</f>
        <v>8.0926482981631079E-3</v>
      </c>
      <c r="AO659" s="59">
        <v>101</v>
      </c>
      <c r="AP659" s="48">
        <f>IFERROR(AO659/AK654,"-")</f>
        <v>0.32475884244372988</v>
      </c>
      <c r="AQ659" s="62">
        <f t="shared" si="160"/>
        <v>22575.752475247526</v>
      </c>
      <c r="AR659" s="374"/>
      <c r="AS659" s="374"/>
      <c r="AT659" s="36" t="s">
        <v>100</v>
      </c>
      <c r="AU659" s="59">
        <v>82965342</v>
      </c>
      <c r="AV659" s="48">
        <f>IFERROR(AU659/AR654,"-")</f>
        <v>2.0313294171484364E-2</v>
      </c>
      <c r="AW659" s="62">
        <v>2132</v>
      </c>
      <c r="AX659" s="48">
        <f>IFERROR(AW659/AS654,"-")</f>
        <v>0.32239528202026313</v>
      </c>
      <c r="AY659" s="162">
        <f t="shared" si="161"/>
        <v>38914.325515947465</v>
      </c>
      <c r="AZ659" s="187"/>
    </row>
    <row r="660" spans="2:52" s="7" customFormat="1" ht="13.15" customHeight="1">
      <c r="B660" s="449"/>
      <c r="C660" s="459"/>
      <c r="D660" s="374"/>
      <c r="E660" s="374"/>
      <c r="F660" s="36" t="s">
        <v>101</v>
      </c>
      <c r="G660" s="59">
        <v>61764656</v>
      </c>
      <c r="H660" s="48">
        <f>IFERROR(G660/D654,"-")</f>
        <v>4.8361934228186132E-2</v>
      </c>
      <c r="I660" s="59">
        <v>808</v>
      </c>
      <c r="J660" s="48">
        <f>IFERROR(I660/E654,"-")</f>
        <v>0.48123883263847528</v>
      </c>
      <c r="K660" s="62">
        <f t="shared" si="157"/>
        <v>76441.405940594064</v>
      </c>
      <c r="L660" s="374"/>
      <c r="M660" s="374"/>
      <c r="N660" s="36" t="s">
        <v>101</v>
      </c>
      <c r="O660" s="59">
        <v>33751148</v>
      </c>
      <c r="P660" s="48">
        <f>IFERROR(O660/L654,"-")</f>
        <v>4.4310984735667247E-2</v>
      </c>
      <c r="Q660" s="59">
        <v>482</v>
      </c>
      <c r="R660" s="48">
        <f>IFERROR(Q660/M654,"-")</f>
        <v>0.50471204188481678</v>
      </c>
      <c r="S660" s="62">
        <f t="shared" si="158"/>
        <v>70023.128630705396</v>
      </c>
      <c r="T660" s="374"/>
      <c r="U660" s="374"/>
      <c r="V660" s="36" t="s">
        <v>101</v>
      </c>
      <c r="W660" s="59">
        <v>10473043</v>
      </c>
      <c r="X660" s="48">
        <f>IFERROR(W660/T654,"-")</f>
        <v>4.0693772941879987E-2</v>
      </c>
      <c r="Y660" s="59">
        <v>100</v>
      </c>
      <c r="Z660" s="48">
        <f>IFERROR(Y660/U654,"-")</f>
        <v>0.51020408163265307</v>
      </c>
      <c r="AA660" s="136">
        <f t="shared" si="159"/>
        <v>104730.43</v>
      </c>
      <c r="AB660" s="374"/>
      <c r="AC660" s="374"/>
      <c r="AD660" s="36" t="s">
        <v>101</v>
      </c>
      <c r="AE660" s="59">
        <v>5263594</v>
      </c>
      <c r="AF660" s="48">
        <f>IFERROR(AE660/AB654,"-")</f>
        <v>3.4868299415930809E-2</v>
      </c>
      <c r="AG660" s="59">
        <v>62</v>
      </c>
      <c r="AH660" s="48">
        <f>IFERROR(AG660/AC654,"-")</f>
        <v>0.50406504065040647</v>
      </c>
      <c r="AI660" s="62">
        <f t="shared" si="156"/>
        <v>84896.677419354834</v>
      </c>
      <c r="AJ660" s="374"/>
      <c r="AK660" s="374"/>
      <c r="AL660" s="36" t="s">
        <v>101</v>
      </c>
      <c r="AM660" s="59">
        <v>12166840</v>
      </c>
      <c r="AN660" s="48">
        <f>IFERROR(AM660/AJ654,"-")</f>
        <v>4.3182208994063477E-2</v>
      </c>
      <c r="AO660" s="59">
        <v>129</v>
      </c>
      <c r="AP660" s="48">
        <f>IFERROR(AO660/AK654,"-")</f>
        <v>0.41479099678456594</v>
      </c>
      <c r="AQ660" s="62">
        <f t="shared" si="160"/>
        <v>94316.589147286824</v>
      </c>
      <c r="AR660" s="374"/>
      <c r="AS660" s="374"/>
      <c r="AT660" s="36" t="s">
        <v>101</v>
      </c>
      <c r="AU660" s="59">
        <v>169931003</v>
      </c>
      <c r="AV660" s="48">
        <f>IFERROR(AU660/AR654,"-")</f>
        <v>4.1606029332035922E-2</v>
      </c>
      <c r="AW660" s="62">
        <v>2620</v>
      </c>
      <c r="AX660" s="48">
        <f>IFERROR(AW660/AS654,"-")</f>
        <v>0.3961893240586723</v>
      </c>
      <c r="AY660" s="162">
        <f t="shared" si="161"/>
        <v>64859.161450381682</v>
      </c>
      <c r="AZ660" s="187"/>
    </row>
    <row r="661" spans="2:52" s="7" customFormat="1" ht="13.15" customHeight="1">
      <c r="B661" s="449"/>
      <c r="C661" s="459"/>
      <c r="D661" s="374"/>
      <c r="E661" s="374"/>
      <c r="F661" s="36" t="s">
        <v>102</v>
      </c>
      <c r="G661" s="59">
        <v>49289185</v>
      </c>
      <c r="H661" s="48">
        <f>IFERROR(G661/D654,"-")</f>
        <v>3.8593598305330129E-2</v>
      </c>
      <c r="I661" s="59">
        <v>231</v>
      </c>
      <c r="J661" s="48">
        <f>IFERROR(I661/E654,"-")</f>
        <v>0.13758189398451459</v>
      </c>
      <c r="K661" s="62">
        <f t="shared" si="157"/>
        <v>213373.09523809524</v>
      </c>
      <c r="L661" s="374"/>
      <c r="M661" s="374"/>
      <c r="N661" s="36" t="s">
        <v>102</v>
      </c>
      <c r="O661" s="59">
        <v>34519797</v>
      </c>
      <c r="P661" s="48">
        <f>IFERROR(O661/L654,"-")</f>
        <v>4.532012356869556E-2</v>
      </c>
      <c r="Q661" s="59">
        <v>132</v>
      </c>
      <c r="R661" s="48">
        <f>IFERROR(Q661/M654,"-")</f>
        <v>0.13821989528795811</v>
      </c>
      <c r="S661" s="62">
        <f t="shared" si="158"/>
        <v>261513.61363636365</v>
      </c>
      <c r="T661" s="374"/>
      <c r="U661" s="374"/>
      <c r="V661" s="36" t="s">
        <v>102</v>
      </c>
      <c r="W661" s="59">
        <v>15725415</v>
      </c>
      <c r="X661" s="48">
        <f>IFERROR(W661/T654,"-")</f>
        <v>6.1102247687404097E-2</v>
      </c>
      <c r="Y661" s="59">
        <v>34</v>
      </c>
      <c r="Z661" s="48">
        <f>IFERROR(Y661/U654,"-")</f>
        <v>0.17346938775510204</v>
      </c>
      <c r="AA661" s="136">
        <f t="shared" si="159"/>
        <v>462512.20588235295</v>
      </c>
      <c r="AB661" s="374"/>
      <c r="AC661" s="374"/>
      <c r="AD661" s="36" t="s">
        <v>102</v>
      </c>
      <c r="AE661" s="59">
        <v>8786219</v>
      </c>
      <c r="AF661" s="48">
        <f>IFERROR(AE661/AB654,"-")</f>
        <v>5.8203675060413129E-2</v>
      </c>
      <c r="AG661" s="59">
        <v>17</v>
      </c>
      <c r="AH661" s="48">
        <f>IFERROR(AG661/AC654,"-")</f>
        <v>0.13821138211382114</v>
      </c>
      <c r="AI661" s="62">
        <f t="shared" si="156"/>
        <v>516836.4117647059</v>
      </c>
      <c r="AJ661" s="374"/>
      <c r="AK661" s="374"/>
      <c r="AL661" s="36" t="s">
        <v>102</v>
      </c>
      <c r="AM661" s="59">
        <v>12362919</v>
      </c>
      <c r="AN661" s="48">
        <f>IFERROR(AM661/AJ654,"-")</f>
        <v>4.3878127108984602E-2</v>
      </c>
      <c r="AO661" s="59">
        <v>41</v>
      </c>
      <c r="AP661" s="48">
        <f>IFERROR(AO661/AK654,"-")</f>
        <v>0.13183279742765272</v>
      </c>
      <c r="AQ661" s="62">
        <f t="shared" si="160"/>
        <v>301534.60975609755</v>
      </c>
      <c r="AR661" s="374"/>
      <c r="AS661" s="374"/>
      <c r="AT661" s="36" t="s">
        <v>102</v>
      </c>
      <c r="AU661" s="59">
        <v>99415649</v>
      </c>
      <c r="AV661" s="48">
        <f>IFERROR(AU661/AR654,"-")</f>
        <v>2.4340999201642965E-2</v>
      </c>
      <c r="AW661" s="62">
        <v>674</v>
      </c>
      <c r="AX661" s="48">
        <f>IFERROR(AW661/AS654,"-")</f>
        <v>0.10192045970058974</v>
      </c>
      <c r="AY661" s="162">
        <f t="shared" si="161"/>
        <v>147500.96290801186</v>
      </c>
      <c r="AZ661" s="187"/>
    </row>
    <row r="662" spans="2:52" s="7" customFormat="1" ht="13.15" customHeight="1">
      <c r="B662" s="449"/>
      <c r="C662" s="459"/>
      <c r="D662" s="374"/>
      <c r="E662" s="374"/>
      <c r="F662" s="36" t="s">
        <v>112</v>
      </c>
      <c r="G662" s="59">
        <v>20866</v>
      </c>
      <c r="H662" s="48">
        <f>IFERROR(G662/D654,"-")</f>
        <v>1.6338148464800514E-5</v>
      </c>
      <c r="I662" s="59">
        <v>3</v>
      </c>
      <c r="J662" s="48">
        <f>IFERROR(I662/E654,"-")</f>
        <v>1.7867778439547349E-3</v>
      </c>
      <c r="K662" s="62">
        <f t="shared" si="157"/>
        <v>6955.333333333333</v>
      </c>
      <c r="L662" s="374"/>
      <c r="M662" s="374"/>
      <c r="N662" s="36" t="s">
        <v>112</v>
      </c>
      <c r="O662" s="59">
        <v>1627</v>
      </c>
      <c r="P662" s="48">
        <f>IFERROR(O662/L654,"-")</f>
        <v>2.1360450365993659E-6</v>
      </c>
      <c r="Q662" s="59">
        <v>1</v>
      </c>
      <c r="R662" s="48">
        <f>IFERROR(Q662/M654,"-")</f>
        <v>1.0471204188481676E-3</v>
      </c>
      <c r="S662" s="62">
        <f t="shared" si="158"/>
        <v>1627</v>
      </c>
      <c r="T662" s="374"/>
      <c r="U662" s="374"/>
      <c r="V662" s="36" t="s">
        <v>112</v>
      </c>
      <c r="W662" s="59">
        <v>0</v>
      </c>
      <c r="X662" s="48">
        <f>IFERROR(W662/T654,"-")</f>
        <v>0</v>
      </c>
      <c r="Y662" s="59">
        <v>0</v>
      </c>
      <c r="Z662" s="48">
        <f>IFERROR(Y662/U654,"-")</f>
        <v>0</v>
      </c>
      <c r="AA662" s="136" t="str">
        <f t="shared" si="159"/>
        <v>-</v>
      </c>
      <c r="AB662" s="374"/>
      <c r="AC662" s="374"/>
      <c r="AD662" s="36" t="s">
        <v>112</v>
      </c>
      <c r="AE662" s="59">
        <v>0</v>
      </c>
      <c r="AF662" s="48">
        <f>IFERROR(AE662/AB654,"-")</f>
        <v>0</v>
      </c>
      <c r="AG662" s="59">
        <v>0</v>
      </c>
      <c r="AH662" s="48">
        <f>IFERROR(AG662/AC654,"-")</f>
        <v>0</v>
      </c>
      <c r="AI662" s="62" t="str">
        <f t="shared" si="156"/>
        <v>-</v>
      </c>
      <c r="AJ662" s="374"/>
      <c r="AK662" s="374"/>
      <c r="AL662" s="36" t="s">
        <v>112</v>
      </c>
      <c r="AM662" s="59">
        <v>0</v>
      </c>
      <c r="AN662" s="48">
        <f>IFERROR(AM662/AJ654,"-")</f>
        <v>0</v>
      </c>
      <c r="AO662" s="59">
        <v>0</v>
      </c>
      <c r="AP662" s="48">
        <f>IFERROR(AO662/AK654,"-")</f>
        <v>0</v>
      </c>
      <c r="AQ662" s="62" t="str">
        <f t="shared" si="160"/>
        <v>-</v>
      </c>
      <c r="AR662" s="374"/>
      <c r="AS662" s="374"/>
      <c r="AT662" s="36" t="s">
        <v>112</v>
      </c>
      <c r="AU662" s="59">
        <v>2250</v>
      </c>
      <c r="AV662" s="48">
        <f>IFERROR(AU662/AR654,"-")</f>
        <v>5.5089162274338384E-7</v>
      </c>
      <c r="AW662" s="62">
        <v>3</v>
      </c>
      <c r="AX662" s="48">
        <f>IFERROR(AW662/AS654,"-")</f>
        <v>4.5365189777710571E-4</v>
      </c>
      <c r="AY662" s="162">
        <f t="shared" si="161"/>
        <v>750</v>
      </c>
      <c r="AZ662" s="187"/>
    </row>
    <row r="663" spans="2:52" s="7" customFormat="1" ht="13.15" customHeight="1">
      <c r="B663" s="449"/>
      <c r="C663" s="459"/>
      <c r="D663" s="374"/>
      <c r="E663" s="374"/>
      <c r="F663" s="36" t="s">
        <v>103</v>
      </c>
      <c r="G663" s="59">
        <v>485053</v>
      </c>
      <c r="H663" s="48">
        <f>IFERROR(G663/D654,"-")</f>
        <v>3.7979813703138519E-4</v>
      </c>
      <c r="I663" s="59">
        <v>31</v>
      </c>
      <c r="J663" s="48">
        <f>IFERROR(I663/E654,"-")</f>
        <v>1.8463371054198929E-2</v>
      </c>
      <c r="K663" s="62">
        <f t="shared" si="157"/>
        <v>15646.870967741936</v>
      </c>
      <c r="L663" s="374"/>
      <c r="M663" s="374"/>
      <c r="N663" s="36" t="s">
        <v>103</v>
      </c>
      <c r="O663" s="59">
        <v>370595</v>
      </c>
      <c r="P663" s="48">
        <f>IFERROR(O663/L654,"-")</f>
        <v>4.8654432104397173E-4</v>
      </c>
      <c r="Q663" s="59">
        <v>20</v>
      </c>
      <c r="R663" s="48">
        <f>IFERROR(Q663/M654,"-")</f>
        <v>2.0942408376963352E-2</v>
      </c>
      <c r="S663" s="62">
        <f t="shared" si="158"/>
        <v>18529.75</v>
      </c>
      <c r="T663" s="374"/>
      <c r="U663" s="374"/>
      <c r="V663" s="36" t="s">
        <v>103</v>
      </c>
      <c r="W663" s="59">
        <v>92327</v>
      </c>
      <c r="X663" s="48">
        <f>IFERROR(W663/T654,"-")</f>
        <v>3.5874329690090584E-4</v>
      </c>
      <c r="Y663" s="59">
        <v>6</v>
      </c>
      <c r="Z663" s="48">
        <f>IFERROR(Y663/U654,"-")</f>
        <v>3.0612244897959183E-2</v>
      </c>
      <c r="AA663" s="136">
        <f t="shared" si="159"/>
        <v>15387.833333333334</v>
      </c>
      <c r="AB663" s="374"/>
      <c r="AC663" s="374"/>
      <c r="AD663" s="36" t="s">
        <v>103</v>
      </c>
      <c r="AE663" s="59">
        <v>88208</v>
      </c>
      <c r="AF663" s="48">
        <f>IFERROR(AE663/AB654,"-")</f>
        <v>5.8432754404698101E-4</v>
      </c>
      <c r="AG663" s="59">
        <v>4</v>
      </c>
      <c r="AH663" s="48">
        <f>IFERROR(AG663/AC654,"-")</f>
        <v>3.2520325203252036E-2</v>
      </c>
      <c r="AI663" s="62">
        <f t="shared" si="156"/>
        <v>22052</v>
      </c>
      <c r="AJ663" s="374"/>
      <c r="AK663" s="374"/>
      <c r="AL663" s="36" t="s">
        <v>103</v>
      </c>
      <c r="AM663" s="59">
        <v>124156</v>
      </c>
      <c r="AN663" s="48">
        <f>IFERROR(AM663/AJ654,"-")</f>
        <v>4.4065101044042209E-4</v>
      </c>
      <c r="AO663" s="59">
        <v>6</v>
      </c>
      <c r="AP663" s="48">
        <f>IFERROR(AO663/AK654,"-")</f>
        <v>1.9292604501607719E-2</v>
      </c>
      <c r="AQ663" s="62">
        <f t="shared" si="160"/>
        <v>20692.666666666668</v>
      </c>
      <c r="AR663" s="374"/>
      <c r="AS663" s="374"/>
      <c r="AT663" s="36" t="s">
        <v>103</v>
      </c>
      <c r="AU663" s="59">
        <v>972933</v>
      </c>
      <c r="AV663" s="48">
        <f>IFERROR(AU663/AR654,"-")</f>
        <v>2.3821361741803942E-4</v>
      </c>
      <c r="AW663" s="62">
        <v>64</v>
      </c>
      <c r="AX663" s="48">
        <f>IFERROR(AW663/AS654,"-")</f>
        <v>9.6779071525782551E-3</v>
      </c>
      <c r="AY663" s="162">
        <f t="shared" si="161"/>
        <v>15202.078125</v>
      </c>
      <c r="AZ663" s="187"/>
    </row>
    <row r="664" spans="2:52" s="7" customFormat="1" ht="13.15" customHeight="1">
      <c r="B664" s="449"/>
      <c r="C664" s="459"/>
      <c r="D664" s="374"/>
      <c r="E664" s="374"/>
      <c r="F664" s="36" t="s">
        <v>104</v>
      </c>
      <c r="G664" s="59">
        <v>1116014</v>
      </c>
      <c r="H664" s="48">
        <f>IFERROR(G664/D654,"-")</f>
        <v>8.7384273079631365E-4</v>
      </c>
      <c r="I664" s="59">
        <v>73</v>
      </c>
      <c r="J664" s="48">
        <f>IFERROR(I664/E654,"-")</f>
        <v>4.3478260869565216E-2</v>
      </c>
      <c r="K664" s="62">
        <f t="shared" si="157"/>
        <v>15287.86301369863</v>
      </c>
      <c r="L664" s="374"/>
      <c r="M664" s="374"/>
      <c r="N664" s="36" t="s">
        <v>104</v>
      </c>
      <c r="O664" s="59">
        <v>719903</v>
      </c>
      <c r="P664" s="48">
        <f>IFERROR(O664/L654,"-")</f>
        <v>9.4514150582851464E-4</v>
      </c>
      <c r="Q664" s="59">
        <v>41</v>
      </c>
      <c r="R664" s="48">
        <f>IFERROR(Q664/M654,"-")</f>
        <v>4.2931937172774867E-2</v>
      </c>
      <c r="S664" s="62">
        <f t="shared" si="158"/>
        <v>17558.609756097561</v>
      </c>
      <c r="T664" s="374"/>
      <c r="U664" s="374"/>
      <c r="V664" s="36" t="s">
        <v>104</v>
      </c>
      <c r="W664" s="59">
        <v>366620</v>
      </c>
      <c r="X664" s="48">
        <f>IFERROR(W664/T654,"-")</f>
        <v>1.4245287674224236E-3</v>
      </c>
      <c r="Y664" s="59">
        <v>22</v>
      </c>
      <c r="Z664" s="48">
        <f>IFERROR(Y664/U654,"-")</f>
        <v>0.11224489795918367</v>
      </c>
      <c r="AA664" s="136">
        <f t="shared" si="159"/>
        <v>16664.545454545456</v>
      </c>
      <c r="AB664" s="374"/>
      <c r="AC664" s="374"/>
      <c r="AD664" s="36" t="s">
        <v>104</v>
      </c>
      <c r="AE664" s="59">
        <v>289050</v>
      </c>
      <c r="AF664" s="48">
        <f>IFERROR(AE664/AB654,"-")</f>
        <v>1.914790910198393E-3</v>
      </c>
      <c r="AG664" s="59">
        <v>14</v>
      </c>
      <c r="AH664" s="48">
        <f>IFERROR(AG664/AC654,"-")</f>
        <v>0.11382113821138211</v>
      </c>
      <c r="AI664" s="62">
        <f t="shared" si="156"/>
        <v>20646.428571428572</v>
      </c>
      <c r="AJ664" s="374"/>
      <c r="AK664" s="374"/>
      <c r="AL664" s="36" t="s">
        <v>104</v>
      </c>
      <c r="AM664" s="59">
        <v>323525</v>
      </c>
      <c r="AN664" s="48">
        <f>IFERROR(AM664/AJ654,"-")</f>
        <v>1.1482459015491604E-3</v>
      </c>
      <c r="AO664" s="59">
        <v>13</v>
      </c>
      <c r="AP664" s="48">
        <f>IFERROR(AO664/AK654,"-")</f>
        <v>4.1800643086816719E-2</v>
      </c>
      <c r="AQ664" s="62">
        <f t="shared" si="160"/>
        <v>24886.538461538461</v>
      </c>
      <c r="AR664" s="374"/>
      <c r="AS664" s="374"/>
      <c r="AT664" s="36" t="s">
        <v>104</v>
      </c>
      <c r="AU664" s="59">
        <v>2218143</v>
      </c>
      <c r="AV664" s="48">
        <f>IFERROR(AU664/AR654,"-")</f>
        <v>5.4309173188750123E-4</v>
      </c>
      <c r="AW664" s="62">
        <v>205</v>
      </c>
      <c r="AX664" s="48">
        <f>IFERROR(AW664/AS654,"-")</f>
        <v>3.0999546348102223E-2</v>
      </c>
      <c r="AY664" s="162">
        <f t="shared" si="161"/>
        <v>10820.209756097562</v>
      </c>
      <c r="AZ664" s="187"/>
    </row>
    <row r="665" spans="2:52" s="7" customFormat="1" ht="13.15" customHeight="1">
      <c r="B665" s="449"/>
      <c r="C665" s="459"/>
      <c r="D665" s="374"/>
      <c r="E665" s="374"/>
      <c r="F665" s="36" t="s">
        <v>105</v>
      </c>
      <c r="G665" s="59">
        <v>394373</v>
      </c>
      <c r="H665" s="48">
        <f>IFERROR(G665/D654,"-")</f>
        <v>3.0879539080364102E-4</v>
      </c>
      <c r="I665" s="59">
        <v>15</v>
      </c>
      <c r="J665" s="48">
        <f>IFERROR(I665/E654,"-")</f>
        <v>8.9338892197736754E-3</v>
      </c>
      <c r="K665" s="62">
        <f t="shared" si="157"/>
        <v>26291.533333333333</v>
      </c>
      <c r="L665" s="374"/>
      <c r="M665" s="374"/>
      <c r="N665" s="36" t="s">
        <v>105</v>
      </c>
      <c r="O665" s="59">
        <v>274054</v>
      </c>
      <c r="P665" s="48">
        <f>IFERROR(O665/L654,"-")</f>
        <v>3.5979820925642446E-4</v>
      </c>
      <c r="Q665" s="59">
        <v>10</v>
      </c>
      <c r="R665" s="48">
        <f>IFERROR(Q665/M654,"-")</f>
        <v>1.0471204188481676E-2</v>
      </c>
      <c r="S665" s="62">
        <f t="shared" si="158"/>
        <v>27405.4</v>
      </c>
      <c r="T665" s="374"/>
      <c r="U665" s="374"/>
      <c r="V665" s="36" t="s">
        <v>105</v>
      </c>
      <c r="W665" s="59">
        <v>163971</v>
      </c>
      <c r="X665" s="48">
        <f>IFERROR(W665/T654,"-")</f>
        <v>6.3712128777214069E-4</v>
      </c>
      <c r="Y665" s="59">
        <v>4</v>
      </c>
      <c r="Z665" s="48">
        <f>IFERROR(Y665/U654,"-")</f>
        <v>2.0408163265306121E-2</v>
      </c>
      <c r="AA665" s="136">
        <f t="shared" si="159"/>
        <v>40992.75</v>
      </c>
      <c r="AB665" s="374"/>
      <c r="AC665" s="374"/>
      <c r="AD665" s="36" t="s">
        <v>105</v>
      </c>
      <c r="AE665" s="59">
        <v>66128</v>
      </c>
      <c r="AF665" s="48">
        <f>IFERROR(AE665/AB654,"-")</f>
        <v>4.3806017405154584E-4</v>
      </c>
      <c r="AG665" s="59">
        <v>2</v>
      </c>
      <c r="AH665" s="48">
        <f>IFERROR(AG665/AC654,"-")</f>
        <v>1.6260162601626018E-2</v>
      </c>
      <c r="AI665" s="62">
        <f t="shared" si="156"/>
        <v>33064</v>
      </c>
      <c r="AJ665" s="374"/>
      <c r="AK665" s="374"/>
      <c r="AL665" s="36" t="s">
        <v>105</v>
      </c>
      <c r="AM665" s="59">
        <v>840091</v>
      </c>
      <c r="AN665" s="48">
        <f>IFERROR(AM665/AJ654,"-")</f>
        <v>2.9816275331993993E-3</v>
      </c>
      <c r="AO665" s="59">
        <v>6</v>
      </c>
      <c r="AP665" s="48">
        <f>IFERROR(AO665/AK654,"-")</f>
        <v>1.9292604501607719E-2</v>
      </c>
      <c r="AQ665" s="62">
        <f t="shared" si="160"/>
        <v>140015.16666666666</v>
      </c>
      <c r="AR665" s="374"/>
      <c r="AS665" s="374"/>
      <c r="AT665" s="36" t="s">
        <v>105</v>
      </c>
      <c r="AU665" s="59">
        <v>869210</v>
      </c>
      <c r="AV665" s="48">
        <f>IFERROR(AU665/AR654,"-")</f>
        <v>2.1281800329101187E-4</v>
      </c>
      <c r="AW665" s="62">
        <v>38</v>
      </c>
      <c r="AX665" s="48">
        <f>IFERROR(AW665/AS654,"-")</f>
        <v>5.7462573718433385E-3</v>
      </c>
      <c r="AY665" s="162">
        <f t="shared" si="161"/>
        <v>22873.947368421053</v>
      </c>
      <c r="AZ665" s="187"/>
    </row>
    <row r="666" spans="2:52" s="7" customFormat="1" ht="13.15" customHeight="1">
      <c r="B666" s="449"/>
      <c r="C666" s="459"/>
      <c r="D666" s="374"/>
      <c r="E666" s="374"/>
      <c r="F666" s="36" t="s">
        <v>106</v>
      </c>
      <c r="G666" s="59">
        <v>10155677</v>
      </c>
      <c r="H666" s="48">
        <f>IFERROR(G666/D654,"-")</f>
        <v>7.9519293868762532E-3</v>
      </c>
      <c r="I666" s="59">
        <v>19</v>
      </c>
      <c r="J666" s="48">
        <f>IFERROR(I666/E654,"-")</f>
        <v>1.1316259678379988E-2</v>
      </c>
      <c r="K666" s="62">
        <f t="shared" si="157"/>
        <v>534509.31578947371</v>
      </c>
      <c r="L666" s="374"/>
      <c r="M666" s="374"/>
      <c r="N666" s="36" t="s">
        <v>106</v>
      </c>
      <c r="O666" s="59">
        <v>5563968</v>
      </c>
      <c r="P666" s="48">
        <f>IFERROR(O666/L654,"-")</f>
        <v>7.3047856362616478E-3</v>
      </c>
      <c r="Q666" s="59">
        <v>11</v>
      </c>
      <c r="R666" s="48">
        <f>IFERROR(Q666/M654,"-")</f>
        <v>1.1518324607329843E-2</v>
      </c>
      <c r="S666" s="62">
        <f t="shared" si="158"/>
        <v>505815.27272727271</v>
      </c>
      <c r="T666" s="374"/>
      <c r="U666" s="374"/>
      <c r="V666" s="36" t="s">
        <v>106</v>
      </c>
      <c r="W666" s="59">
        <v>2533192</v>
      </c>
      <c r="X666" s="48">
        <f>IFERROR(W666/T654,"-")</f>
        <v>9.8429023986807695E-3</v>
      </c>
      <c r="Y666" s="59">
        <v>7</v>
      </c>
      <c r="Z666" s="48">
        <f>IFERROR(Y666/U654,"-")</f>
        <v>3.5714285714285712E-2</v>
      </c>
      <c r="AA666" s="136">
        <f t="shared" si="159"/>
        <v>361884.57142857142</v>
      </c>
      <c r="AB666" s="374"/>
      <c r="AC666" s="374"/>
      <c r="AD666" s="36" t="s">
        <v>106</v>
      </c>
      <c r="AE666" s="59">
        <v>747035</v>
      </c>
      <c r="AF666" s="48">
        <f>IFERROR(AE666/AB654,"-")</f>
        <v>4.9486795627056096E-3</v>
      </c>
      <c r="AG666" s="59">
        <v>3</v>
      </c>
      <c r="AH666" s="48">
        <f>IFERROR(AG666/AC654,"-")</f>
        <v>2.4390243902439025E-2</v>
      </c>
      <c r="AI666" s="62">
        <f t="shared" si="156"/>
        <v>249011.66666666666</v>
      </c>
      <c r="AJ666" s="374"/>
      <c r="AK666" s="374"/>
      <c r="AL666" s="36" t="s">
        <v>106</v>
      </c>
      <c r="AM666" s="59">
        <v>2161282</v>
      </c>
      <c r="AN666" s="48">
        <f>IFERROR(AM666/AJ654,"-")</f>
        <v>7.6707617605810139E-3</v>
      </c>
      <c r="AO666" s="59">
        <v>6</v>
      </c>
      <c r="AP666" s="48">
        <f>IFERROR(AO666/AK654,"-")</f>
        <v>1.9292604501607719E-2</v>
      </c>
      <c r="AQ666" s="62">
        <f t="shared" si="160"/>
        <v>360213.66666666669</v>
      </c>
      <c r="AR666" s="374"/>
      <c r="AS666" s="374"/>
      <c r="AT666" s="36" t="s">
        <v>106</v>
      </c>
      <c r="AU666" s="59">
        <v>14633033</v>
      </c>
      <c r="AV666" s="48">
        <f>IFERROR(AU666/AR654,"-")</f>
        <v>3.5827623533455496E-3</v>
      </c>
      <c r="AW666" s="62">
        <v>48</v>
      </c>
      <c r="AX666" s="48">
        <f>IFERROR(AW666/AS654,"-")</f>
        <v>7.2584303644336913E-3</v>
      </c>
      <c r="AY666" s="162">
        <f t="shared" si="161"/>
        <v>304854.85416666669</v>
      </c>
      <c r="AZ666" s="187"/>
    </row>
    <row r="667" spans="2:52" s="7" customFormat="1" ht="13.15" customHeight="1">
      <c r="B667" s="449"/>
      <c r="C667" s="459"/>
      <c r="D667" s="374"/>
      <c r="E667" s="374"/>
      <c r="F667" s="36" t="s">
        <v>107</v>
      </c>
      <c r="G667" s="59">
        <v>9547776</v>
      </c>
      <c r="H667" s="48">
        <f>IFERROR(G667/D654,"-")</f>
        <v>7.4759408509852965E-3</v>
      </c>
      <c r="I667" s="59">
        <v>209</v>
      </c>
      <c r="J667" s="48">
        <f>IFERROR(I667/E654,"-")</f>
        <v>0.12447885646217986</v>
      </c>
      <c r="K667" s="62">
        <f t="shared" si="157"/>
        <v>45683.138755980865</v>
      </c>
      <c r="L667" s="374"/>
      <c r="M667" s="374"/>
      <c r="N667" s="36" t="s">
        <v>107</v>
      </c>
      <c r="O667" s="59">
        <v>5278636</v>
      </c>
      <c r="P667" s="48">
        <f>IFERROR(O667/L654,"-")</f>
        <v>6.9301808406974372E-3</v>
      </c>
      <c r="Q667" s="59">
        <v>120</v>
      </c>
      <c r="R667" s="48">
        <f>IFERROR(Q667/M654,"-")</f>
        <v>0.1256544502617801</v>
      </c>
      <c r="S667" s="62">
        <f t="shared" si="158"/>
        <v>43988.633333333331</v>
      </c>
      <c r="T667" s="374"/>
      <c r="U667" s="374"/>
      <c r="V667" s="36" t="s">
        <v>107</v>
      </c>
      <c r="W667" s="59">
        <v>1623624</v>
      </c>
      <c r="X667" s="48">
        <f>IFERROR(W667/T654,"-")</f>
        <v>6.3087095506995389E-3</v>
      </c>
      <c r="Y667" s="59">
        <v>31</v>
      </c>
      <c r="Z667" s="48">
        <f>IFERROR(Y667/U654,"-")</f>
        <v>0.15816326530612246</v>
      </c>
      <c r="AA667" s="136">
        <f t="shared" si="159"/>
        <v>52374.967741935485</v>
      </c>
      <c r="AB667" s="374"/>
      <c r="AC667" s="374"/>
      <c r="AD667" s="36" t="s">
        <v>107</v>
      </c>
      <c r="AE667" s="59">
        <v>983340</v>
      </c>
      <c r="AF667" s="48">
        <f>IFERROR(AE667/AB654,"-")</f>
        <v>6.5140650186282225E-3</v>
      </c>
      <c r="AG667" s="59">
        <v>18</v>
      </c>
      <c r="AH667" s="48">
        <f>IFERROR(AG667/AC654,"-")</f>
        <v>0.14634146341463414</v>
      </c>
      <c r="AI667" s="62">
        <f t="shared" si="156"/>
        <v>54630</v>
      </c>
      <c r="AJ667" s="374"/>
      <c r="AK667" s="374"/>
      <c r="AL667" s="36" t="s">
        <v>107</v>
      </c>
      <c r="AM667" s="59">
        <v>2945175</v>
      </c>
      <c r="AN667" s="48">
        <f>IFERROR(AM667/AJ654,"-")</f>
        <v>1.0452932920469974E-2</v>
      </c>
      <c r="AO667" s="59">
        <v>48</v>
      </c>
      <c r="AP667" s="48">
        <f>IFERROR(AO667/AK654,"-")</f>
        <v>0.15434083601286175</v>
      </c>
      <c r="AQ667" s="62">
        <f t="shared" si="160"/>
        <v>61357.8125</v>
      </c>
      <c r="AR667" s="374"/>
      <c r="AS667" s="374"/>
      <c r="AT667" s="36" t="s">
        <v>107</v>
      </c>
      <c r="AU667" s="59">
        <v>18228657</v>
      </c>
      <c r="AV667" s="48">
        <f>IFERROR(AU667/AR654,"-")</f>
        <v>4.4631175267389085E-3</v>
      </c>
      <c r="AW667" s="62">
        <v>558</v>
      </c>
      <c r="AX667" s="48">
        <f>IFERROR(AW667/AS654,"-")</f>
        <v>8.4379252986541656E-2</v>
      </c>
      <c r="AY667" s="162">
        <f t="shared" si="161"/>
        <v>32667.844086021505</v>
      </c>
      <c r="AZ667" s="187"/>
    </row>
    <row r="668" spans="2:52" s="7" customFormat="1" ht="13.15" customHeight="1">
      <c r="B668" s="449"/>
      <c r="C668" s="459"/>
      <c r="D668" s="374"/>
      <c r="E668" s="374"/>
      <c r="F668" s="36" t="s">
        <v>108</v>
      </c>
      <c r="G668" s="59">
        <v>10945874</v>
      </c>
      <c r="H668" s="48">
        <f>IFERROR(G668/D654,"-")</f>
        <v>8.5706563063835846E-3</v>
      </c>
      <c r="I668" s="59">
        <v>141</v>
      </c>
      <c r="J668" s="48">
        <f>IFERROR(I668/E654,"-")</f>
        <v>8.3978558665872546E-2</v>
      </c>
      <c r="K668" s="62">
        <f t="shared" si="157"/>
        <v>77630.312056737588</v>
      </c>
      <c r="L668" s="374"/>
      <c r="M668" s="374"/>
      <c r="N668" s="36" t="s">
        <v>108</v>
      </c>
      <c r="O668" s="59">
        <v>8202151</v>
      </c>
      <c r="P668" s="48">
        <f>IFERROR(O668/L654,"-")</f>
        <v>1.0768385945291042E-2</v>
      </c>
      <c r="Q668" s="59">
        <v>97</v>
      </c>
      <c r="R668" s="48">
        <f>IFERROR(Q668/M654,"-")</f>
        <v>0.10157068062827225</v>
      </c>
      <c r="S668" s="62">
        <f t="shared" si="158"/>
        <v>84558.257731958758</v>
      </c>
      <c r="T668" s="374"/>
      <c r="U668" s="374"/>
      <c r="V668" s="36" t="s">
        <v>108</v>
      </c>
      <c r="W668" s="59">
        <v>4579160</v>
      </c>
      <c r="X668" s="48">
        <f>IFERROR(W668/T654,"-")</f>
        <v>1.7792660385767458E-2</v>
      </c>
      <c r="Y668" s="59">
        <v>29</v>
      </c>
      <c r="Z668" s="48">
        <f>IFERROR(Y668/U654,"-")</f>
        <v>0.14795918367346939</v>
      </c>
      <c r="AA668" s="136">
        <f t="shared" si="159"/>
        <v>157902.06896551725</v>
      </c>
      <c r="AB668" s="374"/>
      <c r="AC668" s="374"/>
      <c r="AD668" s="36" t="s">
        <v>108</v>
      </c>
      <c r="AE668" s="59">
        <v>3757047</v>
      </c>
      <c r="AF668" s="48">
        <f>IFERROR(AE668/AB654,"-")</f>
        <v>2.4888287302501789E-2</v>
      </c>
      <c r="AG668" s="59">
        <v>20</v>
      </c>
      <c r="AH668" s="48">
        <f>IFERROR(AG668/AC654,"-")</f>
        <v>0.16260162601626016</v>
      </c>
      <c r="AI668" s="62">
        <f t="shared" si="156"/>
        <v>187852.35</v>
      </c>
      <c r="AJ668" s="374"/>
      <c r="AK668" s="374"/>
      <c r="AL668" s="36" t="s">
        <v>108</v>
      </c>
      <c r="AM668" s="59">
        <v>3561858</v>
      </c>
      <c r="AN668" s="48">
        <f>IFERROR(AM668/AJ654,"-")</f>
        <v>1.2641647014605021E-2</v>
      </c>
      <c r="AO668" s="59">
        <v>42</v>
      </c>
      <c r="AP668" s="48">
        <f>IFERROR(AO668/AK654,"-")</f>
        <v>0.13504823151125403</v>
      </c>
      <c r="AQ668" s="62">
        <f t="shared" si="160"/>
        <v>84806.142857142855</v>
      </c>
      <c r="AR668" s="374"/>
      <c r="AS668" s="374"/>
      <c r="AT668" s="36" t="s">
        <v>108</v>
      </c>
      <c r="AU668" s="59">
        <v>51204580</v>
      </c>
      <c r="AV668" s="48">
        <f>IFERROR(AU668/AR654,"-")</f>
        <v>1.2536966296930409E-2</v>
      </c>
      <c r="AW668" s="62">
        <v>506</v>
      </c>
      <c r="AX668" s="48">
        <f>IFERROR(AW668/AS654,"-")</f>
        <v>7.6515953425071823E-2</v>
      </c>
      <c r="AY668" s="162">
        <f t="shared" si="161"/>
        <v>101194.82213438734</v>
      </c>
      <c r="AZ668" s="187"/>
    </row>
    <row r="669" spans="2:52" s="7" customFormat="1" ht="13.15" customHeight="1">
      <c r="B669" s="449"/>
      <c r="C669" s="459"/>
      <c r="D669" s="374"/>
      <c r="E669" s="374"/>
      <c r="F669" s="36" t="s">
        <v>109</v>
      </c>
      <c r="G669" s="59">
        <v>5884751</v>
      </c>
      <c r="H669" s="48">
        <f>IFERROR(G669/D654,"-")</f>
        <v>4.6077799058939564E-3</v>
      </c>
      <c r="I669" s="59">
        <v>135</v>
      </c>
      <c r="J669" s="48">
        <f>IFERROR(I669/E654,"-")</f>
        <v>8.0405002977963075E-2</v>
      </c>
      <c r="K669" s="62">
        <f t="shared" si="157"/>
        <v>43590.748148148145</v>
      </c>
      <c r="L669" s="374"/>
      <c r="M669" s="374"/>
      <c r="N669" s="36" t="s">
        <v>109</v>
      </c>
      <c r="O669" s="59">
        <v>3523500</v>
      </c>
      <c r="P669" s="48">
        <f>IFERROR(O669/L654,"-")</f>
        <v>4.6259094569501323E-3</v>
      </c>
      <c r="Q669" s="59">
        <v>77</v>
      </c>
      <c r="R669" s="48">
        <f>IFERROR(Q669/M654,"-")</f>
        <v>8.0628272251308905E-2</v>
      </c>
      <c r="S669" s="62">
        <f t="shared" si="158"/>
        <v>45759.740259740262</v>
      </c>
      <c r="T669" s="374"/>
      <c r="U669" s="374"/>
      <c r="V669" s="36" t="s">
        <v>109</v>
      </c>
      <c r="W669" s="59">
        <v>2050949</v>
      </c>
      <c r="X669" s="48">
        <f>IFERROR(W669/T654,"-")</f>
        <v>7.9691120261203754E-3</v>
      </c>
      <c r="Y669" s="59">
        <v>29</v>
      </c>
      <c r="Z669" s="48">
        <f>IFERROR(Y669/U654,"-")</f>
        <v>0.14795918367346939</v>
      </c>
      <c r="AA669" s="136">
        <f t="shared" si="159"/>
        <v>70722.379310344826</v>
      </c>
      <c r="AB669" s="374"/>
      <c r="AC669" s="374"/>
      <c r="AD669" s="36" t="s">
        <v>109</v>
      </c>
      <c r="AE669" s="59">
        <v>1598149</v>
      </c>
      <c r="AF669" s="48">
        <f>IFERROR(AE669/AB654,"-")</f>
        <v>1.0586822966070409E-2</v>
      </c>
      <c r="AG669" s="59">
        <v>20</v>
      </c>
      <c r="AH669" s="48">
        <f>IFERROR(AG669/AC654,"-")</f>
        <v>0.16260162601626016</v>
      </c>
      <c r="AI669" s="62">
        <f t="shared" si="156"/>
        <v>79907.45</v>
      </c>
      <c r="AJ669" s="374"/>
      <c r="AK669" s="374"/>
      <c r="AL669" s="36" t="s">
        <v>109</v>
      </c>
      <c r="AM669" s="59">
        <v>891665</v>
      </c>
      <c r="AN669" s="48">
        <f>IFERROR(AM669/AJ654,"-")</f>
        <v>3.1646725347495002E-3</v>
      </c>
      <c r="AO669" s="59">
        <v>24</v>
      </c>
      <c r="AP669" s="48">
        <f>IFERROR(AO669/AK654,"-")</f>
        <v>7.7170418006430874E-2</v>
      </c>
      <c r="AQ669" s="62">
        <f t="shared" si="160"/>
        <v>37152.708333333336</v>
      </c>
      <c r="AR669" s="374"/>
      <c r="AS669" s="374"/>
      <c r="AT669" s="36" t="s">
        <v>109</v>
      </c>
      <c r="AU669" s="59">
        <v>9968524</v>
      </c>
      <c r="AV669" s="48">
        <f>IFERROR(AU669/AR654,"-")</f>
        <v>2.440700605651719E-3</v>
      </c>
      <c r="AW669" s="62">
        <v>280</v>
      </c>
      <c r="AX669" s="48">
        <f>IFERROR(AW669/AS654,"-")</f>
        <v>4.2340843792529864E-2</v>
      </c>
      <c r="AY669" s="162">
        <f t="shared" si="161"/>
        <v>35601.87142857143</v>
      </c>
      <c r="AZ669" s="187"/>
    </row>
    <row r="670" spans="2:52" s="7" customFormat="1" ht="13.15" customHeight="1">
      <c r="B670" s="449"/>
      <c r="C670" s="459"/>
      <c r="D670" s="374"/>
      <c r="E670" s="374"/>
      <c r="F670" s="37" t="s">
        <v>110</v>
      </c>
      <c r="G670" s="60">
        <v>2592621</v>
      </c>
      <c r="H670" s="49">
        <f>IFERROR(G670/D654,"-")</f>
        <v>2.0300309983206925E-3</v>
      </c>
      <c r="I670" s="60">
        <v>168</v>
      </c>
      <c r="J670" s="49">
        <f>IFERROR(I670/E654,"-")</f>
        <v>0.10005955926146516</v>
      </c>
      <c r="K670" s="63">
        <f t="shared" si="157"/>
        <v>15432.267857142857</v>
      </c>
      <c r="L670" s="374"/>
      <c r="M670" s="374"/>
      <c r="N670" s="37" t="s">
        <v>110</v>
      </c>
      <c r="O670" s="60">
        <v>1392808</v>
      </c>
      <c r="P670" s="49">
        <f>IFERROR(O670/L654,"-")</f>
        <v>1.8285805871763303E-3</v>
      </c>
      <c r="Q670" s="60">
        <v>96</v>
      </c>
      <c r="R670" s="49">
        <f>IFERROR(Q670/M654,"-")</f>
        <v>0.10052356020942409</v>
      </c>
      <c r="S670" s="63">
        <f t="shared" si="158"/>
        <v>14508.416666666666</v>
      </c>
      <c r="T670" s="374"/>
      <c r="U670" s="374"/>
      <c r="V670" s="37" t="s">
        <v>110</v>
      </c>
      <c r="W670" s="60">
        <v>961982</v>
      </c>
      <c r="X670" s="49">
        <f>IFERROR(W670/T654,"-")</f>
        <v>3.7378512703686593E-3</v>
      </c>
      <c r="Y670" s="60">
        <v>43</v>
      </c>
      <c r="Z670" s="49">
        <f>IFERROR(Y670/U654,"-")</f>
        <v>0.21938775510204081</v>
      </c>
      <c r="AA670" s="137">
        <f t="shared" si="159"/>
        <v>22371.674418604653</v>
      </c>
      <c r="AB670" s="374"/>
      <c r="AC670" s="374"/>
      <c r="AD670" s="37" t="s">
        <v>110</v>
      </c>
      <c r="AE670" s="60">
        <v>244596</v>
      </c>
      <c r="AF670" s="49">
        <f>IFERROR(AE670/AB654,"-")</f>
        <v>1.6203085883787793E-3</v>
      </c>
      <c r="AG670" s="60">
        <v>25</v>
      </c>
      <c r="AH670" s="49">
        <f>IFERROR(AG670/AC654,"-")</f>
        <v>0.2032520325203252</v>
      </c>
      <c r="AI670" s="63">
        <f t="shared" si="156"/>
        <v>9783.84</v>
      </c>
      <c r="AJ670" s="374"/>
      <c r="AK670" s="374"/>
      <c r="AL670" s="37" t="s">
        <v>110</v>
      </c>
      <c r="AM670" s="60">
        <v>1011862</v>
      </c>
      <c r="AN670" s="49">
        <f>IFERROR(AM670/AJ654,"-")</f>
        <v>3.5912723728717612E-3</v>
      </c>
      <c r="AO670" s="60">
        <v>47</v>
      </c>
      <c r="AP670" s="49">
        <f>IFERROR(AO670/AK654,"-")</f>
        <v>0.15112540192926044</v>
      </c>
      <c r="AQ670" s="63">
        <f t="shared" si="160"/>
        <v>21528.978723404256</v>
      </c>
      <c r="AR670" s="374"/>
      <c r="AS670" s="374"/>
      <c r="AT670" s="37" t="s">
        <v>110</v>
      </c>
      <c r="AU670" s="60">
        <v>8014720</v>
      </c>
      <c r="AV670" s="49">
        <f>IFERROR(AU670/AR654,"-")</f>
        <v>1.9623298251706016E-3</v>
      </c>
      <c r="AW670" s="63">
        <v>578</v>
      </c>
      <c r="AX670" s="51">
        <f>IFERROR(AW670/AS654,"-")</f>
        <v>8.7403598971722368E-2</v>
      </c>
      <c r="AY670" s="165">
        <f t="shared" si="161"/>
        <v>13866.297577854672</v>
      </c>
      <c r="AZ670" s="187"/>
    </row>
    <row r="671" spans="2:52" s="7" customFormat="1" ht="13.15" customHeight="1">
      <c r="B671" s="450"/>
      <c r="C671" s="461"/>
      <c r="D671" s="375"/>
      <c r="E671" s="375"/>
      <c r="F671" s="38" t="s">
        <v>64</v>
      </c>
      <c r="G671" s="56">
        <f>SUM(G654:G670)</f>
        <v>286534436</v>
      </c>
      <c r="H671" s="49">
        <f>IFERROR(G671/D654,"-")</f>
        <v>0.22435743101916425</v>
      </c>
      <c r="I671" s="60">
        <v>1436</v>
      </c>
      <c r="J671" s="49">
        <f>IFERROR(I671/E654,"-")</f>
        <v>0.85527099463966649</v>
      </c>
      <c r="K671" s="63">
        <f t="shared" si="157"/>
        <v>199536.51532033426</v>
      </c>
      <c r="L671" s="375"/>
      <c r="M671" s="375"/>
      <c r="N671" s="38" t="s">
        <v>64</v>
      </c>
      <c r="O671" s="56">
        <f>SUM(O654:O670)</f>
        <v>177407867</v>
      </c>
      <c r="P671" s="49">
        <f>IFERROR(O671/L654,"-")</f>
        <v>0.23291407114875873</v>
      </c>
      <c r="Q671" s="60">
        <v>822</v>
      </c>
      <c r="R671" s="49">
        <f>IFERROR(Q671/M654,"-")</f>
        <v>0.86073298429319367</v>
      </c>
      <c r="S671" s="63">
        <f t="shared" si="158"/>
        <v>215824.65571776155</v>
      </c>
      <c r="T671" s="375"/>
      <c r="U671" s="375"/>
      <c r="V671" s="38" t="s">
        <v>64</v>
      </c>
      <c r="W671" s="56">
        <f>SUM(W654:W670)</f>
        <v>63311689</v>
      </c>
      <c r="X671" s="49">
        <f>IFERROR(W671/T654,"-")</f>
        <v>0.24600218835470464</v>
      </c>
      <c r="Y671" s="60">
        <v>183</v>
      </c>
      <c r="Z671" s="49">
        <f>IFERROR(Y671/U654,"-")</f>
        <v>0.93367346938775508</v>
      </c>
      <c r="AA671" s="137">
        <f t="shared" si="159"/>
        <v>345965.51366120216</v>
      </c>
      <c r="AB671" s="375"/>
      <c r="AC671" s="375"/>
      <c r="AD671" s="38" t="s">
        <v>64</v>
      </c>
      <c r="AE671" s="56">
        <f>SUM(AE654:AE670)</f>
        <v>39216633</v>
      </c>
      <c r="AF671" s="49">
        <f>IFERROR(AE671/AB654,"-")</f>
        <v>0.25978776127654846</v>
      </c>
      <c r="AG671" s="60">
        <v>113</v>
      </c>
      <c r="AH671" s="49">
        <f>IFERROR(AG671/AC654,"-")</f>
        <v>0.91869918699186992</v>
      </c>
      <c r="AI671" s="63">
        <f t="shared" si="156"/>
        <v>347049.8495575221</v>
      </c>
      <c r="AJ671" s="375"/>
      <c r="AK671" s="375"/>
      <c r="AL671" s="38" t="s">
        <v>64</v>
      </c>
      <c r="AM671" s="56">
        <f>SUM(AM654:AM670)</f>
        <v>58403568</v>
      </c>
      <c r="AN671" s="49">
        <f>IFERROR(AM671/AJ654,"-")</f>
        <v>0.2072843137063525</v>
      </c>
      <c r="AO671" s="60">
        <v>254</v>
      </c>
      <c r="AP671" s="49">
        <f>IFERROR(AO671/AK654,"-")</f>
        <v>0.81672025723472674</v>
      </c>
      <c r="AQ671" s="63">
        <f t="shared" si="160"/>
        <v>229935.30708661416</v>
      </c>
      <c r="AR671" s="375"/>
      <c r="AS671" s="375"/>
      <c r="AT671" s="38" t="s">
        <v>64</v>
      </c>
      <c r="AU671" s="56">
        <f>SUM(AU654:AU670)</f>
        <v>847120141</v>
      </c>
      <c r="AV671" s="49">
        <f>IFERROR(AU671/AR654,"-")</f>
        <v>0.20740950628181962</v>
      </c>
      <c r="AW671" s="63">
        <v>5003</v>
      </c>
      <c r="AX671" s="116">
        <f>IFERROR(AW671/AS654,"-")</f>
        <v>0.75654014819295323</v>
      </c>
      <c r="AY671" s="155">
        <f t="shared" si="161"/>
        <v>169322.43473915651</v>
      </c>
      <c r="AZ671" s="187"/>
    </row>
    <row r="672" spans="2:52" s="7" customFormat="1" ht="13.15" customHeight="1">
      <c r="B672" s="448">
        <v>38</v>
      </c>
      <c r="C672" s="458" t="s">
        <v>38</v>
      </c>
      <c r="D672" s="373">
        <v>218095830</v>
      </c>
      <c r="E672" s="373">
        <v>226</v>
      </c>
      <c r="F672" s="34" t="s">
        <v>96</v>
      </c>
      <c r="G672" s="58">
        <v>8665636</v>
      </c>
      <c r="H672" s="47">
        <f>IFERROR(G672/D672,"-")</f>
        <v>3.9733157667434543E-2</v>
      </c>
      <c r="I672" s="58">
        <v>52</v>
      </c>
      <c r="J672" s="47">
        <f>IFERROR(I672/E672,"-")</f>
        <v>0.23008849557522124</v>
      </c>
      <c r="K672" s="61">
        <f t="shared" si="157"/>
        <v>166646.84615384616</v>
      </c>
      <c r="L672" s="373">
        <v>170491850</v>
      </c>
      <c r="M672" s="373">
        <v>167</v>
      </c>
      <c r="N672" s="34" t="s">
        <v>96</v>
      </c>
      <c r="O672" s="58">
        <v>8424396</v>
      </c>
      <c r="P672" s="47">
        <f>IFERROR(O672/L672,"-")</f>
        <v>4.9412309151434512E-2</v>
      </c>
      <c r="Q672" s="58">
        <v>39</v>
      </c>
      <c r="R672" s="47">
        <f>IFERROR(Q672/M672,"-")</f>
        <v>0.23353293413173654</v>
      </c>
      <c r="S672" s="61">
        <f t="shared" si="158"/>
        <v>216010.15384615384</v>
      </c>
      <c r="T672" s="373">
        <v>53082170</v>
      </c>
      <c r="U672" s="373">
        <v>27</v>
      </c>
      <c r="V672" s="34" t="s">
        <v>96</v>
      </c>
      <c r="W672" s="58">
        <v>180542</v>
      </c>
      <c r="X672" s="47">
        <f>IFERROR(W672/T672,"-")</f>
        <v>3.4011797181614845E-3</v>
      </c>
      <c r="Y672" s="58">
        <v>9</v>
      </c>
      <c r="Z672" s="47">
        <f>IFERROR(Y672/U672,"-")</f>
        <v>0.33333333333333331</v>
      </c>
      <c r="AA672" s="135">
        <f t="shared" si="159"/>
        <v>20060.222222222223</v>
      </c>
      <c r="AB672" s="373">
        <v>37423800</v>
      </c>
      <c r="AC672" s="373">
        <v>20</v>
      </c>
      <c r="AD672" s="34" t="s">
        <v>96</v>
      </c>
      <c r="AE672" s="58">
        <v>88219</v>
      </c>
      <c r="AF672" s="47">
        <f>IFERROR(AE672/AB672,"-")</f>
        <v>2.3572966935479561E-3</v>
      </c>
      <c r="AG672" s="58">
        <v>7</v>
      </c>
      <c r="AH672" s="47">
        <f>IFERROR(AG672/AC672,"-")</f>
        <v>0.35</v>
      </c>
      <c r="AI672" s="61">
        <f t="shared" si="156"/>
        <v>12602.714285714286</v>
      </c>
      <c r="AJ672" s="373">
        <v>96696030</v>
      </c>
      <c r="AK672" s="373">
        <v>99</v>
      </c>
      <c r="AL672" s="34" t="s">
        <v>96</v>
      </c>
      <c r="AM672" s="58">
        <v>7634017</v>
      </c>
      <c r="AN672" s="47">
        <f>IFERROR(AM672/AJ672,"-")</f>
        <v>7.8948608334799261E-2</v>
      </c>
      <c r="AO672" s="58">
        <v>26</v>
      </c>
      <c r="AP672" s="47">
        <f>IFERROR(AO672/AK672,"-")</f>
        <v>0.26262626262626265</v>
      </c>
      <c r="AQ672" s="61">
        <f t="shared" si="160"/>
        <v>293616.03846153844</v>
      </c>
      <c r="AR672" s="373">
        <v>713927480</v>
      </c>
      <c r="AS672" s="373">
        <v>1048</v>
      </c>
      <c r="AT672" s="34" t="s">
        <v>96</v>
      </c>
      <c r="AU672" s="58">
        <v>10836030</v>
      </c>
      <c r="AV672" s="47">
        <f>IFERROR(AU672/AR672,"-")</f>
        <v>1.5178054219176436E-2</v>
      </c>
      <c r="AW672" s="61">
        <v>221</v>
      </c>
      <c r="AX672" s="50">
        <f>IFERROR(AW672/AS672,"-")</f>
        <v>0.21087786259541985</v>
      </c>
      <c r="AY672" s="135">
        <f t="shared" si="161"/>
        <v>49031.80995475113</v>
      </c>
      <c r="AZ672" s="187"/>
    </row>
    <row r="673" spans="2:52" s="7" customFormat="1" ht="13.15" customHeight="1">
      <c r="B673" s="449"/>
      <c r="C673" s="459"/>
      <c r="D673" s="374"/>
      <c r="E673" s="374"/>
      <c r="F673" s="35" t="s">
        <v>97</v>
      </c>
      <c r="G673" s="59">
        <v>4628405</v>
      </c>
      <c r="H673" s="48">
        <f>IFERROR(G673/D672,"-")</f>
        <v>2.1221886727499559E-2</v>
      </c>
      <c r="I673" s="59">
        <v>63</v>
      </c>
      <c r="J673" s="48">
        <f>IFERROR(I673/E672,"-")</f>
        <v>0.27876106194690264</v>
      </c>
      <c r="K673" s="62">
        <f t="shared" si="157"/>
        <v>73466.746031746035</v>
      </c>
      <c r="L673" s="374"/>
      <c r="M673" s="374"/>
      <c r="N673" s="35" t="s">
        <v>97</v>
      </c>
      <c r="O673" s="59">
        <v>3956970</v>
      </c>
      <c r="P673" s="48">
        <f>IFERROR(O673/L672,"-")</f>
        <v>2.320914460134018E-2</v>
      </c>
      <c r="Q673" s="59">
        <v>49</v>
      </c>
      <c r="R673" s="48">
        <f>IFERROR(Q673/M672,"-")</f>
        <v>0.29341317365269459</v>
      </c>
      <c r="S673" s="62">
        <f t="shared" si="158"/>
        <v>80754.489795918373</v>
      </c>
      <c r="T673" s="374"/>
      <c r="U673" s="374"/>
      <c r="V673" s="35" t="s">
        <v>97</v>
      </c>
      <c r="W673" s="59">
        <v>244176</v>
      </c>
      <c r="X673" s="48">
        <f>IFERROR(W673/T672,"-")</f>
        <v>4.5999626616620983E-3</v>
      </c>
      <c r="Y673" s="59">
        <v>13</v>
      </c>
      <c r="Z673" s="48">
        <f>IFERROR(Y673/U672,"-")</f>
        <v>0.48148148148148145</v>
      </c>
      <c r="AA673" s="136">
        <f t="shared" si="159"/>
        <v>18782.76923076923</v>
      </c>
      <c r="AB673" s="374"/>
      <c r="AC673" s="374"/>
      <c r="AD673" s="35" t="s">
        <v>97</v>
      </c>
      <c r="AE673" s="59">
        <v>224689</v>
      </c>
      <c r="AF673" s="48">
        <f>IFERROR(AE673/AB672,"-")</f>
        <v>6.0039066048877985E-3</v>
      </c>
      <c r="AG673" s="59">
        <v>11</v>
      </c>
      <c r="AH673" s="48">
        <f>IFERROR(AG673/AC672,"-")</f>
        <v>0.55000000000000004</v>
      </c>
      <c r="AI673" s="62">
        <f t="shared" si="156"/>
        <v>20426.272727272728</v>
      </c>
      <c r="AJ673" s="374"/>
      <c r="AK673" s="374"/>
      <c r="AL673" s="35" t="s">
        <v>97</v>
      </c>
      <c r="AM673" s="59">
        <v>570508</v>
      </c>
      <c r="AN673" s="48">
        <f>IFERROR(AM673/AJ672,"-")</f>
        <v>5.9000147162194764E-3</v>
      </c>
      <c r="AO673" s="59">
        <v>29</v>
      </c>
      <c r="AP673" s="48">
        <f>IFERROR(AO673/AK672,"-")</f>
        <v>0.29292929292929293</v>
      </c>
      <c r="AQ673" s="62">
        <f t="shared" si="160"/>
        <v>19672.689655172413</v>
      </c>
      <c r="AR673" s="374"/>
      <c r="AS673" s="374"/>
      <c r="AT673" s="35" t="s">
        <v>97</v>
      </c>
      <c r="AU673" s="59">
        <v>17218539</v>
      </c>
      <c r="AV673" s="48">
        <f>IFERROR(AU673/AR672,"-")</f>
        <v>2.4118050477619939E-2</v>
      </c>
      <c r="AW673" s="62">
        <v>275</v>
      </c>
      <c r="AX673" s="48">
        <f>IFERROR(AW673/AS672,"-")</f>
        <v>0.26240458015267176</v>
      </c>
      <c r="AY673" s="162">
        <f t="shared" si="161"/>
        <v>62612.869090909087</v>
      </c>
      <c r="AZ673" s="187"/>
    </row>
    <row r="674" spans="2:52" s="7" customFormat="1" ht="13.15" customHeight="1">
      <c r="B674" s="449"/>
      <c r="C674" s="459"/>
      <c r="D674" s="374"/>
      <c r="E674" s="374"/>
      <c r="F674" s="35" t="s">
        <v>380</v>
      </c>
      <c r="G674" s="59">
        <v>923688</v>
      </c>
      <c r="H674" s="48">
        <f>IFERROR(G674/D672,"-")</f>
        <v>4.2352391606937188E-3</v>
      </c>
      <c r="I674" s="59">
        <v>21</v>
      </c>
      <c r="J674" s="48">
        <f>IFERROR(I674/E672,"-")</f>
        <v>9.2920353982300891E-2</v>
      </c>
      <c r="K674" s="62">
        <f t="shared" ref="K674" si="162">IFERROR(G674/I674,"-")</f>
        <v>43985.142857142855</v>
      </c>
      <c r="L674" s="374"/>
      <c r="M674" s="374"/>
      <c r="N674" s="35" t="s">
        <v>380</v>
      </c>
      <c r="O674" s="59">
        <v>868157</v>
      </c>
      <c r="P674" s="48">
        <f>IFERROR(O674/L672,"-")</f>
        <v>5.0920733161145242E-3</v>
      </c>
      <c r="Q674" s="59">
        <v>18</v>
      </c>
      <c r="R674" s="48">
        <f>IFERROR(Q674/M672,"-")</f>
        <v>0.10778443113772455</v>
      </c>
      <c r="S674" s="62">
        <f t="shared" ref="S674" si="163">IFERROR(O674/Q674,"-")</f>
        <v>48230.944444444445</v>
      </c>
      <c r="T674" s="374"/>
      <c r="U674" s="374"/>
      <c r="V674" s="35" t="s">
        <v>380</v>
      </c>
      <c r="W674" s="59">
        <v>85027</v>
      </c>
      <c r="X674" s="48">
        <f>IFERROR(W674/T672,"-")</f>
        <v>1.6017996249964913E-3</v>
      </c>
      <c r="Y674" s="59">
        <v>3</v>
      </c>
      <c r="Z674" s="48">
        <f>IFERROR(Y674/U672,"-")</f>
        <v>0.1111111111111111</v>
      </c>
      <c r="AA674" s="136">
        <f t="shared" ref="AA674" si="164">IFERROR(W674/Y674,"-")</f>
        <v>28342.333333333332</v>
      </c>
      <c r="AB674" s="374"/>
      <c r="AC674" s="374"/>
      <c r="AD674" s="35" t="s">
        <v>380</v>
      </c>
      <c r="AE674" s="59">
        <v>85027</v>
      </c>
      <c r="AF674" s="48">
        <f>IFERROR(AE674/AB672,"-")</f>
        <v>2.2720033775298072E-3</v>
      </c>
      <c r="AG674" s="59">
        <v>3</v>
      </c>
      <c r="AH674" s="48">
        <f>IFERROR(AG674/AC672,"-")</f>
        <v>0.15</v>
      </c>
      <c r="AI674" s="62">
        <f t="shared" ref="AI674" si="165">IFERROR(AE674/AG674,"-")</f>
        <v>28342.333333333332</v>
      </c>
      <c r="AJ674" s="374"/>
      <c r="AK674" s="374"/>
      <c r="AL674" s="35" t="s">
        <v>380</v>
      </c>
      <c r="AM674" s="59">
        <v>1113301</v>
      </c>
      <c r="AN674" s="48">
        <f>IFERROR(AM674/AJ672,"-")</f>
        <v>1.1513409599132456E-2</v>
      </c>
      <c r="AO674" s="59">
        <v>8</v>
      </c>
      <c r="AP674" s="48">
        <f>IFERROR(AO674/AK672,"-")</f>
        <v>8.0808080808080815E-2</v>
      </c>
      <c r="AQ674" s="62">
        <f t="shared" ref="AQ674" si="166">IFERROR(AM674/AO674,"-")</f>
        <v>139162.625</v>
      </c>
      <c r="AR674" s="374"/>
      <c r="AS674" s="374"/>
      <c r="AT674" s="35" t="s">
        <v>380</v>
      </c>
      <c r="AU674" s="59">
        <v>10292472</v>
      </c>
      <c r="AV674" s="48">
        <f>IFERROR(AU674/AR672,"-")</f>
        <v>1.4416691174291259E-2</v>
      </c>
      <c r="AW674" s="59">
        <v>97</v>
      </c>
      <c r="AX674" s="48">
        <f>IFERROR(AW674/AS672,"-")</f>
        <v>9.2557251908396948E-2</v>
      </c>
      <c r="AY674" s="136">
        <f t="shared" ref="AY674" si="167">IFERROR(AU674/AW674,"-")</f>
        <v>106107.9587628866</v>
      </c>
      <c r="AZ674" s="187"/>
    </row>
    <row r="675" spans="2:52" s="7" customFormat="1" ht="13.15" customHeight="1">
      <c r="B675" s="449"/>
      <c r="C675" s="459"/>
      <c r="D675" s="374"/>
      <c r="E675" s="374"/>
      <c r="F675" s="36" t="s">
        <v>98</v>
      </c>
      <c r="G675" s="59">
        <v>1848467</v>
      </c>
      <c r="H675" s="48">
        <f>IFERROR(G675/D672,"-")</f>
        <v>8.4754807095578123E-3</v>
      </c>
      <c r="I675" s="59">
        <v>75</v>
      </c>
      <c r="J675" s="48">
        <f>IFERROR(I675/E672,"-")</f>
        <v>0.33185840707964603</v>
      </c>
      <c r="K675" s="62">
        <f t="shared" si="157"/>
        <v>24646.226666666666</v>
      </c>
      <c r="L675" s="374"/>
      <c r="M675" s="374"/>
      <c r="N675" s="36" t="s">
        <v>98</v>
      </c>
      <c r="O675" s="59">
        <v>1451092</v>
      </c>
      <c r="P675" s="48">
        <f>IFERROR(O675/L672,"-")</f>
        <v>8.5112103599087E-3</v>
      </c>
      <c r="Q675" s="59">
        <v>55</v>
      </c>
      <c r="R675" s="48">
        <f>IFERROR(Q675/M672,"-")</f>
        <v>0.32934131736526945</v>
      </c>
      <c r="S675" s="62">
        <f t="shared" si="158"/>
        <v>26383.49090909091</v>
      </c>
      <c r="T675" s="374"/>
      <c r="U675" s="374"/>
      <c r="V675" s="36" t="s">
        <v>98</v>
      </c>
      <c r="W675" s="59">
        <v>259941</v>
      </c>
      <c r="X675" s="48">
        <f>IFERROR(W675/T672,"-")</f>
        <v>4.8969550415892942E-3</v>
      </c>
      <c r="Y675" s="59">
        <v>6</v>
      </c>
      <c r="Z675" s="48">
        <f>IFERROR(Y675/U672,"-")</f>
        <v>0.22222222222222221</v>
      </c>
      <c r="AA675" s="136">
        <f t="shared" si="159"/>
        <v>43323.5</v>
      </c>
      <c r="AB675" s="374"/>
      <c r="AC675" s="374"/>
      <c r="AD675" s="36" t="s">
        <v>98</v>
      </c>
      <c r="AE675" s="59">
        <v>103348</v>
      </c>
      <c r="AF675" s="48">
        <f>IFERROR(AE675/AB672,"-")</f>
        <v>2.7615581528332238E-3</v>
      </c>
      <c r="AG675" s="59">
        <v>3</v>
      </c>
      <c r="AH675" s="48">
        <f>IFERROR(AG675/AC672,"-")</f>
        <v>0.15</v>
      </c>
      <c r="AI675" s="62">
        <f t="shared" si="156"/>
        <v>34449.333333333336</v>
      </c>
      <c r="AJ675" s="374"/>
      <c r="AK675" s="374"/>
      <c r="AL675" s="36" t="s">
        <v>98</v>
      </c>
      <c r="AM675" s="59">
        <v>932918</v>
      </c>
      <c r="AN675" s="48">
        <f>IFERROR(AM675/AJ672,"-")</f>
        <v>9.6479452155378044E-3</v>
      </c>
      <c r="AO675" s="59">
        <v>26</v>
      </c>
      <c r="AP675" s="48">
        <f>IFERROR(AO675/AK672,"-")</f>
        <v>0.26262626262626265</v>
      </c>
      <c r="AQ675" s="62">
        <f t="shared" si="160"/>
        <v>35881.461538461539</v>
      </c>
      <c r="AR675" s="374"/>
      <c r="AS675" s="374"/>
      <c r="AT675" s="36" t="s">
        <v>98</v>
      </c>
      <c r="AU675" s="59">
        <v>15951007</v>
      </c>
      <c r="AV675" s="48">
        <f>IFERROR(AU675/AR672,"-")</f>
        <v>2.2342615247139666E-2</v>
      </c>
      <c r="AW675" s="62">
        <v>318</v>
      </c>
      <c r="AX675" s="48">
        <f>IFERROR(AW675/AS672,"-")</f>
        <v>0.30343511450381677</v>
      </c>
      <c r="AY675" s="162">
        <f t="shared" si="161"/>
        <v>50160.399371069179</v>
      </c>
      <c r="AZ675" s="187"/>
    </row>
    <row r="676" spans="2:52" s="7" customFormat="1" ht="13.15" customHeight="1">
      <c r="B676" s="449"/>
      <c r="C676" s="459"/>
      <c r="D676" s="374"/>
      <c r="E676" s="374"/>
      <c r="F676" s="36" t="s">
        <v>99</v>
      </c>
      <c r="G676" s="59">
        <v>591280</v>
      </c>
      <c r="H676" s="48">
        <f>IFERROR(G676/D672,"-")</f>
        <v>2.711101812446391E-3</v>
      </c>
      <c r="I676" s="59">
        <v>17</v>
      </c>
      <c r="J676" s="48">
        <f>IFERROR(I676/E672,"-")</f>
        <v>7.5221238938053103E-2</v>
      </c>
      <c r="K676" s="62">
        <f t="shared" si="157"/>
        <v>34781.176470588238</v>
      </c>
      <c r="L676" s="374"/>
      <c r="M676" s="374"/>
      <c r="N676" s="36" t="s">
        <v>99</v>
      </c>
      <c r="O676" s="59">
        <v>578513</v>
      </c>
      <c r="P676" s="48">
        <f>IFERROR(O676/L672,"-")</f>
        <v>3.3932003201326047E-3</v>
      </c>
      <c r="Q676" s="59">
        <v>14</v>
      </c>
      <c r="R676" s="48">
        <f>IFERROR(Q676/M672,"-")</f>
        <v>8.3832335329341312E-2</v>
      </c>
      <c r="S676" s="62">
        <f t="shared" si="158"/>
        <v>41322.357142857145</v>
      </c>
      <c r="T676" s="374"/>
      <c r="U676" s="374"/>
      <c r="V676" s="36" t="s">
        <v>99</v>
      </c>
      <c r="W676" s="59">
        <v>4620</v>
      </c>
      <c r="X676" s="48">
        <f>IFERROR(W676/T672,"-")</f>
        <v>8.7034874422051701E-5</v>
      </c>
      <c r="Y676" s="59">
        <v>2</v>
      </c>
      <c r="Z676" s="48">
        <f>IFERROR(Y676/U672,"-")</f>
        <v>7.407407407407407E-2</v>
      </c>
      <c r="AA676" s="136">
        <f t="shared" si="159"/>
        <v>2310</v>
      </c>
      <c r="AB676" s="374"/>
      <c r="AC676" s="374"/>
      <c r="AD676" s="36" t="s">
        <v>99</v>
      </c>
      <c r="AE676" s="59">
        <v>4620</v>
      </c>
      <c r="AF676" s="48">
        <f>IFERROR(AE676/AB672,"-")</f>
        <v>1.2345085213153126E-4</v>
      </c>
      <c r="AG676" s="59">
        <v>2</v>
      </c>
      <c r="AH676" s="48">
        <f>IFERROR(AG676/AC672,"-")</f>
        <v>0.1</v>
      </c>
      <c r="AI676" s="62">
        <f t="shared" si="156"/>
        <v>2310</v>
      </c>
      <c r="AJ676" s="374"/>
      <c r="AK676" s="374"/>
      <c r="AL676" s="36" t="s">
        <v>99</v>
      </c>
      <c r="AM676" s="59">
        <v>71079</v>
      </c>
      <c r="AN676" s="48">
        <f>IFERROR(AM676/AJ672,"-")</f>
        <v>7.3507671411122044E-4</v>
      </c>
      <c r="AO676" s="59">
        <v>10</v>
      </c>
      <c r="AP676" s="48">
        <f>IFERROR(AO676/AK672,"-")</f>
        <v>0.10101010101010101</v>
      </c>
      <c r="AQ676" s="62">
        <f t="shared" si="160"/>
        <v>7107.9</v>
      </c>
      <c r="AR676" s="374"/>
      <c r="AS676" s="374"/>
      <c r="AT676" s="36" t="s">
        <v>99</v>
      </c>
      <c r="AU676" s="59">
        <v>6221759</v>
      </c>
      <c r="AV676" s="48">
        <f>IFERROR(AU676/AR672,"-")</f>
        <v>8.7148333329317984E-3</v>
      </c>
      <c r="AW676" s="62">
        <v>61</v>
      </c>
      <c r="AX676" s="48">
        <f>IFERROR(AW676/AS672,"-")</f>
        <v>5.8206106870229007E-2</v>
      </c>
      <c r="AY676" s="162">
        <f t="shared" si="161"/>
        <v>101996.04918032787</v>
      </c>
      <c r="AZ676" s="187"/>
    </row>
    <row r="677" spans="2:52" s="7" customFormat="1" ht="13.15" customHeight="1">
      <c r="B677" s="449"/>
      <c r="C677" s="459"/>
      <c r="D677" s="374"/>
      <c r="E677" s="374"/>
      <c r="F677" s="36" t="s">
        <v>100</v>
      </c>
      <c r="G677" s="59">
        <v>4980537</v>
      </c>
      <c r="H677" s="48">
        <f>IFERROR(G677/D672,"-")</f>
        <v>2.2836461384887551E-2</v>
      </c>
      <c r="I677" s="59">
        <v>93</v>
      </c>
      <c r="J677" s="48">
        <f>IFERROR(I677/E672,"-")</f>
        <v>0.41150442477876104</v>
      </c>
      <c r="K677" s="62">
        <f t="shared" si="157"/>
        <v>53554.161290322583</v>
      </c>
      <c r="L677" s="374"/>
      <c r="M677" s="374"/>
      <c r="N677" s="36" t="s">
        <v>100</v>
      </c>
      <c r="O677" s="59">
        <v>4557085</v>
      </c>
      <c r="P677" s="48">
        <f>IFERROR(O677/L672,"-")</f>
        <v>2.6729048925212554E-2</v>
      </c>
      <c r="Q677" s="59">
        <v>72</v>
      </c>
      <c r="R677" s="48">
        <f>IFERROR(Q677/M672,"-")</f>
        <v>0.43113772455089822</v>
      </c>
      <c r="S677" s="62">
        <f t="shared" si="158"/>
        <v>63292.847222222219</v>
      </c>
      <c r="T677" s="374"/>
      <c r="U677" s="374"/>
      <c r="V677" s="36" t="s">
        <v>100</v>
      </c>
      <c r="W677" s="59">
        <v>332739</v>
      </c>
      <c r="X677" s="48">
        <f>IFERROR(W677/T672,"-")</f>
        <v>6.2683759914110519E-3</v>
      </c>
      <c r="Y677" s="59">
        <v>9</v>
      </c>
      <c r="Z677" s="48">
        <f>IFERROR(Y677/U672,"-")</f>
        <v>0.33333333333333331</v>
      </c>
      <c r="AA677" s="136">
        <f t="shared" si="159"/>
        <v>36971</v>
      </c>
      <c r="AB677" s="374"/>
      <c r="AC677" s="374"/>
      <c r="AD677" s="36" t="s">
        <v>100</v>
      </c>
      <c r="AE677" s="59">
        <v>233453</v>
      </c>
      <c r="AF677" s="48">
        <f>IFERROR(AE677/AB672,"-")</f>
        <v>6.2380891304464007E-3</v>
      </c>
      <c r="AG677" s="59">
        <v>6</v>
      </c>
      <c r="AH677" s="48">
        <f>IFERROR(AG677/AC672,"-")</f>
        <v>0.3</v>
      </c>
      <c r="AI677" s="62">
        <f t="shared" si="156"/>
        <v>38908.833333333336</v>
      </c>
      <c r="AJ677" s="374"/>
      <c r="AK677" s="374"/>
      <c r="AL677" s="36" t="s">
        <v>100</v>
      </c>
      <c r="AM677" s="59">
        <v>1377976</v>
      </c>
      <c r="AN677" s="48">
        <f>IFERROR(AM677/AJ672,"-")</f>
        <v>1.4250595396729317E-2</v>
      </c>
      <c r="AO677" s="59">
        <v>40</v>
      </c>
      <c r="AP677" s="48">
        <f>IFERROR(AO677/AK672,"-")</f>
        <v>0.40404040404040403</v>
      </c>
      <c r="AQ677" s="62">
        <f t="shared" si="160"/>
        <v>34449.4</v>
      </c>
      <c r="AR677" s="374"/>
      <c r="AS677" s="374"/>
      <c r="AT677" s="36" t="s">
        <v>100</v>
      </c>
      <c r="AU677" s="59">
        <v>13410860</v>
      </c>
      <c r="AV677" s="48">
        <f>IFERROR(AU677/AR672,"-")</f>
        <v>1.8784625015414731E-2</v>
      </c>
      <c r="AW677" s="62">
        <v>361</v>
      </c>
      <c r="AX677" s="48">
        <f>IFERROR(AW677/AS672,"-")</f>
        <v>0.34446564885496184</v>
      </c>
      <c r="AY677" s="162">
        <f t="shared" si="161"/>
        <v>37149.196675900275</v>
      </c>
      <c r="AZ677" s="187"/>
    </row>
    <row r="678" spans="2:52" s="7" customFormat="1" ht="13.15" customHeight="1">
      <c r="B678" s="449"/>
      <c r="C678" s="459"/>
      <c r="D678" s="374"/>
      <c r="E678" s="374"/>
      <c r="F678" s="36" t="s">
        <v>101</v>
      </c>
      <c r="G678" s="59">
        <v>6249519</v>
      </c>
      <c r="H678" s="48">
        <f>IFERROR(G678/D672,"-")</f>
        <v>2.865492201295183E-2</v>
      </c>
      <c r="I678" s="59">
        <v>93</v>
      </c>
      <c r="J678" s="48">
        <f>IFERROR(I678/E672,"-")</f>
        <v>0.41150442477876104</v>
      </c>
      <c r="K678" s="62">
        <f t="shared" si="157"/>
        <v>67199.129032258061</v>
      </c>
      <c r="L678" s="374"/>
      <c r="M678" s="374"/>
      <c r="N678" s="36" t="s">
        <v>101</v>
      </c>
      <c r="O678" s="59">
        <v>4533041</v>
      </c>
      <c r="P678" s="48">
        <f>IFERROR(O678/L672,"-")</f>
        <v>2.6588021656167141E-2</v>
      </c>
      <c r="Q678" s="59">
        <v>67</v>
      </c>
      <c r="R678" s="48">
        <f>IFERROR(Q678/M672,"-")</f>
        <v>0.40119760479041916</v>
      </c>
      <c r="S678" s="62">
        <f t="shared" si="158"/>
        <v>67657.32835820895</v>
      </c>
      <c r="T678" s="374"/>
      <c r="U678" s="374"/>
      <c r="V678" s="36" t="s">
        <v>101</v>
      </c>
      <c r="W678" s="59">
        <v>1815035</v>
      </c>
      <c r="X678" s="48">
        <f>IFERROR(W678/T672,"-")</f>
        <v>3.4192931449486708E-2</v>
      </c>
      <c r="Y678" s="59">
        <v>15</v>
      </c>
      <c r="Z678" s="48">
        <f>IFERROR(Y678/U672,"-")</f>
        <v>0.55555555555555558</v>
      </c>
      <c r="AA678" s="136">
        <f t="shared" si="159"/>
        <v>121002.33333333333</v>
      </c>
      <c r="AB678" s="374"/>
      <c r="AC678" s="374"/>
      <c r="AD678" s="36" t="s">
        <v>101</v>
      </c>
      <c r="AE678" s="59">
        <v>1752428</v>
      </c>
      <c r="AF678" s="48">
        <f>IFERROR(AE678/AB672,"-")</f>
        <v>4.6826564913237029E-2</v>
      </c>
      <c r="AG678" s="59">
        <v>12</v>
      </c>
      <c r="AH678" s="48">
        <f>IFERROR(AG678/AC672,"-")</f>
        <v>0.6</v>
      </c>
      <c r="AI678" s="62">
        <f t="shared" si="156"/>
        <v>146035.66666666666</v>
      </c>
      <c r="AJ678" s="374"/>
      <c r="AK678" s="374"/>
      <c r="AL678" s="36" t="s">
        <v>101</v>
      </c>
      <c r="AM678" s="59">
        <v>3334666</v>
      </c>
      <c r="AN678" s="48">
        <f>IFERROR(AM678/AJ672,"-")</f>
        <v>3.4486069386716292E-2</v>
      </c>
      <c r="AO678" s="59">
        <v>35</v>
      </c>
      <c r="AP678" s="48">
        <f>IFERROR(AO678/AK672,"-")</f>
        <v>0.35353535353535354</v>
      </c>
      <c r="AQ678" s="62">
        <f t="shared" si="160"/>
        <v>95276.171428571426</v>
      </c>
      <c r="AR678" s="374"/>
      <c r="AS678" s="374"/>
      <c r="AT678" s="36" t="s">
        <v>101</v>
      </c>
      <c r="AU678" s="59">
        <v>16368562</v>
      </c>
      <c r="AV678" s="48">
        <f>IFERROR(AU678/AR672,"-")</f>
        <v>2.2927485575985954E-2</v>
      </c>
      <c r="AW678" s="62">
        <v>380</v>
      </c>
      <c r="AX678" s="48">
        <f>IFERROR(AW678/AS672,"-")</f>
        <v>0.36259541984732824</v>
      </c>
      <c r="AY678" s="162">
        <f t="shared" si="161"/>
        <v>43075.163157894734</v>
      </c>
      <c r="AZ678" s="187"/>
    </row>
    <row r="679" spans="2:52" s="7" customFormat="1" ht="13.15" customHeight="1">
      <c r="B679" s="449"/>
      <c r="C679" s="459"/>
      <c r="D679" s="374"/>
      <c r="E679" s="374"/>
      <c r="F679" s="36" t="s">
        <v>102</v>
      </c>
      <c r="G679" s="59">
        <v>8867650</v>
      </c>
      <c r="H679" s="48">
        <f>IFERROR(G679/D672,"-")</f>
        <v>4.0659420219084426E-2</v>
      </c>
      <c r="I679" s="59">
        <v>31</v>
      </c>
      <c r="J679" s="48">
        <f>IFERROR(I679/E672,"-")</f>
        <v>0.13716814159292035</v>
      </c>
      <c r="K679" s="62">
        <f t="shared" si="157"/>
        <v>286053.22580645164</v>
      </c>
      <c r="L679" s="374"/>
      <c r="M679" s="374"/>
      <c r="N679" s="36" t="s">
        <v>102</v>
      </c>
      <c r="O679" s="59">
        <v>8766578</v>
      </c>
      <c r="P679" s="48">
        <f>IFERROR(O679/L672,"-")</f>
        <v>5.1419337639893051E-2</v>
      </c>
      <c r="Q679" s="59">
        <v>25</v>
      </c>
      <c r="R679" s="48">
        <f>IFERROR(Q679/M672,"-")</f>
        <v>0.1497005988023952</v>
      </c>
      <c r="S679" s="62">
        <f t="shared" si="158"/>
        <v>350663.12</v>
      </c>
      <c r="T679" s="374"/>
      <c r="U679" s="374"/>
      <c r="V679" s="36" t="s">
        <v>102</v>
      </c>
      <c r="W679" s="59">
        <v>5621744</v>
      </c>
      <c r="X679" s="48">
        <f>IFERROR(W679/T672,"-")</f>
        <v>0.10590644655258065</v>
      </c>
      <c r="Y679" s="59">
        <v>7</v>
      </c>
      <c r="Z679" s="48">
        <f>IFERROR(Y679/U672,"-")</f>
        <v>0.25925925925925924</v>
      </c>
      <c r="AA679" s="136">
        <f t="shared" si="159"/>
        <v>803106.28571428568</v>
      </c>
      <c r="AB679" s="374"/>
      <c r="AC679" s="374"/>
      <c r="AD679" s="36" t="s">
        <v>102</v>
      </c>
      <c r="AE679" s="59">
        <v>5621744</v>
      </c>
      <c r="AF679" s="48">
        <f>IFERROR(AE679/AB672,"-")</f>
        <v>0.15021841715699635</v>
      </c>
      <c r="AG679" s="59">
        <v>7</v>
      </c>
      <c r="AH679" s="48">
        <f>IFERROR(AG679/AC672,"-")</f>
        <v>0.35</v>
      </c>
      <c r="AI679" s="62">
        <f t="shared" si="156"/>
        <v>803106.28571428568</v>
      </c>
      <c r="AJ679" s="374"/>
      <c r="AK679" s="374"/>
      <c r="AL679" s="36" t="s">
        <v>102</v>
      </c>
      <c r="AM679" s="59">
        <v>4195733</v>
      </c>
      <c r="AN679" s="48">
        <f>IFERROR(AM679/AJ672,"-")</f>
        <v>4.3390954106388858E-2</v>
      </c>
      <c r="AO679" s="59">
        <v>18</v>
      </c>
      <c r="AP679" s="48">
        <f>IFERROR(AO679/AK672,"-")</f>
        <v>0.18181818181818182</v>
      </c>
      <c r="AQ679" s="62">
        <f t="shared" si="160"/>
        <v>233096.27777777778</v>
      </c>
      <c r="AR679" s="374"/>
      <c r="AS679" s="374"/>
      <c r="AT679" s="36" t="s">
        <v>102</v>
      </c>
      <c r="AU679" s="59">
        <v>21412984</v>
      </c>
      <c r="AV679" s="48">
        <f>IFERROR(AU679/AR672,"-")</f>
        <v>2.9993220039660051E-2</v>
      </c>
      <c r="AW679" s="62">
        <v>123</v>
      </c>
      <c r="AX679" s="48">
        <f>IFERROR(AW679/AS672,"-")</f>
        <v>0.11736641221374046</v>
      </c>
      <c r="AY679" s="162">
        <f t="shared" si="161"/>
        <v>174089.30081300813</v>
      </c>
      <c r="AZ679" s="187"/>
    </row>
    <row r="680" spans="2:52" s="7" customFormat="1" ht="13.15" customHeight="1">
      <c r="B680" s="449"/>
      <c r="C680" s="459"/>
      <c r="D680" s="374"/>
      <c r="E680" s="374"/>
      <c r="F680" s="36" t="s">
        <v>112</v>
      </c>
      <c r="G680" s="59">
        <v>0</v>
      </c>
      <c r="H680" s="48">
        <f>IFERROR(G680/D672,"-")</f>
        <v>0</v>
      </c>
      <c r="I680" s="59">
        <v>0</v>
      </c>
      <c r="J680" s="48">
        <f>IFERROR(I680/E672,"-")</f>
        <v>0</v>
      </c>
      <c r="K680" s="62" t="str">
        <f t="shared" si="157"/>
        <v>-</v>
      </c>
      <c r="L680" s="374"/>
      <c r="M680" s="374"/>
      <c r="N680" s="36" t="s">
        <v>112</v>
      </c>
      <c r="O680" s="59">
        <v>0</v>
      </c>
      <c r="P680" s="48">
        <f>IFERROR(O680/L672,"-")</f>
        <v>0</v>
      </c>
      <c r="Q680" s="59">
        <v>0</v>
      </c>
      <c r="R680" s="48">
        <f>IFERROR(Q680/M672,"-")</f>
        <v>0</v>
      </c>
      <c r="S680" s="62" t="str">
        <f t="shared" si="158"/>
        <v>-</v>
      </c>
      <c r="T680" s="374"/>
      <c r="U680" s="374"/>
      <c r="V680" s="36" t="s">
        <v>112</v>
      </c>
      <c r="W680" s="59">
        <v>0</v>
      </c>
      <c r="X680" s="48">
        <f>IFERROR(W680/T672,"-")</f>
        <v>0</v>
      </c>
      <c r="Y680" s="59">
        <v>0</v>
      </c>
      <c r="Z680" s="48">
        <f>IFERROR(Y680/U672,"-")</f>
        <v>0</v>
      </c>
      <c r="AA680" s="136" t="str">
        <f t="shared" si="159"/>
        <v>-</v>
      </c>
      <c r="AB680" s="374"/>
      <c r="AC680" s="374"/>
      <c r="AD680" s="36" t="s">
        <v>112</v>
      </c>
      <c r="AE680" s="59">
        <v>0</v>
      </c>
      <c r="AF680" s="48">
        <f>IFERROR(AE680/AB672,"-")</f>
        <v>0</v>
      </c>
      <c r="AG680" s="59">
        <v>0</v>
      </c>
      <c r="AH680" s="48">
        <f>IFERROR(AG680/AC672,"-")</f>
        <v>0</v>
      </c>
      <c r="AI680" s="62" t="str">
        <f t="shared" si="156"/>
        <v>-</v>
      </c>
      <c r="AJ680" s="374"/>
      <c r="AK680" s="374"/>
      <c r="AL680" s="36" t="s">
        <v>112</v>
      </c>
      <c r="AM680" s="59">
        <v>0</v>
      </c>
      <c r="AN680" s="48">
        <f>IFERROR(AM680/AJ672,"-")</f>
        <v>0</v>
      </c>
      <c r="AO680" s="59">
        <v>0</v>
      </c>
      <c r="AP680" s="48">
        <f>IFERROR(AO680/AK672,"-")</f>
        <v>0</v>
      </c>
      <c r="AQ680" s="62" t="str">
        <f t="shared" si="160"/>
        <v>-</v>
      </c>
      <c r="AR680" s="374"/>
      <c r="AS680" s="374"/>
      <c r="AT680" s="36" t="s">
        <v>112</v>
      </c>
      <c r="AU680" s="59">
        <v>0</v>
      </c>
      <c r="AV680" s="48">
        <f>IFERROR(AU680/AR672,"-")</f>
        <v>0</v>
      </c>
      <c r="AW680" s="62">
        <v>0</v>
      </c>
      <c r="AX680" s="48">
        <f>IFERROR(AW680/AS672,"-")</f>
        <v>0</v>
      </c>
      <c r="AY680" s="162" t="str">
        <f t="shared" si="161"/>
        <v>-</v>
      </c>
      <c r="AZ680" s="187"/>
    </row>
    <row r="681" spans="2:52" s="7" customFormat="1" ht="13.15" customHeight="1">
      <c r="B681" s="449"/>
      <c r="C681" s="459"/>
      <c r="D681" s="374"/>
      <c r="E681" s="374"/>
      <c r="F681" s="36" t="s">
        <v>103</v>
      </c>
      <c r="G681" s="59">
        <v>23653</v>
      </c>
      <c r="H681" s="48">
        <f>IFERROR(G681/D672,"-")</f>
        <v>1.0845232575056571E-4</v>
      </c>
      <c r="I681" s="59">
        <v>1</v>
      </c>
      <c r="J681" s="48">
        <f>IFERROR(I681/E672,"-")</f>
        <v>4.4247787610619468E-3</v>
      </c>
      <c r="K681" s="62">
        <f t="shared" si="157"/>
        <v>23653</v>
      </c>
      <c r="L681" s="374"/>
      <c r="M681" s="374"/>
      <c r="N681" s="36" t="s">
        <v>103</v>
      </c>
      <c r="O681" s="59">
        <v>23653</v>
      </c>
      <c r="P681" s="48">
        <f>IFERROR(O681/L672,"-")</f>
        <v>1.3873390428926661E-4</v>
      </c>
      <c r="Q681" s="59">
        <v>1</v>
      </c>
      <c r="R681" s="48">
        <f>IFERROR(Q681/M672,"-")</f>
        <v>5.9880239520958087E-3</v>
      </c>
      <c r="S681" s="62">
        <f t="shared" si="158"/>
        <v>23653</v>
      </c>
      <c r="T681" s="374"/>
      <c r="U681" s="374"/>
      <c r="V681" s="36" t="s">
        <v>103</v>
      </c>
      <c r="W681" s="59">
        <v>0</v>
      </c>
      <c r="X681" s="48">
        <f>IFERROR(W681/T672,"-")</f>
        <v>0</v>
      </c>
      <c r="Y681" s="59">
        <v>0</v>
      </c>
      <c r="Z681" s="48">
        <f>IFERROR(Y681/U672,"-")</f>
        <v>0</v>
      </c>
      <c r="AA681" s="136" t="str">
        <f t="shared" si="159"/>
        <v>-</v>
      </c>
      <c r="AB681" s="374"/>
      <c r="AC681" s="374"/>
      <c r="AD681" s="36" t="s">
        <v>103</v>
      </c>
      <c r="AE681" s="59">
        <v>0</v>
      </c>
      <c r="AF681" s="48">
        <f>IFERROR(AE681/AB672,"-")</f>
        <v>0</v>
      </c>
      <c r="AG681" s="59">
        <v>0</v>
      </c>
      <c r="AH681" s="48">
        <f>IFERROR(AG681/AC672,"-")</f>
        <v>0</v>
      </c>
      <c r="AI681" s="62" t="str">
        <f t="shared" si="156"/>
        <v>-</v>
      </c>
      <c r="AJ681" s="374"/>
      <c r="AK681" s="374"/>
      <c r="AL681" s="36" t="s">
        <v>103</v>
      </c>
      <c r="AM681" s="59">
        <v>23653</v>
      </c>
      <c r="AN681" s="48">
        <f>IFERROR(AM681/AJ672,"-")</f>
        <v>2.446119039220121E-4</v>
      </c>
      <c r="AO681" s="59">
        <v>1</v>
      </c>
      <c r="AP681" s="48">
        <f>IFERROR(AO681/AK672,"-")</f>
        <v>1.0101010101010102E-2</v>
      </c>
      <c r="AQ681" s="62">
        <f t="shared" si="160"/>
        <v>23653</v>
      </c>
      <c r="AR681" s="374"/>
      <c r="AS681" s="374"/>
      <c r="AT681" s="36" t="s">
        <v>103</v>
      </c>
      <c r="AU681" s="59">
        <v>62103</v>
      </c>
      <c r="AV681" s="48">
        <f>IFERROR(AU681/AR672,"-")</f>
        <v>8.6987826830814806E-5</v>
      </c>
      <c r="AW681" s="62">
        <v>7</v>
      </c>
      <c r="AX681" s="48">
        <f>IFERROR(AW681/AS672,"-")</f>
        <v>6.6793893129770991E-3</v>
      </c>
      <c r="AY681" s="162">
        <f t="shared" si="161"/>
        <v>8871.8571428571431</v>
      </c>
      <c r="AZ681" s="187"/>
    </row>
    <row r="682" spans="2:52" s="7" customFormat="1" ht="13.15" customHeight="1">
      <c r="B682" s="449"/>
      <c r="C682" s="459"/>
      <c r="D682" s="374"/>
      <c r="E682" s="374"/>
      <c r="F682" s="36" t="s">
        <v>104</v>
      </c>
      <c r="G682" s="59">
        <v>147826</v>
      </c>
      <c r="H682" s="48">
        <f>IFERROR(G682/D672,"-")</f>
        <v>6.7780296395396464E-4</v>
      </c>
      <c r="I682" s="59">
        <v>12</v>
      </c>
      <c r="J682" s="48">
        <f>IFERROR(I682/E672,"-")</f>
        <v>5.3097345132743362E-2</v>
      </c>
      <c r="K682" s="62">
        <f t="shared" si="157"/>
        <v>12318.833333333334</v>
      </c>
      <c r="L682" s="374"/>
      <c r="M682" s="374"/>
      <c r="N682" s="36" t="s">
        <v>104</v>
      </c>
      <c r="O682" s="59">
        <v>137422</v>
      </c>
      <c r="P682" s="48">
        <f>IFERROR(O682/L672,"-")</f>
        <v>8.0603266373143346E-4</v>
      </c>
      <c r="Q682" s="59">
        <v>10</v>
      </c>
      <c r="R682" s="48">
        <f>IFERROR(Q682/M672,"-")</f>
        <v>5.9880239520958084E-2</v>
      </c>
      <c r="S682" s="62">
        <f t="shared" si="158"/>
        <v>13742.2</v>
      </c>
      <c r="T682" s="374"/>
      <c r="U682" s="374"/>
      <c r="V682" s="36" t="s">
        <v>104</v>
      </c>
      <c r="W682" s="59">
        <v>12373</v>
      </c>
      <c r="X682" s="48">
        <f>IFERROR(W682/T672,"-")</f>
        <v>2.3309145048139516E-4</v>
      </c>
      <c r="Y682" s="59">
        <v>3</v>
      </c>
      <c r="Z682" s="48">
        <f>IFERROR(Y682/U672,"-")</f>
        <v>0.1111111111111111</v>
      </c>
      <c r="AA682" s="136">
        <f t="shared" si="159"/>
        <v>4124.333333333333</v>
      </c>
      <c r="AB682" s="374"/>
      <c r="AC682" s="374"/>
      <c r="AD682" s="36" t="s">
        <v>104</v>
      </c>
      <c r="AE682" s="59">
        <v>12373</v>
      </c>
      <c r="AF682" s="48">
        <f>IFERROR(AE682/AB672,"-")</f>
        <v>3.3061848342498626E-4</v>
      </c>
      <c r="AG682" s="59">
        <v>3</v>
      </c>
      <c r="AH682" s="48">
        <f>IFERROR(AG682/AC672,"-")</f>
        <v>0.15</v>
      </c>
      <c r="AI682" s="62">
        <f t="shared" si="156"/>
        <v>4124.333333333333</v>
      </c>
      <c r="AJ682" s="374"/>
      <c r="AK682" s="374"/>
      <c r="AL682" s="36" t="s">
        <v>104</v>
      </c>
      <c r="AM682" s="59">
        <v>146661</v>
      </c>
      <c r="AN682" s="48">
        <f>IFERROR(AM682/AJ672,"-")</f>
        <v>1.5167220412254773E-3</v>
      </c>
      <c r="AO682" s="59">
        <v>7</v>
      </c>
      <c r="AP682" s="48">
        <f>IFERROR(AO682/AK672,"-")</f>
        <v>7.0707070707070704E-2</v>
      </c>
      <c r="AQ682" s="62">
        <f t="shared" si="160"/>
        <v>20951.571428571428</v>
      </c>
      <c r="AR682" s="374"/>
      <c r="AS682" s="374"/>
      <c r="AT682" s="36" t="s">
        <v>104</v>
      </c>
      <c r="AU682" s="59">
        <v>521345</v>
      </c>
      <c r="AV682" s="48">
        <f>IFERROR(AU682/AR672,"-")</f>
        <v>7.3024924044105995E-4</v>
      </c>
      <c r="AW682" s="62">
        <v>45</v>
      </c>
      <c r="AX682" s="48">
        <f>IFERROR(AW682/AS672,"-")</f>
        <v>4.2938931297709926E-2</v>
      </c>
      <c r="AY682" s="162">
        <f t="shared" si="161"/>
        <v>11585.444444444445</v>
      </c>
      <c r="AZ682" s="187"/>
    </row>
    <row r="683" spans="2:52" s="7" customFormat="1" ht="13.15" customHeight="1">
      <c r="B683" s="449"/>
      <c r="C683" s="459"/>
      <c r="D683" s="374"/>
      <c r="E683" s="374"/>
      <c r="F683" s="36" t="s">
        <v>105</v>
      </c>
      <c r="G683" s="59">
        <v>70844</v>
      </c>
      <c r="H683" s="48">
        <f>IFERROR(G683/D672,"-")</f>
        <v>3.2482968610633223E-4</v>
      </c>
      <c r="I683" s="59">
        <v>5</v>
      </c>
      <c r="J683" s="48">
        <f>IFERROR(I683/E672,"-")</f>
        <v>2.2123893805309734E-2</v>
      </c>
      <c r="K683" s="62">
        <f t="shared" si="157"/>
        <v>14168.8</v>
      </c>
      <c r="L683" s="374"/>
      <c r="M683" s="374"/>
      <c r="N683" s="36" t="s">
        <v>105</v>
      </c>
      <c r="O683" s="59">
        <v>21735</v>
      </c>
      <c r="P683" s="48">
        <f>IFERROR(O683/L672,"-")</f>
        <v>1.2748409967983806E-4</v>
      </c>
      <c r="Q683" s="59">
        <v>4</v>
      </c>
      <c r="R683" s="48">
        <f>IFERROR(Q683/M672,"-")</f>
        <v>2.3952095808383235E-2</v>
      </c>
      <c r="S683" s="62">
        <f t="shared" si="158"/>
        <v>5433.75</v>
      </c>
      <c r="T683" s="374"/>
      <c r="U683" s="374"/>
      <c r="V683" s="36" t="s">
        <v>105</v>
      </c>
      <c r="W683" s="59">
        <v>51594</v>
      </c>
      <c r="X683" s="48">
        <f>IFERROR(W683/T672,"-")</f>
        <v>9.7196478591587347E-4</v>
      </c>
      <c r="Y683" s="59">
        <v>2</v>
      </c>
      <c r="Z683" s="48">
        <f>IFERROR(Y683/U672,"-")</f>
        <v>7.407407407407407E-2</v>
      </c>
      <c r="AA683" s="136">
        <f t="shared" si="159"/>
        <v>25797</v>
      </c>
      <c r="AB683" s="374"/>
      <c r="AC683" s="374"/>
      <c r="AD683" s="36" t="s">
        <v>105</v>
      </c>
      <c r="AE683" s="59">
        <v>2485</v>
      </c>
      <c r="AF683" s="48">
        <f>IFERROR(AE683/AB672,"-")</f>
        <v>6.6401594707111522E-5</v>
      </c>
      <c r="AG683" s="59">
        <v>1</v>
      </c>
      <c r="AH683" s="48">
        <f>IFERROR(AG683/AC672,"-")</f>
        <v>0.05</v>
      </c>
      <c r="AI683" s="62">
        <f t="shared" si="156"/>
        <v>2485</v>
      </c>
      <c r="AJ683" s="374"/>
      <c r="AK683" s="374"/>
      <c r="AL683" s="36" t="s">
        <v>105</v>
      </c>
      <c r="AM683" s="59">
        <v>12627</v>
      </c>
      <c r="AN683" s="48">
        <f>IFERROR(AM683/AJ672,"-")</f>
        <v>1.3058447177200554E-4</v>
      </c>
      <c r="AO683" s="59">
        <v>3</v>
      </c>
      <c r="AP683" s="48">
        <f>IFERROR(AO683/AK672,"-")</f>
        <v>3.0303030303030304E-2</v>
      </c>
      <c r="AQ683" s="62">
        <f t="shared" si="160"/>
        <v>4209</v>
      </c>
      <c r="AR683" s="374"/>
      <c r="AS683" s="374"/>
      <c r="AT683" s="36" t="s">
        <v>105</v>
      </c>
      <c r="AU683" s="59">
        <v>100669</v>
      </c>
      <c r="AV683" s="48">
        <f>IFERROR(AU683/AR672,"-")</f>
        <v>1.4100731911874297E-4</v>
      </c>
      <c r="AW683" s="62">
        <v>4</v>
      </c>
      <c r="AX683" s="48">
        <f>IFERROR(AW683/AS672,"-")</f>
        <v>3.8167938931297708E-3</v>
      </c>
      <c r="AY683" s="162">
        <f t="shared" si="161"/>
        <v>25167.25</v>
      </c>
      <c r="AZ683" s="187"/>
    </row>
    <row r="684" spans="2:52" s="7" customFormat="1" ht="13.15" customHeight="1">
      <c r="B684" s="449"/>
      <c r="C684" s="459"/>
      <c r="D684" s="374"/>
      <c r="E684" s="374"/>
      <c r="F684" s="36" t="s">
        <v>106</v>
      </c>
      <c r="G684" s="59">
        <v>1073430</v>
      </c>
      <c r="H684" s="48">
        <f>IFERROR(G684/D672,"-")</f>
        <v>4.9218272536435013E-3</v>
      </c>
      <c r="I684" s="59">
        <v>2</v>
      </c>
      <c r="J684" s="48">
        <f>IFERROR(I684/E672,"-")</f>
        <v>8.8495575221238937E-3</v>
      </c>
      <c r="K684" s="62">
        <f t="shared" si="157"/>
        <v>536715</v>
      </c>
      <c r="L684" s="374"/>
      <c r="M684" s="374"/>
      <c r="N684" s="36" t="s">
        <v>106</v>
      </c>
      <c r="O684" s="59">
        <v>0</v>
      </c>
      <c r="P684" s="48">
        <f>IFERROR(O684/L672,"-")</f>
        <v>0</v>
      </c>
      <c r="Q684" s="59">
        <v>0</v>
      </c>
      <c r="R684" s="48">
        <f>IFERROR(Q684/M672,"-")</f>
        <v>0</v>
      </c>
      <c r="S684" s="62" t="str">
        <f t="shared" si="158"/>
        <v>-</v>
      </c>
      <c r="T684" s="374"/>
      <c r="U684" s="374"/>
      <c r="V684" s="36" t="s">
        <v>106</v>
      </c>
      <c r="W684" s="59">
        <v>1069520</v>
      </c>
      <c r="X684" s="48">
        <f>IFERROR(W684/T672,"-")</f>
        <v>2.0148385041530895E-2</v>
      </c>
      <c r="Y684" s="59">
        <v>1</v>
      </c>
      <c r="Z684" s="48">
        <f>IFERROR(Y684/U672,"-")</f>
        <v>3.7037037037037035E-2</v>
      </c>
      <c r="AA684" s="136">
        <f t="shared" si="159"/>
        <v>1069520</v>
      </c>
      <c r="AB684" s="374"/>
      <c r="AC684" s="374"/>
      <c r="AD684" s="36" t="s">
        <v>106</v>
      </c>
      <c r="AE684" s="59">
        <v>0</v>
      </c>
      <c r="AF684" s="48">
        <f>IFERROR(AE684/AB672,"-")</f>
        <v>0</v>
      </c>
      <c r="AG684" s="59">
        <v>0</v>
      </c>
      <c r="AH684" s="48">
        <f>IFERROR(AG684/AC672,"-")</f>
        <v>0</v>
      </c>
      <c r="AI684" s="62" t="str">
        <f t="shared" si="156"/>
        <v>-</v>
      </c>
      <c r="AJ684" s="374"/>
      <c r="AK684" s="374"/>
      <c r="AL684" s="36" t="s">
        <v>106</v>
      </c>
      <c r="AM684" s="59">
        <v>1072186</v>
      </c>
      <c r="AN684" s="48">
        <f>IFERROR(AM684/AJ672,"-")</f>
        <v>1.1088211170613727E-2</v>
      </c>
      <c r="AO684" s="59">
        <v>2</v>
      </c>
      <c r="AP684" s="48">
        <f>IFERROR(AO684/AK672,"-")</f>
        <v>2.0202020202020204E-2</v>
      </c>
      <c r="AQ684" s="62">
        <f t="shared" si="160"/>
        <v>536093</v>
      </c>
      <c r="AR684" s="374"/>
      <c r="AS684" s="374"/>
      <c r="AT684" s="36" t="s">
        <v>106</v>
      </c>
      <c r="AU684" s="59">
        <v>1510483</v>
      </c>
      <c r="AV684" s="48">
        <f>IFERROR(AU684/AR672,"-")</f>
        <v>2.1157373014973452E-3</v>
      </c>
      <c r="AW684" s="62">
        <v>5</v>
      </c>
      <c r="AX684" s="48">
        <f>IFERROR(AW684/AS672,"-")</f>
        <v>4.7709923664122139E-3</v>
      </c>
      <c r="AY684" s="162">
        <f t="shared" si="161"/>
        <v>302096.59999999998</v>
      </c>
      <c r="AZ684" s="187"/>
    </row>
    <row r="685" spans="2:52" s="7" customFormat="1" ht="13.15" customHeight="1">
      <c r="B685" s="449"/>
      <c r="C685" s="459"/>
      <c r="D685" s="374"/>
      <c r="E685" s="374"/>
      <c r="F685" s="36" t="s">
        <v>107</v>
      </c>
      <c r="G685" s="59">
        <v>1334485</v>
      </c>
      <c r="H685" s="48">
        <f>IFERROR(G685/D672,"-")</f>
        <v>6.1188010793237083E-3</v>
      </c>
      <c r="I685" s="59">
        <v>39</v>
      </c>
      <c r="J685" s="48">
        <f>IFERROR(I685/E672,"-")</f>
        <v>0.17256637168141592</v>
      </c>
      <c r="K685" s="62">
        <f t="shared" si="157"/>
        <v>34217.564102564102</v>
      </c>
      <c r="L685" s="374"/>
      <c r="M685" s="374"/>
      <c r="N685" s="36" t="s">
        <v>107</v>
      </c>
      <c r="O685" s="59">
        <v>1118116</v>
      </c>
      <c r="P685" s="48">
        <f>IFERROR(O685/L672,"-")</f>
        <v>6.5581785874222137E-3</v>
      </c>
      <c r="Q685" s="59">
        <v>32</v>
      </c>
      <c r="R685" s="48">
        <f>IFERROR(Q685/M672,"-")</f>
        <v>0.19161676646706588</v>
      </c>
      <c r="S685" s="62">
        <f t="shared" si="158"/>
        <v>34941.125</v>
      </c>
      <c r="T685" s="374"/>
      <c r="U685" s="374"/>
      <c r="V685" s="36" t="s">
        <v>107</v>
      </c>
      <c r="W685" s="59">
        <v>453254</v>
      </c>
      <c r="X685" s="48">
        <f>IFERROR(W685/T672,"-")</f>
        <v>8.5387240197603072E-3</v>
      </c>
      <c r="Y685" s="59">
        <v>4</v>
      </c>
      <c r="Z685" s="48">
        <f>IFERROR(Y685/U672,"-")</f>
        <v>0.14814814814814814</v>
      </c>
      <c r="AA685" s="136">
        <f t="shared" si="159"/>
        <v>113313.5</v>
      </c>
      <c r="AB685" s="374"/>
      <c r="AC685" s="374"/>
      <c r="AD685" s="36" t="s">
        <v>107</v>
      </c>
      <c r="AE685" s="59">
        <v>387460</v>
      </c>
      <c r="AF685" s="48">
        <f>IFERROR(AE685/AB672,"-")</f>
        <v>1.035330458157643E-2</v>
      </c>
      <c r="AG685" s="59">
        <v>3</v>
      </c>
      <c r="AH685" s="48">
        <f>IFERROR(AG685/AC672,"-")</f>
        <v>0.15</v>
      </c>
      <c r="AI685" s="62">
        <f t="shared" si="156"/>
        <v>129153.33333333333</v>
      </c>
      <c r="AJ685" s="374"/>
      <c r="AK685" s="374"/>
      <c r="AL685" s="36" t="s">
        <v>107</v>
      </c>
      <c r="AM685" s="59">
        <v>1131430</v>
      </c>
      <c r="AN685" s="48">
        <f>IFERROR(AM685/AJ672,"-")</f>
        <v>1.1700894028431157E-2</v>
      </c>
      <c r="AO685" s="59">
        <v>14</v>
      </c>
      <c r="AP685" s="48">
        <f>IFERROR(AO685/AK672,"-")</f>
        <v>0.14141414141414141</v>
      </c>
      <c r="AQ685" s="62">
        <f t="shared" si="160"/>
        <v>80816.428571428565</v>
      </c>
      <c r="AR685" s="374"/>
      <c r="AS685" s="374"/>
      <c r="AT685" s="36" t="s">
        <v>107</v>
      </c>
      <c r="AU685" s="59">
        <v>2299308</v>
      </c>
      <c r="AV685" s="48">
        <f>IFERROR(AU685/AR672,"-")</f>
        <v>3.220646444369952E-3</v>
      </c>
      <c r="AW685" s="62">
        <v>100</v>
      </c>
      <c r="AX685" s="48">
        <f>IFERROR(AW685/AS672,"-")</f>
        <v>9.5419847328244281E-2</v>
      </c>
      <c r="AY685" s="162">
        <f t="shared" si="161"/>
        <v>22993.08</v>
      </c>
      <c r="AZ685" s="187"/>
    </row>
    <row r="686" spans="2:52" s="7" customFormat="1" ht="13.15" customHeight="1">
      <c r="B686" s="449"/>
      <c r="C686" s="459"/>
      <c r="D686" s="374"/>
      <c r="E686" s="374"/>
      <c r="F686" s="36" t="s">
        <v>108</v>
      </c>
      <c r="G686" s="59">
        <v>1109799</v>
      </c>
      <c r="H686" s="48">
        <f>IFERROR(G686/D672,"-")</f>
        <v>5.0885842246502378E-3</v>
      </c>
      <c r="I686" s="59">
        <v>19</v>
      </c>
      <c r="J686" s="48">
        <f>IFERROR(I686/E672,"-")</f>
        <v>8.4070796460176997E-2</v>
      </c>
      <c r="K686" s="62">
        <f t="shared" si="157"/>
        <v>58410.473684210527</v>
      </c>
      <c r="L686" s="374"/>
      <c r="M686" s="374"/>
      <c r="N686" s="36" t="s">
        <v>108</v>
      </c>
      <c r="O686" s="59">
        <v>833782</v>
      </c>
      <c r="P686" s="48">
        <f>IFERROR(O686/L672,"-")</f>
        <v>4.8904507752130085E-3</v>
      </c>
      <c r="Q686" s="59">
        <v>12</v>
      </c>
      <c r="R686" s="48">
        <f>IFERROR(Q686/M672,"-")</f>
        <v>7.1856287425149698E-2</v>
      </c>
      <c r="S686" s="62">
        <f t="shared" si="158"/>
        <v>69481.833333333328</v>
      </c>
      <c r="T686" s="374"/>
      <c r="U686" s="374"/>
      <c r="V686" s="36" t="s">
        <v>108</v>
      </c>
      <c r="W686" s="59">
        <v>114363</v>
      </c>
      <c r="X686" s="48">
        <f>IFERROR(W686/T672,"-")</f>
        <v>2.154452238859112E-3</v>
      </c>
      <c r="Y686" s="59">
        <v>4</v>
      </c>
      <c r="Z686" s="48">
        <f>IFERROR(Y686/U672,"-")</f>
        <v>0.14814814814814814</v>
      </c>
      <c r="AA686" s="136">
        <f t="shared" si="159"/>
        <v>28590.75</v>
      </c>
      <c r="AB686" s="374"/>
      <c r="AC686" s="374"/>
      <c r="AD686" s="36" t="s">
        <v>108</v>
      </c>
      <c r="AE686" s="59">
        <v>103406</v>
      </c>
      <c r="AF686" s="48">
        <f>IFERROR(AE686/AB672,"-")</f>
        <v>2.7631079687257839E-3</v>
      </c>
      <c r="AG686" s="59">
        <v>3</v>
      </c>
      <c r="AH686" s="48">
        <f>IFERROR(AG686/AC672,"-")</f>
        <v>0.15</v>
      </c>
      <c r="AI686" s="62">
        <f t="shared" si="156"/>
        <v>34468.666666666664</v>
      </c>
      <c r="AJ686" s="374"/>
      <c r="AK686" s="374"/>
      <c r="AL686" s="36" t="s">
        <v>108</v>
      </c>
      <c r="AM686" s="59">
        <v>1142692</v>
      </c>
      <c r="AN686" s="48">
        <f>IFERROR(AM686/AJ672,"-")</f>
        <v>1.1817362098526692E-2</v>
      </c>
      <c r="AO686" s="59">
        <v>15</v>
      </c>
      <c r="AP686" s="48">
        <f>IFERROR(AO686/AK672,"-")</f>
        <v>0.15151515151515152</v>
      </c>
      <c r="AQ686" s="62">
        <f t="shared" si="160"/>
        <v>76179.46666666666</v>
      </c>
      <c r="AR686" s="374"/>
      <c r="AS686" s="374"/>
      <c r="AT686" s="36" t="s">
        <v>108</v>
      </c>
      <c r="AU686" s="59">
        <v>5021406</v>
      </c>
      <c r="AV686" s="48">
        <f>IFERROR(AU686/AR672,"-")</f>
        <v>7.0334958951292926E-3</v>
      </c>
      <c r="AW686" s="62">
        <v>105</v>
      </c>
      <c r="AX686" s="48">
        <f>IFERROR(AW686/AS672,"-")</f>
        <v>0.10019083969465649</v>
      </c>
      <c r="AY686" s="162">
        <f t="shared" si="161"/>
        <v>47822.914285714287</v>
      </c>
      <c r="AZ686" s="187"/>
    </row>
    <row r="687" spans="2:52" s="7" customFormat="1" ht="13.15" customHeight="1">
      <c r="B687" s="449"/>
      <c r="C687" s="459"/>
      <c r="D687" s="374"/>
      <c r="E687" s="374"/>
      <c r="F687" s="36" t="s">
        <v>109</v>
      </c>
      <c r="G687" s="59">
        <v>471140</v>
      </c>
      <c r="H687" s="48">
        <f>IFERROR(G687/D672,"-")</f>
        <v>2.160243045453918E-3</v>
      </c>
      <c r="I687" s="59">
        <v>17</v>
      </c>
      <c r="J687" s="48">
        <f>IFERROR(I687/E672,"-")</f>
        <v>7.5221238938053103E-2</v>
      </c>
      <c r="K687" s="62">
        <f t="shared" si="157"/>
        <v>27714.117647058825</v>
      </c>
      <c r="L687" s="374"/>
      <c r="M687" s="374"/>
      <c r="N687" s="36" t="s">
        <v>109</v>
      </c>
      <c r="O687" s="59">
        <v>361178</v>
      </c>
      <c r="P687" s="48">
        <f>IFERROR(O687/L672,"-")</f>
        <v>2.1184473040793445E-3</v>
      </c>
      <c r="Q687" s="59">
        <v>12</v>
      </c>
      <c r="R687" s="48">
        <f>IFERROR(Q687/M672,"-")</f>
        <v>7.1856287425149698E-2</v>
      </c>
      <c r="S687" s="62">
        <f t="shared" si="158"/>
        <v>30098.166666666668</v>
      </c>
      <c r="T687" s="374"/>
      <c r="U687" s="374"/>
      <c r="V687" s="36" t="s">
        <v>109</v>
      </c>
      <c r="W687" s="59">
        <v>284108</v>
      </c>
      <c r="X687" s="48">
        <f>IFERROR(W687/T672,"-")</f>
        <v>5.3522303251732177E-3</v>
      </c>
      <c r="Y687" s="59">
        <v>5</v>
      </c>
      <c r="Z687" s="48">
        <f>IFERROR(Y687/U672,"-")</f>
        <v>0.18518518518518517</v>
      </c>
      <c r="AA687" s="136">
        <f t="shared" si="159"/>
        <v>56821.599999999999</v>
      </c>
      <c r="AB687" s="374"/>
      <c r="AC687" s="374"/>
      <c r="AD687" s="36" t="s">
        <v>109</v>
      </c>
      <c r="AE687" s="59">
        <v>210914</v>
      </c>
      <c r="AF687" s="48">
        <f>IFERROR(AE687/AB672,"-")</f>
        <v>5.6358253304047154E-3</v>
      </c>
      <c r="AG687" s="59">
        <v>3</v>
      </c>
      <c r="AH687" s="48">
        <f>IFERROR(AG687/AC672,"-")</f>
        <v>0.15</v>
      </c>
      <c r="AI687" s="62">
        <f t="shared" si="156"/>
        <v>70304.666666666672</v>
      </c>
      <c r="AJ687" s="374"/>
      <c r="AK687" s="374"/>
      <c r="AL687" s="36" t="s">
        <v>109</v>
      </c>
      <c r="AM687" s="59">
        <v>370415</v>
      </c>
      <c r="AN687" s="48">
        <f>IFERROR(AM687/AJ672,"-")</f>
        <v>3.8307156974283227E-3</v>
      </c>
      <c r="AO687" s="59">
        <v>9</v>
      </c>
      <c r="AP687" s="48">
        <f>IFERROR(AO687/AK672,"-")</f>
        <v>9.0909090909090912E-2</v>
      </c>
      <c r="AQ687" s="62">
        <f t="shared" si="160"/>
        <v>41157.222222222219</v>
      </c>
      <c r="AR687" s="374"/>
      <c r="AS687" s="374"/>
      <c r="AT687" s="36" t="s">
        <v>109</v>
      </c>
      <c r="AU687" s="59">
        <v>1919761</v>
      </c>
      <c r="AV687" s="48">
        <f>IFERROR(AU687/AR672,"-")</f>
        <v>2.6890140158213269E-3</v>
      </c>
      <c r="AW687" s="62">
        <v>58</v>
      </c>
      <c r="AX687" s="48">
        <f>IFERROR(AW687/AS672,"-")</f>
        <v>5.5343511450381681E-2</v>
      </c>
      <c r="AY687" s="162">
        <f t="shared" si="161"/>
        <v>33099.327586206899</v>
      </c>
      <c r="AZ687" s="187"/>
    </row>
    <row r="688" spans="2:52" s="7" customFormat="1" ht="13.15" customHeight="1">
      <c r="B688" s="449"/>
      <c r="C688" s="459"/>
      <c r="D688" s="374"/>
      <c r="E688" s="374"/>
      <c r="F688" s="37" t="s">
        <v>110</v>
      </c>
      <c r="G688" s="60">
        <v>224018</v>
      </c>
      <c r="H688" s="49">
        <f>IFERROR(G688/D672,"-")</f>
        <v>1.0271539808899602E-3</v>
      </c>
      <c r="I688" s="60">
        <v>24</v>
      </c>
      <c r="J688" s="49">
        <f>IFERROR(I688/E672,"-")</f>
        <v>0.10619469026548672</v>
      </c>
      <c r="K688" s="63">
        <f t="shared" si="157"/>
        <v>9334.0833333333339</v>
      </c>
      <c r="L688" s="374"/>
      <c r="M688" s="374"/>
      <c r="N688" s="37" t="s">
        <v>110</v>
      </c>
      <c r="O688" s="60">
        <v>134075</v>
      </c>
      <c r="P688" s="49">
        <f>IFERROR(O688/L672,"-")</f>
        <v>7.8640122680350994E-4</v>
      </c>
      <c r="Q688" s="60">
        <v>18</v>
      </c>
      <c r="R688" s="49">
        <f>IFERROR(Q688/M672,"-")</f>
        <v>0.10778443113772455</v>
      </c>
      <c r="S688" s="63">
        <f t="shared" si="158"/>
        <v>7448.6111111111113</v>
      </c>
      <c r="T688" s="374"/>
      <c r="U688" s="374"/>
      <c r="V688" s="37" t="s">
        <v>110</v>
      </c>
      <c r="W688" s="60">
        <v>91158</v>
      </c>
      <c r="X688" s="49">
        <f>IFERROR(W688/T672,"-")</f>
        <v>1.7172998014210797E-3</v>
      </c>
      <c r="Y688" s="60">
        <v>3</v>
      </c>
      <c r="Z688" s="49">
        <f>IFERROR(Y688/U672,"-")</f>
        <v>0.1111111111111111</v>
      </c>
      <c r="AA688" s="137">
        <f t="shared" si="159"/>
        <v>30386</v>
      </c>
      <c r="AB688" s="374"/>
      <c r="AC688" s="374"/>
      <c r="AD688" s="37" t="s">
        <v>110</v>
      </c>
      <c r="AE688" s="60">
        <v>12241</v>
      </c>
      <c r="AF688" s="49">
        <f>IFERROR(AE688/AB672,"-")</f>
        <v>3.2709131622122819E-4</v>
      </c>
      <c r="AG688" s="60">
        <v>2</v>
      </c>
      <c r="AH688" s="49">
        <f>IFERROR(AG688/AC672,"-")</f>
        <v>0.1</v>
      </c>
      <c r="AI688" s="63">
        <f t="shared" si="156"/>
        <v>6120.5</v>
      </c>
      <c r="AJ688" s="374"/>
      <c r="AK688" s="374"/>
      <c r="AL688" s="37" t="s">
        <v>110</v>
      </c>
      <c r="AM688" s="60">
        <v>164875</v>
      </c>
      <c r="AN688" s="49">
        <f>IFERROR(AM688/AJ672,"-")</f>
        <v>1.7050855138520166E-3</v>
      </c>
      <c r="AO688" s="60">
        <v>15</v>
      </c>
      <c r="AP688" s="49">
        <f>IFERROR(AO688/AK672,"-")</f>
        <v>0.15151515151515152</v>
      </c>
      <c r="AQ688" s="63">
        <f t="shared" si="160"/>
        <v>10991.666666666666</v>
      </c>
      <c r="AR688" s="374"/>
      <c r="AS688" s="374"/>
      <c r="AT688" s="37" t="s">
        <v>110</v>
      </c>
      <c r="AU688" s="60">
        <v>757080</v>
      </c>
      <c r="AV688" s="49">
        <f>IFERROR(AU688/AR672,"-")</f>
        <v>1.0604438422793306E-3</v>
      </c>
      <c r="AW688" s="63">
        <v>93</v>
      </c>
      <c r="AX688" s="51">
        <f>IFERROR(AW688/AS672,"-")</f>
        <v>8.8740458015267171E-2</v>
      </c>
      <c r="AY688" s="163">
        <f t="shared" si="161"/>
        <v>8140.6451612903229</v>
      </c>
      <c r="AZ688" s="187"/>
    </row>
    <row r="689" spans="2:52" s="7" customFormat="1" ht="13.15" customHeight="1">
      <c r="B689" s="450"/>
      <c r="C689" s="461"/>
      <c r="D689" s="375"/>
      <c r="E689" s="375"/>
      <c r="F689" s="38" t="s">
        <v>64</v>
      </c>
      <c r="G689" s="117">
        <f>SUM(G672:G688)</f>
        <v>41210377</v>
      </c>
      <c r="H689" s="49">
        <f>IFERROR(G689/D672,"-")</f>
        <v>0.18895536425432802</v>
      </c>
      <c r="I689" s="60">
        <v>197</v>
      </c>
      <c r="J689" s="49">
        <f>IFERROR(I689/E672,"-")</f>
        <v>0.87168141592920356</v>
      </c>
      <c r="K689" s="63">
        <f t="shared" si="157"/>
        <v>209189.73096446702</v>
      </c>
      <c r="L689" s="375"/>
      <c r="M689" s="375"/>
      <c r="N689" s="38" t="s">
        <v>64</v>
      </c>
      <c r="O689" s="117">
        <f>SUM(O672:O688)</f>
        <v>35765793</v>
      </c>
      <c r="P689" s="49">
        <f>IFERROR(O689/L672,"-")</f>
        <v>0.20978007453142189</v>
      </c>
      <c r="Q689" s="60">
        <v>146</v>
      </c>
      <c r="R689" s="49">
        <f>IFERROR(Q689/M672,"-")</f>
        <v>0.87425149700598803</v>
      </c>
      <c r="S689" s="63">
        <f t="shared" si="158"/>
        <v>244971.18493150684</v>
      </c>
      <c r="T689" s="375"/>
      <c r="U689" s="375"/>
      <c r="V689" s="38" t="s">
        <v>64</v>
      </c>
      <c r="W689" s="117">
        <f>SUM(W672:W688)</f>
        <v>10620194</v>
      </c>
      <c r="X689" s="49">
        <f>IFERROR(W689/T672,"-")</f>
        <v>0.2000708335774517</v>
      </c>
      <c r="Y689" s="60">
        <v>27</v>
      </c>
      <c r="Z689" s="49">
        <f>IFERROR(Y689/U672,"-")</f>
        <v>1</v>
      </c>
      <c r="AA689" s="137">
        <f t="shared" si="159"/>
        <v>393340.51851851854</v>
      </c>
      <c r="AB689" s="375"/>
      <c r="AC689" s="375"/>
      <c r="AD689" s="38" t="s">
        <v>64</v>
      </c>
      <c r="AE689" s="56">
        <f>SUM(AE672:AE688)</f>
        <v>8842407</v>
      </c>
      <c r="AF689" s="49">
        <f>IFERROR(AE689/AB672,"-")</f>
        <v>0.23627763615667036</v>
      </c>
      <c r="AG689" s="60">
        <v>20</v>
      </c>
      <c r="AH689" s="49">
        <f>IFERROR(AG689/AC672,"-")</f>
        <v>1</v>
      </c>
      <c r="AI689" s="63">
        <f t="shared" si="156"/>
        <v>442120.35</v>
      </c>
      <c r="AJ689" s="375"/>
      <c r="AK689" s="375"/>
      <c r="AL689" s="38" t="s">
        <v>64</v>
      </c>
      <c r="AM689" s="117">
        <f>SUM(AM672:AM688)</f>
        <v>23294737</v>
      </c>
      <c r="AN689" s="49">
        <f>IFERROR(AM689/AJ672,"-")</f>
        <v>0.2409068603954061</v>
      </c>
      <c r="AO689" s="60">
        <v>88</v>
      </c>
      <c r="AP689" s="49">
        <f>IFERROR(AO689/AK672,"-")</f>
        <v>0.88888888888888884</v>
      </c>
      <c r="AQ689" s="63">
        <f t="shared" si="160"/>
        <v>264712.92045454547</v>
      </c>
      <c r="AR689" s="375"/>
      <c r="AS689" s="375"/>
      <c r="AT689" s="38" t="s">
        <v>64</v>
      </c>
      <c r="AU689" s="117">
        <f>SUM(AU672:AU688)</f>
        <v>123904368</v>
      </c>
      <c r="AV689" s="49">
        <f>IFERROR(AU689/AR672,"-")</f>
        <v>0.17355315696770771</v>
      </c>
      <c r="AW689" s="63">
        <v>830</v>
      </c>
      <c r="AX689" s="116">
        <f>IFERROR(AW689/AS672,"-")</f>
        <v>0.7919847328244275</v>
      </c>
      <c r="AY689" s="166">
        <f t="shared" si="161"/>
        <v>149282.37108433736</v>
      </c>
      <c r="AZ689" s="187"/>
    </row>
    <row r="690" spans="2:52" s="7" customFormat="1" ht="13.15" customHeight="1">
      <c r="B690" s="448">
        <v>39</v>
      </c>
      <c r="C690" s="458" t="s">
        <v>6</v>
      </c>
      <c r="D690" s="373">
        <v>1654287700</v>
      </c>
      <c r="E690" s="373">
        <v>1407</v>
      </c>
      <c r="F690" s="34" t="s">
        <v>96</v>
      </c>
      <c r="G690" s="58">
        <v>100976580</v>
      </c>
      <c r="H690" s="47">
        <f>IFERROR(G690/D690,"-")</f>
        <v>6.1039310151432546E-2</v>
      </c>
      <c r="I690" s="58">
        <v>342</v>
      </c>
      <c r="J690" s="47">
        <f>IFERROR(I690/E690,"-")</f>
        <v>0.24307036247334754</v>
      </c>
      <c r="K690" s="61">
        <f t="shared" si="157"/>
        <v>295253.15789473685</v>
      </c>
      <c r="L690" s="373">
        <v>1385051120</v>
      </c>
      <c r="M690" s="373">
        <v>994</v>
      </c>
      <c r="N690" s="34" t="s">
        <v>96</v>
      </c>
      <c r="O690" s="58">
        <v>97884171</v>
      </c>
      <c r="P690" s="47">
        <f>IFERROR(O690/L690,"-")</f>
        <v>7.0671883215400744E-2</v>
      </c>
      <c r="Q690" s="58">
        <v>256</v>
      </c>
      <c r="R690" s="47">
        <f>IFERROR(Q690/M690,"-")</f>
        <v>0.25754527162977869</v>
      </c>
      <c r="S690" s="61">
        <f t="shared" si="158"/>
        <v>382360.04296875</v>
      </c>
      <c r="T690" s="373">
        <v>363516370</v>
      </c>
      <c r="U690" s="373">
        <v>171</v>
      </c>
      <c r="V690" s="34" t="s">
        <v>96</v>
      </c>
      <c r="W690" s="58">
        <v>12921403</v>
      </c>
      <c r="X690" s="47">
        <f>IFERROR(W690/T690,"-")</f>
        <v>3.5545587671883941E-2</v>
      </c>
      <c r="Y690" s="58">
        <v>58</v>
      </c>
      <c r="Z690" s="47">
        <f>IFERROR(Y690/U690,"-")</f>
        <v>0.33918128654970758</v>
      </c>
      <c r="AA690" s="135">
        <f t="shared" si="159"/>
        <v>222782.81034482759</v>
      </c>
      <c r="AB690" s="373">
        <v>333538990</v>
      </c>
      <c r="AC690" s="373">
        <v>138</v>
      </c>
      <c r="AD690" s="34" t="s">
        <v>96</v>
      </c>
      <c r="AE690" s="58">
        <v>12647085</v>
      </c>
      <c r="AF690" s="47">
        <f>IFERROR(AE690/AB690,"-")</f>
        <v>3.7917860817411483E-2</v>
      </c>
      <c r="AG690" s="58">
        <v>47</v>
      </c>
      <c r="AH690" s="47">
        <f>IFERROR(AG690/AC690,"-")</f>
        <v>0.34057971014492755</v>
      </c>
      <c r="AI690" s="61">
        <f t="shared" si="156"/>
        <v>269086.91489361704</v>
      </c>
      <c r="AJ690" s="373">
        <v>857935160</v>
      </c>
      <c r="AK690" s="373">
        <v>365</v>
      </c>
      <c r="AL690" s="34" t="s">
        <v>96</v>
      </c>
      <c r="AM690" s="58">
        <v>104913290</v>
      </c>
      <c r="AN690" s="47">
        <f>IFERROR(AM690/AJ690,"-")</f>
        <v>0.12228580304367058</v>
      </c>
      <c r="AO690" s="58">
        <v>110</v>
      </c>
      <c r="AP690" s="47">
        <f>IFERROR(AO690/AK690,"-")</f>
        <v>0.30136986301369861</v>
      </c>
      <c r="AQ690" s="61">
        <f t="shared" si="160"/>
        <v>953757.18181818177</v>
      </c>
      <c r="AR690" s="373">
        <v>3835427300</v>
      </c>
      <c r="AS690" s="373">
        <v>5094</v>
      </c>
      <c r="AT690" s="34" t="s">
        <v>96</v>
      </c>
      <c r="AU690" s="58">
        <v>103327338</v>
      </c>
      <c r="AV690" s="47">
        <f>IFERROR(AU690/AR690,"-")</f>
        <v>2.6940241573605112E-2</v>
      </c>
      <c r="AW690" s="61">
        <v>853</v>
      </c>
      <c r="AX690" s="47">
        <f>IFERROR(AW690/AS690,"-")</f>
        <v>0.1674519042010208</v>
      </c>
      <c r="AY690" s="161">
        <f t="shared" si="161"/>
        <v>121134.04220398593</v>
      </c>
      <c r="AZ690" s="187"/>
    </row>
    <row r="691" spans="2:52" s="7" customFormat="1" ht="13.15" customHeight="1">
      <c r="B691" s="449"/>
      <c r="C691" s="459"/>
      <c r="D691" s="374"/>
      <c r="E691" s="374"/>
      <c r="F691" s="35" t="s">
        <v>97</v>
      </c>
      <c r="G691" s="59">
        <v>27525248</v>
      </c>
      <c r="H691" s="48">
        <f>IFERROR(G691/D690,"-")</f>
        <v>1.6638730977689069E-2</v>
      </c>
      <c r="I691" s="59">
        <v>414</v>
      </c>
      <c r="J691" s="48">
        <f>IFERROR(I691/E690,"-")</f>
        <v>0.29424307036247332</v>
      </c>
      <c r="K691" s="62">
        <f t="shared" si="157"/>
        <v>66486.106280193242</v>
      </c>
      <c r="L691" s="374"/>
      <c r="M691" s="374"/>
      <c r="N691" s="35" t="s">
        <v>97</v>
      </c>
      <c r="O691" s="59">
        <v>18927110</v>
      </c>
      <c r="P691" s="48">
        <f>IFERROR(O691/L690,"-")</f>
        <v>1.366527901150681E-2</v>
      </c>
      <c r="Q691" s="59">
        <v>307</v>
      </c>
      <c r="R691" s="48">
        <f>IFERROR(Q691/M690,"-")</f>
        <v>0.30885311871227367</v>
      </c>
      <c r="S691" s="62">
        <f t="shared" si="158"/>
        <v>61651.824104234525</v>
      </c>
      <c r="T691" s="374"/>
      <c r="U691" s="374"/>
      <c r="V691" s="35" t="s">
        <v>97</v>
      </c>
      <c r="W691" s="59">
        <v>6278496</v>
      </c>
      <c r="X691" s="48">
        <f>IFERROR(W691/T690,"-")</f>
        <v>1.7271563313641144E-2</v>
      </c>
      <c r="Y691" s="59">
        <v>67</v>
      </c>
      <c r="Z691" s="48">
        <f>IFERROR(Y691/U690,"-")</f>
        <v>0.391812865497076</v>
      </c>
      <c r="AA691" s="136">
        <f t="shared" si="159"/>
        <v>93708.895522388062</v>
      </c>
      <c r="AB691" s="374"/>
      <c r="AC691" s="374"/>
      <c r="AD691" s="35" t="s">
        <v>97</v>
      </c>
      <c r="AE691" s="59">
        <v>5900806</v>
      </c>
      <c r="AF691" s="48">
        <f>IFERROR(AE691/AB690,"-")</f>
        <v>1.7691502873472154E-2</v>
      </c>
      <c r="AG691" s="59">
        <v>56</v>
      </c>
      <c r="AH691" s="48">
        <f>IFERROR(AG691/AC690,"-")</f>
        <v>0.40579710144927539</v>
      </c>
      <c r="AI691" s="62">
        <f t="shared" si="156"/>
        <v>105371.53571428571</v>
      </c>
      <c r="AJ691" s="374"/>
      <c r="AK691" s="374"/>
      <c r="AL691" s="35" t="s">
        <v>97</v>
      </c>
      <c r="AM691" s="59">
        <v>7402233</v>
      </c>
      <c r="AN691" s="48">
        <f>IFERROR(AM691/AJ690,"-")</f>
        <v>8.6279632134437755E-3</v>
      </c>
      <c r="AO691" s="59">
        <v>125</v>
      </c>
      <c r="AP691" s="48">
        <f>IFERROR(AO691/AK690,"-")</f>
        <v>0.34246575342465752</v>
      </c>
      <c r="AQ691" s="62">
        <f t="shared" si="160"/>
        <v>59217.864000000001</v>
      </c>
      <c r="AR691" s="374"/>
      <c r="AS691" s="374"/>
      <c r="AT691" s="35" t="s">
        <v>97</v>
      </c>
      <c r="AU691" s="59">
        <v>72363793</v>
      </c>
      <c r="AV691" s="48">
        <f>IFERROR(AU691/AR690,"-")</f>
        <v>1.8867204965663149E-2</v>
      </c>
      <c r="AW691" s="62">
        <v>1263</v>
      </c>
      <c r="AX691" s="48">
        <f>IFERROR(AW691/AS690,"-")</f>
        <v>0.24793875147232039</v>
      </c>
      <c r="AY691" s="162">
        <f t="shared" si="161"/>
        <v>57295.164687252574</v>
      </c>
      <c r="AZ691" s="187"/>
    </row>
    <row r="692" spans="2:52" s="7" customFormat="1" ht="13.15" customHeight="1">
      <c r="B692" s="449"/>
      <c r="C692" s="459"/>
      <c r="D692" s="374"/>
      <c r="E692" s="374"/>
      <c r="F692" s="35" t="s">
        <v>380</v>
      </c>
      <c r="G692" s="59">
        <v>26709111</v>
      </c>
      <c r="H692" s="48">
        <f>IFERROR(G692/D690,"-")</f>
        <v>1.6145384505971964E-2</v>
      </c>
      <c r="I692" s="59">
        <v>145</v>
      </c>
      <c r="J692" s="48">
        <f>IFERROR(I692/E690,"-")</f>
        <v>0.10305614783226724</v>
      </c>
      <c r="K692" s="62">
        <f t="shared" si="157"/>
        <v>184200.76551724138</v>
      </c>
      <c r="L692" s="374"/>
      <c r="M692" s="374"/>
      <c r="N692" s="35" t="s">
        <v>380</v>
      </c>
      <c r="O692" s="59">
        <v>18925603</v>
      </c>
      <c r="P692" s="48">
        <f>IFERROR(O692/L690,"-")</f>
        <v>1.3664190965023731E-2</v>
      </c>
      <c r="Q692" s="59">
        <v>99</v>
      </c>
      <c r="R692" s="48">
        <f>IFERROR(Q692/M690,"-")</f>
        <v>9.9597585513078471E-2</v>
      </c>
      <c r="S692" s="62">
        <f t="shared" si="158"/>
        <v>191167.70707070708</v>
      </c>
      <c r="T692" s="374"/>
      <c r="U692" s="374"/>
      <c r="V692" s="35" t="s">
        <v>380</v>
      </c>
      <c r="W692" s="59">
        <v>5056133</v>
      </c>
      <c r="X692" s="48">
        <f>IFERROR(W692/T690,"-")</f>
        <v>1.3908955461895705E-2</v>
      </c>
      <c r="Y692" s="59">
        <v>21</v>
      </c>
      <c r="Z692" s="48">
        <f>IFERROR(Y692/U690,"-")</f>
        <v>0.12280701754385964</v>
      </c>
      <c r="AA692" s="136">
        <f t="shared" si="159"/>
        <v>240768.23809523811</v>
      </c>
      <c r="AB692" s="374"/>
      <c r="AC692" s="374"/>
      <c r="AD692" s="35" t="s">
        <v>380</v>
      </c>
      <c r="AE692" s="59">
        <v>4972333</v>
      </c>
      <c r="AF692" s="48">
        <f>IFERROR(AE692/AB690,"-")</f>
        <v>1.4907801333811078E-2</v>
      </c>
      <c r="AG692" s="59">
        <v>17</v>
      </c>
      <c r="AH692" s="48">
        <f>IFERROR(AG692/AC690,"-")</f>
        <v>0.12318840579710146</v>
      </c>
      <c r="AI692" s="62">
        <f t="shared" si="156"/>
        <v>292490.17647058825</v>
      </c>
      <c r="AJ692" s="374"/>
      <c r="AK692" s="374"/>
      <c r="AL692" s="35" t="s">
        <v>380</v>
      </c>
      <c r="AM692" s="59">
        <v>12645347</v>
      </c>
      <c r="AN692" s="48">
        <f>IFERROR(AM692/AJ690,"-")</f>
        <v>1.4739280530244267E-2</v>
      </c>
      <c r="AO692" s="59">
        <v>34</v>
      </c>
      <c r="AP692" s="48">
        <f>IFERROR(AO692/AK690,"-")</f>
        <v>9.3150684931506855E-2</v>
      </c>
      <c r="AQ692" s="62">
        <f t="shared" si="160"/>
        <v>371921.9705882353</v>
      </c>
      <c r="AR692" s="374"/>
      <c r="AS692" s="374"/>
      <c r="AT692" s="35" t="s">
        <v>380</v>
      </c>
      <c r="AU692" s="59">
        <v>44847755</v>
      </c>
      <c r="AV692" s="48">
        <f>IFERROR(AU692/AR690,"-")</f>
        <v>1.1693027006404214E-2</v>
      </c>
      <c r="AW692" s="59">
        <v>337</v>
      </c>
      <c r="AX692" s="48">
        <f>IFERROR(AW692/AS690,"-")</f>
        <v>6.6156262269336477E-2</v>
      </c>
      <c r="AY692" s="136">
        <f t="shared" si="161"/>
        <v>133079.39169139465</v>
      </c>
      <c r="AZ692" s="187"/>
    </row>
    <row r="693" spans="2:52" s="7" customFormat="1" ht="13.15" customHeight="1">
      <c r="B693" s="449"/>
      <c r="C693" s="459"/>
      <c r="D693" s="374"/>
      <c r="E693" s="374"/>
      <c r="F693" s="36" t="s">
        <v>98</v>
      </c>
      <c r="G693" s="59">
        <v>27625330</v>
      </c>
      <c r="H693" s="48">
        <f>IFERROR(G693/D690,"-")</f>
        <v>1.6699229523377341E-2</v>
      </c>
      <c r="I693" s="59">
        <v>465</v>
      </c>
      <c r="J693" s="48">
        <f>IFERROR(I693/E690,"-")</f>
        <v>0.33049040511727079</v>
      </c>
      <c r="K693" s="62">
        <f t="shared" si="157"/>
        <v>59409.31182795699</v>
      </c>
      <c r="L693" s="374"/>
      <c r="M693" s="374"/>
      <c r="N693" s="36" t="s">
        <v>98</v>
      </c>
      <c r="O693" s="59">
        <v>20555950</v>
      </c>
      <c r="P693" s="48">
        <f>IFERROR(O693/L690,"-")</f>
        <v>1.4841293366846994E-2</v>
      </c>
      <c r="Q693" s="59">
        <v>319</v>
      </c>
      <c r="R693" s="48">
        <f>IFERROR(Q693/M690,"-")</f>
        <v>0.32092555331991951</v>
      </c>
      <c r="S693" s="62">
        <f t="shared" si="158"/>
        <v>64438.714733542321</v>
      </c>
      <c r="T693" s="374"/>
      <c r="U693" s="374"/>
      <c r="V693" s="36" t="s">
        <v>98</v>
      </c>
      <c r="W693" s="59">
        <v>3232162</v>
      </c>
      <c r="X693" s="48">
        <f>IFERROR(W693/T690,"-")</f>
        <v>8.8913794996357386E-3</v>
      </c>
      <c r="Y693" s="59">
        <v>48</v>
      </c>
      <c r="Z693" s="48">
        <f>IFERROR(Y693/U690,"-")</f>
        <v>0.2807017543859649</v>
      </c>
      <c r="AA693" s="136">
        <f t="shared" si="159"/>
        <v>67336.708333333328</v>
      </c>
      <c r="AB693" s="374"/>
      <c r="AC693" s="374"/>
      <c r="AD693" s="36" t="s">
        <v>98</v>
      </c>
      <c r="AE693" s="59">
        <v>2800393</v>
      </c>
      <c r="AF693" s="48">
        <f>IFERROR(AE693/AB690,"-")</f>
        <v>8.3959989205459901E-3</v>
      </c>
      <c r="AG693" s="59">
        <v>31</v>
      </c>
      <c r="AH693" s="48">
        <f>IFERROR(AG693/AC690,"-")</f>
        <v>0.22463768115942029</v>
      </c>
      <c r="AI693" s="62">
        <f t="shared" si="156"/>
        <v>90335.258064516136</v>
      </c>
      <c r="AJ693" s="374"/>
      <c r="AK693" s="374"/>
      <c r="AL693" s="36" t="s">
        <v>98</v>
      </c>
      <c r="AM693" s="59">
        <v>8727733</v>
      </c>
      <c r="AN693" s="48">
        <f>IFERROR(AM693/AJ690,"-")</f>
        <v>1.0172951764793041E-2</v>
      </c>
      <c r="AO693" s="59">
        <v>109</v>
      </c>
      <c r="AP693" s="48">
        <f>IFERROR(AO693/AK690,"-")</f>
        <v>0.29863013698630136</v>
      </c>
      <c r="AQ693" s="62">
        <f t="shared" si="160"/>
        <v>80070.944954128441</v>
      </c>
      <c r="AR693" s="374"/>
      <c r="AS693" s="374"/>
      <c r="AT693" s="36" t="s">
        <v>98</v>
      </c>
      <c r="AU693" s="59">
        <v>90362110</v>
      </c>
      <c r="AV693" s="48">
        <f>IFERROR(AU693/AR690,"-")</f>
        <v>2.3559854725964953E-2</v>
      </c>
      <c r="AW693" s="62">
        <v>1394</v>
      </c>
      <c r="AX693" s="48">
        <f>IFERROR(AW693/AS690,"-")</f>
        <v>0.27365528072241851</v>
      </c>
      <c r="AY693" s="162">
        <f t="shared" si="161"/>
        <v>64822.173601147777</v>
      </c>
      <c r="AZ693" s="187"/>
    </row>
    <row r="694" spans="2:52" s="7" customFormat="1" ht="13.15" customHeight="1">
      <c r="B694" s="449"/>
      <c r="C694" s="459"/>
      <c r="D694" s="374"/>
      <c r="E694" s="374"/>
      <c r="F694" s="36" t="s">
        <v>99</v>
      </c>
      <c r="G694" s="59">
        <v>11406934</v>
      </c>
      <c r="H694" s="48">
        <f>IFERROR(G694/D690,"-")</f>
        <v>6.8953749701457616E-3</v>
      </c>
      <c r="I694" s="59">
        <v>91</v>
      </c>
      <c r="J694" s="48">
        <f>IFERROR(I694/E690,"-")</f>
        <v>6.4676616915422883E-2</v>
      </c>
      <c r="K694" s="62">
        <f t="shared" si="157"/>
        <v>125350.92307692308</v>
      </c>
      <c r="L694" s="374"/>
      <c r="M694" s="374"/>
      <c r="N694" s="36" t="s">
        <v>99</v>
      </c>
      <c r="O694" s="59">
        <v>9590595</v>
      </c>
      <c r="P694" s="48">
        <f>IFERROR(O694/L690,"-")</f>
        <v>6.924361752077425E-3</v>
      </c>
      <c r="Q694" s="59">
        <v>66</v>
      </c>
      <c r="R694" s="48">
        <f>IFERROR(Q694/M690,"-")</f>
        <v>6.6398390342052319E-2</v>
      </c>
      <c r="S694" s="62">
        <f t="shared" si="158"/>
        <v>145312.04545454544</v>
      </c>
      <c r="T694" s="374"/>
      <c r="U694" s="374"/>
      <c r="V694" s="36" t="s">
        <v>99</v>
      </c>
      <c r="W694" s="59">
        <v>4374803</v>
      </c>
      <c r="X694" s="48">
        <f>IFERROR(W694/T690,"-")</f>
        <v>1.2034679483622704E-2</v>
      </c>
      <c r="Y694" s="59">
        <v>10</v>
      </c>
      <c r="Z694" s="48">
        <f>IFERROR(Y694/U690,"-")</f>
        <v>5.8479532163742687E-2</v>
      </c>
      <c r="AA694" s="136">
        <f t="shared" si="159"/>
        <v>437480.3</v>
      </c>
      <c r="AB694" s="374"/>
      <c r="AC694" s="374"/>
      <c r="AD694" s="36" t="s">
        <v>99</v>
      </c>
      <c r="AE694" s="59">
        <v>4373989</v>
      </c>
      <c r="AF694" s="48">
        <f>IFERROR(AE694/AB690,"-")</f>
        <v>1.3113876131842938E-2</v>
      </c>
      <c r="AG694" s="59">
        <v>9</v>
      </c>
      <c r="AH694" s="48">
        <f>IFERROR(AG694/AC690,"-")</f>
        <v>6.5217391304347824E-2</v>
      </c>
      <c r="AI694" s="62">
        <f t="shared" si="156"/>
        <v>485998.77777777775</v>
      </c>
      <c r="AJ694" s="374"/>
      <c r="AK694" s="374"/>
      <c r="AL694" s="36" t="s">
        <v>99</v>
      </c>
      <c r="AM694" s="59">
        <v>6095246</v>
      </c>
      <c r="AN694" s="48">
        <f>IFERROR(AM694/AJ690,"-")</f>
        <v>7.1045532158863847E-3</v>
      </c>
      <c r="AO694" s="59">
        <v>26</v>
      </c>
      <c r="AP694" s="48">
        <f>IFERROR(AO694/AK690,"-")</f>
        <v>7.1232876712328766E-2</v>
      </c>
      <c r="AQ694" s="62">
        <f t="shared" si="160"/>
        <v>234432.53846153847</v>
      </c>
      <c r="AR694" s="374"/>
      <c r="AS694" s="374"/>
      <c r="AT694" s="36" t="s">
        <v>99</v>
      </c>
      <c r="AU694" s="59">
        <v>32130096</v>
      </c>
      <c r="AV694" s="48">
        <f>IFERROR(AU694/AR690,"-")</f>
        <v>8.3771881166930223E-3</v>
      </c>
      <c r="AW694" s="62">
        <v>219</v>
      </c>
      <c r="AX694" s="48">
        <f>IFERROR(AW694/AS690,"-")</f>
        <v>4.2991755005889282E-2</v>
      </c>
      <c r="AY694" s="162">
        <f t="shared" si="161"/>
        <v>146712.76712328766</v>
      </c>
      <c r="AZ694" s="187"/>
    </row>
    <row r="695" spans="2:52" s="7" customFormat="1" ht="13.15" customHeight="1">
      <c r="B695" s="449"/>
      <c r="C695" s="459"/>
      <c r="D695" s="374"/>
      <c r="E695" s="374"/>
      <c r="F695" s="36" t="s">
        <v>100</v>
      </c>
      <c r="G695" s="59">
        <v>44966443</v>
      </c>
      <c r="H695" s="48">
        <f>IFERROR(G695/D690,"-")</f>
        <v>2.718175502362739E-2</v>
      </c>
      <c r="I695" s="59">
        <v>590</v>
      </c>
      <c r="J695" s="48">
        <f>IFERROR(I695/E690,"-")</f>
        <v>0.4193319118692253</v>
      </c>
      <c r="K695" s="62">
        <f t="shared" si="157"/>
        <v>76214.310169491524</v>
      </c>
      <c r="L695" s="374"/>
      <c r="M695" s="374"/>
      <c r="N695" s="36" t="s">
        <v>100</v>
      </c>
      <c r="O695" s="59">
        <v>38871741</v>
      </c>
      <c r="P695" s="48">
        <f>IFERROR(O695/L690,"-")</f>
        <v>2.8065203109615189E-2</v>
      </c>
      <c r="Q695" s="59">
        <v>418</v>
      </c>
      <c r="R695" s="48">
        <f>IFERROR(Q695/M690,"-")</f>
        <v>0.42052313883299797</v>
      </c>
      <c r="S695" s="62">
        <f t="shared" si="158"/>
        <v>92994.595693779906</v>
      </c>
      <c r="T695" s="374"/>
      <c r="U695" s="374"/>
      <c r="V695" s="36" t="s">
        <v>100</v>
      </c>
      <c r="W695" s="59">
        <v>11935309</v>
      </c>
      <c r="X695" s="48">
        <f>IFERROR(W695/T690,"-")</f>
        <v>3.2832934043658064E-2</v>
      </c>
      <c r="Y695" s="59">
        <v>78</v>
      </c>
      <c r="Z695" s="48">
        <f>IFERROR(Y695/U690,"-")</f>
        <v>0.45614035087719296</v>
      </c>
      <c r="AA695" s="136">
        <f t="shared" si="159"/>
        <v>153016.78205128206</v>
      </c>
      <c r="AB695" s="374"/>
      <c r="AC695" s="374"/>
      <c r="AD695" s="36" t="s">
        <v>100</v>
      </c>
      <c r="AE695" s="59">
        <v>11542145</v>
      </c>
      <c r="AF695" s="48">
        <f>IFERROR(AE695/AB690,"-")</f>
        <v>3.4605084700892089E-2</v>
      </c>
      <c r="AG695" s="59">
        <v>62</v>
      </c>
      <c r="AH695" s="48">
        <f>IFERROR(AG695/AC690,"-")</f>
        <v>0.44927536231884058</v>
      </c>
      <c r="AI695" s="62">
        <f t="shared" si="156"/>
        <v>186163.62903225806</v>
      </c>
      <c r="AJ695" s="374"/>
      <c r="AK695" s="374"/>
      <c r="AL695" s="36" t="s">
        <v>100</v>
      </c>
      <c r="AM695" s="59">
        <v>13830113</v>
      </c>
      <c r="AN695" s="48">
        <f>IFERROR(AM695/AJ690,"-")</f>
        <v>1.6120231044033678E-2</v>
      </c>
      <c r="AO695" s="59">
        <v>133</v>
      </c>
      <c r="AP695" s="48">
        <f>IFERROR(AO695/AK690,"-")</f>
        <v>0.36438356164383562</v>
      </c>
      <c r="AQ695" s="62">
        <f t="shared" si="160"/>
        <v>103985.81203007519</v>
      </c>
      <c r="AR695" s="374"/>
      <c r="AS695" s="374"/>
      <c r="AT695" s="36" t="s">
        <v>100</v>
      </c>
      <c r="AU695" s="59">
        <v>126067310</v>
      </c>
      <c r="AV695" s="48">
        <f>IFERROR(AU695/AR690,"-")</f>
        <v>3.2869169492536071E-2</v>
      </c>
      <c r="AW695" s="62">
        <v>1651</v>
      </c>
      <c r="AX695" s="48">
        <f>IFERROR(AW695/AS690,"-")</f>
        <v>0.32410679230467215</v>
      </c>
      <c r="AY695" s="162">
        <f t="shared" si="161"/>
        <v>76358.152634766811</v>
      </c>
      <c r="AZ695" s="187"/>
    </row>
    <row r="696" spans="2:52" s="7" customFormat="1" ht="13.15" customHeight="1">
      <c r="B696" s="449"/>
      <c r="C696" s="459"/>
      <c r="D696" s="374"/>
      <c r="E696" s="374"/>
      <c r="F696" s="36" t="s">
        <v>101</v>
      </c>
      <c r="G696" s="59">
        <v>64112404</v>
      </c>
      <c r="H696" s="48">
        <f>IFERROR(G696/D690,"-")</f>
        <v>3.8755292685788575E-2</v>
      </c>
      <c r="I696" s="59">
        <v>621</v>
      </c>
      <c r="J696" s="48">
        <f>IFERROR(I696/E690,"-")</f>
        <v>0.44136460554371004</v>
      </c>
      <c r="K696" s="62">
        <f t="shared" si="157"/>
        <v>103240.58615136876</v>
      </c>
      <c r="L696" s="374"/>
      <c r="M696" s="374"/>
      <c r="N696" s="36" t="s">
        <v>101</v>
      </c>
      <c r="O696" s="59">
        <v>53331260</v>
      </c>
      <c r="P696" s="48">
        <f>IFERROR(O696/L690,"-")</f>
        <v>3.8504903703482078E-2</v>
      </c>
      <c r="Q696" s="59">
        <v>440</v>
      </c>
      <c r="R696" s="48">
        <f>IFERROR(Q696/M690,"-")</f>
        <v>0.44265593561368211</v>
      </c>
      <c r="S696" s="62">
        <f t="shared" si="158"/>
        <v>121207.40909090909</v>
      </c>
      <c r="T696" s="374"/>
      <c r="U696" s="374"/>
      <c r="V696" s="36" t="s">
        <v>101</v>
      </c>
      <c r="W696" s="59">
        <v>15909169</v>
      </c>
      <c r="X696" s="48">
        <f>IFERROR(W696/T690,"-")</f>
        <v>4.3764656320704344E-2</v>
      </c>
      <c r="Y696" s="59">
        <v>96</v>
      </c>
      <c r="Z696" s="48">
        <f>IFERROR(Y696/U690,"-")</f>
        <v>0.56140350877192979</v>
      </c>
      <c r="AA696" s="136">
        <f t="shared" si="159"/>
        <v>165720.51041666666</v>
      </c>
      <c r="AB696" s="374"/>
      <c r="AC696" s="374"/>
      <c r="AD696" s="36" t="s">
        <v>101</v>
      </c>
      <c r="AE696" s="59">
        <v>13536399</v>
      </c>
      <c r="AF696" s="48">
        <f>IFERROR(AE696/AB690,"-")</f>
        <v>4.0584157792166967E-2</v>
      </c>
      <c r="AG696" s="59">
        <v>77</v>
      </c>
      <c r="AH696" s="48">
        <f>IFERROR(AG696/AC690,"-")</f>
        <v>0.55797101449275366</v>
      </c>
      <c r="AI696" s="62">
        <f t="shared" si="156"/>
        <v>175797.3896103896</v>
      </c>
      <c r="AJ696" s="374"/>
      <c r="AK696" s="374"/>
      <c r="AL696" s="36" t="s">
        <v>101</v>
      </c>
      <c r="AM696" s="59">
        <v>36158114</v>
      </c>
      <c r="AN696" s="48">
        <f>IFERROR(AM696/AJ690,"-")</f>
        <v>4.2145508991611909E-2</v>
      </c>
      <c r="AO696" s="59">
        <v>161</v>
      </c>
      <c r="AP696" s="48">
        <f>IFERROR(AO696/AK690,"-")</f>
        <v>0.44109589041095892</v>
      </c>
      <c r="AQ696" s="62">
        <f t="shared" si="160"/>
        <v>224584.55900621117</v>
      </c>
      <c r="AR696" s="374"/>
      <c r="AS696" s="374"/>
      <c r="AT696" s="36" t="s">
        <v>101</v>
      </c>
      <c r="AU696" s="59">
        <v>160723671</v>
      </c>
      <c r="AV696" s="48">
        <f>IFERROR(AU696/AR690,"-")</f>
        <v>4.1905023463748095E-2</v>
      </c>
      <c r="AW696" s="62">
        <v>1730</v>
      </c>
      <c r="AX696" s="48">
        <f>IFERROR(AW696/AS690,"-")</f>
        <v>0.33961523360816648</v>
      </c>
      <c r="AY696" s="162">
        <f t="shared" si="161"/>
        <v>92903.856069364163</v>
      </c>
      <c r="AZ696" s="187"/>
    </row>
    <row r="697" spans="2:52" s="7" customFormat="1" ht="13.15" customHeight="1">
      <c r="B697" s="449"/>
      <c r="C697" s="459"/>
      <c r="D697" s="374"/>
      <c r="E697" s="374"/>
      <c r="F697" s="36" t="s">
        <v>102</v>
      </c>
      <c r="G697" s="59">
        <v>120734435</v>
      </c>
      <c r="H697" s="48">
        <f>IFERROR(G697/D690,"-")</f>
        <v>7.2982731480140964E-2</v>
      </c>
      <c r="I697" s="59">
        <v>259</v>
      </c>
      <c r="J697" s="48">
        <f>IFERROR(I697/E690,"-")</f>
        <v>0.18407960199004975</v>
      </c>
      <c r="K697" s="62">
        <f t="shared" si="157"/>
        <v>466156.1196911197</v>
      </c>
      <c r="L697" s="374"/>
      <c r="M697" s="374"/>
      <c r="N697" s="36" t="s">
        <v>102</v>
      </c>
      <c r="O697" s="59">
        <v>112134092</v>
      </c>
      <c r="P697" s="48">
        <f>IFERROR(O697/L690,"-")</f>
        <v>8.0960255098743217E-2</v>
      </c>
      <c r="Q697" s="59">
        <v>198</v>
      </c>
      <c r="R697" s="48">
        <f>IFERROR(Q697/M690,"-")</f>
        <v>0.19919517102615694</v>
      </c>
      <c r="S697" s="62">
        <f t="shared" si="158"/>
        <v>566333.79797979794</v>
      </c>
      <c r="T697" s="374"/>
      <c r="U697" s="374"/>
      <c r="V697" s="36" t="s">
        <v>102</v>
      </c>
      <c r="W697" s="59">
        <v>37668108</v>
      </c>
      <c r="X697" s="48">
        <f>IFERROR(W697/T690,"-")</f>
        <v>0.1036214902784158</v>
      </c>
      <c r="Y697" s="59">
        <v>52</v>
      </c>
      <c r="Z697" s="48">
        <f>IFERROR(Y697/U690,"-")</f>
        <v>0.30409356725146197</v>
      </c>
      <c r="AA697" s="136">
        <f t="shared" si="159"/>
        <v>724386.69230769225</v>
      </c>
      <c r="AB697" s="374"/>
      <c r="AC697" s="374"/>
      <c r="AD697" s="36" t="s">
        <v>102</v>
      </c>
      <c r="AE697" s="59">
        <v>37373442</v>
      </c>
      <c r="AF697" s="48">
        <f>IFERROR(AE697/AB690,"-")</f>
        <v>0.11205119377497666</v>
      </c>
      <c r="AG697" s="59">
        <v>43</v>
      </c>
      <c r="AH697" s="48">
        <f>IFERROR(AG697/AC690,"-")</f>
        <v>0.31159420289855072</v>
      </c>
      <c r="AI697" s="62">
        <f t="shared" si="156"/>
        <v>869149.81395348837</v>
      </c>
      <c r="AJ697" s="374"/>
      <c r="AK697" s="374"/>
      <c r="AL697" s="36" t="s">
        <v>102</v>
      </c>
      <c r="AM697" s="59">
        <v>90664385</v>
      </c>
      <c r="AN697" s="48">
        <f>IFERROR(AM697/AJ690,"-")</f>
        <v>0.10567743254630105</v>
      </c>
      <c r="AO697" s="59">
        <v>98</v>
      </c>
      <c r="AP697" s="48">
        <f>IFERROR(AO697/AK690,"-")</f>
        <v>0.26849315068493151</v>
      </c>
      <c r="AQ697" s="62">
        <f t="shared" si="160"/>
        <v>925146.78571428568</v>
      </c>
      <c r="AR697" s="374"/>
      <c r="AS697" s="374"/>
      <c r="AT697" s="36" t="s">
        <v>102</v>
      </c>
      <c r="AU697" s="59">
        <v>253086437</v>
      </c>
      <c r="AV697" s="48">
        <f>IFERROR(AU697/AR690,"-")</f>
        <v>6.5986503511616557E-2</v>
      </c>
      <c r="AW697" s="62">
        <v>658</v>
      </c>
      <c r="AX697" s="48">
        <f>IFERROR(AW697/AS690,"-")</f>
        <v>0.12917157440125637</v>
      </c>
      <c r="AY697" s="162">
        <f t="shared" si="161"/>
        <v>384629.84346504562</v>
      </c>
      <c r="AZ697" s="187"/>
    </row>
    <row r="698" spans="2:52" s="7" customFormat="1" ht="13.15" customHeight="1">
      <c r="B698" s="449"/>
      <c r="C698" s="459"/>
      <c r="D698" s="374"/>
      <c r="E698" s="374"/>
      <c r="F698" s="36" t="s">
        <v>112</v>
      </c>
      <c r="G698" s="59">
        <v>40481</v>
      </c>
      <c r="H698" s="48">
        <f>IFERROR(G698/D690,"-")</f>
        <v>2.447035059258435E-5</v>
      </c>
      <c r="I698" s="59">
        <v>3</v>
      </c>
      <c r="J698" s="48">
        <f>IFERROR(I698/E690,"-")</f>
        <v>2.1321961620469083E-3</v>
      </c>
      <c r="K698" s="62">
        <f t="shared" si="157"/>
        <v>13493.666666666666</v>
      </c>
      <c r="L698" s="374"/>
      <c r="M698" s="374"/>
      <c r="N698" s="36" t="s">
        <v>112</v>
      </c>
      <c r="O698" s="59">
        <v>1911</v>
      </c>
      <c r="P698" s="48">
        <f>IFERROR(O698/L690,"-")</f>
        <v>1.3797324679250828E-6</v>
      </c>
      <c r="Q698" s="59">
        <v>1</v>
      </c>
      <c r="R698" s="48">
        <f>IFERROR(Q698/M690,"-")</f>
        <v>1.006036217303823E-3</v>
      </c>
      <c r="S698" s="62">
        <f t="shared" si="158"/>
        <v>1911</v>
      </c>
      <c r="T698" s="374"/>
      <c r="U698" s="374"/>
      <c r="V698" s="36" t="s">
        <v>112</v>
      </c>
      <c r="W698" s="59">
        <v>0</v>
      </c>
      <c r="X698" s="48">
        <f>IFERROR(W698/T690,"-")</f>
        <v>0</v>
      </c>
      <c r="Y698" s="59">
        <v>0</v>
      </c>
      <c r="Z698" s="48">
        <f>IFERROR(Y698/U690,"-")</f>
        <v>0</v>
      </c>
      <c r="AA698" s="136" t="str">
        <f t="shared" si="159"/>
        <v>-</v>
      </c>
      <c r="AB698" s="374"/>
      <c r="AC698" s="374"/>
      <c r="AD698" s="36" t="s">
        <v>112</v>
      </c>
      <c r="AE698" s="59">
        <v>0</v>
      </c>
      <c r="AF698" s="48">
        <f>IFERROR(AE698/AB690,"-")</f>
        <v>0</v>
      </c>
      <c r="AG698" s="59">
        <v>0</v>
      </c>
      <c r="AH698" s="48">
        <f>IFERROR(AG698/AC690,"-")</f>
        <v>0</v>
      </c>
      <c r="AI698" s="62" t="str">
        <f t="shared" si="156"/>
        <v>-</v>
      </c>
      <c r="AJ698" s="374"/>
      <c r="AK698" s="374"/>
      <c r="AL698" s="36" t="s">
        <v>112</v>
      </c>
      <c r="AM698" s="59">
        <v>1826</v>
      </c>
      <c r="AN698" s="48">
        <f>IFERROR(AM698/AJ690,"-")</f>
        <v>2.1283659711533445E-6</v>
      </c>
      <c r="AO698" s="59">
        <v>2</v>
      </c>
      <c r="AP698" s="48">
        <f>IFERROR(AO698/AK690,"-")</f>
        <v>5.4794520547945206E-3</v>
      </c>
      <c r="AQ698" s="62">
        <f t="shared" si="160"/>
        <v>913</v>
      </c>
      <c r="AR698" s="374"/>
      <c r="AS698" s="374"/>
      <c r="AT698" s="36" t="s">
        <v>112</v>
      </c>
      <c r="AU698" s="59">
        <v>2488</v>
      </c>
      <c r="AV698" s="48">
        <f>IFERROR(AU698/AR690,"-")</f>
        <v>6.4868913041318764E-7</v>
      </c>
      <c r="AW698" s="62">
        <v>3</v>
      </c>
      <c r="AX698" s="48">
        <f>IFERROR(AW698/AS690,"-")</f>
        <v>5.8892815076560655E-4</v>
      </c>
      <c r="AY698" s="162">
        <f t="shared" si="161"/>
        <v>829.33333333333337</v>
      </c>
      <c r="AZ698" s="187"/>
    </row>
    <row r="699" spans="2:52" s="7" customFormat="1" ht="13.15" customHeight="1">
      <c r="B699" s="449"/>
      <c r="C699" s="459"/>
      <c r="D699" s="374"/>
      <c r="E699" s="374"/>
      <c r="F699" s="36" t="s">
        <v>103</v>
      </c>
      <c r="G699" s="59">
        <v>809168</v>
      </c>
      <c r="H699" s="48">
        <f>IFERROR(G699/D690,"-")</f>
        <v>4.891337824732663E-4</v>
      </c>
      <c r="I699" s="59">
        <v>28</v>
      </c>
      <c r="J699" s="48">
        <f>IFERROR(I699/E690,"-")</f>
        <v>1.9900497512437811E-2</v>
      </c>
      <c r="K699" s="62">
        <f t="shared" si="157"/>
        <v>28898.857142857141</v>
      </c>
      <c r="L699" s="374"/>
      <c r="M699" s="374"/>
      <c r="N699" s="36" t="s">
        <v>103</v>
      </c>
      <c r="O699" s="59">
        <v>636188</v>
      </c>
      <c r="P699" s="48">
        <f>IFERROR(O699/L690,"-")</f>
        <v>4.5932456269195319E-4</v>
      </c>
      <c r="Q699" s="59">
        <v>23</v>
      </c>
      <c r="R699" s="48">
        <f>IFERROR(Q699/M690,"-")</f>
        <v>2.3138832997987926E-2</v>
      </c>
      <c r="S699" s="62">
        <f t="shared" si="158"/>
        <v>27660.347826086956</v>
      </c>
      <c r="T699" s="374"/>
      <c r="U699" s="374"/>
      <c r="V699" s="36" t="s">
        <v>103</v>
      </c>
      <c r="W699" s="59">
        <v>163440</v>
      </c>
      <c r="X699" s="48">
        <f>IFERROR(W699/T690,"-")</f>
        <v>4.4960836289160787E-4</v>
      </c>
      <c r="Y699" s="59">
        <v>5</v>
      </c>
      <c r="Z699" s="48">
        <f>IFERROR(Y699/U690,"-")</f>
        <v>2.9239766081871343E-2</v>
      </c>
      <c r="AA699" s="136">
        <f t="shared" si="159"/>
        <v>32688</v>
      </c>
      <c r="AB699" s="374"/>
      <c r="AC699" s="374"/>
      <c r="AD699" s="36" t="s">
        <v>103</v>
      </c>
      <c r="AE699" s="59">
        <v>128459</v>
      </c>
      <c r="AF699" s="48">
        <f>IFERROR(AE699/AB690,"-")</f>
        <v>3.8513938055637813E-4</v>
      </c>
      <c r="AG699" s="59">
        <v>4</v>
      </c>
      <c r="AH699" s="48">
        <f>IFERROR(AG699/AC690,"-")</f>
        <v>2.8985507246376812E-2</v>
      </c>
      <c r="AI699" s="62">
        <f t="shared" si="156"/>
        <v>32114.75</v>
      </c>
      <c r="AJ699" s="374"/>
      <c r="AK699" s="374"/>
      <c r="AL699" s="36" t="s">
        <v>103</v>
      </c>
      <c r="AM699" s="59">
        <v>128011</v>
      </c>
      <c r="AN699" s="48">
        <f>IFERROR(AM699/AJ690,"-")</f>
        <v>1.4920824552755246E-4</v>
      </c>
      <c r="AO699" s="59">
        <v>5</v>
      </c>
      <c r="AP699" s="48">
        <f>IFERROR(AO699/AK690,"-")</f>
        <v>1.3698630136986301E-2</v>
      </c>
      <c r="AQ699" s="62">
        <f t="shared" si="160"/>
        <v>25602.2</v>
      </c>
      <c r="AR699" s="374"/>
      <c r="AS699" s="374"/>
      <c r="AT699" s="36" t="s">
        <v>103</v>
      </c>
      <c r="AU699" s="59">
        <v>1675428</v>
      </c>
      <c r="AV699" s="48">
        <f>IFERROR(AU699/AR690,"-")</f>
        <v>4.3682955481909406E-4</v>
      </c>
      <c r="AW699" s="62">
        <v>73</v>
      </c>
      <c r="AX699" s="48">
        <f>IFERROR(AW699/AS690,"-")</f>
        <v>1.4330585001963094E-2</v>
      </c>
      <c r="AY699" s="162">
        <f t="shared" si="161"/>
        <v>22951.068493150684</v>
      </c>
      <c r="AZ699" s="187"/>
    </row>
    <row r="700" spans="2:52" s="7" customFormat="1" ht="13.15" customHeight="1">
      <c r="B700" s="449"/>
      <c r="C700" s="459"/>
      <c r="D700" s="374"/>
      <c r="E700" s="374"/>
      <c r="F700" s="36" t="s">
        <v>104</v>
      </c>
      <c r="G700" s="59">
        <v>782632</v>
      </c>
      <c r="H700" s="48">
        <f>IFERROR(G700/D690,"-")</f>
        <v>4.7309304179678056E-4</v>
      </c>
      <c r="I700" s="59">
        <v>83</v>
      </c>
      <c r="J700" s="48">
        <f>IFERROR(I700/E690,"-")</f>
        <v>5.8990760483297794E-2</v>
      </c>
      <c r="K700" s="62">
        <f t="shared" si="157"/>
        <v>9429.3012048192777</v>
      </c>
      <c r="L700" s="374"/>
      <c r="M700" s="374"/>
      <c r="N700" s="36" t="s">
        <v>104</v>
      </c>
      <c r="O700" s="59">
        <v>650909</v>
      </c>
      <c r="P700" s="48">
        <f>IFERROR(O700/L690,"-")</f>
        <v>4.6995305126355189E-4</v>
      </c>
      <c r="Q700" s="59">
        <v>67</v>
      </c>
      <c r="R700" s="48">
        <f>IFERROR(Q700/M690,"-")</f>
        <v>6.7404426559356134E-2</v>
      </c>
      <c r="S700" s="62">
        <f t="shared" si="158"/>
        <v>9715.059701492537</v>
      </c>
      <c r="T700" s="374"/>
      <c r="U700" s="374"/>
      <c r="V700" s="36" t="s">
        <v>104</v>
      </c>
      <c r="W700" s="59">
        <v>185736</v>
      </c>
      <c r="X700" s="48">
        <f>IFERROR(W700/T690,"-")</f>
        <v>5.1094260211720312E-4</v>
      </c>
      <c r="Y700" s="59">
        <v>21</v>
      </c>
      <c r="Z700" s="48">
        <f>IFERROR(Y700/U690,"-")</f>
        <v>0.12280701754385964</v>
      </c>
      <c r="AA700" s="136">
        <f t="shared" si="159"/>
        <v>8844.5714285714294</v>
      </c>
      <c r="AB700" s="374"/>
      <c r="AC700" s="374"/>
      <c r="AD700" s="36" t="s">
        <v>104</v>
      </c>
      <c r="AE700" s="59">
        <v>115655</v>
      </c>
      <c r="AF700" s="48">
        <f>IFERROR(AE700/AB690,"-")</f>
        <v>3.4675106499542979E-4</v>
      </c>
      <c r="AG700" s="59">
        <v>16</v>
      </c>
      <c r="AH700" s="48">
        <f>IFERROR(AG700/AC690,"-")</f>
        <v>0.11594202898550725</v>
      </c>
      <c r="AI700" s="62">
        <f t="shared" si="156"/>
        <v>7228.4375</v>
      </c>
      <c r="AJ700" s="374"/>
      <c r="AK700" s="374"/>
      <c r="AL700" s="36" t="s">
        <v>104</v>
      </c>
      <c r="AM700" s="59">
        <v>399335</v>
      </c>
      <c r="AN700" s="48">
        <f>IFERROR(AM700/AJ690,"-")</f>
        <v>4.6546058329163245E-4</v>
      </c>
      <c r="AO700" s="59">
        <v>35</v>
      </c>
      <c r="AP700" s="48">
        <f>IFERROR(AO700/AK690,"-")</f>
        <v>9.5890410958904104E-2</v>
      </c>
      <c r="AQ700" s="62">
        <f t="shared" si="160"/>
        <v>11409.571428571429</v>
      </c>
      <c r="AR700" s="374"/>
      <c r="AS700" s="374"/>
      <c r="AT700" s="36" t="s">
        <v>104</v>
      </c>
      <c r="AU700" s="59">
        <v>2976614</v>
      </c>
      <c r="AV700" s="48">
        <f>IFERROR(AU700/AR690,"-")</f>
        <v>7.760840623937781E-4</v>
      </c>
      <c r="AW700" s="62">
        <v>157</v>
      </c>
      <c r="AX700" s="48">
        <f>IFERROR(AW700/AS690,"-")</f>
        <v>3.082057322340008E-2</v>
      </c>
      <c r="AY700" s="162">
        <f t="shared" si="161"/>
        <v>18959.32484076433</v>
      </c>
      <c r="AZ700" s="187"/>
    </row>
    <row r="701" spans="2:52" s="7" customFormat="1" ht="13.15" customHeight="1">
      <c r="B701" s="449"/>
      <c r="C701" s="459"/>
      <c r="D701" s="374"/>
      <c r="E701" s="374"/>
      <c r="F701" s="36" t="s">
        <v>105</v>
      </c>
      <c r="G701" s="59">
        <v>2706495</v>
      </c>
      <c r="H701" s="48">
        <f>IFERROR(G701/D690,"-")</f>
        <v>1.6360485543113208E-3</v>
      </c>
      <c r="I701" s="59">
        <v>53</v>
      </c>
      <c r="J701" s="48">
        <f>IFERROR(I701/E690,"-")</f>
        <v>3.7668798862828715E-2</v>
      </c>
      <c r="K701" s="62">
        <f t="shared" si="157"/>
        <v>51065.943396226416</v>
      </c>
      <c r="L701" s="374"/>
      <c r="M701" s="374"/>
      <c r="N701" s="36" t="s">
        <v>105</v>
      </c>
      <c r="O701" s="59">
        <v>2658160</v>
      </c>
      <c r="P701" s="48">
        <f>IFERROR(O701/L690,"-")</f>
        <v>1.9191782610882982E-3</v>
      </c>
      <c r="Q701" s="59">
        <v>51</v>
      </c>
      <c r="R701" s="48">
        <f>IFERROR(Q701/M690,"-")</f>
        <v>5.1307847082494973E-2</v>
      </c>
      <c r="S701" s="62">
        <f t="shared" si="158"/>
        <v>52120.784313725489</v>
      </c>
      <c r="T701" s="374"/>
      <c r="U701" s="374"/>
      <c r="V701" s="36" t="s">
        <v>105</v>
      </c>
      <c r="W701" s="59">
        <v>837682</v>
      </c>
      <c r="X701" s="48">
        <f>IFERROR(W701/T690,"-")</f>
        <v>2.3043859070225642E-3</v>
      </c>
      <c r="Y701" s="59">
        <v>17</v>
      </c>
      <c r="Z701" s="48">
        <f>IFERROR(Y701/U690,"-")</f>
        <v>9.9415204678362568E-2</v>
      </c>
      <c r="AA701" s="136">
        <f t="shared" si="159"/>
        <v>49275.411764705881</v>
      </c>
      <c r="AB701" s="374"/>
      <c r="AC701" s="374"/>
      <c r="AD701" s="36" t="s">
        <v>105</v>
      </c>
      <c r="AE701" s="59">
        <v>835438</v>
      </c>
      <c r="AF701" s="48">
        <f>IFERROR(AE701/AB690,"-")</f>
        <v>2.5047686328965616E-3</v>
      </c>
      <c r="AG701" s="59">
        <v>16</v>
      </c>
      <c r="AH701" s="48">
        <f>IFERROR(AG701/AC690,"-")</f>
        <v>0.11594202898550725</v>
      </c>
      <c r="AI701" s="62">
        <f t="shared" si="156"/>
        <v>52214.875</v>
      </c>
      <c r="AJ701" s="374"/>
      <c r="AK701" s="374"/>
      <c r="AL701" s="36" t="s">
        <v>105</v>
      </c>
      <c r="AM701" s="59">
        <v>3235672</v>
      </c>
      <c r="AN701" s="48">
        <f>IFERROR(AM701/AJ690,"-")</f>
        <v>3.7714645008837264E-3</v>
      </c>
      <c r="AO701" s="59">
        <v>51</v>
      </c>
      <c r="AP701" s="48">
        <f>IFERROR(AO701/AK690,"-")</f>
        <v>0.13972602739726028</v>
      </c>
      <c r="AQ701" s="62">
        <f t="shared" si="160"/>
        <v>63444.549019607846</v>
      </c>
      <c r="AR701" s="374"/>
      <c r="AS701" s="374"/>
      <c r="AT701" s="36" t="s">
        <v>105</v>
      </c>
      <c r="AU701" s="59">
        <v>481345</v>
      </c>
      <c r="AV701" s="48">
        <f>IFERROR(AU701/AR690,"-")</f>
        <v>1.2549970638212854E-4</v>
      </c>
      <c r="AW701" s="62">
        <v>29</v>
      </c>
      <c r="AX701" s="48">
        <f>IFERROR(AW701/AS690,"-")</f>
        <v>5.6929721240675307E-3</v>
      </c>
      <c r="AY701" s="162">
        <f t="shared" si="161"/>
        <v>16598.103448275862</v>
      </c>
      <c r="AZ701" s="187"/>
    </row>
    <row r="702" spans="2:52" s="7" customFormat="1" ht="13.15" customHeight="1">
      <c r="B702" s="449"/>
      <c r="C702" s="459"/>
      <c r="D702" s="374"/>
      <c r="E702" s="374"/>
      <c r="F702" s="36" t="s">
        <v>106</v>
      </c>
      <c r="G702" s="59">
        <v>14889783</v>
      </c>
      <c r="H702" s="48">
        <f>IFERROR(G702/D690,"-")</f>
        <v>9.0007215794447367E-3</v>
      </c>
      <c r="I702" s="59">
        <v>34</v>
      </c>
      <c r="J702" s="48">
        <f>IFERROR(I702/E690,"-")</f>
        <v>2.4164889836531627E-2</v>
      </c>
      <c r="K702" s="62">
        <f t="shared" si="157"/>
        <v>437934.79411764705</v>
      </c>
      <c r="L702" s="374"/>
      <c r="M702" s="374"/>
      <c r="N702" s="36" t="s">
        <v>106</v>
      </c>
      <c r="O702" s="59">
        <v>9121343</v>
      </c>
      <c r="P702" s="48">
        <f>IFERROR(O702/L690,"-")</f>
        <v>6.5855641487081E-3</v>
      </c>
      <c r="Q702" s="59">
        <v>27</v>
      </c>
      <c r="R702" s="48">
        <f>IFERROR(Q702/M690,"-")</f>
        <v>2.716297786720322E-2</v>
      </c>
      <c r="S702" s="62">
        <f t="shared" si="158"/>
        <v>337827.51851851854</v>
      </c>
      <c r="T702" s="374"/>
      <c r="U702" s="374"/>
      <c r="V702" s="36" t="s">
        <v>106</v>
      </c>
      <c r="W702" s="59">
        <v>3374566</v>
      </c>
      <c r="X702" s="48">
        <f>IFERROR(W702/T690,"-")</f>
        <v>9.2831197670685366E-3</v>
      </c>
      <c r="Y702" s="59">
        <v>15</v>
      </c>
      <c r="Z702" s="48">
        <f>IFERROR(Y702/U690,"-")</f>
        <v>8.771929824561403E-2</v>
      </c>
      <c r="AA702" s="136">
        <f t="shared" si="159"/>
        <v>224971.06666666668</v>
      </c>
      <c r="AB702" s="374"/>
      <c r="AC702" s="374"/>
      <c r="AD702" s="36" t="s">
        <v>106</v>
      </c>
      <c r="AE702" s="59">
        <v>2202710</v>
      </c>
      <c r="AF702" s="48">
        <f>IFERROR(AE702/AB690,"-")</f>
        <v>6.6040554958807065E-3</v>
      </c>
      <c r="AG702" s="59">
        <v>13</v>
      </c>
      <c r="AH702" s="48">
        <f>IFERROR(AG702/AC690,"-")</f>
        <v>9.420289855072464E-2</v>
      </c>
      <c r="AI702" s="62">
        <f t="shared" si="156"/>
        <v>169439.23076923078</v>
      </c>
      <c r="AJ702" s="374"/>
      <c r="AK702" s="374"/>
      <c r="AL702" s="36" t="s">
        <v>106</v>
      </c>
      <c r="AM702" s="59">
        <v>3589577</v>
      </c>
      <c r="AN702" s="48">
        <f>IFERROR(AM702/AJ690,"-")</f>
        <v>4.1839723645316039E-3</v>
      </c>
      <c r="AO702" s="59">
        <v>21</v>
      </c>
      <c r="AP702" s="48">
        <f>IFERROR(AO702/AK690,"-")</f>
        <v>5.7534246575342465E-2</v>
      </c>
      <c r="AQ702" s="62">
        <f t="shared" si="160"/>
        <v>170932.23809523811</v>
      </c>
      <c r="AR702" s="374"/>
      <c r="AS702" s="374"/>
      <c r="AT702" s="36" t="s">
        <v>106</v>
      </c>
      <c r="AU702" s="59">
        <v>5650755</v>
      </c>
      <c r="AV702" s="48">
        <f>IFERROR(AU702/AR690,"-")</f>
        <v>1.4733052038295707E-3</v>
      </c>
      <c r="AW702" s="62">
        <v>31</v>
      </c>
      <c r="AX702" s="48">
        <f>IFERROR(AW702/AS690,"-")</f>
        <v>6.0855908912446017E-3</v>
      </c>
      <c r="AY702" s="162">
        <f t="shared" si="161"/>
        <v>182282.4193548387</v>
      </c>
      <c r="AZ702" s="187"/>
    </row>
    <row r="703" spans="2:52" s="7" customFormat="1" ht="13.15" customHeight="1">
      <c r="B703" s="449"/>
      <c r="C703" s="459"/>
      <c r="D703" s="374"/>
      <c r="E703" s="374"/>
      <c r="F703" s="36" t="s">
        <v>107</v>
      </c>
      <c r="G703" s="59">
        <v>7404883</v>
      </c>
      <c r="H703" s="48">
        <f>IFERROR(G703/D690,"-")</f>
        <v>4.4761760605485975E-3</v>
      </c>
      <c r="I703" s="59">
        <v>229</v>
      </c>
      <c r="J703" s="48">
        <f>IFERROR(I703/E690,"-")</f>
        <v>0.16275764036958068</v>
      </c>
      <c r="K703" s="62">
        <f t="shared" si="157"/>
        <v>32335.733624454148</v>
      </c>
      <c r="L703" s="374"/>
      <c r="M703" s="374"/>
      <c r="N703" s="36" t="s">
        <v>107</v>
      </c>
      <c r="O703" s="59">
        <v>5924519</v>
      </c>
      <c r="P703" s="48">
        <f>IFERROR(O703/L690,"-")</f>
        <v>4.2774731664777833E-3</v>
      </c>
      <c r="Q703" s="59">
        <v>166</v>
      </c>
      <c r="R703" s="48">
        <f>IFERROR(Q703/M690,"-")</f>
        <v>0.16700201207243462</v>
      </c>
      <c r="S703" s="62">
        <f t="shared" si="158"/>
        <v>35689.873493975902</v>
      </c>
      <c r="T703" s="374"/>
      <c r="U703" s="374"/>
      <c r="V703" s="36" t="s">
        <v>107</v>
      </c>
      <c r="W703" s="59">
        <v>1080134</v>
      </c>
      <c r="X703" s="48">
        <f>IFERROR(W703/T690,"-")</f>
        <v>2.9713489931691385E-3</v>
      </c>
      <c r="Y703" s="59">
        <v>42</v>
      </c>
      <c r="Z703" s="48">
        <f>IFERROR(Y703/U690,"-")</f>
        <v>0.24561403508771928</v>
      </c>
      <c r="AA703" s="136">
        <f t="shared" si="159"/>
        <v>25717.476190476191</v>
      </c>
      <c r="AB703" s="374"/>
      <c r="AC703" s="374"/>
      <c r="AD703" s="36" t="s">
        <v>107</v>
      </c>
      <c r="AE703" s="59">
        <v>1016354</v>
      </c>
      <c r="AF703" s="48">
        <f>IFERROR(AE703/AB690,"-")</f>
        <v>3.0471819801337167E-3</v>
      </c>
      <c r="AG703" s="59">
        <v>33</v>
      </c>
      <c r="AH703" s="48">
        <f>IFERROR(AG703/AC690,"-")</f>
        <v>0.2391304347826087</v>
      </c>
      <c r="AI703" s="62">
        <f t="shared" si="156"/>
        <v>30798.60606060606</v>
      </c>
      <c r="AJ703" s="374"/>
      <c r="AK703" s="374"/>
      <c r="AL703" s="36" t="s">
        <v>107</v>
      </c>
      <c r="AM703" s="59">
        <v>1976010</v>
      </c>
      <c r="AN703" s="48">
        <f>IFERROR(AM703/AJ690,"-")</f>
        <v>2.3032160145995181E-3</v>
      </c>
      <c r="AO703" s="59">
        <v>54</v>
      </c>
      <c r="AP703" s="48">
        <f>IFERROR(AO703/AK690,"-")</f>
        <v>0.14794520547945206</v>
      </c>
      <c r="AQ703" s="62">
        <f t="shared" si="160"/>
        <v>36592.777777777781</v>
      </c>
      <c r="AR703" s="374"/>
      <c r="AS703" s="374"/>
      <c r="AT703" s="36" t="s">
        <v>107</v>
      </c>
      <c r="AU703" s="59">
        <v>21207354</v>
      </c>
      <c r="AV703" s="48">
        <f>IFERROR(AU703/AR690,"-")</f>
        <v>5.5293328073250146E-3</v>
      </c>
      <c r="AW703" s="62">
        <v>568</v>
      </c>
      <c r="AX703" s="48">
        <f>IFERROR(AW703/AS690,"-")</f>
        <v>0.11150372987828819</v>
      </c>
      <c r="AY703" s="162">
        <f t="shared" si="161"/>
        <v>37336.890845070426</v>
      </c>
      <c r="AZ703" s="187"/>
    </row>
    <row r="704" spans="2:52" s="7" customFormat="1" ht="13.15" customHeight="1">
      <c r="B704" s="449"/>
      <c r="C704" s="459"/>
      <c r="D704" s="374"/>
      <c r="E704" s="374"/>
      <c r="F704" s="36" t="s">
        <v>108</v>
      </c>
      <c r="G704" s="59">
        <v>23921100</v>
      </c>
      <c r="H704" s="48">
        <f>IFERROR(G704/D690,"-")</f>
        <v>1.4460060363139978E-2</v>
      </c>
      <c r="I704" s="59">
        <v>141</v>
      </c>
      <c r="J704" s="48">
        <f>IFERROR(I704/E690,"-")</f>
        <v>0.10021321961620469</v>
      </c>
      <c r="K704" s="62">
        <f t="shared" si="157"/>
        <v>169653.19148936169</v>
      </c>
      <c r="L704" s="374"/>
      <c r="M704" s="374"/>
      <c r="N704" s="36" t="s">
        <v>108</v>
      </c>
      <c r="O704" s="59">
        <v>22936636</v>
      </c>
      <c r="P704" s="48">
        <f>IFERROR(O704/L690,"-")</f>
        <v>1.6560136783976609E-2</v>
      </c>
      <c r="Q704" s="59">
        <v>113</v>
      </c>
      <c r="R704" s="48">
        <f>IFERROR(Q704/M690,"-")</f>
        <v>0.11368209255533199</v>
      </c>
      <c r="S704" s="62">
        <f t="shared" si="158"/>
        <v>202979.07964601769</v>
      </c>
      <c r="T704" s="374"/>
      <c r="U704" s="374"/>
      <c r="V704" s="36" t="s">
        <v>108</v>
      </c>
      <c r="W704" s="59">
        <v>4881311</v>
      </c>
      <c r="X704" s="48">
        <f>IFERROR(W704/T690,"-")</f>
        <v>1.3428036266977469E-2</v>
      </c>
      <c r="Y704" s="59">
        <v>31</v>
      </c>
      <c r="Z704" s="48">
        <f>IFERROR(Y704/U690,"-")</f>
        <v>0.18128654970760233</v>
      </c>
      <c r="AA704" s="136">
        <f t="shared" si="159"/>
        <v>157461.64516129033</v>
      </c>
      <c r="AB704" s="374"/>
      <c r="AC704" s="374"/>
      <c r="AD704" s="36" t="s">
        <v>108</v>
      </c>
      <c r="AE704" s="59">
        <v>4783384</v>
      </c>
      <c r="AF704" s="48">
        <f>IFERROR(AE704/AB690,"-")</f>
        <v>1.4341303845766278E-2</v>
      </c>
      <c r="AG704" s="59">
        <v>25</v>
      </c>
      <c r="AH704" s="48">
        <f>IFERROR(AG704/AC690,"-")</f>
        <v>0.18115942028985507</v>
      </c>
      <c r="AI704" s="62">
        <f t="shared" si="156"/>
        <v>191335.36</v>
      </c>
      <c r="AJ704" s="374"/>
      <c r="AK704" s="374"/>
      <c r="AL704" s="36" t="s">
        <v>108</v>
      </c>
      <c r="AM704" s="59">
        <v>22083039</v>
      </c>
      <c r="AN704" s="48">
        <f>IFERROR(AM704/AJ690,"-")</f>
        <v>2.5739752873632081E-2</v>
      </c>
      <c r="AO704" s="59">
        <v>72</v>
      </c>
      <c r="AP704" s="48">
        <f>IFERROR(AO704/AK690,"-")</f>
        <v>0.19726027397260273</v>
      </c>
      <c r="AQ704" s="62">
        <f t="shared" si="160"/>
        <v>306708.875</v>
      </c>
      <c r="AR704" s="374"/>
      <c r="AS704" s="374"/>
      <c r="AT704" s="36" t="s">
        <v>108</v>
      </c>
      <c r="AU704" s="59">
        <v>43154580</v>
      </c>
      <c r="AV704" s="48">
        <f>IFERROR(AU704/AR690,"-")</f>
        <v>1.1251570326988078E-2</v>
      </c>
      <c r="AW704" s="62">
        <v>360</v>
      </c>
      <c r="AX704" s="48">
        <f>IFERROR(AW704/AS690,"-")</f>
        <v>7.0671378091872794E-2</v>
      </c>
      <c r="AY704" s="162">
        <f t="shared" si="161"/>
        <v>119873.83333333333</v>
      </c>
      <c r="AZ704" s="187"/>
    </row>
    <row r="705" spans="2:52" s="7" customFormat="1" ht="13.15" customHeight="1">
      <c r="B705" s="449"/>
      <c r="C705" s="459"/>
      <c r="D705" s="374"/>
      <c r="E705" s="374"/>
      <c r="F705" s="36" t="s">
        <v>109</v>
      </c>
      <c r="G705" s="59">
        <v>3035252</v>
      </c>
      <c r="H705" s="48">
        <f>IFERROR(G705/D690,"-")</f>
        <v>1.8347787993587814E-3</v>
      </c>
      <c r="I705" s="59">
        <v>98</v>
      </c>
      <c r="J705" s="48">
        <f>IFERROR(I705/E690,"-")</f>
        <v>6.965174129353234E-2</v>
      </c>
      <c r="K705" s="62">
        <f t="shared" si="157"/>
        <v>30971.959183673469</v>
      </c>
      <c r="L705" s="374"/>
      <c r="M705" s="374"/>
      <c r="N705" s="36" t="s">
        <v>109</v>
      </c>
      <c r="O705" s="59">
        <v>1895712</v>
      </c>
      <c r="P705" s="48">
        <f>IFERROR(O705/L690,"-")</f>
        <v>1.368694608181682E-3</v>
      </c>
      <c r="Q705" s="59">
        <v>71</v>
      </c>
      <c r="R705" s="48">
        <f>IFERROR(Q705/M690,"-")</f>
        <v>7.1428571428571425E-2</v>
      </c>
      <c r="S705" s="62">
        <f t="shared" si="158"/>
        <v>26700.169014084506</v>
      </c>
      <c r="T705" s="374"/>
      <c r="U705" s="374"/>
      <c r="V705" s="36" t="s">
        <v>109</v>
      </c>
      <c r="W705" s="59">
        <v>392172</v>
      </c>
      <c r="X705" s="48">
        <f>IFERROR(W705/T690,"-")</f>
        <v>1.0788289946887398E-3</v>
      </c>
      <c r="Y705" s="59">
        <v>17</v>
      </c>
      <c r="Z705" s="48">
        <f>IFERROR(Y705/U690,"-")</f>
        <v>9.9415204678362568E-2</v>
      </c>
      <c r="AA705" s="136">
        <f t="shared" si="159"/>
        <v>23068.941176470587</v>
      </c>
      <c r="AB705" s="374"/>
      <c r="AC705" s="374"/>
      <c r="AD705" s="36" t="s">
        <v>109</v>
      </c>
      <c r="AE705" s="59">
        <v>300406</v>
      </c>
      <c r="AF705" s="48">
        <f>IFERROR(AE705/AB690,"-")</f>
        <v>9.0066231836943562E-4</v>
      </c>
      <c r="AG705" s="59">
        <v>13</v>
      </c>
      <c r="AH705" s="48">
        <f>IFERROR(AG705/AC690,"-")</f>
        <v>9.420289855072464E-2</v>
      </c>
      <c r="AI705" s="62">
        <f t="shared" si="156"/>
        <v>23108.153846153848</v>
      </c>
      <c r="AJ705" s="374"/>
      <c r="AK705" s="374"/>
      <c r="AL705" s="36" t="s">
        <v>109</v>
      </c>
      <c r="AM705" s="59">
        <v>1194688</v>
      </c>
      <c r="AN705" s="48">
        <f>IFERROR(AM705/AJ690,"-")</f>
        <v>1.3925154903314605E-3</v>
      </c>
      <c r="AO705" s="59">
        <v>40</v>
      </c>
      <c r="AP705" s="48">
        <f>IFERROR(AO705/AK690,"-")</f>
        <v>0.1095890410958904</v>
      </c>
      <c r="AQ705" s="62">
        <f t="shared" si="160"/>
        <v>29867.200000000001</v>
      </c>
      <c r="AR705" s="374"/>
      <c r="AS705" s="374"/>
      <c r="AT705" s="36" t="s">
        <v>109</v>
      </c>
      <c r="AU705" s="59">
        <v>15260817</v>
      </c>
      <c r="AV705" s="48">
        <f>IFERROR(AU705/AR690,"-")</f>
        <v>3.9789092078475847E-3</v>
      </c>
      <c r="AW705" s="62">
        <v>253</v>
      </c>
      <c r="AX705" s="48">
        <f>IFERROR(AW705/AS690,"-")</f>
        <v>4.9666274047899486E-2</v>
      </c>
      <c r="AY705" s="162">
        <f t="shared" si="161"/>
        <v>60319.434782608696</v>
      </c>
      <c r="AZ705" s="187"/>
    </row>
    <row r="706" spans="2:52" s="7" customFormat="1" ht="13.15" customHeight="1">
      <c r="B706" s="449"/>
      <c r="C706" s="459"/>
      <c r="D706" s="374"/>
      <c r="E706" s="374"/>
      <c r="F706" s="37" t="s">
        <v>110</v>
      </c>
      <c r="G706" s="60">
        <v>2161877</v>
      </c>
      <c r="H706" s="49">
        <f>IFERROR(G706/D690,"-")</f>
        <v>1.3068325418849455E-3</v>
      </c>
      <c r="I706" s="60">
        <v>155</v>
      </c>
      <c r="J706" s="49">
        <f>IFERROR(I706/E690,"-")</f>
        <v>0.11016346837242359</v>
      </c>
      <c r="K706" s="63">
        <f t="shared" si="157"/>
        <v>13947.593548387096</v>
      </c>
      <c r="L706" s="374"/>
      <c r="M706" s="374"/>
      <c r="N706" s="37" t="s">
        <v>110</v>
      </c>
      <c r="O706" s="60">
        <v>1901601</v>
      </c>
      <c r="P706" s="49">
        <f>IFERROR(O706/L690,"-")</f>
        <v>1.3729464368073289E-3</v>
      </c>
      <c r="Q706" s="60">
        <v>119</v>
      </c>
      <c r="R706" s="49">
        <f>IFERROR(Q706/M690,"-")</f>
        <v>0.11971830985915492</v>
      </c>
      <c r="S706" s="63">
        <f t="shared" si="158"/>
        <v>15979.840336134454</v>
      </c>
      <c r="T706" s="374"/>
      <c r="U706" s="374"/>
      <c r="V706" s="37" t="s">
        <v>110</v>
      </c>
      <c r="W706" s="60">
        <v>337024</v>
      </c>
      <c r="X706" s="49">
        <f>IFERROR(W706/T690,"-")</f>
        <v>9.2712193401359069E-4</v>
      </c>
      <c r="Y706" s="60">
        <v>32</v>
      </c>
      <c r="Z706" s="49">
        <f>IFERROR(Y706/U690,"-")</f>
        <v>0.1871345029239766</v>
      </c>
      <c r="AA706" s="137">
        <f t="shared" si="159"/>
        <v>10532</v>
      </c>
      <c r="AB706" s="374"/>
      <c r="AC706" s="374"/>
      <c r="AD706" s="37" t="s">
        <v>110</v>
      </c>
      <c r="AE706" s="60">
        <v>267971</v>
      </c>
      <c r="AF706" s="49">
        <f>IFERROR(AE706/AB690,"-")</f>
        <v>8.0341731561878269E-4</v>
      </c>
      <c r="AG706" s="60">
        <v>24</v>
      </c>
      <c r="AH706" s="49">
        <f>IFERROR(AG706/AC690,"-")</f>
        <v>0.17391304347826086</v>
      </c>
      <c r="AI706" s="63">
        <f t="shared" si="156"/>
        <v>11165.458333333334</v>
      </c>
      <c r="AJ706" s="374"/>
      <c r="AK706" s="374"/>
      <c r="AL706" s="37" t="s">
        <v>110</v>
      </c>
      <c r="AM706" s="60">
        <v>578993</v>
      </c>
      <c r="AN706" s="49">
        <f>IFERROR(AM706/AJ690,"-")</f>
        <v>6.7486801683241428E-4</v>
      </c>
      <c r="AO706" s="60">
        <v>54</v>
      </c>
      <c r="AP706" s="49">
        <f>IFERROR(AO706/AK690,"-")</f>
        <v>0.14794520547945206</v>
      </c>
      <c r="AQ706" s="63">
        <f t="shared" si="160"/>
        <v>10722.092592592593</v>
      </c>
      <c r="AR706" s="374"/>
      <c r="AS706" s="374"/>
      <c r="AT706" s="37" t="s">
        <v>110</v>
      </c>
      <c r="AU706" s="60">
        <v>4978631</v>
      </c>
      <c r="AV706" s="49">
        <f>IFERROR(AU706/AR690,"-")</f>
        <v>1.2980642339381586E-3</v>
      </c>
      <c r="AW706" s="63">
        <v>477</v>
      </c>
      <c r="AX706" s="49">
        <f>IFERROR(AW706/AS690,"-")</f>
        <v>9.3639575971731448E-2</v>
      </c>
      <c r="AY706" s="163">
        <f t="shared" si="161"/>
        <v>10437.381551362683</v>
      </c>
      <c r="AZ706" s="187"/>
    </row>
    <row r="707" spans="2:52" s="7" customFormat="1" ht="13.15" customHeight="1">
      <c r="B707" s="450"/>
      <c r="C707" s="461"/>
      <c r="D707" s="375"/>
      <c r="E707" s="375"/>
      <c r="F707" s="38" t="s">
        <v>64</v>
      </c>
      <c r="G707" s="56">
        <f>SUM(G690:G706)</f>
        <v>479808156</v>
      </c>
      <c r="H707" s="49">
        <f>IFERROR(G707/D690,"-")</f>
        <v>0.29003912439172463</v>
      </c>
      <c r="I707" s="60">
        <v>1209</v>
      </c>
      <c r="J707" s="49">
        <f>IFERROR(I707/E690,"-")</f>
        <v>0.85927505330490406</v>
      </c>
      <c r="K707" s="63">
        <f t="shared" si="157"/>
        <v>396863.65260545904</v>
      </c>
      <c r="L707" s="375"/>
      <c r="M707" s="375"/>
      <c r="N707" s="38" t="s">
        <v>64</v>
      </c>
      <c r="O707" s="56">
        <f>SUM(O690:O706)</f>
        <v>415947501</v>
      </c>
      <c r="P707" s="49">
        <f>IFERROR(O707/L690,"-")</f>
        <v>0.30031202097435944</v>
      </c>
      <c r="Q707" s="60">
        <v>858</v>
      </c>
      <c r="R707" s="49">
        <f>IFERROR(Q707/M690,"-")</f>
        <v>0.86317907444668007</v>
      </c>
      <c r="S707" s="63">
        <f t="shared" si="158"/>
        <v>484787.2972027972</v>
      </c>
      <c r="T707" s="375"/>
      <c r="U707" s="375"/>
      <c r="V707" s="38" t="s">
        <v>64</v>
      </c>
      <c r="W707" s="56">
        <f>SUM(W690:W706)</f>
        <v>108627648</v>
      </c>
      <c r="X707" s="49">
        <f>IFERROR(W707/T690,"-")</f>
        <v>0.29882463890140626</v>
      </c>
      <c r="Y707" s="60">
        <v>158</v>
      </c>
      <c r="Z707" s="49">
        <f>IFERROR(Y707/U690,"-")</f>
        <v>0.92397660818713445</v>
      </c>
      <c r="AA707" s="137">
        <f t="shared" si="159"/>
        <v>687516.75949367089</v>
      </c>
      <c r="AB707" s="375"/>
      <c r="AC707" s="375"/>
      <c r="AD707" s="38" t="s">
        <v>64</v>
      </c>
      <c r="AE707" s="56">
        <f>SUM(AE690:AE706)</f>
        <v>102796969</v>
      </c>
      <c r="AF707" s="49">
        <f>IFERROR(AE707/AB690,"-")</f>
        <v>0.30820075637933664</v>
      </c>
      <c r="AG707" s="60">
        <v>127</v>
      </c>
      <c r="AH707" s="49">
        <f>IFERROR(AG707/AC690,"-")</f>
        <v>0.92028985507246375</v>
      </c>
      <c r="AI707" s="63">
        <f t="shared" si="156"/>
        <v>809424.95275590545</v>
      </c>
      <c r="AJ707" s="375"/>
      <c r="AK707" s="375"/>
      <c r="AL707" s="38" t="s">
        <v>64</v>
      </c>
      <c r="AM707" s="56">
        <f>SUM(AM690:AM706)</f>
        <v>313623612</v>
      </c>
      <c r="AN707" s="49">
        <f>IFERROR(AM707/AJ690,"-")</f>
        <v>0.36555631080558582</v>
      </c>
      <c r="AO707" s="60">
        <v>321</v>
      </c>
      <c r="AP707" s="49">
        <f>IFERROR(AO707/AK690,"-")</f>
        <v>0.8794520547945206</v>
      </c>
      <c r="AQ707" s="63">
        <f t="shared" si="160"/>
        <v>977020.59813084116</v>
      </c>
      <c r="AR707" s="375"/>
      <c r="AS707" s="375"/>
      <c r="AT707" s="38" t="s">
        <v>64</v>
      </c>
      <c r="AU707" s="56">
        <f>SUM(AU690:AU706)</f>
        <v>978296522</v>
      </c>
      <c r="AV707" s="49">
        <f>IFERROR(AU707/AR690,"-")</f>
        <v>0.255068456648885</v>
      </c>
      <c r="AW707" s="63">
        <v>3945</v>
      </c>
      <c r="AX707" s="139">
        <f>IFERROR(AW707/AS690,"-")</f>
        <v>0.77444051825677263</v>
      </c>
      <c r="AY707" s="164">
        <f t="shared" si="161"/>
        <v>247983.909252218</v>
      </c>
      <c r="AZ707" s="187"/>
    </row>
    <row r="708" spans="2:52" s="7" customFormat="1" ht="13.15" customHeight="1">
      <c r="B708" s="448">
        <v>40</v>
      </c>
      <c r="C708" s="458" t="s">
        <v>39</v>
      </c>
      <c r="D708" s="373">
        <v>301263990</v>
      </c>
      <c r="E708" s="373">
        <v>365</v>
      </c>
      <c r="F708" s="34" t="s">
        <v>96</v>
      </c>
      <c r="G708" s="58">
        <v>4827649</v>
      </c>
      <c r="H708" s="47">
        <f>IFERROR(G708/D708,"-")</f>
        <v>1.602464668943673E-2</v>
      </c>
      <c r="I708" s="58">
        <v>73</v>
      </c>
      <c r="J708" s="47">
        <f>IFERROR(I708/E708,"-")</f>
        <v>0.2</v>
      </c>
      <c r="K708" s="61">
        <f t="shared" si="157"/>
        <v>66132.178082191778</v>
      </c>
      <c r="L708" s="373">
        <v>178772920</v>
      </c>
      <c r="M708" s="373">
        <v>197</v>
      </c>
      <c r="N708" s="34" t="s">
        <v>96</v>
      </c>
      <c r="O708" s="58">
        <v>4219204</v>
      </c>
      <c r="P708" s="47">
        <f>IFERROR(O708/L708,"-")</f>
        <v>2.3600912263445715E-2</v>
      </c>
      <c r="Q708" s="58">
        <v>43</v>
      </c>
      <c r="R708" s="47">
        <f>IFERROR(Q708/M708,"-")</f>
        <v>0.21827411167512689</v>
      </c>
      <c r="S708" s="61">
        <f t="shared" si="158"/>
        <v>98121.023255813954</v>
      </c>
      <c r="T708" s="373">
        <v>69671880</v>
      </c>
      <c r="U708" s="373">
        <v>61</v>
      </c>
      <c r="V708" s="34" t="s">
        <v>96</v>
      </c>
      <c r="W708" s="58">
        <v>288631</v>
      </c>
      <c r="X708" s="47">
        <f>IFERROR(W708/T708,"-")</f>
        <v>4.1427186979883417E-3</v>
      </c>
      <c r="Y708" s="58">
        <v>14</v>
      </c>
      <c r="Z708" s="47">
        <f>IFERROR(Y708/U708,"-")</f>
        <v>0.22950819672131148</v>
      </c>
      <c r="AA708" s="135">
        <f t="shared" si="159"/>
        <v>20616.5</v>
      </c>
      <c r="AB708" s="373">
        <v>44821100</v>
      </c>
      <c r="AC708" s="373">
        <v>35</v>
      </c>
      <c r="AD708" s="34" t="s">
        <v>96</v>
      </c>
      <c r="AE708" s="58">
        <v>207593</v>
      </c>
      <c r="AF708" s="47">
        <f>IFERROR(AE708/AB708,"-")</f>
        <v>4.631590924809967E-3</v>
      </c>
      <c r="AG708" s="58">
        <v>9</v>
      </c>
      <c r="AH708" s="47">
        <f>IFERROR(AG708/AC708,"-")</f>
        <v>0.25714285714285712</v>
      </c>
      <c r="AI708" s="61">
        <f t="shared" ref="AI708:AI775" si="168">IFERROR(AE708/AG708,"-")</f>
        <v>23065.888888888891</v>
      </c>
      <c r="AJ708" s="373">
        <v>100781890</v>
      </c>
      <c r="AK708" s="373">
        <v>106</v>
      </c>
      <c r="AL708" s="34" t="s">
        <v>96</v>
      </c>
      <c r="AM708" s="58">
        <v>753189</v>
      </c>
      <c r="AN708" s="47">
        <f>IFERROR(AM708/AJ708,"-")</f>
        <v>7.4734557964729574E-3</v>
      </c>
      <c r="AO708" s="58">
        <v>26</v>
      </c>
      <c r="AP708" s="47">
        <f>IFERROR(AO708/AK708,"-")</f>
        <v>0.24528301886792453</v>
      </c>
      <c r="AQ708" s="61">
        <f t="shared" si="160"/>
        <v>28968.807692307691</v>
      </c>
      <c r="AR708" s="373">
        <v>765182370</v>
      </c>
      <c r="AS708" s="373">
        <v>1208</v>
      </c>
      <c r="AT708" s="34" t="s">
        <v>96</v>
      </c>
      <c r="AU708" s="58">
        <v>7541194</v>
      </c>
      <c r="AV708" s="47">
        <f>IFERROR(AU708/AR708,"-")</f>
        <v>9.8554204796955786E-3</v>
      </c>
      <c r="AW708" s="61">
        <v>181</v>
      </c>
      <c r="AX708" s="50">
        <f>IFERROR(AW708/AS708,"-")</f>
        <v>0.1498344370860927</v>
      </c>
      <c r="AY708" s="161">
        <f t="shared" si="161"/>
        <v>41664.055248618788</v>
      </c>
      <c r="AZ708" s="187"/>
    </row>
    <row r="709" spans="2:52" s="7" customFormat="1" ht="13.15" customHeight="1">
      <c r="B709" s="449"/>
      <c r="C709" s="459"/>
      <c r="D709" s="374"/>
      <c r="E709" s="374"/>
      <c r="F709" s="35" t="s">
        <v>97</v>
      </c>
      <c r="G709" s="59">
        <v>10243511</v>
      </c>
      <c r="H709" s="48">
        <f>IFERROR(G709/D708,"-")</f>
        <v>3.4001776979718019E-2</v>
      </c>
      <c r="I709" s="59">
        <v>115</v>
      </c>
      <c r="J709" s="48">
        <f>IFERROR(I709/E708,"-")</f>
        <v>0.31506849315068491</v>
      </c>
      <c r="K709" s="62">
        <f t="shared" si="157"/>
        <v>89074.00869565217</v>
      </c>
      <c r="L709" s="374"/>
      <c r="M709" s="374"/>
      <c r="N709" s="35" t="s">
        <v>97</v>
      </c>
      <c r="O709" s="59">
        <v>5399278</v>
      </c>
      <c r="P709" s="48">
        <f>IFERROR(O709/L708,"-")</f>
        <v>3.0201878450047133E-2</v>
      </c>
      <c r="Q709" s="59">
        <v>64</v>
      </c>
      <c r="R709" s="48">
        <f>IFERROR(Q709/M708,"-")</f>
        <v>0.32487309644670048</v>
      </c>
      <c r="S709" s="62">
        <f t="shared" si="158"/>
        <v>84363.71875</v>
      </c>
      <c r="T709" s="374"/>
      <c r="U709" s="374"/>
      <c r="V709" s="35" t="s">
        <v>97</v>
      </c>
      <c r="W709" s="59">
        <v>3547799</v>
      </c>
      <c r="X709" s="48">
        <f>IFERROR(W709/T708,"-")</f>
        <v>5.0921533910093998E-2</v>
      </c>
      <c r="Y709" s="59">
        <v>19</v>
      </c>
      <c r="Z709" s="48">
        <f>IFERROR(Y709/U708,"-")</f>
        <v>0.31147540983606559</v>
      </c>
      <c r="AA709" s="136">
        <f t="shared" si="159"/>
        <v>186726.26315789475</v>
      </c>
      <c r="AB709" s="374"/>
      <c r="AC709" s="374"/>
      <c r="AD709" s="35" t="s">
        <v>97</v>
      </c>
      <c r="AE709" s="59">
        <v>2161530</v>
      </c>
      <c r="AF709" s="48">
        <f>IFERROR(AE709/AB708,"-")</f>
        <v>4.8225724045148376E-2</v>
      </c>
      <c r="AG709" s="59">
        <v>9</v>
      </c>
      <c r="AH709" s="48">
        <f>IFERROR(AG709/AC708,"-")</f>
        <v>0.25714285714285712</v>
      </c>
      <c r="AI709" s="62">
        <f t="shared" si="168"/>
        <v>240170</v>
      </c>
      <c r="AJ709" s="374"/>
      <c r="AK709" s="374"/>
      <c r="AL709" s="35" t="s">
        <v>97</v>
      </c>
      <c r="AM709" s="59">
        <v>2901676</v>
      </c>
      <c r="AN709" s="48">
        <f>IFERROR(AM709/AJ708,"-")</f>
        <v>2.8791641037888852E-2</v>
      </c>
      <c r="AO709" s="59">
        <v>36</v>
      </c>
      <c r="AP709" s="48">
        <f>IFERROR(AO709/AK708,"-")</f>
        <v>0.33962264150943394</v>
      </c>
      <c r="AQ709" s="62">
        <f t="shared" si="160"/>
        <v>80602.111111111109</v>
      </c>
      <c r="AR709" s="374"/>
      <c r="AS709" s="374"/>
      <c r="AT709" s="35" t="s">
        <v>97</v>
      </c>
      <c r="AU709" s="59">
        <v>27062619</v>
      </c>
      <c r="AV709" s="48">
        <f>IFERROR(AU709/AR708,"-")</f>
        <v>3.5367541204588911E-2</v>
      </c>
      <c r="AW709" s="62">
        <v>297</v>
      </c>
      <c r="AX709" s="48">
        <f>IFERROR(AW709/AS708,"-")</f>
        <v>0.24586092715231789</v>
      </c>
      <c r="AY709" s="162">
        <f t="shared" si="161"/>
        <v>91119.929292929286</v>
      </c>
      <c r="AZ709" s="187"/>
    </row>
    <row r="710" spans="2:52" s="7" customFormat="1" ht="13.15" customHeight="1">
      <c r="B710" s="449"/>
      <c r="C710" s="459"/>
      <c r="D710" s="374"/>
      <c r="E710" s="374"/>
      <c r="F710" s="35" t="s">
        <v>380</v>
      </c>
      <c r="G710" s="59">
        <v>7025778</v>
      </c>
      <c r="H710" s="48">
        <f>IFERROR(G710/D708,"-")</f>
        <v>2.3321001623858199E-2</v>
      </c>
      <c r="I710" s="59">
        <v>24</v>
      </c>
      <c r="J710" s="48">
        <f>IFERROR(I710/E708,"-")</f>
        <v>6.575342465753424E-2</v>
      </c>
      <c r="K710" s="62">
        <f t="shared" ref="K710" si="169">IFERROR(G710/I710,"-")</f>
        <v>292740.75</v>
      </c>
      <c r="L710" s="374"/>
      <c r="M710" s="374"/>
      <c r="N710" s="35" t="s">
        <v>380</v>
      </c>
      <c r="O710" s="59">
        <v>3346866</v>
      </c>
      <c r="P710" s="48">
        <f>IFERROR(O710/L708,"-")</f>
        <v>1.8721325355092931E-2</v>
      </c>
      <c r="Q710" s="59">
        <v>11</v>
      </c>
      <c r="R710" s="48">
        <f>IFERROR(Q710/M708,"-")</f>
        <v>5.5837563451776651E-2</v>
      </c>
      <c r="S710" s="62">
        <f t="shared" ref="S710" si="170">IFERROR(O710/Q710,"-")</f>
        <v>304260.54545454547</v>
      </c>
      <c r="T710" s="374"/>
      <c r="U710" s="374"/>
      <c r="V710" s="35" t="s">
        <v>380</v>
      </c>
      <c r="W710" s="59">
        <v>1650981</v>
      </c>
      <c r="X710" s="48">
        <f>IFERROR(W710/T708,"-")</f>
        <v>2.369651859545056E-2</v>
      </c>
      <c r="Y710" s="59">
        <v>3</v>
      </c>
      <c r="Z710" s="48">
        <f>IFERROR(Y710/U708,"-")</f>
        <v>4.9180327868852458E-2</v>
      </c>
      <c r="AA710" s="136">
        <f t="shared" ref="AA710" si="171">IFERROR(W710/Y710,"-")</f>
        <v>550327</v>
      </c>
      <c r="AB710" s="374"/>
      <c r="AC710" s="374"/>
      <c r="AD710" s="35" t="s">
        <v>380</v>
      </c>
      <c r="AE710" s="59">
        <v>1645414</v>
      </c>
      <c r="AF710" s="48">
        <f>IFERROR(AE710/AB708,"-")</f>
        <v>3.6710700986812013E-2</v>
      </c>
      <c r="AG710" s="59">
        <v>1</v>
      </c>
      <c r="AH710" s="48">
        <f>IFERROR(AG710/AC708,"-")</f>
        <v>2.8571428571428571E-2</v>
      </c>
      <c r="AI710" s="62">
        <f t="shared" si="168"/>
        <v>1645414</v>
      </c>
      <c r="AJ710" s="374"/>
      <c r="AK710" s="374"/>
      <c r="AL710" s="35" t="s">
        <v>380</v>
      </c>
      <c r="AM710" s="59">
        <v>4778408</v>
      </c>
      <c r="AN710" s="48">
        <f>IFERROR(AM710/AJ708,"-")</f>
        <v>4.7413359681982549E-2</v>
      </c>
      <c r="AO710" s="59">
        <v>9</v>
      </c>
      <c r="AP710" s="48">
        <f>IFERROR(AO710/AK708,"-")</f>
        <v>8.4905660377358486E-2</v>
      </c>
      <c r="AQ710" s="62">
        <f t="shared" ref="AQ710" si="172">IFERROR(AM710/AO710,"-")</f>
        <v>530934.22222222225</v>
      </c>
      <c r="AR710" s="374"/>
      <c r="AS710" s="374"/>
      <c r="AT710" s="35" t="s">
        <v>380</v>
      </c>
      <c r="AU710" s="59">
        <v>13339077</v>
      </c>
      <c r="AV710" s="48">
        <f>IFERROR(AU710/AR708,"-")</f>
        <v>1.743254617850121E-2</v>
      </c>
      <c r="AW710" s="59">
        <v>77</v>
      </c>
      <c r="AX710" s="48">
        <f>IFERROR(AW710/AS708,"-")</f>
        <v>6.3741721854304642E-2</v>
      </c>
      <c r="AY710" s="136">
        <f t="shared" ref="AY710" si="173">IFERROR(AU710/AW710,"-")</f>
        <v>173234.76623376625</v>
      </c>
      <c r="AZ710" s="187"/>
    </row>
    <row r="711" spans="2:52" s="7" customFormat="1" ht="13.15" customHeight="1">
      <c r="B711" s="449"/>
      <c r="C711" s="459"/>
      <c r="D711" s="374"/>
      <c r="E711" s="374"/>
      <c r="F711" s="36" t="s">
        <v>98</v>
      </c>
      <c r="G711" s="59">
        <v>5098032</v>
      </c>
      <c r="H711" s="48">
        <f>IFERROR(G711/D708,"-")</f>
        <v>1.6922141939366867E-2</v>
      </c>
      <c r="I711" s="59">
        <v>118</v>
      </c>
      <c r="J711" s="48">
        <f>IFERROR(I711/E708,"-")</f>
        <v>0.32328767123287672</v>
      </c>
      <c r="K711" s="62">
        <f t="shared" si="157"/>
        <v>43203.661016949154</v>
      </c>
      <c r="L711" s="374"/>
      <c r="M711" s="374"/>
      <c r="N711" s="36" t="s">
        <v>98</v>
      </c>
      <c r="O711" s="59">
        <v>4008755</v>
      </c>
      <c r="P711" s="48">
        <f>IFERROR(O711/L708,"-")</f>
        <v>2.2423726143758239E-2</v>
      </c>
      <c r="Q711" s="59">
        <v>66</v>
      </c>
      <c r="R711" s="48">
        <f>IFERROR(Q711/M708,"-")</f>
        <v>0.3350253807106599</v>
      </c>
      <c r="S711" s="62">
        <f t="shared" si="158"/>
        <v>60738.71212121212</v>
      </c>
      <c r="T711" s="374"/>
      <c r="U711" s="374"/>
      <c r="V711" s="36" t="s">
        <v>98</v>
      </c>
      <c r="W711" s="59">
        <v>349334</v>
      </c>
      <c r="X711" s="48">
        <f>IFERROR(W711/T708,"-")</f>
        <v>5.0139884268947527E-3</v>
      </c>
      <c r="Y711" s="59">
        <v>18</v>
      </c>
      <c r="Z711" s="48">
        <f>IFERROR(Y711/U708,"-")</f>
        <v>0.29508196721311475</v>
      </c>
      <c r="AA711" s="136">
        <f t="shared" si="159"/>
        <v>19407.444444444445</v>
      </c>
      <c r="AB711" s="374"/>
      <c r="AC711" s="374"/>
      <c r="AD711" s="36" t="s">
        <v>98</v>
      </c>
      <c r="AE711" s="59">
        <v>241166</v>
      </c>
      <c r="AF711" s="48">
        <f>IFERROR(AE711/AB708,"-")</f>
        <v>5.3806354596384288E-3</v>
      </c>
      <c r="AG711" s="59">
        <v>11</v>
      </c>
      <c r="AH711" s="48">
        <f>IFERROR(AG711/AC708,"-")</f>
        <v>0.31428571428571428</v>
      </c>
      <c r="AI711" s="62">
        <f t="shared" si="168"/>
        <v>21924.18181818182</v>
      </c>
      <c r="AJ711" s="374"/>
      <c r="AK711" s="374"/>
      <c r="AL711" s="36" t="s">
        <v>98</v>
      </c>
      <c r="AM711" s="59">
        <v>1783437</v>
      </c>
      <c r="AN711" s="48">
        <f>IFERROR(AM711/AJ708,"-")</f>
        <v>1.7696006693266021E-2</v>
      </c>
      <c r="AO711" s="59">
        <v>33</v>
      </c>
      <c r="AP711" s="48">
        <f>IFERROR(AO711/AK708,"-")</f>
        <v>0.31132075471698112</v>
      </c>
      <c r="AQ711" s="62">
        <f t="shared" si="160"/>
        <v>54043.545454545456</v>
      </c>
      <c r="AR711" s="374"/>
      <c r="AS711" s="374"/>
      <c r="AT711" s="36" t="s">
        <v>98</v>
      </c>
      <c r="AU711" s="59">
        <v>22323181</v>
      </c>
      <c r="AV711" s="48">
        <f>IFERROR(AU711/AR708,"-")</f>
        <v>2.917367398310549E-2</v>
      </c>
      <c r="AW711" s="62">
        <v>342</v>
      </c>
      <c r="AX711" s="48">
        <f>IFERROR(AW711/AS708,"-")</f>
        <v>0.28311258278145696</v>
      </c>
      <c r="AY711" s="162">
        <f t="shared" si="161"/>
        <v>65272.459064327486</v>
      </c>
      <c r="AZ711" s="187"/>
    </row>
    <row r="712" spans="2:52" s="7" customFormat="1" ht="13.15" customHeight="1">
      <c r="B712" s="449"/>
      <c r="C712" s="459"/>
      <c r="D712" s="374"/>
      <c r="E712" s="374"/>
      <c r="F712" s="36" t="s">
        <v>99</v>
      </c>
      <c r="G712" s="59">
        <v>133911</v>
      </c>
      <c r="H712" s="48">
        <f>IFERROR(G712/D708,"-")</f>
        <v>4.4449719994746134E-4</v>
      </c>
      <c r="I712" s="59">
        <v>19</v>
      </c>
      <c r="J712" s="48">
        <f>IFERROR(I712/E708,"-")</f>
        <v>5.2054794520547946E-2</v>
      </c>
      <c r="K712" s="62">
        <f t="shared" si="157"/>
        <v>7047.9473684210525</v>
      </c>
      <c r="L712" s="374"/>
      <c r="M712" s="374"/>
      <c r="N712" s="36" t="s">
        <v>99</v>
      </c>
      <c r="O712" s="59">
        <v>92323</v>
      </c>
      <c r="P712" s="48">
        <f>IFERROR(O712/L708,"-")</f>
        <v>5.1642608958896012E-4</v>
      </c>
      <c r="Q712" s="59">
        <v>13</v>
      </c>
      <c r="R712" s="48">
        <f>IFERROR(Q712/M708,"-")</f>
        <v>6.5989847715736044E-2</v>
      </c>
      <c r="S712" s="62">
        <f t="shared" si="158"/>
        <v>7101.7692307692305</v>
      </c>
      <c r="T712" s="374"/>
      <c r="U712" s="374"/>
      <c r="V712" s="36" t="s">
        <v>99</v>
      </c>
      <c r="W712" s="59">
        <v>792</v>
      </c>
      <c r="X712" s="48">
        <f>IFERROR(W712/T708,"-")</f>
        <v>1.1367570388512553E-5</v>
      </c>
      <c r="Y712" s="59">
        <v>1</v>
      </c>
      <c r="Z712" s="48">
        <f>IFERROR(Y712/U708,"-")</f>
        <v>1.6393442622950821E-2</v>
      </c>
      <c r="AA712" s="136">
        <f t="shared" si="159"/>
        <v>792</v>
      </c>
      <c r="AB712" s="374"/>
      <c r="AC712" s="374"/>
      <c r="AD712" s="36" t="s">
        <v>99</v>
      </c>
      <c r="AE712" s="59">
        <v>792</v>
      </c>
      <c r="AF712" s="48">
        <f>IFERROR(AE712/AB708,"-")</f>
        <v>1.7670249056805834E-5</v>
      </c>
      <c r="AG712" s="59">
        <v>1</v>
      </c>
      <c r="AH712" s="48">
        <f>IFERROR(AG712/AC708,"-")</f>
        <v>2.8571428571428571E-2</v>
      </c>
      <c r="AI712" s="62">
        <f t="shared" si="168"/>
        <v>792</v>
      </c>
      <c r="AJ712" s="374"/>
      <c r="AK712" s="374"/>
      <c r="AL712" s="36" t="s">
        <v>99</v>
      </c>
      <c r="AM712" s="59">
        <v>30650</v>
      </c>
      <c r="AN712" s="48">
        <f>IFERROR(AM712/AJ708,"-")</f>
        <v>3.0412209971454195E-4</v>
      </c>
      <c r="AO712" s="59">
        <v>8</v>
      </c>
      <c r="AP712" s="48">
        <f>IFERROR(AO712/AK708,"-")</f>
        <v>7.5471698113207544E-2</v>
      </c>
      <c r="AQ712" s="62">
        <f t="shared" si="160"/>
        <v>3831.25</v>
      </c>
      <c r="AR712" s="374"/>
      <c r="AS712" s="374"/>
      <c r="AT712" s="36" t="s">
        <v>99</v>
      </c>
      <c r="AU712" s="59">
        <v>11373589</v>
      </c>
      <c r="AV712" s="48">
        <f>IFERROR(AU712/AR708,"-")</f>
        <v>1.4863893165756028E-2</v>
      </c>
      <c r="AW712" s="62">
        <v>59</v>
      </c>
      <c r="AX712" s="48">
        <f>IFERROR(AW712/AS708,"-")</f>
        <v>4.8841059602649006E-2</v>
      </c>
      <c r="AY712" s="162">
        <f t="shared" si="161"/>
        <v>192772.69491525425</v>
      </c>
      <c r="AZ712" s="187"/>
    </row>
    <row r="713" spans="2:52" s="7" customFormat="1" ht="13.15" customHeight="1">
      <c r="B713" s="449"/>
      <c r="C713" s="459"/>
      <c r="D713" s="374"/>
      <c r="E713" s="374"/>
      <c r="F713" s="36" t="s">
        <v>100</v>
      </c>
      <c r="G713" s="59">
        <v>4271626</v>
      </c>
      <c r="H713" s="48">
        <f>IFERROR(G713/D708,"-")</f>
        <v>1.4179012898288972E-2</v>
      </c>
      <c r="I713" s="59">
        <v>132</v>
      </c>
      <c r="J713" s="48">
        <f>IFERROR(I713/E708,"-")</f>
        <v>0.36164383561643837</v>
      </c>
      <c r="K713" s="62">
        <f t="shared" si="157"/>
        <v>32360.803030303032</v>
      </c>
      <c r="L713" s="374"/>
      <c r="M713" s="374"/>
      <c r="N713" s="36" t="s">
        <v>100</v>
      </c>
      <c r="O713" s="59">
        <v>1732542</v>
      </c>
      <c r="P713" s="48">
        <f>IFERROR(O713/L708,"-")</f>
        <v>9.6913000022598502E-3</v>
      </c>
      <c r="Q713" s="59">
        <v>74</v>
      </c>
      <c r="R713" s="48">
        <f>IFERROR(Q713/M708,"-")</f>
        <v>0.37563451776649748</v>
      </c>
      <c r="S713" s="62">
        <f t="shared" si="158"/>
        <v>23412.72972972973</v>
      </c>
      <c r="T713" s="374"/>
      <c r="U713" s="374"/>
      <c r="V713" s="36" t="s">
        <v>100</v>
      </c>
      <c r="W713" s="59">
        <v>321034</v>
      </c>
      <c r="X713" s="48">
        <f>IFERROR(W713/T708,"-")</f>
        <v>4.6077987274062366E-3</v>
      </c>
      <c r="Y713" s="59">
        <v>19</v>
      </c>
      <c r="Z713" s="48">
        <f>IFERROR(Y713/U708,"-")</f>
        <v>0.31147540983606559</v>
      </c>
      <c r="AA713" s="136">
        <f t="shared" si="159"/>
        <v>16896.526315789473</v>
      </c>
      <c r="AB713" s="374"/>
      <c r="AC713" s="374"/>
      <c r="AD713" s="36" t="s">
        <v>100</v>
      </c>
      <c r="AE713" s="59">
        <v>130116</v>
      </c>
      <c r="AF713" s="48">
        <f>IFERROR(AE713/AB708,"-")</f>
        <v>2.9030077351961466E-3</v>
      </c>
      <c r="AG713" s="59">
        <v>8</v>
      </c>
      <c r="AH713" s="48">
        <f>IFERROR(AG713/AC708,"-")</f>
        <v>0.22857142857142856</v>
      </c>
      <c r="AI713" s="62">
        <f t="shared" si="168"/>
        <v>16264.5</v>
      </c>
      <c r="AJ713" s="374"/>
      <c r="AK713" s="374"/>
      <c r="AL713" s="36" t="s">
        <v>100</v>
      </c>
      <c r="AM713" s="59">
        <v>1547018</v>
      </c>
      <c r="AN713" s="48">
        <f>IFERROR(AM713/AJ708,"-")</f>
        <v>1.535015864457394E-2</v>
      </c>
      <c r="AO713" s="59">
        <v>42</v>
      </c>
      <c r="AP713" s="48">
        <f>IFERROR(AO713/AK708,"-")</f>
        <v>0.39622641509433965</v>
      </c>
      <c r="AQ713" s="62">
        <f t="shared" si="160"/>
        <v>36833.761904761908</v>
      </c>
      <c r="AR713" s="374"/>
      <c r="AS713" s="374"/>
      <c r="AT713" s="36" t="s">
        <v>100</v>
      </c>
      <c r="AU713" s="59">
        <v>17328390</v>
      </c>
      <c r="AV713" s="48">
        <f>IFERROR(AU713/AR708,"-")</f>
        <v>2.2646091545470395E-2</v>
      </c>
      <c r="AW713" s="62">
        <v>389</v>
      </c>
      <c r="AX713" s="48">
        <f>IFERROR(AW713/AS708,"-")</f>
        <v>0.32201986754966888</v>
      </c>
      <c r="AY713" s="162">
        <f t="shared" si="161"/>
        <v>44545.989717223652</v>
      </c>
      <c r="AZ713" s="187"/>
    </row>
    <row r="714" spans="2:52" s="7" customFormat="1" ht="13.15" customHeight="1">
      <c r="B714" s="449"/>
      <c r="C714" s="459"/>
      <c r="D714" s="374"/>
      <c r="E714" s="374"/>
      <c r="F714" s="36" t="s">
        <v>101</v>
      </c>
      <c r="G714" s="59">
        <v>9104880</v>
      </c>
      <c r="H714" s="48">
        <f>IFERROR(G714/D708,"-")</f>
        <v>3.0222264532843768E-2</v>
      </c>
      <c r="I714" s="59">
        <v>145</v>
      </c>
      <c r="J714" s="48">
        <f>IFERROR(I714/E708,"-")</f>
        <v>0.39726027397260272</v>
      </c>
      <c r="K714" s="62">
        <f t="shared" si="157"/>
        <v>62792.275862068964</v>
      </c>
      <c r="L714" s="374"/>
      <c r="M714" s="374"/>
      <c r="N714" s="36" t="s">
        <v>101</v>
      </c>
      <c r="O714" s="59">
        <v>5260638</v>
      </c>
      <c r="P714" s="48">
        <f>IFERROR(O714/L708,"-")</f>
        <v>2.9426369497125179E-2</v>
      </c>
      <c r="Q714" s="59">
        <v>82</v>
      </c>
      <c r="R714" s="48">
        <f>IFERROR(Q714/M708,"-")</f>
        <v>0.41624365482233505</v>
      </c>
      <c r="S714" s="62">
        <f t="shared" si="158"/>
        <v>64154.121951219509</v>
      </c>
      <c r="T714" s="374"/>
      <c r="U714" s="374"/>
      <c r="V714" s="36" t="s">
        <v>101</v>
      </c>
      <c r="W714" s="59">
        <v>1721733</v>
      </c>
      <c r="X714" s="48">
        <f>IFERROR(W714/T708,"-")</f>
        <v>2.4712021550157681E-2</v>
      </c>
      <c r="Y714" s="59">
        <v>25</v>
      </c>
      <c r="Z714" s="48">
        <f>IFERROR(Y714/U708,"-")</f>
        <v>0.4098360655737705</v>
      </c>
      <c r="AA714" s="136">
        <f t="shared" si="159"/>
        <v>68869.320000000007</v>
      </c>
      <c r="AB714" s="374"/>
      <c r="AC714" s="374"/>
      <c r="AD714" s="36" t="s">
        <v>101</v>
      </c>
      <c r="AE714" s="59">
        <v>1387874</v>
      </c>
      <c r="AF714" s="48">
        <f>IFERROR(AE714/AB708,"-")</f>
        <v>3.0964746514476442E-2</v>
      </c>
      <c r="AG714" s="59">
        <v>17</v>
      </c>
      <c r="AH714" s="48">
        <f>IFERROR(AG714/AC708,"-")</f>
        <v>0.48571428571428571</v>
      </c>
      <c r="AI714" s="62">
        <f t="shared" si="168"/>
        <v>81639.647058823524</v>
      </c>
      <c r="AJ714" s="374"/>
      <c r="AK714" s="374"/>
      <c r="AL714" s="36" t="s">
        <v>101</v>
      </c>
      <c r="AM714" s="59">
        <v>2651289</v>
      </c>
      <c r="AN714" s="48">
        <f>IFERROR(AM714/AJ708,"-")</f>
        <v>2.6307196660034855E-2</v>
      </c>
      <c r="AO714" s="59">
        <v>39</v>
      </c>
      <c r="AP714" s="48">
        <f>IFERROR(AO714/AK708,"-")</f>
        <v>0.36792452830188677</v>
      </c>
      <c r="AQ714" s="62">
        <f t="shared" si="160"/>
        <v>67981.769230769234</v>
      </c>
      <c r="AR714" s="374"/>
      <c r="AS714" s="374"/>
      <c r="AT714" s="36" t="s">
        <v>101</v>
      </c>
      <c r="AU714" s="59">
        <v>23462618</v>
      </c>
      <c r="AV714" s="48">
        <f>IFERROR(AU714/AR708,"-")</f>
        <v>3.066277912283839E-2</v>
      </c>
      <c r="AW714" s="62">
        <v>404</v>
      </c>
      <c r="AX714" s="48">
        <f>IFERROR(AW714/AS708,"-")</f>
        <v>0.33443708609271522</v>
      </c>
      <c r="AY714" s="162">
        <f t="shared" si="161"/>
        <v>58075.787128712873</v>
      </c>
      <c r="AZ714" s="187"/>
    </row>
    <row r="715" spans="2:52" s="7" customFormat="1" ht="13.15" customHeight="1">
      <c r="B715" s="449"/>
      <c r="C715" s="459"/>
      <c r="D715" s="374"/>
      <c r="E715" s="374"/>
      <c r="F715" s="36" t="s">
        <v>102</v>
      </c>
      <c r="G715" s="59">
        <v>16873801</v>
      </c>
      <c r="H715" s="48">
        <f>IFERROR(G715/D708,"-")</f>
        <v>5.6010016331523728E-2</v>
      </c>
      <c r="I715" s="59">
        <v>53</v>
      </c>
      <c r="J715" s="48">
        <f>IFERROR(I715/E708,"-")</f>
        <v>0.14520547945205478</v>
      </c>
      <c r="K715" s="62">
        <f t="shared" si="157"/>
        <v>318373.60377358488</v>
      </c>
      <c r="L715" s="374"/>
      <c r="M715" s="374"/>
      <c r="N715" s="36" t="s">
        <v>102</v>
      </c>
      <c r="O715" s="59">
        <v>10062089</v>
      </c>
      <c r="P715" s="48">
        <f>IFERROR(O715/L708,"-")</f>
        <v>5.6284190021620724E-2</v>
      </c>
      <c r="Q715" s="59">
        <v>31</v>
      </c>
      <c r="R715" s="48">
        <f>IFERROR(Q715/M708,"-")</f>
        <v>0.15736040609137056</v>
      </c>
      <c r="S715" s="62">
        <f t="shared" si="158"/>
        <v>324583.51612903224</v>
      </c>
      <c r="T715" s="374"/>
      <c r="U715" s="374"/>
      <c r="V715" s="36" t="s">
        <v>102</v>
      </c>
      <c r="W715" s="59">
        <v>3349783</v>
      </c>
      <c r="X715" s="48">
        <f>IFERROR(W715/T708,"-")</f>
        <v>4.8079411665079223E-2</v>
      </c>
      <c r="Y715" s="59">
        <v>15</v>
      </c>
      <c r="Z715" s="48">
        <f>IFERROR(Y715/U708,"-")</f>
        <v>0.24590163934426229</v>
      </c>
      <c r="AA715" s="136">
        <f t="shared" si="159"/>
        <v>223318.86666666667</v>
      </c>
      <c r="AB715" s="374"/>
      <c r="AC715" s="374"/>
      <c r="AD715" s="36" t="s">
        <v>102</v>
      </c>
      <c r="AE715" s="59">
        <v>3299956</v>
      </c>
      <c r="AF715" s="48">
        <f>IFERROR(AE715/AB708,"-")</f>
        <v>7.3625056056187826E-2</v>
      </c>
      <c r="AG715" s="59">
        <v>9</v>
      </c>
      <c r="AH715" s="48">
        <f>IFERROR(AG715/AC708,"-")</f>
        <v>0.25714285714285712</v>
      </c>
      <c r="AI715" s="62">
        <f t="shared" si="168"/>
        <v>366661.77777777775</v>
      </c>
      <c r="AJ715" s="374"/>
      <c r="AK715" s="374"/>
      <c r="AL715" s="36" t="s">
        <v>102</v>
      </c>
      <c r="AM715" s="59">
        <v>331119</v>
      </c>
      <c r="AN715" s="48">
        <f>IFERROR(AM715/AJ708,"-")</f>
        <v>3.2855009962603401E-3</v>
      </c>
      <c r="AO715" s="59">
        <v>14</v>
      </c>
      <c r="AP715" s="48">
        <f>IFERROR(AO715/AK708,"-")</f>
        <v>0.13207547169811321</v>
      </c>
      <c r="AQ715" s="62">
        <f t="shared" si="160"/>
        <v>23651.357142857141</v>
      </c>
      <c r="AR715" s="374"/>
      <c r="AS715" s="374"/>
      <c r="AT715" s="36" t="s">
        <v>102</v>
      </c>
      <c r="AU715" s="59">
        <v>31150678</v>
      </c>
      <c r="AV715" s="48">
        <f>IFERROR(AU715/AR708,"-")</f>
        <v>4.0710135545856868E-2</v>
      </c>
      <c r="AW715" s="62">
        <v>130</v>
      </c>
      <c r="AX715" s="48">
        <f>IFERROR(AW715/AS708,"-")</f>
        <v>0.10761589403973509</v>
      </c>
      <c r="AY715" s="162">
        <f t="shared" si="161"/>
        <v>239620.6</v>
      </c>
      <c r="AZ715" s="187"/>
    </row>
    <row r="716" spans="2:52" s="7" customFormat="1" ht="13.15" customHeight="1">
      <c r="B716" s="449"/>
      <c r="C716" s="459"/>
      <c r="D716" s="374"/>
      <c r="E716" s="374"/>
      <c r="F716" s="36" t="s">
        <v>112</v>
      </c>
      <c r="G716" s="59">
        <v>1489</v>
      </c>
      <c r="H716" s="48">
        <f>IFERROR(G716/D708,"-")</f>
        <v>4.9425090599112097E-6</v>
      </c>
      <c r="I716" s="59">
        <v>1</v>
      </c>
      <c r="J716" s="48">
        <f>IFERROR(I716/E708,"-")</f>
        <v>2.7397260273972603E-3</v>
      </c>
      <c r="K716" s="62">
        <f t="shared" si="157"/>
        <v>1489</v>
      </c>
      <c r="L716" s="374"/>
      <c r="M716" s="374"/>
      <c r="N716" s="36" t="s">
        <v>112</v>
      </c>
      <c r="O716" s="59">
        <v>0</v>
      </c>
      <c r="P716" s="48">
        <f>IFERROR(O716/L708,"-")</f>
        <v>0</v>
      </c>
      <c r="Q716" s="59">
        <v>0</v>
      </c>
      <c r="R716" s="48">
        <f>IFERROR(Q716/M708,"-")</f>
        <v>0</v>
      </c>
      <c r="S716" s="62" t="str">
        <f t="shared" si="158"/>
        <v>-</v>
      </c>
      <c r="T716" s="374"/>
      <c r="U716" s="374"/>
      <c r="V716" s="36" t="s">
        <v>112</v>
      </c>
      <c r="W716" s="59">
        <v>0</v>
      </c>
      <c r="X716" s="48">
        <f>IFERROR(W716/T708,"-")</f>
        <v>0</v>
      </c>
      <c r="Y716" s="59">
        <v>0</v>
      </c>
      <c r="Z716" s="48">
        <f>IFERROR(Y716/U708,"-")</f>
        <v>0</v>
      </c>
      <c r="AA716" s="136" t="str">
        <f t="shared" si="159"/>
        <v>-</v>
      </c>
      <c r="AB716" s="374"/>
      <c r="AC716" s="374"/>
      <c r="AD716" s="36" t="s">
        <v>112</v>
      </c>
      <c r="AE716" s="59">
        <v>0</v>
      </c>
      <c r="AF716" s="48">
        <f>IFERROR(AE716/AB708,"-")</f>
        <v>0</v>
      </c>
      <c r="AG716" s="59">
        <v>0</v>
      </c>
      <c r="AH716" s="48">
        <f>IFERROR(AG716/AC708,"-")</f>
        <v>0</v>
      </c>
      <c r="AI716" s="62" t="str">
        <f t="shared" si="168"/>
        <v>-</v>
      </c>
      <c r="AJ716" s="374"/>
      <c r="AK716" s="374"/>
      <c r="AL716" s="36" t="s">
        <v>112</v>
      </c>
      <c r="AM716" s="59">
        <v>0</v>
      </c>
      <c r="AN716" s="48">
        <f>IFERROR(AM716/AJ708,"-")</f>
        <v>0</v>
      </c>
      <c r="AO716" s="59">
        <v>0</v>
      </c>
      <c r="AP716" s="48">
        <f>IFERROR(AO716/AK708,"-")</f>
        <v>0</v>
      </c>
      <c r="AQ716" s="62" t="str">
        <f t="shared" si="160"/>
        <v>-</v>
      </c>
      <c r="AR716" s="374"/>
      <c r="AS716" s="374"/>
      <c r="AT716" s="36" t="s">
        <v>112</v>
      </c>
      <c r="AU716" s="59">
        <v>3914</v>
      </c>
      <c r="AV716" s="48">
        <f>IFERROR(AU716/AR708,"-")</f>
        <v>5.1151204646808579E-6</v>
      </c>
      <c r="AW716" s="62">
        <v>1</v>
      </c>
      <c r="AX716" s="48">
        <f>IFERROR(AW716/AS708,"-")</f>
        <v>8.2781456953642384E-4</v>
      </c>
      <c r="AY716" s="162">
        <f t="shared" si="161"/>
        <v>3914</v>
      </c>
      <c r="AZ716" s="187"/>
    </row>
    <row r="717" spans="2:52" s="7" customFormat="1" ht="13.15" customHeight="1">
      <c r="B717" s="449"/>
      <c r="C717" s="459"/>
      <c r="D717" s="374"/>
      <c r="E717" s="374"/>
      <c r="F717" s="36" t="s">
        <v>103</v>
      </c>
      <c r="G717" s="59">
        <v>63169</v>
      </c>
      <c r="H717" s="48">
        <f>IFERROR(G717/D708,"-")</f>
        <v>2.0967988905677045E-4</v>
      </c>
      <c r="I717" s="59">
        <v>7</v>
      </c>
      <c r="J717" s="48">
        <f>IFERROR(I717/E708,"-")</f>
        <v>1.9178082191780823E-2</v>
      </c>
      <c r="K717" s="62">
        <f t="shared" si="157"/>
        <v>9024.1428571428569</v>
      </c>
      <c r="L717" s="374"/>
      <c r="M717" s="374"/>
      <c r="N717" s="36" t="s">
        <v>103</v>
      </c>
      <c r="O717" s="59">
        <v>61500</v>
      </c>
      <c r="P717" s="48">
        <f>IFERROR(O717/L708,"-")</f>
        <v>3.440118335595794E-4</v>
      </c>
      <c r="Q717" s="59">
        <v>5</v>
      </c>
      <c r="R717" s="48">
        <f>IFERROR(Q717/M708,"-")</f>
        <v>2.5380710659898477E-2</v>
      </c>
      <c r="S717" s="62">
        <f t="shared" si="158"/>
        <v>12300</v>
      </c>
      <c r="T717" s="374"/>
      <c r="U717" s="374"/>
      <c r="V717" s="36" t="s">
        <v>103</v>
      </c>
      <c r="W717" s="59">
        <v>34398</v>
      </c>
      <c r="X717" s="48">
        <f>IFERROR(W717/T708,"-")</f>
        <v>4.9371425028289751E-4</v>
      </c>
      <c r="Y717" s="59">
        <v>1</v>
      </c>
      <c r="Z717" s="48">
        <f>IFERROR(Y717/U708,"-")</f>
        <v>1.6393442622950821E-2</v>
      </c>
      <c r="AA717" s="136">
        <f t="shared" si="159"/>
        <v>34398</v>
      </c>
      <c r="AB717" s="374"/>
      <c r="AC717" s="374"/>
      <c r="AD717" s="36" t="s">
        <v>103</v>
      </c>
      <c r="AE717" s="59">
        <v>34398</v>
      </c>
      <c r="AF717" s="48">
        <f>IFERROR(AE717/AB708,"-")</f>
        <v>7.6745104426263527E-4</v>
      </c>
      <c r="AG717" s="59">
        <v>1</v>
      </c>
      <c r="AH717" s="48">
        <f>IFERROR(AG717/AC708,"-")</f>
        <v>2.8571428571428571E-2</v>
      </c>
      <c r="AI717" s="62">
        <f t="shared" si="168"/>
        <v>34398</v>
      </c>
      <c r="AJ717" s="374"/>
      <c r="AK717" s="374"/>
      <c r="AL717" s="36" t="s">
        <v>103</v>
      </c>
      <c r="AM717" s="59">
        <v>8645</v>
      </c>
      <c r="AN717" s="48">
        <f>IFERROR(AM717/AJ708,"-")</f>
        <v>8.5779300229436059E-5</v>
      </c>
      <c r="AO717" s="59">
        <v>3</v>
      </c>
      <c r="AP717" s="48">
        <f>IFERROR(AO717/AK708,"-")</f>
        <v>2.8301886792452831E-2</v>
      </c>
      <c r="AQ717" s="62">
        <f t="shared" si="160"/>
        <v>2881.6666666666665</v>
      </c>
      <c r="AR717" s="374"/>
      <c r="AS717" s="374"/>
      <c r="AT717" s="36" t="s">
        <v>103</v>
      </c>
      <c r="AU717" s="59">
        <v>88595</v>
      </c>
      <c r="AV717" s="48">
        <f>IFERROR(AU717/AR708,"-")</f>
        <v>1.1578285579161998E-4</v>
      </c>
      <c r="AW717" s="62">
        <v>9</v>
      </c>
      <c r="AX717" s="48">
        <f>IFERROR(AW717/AS708,"-")</f>
        <v>7.4503311258278145E-3</v>
      </c>
      <c r="AY717" s="162">
        <f t="shared" si="161"/>
        <v>9843.8888888888887</v>
      </c>
      <c r="AZ717" s="187"/>
    </row>
    <row r="718" spans="2:52" s="7" customFormat="1" ht="13.15" customHeight="1">
      <c r="B718" s="449"/>
      <c r="C718" s="459"/>
      <c r="D718" s="374"/>
      <c r="E718" s="374"/>
      <c r="F718" s="36" t="s">
        <v>104</v>
      </c>
      <c r="G718" s="59">
        <v>262484</v>
      </c>
      <c r="H718" s="48">
        <f>IFERROR(G718/D708,"-")</f>
        <v>8.7127572067275619E-4</v>
      </c>
      <c r="I718" s="59">
        <v>20</v>
      </c>
      <c r="J718" s="48">
        <f>IFERROR(I718/E708,"-")</f>
        <v>5.4794520547945202E-2</v>
      </c>
      <c r="K718" s="62">
        <f t="shared" ref="K718:K987" si="174">IFERROR(G718/I718,"-")</f>
        <v>13124.2</v>
      </c>
      <c r="L718" s="374"/>
      <c r="M718" s="374"/>
      <c r="N718" s="36" t="s">
        <v>104</v>
      </c>
      <c r="O718" s="59">
        <v>26575</v>
      </c>
      <c r="P718" s="48">
        <f>IFERROR(O718/L708,"-")</f>
        <v>1.4865226791619223E-4</v>
      </c>
      <c r="Q718" s="59">
        <v>6</v>
      </c>
      <c r="R718" s="48">
        <f>IFERROR(Q718/M708,"-")</f>
        <v>3.0456852791878174E-2</v>
      </c>
      <c r="S718" s="62">
        <f t="shared" ref="S718:S987" si="175">IFERROR(O718/Q718,"-")</f>
        <v>4429.166666666667</v>
      </c>
      <c r="T718" s="374"/>
      <c r="U718" s="374"/>
      <c r="V718" s="36" t="s">
        <v>104</v>
      </c>
      <c r="W718" s="59">
        <v>161883</v>
      </c>
      <c r="X718" s="48">
        <f>IFERROR(W718/T708,"-")</f>
        <v>2.3235055520247194E-3</v>
      </c>
      <c r="Y718" s="59">
        <v>8</v>
      </c>
      <c r="Z718" s="48">
        <f>IFERROR(Y718/U708,"-")</f>
        <v>0.13114754098360656</v>
      </c>
      <c r="AA718" s="136">
        <f t="shared" ref="AA718:AA987" si="176">IFERROR(W718/Y718,"-")</f>
        <v>20235.375</v>
      </c>
      <c r="AB718" s="374"/>
      <c r="AC718" s="374"/>
      <c r="AD718" s="36" t="s">
        <v>104</v>
      </c>
      <c r="AE718" s="59">
        <v>15082</v>
      </c>
      <c r="AF718" s="48">
        <f>IFERROR(AE718/AB708,"-")</f>
        <v>3.3649330337720405E-4</v>
      </c>
      <c r="AG718" s="59">
        <v>3</v>
      </c>
      <c r="AH718" s="48">
        <f>IFERROR(AG718/AC708,"-")</f>
        <v>8.5714285714285715E-2</v>
      </c>
      <c r="AI718" s="62">
        <f t="shared" si="168"/>
        <v>5027.333333333333</v>
      </c>
      <c r="AJ718" s="374"/>
      <c r="AK718" s="374"/>
      <c r="AL718" s="36" t="s">
        <v>104</v>
      </c>
      <c r="AM718" s="59">
        <v>43903</v>
      </c>
      <c r="AN718" s="48">
        <f>IFERROR(AM718/AJ708,"-")</f>
        <v>4.3562390028605339E-4</v>
      </c>
      <c r="AO718" s="59">
        <v>6</v>
      </c>
      <c r="AP718" s="48">
        <f>IFERROR(AO718/AK708,"-")</f>
        <v>5.6603773584905662E-2</v>
      </c>
      <c r="AQ718" s="62">
        <f t="shared" ref="AQ718:AQ987" si="177">IFERROR(AM718/AO718,"-")</f>
        <v>7317.166666666667</v>
      </c>
      <c r="AR718" s="374"/>
      <c r="AS718" s="374"/>
      <c r="AT718" s="36" t="s">
        <v>104</v>
      </c>
      <c r="AU718" s="59">
        <v>512022</v>
      </c>
      <c r="AV718" s="48">
        <f>IFERROR(AU718/AR708,"-")</f>
        <v>6.6915028374216201E-4</v>
      </c>
      <c r="AW718" s="62">
        <v>39</v>
      </c>
      <c r="AX718" s="48">
        <f>IFERROR(AW718/AS708,"-")</f>
        <v>3.2284768211920528E-2</v>
      </c>
      <c r="AY718" s="162">
        <f t="shared" ref="AY718:AY987" si="178">IFERROR(AU718/AW718,"-")</f>
        <v>13128.76923076923</v>
      </c>
      <c r="AZ718" s="187"/>
    </row>
    <row r="719" spans="2:52" s="7" customFormat="1" ht="13.15" customHeight="1">
      <c r="B719" s="449"/>
      <c r="C719" s="459"/>
      <c r="D719" s="374"/>
      <c r="E719" s="374"/>
      <c r="F719" s="36" t="s">
        <v>105</v>
      </c>
      <c r="G719" s="59">
        <v>12721</v>
      </c>
      <c r="H719" s="48">
        <f>IFERROR(G719/D708,"-")</f>
        <v>4.2225424950389855E-5</v>
      </c>
      <c r="I719" s="59">
        <v>2</v>
      </c>
      <c r="J719" s="48">
        <f>IFERROR(I719/E708,"-")</f>
        <v>5.4794520547945206E-3</v>
      </c>
      <c r="K719" s="62">
        <f t="shared" si="174"/>
        <v>6360.5</v>
      </c>
      <c r="L719" s="374"/>
      <c r="M719" s="374"/>
      <c r="N719" s="36" t="s">
        <v>105</v>
      </c>
      <c r="O719" s="59">
        <v>4455</v>
      </c>
      <c r="P719" s="48">
        <f>IFERROR(O719/L708,"-")</f>
        <v>2.4919881601754896E-5</v>
      </c>
      <c r="Q719" s="59">
        <v>1</v>
      </c>
      <c r="R719" s="48">
        <f>IFERROR(Q719/M708,"-")</f>
        <v>5.076142131979695E-3</v>
      </c>
      <c r="S719" s="62">
        <f t="shared" si="175"/>
        <v>4455</v>
      </c>
      <c r="T719" s="374"/>
      <c r="U719" s="374"/>
      <c r="V719" s="36" t="s">
        <v>105</v>
      </c>
      <c r="W719" s="59">
        <v>0</v>
      </c>
      <c r="X719" s="48">
        <f>IFERROR(W719/T708,"-")</f>
        <v>0</v>
      </c>
      <c r="Y719" s="59">
        <v>0</v>
      </c>
      <c r="Z719" s="48">
        <f>IFERROR(Y719/U708,"-")</f>
        <v>0</v>
      </c>
      <c r="AA719" s="136" t="str">
        <f t="shared" si="176"/>
        <v>-</v>
      </c>
      <c r="AB719" s="374"/>
      <c r="AC719" s="374"/>
      <c r="AD719" s="36" t="s">
        <v>105</v>
      </c>
      <c r="AE719" s="59">
        <v>0</v>
      </c>
      <c r="AF719" s="48">
        <f>IFERROR(AE719/AB708,"-")</f>
        <v>0</v>
      </c>
      <c r="AG719" s="59">
        <v>0</v>
      </c>
      <c r="AH719" s="48">
        <f>IFERROR(AG719/AC708,"-")</f>
        <v>0</v>
      </c>
      <c r="AI719" s="62" t="str">
        <f t="shared" si="168"/>
        <v>-</v>
      </c>
      <c r="AJ719" s="374"/>
      <c r="AK719" s="374"/>
      <c r="AL719" s="36" t="s">
        <v>105</v>
      </c>
      <c r="AM719" s="59">
        <v>0</v>
      </c>
      <c r="AN719" s="48">
        <f>IFERROR(AM719/AJ708,"-")</f>
        <v>0</v>
      </c>
      <c r="AO719" s="59">
        <v>0</v>
      </c>
      <c r="AP719" s="48">
        <f>IFERROR(AO719/AK708,"-")</f>
        <v>0</v>
      </c>
      <c r="AQ719" s="62" t="str">
        <f t="shared" si="177"/>
        <v>-</v>
      </c>
      <c r="AR719" s="374"/>
      <c r="AS719" s="374"/>
      <c r="AT719" s="36" t="s">
        <v>105</v>
      </c>
      <c r="AU719" s="59">
        <v>40589</v>
      </c>
      <c r="AV719" s="48">
        <f>IFERROR(AU719/AR708,"-")</f>
        <v>5.304487085869477E-5</v>
      </c>
      <c r="AW719" s="62">
        <v>3</v>
      </c>
      <c r="AX719" s="48">
        <f>IFERROR(AW719/AS708,"-")</f>
        <v>2.4834437086092716E-3</v>
      </c>
      <c r="AY719" s="162">
        <f t="shared" si="178"/>
        <v>13529.666666666666</v>
      </c>
      <c r="AZ719" s="187"/>
    </row>
    <row r="720" spans="2:52" s="7" customFormat="1" ht="13.15" customHeight="1">
      <c r="B720" s="449"/>
      <c r="C720" s="459"/>
      <c r="D720" s="374"/>
      <c r="E720" s="374"/>
      <c r="F720" s="36" t="s">
        <v>106</v>
      </c>
      <c r="G720" s="59">
        <v>302113</v>
      </c>
      <c r="H720" s="48">
        <f>IFERROR(G720/D708,"-")</f>
        <v>1.0028181595815684E-3</v>
      </c>
      <c r="I720" s="59">
        <v>4</v>
      </c>
      <c r="J720" s="48">
        <f>IFERROR(I720/E708,"-")</f>
        <v>1.0958904109589041E-2</v>
      </c>
      <c r="K720" s="62">
        <f t="shared" si="174"/>
        <v>75528.25</v>
      </c>
      <c r="L720" s="374"/>
      <c r="M720" s="374"/>
      <c r="N720" s="36" t="s">
        <v>106</v>
      </c>
      <c r="O720" s="59">
        <v>96791</v>
      </c>
      <c r="P720" s="48">
        <f>IFERROR(O720/L708,"-")</f>
        <v>5.4141868913927234E-4</v>
      </c>
      <c r="Q720" s="59">
        <v>3</v>
      </c>
      <c r="R720" s="48">
        <f>IFERROR(Q720/M708,"-")</f>
        <v>1.5228426395939087E-2</v>
      </c>
      <c r="S720" s="62">
        <f t="shared" si="175"/>
        <v>32263.666666666668</v>
      </c>
      <c r="T720" s="374"/>
      <c r="U720" s="374"/>
      <c r="V720" s="36" t="s">
        <v>106</v>
      </c>
      <c r="W720" s="59">
        <v>58075</v>
      </c>
      <c r="X720" s="48">
        <f>IFERROR(W720/T708,"-")</f>
        <v>8.3355006352634669E-4</v>
      </c>
      <c r="Y720" s="59">
        <v>1</v>
      </c>
      <c r="Z720" s="48">
        <f>IFERROR(Y720/U708,"-")</f>
        <v>1.6393442622950821E-2</v>
      </c>
      <c r="AA720" s="136">
        <f t="shared" si="176"/>
        <v>58075</v>
      </c>
      <c r="AB720" s="374"/>
      <c r="AC720" s="374"/>
      <c r="AD720" s="36" t="s">
        <v>106</v>
      </c>
      <c r="AE720" s="59">
        <v>58075</v>
      </c>
      <c r="AF720" s="48">
        <f>IFERROR(AE720/AB708,"-")</f>
        <v>1.2957067095631298E-3</v>
      </c>
      <c r="AG720" s="59">
        <v>1</v>
      </c>
      <c r="AH720" s="48">
        <f>IFERROR(AG720/AC708,"-")</f>
        <v>2.8571428571428571E-2</v>
      </c>
      <c r="AI720" s="62">
        <f t="shared" si="168"/>
        <v>58075</v>
      </c>
      <c r="AJ720" s="374"/>
      <c r="AK720" s="374"/>
      <c r="AL720" s="36" t="s">
        <v>106</v>
      </c>
      <c r="AM720" s="59">
        <v>58075</v>
      </c>
      <c r="AN720" s="48">
        <f>IFERROR(AM720/AJ708,"-")</f>
        <v>5.7624440264019653E-4</v>
      </c>
      <c r="AO720" s="59">
        <v>1</v>
      </c>
      <c r="AP720" s="48">
        <f>IFERROR(AO720/AK708,"-")</f>
        <v>9.433962264150943E-3</v>
      </c>
      <c r="AQ720" s="62">
        <f t="shared" si="177"/>
        <v>58075</v>
      </c>
      <c r="AR720" s="374"/>
      <c r="AS720" s="374"/>
      <c r="AT720" s="36" t="s">
        <v>106</v>
      </c>
      <c r="AU720" s="59">
        <v>1371833</v>
      </c>
      <c r="AV720" s="48">
        <f>IFERROR(AU720/AR708,"-")</f>
        <v>1.7928183577988082E-3</v>
      </c>
      <c r="AW720" s="62">
        <v>6</v>
      </c>
      <c r="AX720" s="48">
        <f>IFERROR(AW720/AS708,"-")</f>
        <v>4.9668874172185433E-3</v>
      </c>
      <c r="AY720" s="162">
        <f t="shared" si="178"/>
        <v>228638.83333333334</v>
      </c>
      <c r="AZ720" s="187"/>
    </row>
    <row r="721" spans="2:52" s="7" customFormat="1" ht="13.15" customHeight="1">
      <c r="B721" s="449"/>
      <c r="C721" s="459"/>
      <c r="D721" s="374"/>
      <c r="E721" s="374"/>
      <c r="F721" s="36" t="s">
        <v>107</v>
      </c>
      <c r="G721" s="59">
        <v>2740961</v>
      </c>
      <c r="H721" s="48">
        <f>IFERROR(G721/D708,"-")</f>
        <v>9.0982032070942159E-3</v>
      </c>
      <c r="I721" s="59">
        <v>58</v>
      </c>
      <c r="J721" s="48">
        <f>IFERROR(I721/E708,"-")</f>
        <v>0.15890410958904111</v>
      </c>
      <c r="K721" s="62">
        <f t="shared" si="174"/>
        <v>47257.948275862072</v>
      </c>
      <c r="L721" s="374"/>
      <c r="M721" s="374"/>
      <c r="N721" s="36" t="s">
        <v>107</v>
      </c>
      <c r="O721" s="59">
        <v>1274254</v>
      </c>
      <c r="P721" s="48">
        <f>IFERROR(O721/L708,"-")</f>
        <v>7.1277797554573702E-3</v>
      </c>
      <c r="Q721" s="59">
        <v>34</v>
      </c>
      <c r="R721" s="48">
        <f>IFERROR(Q721/M708,"-")</f>
        <v>0.17258883248730963</v>
      </c>
      <c r="S721" s="62">
        <f t="shared" si="175"/>
        <v>37478.058823529413</v>
      </c>
      <c r="T721" s="374"/>
      <c r="U721" s="374"/>
      <c r="V721" s="36" t="s">
        <v>107</v>
      </c>
      <c r="W721" s="59">
        <v>410718</v>
      </c>
      <c r="X721" s="48">
        <f>IFERROR(W721/T708,"-")</f>
        <v>5.8950325439761347E-3</v>
      </c>
      <c r="Y721" s="59">
        <v>12</v>
      </c>
      <c r="Z721" s="48">
        <f>IFERROR(Y721/U708,"-")</f>
        <v>0.19672131147540983</v>
      </c>
      <c r="AA721" s="136">
        <f t="shared" si="176"/>
        <v>34226.5</v>
      </c>
      <c r="AB721" s="374"/>
      <c r="AC721" s="374"/>
      <c r="AD721" s="36" t="s">
        <v>107</v>
      </c>
      <c r="AE721" s="59">
        <v>51089</v>
      </c>
      <c r="AF721" s="48">
        <f>IFERROR(AE721/AB708,"-")</f>
        <v>1.1398426187666077E-3</v>
      </c>
      <c r="AG721" s="59">
        <v>5</v>
      </c>
      <c r="AH721" s="48">
        <f>IFERROR(AG721/AC708,"-")</f>
        <v>0.14285714285714285</v>
      </c>
      <c r="AI721" s="62">
        <f t="shared" si="168"/>
        <v>10217.799999999999</v>
      </c>
      <c r="AJ721" s="374"/>
      <c r="AK721" s="374"/>
      <c r="AL721" s="36" t="s">
        <v>107</v>
      </c>
      <c r="AM721" s="59">
        <v>507097</v>
      </c>
      <c r="AN721" s="48">
        <f>IFERROR(AM721/AJ708,"-")</f>
        <v>5.0316282022494323E-3</v>
      </c>
      <c r="AO721" s="59">
        <v>22</v>
      </c>
      <c r="AP721" s="48">
        <f>IFERROR(AO721/AK708,"-")</f>
        <v>0.20754716981132076</v>
      </c>
      <c r="AQ721" s="62">
        <f t="shared" si="177"/>
        <v>23049.863636363636</v>
      </c>
      <c r="AR721" s="374"/>
      <c r="AS721" s="374"/>
      <c r="AT721" s="36" t="s">
        <v>107</v>
      </c>
      <c r="AU721" s="59">
        <v>3644567</v>
      </c>
      <c r="AV721" s="48">
        <f>IFERROR(AU721/AR708,"-")</f>
        <v>4.7630044063874605E-3</v>
      </c>
      <c r="AW721" s="62">
        <v>110</v>
      </c>
      <c r="AX721" s="48">
        <f>IFERROR(AW721/AS708,"-")</f>
        <v>9.1059602649006616E-2</v>
      </c>
      <c r="AY721" s="162">
        <f t="shared" si="178"/>
        <v>33132.427272727269</v>
      </c>
      <c r="AZ721" s="187"/>
    </row>
    <row r="722" spans="2:52" s="7" customFormat="1" ht="13.15" customHeight="1">
      <c r="B722" s="449"/>
      <c r="C722" s="459"/>
      <c r="D722" s="374"/>
      <c r="E722" s="374"/>
      <c r="F722" s="36" t="s">
        <v>108</v>
      </c>
      <c r="G722" s="59">
        <v>1079513</v>
      </c>
      <c r="H722" s="48">
        <f>IFERROR(G722/D708,"-")</f>
        <v>3.5832792362605302E-3</v>
      </c>
      <c r="I722" s="59">
        <v>39</v>
      </c>
      <c r="J722" s="48">
        <f>IFERROR(I722/E708,"-")</f>
        <v>0.10684931506849316</v>
      </c>
      <c r="K722" s="62">
        <f t="shared" si="174"/>
        <v>27679.820512820512</v>
      </c>
      <c r="L722" s="374"/>
      <c r="M722" s="374"/>
      <c r="N722" s="36" t="s">
        <v>108</v>
      </c>
      <c r="O722" s="59">
        <v>758111</v>
      </c>
      <c r="P722" s="48">
        <f>IFERROR(O722/L708,"-")</f>
        <v>4.2406366691331099E-3</v>
      </c>
      <c r="Q722" s="59">
        <v>23</v>
      </c>
      <c r="R722" s="48">
        <f>IFERROR(Q722/M708,"-")</f>
        <v>0.116751269035533</v>
      </c>
      <c r="S722" s="62">
        <f t="shared" si="175"/>
        <v>32961.34782608696</v>
      </c>
      <c r="T722" s="374"/>
      <c r="U722" s="374"/>
      <c r="V722" s="36" t="s">
        <v>108</v>
      </c>
      <c r="W722" s="59">
        <v>224295</v>
      </c>
      <c r="X722" s="48">
        <f>IFERROR(W722/T708,"-")</f>
        <v>3.219304545822504E-3</v>
      </c>
      <c r="Y722" s="59">
        <v>10</v>
      </c>
      <c r="Z722" s="48">
        <f>IFERROR(Y722/U708,"-")</f>
        <v>0.16393442622950818</v>
      </c>
      <c r="AA722" s="136">
        <f t="shared" si="176"/>
        <v>22429.5</v>
      </c>
      <c r="AB722" s="374"/>
      <c r="AC722" s="374"/>
      <c r="AD722" s="36" t="s">
        <v>108</v>
      </c>
      <c r="AE722" s="59">
        <v>200349</v>
      </c>
      <c r="AF722" s="48">
        <f>IFERROR(AE722/AB708,"-")</f>
        <v>4.469970616517667E-3</v>
      </c>
      <c r="AG722" s="59">
        <v>6</v>
      </c>
      <c r="AH722" s="48">
        <f>IFERROR(AG722/AC708,"-")</f>
        <v>0.17142857142857143</v>
      </c>
      <c r="AI722" s="62">
        <f t="shared" si="168"/>
        <v>33391.5</v>
      </c>
      <c r="AJ722" s="374"/>
      <c r="AK722" s="374"/>
      <c r="AL722" s="36" t="s">
        <v>108</v>
      </c>
      <c r="AM722" s="59">
        <v>349545</v>
      </c>
      <c r="AN722" s="48">
        <f>IFERROR(AM722/AJ708,"-")</f>
        <v>3.4683314631229877E-3</v>
      </c>
      <c r="AO722" s="59">
        <v>14</v>
      </c>
      <c r="AP722" s="48">
        <f>IFERROR(AO722/AK708,"-")</f>
        <v>0.13207547169811321</v>
      </c>
      <c r="AQ722" s="62">
        <f t="shared" si="177"/>
        <v>24967.5</v>
      </c>
      <c r="AR722" s="374"/>
      <c r="AS722" s="374"/>
      <c r="AT722" s="36" t="s">
        <v>108</v>
      </c>
      <c r="AU722" s="59">
        <v>2926448</v>
      </c>
      <c r="AV722" s="48">
        <f>IFERROR(AU722/AR708,"-")</f>
        <v>3.8245104889178248E-3</v>
      </c>
      <c r="AW722" s="62">
        <v>78</v>
      </c>
      <c r="AX722" s="48">
        <f>IFERROR(AW722/AS708,"-")</f>
        <v>6.4569536423841056E-2</v>
      </c>
      <c r="AY722" s="162">
        <f t="shared" si="178"/>
        <v>37518.564102564102</v>
      </c>
      <c r="AZ722" s="187"/>
    </row>
    <row r="723" spans="2:52" s="7" customFormat="1" ht="13.15" customHeight="1">
      <c r="B723" s="449"/>
      <c r="C723" s="459"/>
      <c r="D723" s="374"/>
      <c r="E723" s="374"/>
      <c r="F723" s="36" t="s">
        <v>109</v>
      </c>
      <c r="G723" s="59">
        <v>2299268</v>
      </c>
      <c r="H723" s="48">
        <f>IFERROR(G723/D708,"-")</f>
        <v>7.632070464179937E-3</v>
      </c>
      <c r="I723" s="59">
        <v>44</v>
      </c>
      <c r="J723" s="48">
        <f>IFERROR(I723/E708,"-")</f>
        <v>0.12054794520547946</v>
      </c>
      <c r="K723" s="62">
        <f t="shared" si="174"/>
        <v>52256.090909090912</v>
      </c>
      <c r="L723" s="374"/>
      <c r="M723" s="374"/>
      <c r="N723" s="36" t="s">
        <v>109</v>
      </c>
      <c r="O723" s="59">
        <v>707564</v>
      </c>
      <c r="P723" s="48">
        <f>IFERROR(O723/L708,"-")</f>
        <v>3.9578925040772393E-3</v>
      </c>
      <c r="Q723" s="59">
        <v>28</v>
      </c>
      <c r="R723" s="48">
        <f>IFERROR(Q723/M708,"-")</f>
        <v>0.14213197969543148</v>
      </c>
      <c r="S723" s="62">
        <f t="shared" si="175"/>
        <v>25270.142857142859</v>
      </c>
      <c r="T723" s="374"/>
      <c r="U723" s="374"/>
      <c r="V723" s="36" t="s">
        <v>109</v>
      </c>
      <c r="W723" s="59">
        <v>219260</v>
      </c>
      <c r="X723" s="48">
        <f>IFERROR(W723/T708,"-")</f>
        <v>3.1470372264965434E-3</v>
      </c>
      <c r="Y723" s="59">
        <v>8</v>
      </c>
      <c r="Z723" s="48">
        <f>IFERROR(Y723/U708,"-")</f>
        <v>0.13114754098360656</v>
      </c>
      <c r="AA723" s="136">
        <f t="shared" si="176"/>
        <v>27407.5</v>
      </c>
      <c r="AB723" s="374"/>
      <c r="AC723" s="374"/>
      <c r="AD723" s="36" t="s">
        <v>109</v>
      </c>
      <c r="AE723" s="59">
        <v>215070</v>
      </c>
      <c r="AF723" s="48">
        <f>IFERROR(AE723/AB708,"-")</f>
        <v>4.7984096775848875E-3</v>
      </c>
      <c r="AG723" s="59">
        <v>7</v>
      </c>
      <c r="AH723" s="48">
        <f>IFERROR(AG723/AC708,"-")</f>
        <v>0.2</v>
      </c>
      <c r="AI723" s="62">
        <f t="shared" si="168"/>
        <v>30724.285714285714</v>
      </c>
      <c r="AJ723" s="374"/>
      <c r="AK723" s="374"/>
      <c r="AL723" s="36" t="s">
        <v>109</v>
      </c>
      <c r="AM723" s="59">
        <v>507714</v>
      </c>
      <c r="AN723" s="48">
        <f>IFERROR(AM723/AJ708,"-")</f>
        <v>5.0377503339141582E-3</v>
      </c>
      <c r="AO723" s="59">
        <v>14</v>
      </c>
      <c r="AP723" s="48">
        <f>IFERROR(AO723/AK708,"-")</f>
        <v>0.13207547169811321</v>
      </c>
      <c r="AQ723" s="62">
        <f t="shared" si="177"/>
        <v>36265.285714285717</v>
      </c>
      <c r="AR723" s="374"/>
      <c r="AS723" s="374"/>
      <c r="AT723" s="36" t="s">
        <v>109</v>
      </c>
      <c r="AU723" s="59">
        <v>1660814</v>
      </c>
      <c r="AV723" s="48">
        <f>IFERROR(AU723/AR708,"-")</f>
        <v>2.1704812670997635E-3</v>
      </c>
      <c r="AW723" s="62">
        <v>60</v>
      </c>
      <c r="AX723" s="48">
        <f>IFERROR(AW723/AS708,"-")</f>
        <v>4.9668874172185427E-2</v>
      </c>
      <c r="AY723" s="162">
        <f t="shared" si="178"/>
        <v>27680.233333333334</v>
      </c>
      <c r="AZ723" s="187"/>
    </row>
    <row r="724" spans="2:52" s="7" customFormat="1" ht="13.15" customHeight="1">
      <c r="B724" s="449"/>
      <c r="C724" s="459"/>
      <c r="D724" s="374"/>
      <c r="E724" s="374"/>
      <c r="F724" s="37" t="s">
        <v>110</v>
      </c>
      <c r="G724" s="60">
        <v>188135</v>
      </c>
      <c r="H724" s="49">
        <f>IFERROR(G724/D708,"-")</f>
        <v>6.2448552181759264E-4</v>
      </c>
      <c r="I724" s="60">
        <v>40</v>
      </c>
      <c r="J724" s="49">
        <f>IFERROR(I724/E708,"-")</f>
        <v>0.1095890410958904</v>
      </c>
      <c r="K724" s="63">
        <f t="shared" si="174"/>
        <v>4703.375</v>
      </c>
      <c r="L724" s="374"/>
      <c r="M724" s="374"/>
      <c r="N724" s="37" t="s">
        <v>110</v>
      </c>
      <c r="O724" s="60">
        <v>76044</v>
      </c>
      <c r="P724" s="49">
        <f>IFERROR(O724/L708,"-")</f>
        <v>4.2536643693015698E-4</v>
      </c>
      <c r="Q724" s="60">
        <v>20</v>
      </c>
      <c r="R724" s="49">
        <f>IFERROR(Q724/M708,"-")</f>
        <v>0.10152284263959391</v>
      </c>
      <c r="S724" s="63">
        <f t="shared" si="175"/>
        <v>3802.2</v>
      </c>
      <c r="T724" s="374"/>
      <c r="U724" s="374"/>
      <c r="V724" s="37" t="s">
        <v>110</v>
      </c>
      <c r="W724" s="60">
        <v>62445</v>
      </c>
      <c r="X724" s="49">
        <f>IFERROR(W724/T708,"-")</f>
        <v>8.9627264256397277E-4</v>
      </c>
      <c r="Y724" s="60">
        <v>8</v>
      </c>
      <c r="Z724" s="49">
        <f>IFERROR(Y724/U708,"-")</f>
        <v>0.13114754098360656</v>
      </c>
      <c r="AA724" s="137">
        <f t="shared" si="176"/>
        <v>7805.625</v>
      </c>
      <c r="AB724" s="374"/>
      <c r="AC724" s="374"/>
      <c r="AD724" s="37" t="s">
        <v>110</v>
      </c>
      <c r="AE724" s="60">
        <v>24177</v>
      </c>
      <c r="AF724" s="49">
        <f>IFERROR(AE724/AB708,"-")</f>
        <v>5.3941112556362965E-4</v>
      </c>
      <c r="AG724" s="60">
        <v>4</v>
      </c>
      <c r="AH724" s="49">
        <f>IFERROR(AG724/AC708,"-")</f>
        <v>0.11428571428571428</v>
      </c>
      <c r="AI724" s="63">
        <f t="shared" si="168"/>
        <v>6044.25</v>
      </c>
      <c r="AJ724" s="374"/>
      <c r="AK724" s="374"/>
      <c r="AL724" s="37" t="s">
        <v>110</v>
      </c>
      <c r="AM724" s="60">
        <v>122201</v>
      </c>
      <c r="AN724" s="49">
        <f>IFERROR(AM724/AJ708,"-")</f>
        <v>1.2125293542321939E-3</v>
      </c>
      <c r="AO724" s="60">
        <v>11</v>
      </c>
      <c r="AP724" s="49">
        <f>IFERROR(AO724/AK708,"-")</f>
        <v>0.10377358490566038</v>
      </c>
      <c r="AQ724" s="63">
        <f t="shared" si="177"/>
        <v>11109.181818181818</v>
      </c>
      <c r="AR724" s="374"/>
      <c r="AS724" s="374"/>
      <c r="AT724" s="37" t="s">
        <v>110</v>
      </c>
      <c r="AU724" s="60">
        <v>770846</v>
      </c>
      <c r="AV724" s="49">
        <f>IFERROR(AU724/AR708,"-")</f>
        <v>1.0074016734076088E-3</v>
      </c>
      <c r="AW724" s="63">
        <v>89</v>
      </c>
      <c r="AX724" s="49">
        <f>IFERROR(AW724/AS708,"-")</f>
        <v>7.3675496688741723E-2</v>
      </c>
      <c r="AY724" s="163">
        <f t="shared" si="178"/>
        <v>8661.1910112359546</v>
      </c>
      <c r="AZ724" s="187"/>
    </row>
    <row r="725" spans="2:52" s="7" customFormat="1" ht="13.15" customHeight="1">
      <c r="B725" s="450"/>
      <c r="C725" s="461"/>
      <c r="D725" s="375"/>
      <c r="E725" s="375"/>
      <c r="F725" s="38" t="s">
        <v>64</v>
      </c>
      <c r="G725" s="56">
        <f>SUM(G708:G724)</f>
        <v>64529041</v>
      </c>
      <c r="H725" s="116">
        <f>IFERROR(G725/D708,"-")</f>
        <v>0.21419433832765741</v>
      </c>
      <c r="I725" s="224">
        <v>316</v>
      </c>
      <c r="J725" s="116">
        <f>IFERROR(I725/E708,"-")</f>
        <v>0.86575342465753424</v>
      </c>
      <c r="K725" s="155">
        <f t="shared" si="174"/>
        <v>204205.82594936708</v>
      </c>
      <c r="L725" s="375"/>
      <c r="M725" s="375"/>
      <c r="N725" s="38" t="s">
        <v>64</v>
      </c>
      <c r="O725" s="56">
        <f>SUM(O708:O724)</f>
        <v>37126989</v>
      </c>
      <c r="P725" s="116">
        <f>IFERROR(O725/L708,"-")</f>
        <v>0.20767680586075341</v>
      </c>
      <c r="Q725" s="224">
        <v>171</v>
      </c>
      <c r="R725" s="116">
        <f>IFERROR(Q725/M708,"-")</f>
        <v>0.86802030456852797</v>
      </c>
      <c r="S725" s="155">
        <f t="shared" si="175"/>
        <v>217116.89473684211</v>
      </c>
      <c r="T725" s="375"/>
      <c r="U725" s="375"/>
      <c r="V725" s="38" t="s">
        <v>64</v>
      </c>
      <c r="W725" s="56">
        <f>SUM(W708:W724)</f>
        <v>12401161</v>
      </c>
      <c r="X725" s="116">
        <f>IFERROR(W725/T708,"-")</f>
        <v>0.17799377596815244</v>
      </c>
      <c r="Y725" s="224">
        <v>54</v>
      </c>
      <c r="Z725" s="116">
        <f>IFERROR(Y725/U708,"-")</f>
        <v>0.88524590163934425</v>
      </c>
      <c r="AA725" s="155">
        <f t="shared" si="176"/>
        <v>229651.12962962964</v>
      </c>
      <c r="AB725" s="375"/>
      <c r="AC725" s="375"/>
      <c r="AD725" s="38" t="s">
        <v>64</v>
      </c>
      <c r="AE725" s="56">
        <f>SUM(AE708:AE724)</f>
        <v>9672681</v>
      </c>
      <c r="AF725" s="116">
        <f>IFERROR(AE725/AB708,"-")</f>
        <v>0.21580641706696177</v>
      </c>
      <c r="AG725" s="224">
        <v>29</v>
      </c>
      <c r="AH725" s="116">
        <f>IFERROR(AG725/AC708,"-")</f>
        <v>0.82857142857142863</v>
      </c>
      <c r="AI725" s="155">
        <f t="shared" si="168"/>
        <v>333540.72413793101</v>
      </c>
      <c r="AJ725" s="375"/>
      <c r="AK725" s="375"/>
      <c r="AL725" s="38" t="s">
        <v>64</v>
      </c>
      <c r="AM725" s="56">
        <f>SUM(AM708:AM724)</f>
        <v>16373966</v>
      </c>
      <c r="AN725" s="116">
        <f>IFERROR(AM725/AJ708,"-")</f>
        <v>0.16246932856686852</v>
      </c>
      <c r="AO725" s="224">
        <v>95</v>
      </c>
      <c r="AP725" s="116">
        <f>IFERROR(AO725/AK708,"-")</f>
        <v>0.89622641509433965</v>
      </c>
      <c r="AQ725" s="155">
        <f t="shared" si="177"/>
        <v>172357.53684210527</v>
      </c>
      <c r="AR725" s="375"/>
      <c r="AS725" s="375"/>
      <c r="AT725" s="38" t="s">
        <v>64</v>
      </c>
      <c r="AU725" s="56">
        <f>SUM(AU708:AU724)</f>
        <v>164600974</v>
      </c>
      <c r="AV725" s="116">
        <f>IFERROR(AU725/AR708,"-")</f>
        <v>0.2151133905502815</v>
      </c>
      <c r="AW725" s="335">
        <v>917</v>
      </c>
      <c r="AX725" s="116">
        <f>IFERROR(AW725/AS708,"-")</f>
        <v>0.75910596026490063</v>
      </c>
      <c r="AY725" s="164">
        <f t="shared" si="178"/>
        <v>179499.4263904035</v>
      </c>
      <c r="AZ725" s="187"/>
    </row>
    <row r="726" spans="2:52" s="7" customFormat="1" ht="13.15" customHeight="1">
      <c r="B726" s="448">
        <v>41</v>
      </c>
      <c r="C726" s="458" t="s">
        <v>10</v>
      </c>
      <c r="D726" s="373">
        <v>487812900</v>
      </c>
      <c r="E726" s="373">
        <v>533</v>
      </c>
      <c r="F726" s="34" t="s">
        <v>96</v>
      </c>
      <c r="G726" s="58">
        <v>4090018</v>
      </c>
      <c r="H726" s="47">
        <f>IFERROR(G726/D726,"-")</f>
        <v>8.3843990185581401E-3</v>
      </c>
      <c r="I726" s="58">
        <v>115</v>
      </c>
      <c r="J726" s="47">
        <f>IFERROR(I726/E726,"-")</f>
        <v>0.21575984990619138</v>
      </c>
      <c r="K726" s="135">
        <f t="shared" si="174"/>
        <v>35565.373913043477</v>
      </c>
      <c r="L726" s="373">
        <v>355851630</v>
      </c>
      <c r="M726" s="373">
        <v>376</v>
      </c>
      <c r="N726" s="34" t="s">
        <v>96</v>
      </c>
      <c r="O726" s="58">
        <v>2325864</v>
      </c>
      <c r="P726" s="47">
        <f>IFERROR(O726/L726,"-")</f>
        <v>6.5360498699977851E-3</v>
      </c>
      <c r="Q726" s="58">
        <v>83</v>
      </c>
      <c r="R726" s="47">
        <f>IFERROR(Q726/M726,"-")</f>
        <v>0.22074468085106383</v>
      </c>
      <c r="S726" s="135">
        <f t="shared" si="175"/>
        <v>28022.457831325301</v>
      </c>
      <c r="T726" s="373">
        <v>50575370</v>
      </c>
      <c r="U726" s="373">
        <v>42</v>
      </c>
      <c r="V726" s="34" t="s">
        <v>96</v>
      </c>
      <c r="W726" s="58">
        <v>207928</v>
      </c>
      <c r="X726" s="47">
        <f>IFERROR(W726/T726,"-")</f>
        <v>4.1112501994547941E-3</v>
      </c>
      <c r="Y726" s="58">
        <v>11</v>
      </c>
      <c r="Z726" s="47">
        <f>IFERROR(Y726/U726,"-")</f>
        <v>0.26190476190476192</v>
      </c>
      <c r="AA726" s="135">
        <f t="shared" si="176"/>
        <v>18902.545454545456</v>
      </c>
      <c r="AB726" s="373">
        <v>38556600</v>
      </c>
      <c r="AC726" s="373">
        <v>29</v>
      </c>
      <c r="AD726" s="34" t="s">
        <v>96</v>
      </c>
      <c r="AE726" s="58">
        <v>113779</v>
      </c>
      <c r="AF726" s="47">
        <f>IFERROR(AE726/AB726,"-")</f>
        <v>2.950960406259888E-3</v>
      </c>
      <c r="AG726" s="58">
        <v>8</v>
      </c>
      <c r="AH726" s="47">
        <f>IFERROR(AG726/AC726,"-")</f>
        <v>0.27586206896551724</v>
      </c>
      <c r="AI726" s="135">
        <f t="shared" si="168"/>
        <v>14222.375</v>
      </c>
      <c r="AJ726" s="373">
        <v>133398430</v>
      </c>
      <c r="AK726" s="373">
        <v>153</v>
      </c>
      <c r="AL726" s="34" t="s">
        <v>96</v>
      </c>
      <c r="AM726" s="58">
        <v>3395473</v>
      </c>
      <c r="AN726" s="47">
        <f>IFERROR(AM726/AJ726,"-")</f>
        <v>2.5453620406177196E-2</v>
      </c>
      <c r="AO726" s="58">
        <v>42</v>
      </c>
      <c r="AP726" s="47">
        <f>IFERROR(AO726/AK726,"-")</f>
        <v>0.27450980392156865</v>
      </c>
      <c r="AQ726" s="135">
        <f t="shared" si="177"/>
        <v>80844.595238095237</v>
      </c>
      <c r="AR726" s="373">
        <v>1499761980</v>
      </c>
      <c r="AS726" s="373">
        <v>2238</v>
      </c>
      <c r="AT726" s="34" t="s">
        <v>96</v>
      </c>
      <c r="AU726" s="58">
        <v>21342514</v>
      </c>
      <c r="AV726" s="47">
        <f>IFERROR(AU726/AR726,"-")</f>
        <v>1.4230600778398182E-2</v>
      </c>
      <c r="AW726" s="58">
        <v>406</v>
      </c>
      <c r="AX726" s="47">
        <f>IFERROR(AW726/AS726,"-")</f>
        <v>0.18141197497765862</v>
      </c>
      <c r="AY726" s="135">
        <f t="shared" si="178"/>
        <v>52567.768472906406</v>
      </c>
      <c r="AZ726" s="187"/>
    </row>
    <row r="727" spans="2:52" s="7" customFormat="1" ht="13.15" customHeight="1">
      <c r="B727" s="449"/>
      <c r="C727" s="459"/>
      <c r="D727" s="374"/>
      <c r="E727" s="374"/>
      <c r="F727" s="35" t="s">
        <v>97</v>
      </c>
      <c r="G727" s="59">
        <v>6593914</v>
      </c>
      <c r="H727" s="48">
        <f>IFERROR(G727/D726,"-")</f>
        <v>1.3517301407978346E-2</v>
      </c>
      <c r="I727" s="59">
        <v>175</v>
      </c>
      <c r="J727" s="48">
        <f>IFERROR(I727/E726,"-")</f>
        <v>0.32833020637898686</v>
      </c>
      <c r="K727" s="62">
        <f t="shared" si="174"/>
        <v>37679.508571428574</v>
      </c>
      <c r="L727" s="374"/>
      <c r="M727" s="374"/>
      <c r="N727" s="35" t="s">
        <v>97</v>
      </c>
      <c r="O727" s="59">
        <v>4511571</v>
      </c>
      <c r="P727" s="48">
        <f>IFERROR(O727/L726,"-")</f>
        <v>1.2678236151398266E-2</v>
      </c>
      <c r="Q727" s="59">
        <v>116</v>
      </c>
      <c r="R727" s="48">
        <f>IFERROR(Q727/M726,"-")</f>
        <v>0.30851063829787234</v>
      </c>
      <c r="S727" s="62">
        <f t="shared" si="175"/>
        <v>38892.853448275862</v>
      </c>
      <c r="T727" s="374"/>
      <c r="U727" s="374"/>
      <c r="V727" s="35" t="s">
        <v>97</v>
      </c>
      <c r="W727" s="59">
        <v>479180</v>
      </c>
      <c r="X727" s="48">
        <f>IFERROR(W727/T726,"-")</f>
        <v>9.4745723066385866E-3</v>
      </c>
      <c r="Y727" s="59">
        <v>14</v>
      </c>
      <c r="Z727" s="48">
        <f>IFERROR(Y727/U726,"-")</f>
        <v>0.33333333333333331</v>
      </c>
      <c r="AA727" s="136">
        <f t="shared" si="176"/>
        <v>34227.142857142855</v>
      </c>
      <c r="AB727" s="374"/>
      <c r="AC727" s="374"/>
      <c r="AD727" s="35" t="s">
        <v>97</v>
      </c>
      <c r="AE727" s="59">
        <v>451024</v>
      </c>
      <c r="AF727" s="48">
        <f>IFERROR(AE727/AB726,"-")</f>
        <v>1.1697711935181007E-2</v>
      </c>
      <c r="AG727" s="59">
        <v>11</v>
      </c>
      <c r="AH727" s="48">
        <f>IFERROR(AG727/AC726,"-")</f>
        <v>0.37931034482758619</v>
      </c>
      <c r="AI727" s="62">
        <f t="shared" si="168"/>
        <v>41002.181818181816</v>
      </c>
      <c r="AJ727" s="374"/>
      <c r="AK727" s="374"/>
      <c r="AL727" s="35" t="s">
        <v>97</v>
      </c>
      <c r="AM727" s="59">
        <v>3130008</v>
      </c>
      <c r="AN727" s="48">
        <f>IFERROR(AM727/AJ726,"-")</f>
        <v>2.346360448170192E-2</v>
      </c>
      <c r="AO727" s="59">
        <v>52</v>
      </c>
      <c r="AP727" s="48">
        <f>IFERROR(AO727/AK726,"-")</f>
        <v>0.33986928104575165</v>
      </c>
      <c r="AQ727" s="62">
        <f t="shared" si="177"/>
        <v>60192.461538461539</v>
      </c>
      <c r="AR727" s="374"/>
      <c r="AS727" s="374"/>
      <c r="AT727" s="35" t="s">
        <v>97</v>
      </c>
      <c r="AU727" s="59">
        <v>30845153</v>
      </c>
      <c r="AV727" s="48">
        <f>IFERROR(AU727/AR726,"-")</f>
        <v>2.056669885710798E-2</v>
      </c>
      <c r="AW727" s="59">
        <v>659</v>
      </c>
      <c r="AX727" s="48">
        <f>IFERROR(AW727/AS726,"-")</f>
        <v>0.29445933869526364</v>
      </c>
      <c r="AY727" s="136">
        <f t="shared" si="178"/>
        <v>46805.998482549316</v>
      </c>
      <c r="AZ727" s="187"/>
    </row>
    <row r="728" spans="2:52" s="7" customFormat="1" ht="13.15" customHeight="1">
      <c r="B728" s="449"/>
      <c r="C728" s="459"/>
      <c r="D728" s="374"/>
      <c r="E728" s="374"/>
      <c r="F728" s="35" t="s">
        <v>380</v>
      </c>
      <c r="G728" s="59">
        <v>8289660</v>
      </c>
      <c r="H728" s="48">
        <f>IFERROR(G728/D726,"-")</f>
        <v>1.6993523541505361E-2</v>
      </c>
      <c r="I728" s="59">
        <v>68</v>
      </c>
      <c r="J728" s="48">
        <f>IFERROR(I728/E726,"-")</f>
        <v>0.12757973733583489</v>
      </c>
      <c r="K728" s="62">
        <f t="shared" ref="K728" si="179">IFERROR(G728/I728,"-")</f>
        <v>121906.76470588235</v>
      </c>
      <c r="L728" s="374"/>
      <c r="M728" s="374"/>
      <c r="N728" s="35" t="s">
        <v>380</v>
      </c>
      <c r="O728" s="59">
        <v>8038094</v>
      </c>
      <c r="P728" s="48">
        <f>IFERROR(O728/L726,"-")</f>
        <v>2.2588329860959187E-2</v>
      </c>
      <c r="Q728" s="59">
        <v>48</v>
      </c>
      <c r="R728" s="48">
        <f>IFERROR(Q728/M726,"-")</f>
        <v>0.1276595744680851</v>
      </c>
      <c r="S728" s="62">
        <f t="shared" ref="S728" si="180">IFERROR(O728/Q728,"-")</f>
        <v>167460.29166666666</v>
      </c>
      <c r="T728" s="374"/>
      <c r="U728" s="374"/>
      <c r="V728" s="35" t="s">
        <v>380</v>
      </c>
      <c r="W728" s="59">
        <v>1030664</v>
      </c>
      <c r="X728" s="48">
        <f>IFERROR(W728/T726,"-")</f>
        <v>2.0378773304080621E-2</v>
      </c>
      <c r="Y728" s="59">
        <v>11</v>
      </c>
      <c r="Z728" s="48">
        <f>IFERROR(Y728/U726,"-")</f>
        <v>0.26190476190476192</v>
      </c>
      <c r="AA728" s="136">
        <f t="shared" ref="AA728" si="181">IFERROR(W728/Y728,"-")</f>
        <v>93696.727272727279</v>
      </c>
      <c r="AB728" s="374"/>
      <c r="AC728" s="374"/>
      <c r="AD728" s="35" t="s">
        <v>380</v>
      </c>
      <c r="AE728" s="59">
        <v>967652</v>
      </c>
      <c r="AF728" s="48">
        <f>IFERROR(AE728/AB726,"-")</f>
        <v>2.5096922446481276E-2</v>
      </c>
      <c r="AG728" s="59">
        <v>7</v>
      </c>
      <c r="AH728" s="48">
        <f>IFERROR(AG728/AC726,"-")</f>
        <v>0.2413793103448276</v>
      </c>
      <c r="AI728" s="62">
        <f t="shared" ref="AI728" si="182">IFERROR(AE728/AG728,"-")</f>
        <v>138236</v>
      </c>
      <c r="AJ728" s="374"/>
      <c r="AK728" s="374"/>
      <c r="AL728" s="35" t="s">
        <v>380</v>
      </c>
      <c r="AM728" s="59">
        <v>637635</v>
      </c>
      <c r="AN728" s="48">
        <f>IFERROR(AM728/AJ726,"-")</f>
        <v>4.7799288192522209E-3</v>
      </c>
      <c r="AO728" s="59">
        <v>15</v>
      </c>
      <c r="AP728" s="48">
        <f>IFERROR(AO728/AK726,"-")</f>
        <v>9.8039215686274508E-2</v>
      </c>
      <c r="AQ728" s="62">
        <f t="shared" ref="AQ728" si="183">IFERROR(AM728/AO728,"-")</f>
        <v>42509</v>
      </c>
      <c r="AR728" s="374"/>
      <c r="AS728" s="374"/>
      <c r="AT728" s="35" t="s">
        <v>380</v>
      </c>
      <c r="AU728" s="59">
        <v>22649205</v>
      </c>
      <c r="AV728" s="48">
        <f>IFERROR(AU728/AR726,"-")</f>
        <v>1.5101866364154663E-2</v>
      </c>
      <c r="AW728" s="59">
        <v>176</v>
      </c>
      <c r="AX728" s="48">
        <f>IFERROR(AW728/AS726,"-")</f>
        <v>7.8641644325290444E-2</v>
      </c>
      <c r="AY728" s="136">
        <f t="shared" ref="AY728" si="184">IFERROR(AU728/AW728,"-")</f>
        <v>128688.66477272728</v>
      </c>
      <c r="AZ728" s="187"/>
    </row>
    <row r="729" spans="2:52" s="7" customFormat="1" ht="13.15" customHeight="1">
      <c r="B729" s="449"/>
      <c r="C729" s="459"/>
      <c r="D729" s="374"/>
      <c r="E729" s="374"/>
      <c r="F729" s="36" t="s">
        <v>98</v>
      </c>
      <c r="G729" s="59">
        <v>5550237</v>
      </c>
      <c r="H729" s="48">
        <f>IFERROR(G729/D726,"-")</f>
        <v>1.1377798742099687E-2</v>
      </c>
      <c r="I729" s="59">
        <v>186</v>
      </c>
      <c r="J729" s="48">
        <f>IFERROR(I729/E726,"-")</f>
        <v>0.34896810506566606</v>
      </c>
      <c r="K729" s="62">
        <f t="shared" si="174"/>
        <v>29839.983870967742</v>
      </c>
      <c r="L729" s="374"/>
      <c r="M729" s="374"/>
      <c r="N729" s="36" t="s">
        <v>98</v>
      </c>
      <c r="O729" s="59">
        <v>4053422</v>
      </c>
      <c r="P729" s="48">
        <f>IFERROR(O729/L726,"-")</f>
        <v>1.1390764178879832E-2</v>
      </c>
      <c r="Q729" s="59">
        <v>140</v>
      </c>
      <c r="R729" s="48">
        <f>IFERROR(Q729/M726,"-")</f>
        <v>0.37234042553191488</v>
      </c>
      <c r="S729" s="62">
        <f t="shared" si="175"/>
        <v>28953.014285714286</v>
      </c>
      <c r="T729" s="374"/>
      <c r="U729" s="374"/>
      <c r="V729" s="36" t="s">
        <v>98</v>
      </c>
      <c r="W729" s="59">
        <v>325327</v>
      </c>
      <c r="X729" s="48">
        <f>IFERROR(W729/T726,"-")</f>
        <v>6.43251843733422E-3</v>
      </c>
      <c r="Y729" s="59">
        <v>12</v>
      </c>
      <c r="Z729" s="48">
        <f>IFERROR(Y729/U726,"-")</f>
        <v>0.2857142857142857</v>
      </c>
      <c r="AA729" s="136">
        <f t="shared" si="176"/>
        <v>27110.583333333332</v>
      </c>
      <c r="AB729" s="374"/>
      <c r="AC729" s="374"/>
      <c r="AD729" s="36" t="s">
        <v>98</v>
      </c>
      <c r="AE729" s="59">
        <v>267360</v>
      </c>
      <c r="AF729" s="48">
        <f>IFERROR(AE729/AB726,"-")</f>
        <v>6.934221378441045E-3</v>
      </c>
      <c r="AG729" s="59">
        <v>8</v>
      </c>
      <c r="AH729" s="48">
        <f>IFERROR(AG729/AC726,"-")</f>
        <v>0.27586206896551724</v>
      </c>
      <c r="AI729" s="62">
        <f t="shared" si="168"/>
        <v>33420</v>
      </c>
      <c r="AJ729" s="374"/>
      <c r="AK729" s="374"/>
      <c r="AL729" s="36" t="s">
        <v>98</v>
      </c>
      <c r="AM729" s="59">
        <v>807185</v>
      </c>
      <c r="AN729" s="48">
        <f>IFERROR(AM729/AJ726,"-")</f>
        <v>6.0509332830978599E-3</v>
      </c>
      <c r="AO729" s="59">
        <v>44</v>
      </c>
      <c r="AP729" s="48">
        <f>IFERROR(AO729/AK726,"-")</f>
        <v>0.28758169934640521</v>
      </c>
      <c r="AQ729" s="62">
        <f t="shared" si="177"/>
        <v>18345.113636363636</v>
      </c>
      <c r="AR729" s="374"/>
      <c r="AS729" s="374"/>
      <c r="AT729" s="36" t="s">
        <v>98</v>
      </c>
      <c r="AU729" s="59">
        <v>28802922</v>
      </c>
      <c r="AV729" s="48">
        <f>IFERROR(AU729/AR726,"-")</f>
        <v>1.9204995448677795E-2</v>
      </c>
      <c r="AW729" s="59">
        <v>671</v>
      </c>
      <c r="AX729" s="48">
        <f>IFERROR(AW729/AS726,"-")</f>
        <v>0.29982126899016981</v>
      </c>
      <c r="AY729" s="136">
        <f t="shared" si="178"/>
        <v>42925.368107302536</v>
      </c>
      <c r="AZ729" s="187"/>
    </row>
    <row r="730" spans="2:52" s="7" customFormat="1" ht="13.15" customHeight="1">
      <c r="B730" s="449"/>
      <c r="C730" s="459"/>
      <c r="D730" s="374"/>
      <c r="E730" s="374"/>
      <c r="F730" s="36" t="s">
        <v>99</v>
      </c>
      <c r="G730" s="59">
        <v>2099718</v>
      </c>
      <c r="H730" s="48">
        <f>IFERROR(G730/D726,"-")</f>
        <v>4.3043511149459144E-3</v>
      </c>
      <c r="I730" s="59">
        <v>21</v>
      </c>
      <c r="J730" s="48">
        <f>IFERROR(I730/E726,"-")</f>
        <v>3.9399624765478425E-2</v>
      </c>
      <c r="K730" s="62">
        <f t="shared" si="174"/>
        <v>99986.571428571435</v>
      </c>
      <c r="L730" s="374"/>
      <c r="M730" s="374"/>
      <c r="N730" s="36" t="s">
        <v>99</v>
      </c>
      <c r="O730" s="59">
        <v>2064631</v>
      </c>
      <c r="P730" s="48">
        <f>IFERROR(O730/L726,"-")</f>
        <v>5.8019433548751765E-3</v>
      </c>
      <c r="Q730" s="59">
        <v>16</v>
      </c>
      <c r="R730" s="48">
        <f>IFERROR(Q730/M726,"-")</f>
        <v>4.2553191489361701E-2</v>
      </c>
      <c r="S730" s="62">
        <f t="shared" si="175"/>
        <v>129039.4375</v>
      </c>
      <c r="T730" s="374"/>
      <c r="U730" s="374"/>
      <c r="V730" s="36" t="s">
        <v>99</v>
      </c>
      <c r="W730" s="59">
        <v>31393</v>
      </c>
      <c r="X730" s="48">
        <f>IFERROR(W730/T726,"-")</f>
        <v>6.2071715936037636E-4</v>
      </c>
      <c r="Y730" s="59">
        <v>2</v>
      </c>
      <c r="Z730" s="48">
        <f>IFERROR(Y730/U726,"-")</f>
        <v>4.7619047619047616E-2</v>
      </c>
      <c r="AA730" s="136">
        <f t="shared" si="176"/>
        <v>15696.5</v>
      </c>
      <c r="AB730" s="374"/>
      <c r="AC730" s="374"/>
      <c r="AD730" s="36" t="s">
        <v>99</v>
      </c>
      <c r="AE730" s="59">
        <v>31393</v>
      </c>
      <c r="AF730" s="48">
        <f>IFERROR(AE730/AB726,"-")</f>
        <v>8.1420560941576799E-4</v>
      </c>
      <c r="AG730" s="59">
        <v>2</v>
      </c>
      <c r="AH730" s="48">
        <f>IFERROR(AG730/AC726,"-")</f>
        <v>6.8965517241379309E-2</v>
      </c>
      <c r="AI730" s="62">
        <f t="shared" si="168"/>
        <v>15696.5</v>
      </c>
      <c r="AJ730" s="374"/>
      <c r="AK730" s="374"/>
      <c r="AL730" s="36" t="s">
        <v>99</v>
      </c>
      <c r="AM730" s="59">
        <v>18772</v>
      </c>
      <c r="AN730" s="48">
        <f>IFERROR(AM730/AJ726,"-")</f>
        <v>1.4072129634509192E-4</v>
      </c>
      <c r="AO730" s="59">
        <v>2</v>
      </c>
      <c r="AP730" s="48">
        <f>IFERROR(AO730/AK726,"-")</f>
        <v>1.3071895424836602E-2</v>
      </c>
      <c r="AQ730" s="62">
        <f t="shared" si="177"/>
        <v>9386</v>
      </c>
      <c r="AR730" s="374"/>
      <c r="AS730" s="374"/>
      <c r="AT730" s="36" t="s">
        <v>99</v>
      </c>
      <c r="AU730" s="59">
        <v>10213882</v>
      </c>
      <c r="AV730" s="48">
        <f>IFERROR(AU730/AR726,"-")</f>
        <v>6.8103353306769388E-3</v>
      </c>
      <c r="AW730" s="59">
        <v>101</v>
      </c>
      <c r="AX730" s="48">
        <f>IFERROR(AW730/AS726,"-")</f>
        <v>4.5129579982126897E-2</v>
      </c>
      <c r="AY730" s="136">
        <f t="shared" si="178"/>
        <v>101127.54455445544</v>
      </c>
      <c r="AZ730" s="187"/>
    </row>
    <row r="731" spans="2:52" s="7" customFormat="1" ht="13.15" customHeight="1">
      <c r="B731" s="449"/>
      <c r="C731" s="459"/>
      <c r="D731" s="374"/>
      <c r="E731" s="374"/>
      <c r="F731" s="36" t="s">
        <v>100</v>
      </c>
      <c r="G731" s="59">
        <v>11639873</v>
      </c>
      <c r="H731" s="48">
        <f>IFERROR(G731/D726,"-")</f>
        <v>2.3861347250144473E-2</v>
      </c>
      <c r="I731" s="59">
        <v>249</v>
      </c>
      <c r="J731" s="48">
        <f>IFERROR(I731/E726,"-")</f>
        <v>0.46716697936210133</v>
      </c>
      <c r="K731" s="62">
        <f t="shared" si="174"/>
        <v>46746.477911646587</v>
      </c>
      <c r="L731" s="374"/>
      <c r="M731" s="374"/>
      <c r="N731" s="36" t="s">
        <v>100</v>
      </c>
      <c r="O731" s="59">
        <v>8699533</v>
      </c>
      <c r="P731" s="48">
        <f>IFERROR(O731/L726,"-")</f>
        <v>2.4447079250416809E-2</v>
      </c>
      <c r="Q731" s="59">
        <v>184</v>
      </c>
      <c r="R731" s="48">
        <f>IFERROR(Q731/M726,"-")</f>
        <v>0.48936170212765956</v>
      </c>
      <c r="S731" s="62">
        <f t="shared" si="175"/>
        <v>47280.070652173912</v>
      </c>
      <c r="T731" s="374"/>
      <c r="U731" s="374"/>
      <c r="V731" s="36" t="s">
        <v>100</v>
      </c>
      <c r="W731" s="59">
        <v>1561207</v>
      </c>
      <c r="X731" s="48">
        <f>IFERROR(W731/T726,"-")</f>
        <v>3.0868919001482344E-2</v>
      </c>
      <c r="Y731" s="59">
        <v>24</v>
      </c>
      <c r="Z731" s="48">
        <f>IFERROR(Y731/U726,"-")</f>
        <v>0.5714285714285714</v>
      </c>
      <c r="AA731" s="136">
        <f t="shared" si="176"/>
        <v>65050.291666666664</v>
      </c>
      <c r="AB731" s="374"/>
      <c r="AC731" s="374"/>
      <c r="AD731" s="36" t="s">
        <v>100</v>
      </c>
      <c r="AE731" s="59">
        <v>399290</v>
      </c>
      <c r="AF731" s="48">
        <f>IFERROR(AE731/AB726,"-")</f>
        <v>1.0355944248196159E-2</v>
      </c>
      <c r="AG731" s="59">
        <v>20</v>
      </c>
      <c r="AH731" s="48">
        <f>IFERROR(AG731/AC726,"-")</f>
        <v>0.68965517241379315</v>
      </c>
      <c r="AI731" s="62">
        <f t="shared" si="168"/>
        <v>19964.5</v>
      </c>
      <c r="AJ731" s="374"/>
      <c r="AK731" s="374"/>
      <c r="AL731" s="36" t="s">
        <v>100</v>
      </c>
      <c r="AM731" s="59">
        <v>5535021</v>
      </c>
      <c r="AN731" s="48">
        <f>IFERROR(AM731/AJ726,"-")</f>
        <v>4.1492399873071968E-2</v>
      </c>
      <c r="AO731" s="59">
        <v>67</v>
      </c>
      <c r="AP731" s="48">
        <f>IFERROR(AO731/AK726,"-")</f>
        <v>0.43790849673202614</v>
      </c>
      <c r="AQ731" s="62">
        <f t="shared" si="177"/>
        <v>82612.253731343284</v>
      </c>
      <c r="AR731" s="374"/>
      <c r="AS731" s="374"/>
      <c r="AT731" s="36" t="s">
        <v>100</v>
      </c>
      <c r="AU731" s="59">
        <v>60412002</v>
      </c>
      <c r="AV731" s="48">
        <f>IFERROR(AU731/AR726,"-")</f>
        <v>4.0281059798568837E-2</v>
      </c>
      <c r="AW731" s="59">
        <v>857</v>
      </c>
      <c r="AX731" s="48">
        <f>IFERROR(AW731/AS726,"-")</f>
        <v>0.38293118856121539</v>
      </c>
      <c r="AY731" s="136">
        <f t="shared" si="178"/>
        <v>70492.417736289382</v>
      </c>
      <c r="AZ731" s="187"/>
    </row>
    <row r="732" spans="2:52" s="7" customFormat="1" ht="13.15" customHeight="1">
      <c r="B732" s="449"/>
      <c r="C732" s="459"/>
      <c r="D732" s="374"/>
      <c r="E732" s="374"/>
      <c r="F732" s="36" t="s">
        <v>101</v>
      </c>
      <c r="G732" s="59">
        <v>17039358</v>
      </c>
      <c r="H732" s="48">
        <f>IFERROR(G732/D726,"-")</f>
        <v>3.4930109474349692E-2</v>
      </c>
      <c r="I732" s="59">
        <v>258</v>
      </c>
      <c r="J732" s="48">
        <f>IFERROR(I732/E726,"-")</f>
        <v>0.48405253283302063</v>
      </c>
      <c r="K732" s="62">
        <f t="shared" si="174"/>
        <v>66044.023255813954</v>
      </c>
      <c r="L732" s="374"/>
      <c r="M732" s="374"/>
      <c r="N732" s="36" t="s">
        <v>101</v>
      </c>
      <c r="O732" s="59">
        <v>14001150</v>
      </c>
      <c r="P732" s="48">
        <f>IFERROR(O732/L726,"-")</f>
        <v>3.9345471032407521E-2</v>
      </c>
      <c r="Q732" s="59">
        <v>198</v>
      </c>
      <c r="R732" s="48">
        <f>IFERROR(Q732/M726,"-")</f>
        <v>0.52659574468085102</v>
      </c>
      <c r="S732" s="62">
        <f t="shared" si="175"/>
        <v>70712.878787878784</v>
      </c>
      <c r="T732" s="374"/>
      <c r="U732" s="374"/>
      <c r="V732" s="36" t="s">
        <v>101</v>
      </c>
      <c r="W732" s="59">
        <v>2140655</v>
      </c>
      <c r="X732" s="48">
        <f>IFERROR(W732/T726,"-")</f>
        <v>4.2326037357709886E-2</v>
      </c>
      <c r="Y732" s="59">
        <v>25</v>
      </c>
      <c r="Z732" s="48">
        <f>IFERROR(Y732/U726,"-")</f>
        <v>0.59523809523809523</v>
      </c>
      <c r="AA732" s="136">
        <f t="shared" si="176"/>
        <v>85626.2</v>
      </c>
      <c r="AB732" s="374"/>
      <c r="AC732" s="374"/>
      <c r="AD732" s="36" t="s">
        <v>101</v>
      </c>
      <c r="AE732" s="59">
        <v>1200483</v>
      </c>
      <c r="AF732" s="48">
        <f>IFERROR(AE732/AB726,"-")</f>
        <v>3.1135603243024539E-2</v>
      </c>
      <c r="AG732" s="59">
        <v>18</v>
      </c>
      <c r="AH732" s="48">
        <f>IFERROR(AG732/AC726,"-")</f>
        <v>0.62068965517241381</v>
      </c>
      <c r="AI732" s="62">
        <f t="shared" si="168"/>
        <v>66693.5</v>
      </c>
      <c r="AJ732" s="374"/>
      <c r="AK732" s="374"/>
      <c r="AL732" s="36" t="s">
        <v>101</v>
      </c>
      <c r="AM732" s="59">
        <v>3678903</v>
      </c>
      <c r="AN732" s="48">
        <f>IFERROR(AM732/AJ726,"-")</f>
        <v>2.7578308080537378E-2</v>
      </c>
      <c r="AO732" s="59">
        <v>56</v>
      </c>
      <c r="AP732" s="48">
        <f>IFERROR(AO732/AK726,"-")</f>
        <v>0.36601307189542481</v>
      </c>
      <c r="AQ732" s="62">
        <f t="shared" si="177"/>
        <v>65694.696428571435</v>
      </c>
      <c r="AR732" s="374"/>
      <c r="AS732" s="374"/>
      <c r="AT732" s="36" t="s">
        <v>101</v>
      </c>
      <c r="AU732" s="59">
        <v>51459165</v>
      </c>
      <c r="AV732" s="48">
        <f>IFERROR(AU732/AR726,"-")</f>
        <v>3.4311554557477184E-2</v>
      </c>
      <c r="AW732" s="59">
        <v>885</v>
      </c>
      <c r="AX732" s="48">
        <f>IFERROR(AW732/AS726,"-")</f>
        <v>0.39544235924932974</v>
      </c>
      <c r="AY732" s="136">
        <f t="shared" si="178"/>
        <v>58145.949152542373</v>
      </c>
      <c r="AZ732" s="187"/>
    </row>
    <row r="733" spans="2:52" s="7" customFormat="1" ht="13.15" customHeight="1">
      <c r="B733" s="449"/>
      <c r="C733" s="459"/>
      <c r="D733" s="374"/>
      <c r="E733" s="374"/>
      <c r="F733" s="36" t="s">
        <v>102</v>
      </c>
      <c r="G733" s="59">
        <v>10718857</v>
      </c>
      <c r="H733" s="48">
        <f>IFERROR(G733/D726,"-")</f>
        <v>2.1973295499155516E-2</v>
      </c>
      <c r="I733" s="59">
        <v>90</v>
      </c>
      <c r="J733" s="48">
        <f>IFERROR(I733/E726,"-")</f>
        <v>0.16885553470919323</v>
      </c>
      <c r="K733" s="62">
        <f t="shared" si="174"/>
        <v>119098.41111111111</v>
      </c>
      <c r="L733" s="374"/>
      <c r="M733" s="374"/>
      <c r="N733" s="36" t="s">
        <v>102</v>
      </c>
      <c r="O733" s="59">
        <v>10515151</v>
      </c>
      <c r="P733" s="48">
        <f>IFERROR(O733/L726,"-")</f>
        <v>2.9549256244800676E-2</v>
      </c>
      <c r="Q733" s="59">
        <v>69</v>
      </c>
      <c r="R733" s="48">
        <f>IFERROR(Q733/M726,"-")</f>
        <v>0.18351063829787234</v>
      </c>
      <c r="S733" s="62">
        <f t="shared" si="175"/>
        <v>152393.4927536232</v>
      </c>
      <c r="T733" s="374"/>
      <c r="U733" s="374"/>
      <c r="V733" s="36" t="s">
        <v>102</v>
      </c>
      <c r="W733" s="59">
        <v>152287</v>
      </c>
      <c r="X733" s="48">
        <f>IFERROR(W733/T726,"-")</f>
        <v>3.0110901808528541E-3</v>
      </c>
      <c r="Y733" s="59">
        <v>14</v>
      </c>
      <c r="Z733" s="48">
        <f>IFERROR(Y733/U726,"-")</f>
        <v>0.33333333333333331</v>
      </c>
      <c r="AA733" s="136">
        <f t="shared" si="176"/>
        <v>10877.642857142857</v>
      </c>
      <c r="AB733" s="374"/>
      <c r="AC733" s="374"/>
      <c r="AD733" s="36" t="s">
        <v>102</v>
      </c>
      <c r="AE733" s="59">
        <v>147714</v>
      </c>
      <c r="AF733" s="48">
        <f>IFERROR(AE733/AB726,"-")</f>
        <v>3.8310950654362676E-3</v>
      </c>
      <c r="AG733" s="59">
        <v>12</v>
      </c>
      <c r="AH733" s="48">
        <f>IFERROR(AG733/AC726,"-")</f>
        <v>0.41379310344827586</v>
      </c>
      <c r="AI733" s="62">
        <f t="shared" si="168"/>
        <v>12309.5</v>
      </c>
      <c r="AJ733" s="374"/>
      <c r="AK733" s="374"/>
      <c r="AL733" s="36" t="s">
        <v>102</v>
      </c>
      <c r="AM733" s="59">
        <v>4031851</v>
      </c>
      <c r="AN733" s="48">
        <f>IFERROR(AM733/AJ726,"-")</f>
        <v>3.0224126325924524E-2</v>
      </c>
      <c r="AO733" s="59">
        <v>31</v>
      </c>
      <c r="AP733" s="48">
        <f>IFERROR(AO733/AK726,"-")</f>
        <v>0.20261437908496732</v>
      </c>
      <c r="AQ733" s="62">
        <f t="shared" si="177"/>
        <v>130059.70967741935</v>
      </c>
      <c r="AR733" s="374"/>
      <c r="AS733" s="374"/>
      <c r="AT733" s="36" t="s">
        <v>102</v>
      </c>
      <c r="AU733" s="59">
        <v>32428253</v>
      </c>
      <c r="AV733" s="48">
        <f>IFERROR(AU733/AR726,"-")</f>
        <v>2.1622266354558474E-2</v>
      </c>
      <c r="AW733" s="59">
        <v>278</v>
      </c>
      <c r="AX733" s="48">
        <f>IFERROR(AW733/AS726,"-")</f>
        <v>0.12421805183199285</v>
      </c>
      <c r="AY733" s="136">
        <f t="shared" si="178"/>
        <v>116648.39208633093</v>
      </c>
      <c r="AZ733" s="187"/>
    </row>
    <row r="734" spans="2:52" s="7" customFormat="1" ht="13.15" customHeight="1">
      <c r="B734" s="449"/>
      <c r="C734" s="459"/>
      <c r="D734" s="374"/>
      <c r="E734" s="374"/>
      <c r="F734" s="36" t="s">
        <v>112</v>
      </c>
      <c r="G734" s="59">
        <v>0</v>
      </c>
      <c r="H734" s="48">
        <f>IFERROR(G734/D726,"-")</f>
        <v>0</v>
      </c>
      <c r="I734" s="59">
        <v>0</v>
      </c>
      <c r="J734" s="48">
        <f>IFERROR(I734/E726,"-")</f>
        <v>0</v>
      </c>
      <c r="K734" s="62" t="str">
        <f t="shared" si="174"/>
        <v>-</v>
      </c>
      <c r="L734" s="374"/>
      <c r="M734" s="374"/>
      <c r="N734" s="36" t="s">
        <v>112</v>
      </c>
      <c r="O734" s="59">
        <v>0</v>
      </c>
      <c r="P734" s="48">
        <f>IFERROR(O734/L726,"-")</f>
        <v>0</v>
      </c>
      <c r="Q734" s="59">
        <v>0</v>
      </c>
      <c r="R734" s="48">
        <f>IFERROR(Q734/M726,"-")</f>
        <v>0</v>
      </c>
      <c r="S734" s="62" t="str">
        <f t="shared" si="175"/>
        <v>-</v>
      </c>
      <c r="T734" s="374"/>
      <c r="U734" s="374"/>
      <c r="V734" s="36" t="s">
        <v>112</v>
      </c>
      <c r="W734" s="59">
        <v>0</v>
      </c>
      <c r="X734" s="48">
        <f>IFERROR(W734/T726,"-")</f>
        <v>0</v>
      </c>
      <c r="Y734" s="59">
        <v>0</v>
      </c>
      <c r="Z734" s="48">
        <f>IFERROR(Y734/U726,"-")</f>
        <v>0</v>
      </c>
      <c r="AA734" s="136" t="str">
        <f t="shared" si="176"/>
        <v>-</v>
      </c>
      <c r="AB734" s="374"/>
      <c r="AC734" s="374"/>
      <c r="AD734" s="36" t="s">
        <v>112</v>
      </c>
      <c r="AE734" s="59">
        <v>0</v>
      </c>
      <c r="AF734" s="48">
        <f>IFERROR(AE734/AB726,"-")</f>
        <v>0</v>
      </c>
      <c r="AG734" s="59">
        <v>0</v>
      </c>
      <c r="AH734" s="48">
        <f>IFERROR(AG734/AC726,"-")</f>
        <v>0</v>
      </c>
      <c r="AI734" s="62" t="str">
        <f t="shared" si="168"/>
        <v>-</v>
      </c>
      <c r="AJ734" s="374"/>
      <c r="AK734" s="374"/>
      <c r="AL734" s="36" t="s">
        <v>112</v>
      </c>
      <c r="AM734" s="59">
        <v>0</v>
      </c>
      <c r="AN734" s="48">
        <f>IFERROR(AM734/AJ726,"-")</f>
        <v>0</v>
      </c>
      <c r="AO734" s="59">
        <v>0</v>
      </c>
      <c r="AP734" s="48">
        <f>IFERROR(AO734/AK726,"-")</f>
        <v>0</v>
      </c>
      <c r="AQ734" s="62" t="str">
        <f t="shared" si="177"/>
        <v>-</v>
      </c>
      <c r="AR734" s="374"/>
      <c r="AS734" s="374"/>
      <c r="AT734" s="36" t="s">
        <v>112</v>
      </c>
      <c r="AU734" s="59">
        <v>4222</v>
      </c>
      <c r="AV734" s="48">
        <f>IFERROR(AU734/AR726,"-")</f>
        <v>2.8151133688560366E-6</v>
      </c>
      <c r="AW734" s="59">
        <v>2</v>
      </c>
      <c r="AX734" s="48">
        <f>IFERROR(AW734/AS726,"-")</f>
        <v>8.9365504915102768E-4</v>
      </c>
      <c r="AY734" s="136">
        <f t="shared" si="178"/>
        <v>2111</v>
      </c>
      <c r="AZ734" s="187"/>
    </row>
    <row r="735" spans="2:52" s="7" customFormat="1" ht="13.15" customHeight="1">
      <c r="B735" s="449"/>
      <c r="C735" s="459"/>
      <c r="D735" s="374"/>
      <c r="E735" s="374"/>
      <c r="F735" s="36" t="s">
        <v>103</v>
      </c>
      <c r="G735" s="59">
        <v>113127</v>
      </c>
      <c r="H735" s="48">
        <f>IFERROR(G735/D726,"-")</f>
        <v>2.3190653629701058E-4</v>
      </c>
      <c r="I735" s="59">
        <v>9</v>
      </c>
      <c r="J735" s="48">
        <f>IFERROR(I735/E726,"-")</f>
        <v>1.6885553470919325E-2</v>
      </c>
      <c r="K735" s="62">
        <f t="shared" si="174"/>
        <v>12569.666666666666</v>
      </c>
      <c r="L735" s="374"/>
      <c r="M735" s="374"/>
      <c r="N735" s="36" t="s">
        <v>103</v>
      </c>
      <c r="O735" s="59">
        <v>105026</v>
      </c>
      <c r="P735" s="48">
        <f>IFERROR(O735/L726,"-")</f>
        <v>2.9513985927224785E-4</v>
      </c>
      <c r="Q735" s="59">
        <v>8</v>
      </c>
      <c r="R735" s="48">
        <f>IFERROR(Q735/M726,"-")</f>
        <v>2.1276595744680851E-2</v>
      </c>
      <c r="S735" s="62">
        <f t="shared" si="175"/>
        <v>13128.25</v>
      </c>
      <c r="T735" s="374"/>
      <c r="U735" s="374"/>
      <c r="V735" s="36" t="s">
        <v>103</v>
      </c>
      <c r="W735" s="59">
        <v>9934</v>
      </c>
      <c r="X735" s="48">
        <f>IFERROR(W735/T726,"-")</f>
        <v>1.9641971971732486E-4</v>
      </c>
      <c r="Y735" s="59">
        <v>1</v>
      </c>
      <c r="Z735" s="48">
        <f>IFERROR(Y735/U726,"-")</f>
        <v>2.3809523809523808E-2</v>
      </c>
      <c r="AA735" s="136">
        <f t="shared" si="176"/>
        <v>9934</v>
      </c>
      <c r="AB735" s="374"/>
      <c r="AC735" s="374"/>
      <c r="AD735" s="36" t="s">
        <v>103</v>
      </c>
      <c r="AE735" s="59">
        <v>9934</v>
      </c>
      <c r="AF735" s="48">
        <f>IFERROR(AE735/AB726,"-")</f>
        <v>2.5764719918250053E-4</v>
      </c>
      <c r="AG735" s="59">
        <v>1</v>
      </c>
      <c r="AH735" s="48">
        <f>IFERROR(AG735/AC726,"-")</f>
        <v>3.4482758620689655E-2</v>
      </c>
      <c r="AI735" s="62">
        <f t="shared" si="168"/>
        <v>9934</v>
      </c>
      <c r="AJ735" s="374"/>
      <c r="AK735" s="374"/>
      <c r="AL735" s="36" t="s">
        <v>103</v>
      </c>
      <c r="AM735" s="59">
        <v>38344</v>
      </c>
      <c r="AN735" s="48">
        <f>IFERROR(AM735/AJ726,"-")</f>
        <v>2.8743966476966782E-4</v>
      </c>
      <c r="AO735" s="59">
        <v>2</v>
      </c>
      <c r="AP735" s="48">
        <f>IFERROR(AO735/AK726,"-")</f>
        <v>1.3071895424836602E-2</v>
      </c>
      <c r="AQ735" s="62">
        <f t="shared" si="177"/>
        <v>19172</v>
      </c>
      <c r="AR735" s="374"/>
      <c r="AS735" s="374"/>
      <c r="AT735" s="36" t="s">
        <v>103</v>
      </c>
      <c r="AU735" s="59">
        <v>481861</v>
      </c>
      <c r="AV735" s="48">
        <f>IFERROR(AU735/AR726,"-")</f>
        <v>3.212916492255658E-4</v>
      </c>
      <c r="AW735" s="59">
        <v>26</v>
      </c>
      <c r="AX735" s="48">
        <f>IFERROR(AW735/AS726,"-")</f>
        <v>1.161751563896336E-2</v>
      </c>
      <c r="AY735" s="136">
        <f t="shared" si="178"/>
        <v>18533.115384615383</v>
      </c>
      <c r="AZ735" s="187"/>
    </row>
    <row r="736" spans="2:52" s="7" customFormat="1" ht="13.15" customHeight="1">
      <c r="B736" s="449"/>
      <c r="C736" s="459"/>
      <c r="D736" s="374"/>
      <c r="E736" s="374"/>
      <c r="F736" s="36" t="s">
        <v>104</v>
      </c>
      <c r="G736" s="59">
        <v>216075</v>
      </c>
      <c r="H736" s="48">
        <f>IFERROR(G736/D726,"-")</f>
        <v>4.4294646574537082E-4</v>
      </c>
      <c r="I736" s="59">
        <v>18</v>
      </c>
      <c r="J736" s="48">
        <f>IFERROR(I736/E726,"-")</f>
        <v>3.3771106941838651E-2</v>
      </c>
      <c r="K736" s="62">
        <f t="shared" si="174"/>
        <v>12004.166666666666</v>
      </c>
      <c r="L736" s="374"/>
      <c r="M736" s="374"/>
      <c r="N736" s="36" t="s">
        <v>104</v>
      </c>
      <c r="O736" s="59">
        <v>201227</v>
      </c>
      <c r="P736" s="48">
        <f>IFERROR(O736/L726,"-")</f>
        <v>5.6548005695519787E-4</v>
      </c>
      <c r="Q736" s="59">
        <v>15</v>
      </c>
      <c r="R736" s="48">
        <f>IFERROR(Q736/M726,"-")</f>
        <v>3.9893617021276598E-2</v>
      </c>
      <c r="S736" s="62">
        <f t="shared" si="175"/>
        <v>13415.133333333333</v>
      </c>
      <c r="T736" s="374"/>
      <c r="U736" s="374"/>
      <c r="V736" s="36" t="s">
        <v>104</v>
      </c>
      <c r="W736" s="59">
        <v>66771</v>
      </c>
      <c r="X736" s="48">
        <f>IFERROR(W736/T726,"-")</f>
        <v>1.320227612768824E-3</v>
      </c>
      <c r="Y736" s="59">
        <v>1</v>
      </c>
      <c r="Z736" s="48">
        <f>IFERROR(Y736/U726,"-")</f>
        <v>2.3809523809523808E-2</v>
      </c>
      <c r="AA736" s="136">
        <f t="shared" si="176"/>
        <v>66771</v>
      </c>
      <c r="AB736" s="374"/>
      <c r="AC736" s="374"/>
      <c r="AD736" s="36" t="s">
        <v>104</v>
      </c>
      <c r="AE736" s="59">
        <v>66771</v>
      </c>
      <c r="AF736" s="48">
        <f>IFERROR(AE736/AB726,"-")</f>
        <v>1.7317657677284823E-3</v>
      </c>
      <c r="AG736" s="59">
        <v>1</v>
      </c>
      <c r="AH736" s="48">
        <f>IFERROR(AG736/AC726,"-")</f>
        <v>3.4482758620689655E-2</v>
      </c>
      <c r="AI736" s="62">
        <f t="shared" si="168"/>
        <v>66771</v>
      </c>
      <c r="AJ736" s="374"/>
      <c r="AK736" s="374"/>
      <c r="AL736" s="36" t="s">
        <v>104</v>
      </c>
      <c r="AM736" s="59">
        <v>20453</v>
      </c>
      <c r="AN736" s="48">
        <f>IFERROR(AM736/AJ726,"-")</f>
        <v>1.5332264405210766E-4</v>
      </c>
      <c r="AO736" s="59">
        <v>4</v>
      </c>
      <c r="AP736" s="48">
        <f>IFERROR(AO736/AK726,"-")</f>
        <v>2.6143790849673203E-2</v>
      </c>
      <c r="AQ736" s="62">
        <f t="shared" si="177"/>
        <v>5113.25</v>
      </c>
      <c r="AR736" s="374"/>
      <c r="AS736" s="374"/>
      <c r="AT736" s="36" t="s">
        <v>104</v>
      </c>
      <c r="AU736" s="59">
        <v>1579278</v>
      </c>
      <c r="AV736" s="48">
        <f>IFERROR(AU736/AR726,"-")</f>
        <v>1.0530190930696883E-3</v>
      </c>
      <c r="AW736" s="59">
        <v>59</v>
      </c>
      <c r="AX736" s="48">
        <f>IFERROR(AW736/AS726,"-")</f>
        <v>2.6362823949955316E-2</v>
      </c>
      <c r="AY736" s="136">
        <f t="shared" si="178"/>
        <v>26767.423728813559</v>
      </c>
      <c r="AZ736" s="187"/>
    </row>
    <row r="737" spans="2:52" s="7" customFormat="1" ht="13.15" customHeight="1">
      <c r="B737" s="449"/>
      <c r="C737" s="459"/>
      <c r="D737" s="374"/>
      <c r="E737" s="374"/>
      <c r="F737" s="36" t="s">
        <v>105</v>
      </c>
      <c r="G737" s="59">
        <v>13022</v>
      </c>
      <c r="H737" s="48">
        <f>IFERROR(G737/D726,"-")</f>
        <v>2.669466100629975E-5</v>
      </c>
      <c r="I737" s="59">
        <v>3</v>
      </c>
      <c r="J737" s="48">
        <f>IFERROR(I737/E726,"-")</f>
        <v>5.6285178236397749E-3</v>
      </c>
      <c r="K737" s="62">
        <f t="shared" si="174"/>
        <v>4340.666666666667</v>
      </c>
      <c r="L737" s="374"/>
      <c r="M737" s="374"/>
      <c r="N737" s="36" t="s">
        <v>105</v>
      </c>
      <c r="O737" s="59">
        <v>4975</v>
      </c>
      <c r="P737" s="48">
        <f>IFERROR(O737/L726,"-")</f>
        <v>1.3980545768470978E-5</v>
      </c>
      <c r="Q737" s="59">
        <v>2</v>
      </c>
      <c r="R737" s="48">
        <f>IFERROR(Q737/M726,"-")</f>
        <v>5.3191489361702126E-3</v>
      </c>
      <c r="S737" s="62">
        <f t="shared" si="175"/>
        <v>2487.5</v>
      </c>
      <c r="T737" s="374"/>
      <c r="U737" s="374"/>
      <c r="V737" s="36" t="s">
        <v>105</v>
      </c>
      <c r="W737" s="59">
        <v>0</v>
      </c>
      <c r="X737" s="48">
        <f>IFERROR(W737/T726,"-")</f>
        <v>0</v>
      </c>
      <c r="Y737" s="59">
        <v>0</v>
      </c>
      <c r="Z737" s="48">
        <f>IFERROR(Y737/U726,"-")</f>
        <v>0</v>
      </c>
      <c r="AA737" s="136" t="str">
        <f t="shared" si="176"/>
        <v>-</v>
      </c>
      <c r="AB737" s="374"/>
      <c r="AC737" s="374"/>
      <c r="AD737" s="36" t="s">
        <v>105</v>
      </c>
      <c r="AE737" s="59">
        <v>0</v>
      </c>
      <c r="AF737" s="48">
        <f>IFERROR(AE737/AB726,"-")</f>
        <v>0</v>
      </c>
      <c r="AG737" s="59">
        <v>0</v>
      </c>
      <c r="AH737" s="48">
        <f>IFERROR(AG737/AC726,"-")</f>
        <v>0</v>
      </c>
      <c r="AI737" s="62" t="str">
        <f t="shared" si="168"/>
        <v>-</v>
      </c>
      <c r="AJ737" s="374"/>
      <c r="AK737" s="374"/>
      <c r="AL737" s="36" t="s">
        <v>105</v>
      </c>
      <c r="AM737" s="59">
        <v>3740</v>
      </c>
      <c r="AN737" s="48">
        <f>IFERROR(AM737/AJ726,"-")</f>
        <v>2.8036311971587673E-5</v>
      </c>
      <c r="AO737" s="59">
        <v>1</v>
      </c>
      <c r="AP737" s="48">
        <f>IFERROR(AO737/AK726,"-")</f>
        <v>6.5359477124183009E-3</v>
      </c>
      <c r="AQ737" s="62">
        <f t="shared" si="177"/>
        <v>3740</v>
      </c>
      <c r="AR737" s="374"/>
      <c r="AS737" s="374"/>
      <c r="AT737" s="36" t="s">
        <v>105</v>
      </c>
      <c r="AU737" s="59">
        <v>365015</v>
      </c>
      <c r="AV737" s="48">
        <f>IFERROR(AU737/AR726,"-")</f>
        <v>2.4338195318166419E-4</v>
      </c>
      <c r="AW737" s="59">
        <v>13</v>
      </c>
      <c r="AX737" s="48">
        <f>IFERROR(AW737/AS726,"-")</f>
        <v>5.8087578194816799E-3</v>
      </c>
      <c r="AY737" s="136">
        <f t="shared" si="178"/>
        <v>28078.076923076922</v>
      </c>
      <c r="AZ737" s="187"/>
    </row>
    <row r="738" spans="2:52" s="7" customFormat="1" ht="13.15" customHeight="1">
      <c r="B738" s="449"/>
      <c r="C738" s="459"/>
      <c r="D738" s="374"/>
      <c r="E738" s="374"/>
      <c r="F738" s="36" t="s">
        <v>106</v>
      </c>
      <c r="G738" s="59">
        <v>1035244</v>
      </c>
      <c r="H738" s="48">
        <f>IFERROR(G738/D726,"-")</f>
        <v>2.1222153001693887E-3</v>
      </c>
      <c r="I738" s="59">
        <v>6</v>
      </c>
      <c r="J738" s="48">
        <f>IFERROR(I738/E726,"-")</f>
        <v>1.125703564727955E-2</v>
      </c>
      <c r="K738" s="62">
        <f t="shared" si="174"/>
        <v>172540.66666666666</v>
      </c>
      <c r="L738" s="374"/>
      <c r="M738" s="374"/>
      <c r="N738" s="36" t="s">
        <v>106</v>
      </c>
      <c r="O738" s="59">
        <v>1014998</v>
      </c>
      <c r="P738" s="48">
        <f>IFERROR(O738/L726,"-")</f>
        <v>2.8523067324435188E-3</v>
      </c>
      <c r="Q738" s="59">
        <v>5</v>
      </c>
      <c r="R738" s="48">
        <f>IFERROR(Q738/M726,"-")</f>
        <v>1.3297872340425532E-2</v>
      </c>
      <c r="S738" s="62">
        <f t="shared" si="175"/>
        <v>202999.6</v>
      </c>
      <c r="T738" s="374"/>
      <c r="U738" s="374"/>
      <c r="V738" s="36" t="s">
        <v>106</v>
      </c>
      <c r="W738" s="59">
        <v>568511</v>
      </c>
      <c r="X738" s="48">
        <f>IFERROR(W738/T726,"-")</f>
        <v>1.1240866848823845E-2</v>
      </c>
      <c r="Y738" s="59">
        <v>1</v>
      </c>
      <c r="Z738" s="48">
        <f>IFERROR(Y738/U726,"-")</f>
        <v>2.3809523809523808E-2</v>
      </c>
      <c r="AA738" s="136">
        <f t="shared" si="176"/>
        <v>568511</v>
      </c>
      <c r="AB738" s="374"/>
      <c r="AC738" s="374"/>
      <c r="AD738" s="36" t="s">
        <v>106</v>
      </c>
      <c r="AE738" s="59">
        <v>568511</v>
      </c>
      <c r="AF738" s="48">
        <f>IFERROR(AE738/AB726,"-")</f>
        <v>1.4744842646913888E-2</v>
      </c>
      <c r="AG738" s="59">
        <v>1</v>
      </c>
      <c r="AH738" s="48">
        <f>IFERROR(AG738/AC726,"-")</f>
        <v>3.4482758620689655E-2</v>
      </c>
      <c r="AI738" s="62">
        <f t="shared" si="168"/>
        <v>568511</v>
      </c>
      <c r="AJ738" s="374"/>
      <c r="AK738" s="374"/>
      <c r="AL738" s="36" t="s">
        <v>106</v>
      </c>
      <c r="AM738" s="59">
        <v>679584</v>
      </c>
      <c r="AN738" s="48">
        <f>IFERROR(AM738/AJ726,"-")</f>
        <v>5.0943927900800635E-3</v>
      </c>
      <c r="AO738" s="59">
        <v>8</v>
      </c>
      <c r="AP738" s="48">
        <f>IFERROR(AO738/AK726,"-")</f>
        <v>5.2287581699346407E-2</v>
      </c>
      <c r="AQ738" s="62">
        <f t="shared" si="177"/>
        <v>84948</v>
      </c>
      <c r="AR738" s="374"/>
      <c r="AS738" s="374"/>
      <c r="AT738" s="36" t="s">
        <v>106</v>
      </c>
      <c r="AU738" s="59">
        <v>3888628</v>
      </c>
      <c r="AV738" s="48">
        <f>IFERROR(AU738/AR726,"-")</f>
        <v>2.59283009694645E-3</v>
      </c>
      <c r="AW738" s="59">
        <v>18</v>
      </c>
      <c r="AX738" s="48">
        <f>IFERROR(AW738/AS726,"-")</f>
        <v>8.0428954423592495E-3</v>
      </c>
      <c r="AY738" s="136">
        <f t="shared" si="178"/>
        <v>216034.88888888888</v>
      </c>
      <c r="AZ738" s="187"/>
    </row>
    <row r="739" spans="2:52" s="7" customFormat="1" ht="13.15" customHeight="1">
      <c r="B739" s="449"/>
      <c r="C739" s="459"/>
      <c r="D739" s="374"/>
      <c r="E739" s="374"/>
      <c r="F739" s="36" t="s">
        <v>107</v>
      </c>
      <c r="G739" s="59">
        <v>5258531</v>
      </c>
      <c r="H739" s="48">
        <f>IFERROR(G739/D726,"-")</f>
        <v>1.0779811276003566E-2</v>
      </c>
      <c r="I739" s="59">
        <v>87</v>
      </c>
      <c r="J739" s="48">
        <f>IFERROR(I739/E726,"-")</f>
        <v>0.16322701688555347</v>
      </c>
      <c r="K739" s="62">
        <f t="shared" si="174"/>
        <v>60442.885057471263</v>
      </c>
      <c r="L739" s="374"/>
      <c r="M739" s="374"/>
      <c r="N739" s="36" t="s">
        <v>107</v>
      </c>
      <c r="O739" s="59">
        <v>2673462</v>
      </c>
      <c r="P739" s="48">
        <f>IFERROR(O739/L726,"-")</f>
        <v>7.5128558495010968E-3</v>
      </c>
      <c r="Q739" s="59">
        <v>59</v>
      </c>
      <c r="R739" s="48">
        <f>IFERROR(Q739/M726,"-")</f>
        <v>0.15691489361702127</v>
      </c>
      <c r="S739" s="62">
        <f t="shared" si="175"/>
        <v>45312.91525423729</v>
      </c>
      <c r="T739" s="374"/>
      <c r="U739" s="374"/>
      <c r="V739" s="36" t="s">
        <v>107</v>
      </c>
      <c r="W739" s="59">
        <v>70911</v>
      </c>
      <c r="X739" s="48">
        <f>IFERROR(W739/T726,"-")</f>
        <v>1.4020856397096058E-3</v>
      </c>
      <c r="Y739" s="59">
        <v>7</v>
      </c>
      <c r="Z739" s="48">
        <f>IFERROR(Y739/U726,"-")</f>
        <v>0.16666666666666666</v>
      </c>
      <c r="AA739" s="136">
        <f t="shared" si="176"/>
        <v>10130.142857142857</v>
      </c>
      <c r="AB739" s="374"/>
      <c r="AC739" s="374"/>
      <c r="AD739" s="36" t="s">
        <v>107</v>
      </c>
      <c r="AE739" s="59">
        <v>42063</v>
      </c>
      <c r="AF739" s="48">
        <f>IFERROR(AE739/AB726,"-")</f>
        <v>1.0909416286705778E-3</v>
      </c>
      <c r="AG739" s="59">
        <v>5</v>
      </c>
      <c r="AH739" s="48">
        <f>IFERROR(AG739/AC726,"-")</f>
        <v>0.17241379310344829</v>
      </c>
      <c r="AI739" s="62">
        <f t="shared" si="168"/>
        <v>8412.6</v>
      </c>
      <c r="AJ739" s="374"/>
      <c r="AK739" s="374"/>
      <c r="AL739" s="36" t="s">
        <v>107</v>
      </c>
      <c r="AM739" s="59">
        <v>1570166</v>
      </c>
      <c r="AN739" s="48">
        <f>IFERROR(AM739/AJ726,"-")</f>
        <v>1.1770498348443832E-2</v>
      </c>
      <c r="AO739" s="59">
        <v>36</v>
      </c>
      <c r="AP739" s="48">
        <f>IFERROR(AO739/AK726,"-")</f>
        <v>0.23529411764705882</v>
      </c>
      <c r="AQ739" s="62">
        <f t="shared" si="177"/>
        <v>43615.722222222219</v>
      </c>
      <c r="AR739" s="374"/>
      <c r="AS739" s="374"/>
      <c r="AT739" s="36" t="s">
        <v>107</v>
      </c>
      <c r="AU739" s="59">
        <v>11484165</v>
      </c>
      <c r="AV739" s="48">
        <f>IFERROR(AU739/AR726,"-")</f>
        <v>7.6573250643412099E-3</v>
      </c>
      <c r="AW739" s="59">
        <v>276</v>
      </c>
      <c r="AX739" s="48">
        <f>IFERROR(AW739/AS726,"-")</f>
        <v>0.12332439678284182</v>
      </c>
      <c r="AY739" s="136">
        <f t="shared" si="178"/>
        <v>41609.293478260872</v>
      </c>
      <c r="AZ739" s="187"/>
    </row>
    <row r="740" spans="2:52" s="7" customFormat="1" ht="13.15" customHeight="1">
      <c r="B740" s="449"/>
      <c r="C740" s="459"/>
      <c r="D740" s="374"/>
      <c r="E740" s="374"/>
      <c r="F740" s="36" t="s">
        <v>108</v>
      </c>
      <c r="G740" s="59">
        <v>1267635</v>
      </c>
      <c r="H740" s="48">
        <f>IFERROR(G740/D726,"-")</f>
        <v>2.5986090158747338E-3</v>
      </c>
      <c r="I740" s="59">
        <v>45</v>
      </c>
      <c r="J740" s="48">
        <f>IFERROR(I740/E726,"-")</f>
        <v>8.4427767354596617E-2</v>
      </c>
      <c r="K740" s="62">
        <f t="shared" si="174"/>
        <v>28169.666666666668</v>
      </c>
      <c r="L740" s="374"/>
      <c r="M740" s="374"/>
      <c r="N740" s="36" t="s">
        <v>108</v>
      </c>
      <c r="O740" s="59">
        <v>1035065</v>
      </c>
      <c r="P740" s="48">
        <f>IFERROR(O740/L726,"-")</f>
        <v>2.9086982122296305E-3</v>
      </c>
      <c r="Q740" s="59">
        <v>35</v>
      </c>
      <c r="R740" s="48">
        <f>IFERROR(Q740/M726,"-")</f>
        <v>9.3085106382978719E-2</v>
      </c>
      <c r="S740" s="62">
        <f t="shared" si="175"/>
        <v>29573.285714285714</v>
      </c>
      <c r="T740" s="374"/>
      <c r="U740" s="374"/>
      <c r="V740" s="36" t="s">
        <v>108</v>
      </c>
      <c r="W740" s="59">
        <v>288805</v>
      </c>
      <c r="X740" s="48">
        <f>IFERROR(W740/T726,"-")</f>
        <v>5.7103882779305417E-3</v>
      </c>
      <c r="Y740" s="59">
        <v>5</v>
      </c>
      <c r="Z740" s="48">
        <f>IFERROR(Y740/U726,"-")</f>
        <v>0.11904761904761904</v>
      </c>
      <c r="AA740" s="136">
        <f t="shared" si="176"/>
        <v>57761</v>
      </c>
      <c r="AB740" s="374"/>
      <c r="AC740" s="374"/>
      <c r="AD740" s="36" t="s">
        <v>108</v>
      </c>
      <c r="AE740" s="59">
        <v>234181</v>
      </c>
      <c r="AF740" s="48">
        <f>IFERROR(AE740/AB726,"-")</f>
        <v>6.0736942572737224E-3</v>
      </c>
      <c r="AG740" s="59">
        <v>4</v>
      </c>
      <c r="AH740" s="48">
        <f>IFERROR(AG740/AC726,"-")</f>
        <v>0.13793103448275862</v>
      </c>
      <c r="AI740" s="62">
        <f t="shared" si="168"/>
        <v>58545.25</v>
      </c>
      <c r="AJ740" s="374"/>
      <c r="AK740" s="374"/>
      <c r="AL740" s="36" t="s">
        <v>108</v>
      </c>
      <c r="AM740" s="59">
        <v>1384018</v>
      </c>
      <c r="AN740" s="48">
        <f>IFERROR(AM740/AJ726,"-")</f>
        <v>1.0375069631629099E-2</v>
      </c>
      <c r="AO740" s="59">
        <v>25</v>
      </c>
      <c r="AP740" s="48">
        <f>IFERROR(AO740/AK726,"-")</f>
        <v>0.16339869281045752</v>
      </c>
      <c r="AQ740" s="62">
        <f t="shared" si="177"/>
        <v>55360.72</v>
      </c>
      <c r="AR740" s="374"/>
      <c r="AS740" s="374"/>
      <c r="AT740" s="36" t="s">
        <v>108</v>
      </c>
      <c r="AU740" s="59">
        <v>8856867</v>
      </c>
      <c r="AV740" s="48">
        <f>IFERROR(AU740/AR726,"-")</f>
        <v>5.9055150871340266E-3</v>
      </c>
      <c r="AW740" s="59">
        <v>187</v>
      </c>
      <c r="AX740" s="48">
        <f>IFERROR(AW740/AS726,"-")</f>
        <v>8.3556747095621095E-2</v>
      </c>
      <c r="AY740" s="136">
        <f t="shared" si="178"/>
        <v>47362.925133689838</v>
      </c>
      <c r="AZ740" s="187"/>
    </row>
    <row r="741" spans="2:52" s="7" customFormat="1" ht="13.15" customHeight="1">
      <c r="B741" s="449"/>
      <c r="C741" s="459"/>
      <c r="D741" s="374"/>
      <c r="E741" s="374"/>
      <c r="F741" s="36" t="s">
        <v>109</v>
      </c>
      <c r="G741" s="59">
        <v>1027494</v>
      </c>
      <c r="H741" s="48">
        <f>IFERROR(G741/D726,"-")</f>
        <v>2.1063280614350296E-3</v>
      </c>
      <c r="I741" s="59">
        <v>37</v>
      </c>
      <c r="J741" s="48">
        <f>IFERROR(I741/E726,"-")</f>
        <v>6.9418386491557224E-2</v>
      </c>
      <c r="K741" s="62">
        <f t="shared" si="174"/>
        <v>27770.108108108107</v>
      </c>
      <c r="L741" s="374"/>
      <c r="M741" s="374"/>
      <c r="N741" s="36" t="s">
        <v>109</v>
      </c>
      <c r="O741" s="59">
        <v>868621</v>
      </c>
      <c r="P741" s="48">
        <f>IFERROR(O741/L726,"-")</f>
        <v>2.4409639489356844E-3</v>
      </c>
      <c r="Q741" s="59">
        <v>27</v>
      </c>
      <c r="R741" s="48">
        <f>IFERROR(Q741/M726,"-")</f>
        <v>7.1808510638297879E-2</v>
      </c>
      <c r="S741" s="62">
        <f t="shared" si="175"/>
        <v>32171.14814814815</v>
      </c>
      <c r="T741" s="374"/>
      <c r="U741" s="374"/>
      <c r="V741" s="36" t="s">
        <v>109</v>
      </c>
      <c r="W741" s="59">
        <v>102075</v>
      </c>
      <c r="X741" s="48">
        <f>IFERROR(W741/T726,"-")</f>
        <v>2.0182749033768807E-3</v>
      </c>
      <c r="Y741" s="59">
        <v>5</v>
      </c>
      <c r="Z741" s="48">
        <f>IFERROR(Y741/U726,"-")</f>
        <v>0.11904761904761904</v>
      </c>
      <c r="AA741" s="136">
        <f t="shared" si="176"/>
        <v>20415</v>
      </c>
      <c r="AB741" s="374"/>
      <c r="AC741" s="374"/>
      <c r="AD741" s="36" t="s">
        <v>109</v>
      </c>
      <c r="AE741" s="59">
        <v>95287</v>
      </c>
      <c r="AF741" s="48">
        <f>IFERROR(AE741/AB726,"-")</f>
        <v>2.4713538019431173E-3</v>
      </c>
      <c r="AG741" s="59">
        <v>4</v>
      </c>
      <c r="AH741" s="48">
        <f>IFERROR(AG741/AC726,"-")</f>
        <v>0.13793103448275862</v>
      </c>
      <c r="AI741" s="62">
        <f t="shared" si="168"/>
        <v>23821.75</v>
      </c>
      <c r="AJ741" s="374"/>
      <c r="AK741" s="374"/>
      <c r="AL741" s="36" t="s">
        <v>109</v>
      </c>
      <c r="AM741" s="59">
        <v>678369</v>
      </c>
      <c r="AN741" s="48">
        <f>IFERROR(AM741/AJ726,"-")</f>
        <v>5.0852847368593468E-3</v>
      </c>
      <c r="AO741" s="59">
        <v>20</v>
      </c>
      <c r="AP741" s="48">
        <f>IFERROR(AO741/AK726,"-")</f>
        <v>0.13071895424836602</v>
      </c>
      <c r="AQ741" s="62">
        <f t="shared" si="177"/>
        <v>33918.449999999997</v>
      </c>
      <c r="AR741" s="374"/>
      <c r="AS741" s="374"/>
      <c r="AT741" s="36" t="s">
        <v>109</v>
      </c>
      <c r="AU741" s="59">
        <v>3168529</v>
      </c>
      <c r="AV741" s="48">
        <f>IFERROR(AU741/AR726,"-")</f>
        <v>2.1126879079839058E-3</v>
      </c>
      <c r="AW741" s="59">
        <v>107</v>
      </c>
      <c r="AX741" s="48">
        <f>IFERROR(AW741/AS726,"-")</f>
        <v>4.7810545129579982E-2</v>
      </c>
      <c r="AY741" s="136">
        <f t="shared" si="178"/>
        <v>29612.420560747665</v>
      </c>
      <c r="AZ741" s="187"/>
    </row>
    <row r="742" spans="2:52" s="7" customFormat="1" ht="13.15" customHeight="1">
      <c r="B742" s="449"/>
      <c r="C742" s="459"/>
      <c r="D742" s="374"/>
      <c r="E742" s="374"/>
      <c r="F742" s="37" t="s">
        <v>110</v>
      </c>
      <c r="G742" s="60">
        <v>1420319</v>
      </c>
      <c r="H742" s="49">
        <f>IFERROR(G742/D726,"-")</f>
        <v>2.9116060686382012E-3</v>
      </c>
      <c r="I742" s="60">
        <v>74</v>
      </c>
      <c r="J742" s="49">
        <f>IFERROR(I742/E726,"-")</f>
        <v>0.13883677298311445</v>
      </c>
      <c r="K742" s="63">
        <f t="shared" si="174"/>
        <v>19193.5</v>
      </c>
      <c r="L742" s="374"/>
      <c r="M742" s="374"/>
      <c r="N742" s="37" t="s">
        <v>110</v>
      </c>
      <c r="O742" s="60">
        <v>1291052</v>
      </c>
      <c r="P742" s="49">
        <f>IFERROR(O742/L726,"-")</f>
        <v>3.6280626282363805E-3</v>
      </c>
      <c r="Q742" s="60">
        <v>60</v>
      </c>
      <c r="R742" s="49">
        <f>IFERROR(Q742/M726,"-")</f>
        <v>0.15957446808510639</v>
      </c>
      <c r="S742" s="63">
        <f t="shared" si="175"/>
        <v>21517.533333333333</v>
      </c>
      <c r="T742" s="374"/>
      <c r="U742" s="374"/>
      <c r="V742" s="37" t="s">
        <v>110</v>
      </c>
      <c r="W742" s="60">
        <v>94727</v>
      </c>
      <c r="X742" s="49">
        <f>IFERROR(W742/T726,"-")</f>
        <v>1.8729867917921313E-3</v>
      </c>
      <c r="Y742" s="60">
        <v>9</v>
      </c>
      <c r="Z742" s="49">
        <f>IFERROR(Y742/U726,"-")</f>
        <v>0.21428571428571427</v>
      </c>
      <c r="AA742" s="137">
        <f t="shared" si="176"/>
        <v>10525.222222222223</v>
      </c>
      <c r="AB742" s="374"/>
      <c r="AC742" s="374"/>
      <c r="AD742" s="37" t="s">
        <v>110</v>
      </c>
      <c r="AE742" s="60">
        <v>63612</v>
      </c>
      <c r="AF742" s="49">
        <f>IFERROR(AE742/AB726,"-")</f>
        <v>1.6498342696192091E-3</v>
      </c>
      <c r="AG742" s="60">
        <v>8</v>
      </c>
      <c r="AH742" s="49">
        <f>IFERROR(AG742/AC726,"-")</f>
        <v>0.27586206896551724</v>
      </c>
      <c r="AI742" s="63">
        <f t="shared" si="168"/>
        <v>7951.5</v>
      </c>
      <c r="AJ742" s="374"/>
      <c r="AK742" s="374"/>
      <c r="AL742" s="37" t="s">
        <v>110</v>
      </c>
      <c r="AM742" s="60">
        <v>346441</v>
      </c>
      <c r="AN742" s="49">
        <f>IFERROR(AM742/AJ726,"-")</f>
        <v>2.5970395603606431E-3</v>
      </c>
      <c r="AO742" s="60">
        <v>26</v>
      </c>
      <c r="AP742" s="49">
        <f>IFERROR(AO742/AK726,"-")</f>
        <v>0.16993464052287582</v>
      </c>
      <c r="AQ742" s="63">
        <f t="shared" si="177"/>
        <v>13324.653846153846</v>
      </c>
      <c r="AR742" s="374"/>
      <c r="AS742" s="374"/>
      <c r="AT742" s="37" t="s">
        <v>110</v>
      </c>
      <c r="AU742" s="60">
        <v>2640357</v>
      </c>
      <c r="AV742" s="49">
        <f>IFERROR(AU742/AR726,"-")</f>
        <v>1.7605173588945095E-3</v>
      </c>
      <c r="AW742" s="60">
        <v>189</v>
      </c>
      <c r="AX742" s="51">
        <f>IFERROR(AW742/AS726,"-")</f>
        <v>8.4450402144772119E-2</v>
      </c>
      <c r="AY742" s="137">
        <f t="shared" si="178"/>
        <v>13970.142857142857</v>
      </c>
      <c r="AZ742" s="187"/>
    </row>
    <row r="743" spans="2:52" s="7" customFormat="1" ht="13.15" customHeight="1">
      <c r="B743" s="450"/>
      <c r="C743" s="461"/>
      <c r="D743" s="375"/>
      <c r="E743" s="375"/>
      <c r="F743" s="38" t="s">
        <v>64</v>
      </c>
      <c r="G743" s="56">
        <f>SUM(G726:G742)</f>
        <v>76373082</v>
      </c>
      <c r="H743" s="49">
        <f>IFERROR(G743/D726,"-")</f>
        <v>0.15656224343390673</v>
      </c>
      <c r="I743" s="60">
        <v>458</v>
      </c>
      <c r="J743" s="49">
        <f>IFERROR(I743/E726,"-")</f>
        <v>0.85928705440900566</v>
      </c>
      <c r="K743" s="63">
        <f t="shared" si="174"/>
        <v>166753.45414847162</v>
      </c>
      <c r="L743" s="375"/>
      <c r="M743" s="375"/>
      <c r="N743" s="38" t="s">
        <v>64</v>
      </c>
      <c r="O743" s="56">
        <f>SUM(O726:O742)</f>
        <v>61403842</v>
      </c>
      <c r="P743" s="49">
        <f>IFERROR(O743/L726,"-")</f>
        <v>0.17255461777707748</v>
      </c>
      <c r="Q743" s="60">
        <v>330</v>
      </c>
      <c r="R743" s="49">
        <f>IFERROR(Q743/M726,"-")</f>
        <v>0.87765957446808507</v>
      </c>
      <c r="S743" s="63">
        <f t="shared" si="175"/>
        <v>186072.24848484847</v>
      </c>
      <c r="T743" s="375"/>
      <c r="U743" s="375"/>
      <c r="V743" s="38" t="s">
        <v>64</v>
      </c>
      <c r="W743" s="56">
        <f>SUM(W726:W742)</f>
        <v>7130375</v>
      </c>
      <c r="X743" s="49">
        <f>IFERROR(W743/T726,"-")</f>
        <v>0.14098512774103283</v>
      </c>
      <c r="Y743" s="60">
        <v>39</v>
      </c>
      <c r="Z743" s="49">
        <f>IFERROR(Y743/U726,"-")</f>
        <v>0.9285714285714286</v>
      </c>
      <c r="AA743" s="137">
        <f t="shared" si="176"/>
        <v>182830.12820512822</v>
      </c>
      <c r="AB743" s="375"/>
      <c r="AC743" s="375"/>
      <c r="AD743" s="38" t="s">
        <v>64</v>
      </c>
      <c r="AE743" s="56">
        <f>SUM(AE726:AE742)</f>
        <v>4659054</v>
      </c>
      <c r="AF743" s="49">
        <f>IFERROR(AE743/AB726,"-")</f>
        <v>0.12083674390376745</v>
      </c>
      <c r="AG743" s="60">
        <v>29</v>
      </c>
      <c r="AH743" s="49">
        <f>IFERROR(AG743/AC726,"-")</f>
        <v>1</v>
      </c>
      <c r="AI743" s="63">
        <f t="shared" si="168"/>
        <v>160657.03448275861</v>
      </c>
      <c r="AJ743" s="375"/>
      <c r="AK743" s="375"/>
      <c r="AL743" s="38" t="s">
        <v>64</v>
      </c>
      <c r="AM743" s="56">
        <f>SUM(AM726:AM742)</f>
        <v>25955963</v>
      </c>
      <c r="AN743" s="49">
        <f>IFERROR(AM743/AJ726,"-")</f>
        <v>0.19457472625427449</v>
      </c>
      <c r="AO743" s="60">
        <v>130</v>
      </c>
      <c r="AP743" s="49">
        <f>IFERROR(AO743/AK726,"-")</f>
        <v>0.84967320261437906</v>
      </c>
      <c r="AQ743" s="63">
        <f t="shared" si="177"/>
        <v>199661.25384615385</v>
      </c>
      <c r="AR743" s="375"/>
      <c r="AS743" s="375"/>
      <c r="AT743" s="38" t="s">
        <v>64</v>
      </c>
      <c r="AU743" s="56">
        <f>SUM(AU726:AU742)</f>
        <v>290622018</v>
      </c>
      <c r="AV743" s="49">
        <f>IFERROR(AU743/AR726,"-")</f>
        <v>0.19377876081376594</v>
      </c>
      <c r="AW743" s="60">
        <v>1818</v>
      </c>
      <c r="AX743" s="116">
        <f>IFERROR(AW743/AS726,"-")</f>
        <v>0.81233243967828417</v>
      </c>
      <c r="AY743" s="160">
        <f t="shared" si="178"/>
        <v>159858.09570957095</v>
      </c>
      <c r="AZ743" s="187"/>
    </row>
    <row r="744" spans="2:52" s="7" customFormat="1" ht="13.15" customHeight="1">
      <c r="B744" s="448">
        <v>42</v>
      </c>
      <c r="C744" s="458" t="s">
        <v>11</v>
      </c>
      <c r="D744" s="373">
        <v>833827620</v>
      </c>
      <c r="E744" s="373">
        <v>1255</v>
      </c>
      <c r="F744" s="34" t="s">
        <v>96</v>
      </c>
      <c r="G744" s="58">
        <v>13660151</v>
      </c>
      <c r="H744" s="47">
        <f>IFERROR(G744/D744,"-")</f>
        <v>1.6382464039749606E-2</v>
      </c>
      <c r="I744" s="58">
        <v>271</v>
      </c>
      <c r="J744" s="47">
        <f>IFERROR(I744/E744,"-")</f>
        <v>0.21593625498007968</v>
      </c>
      <c r="K744" s="61">
        <f t="shared" si="174"/>
        <v>50406.461254612543</v>
      </c>
      <c r="L744" s="373">
        <v>552310520</v>
      </c>
      <c r="M744" s="373">
        <v>828</v>
      </c>
      <c r="N744" s="34" t="s">
        <v>96</v>
      </c>
      <c r="O744" s="58">
        <v>11184551</v>
      </c>
      <c r="P744" s="47">
        <f>IFERROR(O744/L744,"-")</f>
        <v>2.0250476127088798E-2</v>
      </c>
      <c r="Q744" s="58">
        <v>180</v>
      </c>
      <c r="R744" s="47">
        <f>IFERROR(Q744/M744,"-")</f>
        <v>0.21739130434782608</v>
      </c>
      <c r="S744" s="61">
        <f t="shared" si="175"/>
        <v>62136.394444444442</v>
      </c>
      <c r="T744" s="373">
        <v>152217470</v>
      </c>
      <c r="U744" s="373">
        <v>136</v>
      </c>
      <c r="V744" s="34" t="s">
        <v>96</v>
      </c>
      <c r="W744" s="58">
        <v>2689364</v>
      </c>
      <c r="X744" s="47">
        <f>IFERROR(W744/T744,"-")</f>
        <v>1.7667906318506017E-2</v>
      </c>
      <c r="Y744" s="58">
        <v>33</v>
      </c>
      <c r="Z744" s="47">
        <f>IFERROR(Y744/U744,"-")</f>
        <v>0.24264705882352941</v>
      </c>
      <c r="AA744" s="135">
        <f t="shared" si="176"/>
        <v>81495.878787878784</v>
      </c>
      <c r="AB744" s="373">
        <v>110190210</v>
      </c>
      <c r="AC744" s="373">
        <v>90</v>
      </c>
      <c r="AD744" s="34" t="s">
        <v>96</v>
      </c>
      <c r="AE744" s="58">
        <v>2425056</v>
      </c>
      <c r="AF744" s="47">
        <f>IFERROR(AE744/AB744,"-")</f>
        <v>2.2007907962059425E-2</v>
      </c>
      <c r="AG744" s="58">
        <v>26</v>
      </c>
      <c r="AH744" s="47">
        <f>IFERROR(AG744/AC744,"-")</f>
        <v>0.28888888888888886</v>
      </c>
      <c r="AI744" s="61">
        <f t="shared" si="168"/>
        <v>93271.38461538461</v>
      </c>
      <c r="AJ744" s="373">
        <v>192342690</v>
      </c>
      <c r="AK744" s="373">
        <v>211</v>
      </c>
      <c r="AL744" s="34" t="s">
        <v>96</v>
      </c>
      <c r="AM744" s="58">
        <v>2799012</v>
      </c>
      <c r="AN744" s="47">
        <f>IFERROR(AM744/AJ744,"-")</f>
        <v>1.4552214071665525E-2</v>
      </c>
      <c r="AO744" s="58">
        <v>58</v>
      </c>
      <c r="AP744" s="47">
        <f>IFERROR(AO744/AK744,"-")</f>
        <v>0.27488151658767773</v>
      </c>
      <c r="AQ744" s="61">
        <f t="shared" si="177"/>
        <v>48258.827586206899</v>
      </c>
      <c r="AR744" s="373">
        <v>2776280820</v>
      </c>
      <c r="AS744" s="373">
        <v>4965</v>
      </c>
      <c r="AT744" s="34" t="s">
        <v>96</v>
      </c>
      <c r="AU744" s="58">
        <v>52535781</v>
      </c>
      <c r="AV744" s="47">
        <f>IFERROR(AU744/AR744,"-")</f>
        <v>1.8923078898048937E-2</v>
      </c>
      <c r="AW744" s="58">
        <v>897</v>
      </c>
      <c r="AX744" s="47">
        <f>IFERROR(AW744/AS744,"-")</f>
        <v>0.18066465256797584</v>
      </c>
      <c r="AY744" s="135">
        <f t="shared" si="178"/>
        <v>58568.317725752509</v>
      </c>
      <c r="AZ744" s="187"/>
    </row>
    <row r="745" spans="2:52" s="7" customFormat="1" ht="13.15" customHeight="1">
      <c r="B745" s="449"/>
      <c r="C745" s="459"/>
      <c r="D745" s="374"/>
      <c r="E745" s="374"/>
      <c r="F745" s="35" t="s">
        <v>97</v>
      </c>
      <c r="G745" s="59">
        <v>13405086</v>
      </c>
      <c r="H745" s="48">
        <f>IFERROR(G745/D744,"-")</f>
        <v>1.6076567480458371E-2</v>
      </c>
      <c r="I745" s="59">
        <v>318</v>
      </c>
      <c r="J745" s="48">
        <f>IFERROR(I745/E744,"-")</f>
        <v>0.25338645418326694</v>
      </c>
      <c r="K745" s="62">
        <f t="shared" si="174"/>
        <v>42154.358490566039</v>
      </c>
      <c r="L745" s="374"/>
      <c r="M745" s="374"/>
      <c r="N745" s="35" t="s">
        <v>97</v>
      </c>
      <c r="O745" s="59">
        <v>6879984</v>
      </c>
      <c r="P745" s="48">
        <f>IFERROR(O745/L744,"-")</f>
        <v>1.2456731767484712E-2</v>
      </c>
      <c r="Q745" s="59">
        <v>211</v>
      </c>
      <c r="R745" s="48">
        <f>IFERROR(Q745/M744,"-")</f>
        <v>0.25483091787439616</v>
      </c>
      <c r="S745" s="62">
        <f t="shared" si="175"/>
        <v>32606.55924170616</v>
      </c>
      <c r="T745" s="374"/>
      <c r="U745" s="374"/>
      <c r="V745" s="35" t="s">
        <v>97</v>
      </c>
      <c r="W745" s="59">
        <v>1403244</v>
      </c>
      <c r="X745" s="48">
        <f>IFERROR(W745/T744,"-")</f>
        <v>9.2186790386149502E-3</v>
      </c>
      <c r="Y745" s="59">
        <v>43</v>
      </c>
      <c r="Z745" s="48">
        <f>IFERROR(Y745/U744,"-")</f>
        <v>0.31617647058823528</v>
      </c>
      <c r="AA745" s="136">
        <f t="shared" si="176"/>
        <v>32633.581395348836</v>
      </c>
      <c r="AB745" s="374"/>
      <c r="AC745" s="374"/>
      <c r="AD745" s="35" t="s">
        <v>97</v>
      </c>
      <c r="AE745" s="59">
        <v>1114767</v>
      </c>
      <c r="AF745" s="48">
        <f>IFERROR(AE745/AB744,"-")</f>
        <v>1.0116751751357947E-2</v>
      </c>
      <c r="AG745" s="59">
        <v>27</v>
      </c>
      <c r="AH745" s="48">
        <f>IFERROR(AG745/AC744,"-")</f>
        <v>0.3</v>
      </c>
      <c r="AI745" s="62">
        <f t="shared" si="168"/>
        <v>41287.666666666664</v>
      </c>
      <c r="AJ745" s="374"/>
      <c r="AK745" s="374"/>
      <c r="AL745" s="35" t="s">
        <v>97</v>
      </c>
      <c r="AM745" s="59">
        <v>2981787</v>
      </c>
      <c r="AN745" s="48">
        <f>IFERROR(AM745/AJ744,"-")</f>
        <v>1.550247113628285E-2</v>
      </c>
      <c r="AO745" s="59">
        <v>50</v>
      </c>
      <c r="AP745" s="48">
        <f>IFERROR(AO745/AK744,"-")</f>
        <v>0.23696682464454977</v>
      </c>
      <c r="AQ745" s="62">
        <f t="shared" si="177"/>
        <v>59635.74</v>
      </c>
      <c r="AR745" s="374"/>
      <c r="AS745" s="374"/>
      <c r="AT745" s="35" t="s">
        <v>97</v>
      </c>
      <c r="AU745" s="59">
        <v>49687499</v>
      </c>
      <c r="AV745" s="48">
        <f>IFERROR(AU745/AR744,"-")</f>
        <v>1.7897144497075766E-2</v>
      </c>
      <c r="AW745" s="59">
        <v>1126</v>
      </c>
      <c r="AX745" s="48">
        <f>IFERROR(AW745/AS744,"-")</f>
        <v>0.22678751258811683</v>
      </c>
      <c r="AY745" s="136">
        <f t="shared" si="178"/>
        <v>44127.441385435166</v>
      </c>
      <c r="AZ745" s="187"/>
    </row>
    <row r="746" spans="2:52" s="7" customFormat="1" ht="13.15" customHeight="1">
      <c r="B746" s="449"/>
      <c r="C746" s="459"/>
      <c r="D746" s="374"/>
      <c r="E746" s="374"/>
      <c r="F746" s="35" t="s">
        <v>380</v>
      </c>
      <c r="G746" s="59">
        <v>15932658</v>
      </c>
      <c r="H746" s="48">
        <f>IFERROR(G746/D744,"-")</f>
        <v>1.9107855889926025E-2</v>
      </c>
      <c r="I746" s="59">
        <v>91</v>
      </c>
      <c r="J746" s="48">
        <f>IFERROR(I746/E744,"-")</f>
        <v>7.2509960159362549E-2</v>
      </c>
      <c r="K746" s="62">
        <f t="shared" ref="K746" si="185">IFERROR(G746/I746,"-")</f>
        <v>175084.15384615384</v>
      </c>
      <c r="L746" s="374"/>
      <c r="M746" s="374"/>
      <c r="N746" s="35" t="s">
        <v>380</v>
      </c>
      <c r="O746" s="59">
        <v>11058798</v>
      </c>
      <c r="P746" s="48">
        <f>IFERROR(O746/L744,"-")</f>
        <v>2.0022790802536227E-2</v>
      </c>
      <c r="Q746" s="59">
        <v>62</v>
      </c>
      <c r="R746" s="48">
        <f>IFERROR(Q746/M744,"-")</f>
        <v>7.4879227053140096E-2</v>
      </c>
      <c r="S746" s="62">
        <f t="shared" ref="S746" si="186">IFERROR(O746/Q746,"-")</f>
        <v>178367.70967741936</v>
      </c>
      <c r="T746" s="374"/>
      <c r="U746" s="374"/>
      <c r="V746" s="35" t="s">
        <v>380</v>
      </c>
      <c r="W746" s="59">
        <v>3188251</v>
      </c>
      <c r="X746" s="48">
        <f>IFERROR(W746/T744,"-")</f>
        <v>2.0945368491540425E-2</v>
      </c>
      <c r="Y746" s="59">
        <v>14</v>
      </c>
      <c r="Z746" s="48">
        <f>IFERROR(Y746/U744,"-")</f>
        <v>0.10294117647058823</v>
      </c>
      <c r="AA746" s="136">
        <f t="shared" ref="AA746" si="187">IFERROR(W746/Y746,"-")</f>
        <v>227732.21428571429</v>
      </c>
      <c r="AB746" s="374"/>
      <c r="AC746" s="374"/>
      <c r="AD746" s="35" t="s">
        <v>380</v>
      </c>
      <c r="AE746" s="59">
        <v>2903965</v>
      </c>
      <c r="AF746" s="48">
        <f>IFERROR(AE746/AB744,"-")</f>
        <v>2.6354110769005703E-2</v>
      </c>
      <c r="AG746" s="59">
        <v>11</v>
      </c>
      <c r="AH746" s="48">
        <f>IFERROR(AG746/AC744,"-")</f>
        <v>0.12222222222222222</v>
      </c>
      <c r="AI746" s="62">
        <f t="shared" si="168"/>
        <v>263996.81818181818</v>
      </c>
      <c r="AJ746" s="374"/>
      <c r="AK746" s="374"/>
      <c r="AL746" s="35" t="s">
        <v>380</v>
      </c>
      <c r="AM746" s="59">
        <v>2549455</v>
      </c>
      <c r="AN746" s="48">
        <f>IFERROR(AM746/AJ744,"-")</f>
        <v>1.3254753793866562E-2</v>
      </c>
      <c r="AO746" s="59">
        <v>23</v>
      </c>
      <c r="AP746" s="48">
        <f>IFERROR(AO746/AK744,"-")</f>
        <v>0.10900473933649289</v>
      </c>
      <c r="AQ746" s="62">
        <f t="shared" ref="AQ746" si="188">IFERROR(AM746/AO746,"-")</f>
        <v>110845.86956521739</v>
      </c>
      <c r="AR746" s="374"/>
      <c r="AS746" s="374"/>
      <c r="AT746" s="35" t="s">
        <v>380</v>
      </c>
      <c r="AU746" s="59">
        <v>40586479</v>
      </c>
      <c r="AV746" s="48">
        <f>IFERROR(AU746/AR744,"-")</f>
        <v>1.4619010695034806E-2</v>
      </c>
      <c r="AW746" s="59">
        <v>306</v>
      </c>
      <c r="AX746" s="48">
        <f>IFERROR(AW746/AS744,"-")</f>
        <v>6.1631419939577041E-2</v>
      </c>
      <c r="AY746" s="136">
        <f t="shared" ref="AY746" si="189">IFERROR(AU746/AW746,"-")</f>
        <v>132635.5522875817</v>
      </c>
      <c r="AZ746" s="187"/>
    </row>
    <row r="747" spans="2:52" s="7" customFormat="1" ht="13.15" customHeight="1">
      <c r="B747" s="449"/>
      <c r="C747" s="459"/>
      <c r="D747" s="374"/>
      <c r="E747" s="374"/>
      <c r="F747" s="36" t="s">
        <v>98</v>
      </c>
      <c r="G747" s="59">
        <v>12355672</v>
      </c>
      <c r="H747" s="48">
        <f>IFERROR(G747/D744,"-")</f>
        <v>1.481801718201659E-2</v>
      </c>
      <c r="I747" s="59">
        <v>356</v>
      </c>
      <c r="J747" s="48">
        <f>IFERROR(I747/E744,"-")</f>
        <v>0.28366533864541832</v>
      </c>
      <c r="K747" s="62">
        <f t="shared" si="174"/>
        <v>34706.943820224718</v>
      </c>
      <c r="L747" s="374"/>
      <c r="M747" s="374"/>
      <c r="N747" s="36" t="s">
        <v>98</v>
      </c>
      <c r="O747" s="59">
        <v>9400156</v>
      </c>
      <c r="P747" s="48">
        <f>IFERROR(O747/L744,"-")</f>
        <v>1.7019693921455633E-2</v>
      </c>
      <c r="Q747" s="59">
        <v>233</v>
      </c>
      <c r="R747" s="48">
        <f>IFERROR(Q747/M744,"-")</f>
        <v>0.28140096618357485</v>
      </c>
      <c r="S747" s="62">
        <f t="shared" si="175"/>
        <v>40344.017167381971</v>
      </c>
      <c r="T747" s="374"/>
      <c r="U747" s="374"/>
      <c r="V747" s="36" t="s">
        <v>98</v>
      </c>
      <c r="W747" s="59">
        <v>545318</v>
      </c>
      <c r="X747" s="48">
        <f>IFERROR(W747/T744,"-")</f>
        <v>3.5824928636640722E-3</v>
      </c>
      <c r="Y747" s="59">
        <v>33</v>
      </c>
      <c r="Z747" s="48">
        <f>IFERROR(Y747/U744,"-")</f>
        <v>0.24264705882352941</v>
      </c>
      <c r="AA747" s="136">
        <f t="shared" si="176"/>
        <v>16524.78787878788</v>
      </c>
      <c r="AB747" s="374"/>
      <c r="AC747" s="374"/>
      <c r="AD747" s="36" t="s">
        <v>98</v>
      </c>
      <c r="AE747" s="59">
        <v>206194</v>
      </c>
      <c r="AF747" s="48">
        <f>IFERROR(AE747/AB744,"-")</f>
        <v>1.8712551686760556E-3</v>
      </c>
      <c r="AG747" s="59">
        <v>18</v>
      </c>
      <c r="AH747" s="48">
        <f>IFERROR(AG747/AC744,"-")</f>
        <v>0.2</v>
      </c>
      <c r="AI747" s="62">
        <f t="shared" si="168"/>
        <v>11455.222222222223</v>
      </c>
      <c r="AJ747" s="374"/>
      <c r="AK747" s="374"/>
      <c r="AL747" s="36" t="s">
        <v>98</v>
      </c>
      <c r="AM747" s="59">
        <v>3718360</v>
      </c>
      <c r="AN747" s="48">
        <f>IFERROR(AM747/AJ744,"-")</f>
        <v>1.9331953816388862E-2</v>
      </c>
      <c r="AO747" s="59">
        <v>65</v>
      </c>
      <c r="AP747" s="48">
        <f>IFERROR(AO747/AK744,"-")</f>
        <v>0.30805687203791471</v>
      </c>
      <c r="AQ747" s="62">
        <f t="shared" si="177"/>
        <v>57205.538461538461</v>
      </c>
      <c r="AR747" s="374"/>
      <c r="AS747" s="374"/>
      <c r="AT747" s="36" t="s">
        <v>98</v>
      </c>
      <c r="AU747" s="59">
        <v>67596822</v>
      </c>
      <c r="AV747" s="48">
        <f>IFERROR(AU747/AR744,"-")</f>
        <v>2.4347977161762763E-2</v>
      </c>
      <c r="AW747" s="59">
        <v>1216</v>
      </c>
      <c r="AX747" s="48">
        <f>IFERROR(AW747/AS744,"-")</f>
        <v>0.24491440080563948</v>
      </c>
      <c r="AY747" s="136">
        <f t="shared" si="178"/>
        <v>55589.491776315786</v>
      </c>
      <c r="AZ747" s="187"/>
    </row>
    <row r="748" spans="2:52" s="7" customFormat="1" ht="13.15" customHeight="1">
      <c r="B748" s="449"/>
      <c r="C748" s="459"/>
      <c r="D748" s="374"/>
      <c r="E748" s="374"/>
      <c r="F748" s="36" t="s">
        <v>99</v>
      </c>
      <c r="G748" s="59">
        <v>536672</v>
      </c>
      <c r="H748" s="48">
        <f>IFERROR(G748/D744,"-")</f>
        <v>6.436246379077728E-4</v>
      </c>
      <c r="I748" s="59">
        <v>56</v>
      </c>
      <c r="J748" s="48">
        <f>IFERROR(I748/E744,"-")</f>
        <v>4.4621513944223111E-2</v>
      </c>
      <c r="K748" s="62">
        <f t="shared" si="174"/>
        <v>9583.4285714285706</v>
      </c>
      <c r="L748" s="374"/>
      <c r="M748" s="374"/>
      <c r="N748" s="36" t="s">
        <v>99</v>
      </c>
      <c r="O748" s="59">
        <v>382981</v>
      </c>
      <c r="P748" s="48">
        <f>IFERROR(O748/L744,"-")</f>
        <v>6.9341608774716075E-4</v>
      </c>
      <c r="Q748" s="59">
        <v>33</v>
      </c>
      <c r="R748" s="48">
        <f>IFERROR(Q748/M744,"-")</f>
        <v>3.9855072463768113E-2</v>
      </c>
      <c r="S748" s="62">
        <f t="shared" si="175"/>
        <v>11605.484848484848</v>
      </c>
      <c r="T748" s="374"/>
      <c r="U748" s="374"/>
      <c r="V748" s="36" t="s">
        <v>99</v>
      </c>
      <c r="W748" s="59">
        <v>55880</v>
      </c>
      <c r="X748" s="48">
        <f>IFERROR(W748/T744,"-")</f>
        <v>3.6710635119608807E-4</v>
      </c>
      <c r="Y748" s="59">
        <v>9</v>
      </c>
      <c r="Z748" s="48">
        <f>IFERROR(Y748/U744,"-")</f>
        <v>6.6176470588235295E-2</v>
      </c>
      <c r="AA748" s="136">
        <f t="shared" si="176"/>
        <v>6208.8888888888887</v>
      </c>
      <c r="AB748" s="374"/>
      <c r="AC748" s="374"/>
      <c r="AD748" s="36" t="s">
        <v>99</v>
      </c>
      <c r="AE748" s="59">
        <v>45965</v>
      </c>
      <c r="AF748" s="48">
        <f>IFERROR(AE748/AB744,"-")</f>
        <v>4.1714232144579816E-4</v>
      </c>
      <c r="AG748" s="59">
        <v>6</v>
      </c>
      <c r="AH748" s="48">
        <f>IFERROR(AG748/AC744,"-")</f>
        <v>6.6666666666666666E-2</v>
      </c>
      <c r="AI748" s="62">
        <f t="shared" si="168"/>
        <v>7660.833333333333</v>
      </c>
      <c r="AJ748" s="374"/>
      <c r="AK748" s="374"/>
      <c r="AL748" s="36" t="s">
        <v>99</v>
      </c>
      <c r="AM748" s="59">
        <v>116706</v>
      </c>
      <c r="AN748" s="48">
        <f>IFERROR(AM748/AJ744,"-")</f>
        <v>6.0676077681974809E-4</v>
      </c>
      <c r="AO748" s="59">
        <v>9</v>
      </c>
      <c r="AP748" s="48">
        <f>IFERROR(AO748/AK744,"-")</f>
        <v>4.2654028436018961E-2</v>
      </c>
      <c r="AQ748" s="62">
        <f t="shared" si="177"/>
        <v>12967.333333333334</v>
      </c>
      <c r="AR748" s="374"/>
      <c r="AS748" s="374"/>
      <c r="AT748" s="36" t="s">
        <v>99</v>
      </c>
      <c r="AU748" s="59">
        <v>10423025</v>
      </c>
      <c r="AV748" s="48">
        <f>IFERROR(AU748/AR744,"-")</f>
        <v>3.7543122168743723E-3</v>
      </c>
      <c r="AW748" s="59">
        <v>238</v>
      </c>
      <c r="AX748" s="48">
        <f>IFERROR(AW748/AS744,"-")</f>
        <v>4.7935548841893251E-2</v>
      </c>
      <c r="AY748" s="136">
        <f t="shared" si="178"/>
        <v>43794.222689075628</v>
      </c>
      <c r="AZ748" s="187"/>
    </row>
    <row r="749" spans="2:52" s="7" customFormat="1" ht="13.15" customHeight="1">
      <c r="B749" s="449"/>
      <c r="C749" s="459"/>
      <c r="D749" s="374"/>
      <c r="E749" s="374"/>
      <c r="F749" s="36" t="s">
        <v>100</v>
      </c>
      <c r="G749" s="59">
        <v>20369384</v>
      </c>
      <c r="H749" s="48">
        <f>IFERROR(G749/D744,"-")</f>
        <v>2.4428771021041497E-2</v>
      </c>
      <c r="I749" s="59">
        <v>470</v>
      </c>
      <c r="J749" s="48">
        <f>IFERROR(I749/E744,"-")</f>
        <v>0.37450199203187251</v>
      </c>
      <c r="K749" s="62">
        <f t="shared" si="174"/>
        <v>43339.114893617021</v>
      </c>
      <c r="L749" s="374"/>
      <c r="M749" s="374"/>
      <c r="N749" s="36" t="s">
        <v>100</v>
      </c>
      <c r="O749" s="59">
        <v>13513720</v>
      </c>
      <c r="P749" s="48">
        <f>IFERROR(O749/L744,"-")</f>
        <v>2.4467612892834271E-2</v>
      </c>
      <c r="Q749" s="59">
        <v>312</v>
      </c>
      <c r="R749" s="48">
        <f>IFERROR(Q749/M744,"-")</f>
        <v>0.37681159420289856</v>
      </c>
      <c r="S749" s="62">
        <f t="shared" si="175"/>
        <v>43313.205128205125</v>
      </c>
      <c r="T749" s="374"/>
      <c r="U749" s="374"/>
      <c r="V749" s="36" t="s">
        <v>100</v>
      </c>
      <c r="W749" s="59">
        <v>1213281</v>
      </c>
      <c r="X749" s="48">
        <f>IFERROR(W749/T744,"-")</f>
        <v>7.9707079614448981E-3</v>
      </c>
      <c r="Y749" s="59">
        <v>63</v>
      </c>
      <c r="Z749" s="48">
        <f>IFERROR(Y749/U744,"-")</f>
        <v>0.46323529411764708</v>
      </c>
      <c r="AA749" s="136">
        <f t="shared" si="176"/>
        <v>19258.428571428572</v>
      </c>
      <c r="AB749" s="374"/>
      <c r="AC749" s="374"/>
      <c r="AD749" s="36" t="s">
        <v>100</v>
      </c>
      <c r="AE749" s="59">
        <v>694240</v>
      </c>
      <c r="AF749" s="48">
        <f>IFERROR(AE749/AB744,"-")</f>
        <v>6.300378227793558E-3</v>
      </c>
      <c r="AG749" s="59">
        <v>41</v>
      </c>
      <c r="AH749" s="48">
        <f>IFERROR(AG749/AC744,"-")</f>
        <v>0.45555555555555555</v>
      </c>
      <c r="AI749" s="62">
        <f t="shared" si="168"/>
        <v>16932.682926829268</v>
      </c>
      <c r="AJ749" s="374"/>
      <c r="AK749" s="374"/>
      <c r="AL749" s="36" t="s">
        <v>100</v>
      </c>
      <c r="AM749" s="59">
        <v>6040566</v>
      </c>
      <c r="AN749" s="48">
        <f>IFERROR(AM749/AJ744,"-")</f>
        <v>3.1405227825398514E-2</v>
      </c>
      <c r="AO749" s="59">
        <v>76</v>
      </c>
      <c r="AP749" s="48">
        <f>IFERROR(AO749/AK744,"-")</f>
        <v>0.36018957345971564</v>
      </c>
      <c r="AQ749" s="62">
        <f t="shared" si="177"/>
        <v>79481.131578947374</v>
      </c>
      <c r="AR749" s="374"/>
      <c r="AS749" s="374"/>
      <c r="AT749" s="36" t="s">
        <v>100</v>
      </c>
      <c r="AU749" s="59">
        <v>89214461</v>
      </c>
      <c r="AV749" s="48">
        <f>IFERROR(AU749/AR744,"-")</f>
        <v>3.2134523408910771E-2</v>
      </c>
      <c r="AW749" s="59">
        <v>1535</v>
      </c>
      <c r="AX749" s="48">
        <f>IFERROR(AW749/AS744,"-")</f>
        <v>0.30916414904330314</v>
      </c>
      <c r="AY749" s="136">
        <f t="shared" si="178"/>
        <v>58120.170032573289</v>
      </c>
      <c r="AZ749" s="187"/>
    </row>
    <row r="750" spans="2:52" s="7" customFormat="1" ht="13.15" customHeight="1">
      <c r="B750" s="449"/>
      <c r="C750" s="459"/>
      <c r="D750" s="374"/>
      <c r="E750" s="374"/>
      <c r="F750" s="36" t="s">
        <v>101</v>
      </c>
      <c r="G750" s="59">
        <v>33117645</v>
      </c>
      <c r="H750" s="48">
        <f>IFERROR(G750/D744,"-")</f>
        <v>3.9717615734532759E-2</v>
      </c>
      <c r="I750" s="59">
        <v>471</v>
      </c>
      <c r="J750" s="48">
        <f>IFERROR(I750/E744,"-")</f>
        <v>0.37529880478087652</v>
      </c>
      <c r="K750" s="62">
        <f t="shared" si="174"/>
        <v>70313.471337579613</v>
      </c>
      <c r="L750" s="374"/>
      <c r="M750" s="374"/>
      <c r="N750" s="36" t="s">
        <v>101</v>
      </c>
      <c r="O750" s="59">
        <v>20884921</v>
      </c>
      <c r="P750" s="48">
        <f>IFERROR(O750/L744,"-")</f>
        <v>3.7813730218283728E-2</v>
      </c>
      <c r="Q750" s="59">
        <v>322</v>
      </c>
      <c r="R750" s="48">
        <f>IFERROR(Q750/M744,"-")</f>
        <v>0.3888888888888889</v>
      </c>
      <c r="S750" s="62">
        <f t="shared" si="175"/>
        <v>64860.003105590062</v>
      </c>
      <c r="T750" s="374"/>
      <c r="U750" s="374"/>
      <c r="V750" s="36" t="s">
        <v>101</v>
      </c>
      <c r="W750" s="59">
        <v>6092567</v>
      </c>
      <c r="X750" s="48">
        <f>IFERROR(W750/T744,"-")</f>
        <v>4.0025412326193568E-2</v>
      </c>
      <c r="Y750" s="59">
        <v>74</v>
      </c>
      <c r="Z750" s="48">
        <f>IFERROR(Y750/U744,"-")</f>
        <v>0.54411764705882348</v>
      </c>
      <c r="AA750" s="136">
        <f t="shared" si="176"/>
        <v>82331.986486486479</v>
      </c>
      <c r="AB750" s="374"/>
      <c r="AC750" s="374"/>
      <c r="AD750" s="36" t="s">
        <v>101</v>
      </c>
      <c r="AE750" s="59">
        <v>4414873</v>
      </c>
      <c r="AF750" s="48">
        <f>IFERROR(AE750/AB744,"-")</f>
        <v>4.0065927816999351E-2</v>
      </c>
      <c r="AG750" s="59">
        <v>51</v>
      </c>
      <c r="AH750" s="48">
        <f>IFERROR(AG750/AC744,"-")</f>
        <v>0.56666666666666665</v>
      </c>
      <c r="AI750" s="62">
        <f t="shared" si="168"/>
        <v>86566.137254901958</v>
      </c>
      <c r="AJ750" s="374"/>
      <c r="AK750" s="374"/>
      <c r="AL750" s="36" t="s">
        <v>101</v>
      </c>
      <c r="AM750" s="59">
        <v>4254528</v>
      </c>
      <c r="AN750" s="48">
        <f>IFERROR(AM750/AJ744,"-")</f>
        <v>2.2119520112773718E-2</v>
      </c>
      <c r="AO750" s="59">
        <v>75</v>
      </c>
      <c r="AP750" s="48">
        <f>IFERROR(AO750/AK744,"-")</f>
        <v>0.35545023696682465</v>
      </c>
      <c r="AQ750" s="62">
        <f t="shared" si="177"/>
        <v>56727.040000000001</v>
      </c>
      <c r="AR750" s="374"/>
      <c r="AS750" s="374"/>
      <c r="AT750" s="36" t="s">
        <v>101</v>
      </c>
      <c r="AU750" s="59">
        <v>90913089</v>
      </c>
      <c r="AV750" s="48">
        <f>IFERROR(AU750/AR744,"-")</f>
        <v>3.2746359210160877E-2</v>
      </c>
      <c r="AW750" s="59">
        <v>1559</v>
      </c>
      <c r="AX750" s="48">
        <f>IFERROR(AW750/AS744,"-")</f>
        <v>0.31399798590130917</v>
      </c>
      <c r="AY750" s="136">
        <f t="shared" si="178"/>
        <v>58315.002565747272</v>
      </c>
      <c r="AZ750" s="187"/>
    </row>
    <row r="751" spans="2:52" s="7" customFormat="1" ht="13.15" customHeight="1">
      <c r="B751" s="449"/>
      <c r="C751" s="459"/>
      <c r="D751" s="374"/>
      <c r="E751" s="374"/>
      <c r="F751" s="36" t="s">
        <v>102</v>
      </c>
      <c r="G751" s="59">
        <v>26452167</v>
      </c>
      <c r="H751" s="48">
        <f>IFERROR(G751/D744,"-")</f>
        <v>3.1723783628083702E-2</v>
      </c>
      <c r="I751" s="59">
        <v>166</v>
      </c>
      <c r="J751" s="48">
        <f>IFERROR(I751/E744,"-")</f>
        <v>0.13227091633466134</v>
      </c>
      <c r="K751" s="62">
        <f t="shared" si="174"/>
        <v>159350.40361445784</v>
      </c>
      <c r="L751" s="374"/>
      <c r="M751" s="374"/>
      <c r="N751" s="36" t="s">
        <v>102</v>
      </c>
      <c r="O751" s="59">
        <v>14200085</v>
      </c>
      <c r="P751" s="48">
        <f>IFERROR(O751/L744,"-")</f>
        <v>2.5710328675253188E-2</v>
      </c>
      <c r="Q751" s="59">
        <v>113</v>
      </c>
      <c r="R751" s="48">
        <f>IFERROR(Q751/M744,"-")</f>
        <v>0.13647342995169082</v>
      </c>
      <c r="S751" s="62">
        <f t="shared" si="175"/>
        <v>125664.46902654867</v>
      </c>
      <c r="T751" s="374"/>
      <c r="U751" s="374"/>
      <c r="V751" s="36" t="s">
        <v>102</v>
      </c>
      <c r="W751" s="59">
        <v>9591686</v>
      </c>
      <c r="X751" s="48">
        <f>IFERROR(W751/T744,"-")</f>
        <v>6.301304311522192E-2</v>
      </c>
      <c r="Y751" s="59">
        <v>33</v>
      </c>
      <c r="Z751" s="48">
        <f>IFERROR(Y751/U744,"-")</f>
        <v>0.24264705882352941</v>
      </c>
      <c r="AA751" s="136">
        <f t="shared" si="176"/>
        <v>290657.15151515149</v>
      </c>
      <c r="AB751" s="374"/>
      <c r="AC751" s="374"/>
      <c r="AD751" s="36" t="s">
        <v>102</v>
      </c>
      <c r="AE751" s="59">
        <v>7586647</v>
      </c>
      <c r="AF751" s="48">
        <f>IFERROR(AE751/AB744,"-")</f>
        <v>6.8850463212657462E-2</v>
      </c>
      <c r="AG751" s="59">
        <v>22</v>
      </c>
      <c r="AH751" s="48">
        <f>IFERROR(AG751/AC744,"-")</f>
        <v>0.24444444444444444</v>
      </c>
      <c r="AI751" s="62">
        <f t="shared" si="168"/>
        <v>344847.59090909088</v>
      </c>
      <c r="AJ751" s="374"/>
      <c r="AK751" s="374"/>
      <c r="AL751" s="36" t="s">
        <v>102</v>
      </c>
      <c r="AM751" s="59">
        <v>5256634</v>
      </c>
      <c r="AN751" s="48">
        <f>IFERROR(AM751/AJ744,"-")</f>
        <v>2.7329523154740114E-2</v>
      </c>
      <c r="AO751" s="59">
        <v>35</v>
      </c>
      <c r="AP751" s="48">
        <f>IFERROR(AO751/AK744,"-")</f>
        <v>0.16587677725118483</v>
      </c>
      <c r="AQ751" s="62">
        <f t="shared" si="177"/>
        <v>150189.54285714286</v>
      </c>
      <c r="AR751" s="374"/>
      <c r="AS751" s="374"/>
      <c r="AT751" s="36" t="s">
        <v>102</v>
      </c>
      <c r="AU751" s="59">
        <v>50755583</v>
      </c>
      <c r="AV751" s="48">
        <f>IFERROR(AU751/AR744,"-")</f>
        <v>1.8281862063218808E-2</v>
      </c>
      <c r="AW751" s="59">
        <v>487</v>
      </c>
      <c r="AX751" s="48">
        <f>IFERROR(AW751/AS744,"-")</f>
        <v>9.8086606243705937E-2</v>
      </c>
      <c r="AY751" s="136">
        <f t="shared" si="178"/>
        <v>104220.90965092402</v>
      </c>
      <c r="AZ751" s="187"/>
    </row>
    <row r="752" spans="2:52" s="7" customFormat="1" ht="13.15" customHeight="1">
      <c r="B752" s="449"/>
      <c r="C752" s="459"/>
      <c r="D752" s="374"/>
      <c r="E752" s="374"/>
      <c r="F752" s="36" t="s">
        <v>112</v>
      </c>
      <c r="G752" s="59">
        <v>0</v>
      </c>
      <c r="H752" s="48">
        <f>IFERROR(G752/D744,"-")</f>
        <v>0</v>
      </c>
      <c r="I752" s="59">
        <v>0</v>
      </c>
      <c r="J752" s="48">
        <f>IFERROR(I752/E744,"-")</f>
        <v>0</v>
      </c>
      <c r="K752" s="62" t="str">
        <f t="shared" si="174"/>
        <v>-</v>
      </c>
      <c r="L752" s="374"/>
      <c r="M752" s="374"/>
      <c r="N752" s="36" t="s">
        <v>112</v>
      </c>
      <c r="O752" s="59">
        <v>0</v>
      </c>
      <c r="P752" s="48">
        <f>IFERROR(O752/L744,"-")</f>
        <v>0</v>
      </c>
      <c r="Q752" s="59">
        <v>0</v>
      </c>
      <c r="R752" s="48">
        <f>IFERROR(Q752/M744,"-")</f>
        <v>0</v>
      </c>
      <c r="S752" s="62" t="str">
        <f t="shared" si="175"/>
        <v>-</v>
      </c>
      <c r="T752" s="374"/>
      <c r="U752" s="374"/>
      <c r="V752" s="36" t="s">
        <v>112</v>
      </c>
      <c r="W752" s="59">
        <v>0</v>
      </c>
      <c r="X752" s="48">
        <f>IFERROR(W752/T744,"-")</f>
        <v>0</v>
      </c>
      <c r="Y752" s="59">
        <v>0</v>
      </c>
      <c r="Z752" s="48">
        <f>IFERROR(Y752/U744,"-")</f>
        <v>0</v>
      </c>
      <c r="AA752" s="136" t="str">
        <f t="shared" si="176"/>
        <v>-</v>
      </c>
      <c r="AB752" s="374"/>
      <c r="AC752" s="374"/>
      <c r="AD752" s="36" t="s">
        <v>112</v>
      </c>
      <c r="AE752" s="59">
        <v>0</v>
      </c>
      <c r="AF752" s="48">
        <f>IFERROR(AE752/AB744,"-")</f>
        <v>0</v>
      </c>
      <c r="AG752" s="59">
        <v>0</v>
      </c>
      <c r="AH752" s="48">
        <f>IFERROR(AG752/AC744,"-")</f>
        <v>0</v>
      </c>
      <c r="AI752" s="62" t="str">
        <f t="shared" si="168"/>
        <v>-</v>
      </c>
      <c r="AJ752" s="374"/>
      <c r="AK752" s="374"/>
      <c r="AL752" s="36" t="s">
        <v>112</v>
      </c>
      <c r="AM752" s="59">
        <v>0</v>
      </c>
      <c r="AN752" s="48">
        <f>IFERROR(AM752/AJ744,"-")</f>
        <v>0</v>
      </c>
      <c r="AO752" s="59">
        <v>0</v>
      </c>
      <c r="AP752" s="48">
        <f>IFERROR(AO752/AK744,"-")</f>
        <v>0</v>
      </c>
      <c r="AQ752" s="62" t="str">
        <f t="shared" si="177"/>
        <v>-</v>
      </c>
      <c r="AR752" s="374"/>
      <c r="AS752" s="374"/>
      <c r="AT752" s="36" t="s">
        <v>112</v>
      </c>
      <c r="AU752" s="59">
        <v>0</v>
      </c>
      <c r="AV752" s="48">
        <f>IFERROR(AU752/AR744,"-")</f>
        <v>0</v>
      </c>
      <c r="AW752" s="59">
        <v>0</v>
      </c>
      <c r="AX752" s="48">
        <f>IFERROR(AW752/AS744,"-")</f>
        <v>0</v>
      </c>
      <c r="AY752" s="136" t="str">
        <f t="shared" si="178"/>
        <v>-</v>
      </c>
      <c r="AZ752" s="187"/>
    </row>
    <row r="753" spans="2:52" s="7" customFormat="1" ht="13.15" customHeight="1">
      <c r="B753" s="449"/>
      <c r="C753" s="459"/>
      <c r="D753" s="374"/>
      <c r="E753" s="374"/>
      <c r="F753" s="36" t="s">
        <v>103</v>
      </c>
      <c r="G753" s="59">
        <v>381195</v>
      </c>
      <c r="H753" s="48">
        <f>IFERROR(G753/D744,"-")</f>
        <v>4.571628366064439E-4</v>
      </c>
      <c r="I753" s="59">
        <v>15</v>
      </c>
      <c r="J753" s="48">
        <f>IFERROR(I753/E744,"-")</f>
        <v>1.1952191235059761E-2</v>
      </c>
      <c r="K753" s="62">
        <f t="shared" si="174"/>
        <v>25413</v>
      </c>
      <c r="L753" s="374"/>
      <c r="M753" s="374"/>
      <c r="N753" s="36" t="s">
        <v>103</v>
      </c>
      <c r="O753" s="59">
        <v>329724</v>
      </c>
      <c r="P753" s="48">
        <f>IFERROR(O753/L744,"-")</f>
        <v>5.9699025830614269E-4</v>
      </c>
      <c r="Q753" s="59">
        <v>13</v>
      </c>
      <c r="R753" s="48">
        <f>IFERROR(Q753/M744,"-")</f>
        <v>1.570048309178744E-2</v>
      </c>
      <c r="S753" s="62">
        <f t="shared" si="175"/>
        <v>25363.384615384617</v>
      </c>
      <c r="T753" s="374"/>
      <c r="U753" s="374"/>
      <c r="V753" s="36" t="s">
        <v>103</v>
      </c>
      <c r="W753" s="59">
        <v>1004</v>
      </c>
      <c r="X753" s="48">
        <f>IFERROR(W753/T744,"-")</f>
        <v>6.5958263529146816E-6</v>
      </c>
      <c r="Y753" s="59">
        <v>1</v>
      </c>
      <c r="Z753" s="48">
        <f>IFERROR(Y753/U744,"-")</f>
        <v>7.3529411764705881E-3</v>
      </c>
      <c r="AA753" s="136">
        <f t="shared" si="176"/>
        <v>1004</v>
      </c>
      <c r="AB753" s="374"/>
      <c r="AC753" s="374"/>
      <c r="AD753" s="36" t="s">
        <v>103</v>
      </c>
      <c r="AE753" s="59">
        <v>1004</v>
      </c>
      <c r="AF753" s="48">
        <f>IFERROR(AE753/AB744,"-")</f>
        <v>9.1115172572953622E-6</v>
      </c>
      <c r="AG753" s="59">
        <v>1</v>
      </c>
      <c r="AH753" s="48">
        <f>IFERROR(AG753/AC744,"-")</f>
        <v>1.1111111111111112E-2</v>
      </c>
      <c r="AI753" s="62">
        <f t="shared" si="168"/>
        <v>1004</v>
      </c>
      <c r="AJ753" s="374"/>
      <c r="AK753" s="374"/>
      <c r="AL753" s="36" t="s">
        <v>103</v>
      </c>
      <c r="AM753" s="59">
        <v>0</v>
      </c>
      <c r="AN753" s="48">
        <f>IFERROR(AM753/AJ744,"-")</f>
        <v>0</v>
      </c>
      <c r="AO753" s="59">
        <v>0</v>
      </c>
      <c r="AP753" s="48">
        <f>IFERROR(AO753/AK744,"-")</f>
        <v>0</v>
      </c>
      <c r="AQ753" s="62" t="str">
        <f t="shared" si="177"/>
        <v>-</v>
      </c>
      <c r="AR753" s="374"/>
      <c r="AS753" s="374"/>
      <c r="AT753" s="36" t="s">
        <v>103</v>
      </c>
      <c r="AU753" s="59">
        <v>643764</v>
      </c>
      <c r="AV753" s="48">
        <f>IFERROR(AU753/AR744,"-")</f>
        <v>2.3188000124569532E-4</v>
      </c>
      <c r="AW753" s="59">
        <v>37</v>
      </c>
      <c r="AX753" s="48">
        <f>IFERROR(AW753/AS744,"-")</f>
        <v>7.4521651560926485E-3</v>
      </c>
      <c r="AY753" s="136">
        <f t="shared" si="178"/>
        <v>17399.027027027027</v>
      </c>
      <c r="AZ753" s="187"/>
    </row>
    <row r="754" spans="2:52" s="7" customFormat="1" ht="13.15" customHeight="1">
      <c r="B754" s="449"/>
      <c r="C754" s="459"/>
      <c r="D754" s="374"/>
      <c r="E754" s="374"/>
      <c r="F754" s="36" t="s">
        <v>104</v>
      </c>
      <c r="G754" s="59">
        <v>395291</v>
      </c>
      <c r="H754" s="48">
        <f>IFERROR(G754/D744,"-")</f>
        <v>4.7406800940462971E-4</v>
      </c>
      <c r="I754" s="59">
        <v>45</v>
      </c>
      <c r="J754" s="48">
        <f>IFERROR(I754/E744,"-")</f>
        <v>3.5856573705179286E-2</v>
      </c>
      <c r="K754" s="62">
        <f t="shared" si="174"/>
        <v>8784.2444444444445</v>
      </c>
      <c r="L754" s="374"/>
      <c r="M754" s="374"/>
      <c r="N754" s="36" t="s">
        <v>104</v>
      </c>
      <c r="O754" s="59">
        <v>300381</v>
      </c>
      <c r="P754" s="48">
        <f>IFERROR(O754/L744,"-")</f>
        <v>5.4386253587927313E-4</v>
      </c>
      <c r="Q754" s="59">
        <v>30</v>
      </c>
      <c r="R754" s="48">
        <f>IFERROR(Q754/M744,"-")</f>
        <v>3.6231884057971016E-2</v>
      </c>
      <c r="S754" s="62">
        <f t="shared" si="175"/>
        <v>10012.700000000001</v>
      </c>
      <c r="T754" s="374"/>
      <c r="U754" s="374"/>
      <c r="V754" s="36" t="s">
        <v>104</v>
      </c>
      <c r="W754" s="59">
        <v>67796</v>
      </c>
      <c r="X754" s="48">
        <f>IFERROR(W754/T744,"-")</f>
        <v>4.4538908707390812E-4</v>
      </c>
      <c r="Y754" s="59">
        <v>8</v>
      </c>
      <c r="Z754" s="48">
        <f>IFERROR(Y754/U744,"-")</f>
        <v>5.8823529411764705E-2</v>
      </c>
      <c r="AA754" s="136">
        <f t="shared" si="176"/>
        <v>8474.5</v>
      </c>
      <c r="AB754" s="374"/>
      <c r="AC754" s="374"/>
      <c r="AD754" s="36" t="s">
        <v>104</v>
      </c>
      <c r="AE754" s="59">
        <v>38953</v>
      </c>
      <c r="AF754" s="48">
        <f>IFERROR(AE754/AB744,"-")</f>
        <v>3.5350690410699827E-4</v>
      </c>
      <c r="AG754" s="59">
        <v>6</v>
      </c>
      <c r="AH754" s="48">
        <f>IFERROR(AG754/AC744,"-")</f>
        <v>6.6666666666666666E-2</v>
      </c>
      <c r="AI754" s="62">
        <f t="shared" si="168"/>
        <v>6492.166666666667</v>
      </c>
      <c r="AJ754" s="374"/>
      <c r="AK754" s="374"/>
      <c r="AL754" s="36" t="s">
        <v>104</v>
      </c>
      <c r="AM754" s="59">
        <v>22996</v>
      </c>
      <c r="AN754" s="48">
        <f>IFERROR(AM754/AJ744,"-")</f>
        <v>1.195574419802489E-4</v>
      </c>
      <c r="AO754" s="59">
        <v>5</v>
      </c>
      <c r="AP754" s="48">
        <f>IFERROR(AO754/AK744,"-")</f>
        <v>2.3696682464454975E-2</v>
      </c>
      <c r="AQ754" s="62">
        <f t="shared" si="177"/>
        <v>4599.2</v>
      </c>
      <c r="AR754" s="374"/>
      <c r="AS754" s="374"/>
      <c r="AT754" s="36" t="s">
        <v>104</v>
      </c>
      <c r="AU754" s="59">
        <v>2508852</v>
      </c>
      <c r="AV754" s="48">
        <f>IFERROR(AU754/AR744,"-")</f>
        <v>9.0367371410216349E-4</v>
      </c>
      <c r="AW754" s="59">
        <v>166</v>
      </c>
      <c r="AX754" s="48">
        <f>IFERROR(AW754/AS744,"-")</f>
        <v>3.3434038267875124E-2</v>
      </c>
      <c r="AY754" s="136">
        <f t="shared" si="178"/>
        <v>15113.566265060241</v>
      </c>
      <c r="AZ754" s="187"/>
    </row>
    <row r="755" spans="2:52" s="7" customFormat="1" ht="13.15" customHeight="1">
      <c r="B755" s="449"/>
      <c r="C755" s="459"/>
      <c r="D755" s="374"/>
      <c r="E755" s="374"/>
      <c r="F755" s="36" t="s">
        <v>105</v>
      </c>
      <c r="G755" s="59">
        <v>672919</v>
      </c>
      <c r="H755" s="48">
        <f>IFERROR(G755/D744,"-")</f>
        <v>8.0702411848626457E-4</v>
      </c>
      <c r="I755" s="59">
        <v>14</v>
      </c>
      <c r="J755" s="48">
        <f>IFERROR(I755/E744,"-")</f>
        <v>1.1155378486055778E-2</v>
      </c>
      <c r="K755" s="62">
        <f t="shared" si="174"/>
        <v>48065.642857142855</v>
      </c>
      <c r="L755" s="374"/>
      <c r="M755" s="374"/>
      <c r="N755" s="36" t="s">
        <v>105</v>
      </c>
      <c r="O755" s="59">
        <v>659909</v>
      </c>
      <c r="P755" s="48">
        <f>IFERROR(O755/L744,"-")</f>
        <v>1.1948151920046716E-3</v>
      </c>
      <c r="Q755" s="59">
        <v>11</v>
      </c>
      <c r="R755" s="48">
        <f>IFERROR(Q755/M744,"-")</f>
        <v>1.3285024154589372E-2</v>
      </c>
      <c r="S755" s="62">
        <f t="shared" si="175"/>
        <v>59991.727272727272</v>
      </c>
      <c r="T755" s="374"/>
      <c r="U755" s="374"/>
      <c r="V755" s="36" t="s">
        <v>105</v>
      </c>
      <c r="W755" s="59">
        <v>445615</v>
      </c>
      <c r="X755" s="48">
        <f>IFERROR(W755/T744,"-")</f>
        <v>2.9274892034403146E-3</v>
      </c>
      <c r="Y755" s="59">
        <v>4</v>
      </c>
      <c r="Z755" s="48">
        <f>IFERROR(Y755/U744,"-")</f>
        <v>2.9411764705882353E-2</v>
      </c>
      <c r="AA755" s="136">
        <f t="shared" si="176"/>
        <v>111403.75</v>
      </c>
      <c r="AB755" s="374"/>
      <c r="AC755" s="374"/>
      <c r="AD755" s="36" t="s">
        <v>105</v>
      </c>
      <c r="AE755" s="59">
        <v>444145</v>
      </c>
      <c r="AF755" s="48">
        <f>IFERROR(AE755/AB744,"-")</f>
        <v>4.0307119843042321E-3</v>
      </c>
      <c r="AG755" s="59">
        <v>3</v>
      </c>
      <c r="AH755" s="48">
        <f>IFERROR(AG755/AC744,"-")</f>
        <v>3.3333333333333333E-2</v>
      </c>
      <c r="AI755" s="62">
        <f t="shared" si="168"/>
        <v>148048.33333333334</v>
      </c>
      <c r="AJ755" s="374"/>
      <c r="AK755" s="374"/>
      <c r="AL755" s="36" t="s">
        <v>105</v>
      </c>
      <c r="AM755" s="59">
        <v>668368</v>
      </c>
      <c r="AN755" s="48">
        <f>IFERROR(AM755/AJ744,"-")</f>
        <v>3.4748812133177506E-3</v>
      </c>
      <c r="AO755" s="59">
        <v>4</v>
      </c>
      <c r="AP755" s="48">
        <f>IFERROR(AO755/AK744,"-")</f>
        <v>1.8957345971563982E-2</v>
      </c>
      <c r="AQ755" s="62">
        <f t="shared" si="177"/>
        <v>167092</v>
      </c>
      <c r="AR755" s="374"/>
      <c r="AS755" s="374"/>
      <c r="AT755" s="36" t="s">
        <v>105</v>
      </c>
      <c r="AU755" s="59">
        <v>602743</v>
      </c>
      <c r="AV755" s="48">
        <f>IFERROR(AU755/AR744,"-")</f>
        <v>2.1710447864564363E-4</v>
      </c>
      <c r="AW755" s="59">
        <v>21</v>
      </c>
      <c r="AX755" s="48">
        <f>IFERROR(AW755/AS744,"-")</f>
        <v>4.229607250755287E-3</v>
      </c>
      <c r="AY755" s="136">
        <f t="shared" si="178"/>
        <v>28702.047619047618</v>
      </c>
      <c r="AZ755" s="187"/>
    </row>
    <row r="756" spans="2:52" s="7" customFormat="1" ht="13.15" customHeight="1">
      <c r="B756" s="449"/>
      <c r="C756" s="459"/>
      <c r="D756" s="374"/>
      <c r="E756" s="374"/>
      <c r="F756" s="36" t="s">
        <v>106</v>
      </c>
      <c r="G756" s="59">
        <v>934805</v>
      </c>
      <c r="H756" s="48">
        <f>IFERROR(G756/D744,"-")</f>
        <v>1.1211010256532399E-3</v>
      </c>
      <c r="I756" s="59">
        <v>11</v>
      </c>
      <c r="J756" s="48">
        <f>IFERROR(I756/E744,"-")</f>
        <v>8.7649402390438252E-3</v>
      </c>
      <c r="K756" s="62">
        <f t="shared" si="174"/>
        <v>84982.272727272721</v>
      </c>
      <c r="L756" s="374"/>
      <c r="M756" s="374"/>
      <c r="N756" s="36" t="s">
        <v>106</v>
      </c>
      <c r="O756" s="59">
        <v>916547</v>
      </c>
      <c r="P756" s="48">
        <f>IFERROR(O756/L744,"-")</f>
        <v>1.6594777155430609E-3</v>
      </c>
      <c r="Q756" s="59">
        <v>8</v>
      </c>
      <c r="R756" s="48">
        <f>IFERROR(Q756/M744,"-")</f>
        <v>9.6618357487922701E-3</v>
      </c>
      <c r="S756" s="62">
        <f t="shared" si="175"/>
        <v>114568.375</v>
      </c>
      <c r="T756" s="374"/>
      <c r="U756" s="374"/>
      <c r="V756" s="36" t="s">
        <v>106</v>
      </c>
      <c r="W756" s="59">
        <v>124704</v>
      </c>
      <c r="X756" s="48">
        <f>IFERROR(W756/T744,"-")</f>
        <v>8.1924893377875751E-4</v>
      </c>
      <c r="Y756" s="59">
        <v>2</v>
      </c>
      <c r="Z756" s="48">
        <f>IFERROR(Y756/U744,"-")</f>
        <v>1.4705882352941176E-2</v>
      </c>
      <c r="AA756" s="136">
        <f t="shared" si="176"/>
        <v>62352</v>
      </c>
      <c r="AB756" s="374"/>
      <c r="AC756" s="374"/>
      <c r="AD756" s="36" t="s">
        <v>106</v>
      </c>
      <c r="AE756" s="59">
        <v>124704</v>
      </c>
      <c r="AF756" s="48">
        <f>IFERROR(AE756/AB744,"-")</f>
        <v>1.1317157849141044E-3</v>
      </c>
      <c r="AG756" s="59">
        <v>2</v>
      </c>
      <c r="AH756" s="48">
        <f>IFERROR(AG756/AC744,"-")</f>
        <v>2.2222222222222223E-2</v>
      </c>
      <c r="AI756" s="62">
        <f t="shared" si="168"/>
        <v>62352</v>
      </c>
      <c r="AJ756" s="374"/>
      <c r="AK756" s="374"/>
      <c r="AL756" s="36" t="s">
        <v>106</v>
      </c>
      <c r="AM756" s="59">
        <v>501876</v>
      </c>
      <c r="AN756" s="48">
        <f>IFERROR(AM756/AJ744,"-")</f>
        <v>2.6092803422890676E-3</v>
      </c>
      <c r="AO756" s="59">
        <v>2</v>
      </c>
      <c r="AP756" s="48">
        <f>IFERROR(AO756/AK744,"-")</f>
        <v>9.4786729857819912E-3</v>
      </c>
      <c r="AQ756" s="62">
        <f t="shared" si="177"/>
        <v>250938</v>
      </c>
      <c r="AR756" s="374"/>
      <c r="AS756" s="374"/>
      <c r="AT756" s="36" t="s">
        <v>106</v>
      </c>
      <c r="AU756" s="59">
        <v>6024705</v>
      </c>
      <c r="AV756" s="48">
        <f>IFERROR(AU756/AR744,"-")</f>
        <v>2.1700632575057735E-3</v>
      </c>
      <c r="AW756" s="59">
        <v>26</v>
      </c>
      <c r="AX756" s="48">
        <f>IFERROR(AW756/AS744,"-")</f>
        <v>5.2366565961732125E-3</v>
      </c>
      <c r="AY756" s="136">
        <f t="shared" si="178"/>
        <v>231719.42307692306</v>
      </c>
      <c r="AZ756" s="187"/>
    </row>
    <row r="757" spans="2:52" s="7" customFormat="1" ht="13.15" customHeight="1">
      <c r="B757" s="449"/>
      <c r="C757" s="459"/>
      <c r="D757" s="374"/>
      <c r="E757" s="374"/>
      <c r="F757" s="36" t="s">
        <v>107</v>
      </c>
      <c r="G757" s="59">
        <v>5169083</v>
      </c>
      <c r="H757" s="48">
        <f>IFERROR(G757/D744,"-")</f>
        <v>6.1992225683289307E-3</v>
      </c>
      <c r="I757" s="59">
        <v>155</v>
      </c>
      <c r="J757" s="48">
        <f>IFERROR(I757/E744,"-")</f>
        <v>0.12350597609561753</v>
      </c>
      <c r="K757" s="62">
        <f t="shared" si="174"/>
        <v>33348.922580645158</v>
      </c>
      <c r="L757" s="374"/>
      <c r="M757" s="374"/>
      <c r="N757" s="36" t="s">
        <v>107</v>
      </c>
      <c r="O757" s="59">
        <v>4342312</v>
      </c>
      <c r="P757" s="48">
        <f>IFERROR(O757/L744,"-")</f>
        <v>7.8620845389655077E-3</v>
      </c>
      <c r="Q757" s="59">
        <v>109</v>
      </c>
      <c r="R757" s="48">
        <f>IFERROR(Q757/M744,"-")</f>
        <v>0.13164251207729469</v>
      </c>
      <c r="S757" s="62">
        <f t="shared" si="175"/>
        <v>39837.724770642199</v>
      </c>
      <c r="T757" s="374"/>
      <c r="U757" s="374"/>
      <c r="V757" s="36" t="s">
        <v>107</v>
      </c>
      <c r="W757" s="59">
        <v>722063</v>
      </c>
      <c r="X757" s="48">
        <f>IFERROR(W757/T744,"-")</f>
        <v>4.7436276532516275E-3</v>
      </c>
      <c r="Y757" s="59">
        <v>22</v>
      </c>
      <c r="Z757" s="48">
        <f>IFERROR(Y757/U744,"-")</f>
        <v>0.16176470588235295</v>
      </c>
      <c r="AA757" s="136">
        <f t="shared" si="176"/>
        <v>32821.045454545456</v>
      </c>
      <c r="AB757" s="374"/>
      <c r="AC757" s="374"/>
      <c r="AD757" s="36" t="s">
        <v>107</v>
      </c>
      <c r="AE757" s="59">
        <v>619026</v>
      </c>
      <c r="AF757" s="48">
        <f>IFERROR(AE757/AB744,"-")</f>
        <v>5.6177949021060944E-3</v>
      </c>
      <c r="AG757" s="59">
        <v>15</v>
      </c>
      <c r="AH757" s="48">
        <f>IFERROR(AG757/AC744,"-")</f>
        <v>0.16666666666666666</v>
      </c>
      <c r="AI757" s="62">
        <f t="shared" si="168"/>
        <v>41268.400000000001</v>
      </c>
      <c r="AJ757" s="374"/>
      <c r="AK757" s="374"/>
      <c r="AL757" s="36" t="s">
        <v>107</v>
      </c>
      <c r="AM757" s="59">
        <v>868419</v>
      </c>
      <c r="AN757" s="48">
        <f>IFERROR(AM757/AJ744,"-")</f>
        <v>4.5149571319814648E-3</v>
      </c>
      <c r="AO757" s="59">
        <v>31</v>
      </c>
      <c r="AP757" s="48">
        <f>IFERROR(AO757/AK744,"-")</f>
        <v>0.14691943127962084</v>
      </c>
      <c r="AQ757" s="62">
        <f t="shared" si="177"/>
        <v>28013.516129032258</v>
      </c>
      <c r="AR757" s="374"/>
      <c r="AS757" s="374"/>
      <c r="AT757" s="36" t="s">
        <v>107</v>
      </c>
      <c r="AU757" s="59">
        <v>13382516</v>
      </c>
      <c r="AV757" s="48">
        <f>IFERROR(AU757/AR744,"-")</f>
        <v>4.8203034446637856E-3</v>
      </c>
      <c r="AW757" s="59">
        <v>401</v>
      </c>
      <c r="AX757" s="48">
        <f>IFERROR(AW757/AS744,"-")</f>
        <v>8.0765357502517621E-2</v>
      </c>
      <c r="AY757" s="136">
        <f t="shared" si="178"/>
        <v>33372.857855361595</v>
      </c>
      <c r="AZ757" s="187"/>
    </row>
    <row r="758" spans="2:52" s="7" customFormat="1" ht="13.15" customHeight="1">
      <c r="B758" s="449"/>
      <c r="C758" s="459"/>
      <c r="D758" s="374"/>
      <c r="E758" s="374"/>
      <c r="F758" s="36" t="s">
        <v>108</v>
      </c>
      <c r="G758" s="59">
        <v>4084925</v>
      </c>
      <c r="H758" s="48">
        <f>IFERROR(G758/D744,"-")</f>
        <v>4.8990041850616554E-3</v>
      </c>
      <c r="I758" s="59">
        <v>83</v>
      </c>
      <c r="J758" s="48">
        <f>IFERROR(I758/E744,"-")</f>
        <v>6.6135458167330671E-2</v>
      </c>
      <c r="K758" s="62">
        <f t="shared" si="174"/>
        <v>49215.963855421687</v>
      </c>
      <c r="L758" s="374"/>
      <c r="M758" s="374"/>
      <c r="N758" s="36" t="s">
        <v>108</v>
      </c>
      <c r="O758" s="59">
        <v>2083621</v>
      </c>
      <c r="P758" s="48">
        <f>IFERROR(O758/L744,"-")</f>
        <v>3.7725535265922512E-3</v>
      </c>
      <c r="Q758" s="59">
        <v>56</v>
      </c>
      <c r="R758" s="48">
        <f>IFERROR(Q758/M744,"-")</f>
        <v>6.7632850241545889E-2</v>
      </c>
      <c r="S758" s="62">
        <f t="shared" si="175"/>
        <v>37207.517857142855</v>
      </c>
      <c r="T758" s="374"/>
      <c r="U758" s="374"/>
      <c r="V758" s="36" t="s">
        <v>108</v>
      </c>
      <c r="W758" s="59">
        <v>1033703</v>
      </c>
      <c r="X758" s="48">
        <f>IFERROR(W758/T744,"-")</f>
        <v>6.7909616419192884E-3</v>
      </c>
      <c r="Y758" s="59">
        <v>16</v>
      </c>
      <c r="Z758" s="48">
        <f>IFERROR(Y758/U744,"-")</f>
        <v>0.11764705882352941</v>
      </c>
      <c r="AA758" s="136">
        <f t="shared" si="176"/>
        <v>64606.4375</v>
      </c>
      <c r="AB758" s="374"/>
      <c r="AC758" s="374"/>
      <c r="AD758" s="36" t="s">
        <v>108</v>
      </c>
      <c r="AE758" s="59">
        <v>950159</v>
      </c>
      <c r="AF758" s="48">
        <f>IFERROR(AE758/AB744,"-")</f>
        <v>8.6228985315483109E-3</v>
      </c>
      <c r="AG758" s="59">
        <v>13</v>
      </c>
      <c r="AH758" s="48">
        <f>IFERROR(AG758/AC744,"-")</f>
        <v>0.14444444444444443</v>
      </c>
      <c r="AI758" s="62">
        <f t="shared" si="168"/>
        <v>73089.153846153844</v>
      </c>
      <c r="AJ758" s="374"/>
      <c r="AK758" s="374"/>
      <c r="AL758" s="36" t="s">
        <v>108</v>
      </c>
      <c r="AM758" s="59">
        <v>1346224</v>
      </c>
      <c r="AN758" s="48">
        <f>IFERROR(AM758/AJ744,"-")</f>
        <v>6.9990910494180988E-3</v>
      </c>
      <c r="AO758" s="59">
        <v>21</v>
      </c>
      <c r="AP758" s="48">
        <f>IFERROR(AO758/AK744,"-")</f>
        <v>9.9526066350710901E-2</v>
      </c>
      <c r="AQ758" s="62">
        <f t="shared" si="177"/>
        <v>64105.904761904763</v>
      </c>
      <c r="AR758" s="374"/>
      <c r="AS758" s="374"/>
      <c r="AT758" s="36" t="s">
        <v>108</v>
      </c>
      <c r="AU758" s="59">
        <v>15012908</v>
      </c>
      <c r="AV758" s="48">
        <f>IFERROR(AU758/AR744,"-")</f>
        <v>5.4075610406010728E-3</v>
      </c>
      <c r="AW758" s="59">
        <v>311</v>
      </c>
      <c r="AX758" s="48">
        <f>IFERROR(AW758/AS744,"-")</f>
        <v>6.263846928499496E-2</v>
      </c>
      <c r="AY758" s="136">
        <f t="shared" si="178"/>
        <v>48273.016077170418</v>
      </c>
      <c r="AZ758" s="187"/>
    </row>
    <row r="759" spans="2:52" s="7" customFormat="1" ht="13.15" customHeight="1">
      <c r="B759" s="449"/>
      <c r="C759" s="459"/>
      <c r="D759" s="374"/>
      <c r="E759" s="374"/>
      <c r="F759" s="36" t="s">
        <v>109</v>
      </c>
      <c r="G759" s="59">
        <v>2115928</v>
      </c>
      <c r="H759" s="48">
        <f>IFERROR(G759/D744,"-")</f>
        <v>2.5376084327837448E-3</v>
      </c>
      <c r="I759" s="59">
        <v>76</v>
      </c>
      <c r="J759" s="48">
        <f>IFERROR(I759/E744,"-")</f>
        <v>6.0557768924302792E-2</v>
      </c>
      <c r="K759" s="62">
        <f t="shared" si="174"/>
        <v>27841.157894736843</v>
      </c>
      <c r="L759" s="374"/>
      <c r="M759" s="374"/>
      <c r="N759" s="36" t="s">
        <v>109</v>
      </c>
      <c r="O759" s="59">
        <v>1399531</v>
      </c>
      <c r="P759" s="48">
        <f>IFERROR(O759/L744,"-")</f>
        <v>2.5339568038646085E-3</v>
      </c>
      <c r="Q759" s="59">
        <v>52</v>
      </c>
      <c r="R759" s="48">
        <f>IFERROR(Q759/M744,"-")</f>
        <v>6.280193236714976E-2</v>
      </c>
      <c r="S759" s="62">
        <f t="shared" si="175"/>
        <v>26914.057692307691</v>
      </c>
      <c r="T759" s="374"/>
      <c r="U759" s="374"/>
      <c r="V759" s="36" t="s">
        <v>109</v>
      </c>
      <c r="W759" s="59">
        <v>380314</v>
      </c>
      <c r="X759" s="48">
        <f>IFERROR(W759/T744,"-")</f>
        <v>2.498491139026289E-3</v>
      </c>
      <c r="Y759" s="59">
        <v>13</v>
      </c>
      <c r="Z759" s="48">
        <f>IFERROR(Y759/U744,"-")</f>
        <v>9.5588235294117641E-2</v>
      </c>
      <c r="AA759" s="136">
        <f t="shared" si="176"/>
        <v>29254.923076923078</v>
      </c>
      <c r="AB759" s="374"/>
      <c r="AC759" s="374"/>
      <c r="AD759" s="36" t="s">
        <v>109</v>
      </c>
      <c r="AE759" s="59">
        <v>328045</v>
      </c>
      <c r="AF759" s="48">
        <f>IFERROR(AE759/AB744,"-")</f>
        <v>2.977079361224559E-3</v>
      </c>
      <c r="AG759" s="59">
        <v>8</v>
      </c>
      <c r="AH759" s="48">
        <f>IFERROR(AG759/AC744,"-")</f>
        <v>8.8888888888888892E-2</v>
      </c>
      <c r="AI759" s="62">
        <f t="shared" si="168"/>
        <v>41005.625</v>
      </c>
      <c r="AJ759" s="374"/>
      <c r="AK759" s="374"/>
      <c r="AL759" s="36" t="s">
        <v>109</v>
      </c>
      <c r="AM759" s="59">
        <v>174478</v>
      </c>
      <c r="AN759" s="48">
        <f>IFERROR(AM759/AJ744,"-")</f>
        <v>9.0712051495172501E-4</v>
      </c>
      <c r="AO759" s="59">
        <v>9</v>
      </c>
      <c r="AP759" s="48">
        <f>IFERROR(AO759/AK744,"-")</f>
        <v>4.2654028436018961E-2</v>
      </c>
      <c r="AQ759" s="62">
        <f t="shared" si="177"/>
        <v>19386.444444444445</v>
      </c>
      <c r="AR759" s="374"/>
      <c r="AS759" s="374"/>
      <c r="AT759" s="36" t="s">
        <v>109</v>
      </c>
      <c r="AU759" s="59">
        <v>5644883</v>
      </c>
      <c r="AV759" s="48">
        <f>IFERROR(AU759/AR744,"-")</f>
        <v>2.0332536101301166E-3</v>
      </c>
      <c r="AW759" s="59">
        <v>160</v>
      </c>
      <c r="AX759" s="48">
        <f>IFERROR(AW759/AS744,"-")</f>
        <v>3.2225579053373615E-2</v>
      </c>
      <c r="AY759" s="136">
        <f t="shared" si="178"/>
        <v>35280.518750000003</v>
      </c>
      <c r="AZ759" s="187"/>
    </row>
    <row r="760" spans="2:52" s="7" customFormat="1" ht="13.15" customHeight="1">
      <c r="B760" s="449"/>
      <c r="C760" s="459"/>
      <c r="D760" s="374"/>
      <c r="E760" s="374"/>
      <c r="F760" s="37" t="s">
        <v>110</v>
      </c>
      <c r="G760" s="60">
        <v>1341847</v>
      </c>
      <c r="H760" s="49">
        <f>IFERROR(G760/D744,"-")</f>
        <v>1.6092618759738374E-3</v>
      </c>
      <c r="I760" s="60">
        <v>118</v>
      </c>
      <c r="J760" s="49">
        <f>IFERROR(I760/E744,"-")</f>
        <v>9.4023904382470117E-2</v>
      </c>
      <c r="K760" s="63">
        <f t="shared" si="174"/>
        <v>11371.584745762711</v>
      </c>
      <c r="L760" s="374"/>
      <c r="M760" s="374"/>
      <c r="N760" s="37" t="s">
        <v>110</v>
      </c>
      <c r="O760" s="60">
        <v>956244</v>
      </c>
      <c r="P760" s="49">
        <f>IFERROR(O760/L744,"-")</f>
        <v>1.7313521386483821E-3</v>
      </c>
      <c r="Q760" s="60">
        <v>81</v>
      </c>
      <c r="R760" s="49">
        <f>IFERROR(Q760/M744,"-")</f>
        <v>9.7826086956521743E-2</v>
      </c>
      <c r="S760" s="63">
        <f t="shared" si="175"/>
        <v>11805.481481481482</v>
      </c>
      <c r="T760" s="374"/>
      <c r="U760" s="374"/>
      <c r="V760" s="37" t="s">
        <v>110</v>
      </c>
      <c r="W760" s="60">
        <v>226063</v>
      </c>
      <c r="X760" s="49">
        <f>IFERROR(W760/T744,"-")</f>
        <v>1.4851317657559281E-3</v>
      </c>
      <c r="Y760" s="60">
        <v>18</v>
      </c>
      <c r="Z760" s="49">
        <f>IFERROR(Y760/U744,"-")</f>
        <v>0.13235294117647059</v>
      </c>
      <c r="AA760" s="137">
        <f t="shared" si="176"/>
        <v>12559.055555555555</v>
      </c>
      <c r="AB760" s="374"/>
      <c r="AC760" s="374"/>
      <c r="AD760" s="37" t="s">
        <v>110</v>
      </c>
      <c r="AE760" s="60">
        <v>176726</v>
      </c>
      <c r="AF760" s="49">
        <f>IFERROR(AE760/AB744,"-")</f>
        <v>1.6038266920446018E-3</v>
      </c>
      <c r="AG760" s="60">
        <v>10</v>
      </c>
      <c r="AH760" s="49">
        <f>IFERROR(AG760/AC744,"-")</f>
        <v>0.1111111111111111</v>
      </c>
      <c r="AI760" s="63">
        <f t="shared" si="168"/>
        <v>17672.599999999999</v>
      </c>
      <c r="AJ760" s="374"/>
      <c r="AK760" s="374"/>
      <c r="AL760" s="37" t="s">
        <v>110</v>
      </c>
      <c r="AM760" s="60">
        <v>251259</v>
      </c>
      <c r="AN760" s="49">
        <f>IFERROR(AM760/AJ744,"-")</f>
        <v>1.3063090674254375E-3</v>
      </c>
      <c r="AO760" s="60">
        <v>25</v>
      </c>
      <c r="AP760" s="49">
        <f>IFERROR(AO760/AK744,"-")</f>
        <v>0.11848341232227488</v>
      </c>
      <c r="AQ760" s="63">
        <f t="shared" si="177"/>
        <v>10050.36</v>
      </c>
      <c r="AR760" s="374"/>
      <c r="AS760" s="374"/>
      <c r="AT760" s="37" t="s">
        <v>110</v>
      </c>
      <c r="AU760" s="60">
        <v>3760567</v>
      </c>
      <c r="AV760" s="49">
        <f>IFERROR(AU760/AR744,"-")</f>
        <v>1.354534084920127E-3</v>
      </c>
      <c r="AW760" s="60">
        <v>314</v>
      </c>
      <c r="AX760" s="49">
        <f>IFERROR(AW760/AS744,"-")</f>
        <v>6.3242698892245722E-2</v>
      </c>
      <c r="AY760" s="160">
        <f t="shared" si="178"/>
        <v>11976.328025477707</v>
      </c>
      <c r="AZ760" s="187"/>
    </row>
    <row r="761" spans="2:52" s="7" customFormat="1" ht="13.15" customHeight="1">
      <c r="B761" s="450"/>
      <c r="C761" s="461"/>
      <c r="D761" s="375"/>
      <c r="E761" s="375"/>
      <c r="F761" s="38" t="s">
        <v>64</v>
      </c>
      <c r="G761" s="56">
        <f>SUM(G744:G760)</f>
        <v>150925428</v>
      </c>
      <c r="H761" s="49">
        <f>IFERROR(G761/D744,"-")</f>
        <v>0.18100315266601508</v>
      </c>
      <c r="I761" s="60">
        <v>1008</v>
      </c>
      <c r="J761" s="49">
        <f>IFERROR(I761/E744,"-")</f>
        <v>0.80318725099601596</v>
      </c>
      <c r="K761" s="63">
        <f t="shared" si="174"/>
        <v>149727.60714285713</v>
      </c>
      <c r="L761" s="375"/>
      <c r="M761" s="375"/>
      <c r="N761" s="38" t="s">
        <v>64</v>
      </c>
      <c r="O761" s="56">
        <f>SUM(O744:O760)</f>
        <v>98493465</v>
      </c>
      <c r="P761" s="49">
        <f>IFERROR(O761/L744,"-")</f>
        <v>0.17832987320248761</v>
      </c>
      <c r="Q761" s="60">
        <v>657</v>
      </c>
      <c r="R761" s="49">
        <f>IFERROR(Q761/M744,"-")</f>
        <v>0.79347826086956519</v>
      </c>
      <c r="S761" s="63">
        <f t="shared" si="175"/>
        <v>149913.94977168948</v>
      </c>
      <c r="T761" s="375"/>
      <c r="U761" s="375"/>
      <c r="V761" s="38" t="s">
        <v>64</v>
      </c>
      <c r="W761" s="56">
        <f>SUM(W744:W760)</f>
        <v>27780853</v>
      </c>
      <c r="X761" s="49">
        <f>IFERROR(W761/T744,"-")</f>
        <v>0.18250765171698097</v>
      </c>
      <c r="Y761" s="60">
        <v>123</v>
      </c>
      <c r="Z761" s="49">
        <f>IFERROR(Y761/U744,"-")</f>
        <v>0.90441176470588236</v>
      </c>
      <c r="AA761" s="137">
        <f t="shared" si="176"/>
        <v>225860.59349593497</v>
      </c>
      <c r="AB761" s="375"/>
      <c r="AC761" s="375"/>
      <c r="AD761" s="38" t="s">
        <v>64</v>
      </c>
      <c r="AE761" s="56">
        <f>SUM(AE744:AE760)</f>
        <v>22074469</v>
      </c>
      <c r="AF761" s="49">
        <f>IFERROR(AE761/AB744,"-")</f>
        <v>0.2003305829075015</v>
      </c>
      <c r="AG761" s="60">
        <v>80</v>
      </c>
      <c r="AH761" s="49">
        <f>IFERROR(AG761/AC744,"-")</f>
        <v>0.88888888888888884</v>
      </c>
      <c r="AI761" s="63">
        <f t="shared" si="168"/>
        <v>275930.86249999999</v>
      </c>
      <c r="AJ761" s="375"/>
      <c r="AK761" s="375"/>
      <c r="AL761" s="38" t="s">
        <v>64</v>
      </c>
      <c r="AM761" s="56">
        <f>SUM(AM744:AM760)</f>
        <v>31550668</v>
      </c>
      <c r="AN761" s="49">
        <f>IFERROR(AM761/AJ744,"-")</f>
        <v>0.16403362144929967</v>
      </c>
      <c r="AO761" s="60">
        <v>174</v>
      </c>
      <c r="AP761" s="49">
        <f>IFERROR(AO761/AK744,"-")</f>
        <v>0.82464454976303314</v>
      </c>
      <c r="AQ761" s="63">
        <f t="shared" si="177"/>
        <v>181325.67816091955</v>
      </c>
      <c r="AR761" s="375"/>
      <c r="AS761" s="375"/>
      <c r="AT761" s="38" t="s">
        <v>64</v>
      </c>
      <c r="AU761" s="56">
        <f>SUM(AU744:AU760)</f>
        <v>499293677</v>
      </c>
      <c r="AV761" s="49">
        <f>IFERROR(AU761/AR744,"-")</f>
        <v>0.17984264178290149</v>
      </c>
      <c r="AW761" s="60">
        <v>3666</v>
      </c>
      <c r="AX761" s="116">
        <f>IFERROR(AW761/AS744,"-")</f>
        <v>0.73836858006042294</v>
      </c>
      <c r="AY761" s="155">
        <f t="shared" si="178"/>
        <v>136195.76568466995</v>
      </c>
      <c r="AZ761" s="187"/>
    </row>
    <row r="762" spans="2:52" s="7" customFormat="1" ht="13.15" customHeight="1">
      <c r="B762" s="448">
        <v>43</v>
      </c>
      <c r="C762" s="458" t="s">
        <v>7</v>
      </c>
      <c r="D762" s="373">
        <v>1640473460</v>
      </c>
      <c r="E762" s="373">
        <v>1853</v>
      </c>
      <c r="F762" s="34" t="s">
        <v>96</v>
      </c>
      <c r="G762" s="58">
        <v>51813171</v>
      </c>
      <c r="H762" s="47">
        <f>IFERROR(G762/D762,"-")</f>
        <v>3.1584278724021538E-2</v>
      </c>
      <c r="I762" s="58">
        <v>378</v>
      </c>
      <c r="J762" s="47">
        <f>IFERROR(I762/E762,"-")</f>
        <v>0.20399352401511064</v>
      </c>
      <c r="K762" s="61">
        <f t="shared" si="174"/>
        <v>137071.88095238095</v>
      </c>
      <c r="L762" s="373">
        <v>915029220</v>
      </c>
      <c r="M762" s="373">
        <v>1023</v>
      </c>
      <c r="N762" s="34" t="s">
        <v>96</v>
      </c>
      <c r="O762" s="58">
        <v>29990232</v>
      </c>
      <c r="P762" s="47">
        <f>IFERROR(O762/L762,"-")</f>
        <v>3.2775163180034844E-2</v>
      </c>
      <c r="Q762" s="58">
        <v>203</v>
      </c>
      <c r="R762" s="47">
        <f>IFERROR(Q762/M762,"-")</f>
        <v>0.19843597262952101</v>
      </c>
      <c r="S762" s="61">
        <f t="shared" si="175"/>
        <v>147735.13300492612</v>
      </c>
      <c r="T762" s="373">
        <v>299356340</v>
      </c>
      <c r="U762" s="373">
        <v>236</v>
      </c>
      <c r="V762" s="34" t="s">
        <v>96</v>
      </c>
      <c r="W762" s="58">
        <v>3560099</v>
      </c>
      <c r="X762" s="47">
        <f>IFERROR(W762/T762,"-")</f>
        <v>1.1892512448542095E-2</v>
      </c>
      <c r="Y762" s="58">
        <v>53</v>
      </c>
      <c r="Z762" s="47">
        <f>IFERROR(Y762/U762,"-")</f>
        <v>0.22457627118644069</v>
      </c>
      <c r="AA762" s="135">
        <f t="shared" si="176"/>
        <v>67171.679245283012</v>
      </c>
      <c r="AB762" s="373">
        <v>183114460</v>
      </c>
      <c r="AC762" s="373">
        <v>135</v>
      </c>
      <c r="AD762" s="34" t="s">
        <v>96</v>
      </c>
      <c r="AE762" s="58">
        <v>3167254</v>
      </c>
      <c r="AF762" s="47">
        <f>IFERROR(AE762/AB762,"-")</f>
        <v>1.7296580510354015E-2</v>
      </c>
      <c r="AG762" s="58">
        <v>28</v>
      </c>
      <c r="AH762" s="47">
        <f>IFERROR(AG762/AC762,"-")</f>
        <v>0.2074074074074074</v>
      </c>
      <c r="AI762" s="61">
        <f t="shared" si="168"/>
        <v>113116.21428571429</v>
      </c>
      <c r="AJ762" s="373">
        <v>527521550</v>
      </c>
      <c r="AK762" s="373">
        <v>436</v>
      </c>
      <c r="AL762" s="34" t="s">
        <v>96</v>
      </c>
      <c r="AM762" s="58">
        <v>44297144</v>
      </c>
      <c r="AN762" s="47">
        <f>IFERROR(AM762/AJ762,"-")</f>
        <v>8.3972197913052077E-2</v>
      </c>
      <c r="AO762" s="58">
        <v>121</v>
      </c>
      <c r="AP762" s="47">
        <f>IFERROR(AO762/AK762,"-")</f>
        <v>0.27752293577981652</v>
      </c>
      <c r="AQ762" s="61">
        <f t="shared" si="177"/>
        <v>366092.0991735537</v>
      </c>
      <c r="AR762" s="373">
        <v>4741516210</v>
      </c>
      <c r="AS762" s="373">
        <v>7135</v>
      </c>
      <c r="AT762" s="34" t="s">
        <v>96</v>
      </c>
      <c r="AU762" s="58">
        <v>116185897</v>
      </c>
      <c r="AV762" s="47">
        <f>IFERROR(AU762/AR762,"-")</f>
        <v>2.4503954400695808E-2</v>
      </c>
      <c r="AW762" s="61">
        <v>1245</v>
      </c>
      <c r="AX762" s="47">
        <f>IFERROR(AW762/AS762,"-")</f>
        <v>0.17449194113524877</v>
      </c>
      <c r="AY762" s="161">
        <f t="shared" si="178"/>
        <v>93322.00562248996</v>
      </c>
      <c r="AZ762" s="187"/>
    </row>
    <row r="763" spans="2:52" s="7" customFormat="1" ht="13.15" customHeight="1">
      <c r="B763" s="449"/>
      <c r="C763" s="459"/>
      <c r="D763" s="374"/>
      <c r="E763" s="374"/>
      <c r="F763" s="35" t="s">
        <v>97</v>
      </c>
      <c r="G763" s="59">
        <v>29242213</v>
      </c>
      <c r="H763" s="48">
        <f>IFERROR(G763/D762,"-")</f>
        <v>1.7825471556242062E-2</v>
      </c>
      <c r="I763" s="59">
        <v>512</v>
      </c>
      <c r="J763" s="48">
        <f>IFERROR(I763/E762,"-")</f>
        <v>0.27630868861305991</v>
      </c>
      <c r="K763" s="62">
        <f t="shared" si="174"/>
        <v>57113.697265625</v>
      </c>
      <c r="L763" s="374"/>
      <c r="M763" s="374"/>
      <c r="N763" s="35" t="s">
        <v>97</v>
      </c>
      <c r="O763" s="59">
        <v>17125465</v>
      </c>
      <c r="P763" s="48">
        <f>IFERROR(O763/L762,"-")</f>
        <v>1.871575751427916E-2</v>
      </c>
      <c r="Q763" s="59">
        <v>272</v>
      </c>
      <c r="R763" s="48">
        <f>IFERROR(Q763/M762,"-")</f>
        <v>0.26588465298142716</v>
      </c>
      <c r="S763" s="62">
        <f t="shared" si="175"/>
        <v>62961.268382352944</v>
      </c>
      <c r="T763" s="374"/>
      <c r="U763" s="374"/>
      <c r="V763" s="35" t="s">
        <v>97</v>
      </c>
      <c r="W763" s="59">
        <v>3693434</v>
      </c>
      <c r="X763" s="48">
        <f>IFERROR(W763/T762,"-")</f>
        <v>1.233791808117376E-2</v>
      </c>
      <c r="Y763" s="59">
        <v>79</v>
      </c>
      <c r="Z763" s="48">
        <f>IFERROR(Y763/U762,"-")</f>
        <v>0.3347457627118644</v>
      </c>
      <c r="AA763" s="136">
        <f t="shared" si="176"/>
        <v>46752.329113924054</v>
      </c>
      <c r="AB763" s="374"/>
      <c r="AC763" s="374"/>
      <c r="AD763" s="35" t="s">
        <v>97</v>
      </c>
      <c r="AE763" s="59">
        <v>2725171</v>
      </c>
      <c r="AF763" s="48">
        <f>IFERROR(AE763/AB762,"-")</f>
        <v>1.4882336435910085E-2</v>
      </c>
      <c r="AG763" s="59">
        <v>40</v>
      </c>
      <c r="AH763" s="48">
        <f>IFERROR(AG763/AC762,"-")</f>
        <v>0.29629629629629628</v>
      </c>
      <c r="AI763" s="62">
        <f t="shared" si="168"/>
        <v>68129.274999999994</v>
      </c>
      <c r="AJ763" s="374"/>
      <c r="AK763" s="374"/>
      <c r="AL763" s="35" t="s">
        <v>97</v>
      </c>
      <c r="AM763" s="59">
        <v>5652970</v>
      </c>
      <c r="AN763" s="48">
        <f>IFERROR(AM763/AJ762,"-")</f>
        <v>1.0716093020275664E-2</v>
      </c>
      <c r="AO763" s="59">
        <v>121</v>
      </c>
      <c r="AP763" s="48">
        <f>IFERROR(AO763/AK762,"-")</f>
        <v>0.27752293577981652</v>
      </c>
      <c r="AQ763" s="62">
        <f t="shared" si="177"/>
        <v>46718.760330578516</v>
      </c>
      <c r="AR763" s="374"/>
      <c r="AS763" s="374"/>
      <c r="AT763" s="35" t="s">
        <v>97</v>
      </c>
      <c r="AU763" s="59">
        <v>101331538</v>
      </c>
      <c r="AV763" s="48">
        <f>IFERROR(AU763/AR762,"-")</f>
        <v>2.1371125503333459E-2</v>
      </c>
      <c r="AW763" s="62">
        <v>1581</v>
      </c>
      <c r="AX763" s="48">
        <f>IFERROR(AW763/AS762,"-")</f>
        <v>0.22158374211632795</v>
      </c>
      <c r="AY763" s="162">
        <f t="shared" si="178"/>
        <v>64093.319418089814</v>
      </c>
      <c r="AZ763" s="187"/>
    </row>
    <row r="764" spans="2:52" s="7" customFormat="1" ht="13.15" customHeight="1">
      <c r="B764" s="449"/>
      <c r="C764" s="459"/>
      <c r="D764" s="374"/>
      <c r="E764" s="374"/>
      <c r="F764" s="35" t="s">
        <v>380</v>
      </c>
      <c r="G764" s="59">
        <v>31776046</v>
      </c>
      <c r="H764" s="48">
        <f>IFERROR(G764/D762,"-")</f>
        <v>1.93700457671531E-2</v>
      </c>
      <c r="I764" s="59">
        <v>171</v>
      </c>
      <c r="J764" s="48">
        <f>IFERROR(I764/E762,"-")</f>
        <v>9.2282784673502427E-2</v>
      </c>
      <c r="K764" s="62">
        <f t="shared" ref="K764" si="190">IFERROR(G764/I764,"-")</f>
        <v>185824.83040935671</v>
      </c>
      <c r="L764" s="374"/>
      <c r="M764" s="374"/>
      <c r="N764" s="35" t="s">
        <v>380</v>
      </c>
      <c r="O764" s="59">
        <v>17682253</v>
      </c>
      <c r="P764" s="48">
        <f>IFERROR(O764/L762,"-")</f>
        <v>1.932424955784472E-2</v>
      </c>
      <c r="Q764" s="59">
        <v>95</v>
      </c>
      <c r="R764" s="48">
        <f>IFERROR(Q764/M762,"-")</f>
        <v>9.2864125122189639E-2</v>
      </c>
      <c r="S764" s="62">
        <f t="shared" ref="S764" si="191">IFERROR(O764/Q764,"-")</f>
        <v>186128.97894736842</v>
      </c>
      <c r="T764" s="374"/>
      <c r="U764" s="374"/>
      <c r="V764" s="35" t="s">
        <v>380</v>
      </c>
      <c r="W764" s="59">
        <v>8224960</v>
      </c>
      <c r="X764" s="48">
        <f>IFERROR(W764/T762,"-")</f>
        <v>2.7475482897739864E-2</v>
      </c>
      <c r="Y764" s="59">
        <v>28</v>
      </c>
      <c r="Z764" s="48">
        <f>IFERROR(Y764/U762,"-")</f>
        <v>0.11864406779661017</v>
      </c>
      <c r="AA764" s="136">
        <f t="shared" ref="AA764" si="192">IFERROR(W764/Y764,"-")</f>
        <v>293748.57142857142</v>
      </c>
      <c r="AB764" s="374"/>
      <c r="AC764" s="374"/>
      <c r="AD764" s="35" t="s">
        <v>380</v>
      </c>
      <c r="AE764" s="59">
        <v>2616318</v>
      </c>
      <c r="AF764" s="48">
        <f>IFERROR(AE764/AB762,"-")</f>
        <v>1.4287883108739746E-2</v>
      </c>
      <c r="AG764" s="59">
        <v>20</v>
      </c>
      <c r="AH764" s="48">
        <f>IFERROR(AG764/AC762,"-")</f>
        <v>0.14814814814814814</v>
      </c>
      <c r="AI764" s="62">
        <f t="shared" ref="AI764" si="193">IFERROR(AE764/AG764,"-")</f>
        <v>130815.9</v>
      </c>
      <c r="AJ764" s="374"/>
      <c r="AK764" s="374"/>
      <c r="AL764" s="35" t="s">
        <v>380</v>
      </c>
      <c r="AM764" s="59">
        <v>8720621</v>
      </c>
      <c r="AN764" s="48">
        <f>IFERROR(AM764/AJ762,"-")</f>
        <v>1.6531307583548007E-2</v>
      </c>
      <c r="AO764" s="59">
        <v>35</v>
      </c>
      <c r="AP764" s="48">
        <f>IFERROR(AO764/AK762,"-")</f>
        <v>8.027522935779817E-2</v>
      </c>
      <c r="AQ764" s="62">
        <f t="shared" ref="AQ764" si="194">IFERROR(AM764/AO764,"-")</f>
        <v>249160.6</v>
      </c>
      <c r="AR764" s="374"/>
      <c r="AS764" s="374"/>
      <c r="AT764" s="35" t="s">
        <v>380</v>
      </c>
      <c r="AU764" s="59">
        <v>68697506</v>
      </c>
      <c r="AV764" s="48">
        <f>IFERROR(AU764/AR762,"-")</f>
        <v>1.4488510205894667E-2</v>
      </c>
      <c r="AW764" s="59">
        <v>557</v>
      </c>
      <c r="AX764" s="48">
        <f>IFERROR(AW764/AS762,"-")</f>
        <v>7.8065872459705671E-2</v>
      </c>
      <c r="AY764" s="136">
        <f t="shared" ref="AY764" si="195">IFERROR(AU764/AW764,"-")</f>
        <v>123334.84021543985</v>
      </c>
      <c r="AZ764" s="187"/>
    </row>
    <row r="765" spans="2:52" s="7" customFormat="1" ht="13.15" customHeight="1">
      <c r="B765" s="449"/>
      <c r="C765" s="459"/>
      <c r="D765" s="374"/>
      <c r="E765" s="374"/>
      <c r="F765" s="36" t="s">
        <v>98</v>
      </c>
      <c r="G765" s="59">
        <v>22494981</v>
      </c>
      <c r="H765" s="48">
        <f>IFERROR(G765/D762,"-")</f>
        <v>1.3712493099400706E-2</v>
      </c>
      <c r="I765" s="59">
        <v>584</v>
      </c>
      <c r="J765" s="48">
        <f>IFERROR(I765/E762,"-")</f>
        <v>0.31516459794927143</v>
      </c>
      <c r="K765" s="62">
        <f t="shared" si="174"/>
        <v>38518.803082191778</v>
      </c>
      <c r="L765" s="374"/>
      <c r="M765" s="374"/>
      <c r="N765" s="36" t="s">
        <v>98</v>
      </c>
      <c r="O765" s="59">
        <v>12525469</v>
      </c>
      <c r="P765" s="48">
        <f>IFERROR(O765/L762,"-")</f>
        <v>1.3688600020882393E-2</v>
      </c>
      <c r="Q765" s="59">
        <v>343</v>
      </c>
      <c r="R765" s="48">
        <f>IFERROR(Q765/M762,"-")</f>
        <v>0.33528836754643204</v>
      </c>
      <c r="S765" s="62">
        <f t="shared" si="175"/>
        <v>36517.402332361518</v>
      </c>
      <c r="T765" s="374"/>
      <c r="U765" s="374"/>
      <c r="V765" s="36" t="s">
        <v>98</v>
      </c>
      <c r="W765" s="59">
        <v>3178201</v>
      </c>
      <c r="X765" s="48">
        <f>IFERROR(W765/T762,"-")</f>
        <v>1.0616781992992031E-2</v>
      </c>
      <c r="Y765" s="59">
        <v>61</v>
      </c>
      <c r="Z765" s="48">
        <f>IFERROR(Y765/U762,"-")</f>
        <v>0.25847457627118642</v>
      </c>
      <c r="AA765" s="136">
        <f t="shared" si="176"/>
        <v>52101.655737704918</v>
      </c>
      <c r="AB765" s="374"/>
      <c r="AC765" s="374"/>
      <c r="AD765" s="36" t="s">
        <v>98</v>
      </c>
      <c r="AE765" s="59">
        <v>2688238</v>
      </c>
      <c r="AF765" s="48">
        <f>IFERROR(AE765/AB762,"-")</f>
        <v>1.468064291591172E-2</v>
      </c>
      <c r="AG765" s="59">
        <v>33</v>
      </c>
      <c r="AH765" s="48">
        <f>IFERROR(AG765/AC762,"-")</f>
        <v>0.24444444444444444</v>
      </c>
      <c r="AI765" s="62">
        <f t="shared" si="168"/>
        <v>81461.757575757569</v>
      </c>
      <c r="AJ765" s="374"/>
      <c r="AK765" s="374"/>
      <c r="AL765" s="36" t="s">
        <v>98</v>
      </c>
      <c r="AM765" s="59">
        <v>19284342</v>
      </c>
      <c r="AN765" s="48">
        <f>IFERROR(AM765/AJ762,"-")</f>
        <v>3.6556500867120971E-2</v>
      </c>
      <c r="AO765" s="59">
        <v>126</v>
      </c>
      <c r="AP765" s="48">
        <f>IFERROR(AO765/AK762,"-")</f>
        <v>0.28899082568807338</v>
      </c>
      <c r="AQ765" s="62">
        <f t="shared" si="177"/>
        <v>153050.33333333334</v>
      </c>
      <c r="AR765" s="374"/>
      <c r="AS765" s="374"/>
      <c r="AT765" s="36" t="s">
        <v>98</v>
      </c>
      <c r="AU765" s="59">
        <v>104109857</v>
      </c>
      <c r="AV765" s="48">
        <f>IFERROR(AU765/AR762,"-")</f>
        <v>2.1957081319352909E-2</v>
      </c>
      <c r="AW765" s="62">
        <v>1898</v>
      </c>
      <c r="AX765" s="48">
        <f>IFERROR(AW765/AS762,"-")</f>
        <v>0.26601261387526282</v>
      </c>
      <c r="AY765" s="162">
        <f t="shared" si="178"/>
        <v>54852.400948366703</v>
      </c>
      <c r="AZ765" s="187"/>
    </row>
    <row r="766" spans="2:52" s="7" customFormat="1" ht="13.15" customHeight="1">
      <c r="B766" s="449"/>
      <c r="C766" s="459"/>
      <c r="D766" s="374"/>
      <c r="E766" s="374"/>
      <c r="F766" s="36" t="s">
        <v>99</v>
      </c>
      <c r="G766" s="59">
        <v>5164355</v>
      </c>
      <c r="H766" s="48">
        <f>IFERROR(G766/D762,"-")</f>
        <v>3.1480881135376613E-3</v>
      </c>
      <c r="I766" s="59">
        <v>130</v>
      </c>
      <c r="J766" s="48">
        <f>IFERROR(I766/E762,"-")</f>
        <v>7.0156502968159742E-2</v>
      </c>
      <c r="K766" s="62">
        <f t="shared" si="174"/>
        <v>39725.807692307695</v>
      </c>
      <c r="L766" s="374"/>
      <c r="M766" s="374"/>
      <c r="N766" s="36" t="s">
        <v>99</v>
      </c>
      <c r="O766" s="59">
        <v>4411728</v>
      </c>
      <c r="P766" s="48">
        <f>IFERROR(O766/L762,"-")</f>
        <v>4.8214066868815407E-3</v>
      </c>
      <c r="Q766" s="59">
        <v>73</v>
      </c>
      <c r="R766" s="48">
        <f>IFERROR(Q766/M762,"-")</f>
        <v>7.1358748778103623E-2</v>
      </c>
      <c r="S766" s="62">
        <f t="shared" si="175"/>
        <v>60434.630136986299</v>
      </c>
      <c r="T766" s="374"/>
      <c r="U766" s="374"/>
      <c r="V766" s="36" t="s">
        <v>99</v>
      </c>
      <c r="W766" s="59">
        <v>2224897</v>
      </c>
      <c r="X766" s="48">
        <f>IFERROR(W766/T762,"-")</f>
        <v>7.4322695153207713E-3</v>
      </c>
      <c r="Y766" s="59">
        <v>22</v>
      </c>
      <c r="Z766" s="48">
        <f>IFERROR(Y766/U762,"-")</f>
        <v>9.3220338983050849E-2</v>
      </c>
      <c r="AA766" s="136">
        <f t="shared" si="176"/>
        <v>101131.68181818182</v>
      </c>
      <c r="AB766" s="374"/>
      <c r="AC766" s="374"/>
      <c r="AD766" s="36" t="s">
        <v>99</v>
      </c>
      <c r="AE766" s="59">
        <v>2151930</v>
      </c>
      <c r="AF766" s="48">
        <f>IFERROR(AE766/AB762,"-")</f>
        <v>1.1751829975633819E-2</v>
      </c>
      <c r="AG766" s="59">
        <v>14</v>
      </c>
      <c r="AH766" s="48">
        <f>IFERROR(AG766/AC762,"-")</f>
        <v>0.1037037037037037</v>
      </c>
      <c r="AI766" s="62">
        <f t="shared" si="168"/>
        <v>153709.28571428571</v>
      </c>
      <c r="AJ766" s="374"/>
      <c r="AK766" s="374"/>
      <c r="AL766" s="36" t="s">
        <v>99</v>
      </c>
      <c r="AM766" s="59">
        <v>692009</v>
      </c>
      <c r="AN766" s="48">
        <f>IFERROR(AM766/AJ762,"-")</f>
        <v>1.3118118112899842E-3</v>
      </c>
      <c r="AO766" s="59">
        <v>19</v>
      </c>
      <c r="AP766" s="48">
        <f>IFERROR(AO766/AK762,"-")</f>
        <v>4.3577981651376149E-2</v>
      </c>
      <c r="AQ766" s="62">
        <f t="shared" si="177"/>
        <v>36421.526315789473</v>
      </c>
      <c r="AR766" s="374"/>
      <c r="AS766" s="374"/>
      <c r="AT766" s="36" t="s">
        <v>99</v>
      </c>
      <c r="AU766" s="59">
        <v>23760612</v>
      </c>
      <c r="AV766" s="48">
        <f>IFERROR(AU766/AR762,"-")</f>
        <v>5.0111843865234826E-3</v>
      </c>
      <c r="AW766" s="62">
        <v>363</v>
      </c>
      <c r="AX766" s="48">
        <f>IFERROR(AW766/AS762,"-")</f>
        <v>5.0875963559915909E-2</v>
      </c>
      <c r="AY766" s="162">
        <f t="shared" si="178"/>
        <v>65456.231404958678</v>
      </c>
      <c r="AZ766" s="187"/>
    </row>
    <row r="767" spans="2:52" s="7" customFormat="1" ht="13.15" customHeight="1">
      <c r="B767" s="449"/>
      <c r="C767" s="459"/>
      <c r="D767" s="374"/>
      <c r="E767" s="374"/>
      <c r="F767" s="36" t="s">
        <v>100</v>
      </c>
      <c r="G767" s="59">
        <v>57293164</v>
      </c>
      <c r="H767" s="48">
        <f>IFERROR(G767/D762,"-")</f>
        <v>3.4924773485820369E-2</v>
      </c>
      <c r="I767" s="59">
        <v>745</v>
      </c>
      <c r="J767" s="48">
        <f>IFERROR(I767/E762,"-")</f>
        <v>0.40205072854830004</v>
      </c>
      <c r="K767" s="62">
        <f t="shared" si="174"/>
        <v>76903.575838926175</v>
      </c>
      <c r="L767" s="374"/>
      <c r="M767" s="374"/>
      <c r="N767" s="36" t="s">
        <v>100</v>
      </c>
      <c r="O767" s="59">
        <v>34667564</v>
      </c>
      <c r="P767" s="48">
        <f>IFERROR(O767/L762,"-")</f>
        <v>3.788683819299235E-2</v>
      </c>
      <c r="Q767" s="59">
        <v>397</v>
      </c>
      <c r="R767" s="48">
        <f>IFERROR(Q767/M762,"-")</f>
        <v>0.38807429130009774</v>
      </c>
      <c r="S767" s="62">
        <f t="shared" si="175"/>
        <v>87323.838790931986</v>
      </c>
      <c r="T767" s="374"/>
      <c r="U767" s="374"/>
      <c r="V767" s="36" t="s">
        <v>100</v>
      </c>
      <c r="W767" s="59">
        <v>10170995</v>
      </c>
      <c r="X767" s="48">
        <f>IFERROR(W767/T762,"-")</f>
        <v>3.3976213765841742E-2</v>
      </c>
      <c r="Y767" s="59">
        <v>93</v>
      </c>
      <c r="Z767" s="48">
        <f>IFERROR(Y767/U762,"-")</f>
        <v>0.3940677966101695</v>
      </c>
      <c r="AA767" s="136">
        <f t="shared" si="176"/>
        <v>109365.5376344086</v>
      </c>
      <c r="AB767" s="374"/>
      <c r="AC767" s="374"/>
      <c r="AD767" s="36" t="s">
        <v>100</v>
      </c>
      <c r="AE767" s="59">
        <v>9071078</v>
      </c>
      <c r="AF767" s="48">
        <f>IFERROR(AE767/AB762,"-")</f>
        <v>4.9537748138514019E-2</v>
      </c>
      <c r="AG767" s="59">
        <v>52</v>
      </c>
      <c r="AH767" s="48">
        <f>IFERROR(AG767/AC762,"-")</f>
        <v>0.38518518518518519</v>
      </c>
      <c r="AI767" s="62">
        <f t="shared" si="168"/>
        <v>174443.80769230769</v>
      </c>
      <c r="AJ767" s="374"/>
      <c r="AK767" s="374"/>
      <c r="AL767" s="36" t="s">
        <v>100</v>
      </c>
      <c r="AM767" s="59">
        <v>17807813</v>
      </c>
      <c r="AN767" s="48">
        <f>IFERROR(AM767/AJ762,"-")</f>
        <v>3.3757508105593033E-2</v>
      </c>
      <c r="AO767" s="59">
        <v>157</v>
      </c>
      <c r="AP767" s="48">
        <f>IFERROR(AO767/AK762,"-")</f>
        <v>0.36009174311926606</v>
      </c>
      <c r="AQ767" s="62">
        <f t="shared" si="177"/>
        <v>113425.56050955414</v>
      </c>
      <c r="AR767" s="374"/>
      <c r="AS767" s="374"/>
      <c r="AT767" s="36" t="s">
        <v>100</v>
      </c>
      <c r="AU767" s="59">
        <v>120478011</v>
      </c>
      <c r="AV767" s="48">
        <f>IFERROR(AU767/AR762,"-")</f>
        <v>2.5409174125759236E-2</v>
      </c>
      <c r="AW767" s="62">
        <v>2263</v>
      </c>
      <c r="AX767" s="48">
        <f>IFERROR(AW767/AS762,"-")</f>
        <v>0.31716888577435176</v>
      </c>
      <c r="AY767" s="162">
        <f t="shared" si="178"/>
        <v>53238.184268669909</v>
      </c>
      <c r="AZ767" s="187"/>
    </row>
    <row r="768" spans="2:52" s="7" customFormat="1" ht="13.15" customHeight="1">
      <c r="B768" s="449"/>
      <c r="C768" s="459"/>
      <c r="D768" s="374"/>
      <c r="E768" s="374"/>
      <c r="F768" s="36" t="s">
        <v>101</v>
      </c>
      <c r="G768" s="59">
        <v>65690103</v>
      </c>
      <c r="H768" s="48">
        <f>IFERROR(G768/D762,"-")</f>
        <v>4.0043380525034519E-2</v>
      </c>
      <c r="I768" s="59">
        <v>803</v>
      </c>
      <c r="J768" s="48">
        <f>IFERROR(I768/E762,"-")</f>
        <v>0.43335132218024824</v>
      </c>
      <c r="K768" s="62">
        <f t="shared" si="174"/>
        <v>81805.856787048571</v>
      </c>
      <c r="L768" s="374"/>
      <c r="M768" s="374"/>
      <c r="N768" s="36" t="s">
        <v>101</v>
      </c>
      <c r="O768" s="59">
        <v>40904393</v>
      </c>
      <c r="P768" s="48">
        <f>IFERROR(O768/L762,"-")</f>
        <v>4.4702827085674926E-2</v>
      </c>
      <c r="Q768" s="59">
        <v>455</v>
      </c>
      <c r="R768" s="48">
        <f>IFERROR(Q768/M762,"-")</f>
        <v>0.44477028347996089</v>
      </c>
      <c r="S768" s="62">
        <f t="shared" si="175"/>
        <v>89899.764835164839</v>
      </c>
      <c r="T768" s="374"/>
      <c r="U768" s="374"/>
      <c r="V768" s="36" t="s">
        <v>101</v>
      </c>
      <c r="W768" s="59">
        <v>15080952</v>
      </c>
      <c r="X768" s="48">
        <f>IFERROR(W768/T762,"-")</f>
        <v>5.0377927522764342E-2</v>
      </c>
      <c r="Y768" s="59">
        <v>126</v>
      </c>
      <c r="Z768" s="48">
        <f>IFERROR(Y768/U762,"-")</f>
        <v>0.53389830508474578</v>
      </c>
      <c r="AA768" s="136">
        <f t="shared" si="176"/>
        <v>119690.09523809524</v>
      </c>
      <c r="AB768" s="374"/>
      <c r="AC768" s="374"/>
      <c r="AD768" s="36" t="s">
        <v>101</v>
      </c>
      <c r="AE768" s="59">
        <v>11526601</v>
      </c>
      <c r="AF768" s="48">
        <f>IFERROR(AE768/AB762,"-")</f>
        <v>6.2947519272918154E-2</v>
      </c>
      <c r="AG768" s="59">
        <v>75</v>
      </c>
      <c r="AH768" s="48">
        <f>IFERROR(AG768/AC762,"-")</f>
        <v>0.55555555555555558</v>
      </c>
      <c r="AI768" s="62">
        <f t="shared" si="168"/>
        <v>153688.01333333334</v>
      </c>
      <c r="AJ768" s="374"/>
      <c r="AK768" s="374"/>
      <c r="AL768" s="36" t="s">
        <v>101</v>
      </c>
      <c r="AM768" s="59">
        <v>20801787</v>
      </c>
      <c r="AN768" s="48">
        <f>IFERROR(AM768/AJ762,"-")</f>
        <v>3.9433056336750601E-2</v>
      </c>
      <c r="AO768" s="59">
        <v>163</v>
      </c>
      <c r="AP768" s="48">
        <f>IFERROR(AO768/AK762,"-")</f>
        <v>0.37385321100917429</v>
      </c>
      <c r="AQ768" s="62">
        <f t="shared" si="177"/>
        <v>127618.32515337423</v>
      </c>
      <c r="AR768" s="374"/>
      <c r="AS768" s="374"/>
      <c r="AT768" s="36" t="s">
        <v>101</v>
      </c>
      <c r="AU768" s="59">
        <v>189034880</v>
      </c>
      <c r="AV768" s="48">
        <f>IFERROR(AU768/AR762,"-")</f>
        <v>3.9868023566242326E-2</v>
      </c>
      <c r="AW768" s="62">
        <v>2525</v>
      </c>
      <c r="AX768" s="48">
        <f>IFERROR(AW768/AS762,"-")</f>
        <v>0.35388927820602661</v>
      </c>
      <c r="AY768" s="162">
        <f t="shared" si="178"/>
        <v>74865.299009900991</v>
      </c>
      <c r="AZ768" s="187"/>
    </row>
    <row r="769" spans="2:52" s="7" customFormat="1" ht="13.15" customHeight="1">
      <c r="B769" s="449"/>
      <c r="C769" s="459"/>
      <c r="D769" s="374"/>
      <c r="E769" s="374"/>
      <c r="F769" s="36" t="s">
        <v>102</v>
      </c>
      <c r="G769" s="59">
        <v>73172206</v>
      </c>
      <c r="H769" s="48">
        <f>IFERROR(G769/D762,"-")</f>
        <v>4.4604321730386302E-2</v>
      </c>
      <c r="I769" s="59">
        <v>288</v>
      </c>
      <c r="J769" s="48">
        <f>IFERROR(I769/E762,"-")</f>
        <v>0.15542363734484618</v>
      </c>
      <c r="K769" s="62">
        <f t="shared" si="174"/>
        <v>254070.15972222222</v>
      </c>
      <c r="L769" s="374"/>
      <c r="M769" s="374"/>
      <c r="N769" s="36" t="s">
        <v>102</v>
      </c>
      <c r="O769" s="59">
        <v>49637680</v>
      </c>
      <c r="P769" s="48">
        <f>IFERROR(O769/L762,"-")</f>
        <v>5.4247098251135634E-2</v>
      </c>
      <c r="Q769" s="59">
        <v>154</v>
      </c>
      <c r="R769" s="48">
        <f>IFERROR(Q769/M762,"-")</f>
        <v>0.15053763440860216</v>
      </c>
      <c r="S769" s="62">
        <f t="shared" si="175"/>
        <v>322322.59740259743</v>
      </c>
      <c r="T769" s="374"/>
      <c r="U769" s="374"/>
      <c r="V769" s="36" t="s">
        <v>102</v>
      </c>
      <c r="W769" s="59">
        <v>14445808</v>
      </c>
      <c r="X769" s="48">
        <f>IFERROR(W769/T762,"-")</f>
        <v>4.8256228680508322E-2</v>
      </c>
      <c r="Y769" s="59">
        <v>46</v>
      </c>
      <c r="Z769" s="48">
        <f>IFERROR(Y769/U762,"-")</f>
        <v>0.19491525423728814</v>
      </c>
      <c r="AA769" s="136">
        <f t="shared" si="176"/>
        <v>314039.30434782611</v>
      </c>
      <c r="AB769" s="374"/>
      <c r="AC769" s="374"/>
      <c r="AD769" s="36" t="s">
        <v>102</v>
      </c>
      <c r="AE769" s="59">
        <v>12176056</v>
      </c>
      <c r="AF769" s="48">
        <f>IFERROR(AE769/AB762,"-")</f>
        <v>6.6494235354215059E-2</v>
      </c>
      <c r="AG769" s="59">
        <v>27</v>
      </c>
      <c r="AH769" s="48">
        <f>IFERROR(AG769/AC762,"-")</f>
        <v>0.2</v>
      </c>
      <c r="AI769" s="62">
        <f t="shared" si="168"/>
        <v>450965.03703703702</v>
      </c>
      <c r="AJ769" s="374"/>
      <c r="AK769" s="374"/>
      <c r="AL769" s="36" t="s">
        <v>102</v>
      </c>
      <c r="AM769" s="59">
        <v>31191683</v>
      </c>
      <c r="AN769" s="48">
        <f>IFERROR(AM769/AJ762,"-")</f>
        <v>5.9128737015577845E-2</v>
      </c>
      <c r="AO769" s="59">
        <v>78</v>
      </c>
      <c r="AP769" s="48">
        <f>IFERROR(AO769/AK762,"-")</f>
        <v>0.17889908256880735</v>
      </c>
      <c r="AQ769" s="62">
        <f t="shared" si="177"/>
        <v>399893.37179487181</v>
      </c>
      <c r="AR769" s="374"/>
      <c r="AS769" s="374"/>
      <c r="AT769" s="36" t="s">
        <v>102</v>
      </c>
      <c r="AU769" s="59">
        <v>134353707</v>
      </c>
      <c r="AV769" s="48">
        <f>IFERROR(AU769/AR762,"-")</f>
        <v>2.8335600059036813E-2</v>
      </c>
      <c r="AW769" s="62">
        <v>835</v>
      </c>
      <c r="AX769" s="48">
        <f>IFERROR(AW769/AS762,"-")</f>
        <v>0.11702873160476523</v>
      </c>
      <c r="AY769" s="162">
        <f t="shared" si="178"/>
        <v>160902.64311377244</v>
      </c>
      <c r="AZ769" s="187"/>
    </row>
    <row r="770" spans="2:52" s="7" customFormat="1" ht="13.15" customHeight="1">
      <c r="B770" s="449"/>
      <c r="C770" s="459"/>
      <c r="D770" s="374"/>
      <c r="E770" s="374"/>
      <c r="F770" s="36" t="s">
        <v>112</v>
      </c>
      <c r="G770" s="59">
        <v>66373</v>
      </c>
      <c r="H770" s="48">
        <f>IFERROR(G770/D762,"-")</f>
        <v>4.0459660956660646E-5</v>
      </c>
      <c r="I770" s="59">
        <v>5</v>
      </c>
      <c r="J770" s="48">
        <f>IFERROR(I770/E762,"-")</f>
        <v>2.6983270372369131E-3</v>
      </c>
      <c r="K770" s="62">
        <f t="shared" si="174"/>
        <v>13274.6</v>
      </c>
      <c r="L770" s="374"/>
      <c r="M770" s="374"/>
      <c r="N770" s="36" t="s">
        <v>112</v>
      </c>
      <c r="O770" s="59">
        <v>66373</v>
      </c>
      <c r="P770" s="48">
        <f>IFERROR(O770/L762,"-")</f>
        <v>7.2536481403293325E-5</v>
      </c>
      <c r="Q770" s="59">
        <v>5</v>
      </c>
      <c r="R770" s="48">
        <f>IFERROR(Q770/M762,"-")</f>
        <v>4.8875855327468231E-3</v>
      </c>
      <c r="S770" s="62">
        <f t="shared" si="175"/>
        <v>13274.6</v>
      </c>
      <c r="T770" s="374"/>
      <c r="U770" s="374"/>
      <c r="V770" s="36" t="s">
        <v>112</v>
      </c>
      <c r="W770" s="59">
        <v>63983</v>
      </c>
      <c r="X770" s="48">
        <f>IFERROR(W770/T762,"-")</f>
        <v>2.1373524275450454E-4</v>
      </c>
      <c r="Y770" s="59">
        <v>3</v>
      </c>
      <c r="Z770" s="48">
        <f>IFERROR(Y770/U762,"-")</f>
        <v>1.2711864406779662E-2</v>
      </c>
      <c r="AA770" s="136">
        <f t="shared" si="176"/>
        <v>21327.666666666668</v>
      </c>
      <c r="AB770" s="374"/>
      <c r="AC770" s="374"/>
      <c r="AD770" s="36" t="s">
        <v>112</v>
      </c>
      <c r="AE770" s="59">
        <v>63983</v>
      </c>
      <c r="AF770" s="48">
        <f>IFERROR(AE770/AB762,"-")</f>
        <v>3.4941533290161795E-4</v>
      </c>
      <c r="AG770" s="59">
        <v>3</v>
      </c>
      <c r="AH770" s="48">
        <f>IFERROR(AG770/AC762,"-")</f>
        <v>2.2222222222222223E-2</v>
      </c>
      <c r="AI770" s="62">
        <f t="shared" si="168"/>
        <v>21327.666666666668</v>
      </c>
      <c r="AJ770" s="374"/>
      <c r="AK770" s="374"/>
      <c r="AL770" s="36" t="s">
        <v>112</v>
      </c>
      <c r="AM770" s="59">
        <v>0</v>
      </c>
      <c r="AN770" s="48">
        <f>IFERROR(AM770/AJ762,"-")</f>
        <v>0</v>
      </c>
      <c r="AO770" s="59">
        <v>0</v>
      </c>
      <c r="AP770" s="48">
        <f>IFERROR(AO770/AK762,"-")</f>
        <v>0</v>
      </c>
      <c r="AQ770" s="62" t="str">
        <f t="shared" si="177"/>
        <v>-</v>
      </c>
      <c r="AR770" s="374"/>
      <c r="AS770" s="374"/>
      <c r="AT770" s="36" t="s">
        <v>112</v>
      </c>
      <c r="AU770" s="59">
        <v>180435</v>
      </c>
      <c r="AV770" s="48">
        <f>IFERROR(AU770/AR762,"-")</f>
        <v>3.8054283062337145E-5</v>
      </c>
      <c r="AW770" s="62">
        <v>11</v>
      </c>
      <c r="AX770" s="48">
        <f>IFERROR(AW770/AS762,"-")</f>
        <v>1.5416958654519972E-3</v>
      </c>
      <c r="AY770" s="162">
        <f t="shared" si="178"/>
        <v>16403.18181818182</v>
      </c>
      <c r="AZ770" s="187"/>
    </row>
    <row r="771" spans="2:52" s="7" customFormat="1" ht="13.15" customHeight="1">
      <c r="B771" s="449"/>
      <c r="C771" s="459"/>
      <c r="D771" s="374"/>
      <c r="E771" s="374"/>
      <c r="F771" s="36" t="s">
        <v>103</v>
      </c>
      <c r="G771" s="59">
        <v>876720</v>
      </c>
      <c r="H771" s="48">
        <f>IFERROR(G771/D762,"-")</f>
        <v>5.3443107820836061E-4</v>
      </c>
      <c r="I771" s="59">
        <v>50</v>
      </c>
      <c r="J771" s="48">
        <f>IFERROR(I771/E762,"-")</f>
        <v>2.6983270372369132E-2</v>
      </c>
      <c r="K771" s="62">
        <f t="shared" si="174"/>
        <v>17534.400000000001</v>
      </c>
      <c r="L771" s="374"/>
      <c r="M771" s="374"/>
      <c r="N771" s="36" t="s">
        <v>103</v>
      </c>
      <c r="O771" s="59">
        <v>459987</v>
      </c>
      <c r="P771" s="48">
        <f>IFERROR(O771/L762,"-")</f>
        <v>5.027019792876123E-4</v>
      </c>
      <c r="Q771" s="59">
        <v>28</v>
      </c>
      <c r="R771" s="48">
        <f>IFERROR(Q771/M762,"-")</f>
        <v>2.7370478983382209E-2</v>
      </c>
      <c r="S771" s="62">
        <f t="shared" si="175"/>
        <v>16428.107142857141</v>
      </c>
      <c r="T771" s="374"/>
      <c r="U771" s="374"/>
      <c r="V771" s="36" t="s">
        <v>103</v>
      </c>
      <c r="W771" s="59">
        <v>188881</v>
      </c>
      <c r="X771" s="48">
        <f>IFERROR(W771/T762,"-")</f>
        <v>6.3095707276485276E-4</v>
      </c>
      <c r="Y771" s="59">
        <v>9</v>
      </c>
      <c r="Z771" s="48">
        <f>IFERROR(Y771/U762,"-")</f>
        <v>3.8135593220338986E-2</v>
      </c>
      <c r="AA771" s="136">
        <f t="shared" si="176"/>
        <v>20986.777777777777</v>
      </c>
      <c r="AB771" s="374"/>
      <c r="AC771" s="374"/>
      <c r="AD771" s="36" t="s">
        <v>103</v>
      </c>
      <c r="AE771" s="59">
        <v>73055</v>
      </c>
      <c r="AF771" s="48">
        <f>IFERROR(AE771/AB762,"-")</f>
        <v>3.9895811614222055E-4</v>
      </c>
      <c r="AG771" s="59">
        <v>4</v>
      </c>
      <c r="AH771" s="48">
        <f>IFERROR(AG771/AC762,"-")</f>
        <v>2.9629629629629631E-2</v>
      </c>
      <c r="AI771" s="62">
        <f t="shared" si="168"/>
        <v>18263.75</v>
      </c>
      <c r="AJ771" s="374"/>
      <c r="AK771" s="374"/>
      <c r="AL771" s="36" t="s">
        <v>103</v>
      </c>
      <c r="AM771" s="59">
        <v>228624</v>
      </c>
      <c r="AN771" s="48">
        <f>IFERROR(AM771/AJ762,"-")</f>
        <v>4.3339272111253085E-4</v>
      </c>
      <c r="AO771" s="59">
        <v>12</v>
      </c>
      <c r="AP771" s="48">
        <f>IFERROR(AO771/AK762,"-")</f>
        <v>2.7522935779816515E-2</v>
      </c>
      <c r="AQ771" s="62">
        <f t="shared" si="177"/>
        <v>19052</v>
      </c>
      <c r="AR771" s="374"/>
      <c r="AS771" s="374"/>
      <c r="AT771" s="36" t="s">
        <v>103</v>
      </c>
      <c r="AU771" s="59">
        <v>2309976</v>
      </c>
      <c r="AV771" s="48">
        <f>IFERROR(AU771/AR762,"-")</f>
        <v>4.871808716224973E-4</v>
      </c>
      <c r="AW771" s="62">
        <v>104</v>
      </c>
      <c r="AX771" s="48">
        <f>IFERROR(AW771/AS762,"-")</f>
        <v>1.4576033637000701E-2</v>
      </c>
      <c r="AY771" s="162">
        <f t="shared" si="178"/>
        <v>22211.307692307691</v>
      </c>
      <c r="AZ771" s="187"/>
    </row>
    <row r="772" spans="2:52" s="7" customFormat="1" ht="13.15" customHeight="1">
      <c r="B772" s="449"/>
      <c r="C772" s="459"/>
      <c r="D772" s="374"/>
      <c r="E772" s="374"/>
      <c r="F772" s="36" t="s">
        <v>104</v>
      </c>
      <c r="G772" s="59">
        <v>1508903</v>
      </c>
      <c r="H772" s="48">
        <f>IFERROR(G772/D762,"-")</f>
        <v>9.1979726389477829E-4</v>
      </c>
      <c r="I772" s="59">
        <v>118</v>
      </c>
      <c r="J772" s="48">
        <f>IFERROR(I772/E762,"-")</f>
        <v>6.3680518078791146E-2</v>
      </c>
      <c r="K772" s="62">
        <f t="shared" si="174"/>
        <v>12787.313559322034</v>
      </c>
      <c r="L772" s="374"/>
      <c r="M772" s="374"/>
      <c r="N772" s="36" t="s">
        <v>104</v>
      </c>
      <c r="O772" s="59">
        <v>1013854</v>
      </c>
      <c r="P772" s="48">
        <f>IFERROR(O772/L762,"-")</f>
        <v>1.1080017750689972E-3</v>
      </c>
      <c r="Q772" s="59">
        <v>79</v>
      </c>
      <c r="R772" s="48">
        <f>IFERROR(Q772/M762,"-")</f>
        <v>7.7223851417399805E-2</v>
      </c>
      <c r="S772" s="62">
        <f t="shared" si="175"/>
        <v>12833.594936708861</v>
      </c>
      <c r="T772" s="374"/>
      <c r="U772" s="374"/>
      <c r="V772" s="36" t="s">
        <v>104</v>
      </c>
      <c r="W772" s="59">
        <v>400748</v>
      </c>
      <c r="X772" s="48">
        <f>IFERROR(W772/T762,"-")</f>
        <v>1.3386988897579387E-3</v>
      </c>
      <c r="Y772" s="59">
        <v>28</v>
      </c>
      <c r="Z772" s="48">
        <f>IFERROR(Y772/U762,"-")</f>
        <v>0.11864406779661017</v>
      </c>
      <c r="AA772" s="136">
        <f t="shared" si="176"/>
        <v>14312.428571428571</v>
      </c>
      <c r="AB772" s="374"/>
      <c r="AC772" s="374"/>
      <c r="AD772" s="36" t="s">
        <v>104</v>
      </c>
      <c r="AE772" s="59">
        <v>270608</v>
      </c>
      <c r="AF772" s="48">
        <f>IFERROR(AE772/AB762,"-")</f>
        <v>1.4778079240710975E-3</v>
      </c>
      <c r="AG772" s="59">
        <v>21</v>
      </c>
      <c r="AH772" s="48">
        <f>IFERROR(AG772/AC762,"-")</f>
        <v>0.15555555555555556</v>
      </c>
      <c r="AI772" s="62">
        <f t="shared" si="168"/>
        <v>12886.095238095239</v>
      </c>
      <c r="AJ772" s="374"/>
      <c r="AK772" s="374"/>
      <c r="AL772" s="36" t="s">
        <v>104</v>
      </c>
      <c r="AM772" s="59">
        <v>321080</v>
      </c>
      <c r="AN772" s="48">
        <f>IFERROR(AM772/AJ762,"-")</f>
        <v>6.0865759891704895E-4</v>
      </c>
      <c r="AO772" s="59">
        <v>29</v>
      </c>
      <c r="AP772" s="48">
        <f>IFERROR(AO772/AK762,"-")</f>
        <v>6.6513761467889912E-2</v>
      </c>
      <c r="AQ772" s="62">
        <f t="shared" si="177"/>
        <v>11071.724137931034</v>
      </c>
      <c r="AR772" s="374"/>
      <c r="AS772" s="374"/>
      <c r="AT772" s="36" t="s">
        <v>104</v>
      </c>
      <c r="AU772" s="59">
        <v>3332885</v>
      </c>
      <c r="AV772" s="48">
        <f>IFERROR(AU772/AR762,"-")</f>
        <v>7.0291544990837436E-4</v>
      </c>
      <c r="AW772" s="62">
        <v>251</v>
      </c>
      <c r="AX772" s="48">
        <f>IFERROR(AW772/AS762,"-")</f>
        <v>3.5178696566222842E-2</v>
      </c>
      <c r="AY772" s="162">
        <f t="shared" si="178"/>
        <v>13278.426294820718</v>
      </c>
      <c r="AZ772" s="187"/>
    </row>
    <row r="773" spans="2:52" s="7" customFormat="1" ht="13.15" customHeight="1">
      <c r="B773" s="449"/>
      <c r="C773" s="459"/>
      <c r="D773" s="374"/>
      <c r="E773" s="374"/>
      <c r="F773" s="36" t="s">
        <v>105</v>
      </c>
      <c r="G773" s="59">
        <v>645876</v>
      </c>
      <c r="H773" s="48">
        <f>IFERROR(G773/D762,"-")</f>
        <v>3.9371316619776341E-4</v>
      </c>
      <c r="I773" s="59">
        <v>31</v>
      </c>
      <c r="J773" s="48">
        <f>IFERROR(I773/E762,"-")</f>
        <v>1.6729627630868861E-2</v>
      </c>
      <c r="K773" s="62">
        <f t="shared" si="174"/>
        <v>20834.709677419356</v>
      </c>
      <c r="L773" s="374"/>
      <c r="M773" s="374"/>
      <c r="N773" s="36" t="s">
        <v>105</v>
      </c>
      <c r="O773" s="59">
        <v>577296</v>
      </c>
      <c r="P773" s="48">
        <f>IFERROR(O773/L762,"-")</f>
        <v>6.3090444259255457E-4</v>
      </c>
      <c r="Q773" s="59">
        <v>21</v>
      </c>
      <c r="R773" s="48">
        <f>IFERROR(Q773/M762,"-")</f>
        <v>2.0527859237536656E-2</v>
      </c>
      <c r="S773" s="62">
        <f t="shared" si="175"/>
        <v>27490.285714285714</v>
      </c>
      <c r="T773" s="374"/>
      <c r="U773" s="374"/>
      <c r="V773" s="36" t="s">
        <v>105</v>
      </c>
      <c r="W773" s="59">
        <v>160003</v>
      </c>
      <c r="X773" s="48">
        <f>IFERROR(W773/T762,"-")</f>
        <v>5.3449009965848729E-4</v>
      </c>
      <c r="Y773" s="59">
        <v>6</v>
      </c>
      <c r="Z773" s="48">
        <f>IFERROR(Y773/U762,"-")</f>
        <v>2.5423728813559324E-2</v>
      </c>
      <c r="AA773" s="136">
        <f t="shared" si="176"/>
        <v>26667.166666666668</v>
      </c>
      <c r="AB773" s="374"/>
      <c r="AC773" s="374"/>
      <c r="AD773" s="36" t="s">
        <v>105</v>
      </c>
      <c r="AE773" s="59">
        <v>137367</v>
      </c>
      <c r="AF773" s="48">
        <f>IFERROR(AE773/AB762,"-")</f>
        <v>7.5017013948543436E-4</v>
      </c>
      <c r="AG773" s="59">
        <v>5</v>
      </c>
      <c r="AH773" s="48">
        <f>IFERROR(AG773/AC762,"-")</f>
        <v>3.7037037037037035E-2</v>
      </c>
      <c r="AI773" s="62">
        <f t="shared" si="168"/>
        <v>27473.4</v>
      </c>
      <c r="AJ773" s="374"/>
      <c r="AK773" s="374"/>
      <c r="AL773" s="36" t="s">
        <v>105</v>
      </c>
      <c r="AM773" s="59">
        <v>874379</v>
      </c>
      <c r="AN773" s="48">
        <f>IFERROR(AM773/AJ762,"-")</f>
        <v>1.6575228064142592E-3</v>
      </c>
      <c r="AO773" s="59">
        <v>20</v>
      </c>
      <c r="AP773" s="48">
        <f>IFERROR(AO773/AK762,"-")</f>
        <v>4.5871559633027525E-2</v>
      </c>
      <c r="AQ773" s="62">
        <f t="shared" si="177"/>
        <v>43718.95</v>
      </c>
      <c r="AR773" s="374"/>
      <c r="AS773" s="374"/>
      <c r="AT773" s="36" t="s">
        <v>105</v>
      </c>
      <c r="AU773" s="59">
        <v>902940</v>
      </c>
      <c r="AV773" s="48">
        <f>IFERROR(AU773/AR762,"-")</f>
        <v>1.9043275610777677E-4</v>
      </c>
      <c r="AW773" s="62">
        <v>41</v>
      </c>
      <c r="AX773" s="48">
        <f>IFERROR(AW773/AS762,"-")</f>
        <v>5.746320953048353E-3</v>
      </c>
      <c r="AY773" s="162">
        <f t="shared" si="178"/>
        <v>22022.926829268294</v>
      </c>
      <c r="AZ773" s="187"/>
    </row>
    <row r="774" spans="2:52" s="7" customFormat="1" ht="13.15" customHeight="1">
      <c r="B774" s="449"/>
      <c r="C774" s="459"/>
      <c r="D774" s="374"/>
      <c r="E774" s="374"/>
      <c r="F774" s="36" t="s">
        <v>106</v>
      </c>
      <c r="G774" s="59">
        <v>7249478</v>
      </c>
      <c r="H774" s="48">
        <f>IFERROR(G774/D762,"-")</f>
        <v>4.4191376311568005E-3</v>
      </c>
      <c r="I774" s="59">
        <v>20</v>
      </c>
      <c r="J774" s="48">
        <f>IFERROR(I774/E762,"-")</f>
        <v>1.0793308148947653E-2</v>
      </c>
      <c r="K774" s="62">
        <f t="shared" si="174"/>
        <v>362473.9</v>
      </c>
      <c r="L774" s="374"/>
      <c r="M774" s="374"/>
      <c r="N774" s="36" t="s">
        <v>106</v>
      </c>
      <c r="O774" s="59">
        <v>4217333</v>
      </c>
      <c r="P774" s="48">
        <f>IFERROR(O774/L762,"-")</f>
        <v>4.6089599193345982E-3</v>
      </c>
      <c r="Q774" s="59">
        <v>14</v>
      </c>
      <c r="R774" s="48">
        <f>IFERROR(Q774/M762,"-")</f>
        <v>1.3685239491691105E-2</v>
      </c>
      <c r="S774" s="62">
        <f t="shared" si="175"/>
        <v>301238.07142857142</v>
      </c>
      <c r="T774" s="374"/>
      <c r="U774" s="374"/>
      <c r="V774" s="36" t="s">
        <v>106</v>
      </c>
      <c r="W774" s="59">
        <v>2107877</v>
      </c>
      <c r="X774" s="48">
        <f>IFERROR(W774/T762,"-")</f>
        <v>7.0413641481586794E-3</v>
      </c>
      <c r="Y774" s="59">
        <v>6</v>
      </c>
      <c r="Z774" s="48">
        <f>IFERROR(Y774/U762,"-")</f>
        <v>2.5423728813559324E-2</v>
      </c>
      <c r="AA774" s="136">
        <f t="shared" si="176"/>
        <v>351312.83333333331</v>
      </c>
      <c r="AB774" s="374"/>
      <c r="AC774" s="374"/>
      <c r="AD774" s="36" t="s">
        <v>106</v>
      </c>
      <c r="AE774" s="59">
        <v>1476540</v>
      </c>
      <c r="AF774" s="48">
        <f>IFERROR(AE774/AB762,"-")</f>
        <v>8.0634811691004636E-3</v>
      </c>
      <c r="AG774" s="59">
        <v>4</v>
      </c>
      <c r="AH774" s="48">
        <f>IFERROR(AG774/AC762,"-")</f>
        <v>2.9629629629629631E-2</v>
      </c>
      <c r="AI774" s="62">
        <f t="shared" si="168"/>
        <v>369135</v>
      </c>
      <c r="AJ774" s="374"/>
      <c r="AK774" s="374"/>
      <c r="AL774" s="36" t="s">
        <v>106</v>
      </c>
      <c r="AM774" s="59">
        <v>3197032</v>
      </c>
      <c r="AN774" s="48">
        <f>IFERROR(AM774/AJ762,"-")</f>
        <v>6.0604765814780458E-3</v>
      </c>
      <c r="AO774" s="59">
        <v>13</v>
      </c>
      <c r="AP774" s="48">
        <f>IFERROR(AO774/AK762,"-")</f>
        <v>2.9816513761467892E-2</v>
      </c>
      <c r="AQ774" s="62">
        <f t="shared" si="177"/>
        <v>245925.53846153847</v>
      </c>
      <c r="AR774" s="374"/>
      <c r="AS774" s="374"/>
      <c r="AT774" s="36" t="s">
        <v>106</v>
      </c>
      <c r="AU774" s="59">
        <v>13558413</v>
      </c>
      <c r="AV774" s="48">
        <f>IFERROR(AU774/AR762,"-")</f>
        <v>2.8595099962760648E-3</v>
      </c>
      <c r="AW774" s="62">
        <v>56</v>
      </c>
      <c r="AX774" s="48">
        <f>IFERROR(AW774/AS762,"-")</f>
        <v>7.8486334968465316E-3</v>
      </c>
      <c r="AY774" s="162">
        <f t="shared" si="178"/>
        <v>242114.51785714287</v>
      </c>
      <c r="AZ774" s="187"/>
    </row>
    <row r="775" spans="2:52" s="7" customFormat="1" ht="13.15" customHeight="1">
      <c r="B775" s="449"/>
      <c r="C775" s="459"/>
      <c r="D775" s="374"/>
      <c r="E775" s="374"/>
      <c r="F775" s="36" t="s">
        <v>107</v>
      </c>
      <c r="G775" s="59">
        <v>10551032</v>
      </c>
      <c r="H775" s="48">
        <f>IFERROR(G775/D762,"-")</f>
        <v>6.4316992973479743E-3</v>
      </c>
      <c r="I775" s="59">
        <v>274</v>
      </c>
      <c r="J775" s="48">
        <f>IFERROR(I775/E762,"-")</f>
        <v>0.14786832164058283</v>
      </c>
      <c r="K775" s="62">
        <f t="shared" si="174"/>
        <v>38507.416058394163</v>
      </c>
      <c r="L775" s="374"/>
      <c r="M775" s="374"/>
      <c r="N775" s="36" t="s">
        <v>107</v>
      </c>
      <c r="O775" s="59">
        <v>5352088</v>
      </c>
      <c r="P775" s="48">
        <f>IFERROR(O775/L762,"-")</f>
        <v>5.8490897154082136E-3</v>
      </c>
      <c r="Q775" s="59">
        <v>151</v>
      </c>
      <c r="R775" s="48">
        <f>IFERROR(Q775/M762,"-")</f>
        <v>0.14760508308895406</v>
      </c>
      <c r="S775" s="62">
        <f t="shared" si="175"/>
        <v>35444.291390728475</v>
      </c>
      <c r="T775" s="374"/>
      <c r="U775" s="374"/>
      <c r="V775" s="36" t="s">
        <v>107</v>
      </c>
      <c r="W775" s="59">
        <v>1201827</v>
      </c>
      <c r="X775" s="48">
        <f>IFERROR(W775/T762,"-")</f>
        <v>4.014703680570119E-3</v>
      </c>
      <c r="Y775" s="59">
        <v>51</v>
      </c>
      <c r="Z775" s="48">
        <f>IFERROR(Y775/U762,"-")</f>
        <v>0.21610169491525424</v>
      </c>
      <c r="AA775" s="136">
        <f t="shared" si="176"/>
        <v>23565.235294117647</v>
      </c>
      <c r="AB775" s="374"/>
      <c r="AC775" s="374"/>
      <c r="AD775" s="36" t="s">
        <v>107</v>
      </c>
      <c r="AE775" s="59">
        <v>799707</v>
      </c>
      <c r="AF775" s="48">
        <f>IFERROR(AE775/AB762,"-")</f>
        <v>4.3672520455238758E-3</v>
      </c>
      <c r="AG775" s="59">
        <v>32</v>
      </c>
      <c r="AH775" s="48">
        <f>IFERROR(AG775/AC762,"-")</f>
        <v>0.23703703703703705</v>
      </c>
      <c r="AI775" s="62">
        <f t="shared" si="168"/>
        <v>24990.84375</v>
      </c>
      <c r="AJ775" s="374"/>
      <c r="AK775" s="374"/>
      <c r="AL775" s="36" t="s">
        <v>107</v>
      </c>
      <c r="AM775" s="59">
        <v>3997954</v>
      </c>
      <c r="AN775" s="48">
        <f>IFERROR(AM775/AJ762,"-")</f>
        <v>7.5787501003513509E-3</v>
      </c>
      <c r="AO775" s="59">
        <v>58</v>
      </c>
      <c r="AP775" s="48">
        <f>IFERROR(AO775/AK762,"-")</f>
        <v>0.13302752293577982</v>
      </c>
      <c r="AQ775" s="62">
        <f t="shared" si="177"/>
        <v>68930.241379310348</v>
      </c>
      <c r="AR775" s="374"/>
      <c r="AS775" s="374"/>
      <c r="AT775" s="36" t="s">
        <v>107</v>
      </c>
      <c r="AU775" s="59">
        <v>23118957</v>
      </c>
      <c r="AV775" s="48">
        <f>IFERROR(AU775/AR762,"-")</f>
        <v>4.8758574211433519E-3</v>
      </c>
      <c r="AW775" s="62">
        <v>644</v>
      </c>
      <c r="AX775" s="48">
        <f>IFERROR(AW775/AS762,"-")</f>
        <v>9.0259285213735108E-2</v>
      </c>
      <c r="AY775" s="162">
        <f t="shared" si="178"/>
        <v>35899.001552795031</v>
      </c>
      <c r="AZ775" s="187"/>
    </row>
    <row r="776" spans="2:52" s="7" customFormat="1" ht="13.15" customHeight="1">
      <c r="B776" s="449"/>
      <c r="C776" s="459"/>
      <c r="D776" s="374"/>
      <c r="E776" s="374"/>
      <c r="F776" s="36" t="s">
        <v>108</v>
      </c>
      <c r="G776" s="59">
        <v>9854550</v>
      </c>
      <c r="H776" s="48">
        <f>IFERROR(G776/D762,"-")</f>
        <v>6.0071377198628985E-3</v>
      </c>
      <c r="I776" s="59">
        <v>145</v>
      </c>
      <c r="J776" s="48">
        <f>IFERROR(I776/E762,"-")</f>
        <v>7.8251484079870481E-2</v>
      </c>
      <c r="K776" s="62">
        <f t="shared" si="174"/>
        <v>67962.413793103449</v>
      </c>
      <c r="L776" s="374"/>
      <c r="M776" s="374"/>
      <c r="N776" s="36" t="s">
        <v>108</v>
      </c>
      <c r="O776" s="59">
        <v>7244926</v>
      </c>
      <c r="P776" s="48">
        <f>IFERROR(O776/L762,"-")</f>
        <v>7.9176990653915952E-3</v>
      </c>
      <c r="Q776" s="59">
        <v>85</v>
      </c>
      <c r="R776" s="48">
        <f>IFERROR(Q776/M762,"-")</f>
        <v>8.3088954056695988E-2</v>
      </c>
      <c r="S776" s="62">
        <f t="shared" si="175"/>
        <v>85234.423529411768</v>
      </c>
      <c r="T776" s="374"/>
      <c r="U776" s="374"/>
      <c r="V776" s="36" t="s">
        <v>108</v>
      </c>
      <c r="W776" s="59">
        <v>4363510</v>
      </c>
      <c r="X776" s="48">
        <f>IFERROR(W776/T762,"-")</f>
        <v>1.4576307286493414E-2</v>
      </c>
      <c r="Y776" s="59">
        <v>29</v>
      </c>
      <c r="Z776" s="48">
        <f>IFERROR(Y776/U762,"-")</f>
        <v>0.1228813559322034</v>
      </c>
      <c r="AA776" s="136">
        <f t="shared" si="176"/>
        <v>150465.86206896551</v>
      </c>
      <c r="AB776" s="374"/>
      <c r="AC776" s="374"/>
      <c r="AD776" s="36" t="s">
        <v>108</v>
      </c>
      <c r="AE776" s="59">
        <v>3742094</v>
      </c>
      <c r="AF776" s="48">
        <f>IFERROR(AE776/AB762,"-")</f>
        <v>2.0435819213840349E-2</v>
      </c>
      <c r="AG776" s="59">
        <v>12</v>
      </c>
      <c r="AH776" s="48">
        <f>IFERROR(AG776/AC762,"-")</f>
        <v>8.8888888888888892E-2</v>
      </c>
      <c r="AI776" s="62">
        <f t="shared" ref="AI776:AI1045" si="196">IFERROR(AE776/AG776,"-")</f>
        <v>311841.16666666669</v>
      </c>
      <c r="AJ776" s="374"/>
      <c r="AK776" s="374"/>
      <c r="AL776" s="36" t="s">
        <v>108</v>
      </c>
      <c r="AM776" s="59">
        <v>8378005</v>
      </c>
      <c r="AN776" s="48">
        <f>IFERROR(AM776/AJ762,"-")</f>
        <v>1.5881825112168402E-2</v>
      </c>
      <c r="AO776" s="59">
        <v>67</v>
      </c>
      <c r="AP776" s="48">
        <f>IFERROR(AO776/AK762,"-")</f>
        <v>0.1536697247706422</v>
      </c>
      <c r="AQ776" s="62">
        <f t="shared" si="177"/>
        <v>125044.85074626865</v>
      </c>
      <c r="AR776" s="374"/>
      <c r="AS776" s="374"/>
      <c r="AT776" s="36" t="s">
        <v>108</v>
      </c>
      <c r="AU776" s="59">
        <v>31010112</v>
      </c>
      <c r="AV776" s="48">
        <f>IFERROR(AU776/AR762,"-")</f>
        <v>6.54012569536275E-3</v>
      </c>
      <c r="AW776" s="62">
        <v>468</v>
      </c>
      <c r="AX776" s="48">
        <f>IFERROR(AW776/AS762,"-")</f>
        <v>6.5592151366503149E-2</v>
      </c>
      <c r="AY776" s="162">
        <f t="shared" si="178"/>
        <v>66260.923076923078</v>
      </c>
      <c r="AZ776" s="187"/>
    </row>
    <row r="777" spans="2:52" s="7" customFormat="1" ht="13.15" customHeight="1">
      <c r="B777" s="449"/>
      <c r="C777" s="459"/>
      <c r="D777" s="374"/>
      <c r="E777" s="374"/>
      <c r="F777" s="36" t="s">
        <v>109</v>
      </c>
      <c r="G777" s="59">
        <v>5443002</v>
      </c>
      <c r="H777" s="48">
        <f>IFERROR(G777/D762,"-")</f>
        <v>3.3179457837739113E-3</v>
      </c>
      <c r="I777" s="59">
        <v>149</v>
      </c>
      <c r="J777" s="48">
        <f>IFERROR(I777/E762,"-")</f>
        <v>8.0410145709660014E-2</v>
      </c>
      <c r="K777" s="62">
        <f t="shared" si="174"/>
        <v>36530.214765100674</v>
      </c>
      <c r="L777" s="374"/>
      <c r="M777" s="374"/>
      <c r="N777" s="36" t="s">
        <v>109</v>
      </c>
      <c r="O777" s="59">
        <v>2947382</v>
      </c>
      <c r="P777" s="48">
        <f>IFERROR(O777/L762,"-")</f>
        <v>3.2210796503307293E-3</v>
      </c>
      <c r="Q777" s="59">
        <v>83</v>
      </c>
      <c r="R777" s="48">
        <f>IFERROR(Q777/M762,"-")</f>
        <v>8.113391984359726E-2</v>
      </c>
      <c r="S777" s="62">
        <f t="shared" si="175"/>
        <v>35510.626506024098</v>
      </c>
      <c r="T777" s="374"/>
      <c r="U777" s="374"/>
      <c r="V777" s="36" t="s">
        <v>109</v>
      </c>
      <c r="W777" s="59">
        <v>638414</v>
      </c>
      <c r="X777" s="48">
        <f>IFERROR(W777/T762,"-")</f>
        <v>2.132622278853356E-3</v>
      </c>
      <c r="Y777" s="59">
        <v>28</v>
      </c>
      <c r="Z777" s="48">
        <f>IFERROR(Y777/U762,"-")</f>
        <v>0.11864406779661017</v>
      </c>
      <c r="AA777" s="136">
        <f t="shared" si="176"/>
        <v>22800.5</v>
      </c>
      <c r="AB777" s="374"/>
      <c r="AC777" s="374"/>
      <c r="AD777" s="36" t="s">
        <v>109</v>
      </c>
      <c r="AE777" s="59">
        <v>292344</v>
      </c>
      <c r="AF777" s="48">
        <f>IFERROR(AE777/AB762,"-")</f>
        <v>1.5965096366502133E-3</v>
      </c>
      <c r="AG777" s="59">
        <v>14</v>
      </c>
      <c r="AH777" s="48">
        <f>IFERROR(AG777/AC762,"-")</f>
        <v>0.1037037037037037</v>
      </c>
      <c r="AI777" s="62">
        <f t="shared" si="196"/>
        <v>20881.714285714286</v>
      </c>
      <c r="AJ777" s="374"/>
      <c r="AK777" s="374"/>
      <c r="AL777" s="36" t="s">
        <v>109</v>
      </c>
      <c r="AM777" s="59">
        <v>4072638</v>
      </c>
      <c r="AN777" s="48">
        <f>IFERROR(AM777/AJ762,"-")</f>
        <v>7.7203253592199221E-3</v>
      </c>
      <c r="AO777" s="59">
        <v>47</v>
      </c>
      <c r="AP777" s="48">
        <f>IFERROR(AO777/AK762,"-")</f>
        <v>0.10779816513761468</v>
      </c>
      <c r="AQ777" s="62">
        <f t="shared" si="177"/>
        <v>86651.872340425529</v>
      </c>
      <c r="AR777" s="374"/>
      <c r="AS777" s="374"/>
      <c r="AT777" s="36" t="s">
        <v>109</v>
      </c>
      <c r="AU777" s="59">
        <v>14434805</v>
      </c>
      <c r="AV777" s="48">
        <f>IFERROR(AU777/AR762,"-")</f>
        <v>3.0443436995019786E-3</v>
      </c>
      <c r="AW777" s="62">
        <v>367</v>
      </c>
      <c r="AX777" s="48">
        <f>IFERROR(AW777/AS762,"-")</f>
        <v>5.1436580238262086E-2</v>
      </c>
      <c r="AY777" s="162">
        <f t="shared" si="178"/>
        <v>39331.893732970027</v>
      </c>
      <c r="AZ777" s="187"/>
    </row>
    <row r="778" spans="2:52" s="7" customFormat="1" ht="13.15" customHeight="1">
      <c r="B778" s="449"/>
      <c r="C778" s="459"/>
      <c r="D778" s="374"/>
      <c r="E778" s="374"/>
      <c r="F778" s="37" t="s">
        <v>110</v>
      </c>
      <c r="G778" s="60">
        <v>3701877</v>
      </c>
      <c r="H778" s="49">
        <f>IFERROR(G778/D762,"-")</f>
        <v>2.2565906064704027E-3</v>
      </c>
      <c r="I778" s="60">
        <v>172</v>
      </c>
      <c r="J778" s="49">
        <f>IFERROR(I778/E762,"-")</f>
        <v>9.2822450080949817E-2</v>
      </c>
      <c r="K778" s="63">
        <f t="shared" si="174"/>
        <v>21522.54069767442</v>
      </c>
      <c r="L778" s="374"/>
      <c r="M778" s="374"/>
      <c r="N778" s="37" t="s">
        <v>110</v>
      </c>
      <c r="O778" s="60">
        <v>1885484</v>
      </c>
      <c r="P778" s="49">
        <f>IFERROR(O778/L762,"-")</f>
        <v>2.0605724481672838E-3</v>
      </c>
      <c r="Q778" s="60">
        <v>103</v>
      </c>
      <c r="R778" s="49">
        <f>IFERROR(Q778/M762,"-")</f>
        <v>0.10068426197458455</v>
      </c>
      <c r="S778" s="63">
        <f t="shared" si="175"/>
        <v>18305.669902912621</v>
      </c>
      <c r="T778" s="374"/>
      <c r="U778" s="374"/>
      <c r="V778" s="37" t="s">
        <v>110</v>
      </c>
      <c r="W778" s="60">
        <v>386843</v>
      </c>
      <c r="X778" s="49">
        <f>IFERROR(W778/T762,"-")</f>
        <v>1.292249230465605E-3</v>
      </c>
      <c r="Y778" s="60">
        <v>36</v>
      </c>
      <c r="Z778" s="49">
        <f>IFERROR(Y778/U762,"-")</f>
        <v>0.15254237288135594</v>
      </c>
      <c r="AA778" s="137">
        <f t="shared" si="176"/>
        <v>10745.638888888889</v>
      </c>
      <c r="AB778" s="374"/>
      <c r="AC778" s="374"/>
      <c r="AD778" s="37" t="s">
        <v>110</v>
      </c>
      <c r="AE778" s="60">
        <v>271907</v>
      </c>
      <c r="AF778" s="49">
        <f>IFERROR(AE778/AB762,"-")</f>
        <v>1.4849018477295568E-3</v>
      </c>
      <c r="AG778" s="60">
        <v>25</v>
      </c>
      <c r="AH778" s="49">
        <f>IFERROR(AG778/AC762,"-")</f>
        <v>0.18518518518518517</v>
      </c>
      <c r="AI778" s="63">
        <f t="shared" si="196"/>
        <v>10876.28</v>
      </c>
      <c r="AJ778" s="374"/>
      <c r="AK778" s="374"/>
      <c r="AL778" s="37" t="s">
        <v>110</v>
      </c>
      <c r="AM778" s="60">
        <v>761405</v>
      </c>
      <c r="AN778" s="49">
        <f>IFERROR(AM778/AJ762,"-")</f>
        <v>1.4433628351296739E-3</v>
      </c>
      <c r="AO778" s="60">
        <v>51</v>
      </c>
      <c r="AP778" s="49">
        <f>IFERROR(AO778/AK762,"-")</f>
        <v>0.11697247706422019</v>
      </c>
      <c r="AQ778" s="63">
        <f t="shared" si="177"/>
        <v>14929.509803921568</v>
      </c>
      <c r="AR778" s="374"/>
      <c r="AS778" s="374"/>
      <c r="AT778" s="37" t="s">
        <v>110</v>
      </c>
      <c r="AU778" s="60">
        <v>11453983</v>
      </c>
      <c r="AV778" s="49">
        <f>IFERROR(AU778/AR762,"-")</f>
        <v>2.4156793929847177E-3</v>
      </c>
      <c r="AW778" s="63">
        <v>541</v>
      </c>
      <c r="AX778" s="51">
        <f>IFERROR(AW778/AS762,"-")</f>
        <v>7.582340574632096E-2</v>
      </c>
      <c r="AY778" s="163">
        <f t="shared" si="178"/>
        <v>21171.872458410351</v>
      </c>
      <c r="AZ778" s="187"/>
    </row>
    <row r="779" spans="2:52" s="7" customFormat="1" ht="13.15" customHeight="1">
      <c r="B779" s="450"/>
      <c r="C779" s="461"/>
      <c r="D779" s="375"/>
      <c r="E779" s="375"/>
      <c r="F779" s="38" t="s">
        <v>64</v>
      </c>
      <c r="G779" s="56">
        <f>SUM(G762:G778)</f>
        <v>376544050</v>
      </c>
      <c r="H779" s="49">
        <f>IFERROR(G779/D762,"-")</f>
        <v>0.22953376520946581</v>
      </c>
      <c r="I779" s="60">
        <v>1560</v>
      </c>
      <c r="J779" s="49">
        <f>IFERROR(I779/E762,"-")</f>
        <v>0.84187803561791685</v>
      </c>
      <c r="K779" s="63">
        <f t="shared" si="174"/>
        <v>241374.39102564103</v>
      </c>
      <c r="L779" s="375"/>
      <c r="M779" s="375"/>
      <c r="N779" s="38" t="s">
        <v>64</v>
      </c>
      <c r="O779" s="56">
        <f>SUM(O762:O778)</f>
        <v>230709507</v>
      </c>
      <c r="P779" s="49">
        <f>IFERROR(O779/L762,"-")</f>
        <v>0.25213348596671042</v>
      </c>
      <c r="Q779" s="60">
        <v>858</v>
      </c>
      <c r="R779" s="49">
        <f>IFERROR(Q779/M762,"-")</f>
        <v>0.83870967741935487</v>
      </c>
      <c r="S779" s="63">
        <f t="shared" si="175"/>
        <v>268892.19930069929</v>
      </c>
      <c r="T779" s="375"/>
      <c r="U779" s="375"/>
      <c r="V779" s="38" t="s">
        <v>64</v>
      </c>
      <c r="W779" s="56">
        <f>SUM(W762:W778)</f>
        <v>70091432</v>
      </c>
      <c r="X779" s="49">
        <f>IFERROR(W779/T762,"-")</f>
        <v>0.23414046283435988</v>
      </c>
      <c r="Y779" s="60">
        <v>211</v>
      </c>
      <c r="Z779" s="49">
        <f>IFERROR(Y779/U762,"-")</f>
        <v>0.89406779661016944</v>
      </c>
      <c r="AA779" s="137">
        <f t="shared" si="176"/>
        <v>332186.88151658769</v>
      </c>
      <c r="AB779" s="375"/>
      <c r="AC779" s="375"/>
      <c r="AD779" s="38" t="s">
        <v>64</v>
      </c>
      <c r="AE779" s="56">
        <f>SUM(AE762:AE778)</f>
        <v>53250251</v>
      </c>
      <c r="AF779" s="49">
        <f>IFERROR(AE779/AB762,"-")</f>
        <v>0.29080309113764147</v>
      </c>
      <c r="AG779" s="60">
        <v>119</v>
      </c>
      <c r="AH779" s="49">
        <f>IFERROR(AG779/AC762,"-")</f>
        <v>0.88148148148148153</v>
      </c>
      <c r="AI779" s="63">
        <f t="shared" si="196"/>
        <v>447481.10084033612</v>
      </c>
      <c r="AJ779" s="375"/>
      <c r="AK779" s="375"/>
      <c r="AL779" s="38" t="s">
        <v>64</v>
      </c>
      <c r="AM779" s="56">
        <f>SUM(AM762:AM778)</f>
        <v>170279486</v>
      </c>
      <c r="AN779" s="49">
        <f>IFERROR(AM779/AJ762,"-")</f>
        <v>0.32279152576799941</v>
      </c>
      <c r="AO779" s="60">
        <v>371</v>
      </c>
      <c r="AP779" s="49">
        <f>IFERROR(AO779/AK762,"-")</f>
        <v>0.8509174311926605</v>
      </c>
      <c r="AQ779" s="63">
        <f t="shared" si="177"/>
        <v>458974.35579514824</v>
      </c>
      <c r="AR779" s="375"/>
      <c r="AS779" s="375"/>
      <c r="AT779" s="38" t="s">
        <v>64</v>
      </c>
      <c r="AU779" s="56">
        <f>SUM(AU762:AU778)</f>
        <v>958254514</v>
      </c>
      <c r="AV779" s="49">
        <f>IFERROR(AU779/AR762,"-")</f>
        <v>0.20209875313280853</v>
      </c>
      <c r="AW779" s="63">
        <v>5417</v>
      </c>
      <c r="AX779" s="116">
        <f>IFERROR(AW779/AS762,"-")</f>
        <v>0.75921513665031537</v>
      </c>
      <c r="AY779" s="164">
        <f t="shared" si="178"/>
        <v>176897.63965294443</v>
      </c>
      <c r="AZ779" s="187"/>
    </row>
    <row r="780" spans="2:52" s="7" customFormat="1" ht="13.15" customHeight="1">
      <c r="B780" s="448">
        <v>44</v>
      </c>
      <c r="C780" s="458" t="s">
        <v>17</v>
      </c>
      <c r="D780" s="373">
        <v>1071655780</v>
      </c>
      <c r="E780" s="373">
        <v>1465</v>
      </c>
      <c r="F780" s="34" t="s">
        <v>96</v>
      </c>
      <c r="G780" s="58">
        <v>12573198</v>
      </c>
      <c r="H780" s="47">
        <f>IFERROR(G780/D780,"-")</f>
        <v>1.1732496791087153E-2</v>
      </c>
      <c r="I780" s="58">
        <v>243</v>
      </c>
      <c r="J780" s="47">
        <f>IFERROR(I780/E780,"-")</f>
        <v>0.1658703071672355</v>
      </c>
      <c r="K780" s="61">
        <f t="shared" si="174"/>
        <v>51741.555555555555</v>
      </c>
      <c r="L780" s="373">
        <v>788135200</v>
      </c>
      <c r="M780" s="373">
        <v>1093</v>
      </c>
      <c r="N780" s="34" t="s">
        <v>96</v>
      </c>
      <c r="O780" s="58">
        <v>9325287</v>
      </c>
      <c r="P780" s="47">
        <f>IFERROR(O780/L780,"-")</f>
        <v>1.1832090483967725E-2</v>
      </c>
      <c r="Q780" s="58">
        <v>188</v>
      </c>
      <c r="R780" s="47">
        <f>IFERROR(Q780/M780,"-")</f>
        <v>0.17200365965233302</v>
      </c>
      <c r="S780" s="61">
        <f t="shared" si="175"/>
        <v>49602.590425531918</v>
      </c>
      <c r="T780" s="373">
        <v>154324790</v>
      </c>
      <c r="U780" s="373">
        <v>152</v>
      </c>
      <c r="V780" s="34" t="s">
        <v>96</v>
      </c>
      <c r="W780" s="58">
        <v>1110590</v>
      </c>
      <c r="X780" s="47">
        <f>IFERROR(W780/T780,"-")</f>
        <v>7.1964458853305425E-3</v>
      </c>
      <c r="Y780" s="58">
        <v>32</v>
      </c>
      <c r="Z780" s="47">
        <f>IFERROR(Y780/U780,"-")</f>
        <v>0.21052631578947367</v>
      </c>
      <c r="AA780" s="135">
        <f t="shared" si="176"/>
        <v>34705.9375</v>
      </c>
      <c r="AB780" s="373">
        <v>136166200</v>
      </c>
      <c r="AC780" s="373">
        <v>127</v>
      </c>
      <c r="AD780" s="34" t="s">
        <v>96</v>
      </c>
      <c r="AE780" s="58">
        <v>1070529</v>
      </c>
      <c r="AF780" s="47">
        <f>IFERROR(AE780/AB780,"-")</f>
        <v>7.8619290249709543E-3</v>
      </c>
      <c r="AG780" s="58">
        <v>28</v>
      </c>
      <c r="AH780" s="47">
        <f>IFERROR(AG780/AC780,"-")</f>
        <v>0.22047244094488189</v>
      </c>
      <c r="AI780" s="61">
        <f t="shared" si="196"/>
        <v>38233.178571428572</v>
      </c>
      <c r="AJ780" s="373">
        <v>334496750</v>
      </c>
      <c r="AK780" s="373">
        <v>439</v>
      </c>
      <c r="AL780" s="34" t="s">
        <v>96</v>
      </c>
      <c r="AM780" s="58">
        <v>6732264</v>
      </c>
      <c r="AN780" s="47">
        <f>IFERROR(AM780/AJ780,"-")</f>
        <v>2.0126545325178796E-2</v>
      </c>
      <c r="AO780" s="58">
        <v>85</v>
      </c>
      <c r="AP780" s="47">
        <f>IFERROR(AO780/AK780,"-")</f>
        <v>0.19362186788154898</v>
      </c>
      <c r="AQ780" s="61">
        <f t="shared" si="177"/>
        <v>79203.105882352946</v>
      </c>
      <c r="AR780" s="373">
        <v>3362972810</v>
      </c>
      <c r="AS780" s="373">
        <v>5721</v>
      </c>
      <c r="AT780" s="34" t="s">
        <v>96</v>
      </c>
      <c r="AU780" s="58">
        <v>44520708</v>
      </c>
      <c r="AV780" s="47">
        <f>IFERROR(AU780/AR780,"-")</f>
        <v>1.3238497756394289E-2</v>
      </c>
      <c r="AW780" s="61">
        <v>744</v>
      </c>
      <c r="AX780" s="50">
        <f>IFERROR(AW780/AS780,"-")</f>
        <v>0.13004719454640798</v>
      </c>
      <c r="AY780" s="162">
        <f t="shared" si="178"/>
        <v>59839.661290322583</v>
      </c>
      <c r="AZ780" s="187"/>
    </row>
    <row r="781" spans="2:52" s="7" customFormat="1" ht="13.15" customHeight="1">
      <c r="B781" s="449"/>
      <c r="C781" s="459"/>
      <c r="D781" s="374"/>
      <c r="E781" s="374"/>
      <c r="F781" s="35" t="s">
        <v>97</v>
      </c>
      <c r="G781" s="59">
        <v>22334051</v>
      </c>
      <c r="H781" s="48">
        <f>IFERROR(G781/D780,"-")</f>
        <v>2.0840694761148023E-2</v>
      </c>
      <c r="I781" s="59">
        <v>392</v>
      </c>
      <c r="J781" s="48">
        <f>IFERROR(I781/E780,"-")</f>
        <v>0.26757679180887373</v>
      </c>
      <c r="K781" s="62">
        <f t="shared" si="174"/>
        <v>56974.619897959186</v>
      </c>
      <c r="L781" s="374"/>
      <c r="M781" s="374"/>
      <c r="N781" s="35" t="s">
        <v>97</v>
      </c>
      <c r="O781" s="59">
        <v>14445638</v>
      </c>
      <c r="P781" s="48">
        <f>IFERROR(O781/L780,"-")</f>
        <v>1.8328883166238482E-2</v>
      </c>
      <c r="Q781" s="59">
        <v>305</v>
      </c>
      <c r="R781" s="48">
        <f>IFERROR(Q781/M780,"-")</f>
        <v>0.27904849039341262</v>
      </c>
      <c r="S781" s="62">
        <f t="shared" si="175"/>
        <v>47362.747540983604</v>
      </c>
      <c r="T781" s="374"/>
      <c r="U781" s="374"/>
      <c r="V781" s="35" t="s">
        <v>97</v>
      </c>
      <c r="W781" s="59">
        <v>4473371</v>
      </c>
      <c r="X781" s="48">
        <f>IFERROR(W781/T780,"-")</f>
        <v>2.8986729870165383E-2</v>
      </c>
      <c r="Y781" s="59">
        <v>42</v>
      </c>
      <c r="Z781" s="48">
        <f>IFERROR(Y781/U780,"-")</f>
        <v>0.27631578947368424</v>
      </c>
      <c r="AA781" s="136">
        <f t="shared" si="176"/>
        <v>106508.83333333333</v>
      </c>
      <c r="AB781" s="374"/>
      <c r="AC781" s="374"/>
      <c r="AD781" s="35" t="s">
        <v>97</v>
      </c>
      <c r="AE781" s="59">
        <v>4439052</v>
      </c>
      <c r="AF781" s="48">
        <f>IFERROR(AE781/AB780,"-")</f>
        <v>3.2600248813582228E-2</v>
      </c>
      <c r="AG781" s="59">
        <v>39</v>
      </c>
      <c r="AH781" s="48">
        <f>IFERROR(AG781/AC780,"-")</f>
        <v>0.30708661417322836</v>
      </c>
      <c r="AI781" s="62">
        <f t="shared" si="196"/>
        <v>113821.84615384616</v>
      </c>
      <c r="AJ781" s="374"/>
      <c r="AK781" s="374"/>
      <c r="AL781" s="35" t="s">
        <v>97</v>
      </c>
      <c r="AM781" s="59">
        <v>7840963</v>
      </c>
      <c r="AN781" s="48">
        <f>IFERROR(AM781/AJ780,"-")</f>
        <v>2.3441073792196784E-2</v>
      </c>
      <c r="AO781" s="59">
        <v>127</v>
      </c>
      <c r="AP781" s="48">
        <f>IFERROR(AO781/AK780,"-")</f>
        <v>0.28929384965831434</v>
      </c>
      <c r="AQ781" s="62">
        <f t="shared" si="177"/>
        <v>61739.86614173228</v>
      </c>
      <c r="AR781" s="374"/>
      <c r="AS781" s="374"/>
      <c r="AT781" s="35" t="s">
        <v>97</v>
      </c>
      <c r="AU781" s="59">
        <v>82117259</v>
      </c>
      <c r="AV781" s="48">
        <f>IFERROR(AU781/AR780,"-")</f>
        <v>2.4418056178099161E-2</v>
      </c>
      <c r="AW781" s="62">
        <v>1383</v>
      </c>
      <c r="AX781" s="48">
        <f>IFERROR(AW781/AS780,"-")</f>
        <v>0.24174095437860513</v>
      </c>
      <c r="AY781" s="162">
        <f t="shared" si="178"/>
        <v>59376.181489515548</v>
      </c>
      <c r="AZ781" s="187"/>
    </row>
    <row r="782" spans="2:52" s="7" customFormat="1" ht="13.15" customHeight="1">
      <c r="B782" s="449"/>
      <c r="C782" s="459"/>
      <c r="D782" s="374"/>
      <c r="E782" s="374"/>
      <c r="F782" s="35" t="s">
        <v>380</v>
      </c>
      <c r="G782" s="59">
        <v>20084950</v>
      </c>
      <c r="H782" s="48">
        <f>IFERROR(G782/D780,"-")</f>
        <v>1.8741978884301822E-2</v>
      </c>
      <c r="I782" s="59">
        <v>102</v>
      </c>
      <c r="J782" s="48">
        <f>IFERROR(I782/E780,"-")</f>
        <v>6.9624573378839594E-2</v>
      </c>
      <c r="K782" s="62">
        <f t="shared" ref="K782" si="197">IFERROR(G782/I782,"-")</f>
        <v>196911.27450980392</v>
      </c>
      <c r="L782" s="374"/>
      <c r="M782" s="374"/>
      <c r="N782" s="35" t="s">
        <v>380</v>
      </c>
      <c r="O782" s="59">
        <v>15990528</v>
      </c>
      <c r="P782" s="48">
        <f>IFERROR(O782/L780,"-")</f>
        <v>2.028906715497544E-2</v>
      </c>
      <c r="Q782" s="59">
        <v>76</v>
      </c>
      <c r="R782" s="48">
        <f>IFERROR(Q782/M780,"-")</f>
        <v>6.9533394327538883E-2</v>
      </c>
      <c r="S782" s="62">
        <f t="shared" ref="S782" si="198">IFERROR(O782/Q782,"-")</f>
        <v>210401.68421052632</v>
      </c>
      <c r="T782" s="374"/>
      <c r="U782" s="374"/>
      <c r="V782" s="35" t="s">
        <v>380</v>
      </c>
      <c r="W782" s="59">
        <v>1211507</v>
      </c>
      <c r="X782" s="48">
        <f>IFERROR(W782/T780,"-")</f>
        <v>7.8503719331158659E-3</v>
      </c>
      <c r="Y782" s="59">
        <v>13</v>
      </c>
      <c r="Z782" s="48">
        <f>IFERROR(Y782/U780,"-")</f>
        <v>8.5526315789473686E-2</v>
      </c>
      <c r="AA782" s="136">
        <f t="shared" ref="AA782" si="199">IFERROR(W782/Y782,"-")</f>
        <v>93192.846153846156</v>
      </c>
      <c r="AB782" s="374"/>
      <c r="AC782" s="374"/>
      <c r="AD782" s="35" t="s">
        <v>380</v>
      </c>
      <c r="AE782" s="59">
        <v>1206257</v>
      </c>
      <c r="AF782" s="48">
        <f>IFERROR(AE782/AB780,"-")</f>
        <v>8.8587108988868023E-3</v>
      </c>
      <c r="AG782" s="59">
        <v>12</v>
      </c>
      <c r="AH782" s="48">
        <f>IFERROR(AG782/AC780,"-")</f>
        <v>9.4488188976377951E-2</v>
      </c>
      <c r="AI782" s="62">
        <f t="shared" ref="AI782" si="200">IFERROR(AE782/AG782,"-")</f>
        <v>100521.41666666667</v>
      </c>
      <c r="AJ782" s="374"/>
      <c r="AK782" s="374"/>
      <c r="AL782" s="35" t="s">
        <v>380</v>
      </c>
      <c r="AM782" s="59">
        <v>5672463</v>
      </c>
      <c r="AN782" s="48">
        <f>IFERROR(AM782/AJ780,"-")</f>
        <v>1.6958200640215488E-2</v>
      </c>
      <c r="AO782" s="59">
        <v>30</v>
      </c>
      <c r="AP782" s="48">
        <f>IFERROR(AO782/AK780,"-")</f>
        <v>6.8337129840546698E-2</v>
      </c>
      <c r="AQ782" s="62">
        <f t="shared" ref="AQ782" si="201">IFERROR(AM782/AO782,"-")</f>
        <v>189082.1</v>
      </c>
      <c r="AR782" s="374"/>
      <c r="AS782" s="374"/>
      <c r="AT782" s="35" t="s">
        <v>380</v>
      </c>
      <c r="AU782" s="59">
        <v>36914823</v>
      </c>
      <c r="AV782" s="48">
        <f>IFERROR(AU782/AR780,"-")</f>
        <v>1.0976842539503017E-2</v>
      </c>
      <c r="AW782" s="59">
        <v>298</v>
      </c>
      <c r="AX782" s="48">
        <f>IFERROR(AW782/AS780,"-")</f>
        <v>5.2088795665093515E-2</v>
      </c>
      <c r="AY782" s="136">
        <f t="shared" ref="AY782" si="202">IFERROR(AU782/AW782,"-")</f>
        <v>123875.24496644296</v>
      </c>
      <c r="AZ782" s="187"/>
    </row>
    <row r="783" spans="2:52" s="7" customFormat="1" ht="13.15" customHeight="1">
      <c r="B783" s="449"/>
      <c r="C783" s="459"/>
      <c r="D783" s="374"/>
      <c r="E783" s="374"/>
      <c r="F783" s="36" t="s">
        <v>98</v>
      </c>
      <c r="G783" s="59">
        <v>24998884</v>
      </c>
      <c r="H783" s="48">
        <f>IFERROR(G783/D780,"-")</f>
        <v>2.3327344905469553E-2</v>
      </c>
      <c r="I783" s="59">
        <v>467</v>
      </c>
      <c r="J783" s="48">
        <f>IFERROR(I783/E780,"-")</f>
        <v>0.31877133105802047</v>
      </c>
      <c r="K783" s="62">
        <f t="shared" si="174"/>
        <v>53530.800856531052</v>
      </c>
      <c r="L783" s="374"/>
      <c r="M783" s="374"/>
      <c r="N783" s="36" t="s">
        <v>98</v>
      </c>
      <c r="O783" s="59">
        <v>18637710</v>
      </c>
      <c r="P783" s="48">
        <f>IFERROR(O783/L780,"-")</f>
        <v>2.3647858895275837E-2</v>
      </c>
      <c r="Q783" s="59">
        <v>352</v>
      </c>
      <c r="R783" s="48">
        <f>IFERROR(Q783/M780,"-")</f>
        <v>0.3220494053064959</v>
      </c>
      <c r="S783" s="62">
        <f t="shared" si="175"/>
        <v>52948.039772727272</v>
      </c>
      <c r="T783" s="374"/>
      <c r="U783" s="374"/>
      <c r="V783" s="36" t="s">
        <v>98</v>
      </c>
      <c r="W783" s="59">
        <v>1179325</v>
      </c>
      <c r="X783" s="48">
        <f>IFERROR(W783/T780,"-")</f>
        <v>7.6418377112322652E-3</v>
      </c>
      <c r="Y783" s="59">
        <v>45</v>
      </c>
      <c r="Z783" s="48">
        <f>IFERROR(Y783/U780,"-")</f>
        <v>0.29605263157894735</v>
      </c>
      <c r="AA783" s="136">
        <f t="shared" si="176"/>
        <v>26207.222222222223</v>
      </c>
      <c r="AB783" s="374"/>
      <c r="AC783" s="374"/>
      <c r="AD783" s="36" t="s">
        <v>98</v>
      </c>
      <c r="AE783" s="59">
        <v>981136</v>
      </c>
      <c r="AF783" s="48">
        <f>IFERROR(AE783/AB780,"-")</f>
        <v>7.2054298350104507E-3</v>
      </c>
      <c r="AG783" s="59">
        <v>36</v>
      </c>
      <c r="AH783" s="48">
        <f>IFERROR(AG783/AC780,"-")</f>
        <v>0.28346456692913385</v>
      </c>
      <c r="AI783" s="62">
        <f t="shared" si="196"/>
        <v>27253.777777777777</v>
      </c>
      <c r="AJ783" s="374"/>
      <c r="AK783" s="374"/>
      <c r="AL783" s="36" t="s">
        <v>98</v>
      </c>
      <c r="AM783" s="59">
        <v>8173257</v>
      </c>
      <c r="AN783" s="48">
        <f>IFERROR(AM783/AJ780,"-")</f>
        <v>2.4434488526420661E-2</v>
      </c>
      <c r="AO783" s="59">
        <v>133</v>
      </c>
      <c r="AP783" s="48">
        <f>IFERROR(AO783/AK780,"-")</f>
        <v>0.30296127562642367</v>
      </c>
      <c r="AQ783" s="62">
        <f t="shared" si="177"/>
        <v>61453.060150375939</v>
      </c>
      <c r="AR783" s="374"/>
      <c r="AS783" s="374"/>
      <c r="AT783" s="36" t="s">
        <v>98</v>
      </c>
      <c r="AU783" s="59">
        <v>84285083</v>
      </c>
      <c r="AV783" s="48">
        <f>IFERROR(AU783/AR780,"-")</f>
        <v>2.5062671559333838E-2</v>
      </c>
      <c r="AW783" s="62">
        <v>1658</v>
      </c>
      <c r="AX783" s="48">
        <f>IFERROR(AW783/AS780,"-")</f>
        <v>0.28980947386820488</v>
      </c>
      <c r="AY783" s="162">
        <f t="shared" si="178"/>
        <v>50835.393848009648</v>
      </c>
      <c r="AZ783" s="187"/>
    </row>
    <row r="784" spans="2:52" s="7" customFormat="1" ht="13.15" customHeight="1">
      <c r="B784" s="449"/>
      <c r="C784" s="459"/>
      <c r="D784" s="374"/>
      <c r="E784" s="374"/>
      <c r="F784" s="36" t="s">
        <v>99</v>
      </c>
      <c r="G784" s="59">
        <v>11703936</v>
      </c>
      <c r="H784" s="48">
        <f>IFERROR(G784/D780,"-")</f>
        <v>1.0921357602345036E-2</v>
      </c>
      <c r="I784" s="59">
        <v>61</v>
      </c>
      <c r="J784" s="48">
        <f>IFERROR(I784/E780,"-")</f>
        <v>4.1638225255972695E-2</v>
      </c>
      <c r="K784" s="62">
        <f t="shared" si="174"/>
        <v>191867.80327868852</v>
      </c>
      <c r="L784" s="374"/>
      <c r="M784" s="374"/>
      <c r="N784" s="36" t="s">
        <v>99</v>
      </c>
      <c r="O784" s="59">
        <v>11637704</v>
      </c>
      <c r="P784" s="48">
        <f>IFERROR(O784/L780,"-")</f>
        <v>1.4766126420949096E-2</v>
      </c>
      <c r="Q784" s="59">
        <v>47</v>
      </c>
      <c r="R784" s="48">
        <f>IFERROR(Q784/M780,"-")</f>
        <v>4.3000914913083256E-2</v>
      </c>
      <c r="S784" s="62">
        <f t="shared" si="175"/>
        <v>247610.72340425532</v>
      </c>
      <c r="T784" s="374"/>
      <c r="U784" s="374"/>
      <c r="V784" s="36" t="s">
        <v>99</v>
      </c>
      <c r="W784" s="59">
        <v>121078</v>
      </c>
      <c r="X784" s="48">
        <f>IFERROR(W784/T780,"-")</f>
        <v>7.8456610891872918E-4</v>
      </c>
      <c r="Y784" s="59">
        <v>6</v>
      </c>
      <c r="Z784" s="48">
        <f>IFERROR(Y784/U780,"-")</f>
        <v>3.9473684210526314E-2</v>
      </c>
      <c r="AA784" s="136">
        <f t="shared" si="176"/>
        <v>20179.666666666668</v>
      </c>
      <c r="AB784" s="374"/>
      <c r="AC784" s="374"/>
      <c r="AD784" s="36" t="s">
        <v>99</v>
      </c>
      <c r="AE784" s="59">
        <v>120071</v>
      </c>
      <c r="AF784" s="48">
        <f>IFERROR(AE784/AB780,"-")</f>
        <v>8.8179739171688714E-4</v>
      </c>
      <c r="AG784" s="59">
        <v>5</v>
      </c>
      <c r="AH784" s="48">
        <f>IFERROR(AG784/AC780,"-")</f>
        <v>3.937007874015748E-2</v>
      </c>
      <c r="AI784" s="62">
        <f t="shared" si="196"/>
        <v>24014.2</v>
      </c>
      <c r="AJ784" s="374"/>
      <c r="AK784" s="374"/>
      <c r="AL784" s="36" t="s">
        <v>99</v>
      </c>
      <c r="AM784" s="59">
        <v>119718</v>
      </c>
      <c r="AN784" s="48">
        <f>IFERROR(AM784/AJ780,"-")</f>
        <v>3.5790482269259719E-4</v>
      </c>
      <c r="AO784" s="59">
        <v>13</v>
      </c>
      <c r="AP784" s="48">
        <f>IFERROR(AO784/AK780,"-")</f>
        <v>2.9612756264236904E-2</v>
      </c>
      <c r="AQ784" s="62">
        <f t="shared" si="177"/>
        <v>9209.0769230769238</v>
      </c>
      <c r="AR784" s="374"/>
      <c r="AS784" s="374"/>
      <c r="AT784" s="36" t="s">
        <v>99</v>
      </c>
      <c r="AU784" s="59">
        <v>18449767</v>
      </c>
      <c r="AV784" s="48">
        <f>IFERROR(AU784/AR780,"-")</f>
        <v>5.486148132134318E-3</v>
      </c>
      <c r="AW784" s="62">
        <v>229</v>
      </c>
      <c r="AX784" s="48">
        <f>IFERROR(AW784/AS780,"-")</f>
        <v>4.0027967138612133E-2</v>
      </c>
      <c r="AY784" s="162">
        <f t="shared" si="178"/>
        <v>80566.668122270741</v>
      </c>
      <c r="AZ784" s="187"/>
    </row>
    <row r="785" spans="2:52" s="7" customFormat="1" ht="13.15" customHeight="1">
      <c r="B785" s="449"/>
      <c r="C785" s="459"/>
      <c r="D785" s="374"/>
      <c r="E785" s="374"/>
      <c r="F785" s="36" t="s">
        <v>100</v>
      </c>
      <c r="G785" s="59">
        <v>21458362</v>
      </c>
      <c r="H785" s="48">
        <f>IFERROR(G785/D780,"-")</f>
        <v>2.0023558310859856E-2</v>
      </c>
      <c r="I785" s="59">
        <v>577</v>
      </c>
      <c r="J785" s="48">
        <f>IFERROR(I785/E780,"-")</f>
        <v>0.39385665529010239</v>
      </c>
      <c r="K785" s="62">
        <f t="shared" si="174"/>
        <v>37189.535528596185</v>
      </c>
      <c r="L785" s="374"/>
      <c r="M785" s="374"/>
      <c r="N785" s="36" t="s">
        <v>100</v>
      </c>
      <c r="O785" s="59">
        <v>14308580</v>
      </c>
      <c r="P785" s="48">
        <f>IFERROR(O785/L780,"-")</f>
        <v>1.815498153108756E-2</v>
      </c>
      <c r="Q785" s="59">
        <v>437</v>
      </c>
      <c r="R785" s="48">
        <f>IFERROR(Q785/M780,"-")</f>
        <v>0.39981701738334857</v>
      </c>
      <c r="S785" s="62">
        <f t="shared" si="175"/>
        <v>32742.745995423342</v>
      </c>
      <c r="T785" s="374"/>
      <c r="U785" s="374"/>
      <c r="V785" s="36" t="s">
        <v>100</v>
      </c>
      <c r="W785" s="59">
        <v>1871777</v>
      </c>
      <c r="X785" s="48">
        <f>IFERROR(W785/T780,"-")</f>
        <v>1.2128816115673962E-2</v>
      </c>
      <c r="Y785" s="59">
        <v>61</v>
      </c>
      <c r="Z785" s="48">
        <f>IFERROR(Y785/U780,"-")</f>
        <v>0.40131578947368424</v>
      </c>
      <c r="AA785" s="136">
        <f t="shared" si="176"/>
        <v>30684.868852459018</v>
      </c>
      <c r="AB785" s="374"/>
      <c r="AC785" s="374"/>
      <c r="AD785" s="36" t="s">
        <v>100</v>
      </c>
      <c r="AE785" s="59">
        <v>1627829</v>
      </c>
      <c r="AF785" s="48">
        <f>IFERROR(AE785/AB780,"-")</f>
        <v>1.1954721509449482E-2</v>
      </c>
      <c r="AG785" s="59">
        <v>48</v>
      </c>
      <c r="AH785" s="48">
        <f>IFERROR(AG785/AC780,"-")</f>
        <v>0.37795275590551181</v>
      </c>
      <c r="AI785" s="62">
        <f t="shared" si="196"/>
        <v>33913.104166666664</v>
      </c>
      <c r="AJ785" s="374"/>
      <c r="AK785" s="374"/>
      <c r="AL785" s="36" t="s">
        <v>100</v>
      </c>
      <c r="AM785" s="59">
        <v>3980150</v>
      </c>
      <c r="AN785" s="48">
        <f>IFERROR(AM785/AJ780,"-")</f>
        <v>1.1898919795184856E-2</v>
      </c>
      <c r="AO785" s="59">
        <v>137</v>
      </c>
      <c r="AP785" s="48">
        <f>IFERROR(AO785/AK780,"-")</f>
        <v>0.3120728929384966</v>
      </c>
      <c r="AQ785" s="62">
        <f t="shared" si="177"/>
        <v>29052.189781021898</v>
      </c>
      <c r="AR785" s="374"/>
      <c r="AS785" s="374"/>
      <c r="AT785" s="36" t="s">
        <v>100</v>
      </c>
      <c r="AU785" s="59">
        <v>79150018</v>
      </c>
      <c r="AV785" s="48">
        <f>IFERROR(AU785/AR780,"-")</f>
        <v>2.3535729389379156E-2</v>
      </c>
      <c r="AW785" s="62">
        <v>1852</v>
      </c>
      <c r="AX785" s="48">
        <f>IFERROR(AW785/AS780,"-")</f>
        <v>0.32371962943541338</v>
      </c>
      <c r="AY785" s="162">
        <f t="shared" si="178"/>
        <v>42737.590712742982</v>
      </c>
      <c r="AZ785" s="187"/>
    </row>
    <row r="786" spans="2:52" s="7" customFormat="1" ht="13.15" customHeight="1">
      <c r="B786" s="449"/>
      <c r="C786" s="459"/>
      <c r="D786" s="374"/>
      <c r="E786" s="374"/>
      <c r="F786" s="36" t="s">
        <v>101</v>
      </c>
      <c r="G786" s="59">
        <v>43137423</v>
      </c>
      <c r="H786" s="48">
        <f>IFERROR(G786/D780,"-")</f>
        <v>4.0253058682704998E-2</v>
      </c>
      <c r="I786" s="59">
        <v>574</v>
      </c>
      <c r="J786" s="48">
        <f>IFERROR(I786/E780,"-")</f>
        <v>0.39180887372013651</v>
      </c>
      <c r="K786" s="62">
        <f t="shared" si="174"/>
        <v>75152.304878048773</v>
      </c>
      <c r="L786" s="374"/>
      <c r="M786" s="374"/>
      <c r="N786" s="36" t="s">
        <v>101</v>
      </c>
      <c r="O786" s="59">
        <v>32889881</v>
      </c>
      <c r="P786" s="48">
        <f>IFERROR(O786/L780,"-")</f>
        <v>4.1731267680976562E-2</v>
      </c>
      <c r="Q786" s="59">
        <v>427</v>
      </c>
      <c r="R786" s="48">
        <f>IFERROR(Q786/M780,"-")</f>
        <v>0.39066788655077767</v>
      </c>
      <c r="S786" s="62">
        <f t="shared" si="175"/>
        <v>77025.482435597194</v>
      </c>
      <c r="T786" s="374"/>
      <c r="U786" s="374"/>
      <c r="V786" s="36" t="s">
        <v>101</v>
      </c>
      <c r="W786" s="59">
        <v>6973172</v>
      </c>
      <c r="X786" s="48">
        <f>IFERROR(W786/T780,"-")</f>
        <v>4.5185041236731963E-2</v>
      </c>
      <c r="Y786" s="59">
        <v>70</v>
      </c>
      <c r="Z786" s="48">
        <f>IFERROR(Y786/U780,"-")</f>
        <v>0.46052631578947367</v>
      </c>
      <c r="AA786" s="136">
        <f t="shared" si="176"/>
        <v>99616.742857142861</v>
      </c>
      <c r="AB786" s="374"/>
      <c r="AC786" s="374"/>
      <c r="AD786" s="36" t="s">
        <v>101</v>
      </c>
      <c r="AE786" s="59">
        <v>5561593</v>
      </c>
      <c r="AF786" s="48">
        <f>IFERROR(AE786/AB780,"-")</f>
        <v>4.0844152219860728E-2</v>
      </c>
      <c r="AG786" s="59">
        <v>60</v>
      </c>
      <c r="AH786" s="48">
        <f>IFERROR(AG786/AC780,"-")</f>
        <v>0.47244094488188976</v>
      </c>
      <c r="AI786" s="62">
        <f t="shared" si="196"/>
        <v>92693.21666666666</v>
      </c>
      <c r="AJ786" s="374"/>
      <c r="AK786" s="374"/>
      <c r="AL786" s="36" t="s">
        <v>101</v>
      </c>
      <c r="AM786" s="59">
        <v>11724640</v>
      </c>
      <c r="AN786" s="48">
        <f>IFERROR(AM786/AJ780,"-")</f>
        <v>3.5051581218651602E-2</v>
      </c>
      <c r="AO786" s="59">
        <v>152</v>
      </c>
      <c r="AP786" s="48">
        <f>IFERROR(AO786/AK780,"-")</f>
        <v>0.34624145785876992</v>
      </c>
      <c r="AQ786" s="62">
        <f t="shared" si="177"/>
        <v>77135.789473684214</v>
      </c>
      <c r="AR786" s="374"/>
      <c r="AS786" s="374"/>
      <c r="AT786" s="36" t="s">
        <v>101</v>
      </c>
      <c r="AU786" s="59">
        <v>105024585</v>
      </c>
      <c r="AV786" s="48">
        <f>IFERROR(AU786/AR780,"-")</f>
        <v>3.122968603483892E-2</v>
      </c>
      <c r="AW786" s="62">
        <v>1870</v>
      </c>
      <c r="AX786" s="48">
        <f>IFERROR(AW786/AS780,"-")</f>
        <v>0.32686593252927809</v>
      </c>
      <c r="AY786" s="162">
        <f t="shared" si="178"/>
        <v>56162.879679144382</v>
      </c>
      <c r="AZ786" s="187"/>
    </row>
    <row r="787" spans="2:52" s="7" customFormat="1" ht="13.15" customHeight="1">
      <c r="B787" s="449"/>
      <c r="C787" s="459"/>
      <c r="D787" s="374"/>
      <c r="E787" s="374"/>
      <c r="F787" s="36" t="s">
        <v>102</v>
      </c>
      <c r="G787" s="59">
        <v>35457658</v>
      </c>
      <c r="H787" s="48">
        <f>IFERROR(G787/D780,"-")</f>
        <v>3.3086797702896728E-2</v>
      </c>
      <c r="I787" s="59">
        <v>220</v>
      </c>
      <c r="J787" s="48">
        <f>IFERROR(I787/E780,"-")</f>
        <v>0.15017064846416384</v>
      </c>
      <c r="K787" s="62">
        <f t="shared" si="174"/>
        <v>161171.17272727273</v>
      </c>
      <c r="L787" s="374"/>
      <c r="M787" s="374"/>
      <c r="N787" s="36" t="s">
        <v>102</v>
      </c>
      <c r="O787" s="59">
        <v>29787730</v>
      </c>
      <c r="P787" s="48">
        <f>IFERROR(O787/L780,"-")</f>
        <v>3.7795203158036847E-2</v>
      </c>
      <c r="Q787" s="59">
        <v>166</v>
      </c>
      <c r="R787" s="48">
        <f>IFERROR(Q787/M780,"-")</f>
        <v>0.15187557182067704</v>
      </c>
      <c r="S787" s="62">
        <f t="shared" si="175"/>
        <v>179444.15662650601</v>
      </c>
      <c r="T787" s="374"/>
      <c r="U787" s="374"/>
      <c r="V787" s="36" t="s">
        <v>102</v>
      </c>
      <c r="W787" s="59">
        <v>6359316</v>
      </c>
      <c r="X787" s="48">
        <f>IFERROR(W787/T780,"-")</f>
        <v>4.1207352363803636E-2</v>
      </c>
      <c r="Y787" s="59">
        <v>29</v>
      </c>
      <c r="Z787" s="48">
        <f>IFERROR(Y787/U780,"-")</f>
        <v>0.19078947368421054</v>
      </c>
      <c r="AA787" s="136">
        <f t="shared" si="176"/>
        <v>219286.75862068965</v>
      </c>
      <c r="AB787" s="374"/>
      <c r="AC787" s="374"/>
      <c r="AD787" s="36" t="s">
        <v>102</v>
      </c>
      <c r="AE787" s="59">
        <v>6239432</v>
      </c>
      <c r="AF787" s="48">
        <f>IFERROR(AE787/AB780,"-")</f>
        <v>4.5822179072339535E-2</v>
      </c>
      <c r="AG787" s="59">
        <v>24</v>
      </c>
      <c r="AH787" s="48">
        <f>IFERROR(AG787/AC780,"-")</f>
        <v>0.1889763779527559</v>
      </c>
      <c r="AI787" s="62">
        <f t="shared" si="196"/>
        <v>259976.33333333334</v>
      </c>
      <c r="AJ787" s="374"/>
      <c r="AK787" s="374"/>
      <c r="AL787" s="36" t="s">
        <v>102</v>
      </c>
      <c r="AM787" s="59">
        <v>8824137</v>
      </c>
      <c r="AN787" s="48">
        <f>IFERROR(AM787/AJ780,"-")</f>
        <v>2.638033702868563E-2</v>
      </c>
      <c r="AO787" s="59">
        <v>67</v>
      </c>
      <c r="AP787" s="48">
        <f>IFERROR(AO787/AK780,"-")</f>
        <v>0.15261958997722094</v>
      </c>
      <c r="AQ787" s="62">
        <f t="shared" si="177"/>
        <v>131703.53731343284</v>
      </c>
      <c r="AR787" s="374"/>
      <c r="AS787" s="374"/>
      <c r="AT787" s="36" t="s">
        <v>102</v>
      </c>
      <c r="AU787" s="59">
        <v>72284052</v>
      </c>
      <c r="AV787" s="48">
        <f>IFERROR(AU787/AR780,"-")</f>
        <v>2.1494093495213244E-2</v>
      </c>
      <c r="AW787" s="62">
        <v>596</v>
      </c>
      <c r="AX787" s="48">
        <f>IFERROR(AW787/AS780,"-")</f>
        <v>0.10417759133018703</v>
      </c>
      <c r="AY787" s="162">
        <f t="shared" si="178"/>
        <v>121281.96644295302</v>
      </c>
      <c r="AZ787" s="187"/>
    </row>
    <row r="788" spans="2:52" s="7" customFormat="1" ht="13.15" customHeight="1">
      <c r="B788" s="449"/>
      <c r="C788" s="459"/>
      <c r="D788" s="374"/>
      <c r="E788" s="374"/>
      <c r="F788" s="36" t="s">
        <v>112</v>
      </c>
      <c r="G788" s="59">
        <v>2338</v>
      </c>
      <c r="H788" s="48">
        <f>IFERROR(G788/D780,"-")</f>
        <v>2.181670685338906E-6</v>
      </c>
      <c r="I788" s="59">
        <v>2</v>
      </c>
      <c r="J788" s="48">
        <f>IFERROR(I788/E780,"-")</f>
        <v>1.3651877133105802E-3</v>
      </c>
      <c r="K788" s="62">
        <f t="shared" si="174"/>
        <v>1169</v>
      </c>
      <c r="L788" s="374"/>
      <c r="M788" s="374"/>
      <c r="N788" s="36" t="s">
        <v>112</v>
      </c>
      <c r="O788" s="59">
        <v>2338</v>
      </c>
      <c r="P788" s="48">
        <f>IFERROR(O788/L780,"-")</f>
        <v>2.966496103714185E-6</v>
      </c>
      <c r="Q788" s="59">
        <v>2</v>
      </c>
      <c r="R788" s="48">
        <f>IFERROR(Q788/M780,"-")</f>
        <v>1.8298261665141812E-3</v>
      </c>
      <c r="S788" s="62">
        <f t="shared" si="175"/>
        <v>1169</v>
      </c>
      <c r="T788" s="374"/>
      <c r="U788" s="374"/>
      <c r="V788" s="36" t="s">
        <v>112</v>
      </c>
      <c r="W788" s="59">
        <v>0</v>
      </c>
      <c r="X788" s="48">
        <f>IFERROR(W788/T780,"-")</f>
        <v>0</v>
      </c>
      <c r="Y788" s="59">
        <v>0</v>
      </c>
      <c r="Z788" s="48">
        <f>IFERROR(Y788/U780,"-")</f>
        <v>0</v>
      </c>
      <c r="AA788" s="136" t="str">
        <f t="shared" si="176"/>
        <v>-</v>
      </c>
      <c r="AB788" s="374"/>
      <c r="AC788" s="374"/>
      <c r="AD788" s="36" t="s">
        <v>112</v>
      </c>
      <c r="AE788" s="59">
        <v>0</v>
      </c>
      <c r="AF788" s="48">
        <f>IFERROR(AE788/AB780,"-")</f>
        <v>0</v>
      </c>
      <c r="AG788" s="59">
        <v>0</v>
      </c>
      <c r="AH788" s="48">
        <f>IFERROR(AG788/AC780,"-")</f>
        <v>0</v>
      </c>
      <c r="AI788" s="62" t="str">
        <f t="shared" si="196"/>
        <v>-</v>
      </c>
      <c r="AJ788" s="374"/>
      <c r="AK788" s="374"/>
      <c r="AL788" s="36" t="s">
        <v>112</v>
      </c>
      <c r="AM788" s="59">
        <v>0</v>
      </c>
      <c r="AN788" s="48">
        <f>IFERROR(AM788/AJ780,"-")</f>
        <v>0</v>
      </c>
      <c r="AO788" s="59">
        <v>0</v>
      </c>
      <c r="AP788" s="48">
        <f>IFERROR(AO788/AK780,"-")</f>
        <v>0</v>
      </c>
      <c r="AQ788" s="62" t="str">
        <f t="shared" si="177"/>
        <v>-</v>
      </c>
      <c r="AR788" s="374"/>
      <c r="AS788" s="374"/>
      <c r="AT788" s="36" t="s">
        <v>112</v>
      </c>
      <c r="AU788" s="59">
        <v>10646</v>
      </c>
      <c r="AV788" s="48">
        <f>IFERROR(AU788/AR780,"-")</f>
        <v>3.1656515236589142E-6</v>
      </c>
      <c r="AW788" s="62">
        <v>5</v>
      </c>
      <c r="AX788" s="48">
        <f>IFERROR(AW788/AS780,"-")</f>
        <v>8.7397308162908587E-4</v>
      </c>
      <c r="AY788" s="162">
        <f t="shared" si="178"/>
        <v>2129.1999999999998</v>
      </c>
      <c r="AZ788" s="187"/>
    </row>
    <row r="789" spans="2:52" s="7" customFormat="1" ht="13.15" customHeight="1">
      <c r="B789" s="449"/>
      <c r="C789" s="459"/>
      <c r="D789" s="374"/>
      <c r="E789" s="374"/>
      <c r="F789" s="36" t="s">
        <v>103</v>
      </c>
      <c r="G789" s="59">
        <v>249205</v>
      </c>
      <c r="H789" s="48">
        <f>IFERROR(G789/D780,"-")</f>
        <v>2.3254202016248165E-4</v>
      </c>
      <c r="I789" s="59">
        <v>10</v>
      </c>
      <c r="J789" s="48">
        <f>IFERROR(I789/E780,"-")</f>
        <v>6.8259385665529011E-3</v>
      </c>
      <c r="K789" s="62">
        <f t="shared" si="174"/>
        <v>24920.5</v>
      </c>
      <c r="L789" s="374"/>
      <c r="M789" s="374"/>
      <c r="N789" s="36" t="s">
        <v>103</v>
      </c>
      <c r="O789" s="59">
        <v>188699</v>
      </c>
      <c r="P789" s="48">
        <f>IFERROR(O789/L780,"-")</f>
        <v>2.3942465708929128E-4</v>
      </c>
      <c r="Q789" s="59">
        <v>8</v>
      </c>
      <c r="R789" s="48">
        <f>IFERROR(Q789/M780,"-")</f>
        <v>7.319304666056725E-3</v>
      </c>
      <c r="S789" s="62">
        <f t="shared" si="175"/>
        <v>23587.375</v>
      </c>
      <c r="T789" s="374"/>
      <c r="U789" s="374"/>
      <c r="V789" s="36" t="s">
        <v>103</v>
      </c>
      <c r="W789" s="59">
        <v>0</v>
      </c>
      <c r="X789" s="48">
        <f>IFERROR(W789/T780,"-")</f>
        <v>0</v>
      </c>
      <c r="Y789" s="59">
        <v>0</v>
      </c>
      <c r="Z789" s="48">
        <f>IFERROR(Y789/U780,"-")</f>
        <v>0</v>
      </c>
      <c r="AA789" s="136" t="str">
        <f t="shared" si="176"/>
        <v>-</v>
      </c>
      <c r="AB789" s="374"/>
      <c r="AC789" s="374"/>
      <c r="AD789" s="36" t="s">
        <v>103</v>
      </c>
      <c r="AE789" s="59">
        <v>0</v>
      </c>
      <c r="AF789" s="48">
        <f>IFERROR(AE789/AB780,"-")</f>
        <v>0</v>
      </c>
      <c r="AG789" s="59">
        <v>0</v>
      </c>
      <c r="AH789" s="48">
        <f>IFERROR(AG789/AC780,"-")</f>
        <v>0</v>
      </c>
      <c r="AI789" s="62" t="str">
        <f t="shared" si="196"/>
        <v>-</v>
      </c>
      <c r="AJ789" s="374"/>
      <c r="AK789" s="374"/>
      <c r="AL789" s="36" t="s">
        <v>103</v>
      </c>
      <c r="AM789" s="59">
        <v>96900</v>
      </c>
      <c r="AN789" s="48">
        <f>IFERROR(AM789/AJ780,"-")</f>
        <v>2.8968891327045776E-4</v>
      </c>
      <c r="AO789" s="59">
        <v>3</v>
      </c>
      <c r="AP789" s="48">
        <f>IFERROR(AO789/AK780,"-")</f>
        <v>6.8337129840546698E-3</v>
      </c>
      <c r="AQ789" s="62">
        <f t="shared" si="177"/>
        <v>32300</v>
      </c>
      <c r="AR789" s="374"/>
      <c r="AS789" s="374"/>
      <c r="AT789" s="36" t="s">
        <v>103</v>
      </c>
      <c r="AU789" s="59">
        <v>299304</v>
      </c>
      <c r="AV789" s="48">
        <f>IFERROR(AU789/AR780,"-")</f>
        <v>8.8999827506782613E-5</v>
      </c>
      <c r="AW789" s="62">
        <v>34</v>
      </c>
      <c r="AX789" s="48">
        <f>IFERROR(AW789/AS780,"-")</f>
        <v>5.943016955077784E-3</v>
      </c>
      <c r="AY789" s="162">
        <f t="shared" si="178"/>
        <v>8803.0588235294126</v>
      </c>
      <c r="AZ789" s="187"/>
    </row>
    <row r="790" spans="2:52" s="7" customFormat="1" ht="13.15" customHeight="1">
      <c r="B790" s="449"/>
      <c r="C790" s="459"/>
      <c r="D790" s="374"/>
      <c r="E790" s="374"/>
      <c r="F790" s="36" t="s">
        <v>104</v>
      </c>
      <c r="G790" s="59">
        <v>794033</v>
      </c>
      <c r="H790" s="48">
        <f>IFERROR(G790/D780,"-")</f>
        <v>7.4094034186984931E-4</v>
      </c>
      <c r="I790" s="59">
        <v>72</v>
      </c>
      <c r="J790" s="48">
        <f>IFERROR(I790/E780,"-")</f>
        <v>4.9146757679180884E-2</v>
      </c>
      <c r="K790" s="62">
        <f t="shared" si="174"/>
        <v>11028.236111111111</v>
      </c>
      <c r="L790" s="374"/>
      <c r="M790" s="374"/>
      <c r="N790" s="36" t="s">
        <v>104</v>
      </c>
      <c r="O790" s="59">
        <v>562075</v>
      </c>
      <c r="P790" s="48">
        <f>IFERROR(O790/L780,"-")</f>
        <v>7.1317078592606951E-4</v>
      </c>
      <c r="Q790" s="59">
        <v>51</v>
      </c>
      <c r="R790" s="48">
        <f>IFERROR(Q790/M780,"-")</f>
        <v>4.6660567246111617E-2</v>
      </c>
      <c r="S790" s="62">
        <f t="shared" si="175"/>
        <v>11021.078431372549</v>
      </c>
      <c r="T790" s="374"/>
      <c r="U790" s="374"/>
      <c r="V790" s="36" t="s">
        <v>104</v>
      </c>
      <c r="W790" s="59">
        <v>168495</v>
      </c>
      <c r="X790" s="48">
        <f>IFERROR(W790/T780,"-")</f>
        <v>1.0918206984114477E-3</v>
      </c>
      <c r="Y790" s="59">
        <v>17</v>
      </c>
      <c r="Z790" s="48">
        <f>IFERROR(Y790/U780,"-")</f>
        <v>0.1118421052631579</v>
      </c>
      <c r="AA790" s="136">
        <f t="shared" si="176"/>
        <v>9911.4705882352937</v>
      </c>
      <c r="AB790" s="374"/>
      <c r="AC790" s="374"/>
      <c r="AD790" s="36" t="s">
        <v>104</v>
      </c>
      <c r="AE790" s="59">
        <v>121328</v>
      </c>
      <c r="AF790" s="48">
        <f>IFERROR(AE790/AB780,"-")</f>
        <v>8.9102875750369766E-4</v>
      </c>
      <c r="AG790" s="59">
        <v>12</v>
      </c>
      <c r="AH790" s="48">
        <f>IFERROR(AG790/AC780,"-")</f>
        <v>9.4488188976377951E-2</v>
      </c>
      <c r="AI790" s="62">
        <f t="shared" si="196"/>
        <v>10110.666666666666</v>
      </c>
      <c r="AJ790" s="374"/>
      <c r="AK790" s="374"/>
      <c r="AL790" s="36" t="s">
        <v>104</v>
      </c>
      <c r="AM790" s="59">
        <v>262223</v>
      </c>
      <c r="AN790" s="48">
        <f>IFERROR(AM790/AJ780,"-")</f>
        <v>7.8393287827161254E-4</v>
      </c>
      <c r="AO790" s="59">
        <v>15</v>
      </c>
      <c r="AP790" s="48">
        <f>IFERROR(AO790/AK780,"-")</f>
        <v>3.4168564920273349E-2</v>
      </c>
      <c r="AQ790" s="62">
        <f t="shared" si="177"/>
        <v>17481.533333333333</v>
      </c>
      <c r="AR790" s="374"/>
      <c r="AS790" s="374"/>
      <c r="AT790" s="36" t="s">
        <v>104</v>
      </c>
      <c r="AU790" s="59">
        <v>3443228</v>
      </c>
      <c r="AV790" s="48">
        <f>IFERROR(AU790/AR780,"-")</f>
        <v>1.0238643588676532E-3</v>
      </c>
      <c r="AW790" s="62">
        <v>189</v>
      </c>
      <c r="AX790" s="48">
        <f>IFERROR(AW790/AS780,"-")</f>
        <v>3.3036182485579442E-2</v>
      </c>
      <c r="AY790" s="162">
        <f t="shared" si="178"/>
        <v>18218.137566137568</v>
      </c>
      <c r="AZ790" s="187"/>
    </row>
    <row r="791" spans="2:52" s="7" customFormat="1" ht="13.15" customHeight="1">
      <c r="B791" s="449"/>
      <c r="C791" s="459"/>
      <c r="D791" s="374"/>
      <c r="E791" s="374"/>
      <c r="F791" s="36" t="s">
        <v>105</v>
      </c>
      <c r="G791" s="59">
        <v>201969</v>
      </c>
      <c r="H791" s="48">
        <f>IFERROR(G791/D780,"-")</f>
        <v>1.884644339808441E-4</v>
      </c>
      <c r="I791" s="59">
        <v>13</v>
      </c>
      <c r="J791" s="48">
        <f>IFERROR(I791/E780,"-")</f>
        <v>8.8737201365187719E-3</v>
      </c>
      <c r="K791" s="62">
        <f t="shared" si="174"/>
        <v>15536.076923076924</v>
      </c>
      <c r="L791" s="374"/>
      <c r="M791" s="374"/>
      <c r="N791" s="36" t="s">
        <v>105</v>
      </c>
      <c r="O791" s="59">
        <v>111977</v>
      </c>
      <c r="P791" s="48">
        <f>IFERROR(O791/L780,"-")</f>
        <v>1.4207841497245651E-4</v>
      </c>
      <c r="Q791" s="59">
        <v>7</v>
      </c>
      <c r="R791" s="48">
        <f>IFERROR(Q791/M780,"-")</f>
        <v>6.4043915827996338E-3</v>
      </c>
      <c r="S791" s="62">
        <f t="shared" si="175"/>
        <v>15996.714285714286</v>
      </c>
      <c r="T791" s="374"/>
      <c r="U791" s="374"/>
      <c r="V791" s="36" t="s">
        <v>105</v>
      </c>
      <c r="W791" s="59">
        <v>17653</v>
      </c>
      <c r="X791" s="48">
        <f>IFERROR(W791/T780,"-")</f>
        <v>1.1438862155587575E-4</v>
      </c>
      <c r="Y791" s="59">
        <v>3</v>
      </c>
      <c r="Z791" s="48">
        <f>IFERROR(Y791/U780,"-")</f>
        <v>1.9736842105263157E-2</v>
      </c>
      <c r="AA791" s="136">
        <f t="shared" si="176"/>
        <v>5884.333333333333</v>
      </c>
      <c r="AB791" s="374"/>
      <c r="AC791" s="374"/>
      <c r="AD791" s="36" t="s">
        <v>105</v>
      </c>
      <c r="AE791" s="59">
        <v>7800</v>
      </c>
      <c r="AF791" s="48">
        <f>IFERROR(AE791/AB780,"-")</f>
        <v>5.7282938056580856E-5</v>
      </c>
      <c r="AG791" s="59">
        <v>1</v>
      </c>
      <c r="AH791" s="48">
        <f>IFERROR(AG791/AC780,"-")</f>
        <v>7.874015748031496E-3</v>
      </c>
      <c r="AI791" s="62">
        <f t="shared" si="196"/>
        <v>7800</v>
      </c>
      <c r="AJ791" s="374"/>
      <c r="AK791" s="374"/>
      <c r="AL791" s="36" t="s">
        <v>105</v>
      </c>
      <c r="AM791" s="59">
        <v>61020</v>
      </c>
      <c r="AN791" s="48">
        <f>IFERROR(AM791/AJ780,"-")</f>
        <v>1.8242329708734092E-4</v>
      </c>
      <c r="AO791" s="59">
        <v>2</v>
      </c>
      <c r="AP791" s="48">
        <f>IFERROR(AO791/AK780,"-")</f>
        <v>4.5558086560364463E-3</v>
      </c>
      <c r="AQ791" s="62">
        <f t="shared" si="177"/>
        <v>30510</v>
      </c>
      <c r="AR791" s="374"/>
      <c r="AS791" s="374"/>
      <c r="AT791" s="36" t="s">
        <v>105</v>
      </c>
      <c r="AU791" s="59">
        <v>2225547</v>
      </c>
      <c r="AV791" s="48">
        <f>IFERROR(AU791/AR780,"-")</f>
        <v>6.6177965917006622E-4</v>
      </c>
      <c r="AW791" s="62">
        <v>25</v>
      </c>
      <c r="AX791" s="48">
        <f>IFERROR(AW791/AS780,"-")</f>
        <v>4.3698654081454295E-3</v>
      </c>
      <c r="AY791" s="162">
        <f t="shared" si="178"/>
        <v>89021.88</v>
      </c>
      <c r="AZ791" s="187"/>
    </row>
    <row r="792" spans="2:52" s="7" customFormat="1" ht="13.15" customHeight="1">
      <c r="B792" s="449"/>
      <c r="C792" s="459"/>
      <c r="D792" s="374"/>
      <c r="E792" s="374"/>
      <c r="F792" s="36" t="s">
        <v>106</v>
      </c>
      <c r="G792" s="59">
        <v>1466867</v>
      </c>
      <c r="H792" s="48">
        <f>IFERROR(G792/D780,"-")</f>
        <v>1.3687856001672477E-3</v>
      </c>
      <c r="I792" s="59">
        <v>10</v>
      </c>
      <c r="J792" s="48">
        <f>IFERROR(I792/E780,"-")</f>
        <v>6.8259385665529011E-3</v>
      </c>
      <c r="K792" s="62">
        <f t="shared" si="174"/>
        <v>146686.70000000001</v>
      </c>
      <c r="L792" s="374"/>
      <c r="M792" s="374"/>
      <c r="N792" s="36" t="s">
        <v>106</v>
      </c>
      <c r="O792" s="59">
        <v>655738</v>
      </c>
      <c r="P792" s="48">
        <f>IFERROR(O792/L780,"-")</f>
        <v>8.3201207102537734E-4</v>
      </c>
      <c r="Q792" s="59">
        <v>6</v>
      </c>
      <c r="R792" s="48">
        <f>IFERROR(Q792/M780,"-")</f>
        <v>5.4894784995425435E-3</v>
      </c>
      <c r="S792" s="62">
        <f t="shared" si="175"/>
        <v>109289.66666666667</v>
      </c>
      <c r="T792" s="374"/>
      <c r="U792" s="374"/>
      <c r="V792" s="36" t="s">
        <v>106</v>
      </c>
      <c r="W792" s="59">
        <v>636995</v>
      </c>
      <c r="X792" s="48">
        <f>IFERROR(W792/T780,"-")</f>
        <v>4.1276258985999594E-3</v>
      </c>
      <c r="Y792" s="59">
        <v>2</v>
      </c>
      <c r="Z792" s="48">
        <f>IFERROR(Y792/U780,"-")</f>
        <v>1.3157894736842105E-2</v>
      </c>
      <c r="AA792" s="136">
        <f t="shared" si="176"/>
        <v>318497.5</v>
      </c>
      <c r="AB792" s="374"/>
      <c r="AC792" s="374"/>
      <c r="AD792" s="36" t="s">
        <v>106</v>
      </c>
      <c r="AE792" s="59">
        <v>636995</v>
      </c>
      <c r="AF792" s="48">
        <f>IFERROR(AE792/AB780,"-")</f>
        <v>4.678069888122016E-3</v>
      </c>
      <c r="AG792" s="59">
        <v>2</v>
      </c>
      <c r="AH792" s="48">
        <f>IFERROR(AG792/AC780,"-")</f>
        <v>1.5748031496062992E-2</v>
      </c>
      <c r="AI792" s="62">
        <f t="shared" si="196"/>
        <v>318497.5</v>
      </c>
      <c r="AJ792" s="374"/>
      <c r="AK792" s="374"/>
      <c r="AL792" s="36" t="s">
        <v>106</v>
      </c>
      <c r="AM792" s="59">
        <v>929598</v>
      </c>
      <c r="AN792" s="48">
        <f>IFERROR(AM792/AJ780,"-")</f>
        <v>2.7790942662372655E-3</v>
      </c>
      <c r="AO792" s="59">
        <v>7</v>
      </c>
      <c r="AP792" s="48">
        <f>IFERROR(AO792/AK780,"-")</f>
        <v>1.5945330296127564E-2</v>
      </c>
      <c r="AQ792" s="62">
        <f t="shared" si="177"/>
        <v>132799.71428571429</v>
      </c>
      <c r="AR792" s="374"/>
      <c r="AS792" s="374"/>
      <c r="AT792" s="36" t="s">
        <v>106</v>
      </c>
      <c r="AU792" s="59">
        <v>11645011</v>
      </c>
      <c r="AV792" s="48">
        <f>IFERROR(AU792/AR780,"-")</f>
        <v>3.4627133961276364E-3</v>
      </c>
      <c r="AW792" s="62">
        <v>33</v>
      </c>
      <c r="AX792" s="48">
        <f>IFERROR(AW792/AS780,"-")</f>
        <v>5.7682223387519665E-3</v>
      </c>
      <c r="AY792" s="162">
        <f t="shared" si="178"/>
        <v>352879.12121212122</v>
      </c>
      <c r="AZ792" s="187"/>
    </row>
    <row r="793" spans="2:52" s="7" customFormat="1" ht="13.15" customHeight="1">
      <c r="B793" s="449"/>
      <c r="C793" s="459"/>
      <c r="D793" s="374"/>
      <c r="E793" s="374"/>
      <c r="F793" s="36" t="s">
        <v>107</v>
      </c>
      <c r="G793" s="59">
        <v>8705227</v>
      </c>
      <c r="H793" s="48">
        <f>IFERROR(G793/D780,"-")</f>
        <v>8.1231559260567798E-3</v>
      </c>
      <c r="I793" s="59">
        <v>186</v>
      </c>
      <c r="J793" s="48">
        <f>IFERROR(I793/E780,"-")</f>
        <v>0.12696245733788397</v>
      </c>
      <c r="K793" s="62">
        <f t="shared" si="174"/>
        <v>46802.295698924732</v>
      </c>
      <c r="L793" s="374"/>
      <c r="M793" s="374"/>
      <c r="N793" s="36" t="s">
        <v>107</v>
      </c>
      <c r="O793" s="59">
        <v>5717889</v>
      </c>
      <c r="P793" s="48">
        <f>IFERROR(O793/L780,"-")</f>
        <v>7.2549595551626165E-3</v>
      </c>
      <c r="Q793" s="59">
        <v>137</v>
      </c>
      <c r="R793" s="48">
        <f>IFERROR(Q793/M780,"-")</f>
        <v>0.12534309240622141</v>
      </c>
      <c r="S793" s="62">
        <f t="shared" si="175"/>
        <v>41736.416058394163</v>
      </c>
      <c r="T793" s="374"/>
      <c r="U793" s="374"/>
      <c r="V793" s="36" t="s">
        <v>107</v>
      </c>
      <c r="W793" s="59">
        <v>1922927</v>
      </c>
      <c r="X793" s="48">
        <f>IFERROR(W793/T780,"-")</f>
        <v>1.246025994916306E-2</v>
      </c>
      <c r="Y793" s="59">
        <v>29</v>
      </c>
      <c r="Z793" s="48">
        <f>IFERROR(Y793/U780,"-")</f>
        <v>0.19078947368421054</v>
      </c>
      <c r="AA793" s="136">
        <f t="shared" si="176"/>
        <v>66307.827586206899</v>
      </c>
      <c r="AB793" s="374"/>
      <c r="AC793" s="374"/>
      <c r="AD793" s="36" t="s">
        <v>107</v>
      </c>
      <c r="AE793" s="59">
        <v>1846307</v>
      </c>
      <c r="AF793" s="48">
        <f>IFERROR(AE793/AB780,"-")</f>
        <v>1.3559216604414311E-2</v>
      </c>
      <c r="AG793" s="59">
        <v>25</v>
      </c>
      <c r="AH793" s="48">
        <f>IFERROR(AG793/AC780,"-")</f>
        <v>0.19685039370078741</v>
      </c>
      <c r="AI793" s="62">
        <f t="shared" si="196"/>
        <v>73852.28</v>
      </c>
      <c r="AJ793" s="374"/>
      <c r="AK793" s="374"/>
      <c r="AL793" s="36" t="s">
        <v>107</v>
      </c>
      <c r="AM793" s="59">
        <v>2328044</v>
      </c>
      <c r="AN793" s="48">
        <f>IFERROR(AM793/AJ780,"-")</f>
        <v>6.9598404169846197E-3</v>
      </c>
      <c r="AO793" s="59">
        <v>56</v>
      </c>
      <c r="AP793" s="48">
        <f>IFERROR(AO793/AK780,"-")</f>
        <v>0.12756264236902051</v>
      </c>
      <c r="AQ793" s="62">
        <f t="shared" si="177"/>
        <v>41572.214285714283</v>
      </c>
      <c r="AR793" s="374"/>
      <c r="AS793" s="374"/>
      <c r="AT793" s="36" t="s">
        <v>107</v>
      </c>
      <c r="AU793" s="59">
        <v>22581765</v>
      </c>
      <c r="AV793" s="48">
        <f>IFERROR(AU793/AR780,"-")</f>
        <v>6.7148223538566164E-3</v>
      </c>
      <c r="AW793" s="62">
        <v>556</v>
      </c>
      <c r="AX793" s="48">
        <f>IFERROR(AW793/AS780,"-")</f>
        <v>9.7185806677154346E-2</v>
      </c>
      <c r="AY793" s="162">
        <f t="shared" si="178"/>
        <v>40614.685251798561</v>
      </c>
      <c r="AZ793" s="187"/>
    </row>
    <row r="794" spans="2:52" s="7" customFormat="1" ht="13.15" customHeight="1">
      <c r="B794" s="449"/>
      <c r="C794" s="459"/>
      <c r="D794" s="374"/>
      <c r="E794" s="374"/>
      <c r="F794" s="36" t="s">
        <v>108</v>
      </c>
      <c r="G794" s="59">
        <v>6504353</v>
      </c>
      <c r="H794" s="48">
        <f>IFERROR(G794/D780,"-")</f>
        <v>6.0694423726245384E-3</v>
      </c>
      <c r="I794" s="59">
        <v>90</v>
      </c>
      <c r="J794" s="48">
        <f>IFERROR(I794/E780,"-")</f>
        <v>6.1433447098976107E-2</v>
      </c>
      <c r="K794" s="62">
        <f t="shared" si="174"/>
        <v>72270.588888888888</v>
      </c>
      <c r="L794" s="374"/>
      <c r="M794" s="374"/>
      <c r="N794" s="36" t="s">
        <v>108</v>
      </c>
      <c r="O794" s="59">
        <v>4222017</v>
      </c>
      <c r="P794" s="48">
        <f>IFERROR(O794/L780,"-")</f>
        <v>5.3569704791766688E-3</v>
      </c>
      <c r="Q794" s="59">
        <v>63</v>
      </c>
      <c r="R794" s="48">
        <f>IFERROR(Q794/M780,"-")</f>
        <v>5.7639524245196708E-2</v>
      </c>
      <c r="S794" s="62">
        <f t="shared" si="175"/>
        <v>67016.142857142855</v>
      </c>
      <c r="T794" s="374"/>
      <c r="U794" s="374"/>
      <c r="V794" s="36" t="s">
        <v>108</v>
      </c>
      <c r="W794" s="59">
        <v>1704015</v>
      </c>
      <c r="X794" s="48">
        <f>IFERROR(W794/T780,"-")</f>
        <v>1.1041745140233141E-2</v>
      </c>
      <c r="Y794" s="59">
        <v>11</v>
      </c>
      <c r="Z794" s="48">
        <f>IFERROR(Y794/U780,"-")</f>
        <v>7.2368421052631582E-2</v>
      </c>
      <c r="AA794" s="136">
        <f t="shared" si="176"/>
        <v>154910.45454545456</v>
      </c>
      <c r="AB794" s="374"/>
      <c r="AC794" s="374"/>
      <c r="AD794" s="36" t="s">
        <v>108</v>
      </c>
      <c r="AE794" s="59">
        <v>436058</v>
      </c>
      <c r="AF794" s="48">
        <f>IFERROR(AE794/AB780,"-")</f>
        <v>3.2023953080867352E-3</v>
      </c>
      <c r="AG794" s="59">
        <v>7</v>
      </c>
      <c r="AH794" s="48">
        <f>IFERROR(AG794/AC780,"-")</f>
        <v>5.5118110236220472E-2</v>
      </c>
      <c r="AI794" s="62">
        <f t="shared" si="196"/>
        <v>62294</v>
      </c>
      <c r="AJ794" s="374"/>
      <c r="AK794" s="374"/>
      <c r="AL794" s="36" t="s">
        <v>108</v>
      </c>
      <c r="AM794" s="59">
        <v>3358069</v>
      </c>
      <c r="AN794" s="48">
        <f>IFERROR(AM794/AJ780,"-")</f>
        <v>1.003916779460488E-2</v>
      </c>
      <c r="AO794" s="59">
        <v>52</v>
      </c>
      <c r="AP794" s="48">
        <f>IFERROR(AO794/AK780,"-")</f>
        <v>0.11845102505694761</v>
      </c>
      <c r="AQ794" s="62">
        <f t="shared" si="177"/>
        <v>64578.25</v>
      </c>
      <c r="AR794" s="374"/>
      <c r="AS794" s="374"/>
      <c r="AT794" s="36" t="s">
        <v>108</v>
      </c>
      <c r="AU794" s="59">
        <v>26647623</v>
      </c>
      <c r="AV794" s="48">
        <f>IFERROR(AU794/AR780,"-")</f>
        <v>7.9238294525491564E-3</v>
      </c>
      <c r="AW794" s="62">
        <v>393</v>
      </c>
      <c r="AX794" s="48">
        <f>IFERROR(AW794/AS780,"-")</f>
        <v>6.8694284216046148E-2</v>
      </c>
      <c r="AY794" s="162">
        <f t="shared" si="178"/>
        <v>67805.656488549619</v>
      </c>
      <c r="AZ794" s="187"/>
    </row>
    <row r="795" spans="2:52" s="7" customFormat="1" ht="13.15" customHeight="1">
      <c r="B795" s="449"/>
      <c r="C795" s="459"/>
      <c r="D795" s="374"/>
      <c r="E795" s="374"/>
      <c r="F795" s="36" t="s">
        <v>109</v>
      </c>
      <c r="G795" s="59">
        <v>11398765</v>
      </c>
      <c r="H795" s="48">
        <f>IFERROR(G795/D780,"-")</f>
        <v>1.0636591723510324E-2</v>
      </c>
      <c r="I795" s="59">
        <v>99</v>
      </c>
      <c r="J795" s="48">
        <f>IFERROR(I795/E780,"-")</f>
        <v>6.7576791808873715E-2</v>
      </c>
      <c r="K795" s="62">
        <f t="shared" si="174"/>
        <v>115139.04040404041</v>
      </c>
      <c r="L795" s="374"/>
      <c r="M795" s="374"/>
      <c r="N795" s="36" t="s">
        <v>109</v>
      </c>
      <c r="O795" s="59">
        <v>6448975</v>
      </c>
      <c r="P795" s="48">
        <f>IFERROR(O795/L780,"-")</f>
        <v>8.1825745125963158E-3</v>
      </c>
      <c r="Q795" s="59">
        <v>72</v>
      </c>
      <c r="R795" s="48">
        <f>IFERROR(Q795/M780,"-")</f>
        <v>6.5873741994510515E-2</v>
      </c>
      <c r="S795" s="62">
        <f t="shared" si="175"/>
        <v>89569.097222222219</v>
      </c>
      <c r="T795" s="374"/>
      <c r="U795" s="374"/>
      <c r="V795" s="36" t="s">
        <v>109</v>
      </c>
      <c r="W795" s="59">
        <v>474693</v>
      </c>
      <c r="X795" s="48">
        <f>IFERROR(W795/T780,"-")</f>
        <v>3.0759348514260089E-3</v>
      </c>
      <c r="Y795" s="59">
        <v>10</v>
      </c>
      <c r="Z795" s="48">
        <f>IFERROR(Y795/U780,"-")</f>
        <v>6.5789473684210523E-2</v>
      </c>
      <c r="AA795" s="136">
        <f t="shared" si="176"/>
        <v>47469.3</v>
      </c>
      <c r="AB795" s="374"/>
      <c r="AC795" s="374"/>
      <c r="AD795" s="36" t="s">
        <v>109</v>
      </c>
      <c r="AE795" s="59">
        <v>370660</v>
      </c>
      <c r="AF795" s="48">
        <f>IFERROR(AE795/AB780,"-")</f>
        <v>2.7221145923143923E-3</v>
      </c>
      <c r="AG795" s="59">
        <v>8</v>
      </c>
      <c r="AH795" s="48">
        <f>IFERROR(AG795/AC780,"-")</f>
        <v>6.2992125984251968E-2</v>
      </c>
      <c r="AI795" s="62">
        <f t="shared" si="196"/>
        <v>46332.5</v>
      </c>
      <c r="AJ795" s="374"/>
      <c r="AK795" s="374"/>
      <c r="AL795" s="36" t="s">
        <v>109</v>
      </c>
      <c r="AM795" s="59">
        <v>2780189</v>
      </c>
      <c r="AN795" s="48">
        <f>IFERROR(AM795/AJ780,"-")</f>
        <v>8.3115575861349919E-3</v>
      </c>
      <c r="AO795" s="59">
        <v>35</v>
      </c>
      <c r="AP795" s="48">
        <f>IFERROR(AO795/AK780,"-")</f>
        <v>7.9726651480637817E-2</v>
      </c>
      <c r="AQ795" s="62">
        <f t="shared" si="177"/>
        <v>79433.971428571429</v>
      </c>
      <c r="AR795" s="374"/>
      <c r="AS795" s="374"/>
      <c r="AT795" s="36" t="s">
        <v>109</v>
      </c>
      <c r="AU795" s="59">
        <v>8358930</v>
      </c>
      <c r="AV795" s="48">
        <f>IFERROR(AU795/AR780,"-")</f>
        <v>2.4855776339149172E-3</v>
      </c>
      <c r="AW795" s="62">
        <v>247</v>
      </c>
      <c r="AX795" s="48">
        <f>IFERROR(AW795/AS780,"-")</f>
        <v>4.3174270232476837E-2</v>
      </c>
      <c r="AY795" s="162">
        <f t="shared" si="178"/>
        <v>33841.821862348181</v>
      </c>
      <c r="AZ795" s="187"/>
    </row>
    <row r="796" spans="2:52" s="7" customFormat="1" ht="13.15" customHeight="1">
      <c r="B796" s="449"/>
      <c r="C796" s="459"/>
      <c r="D796" s="374"/>
      <c r="E796" s="374"/>
      <c r="F796" s="37" t="s">
        <v>110</v>
      </c>
      <c r="G796" s="60">
        <v>1056250</v>
      </c>
      <c r="H796" s="49">
        <f>IFERROR(G796/D780,"-")</f>
        <v>9.8562432052575681E-4</v>
      </c>
      <c r="I796" s="60">
        <v>140</v>
      </c>
      <c r="J796" s="49">
        <f>IFERROR(I796/E780,"-")</f>
        <v>9.556313993174062E-2</v>
      </c>
      <c r="K796" s="63">
        <f t="shared" si="174"/>
        <v>7544.6428571428569</v>
      </c>
      <c r="L796" s="374"/>
      <c r="M796" s="374"/>
      <c r="N796" s="37" t="s">
        <v>110</v>
      </c>
      <c r="O796" s="60">
        <v>818724</v>
      </c>
      <c r="P796" s="49">
        <f>IFERROR(O796/L780,"-")</f>
        <v>1.0388116150629994E-3</v>
      </c>
      <c r="Q796" s="60">
        <v>111</v>
      </c>
      <c r="R796" s="49">
        <f>IFERROR(Q796/M780,"-")</f>
        <v>0.10155535224153706</v>
      </c>
      <c r="S796" s="63">
        <f t="shared" si="175"/>
        <v>7375.8918918918916</v>
      </c>
      <c r="T796" s="374"/>
      <c r="U796" s="374"/>
      <c r="V796" s="37" t="s">
        <v>110</v>
      </c>
      <c r="W796" s="60">
        <v>253835</v>
      </c>
      <c r="X796" s="49">
        <f>IFERROR(W796/T780,"-")</f>
        <v>1.6448102731907168E-3</v>
      </c>
      <c r="Y796" s="60">
        <v>30</v>
      </c>
      <c r="Z796" s="49">
        <f>IFERROR(Y796/U780,"-")</f>
        <v>0.19736842105263158</v>
      </c>
      <c r="AA796" s="137">
        <f t="shared" si="176"/>
        <v>8461.1666666666661</v>
      </c>
      <c r="AB796" s="374"/>
      <c r="AC796" s="374"/>
      <c r="AD796" s="37" t="s">
        <v>110</v>
      </c>
      <c r="AE796" s="60">
        <v>189136</v>
      </c>
      <c r="AF796" s="49">
        <f>IFERROR(AE796/AB780,"-")</f>
        <v>1.3890084323422405E-3</v>
      </c>
      <c r="AG796" s="60">
        <v>24</v>
      </c>
      <c r="AH796" s="49">
        <f>IFERROR(AG796/AC780,"-")</f>
        <v>0.1889763779527559</v>
      </c>
      <c r="AI796" s="63">
        <f t="shared" si="196"/>
        <v>7880.666666666667</v>
      </c>
      <c r="AJ796" s="374"/>
      <c r="AK796" s="374"/>
      <c r="AL796" s="37" t="s">
        <v>110</v>
      </c>
      <c r="AM796" s="60">
        <v>575892</v>
      </c>
      <c r="AN796" s="49">
        <f>IFERROR(AM796/AJ780,"-")</f>
        <v>1.7216669519210576E-3</v>
      </c>
      <c r="AO796" s="60">
        <v>49</v>
      </c>
      <c r="AP796" s="49">
        <f>IFERROR(AO796/AK780,"-")</f>
        <v>0.11161731207289294</v>
      </c>
      <c r="AQ796" s="63">
        <f t="shared" si="177"/>
        <v>11752.897959183674</v>
      </c>
      <c r="AR796" s="374"/>
      <c r="AS796" s="374"/>
      <c r="AT796" s="37" t="s">
        <v>110</v>
      </c>
      <c r="AU796" s="60">
        <v>16809799</v>
      </c>
      <c r="AV796" s="49">
        <f>IFERROR(AU796/AR780,"-")</f>
        <v>4.9984938772074106E-3</v>
      </c>
      <c r="AW796" s="63">
        <v>478</v>
      </c>
      <c r="AX796" s="51">
        <f>IFERROR(AW796/AS780,"-")</f>
        <v>8.3551826603740609E-2</v>
      </c>
      <c r="AY796" s="163">
        <f t="shared" si="178"/>
        <v>35166.94351464435</v>
      </c>
      <c r="AZ796" s="187"/>
    </row>
    <row r="797" spans="2:52" s="7" customFormat="1" ht="13.15" customHeight="1">
      <c r="B797" s="450"/>
      <c r="C797" s="461"/>
      <c r="D797" s="375"/>
      <c r="E797" s="375"/>
      <c r="F797" s="38" t="s">
        <v>64</v>
      </c>
      <c r="G797" s="56">
        <f>SUM(G780:G796)</f>
        <v>222127469</v>
      </c>
      <c r="H797" s="49">
        <f>IFERROR(G797/D780,"-")</f>
        <v>0.20727501605039633</v>
      </c>
      <c r="I797" s="60">
        <v>1197</v>
      </c>
      <c r="J797" s="49">
        <f>IFERROR(I797/E780,"-")</f>
        <v>0.81706484641638222</v>
      </c>
      <c r="K797" s="63">
        <f t="shared" si="174"/>
        <v>185570.14954051797</v>
      </c>
      <c r="L797" s="375"/>
      <c r="M797" s="375"/>
      <c r="N797" s="38" t="s">
        <v>64</v>
      </c>
      <c r="O797" s="56">
        <f>SUM(O780:O796)</f>
        <v>165751490</v>
      </c>
      <c r="P797" s="49">
        <f>IFERROR(O797/L780,"-")</f>
        <v>0.21030844707862306</v>
      </c>
      <c r="Q797" s="60">
        <v>896</v>
      </c>
      <c r="R797" s="49">
        <f>IFERROR(Q797/M780,"-")</f>
        <v>0.81976212259835313</v>
      </c>
      <c r="S797" s="63">
        <f t="shared" si="175"/>
        <v>184990.50223214287</v>
      </c>
      <c r="T797" s="375"/>
      <c r="U797" s="375"/>
      <c r="V797" s="38" t="s">
        <v>64</v>
      </c>
      <c r="W797" s="56">
        <f>SUM(W780:W796)</f>
        <v>28478749</v>
      </c>
      <c r="X797" s="49">
        <f>IFERROR(W797/T780,"-")</f>
        <v>0.18453774665755254</v>
      </c>
      <c r="Y797" s="60">
        <v>133</v>
      </c>
      <c r="Z797" s="49">
        <f>IFERROR(Y797/U780,"-")</f>
        <v>0.875</v>
      </c>
      <c r="AA797" s="137">
        <f t="shared" si="176"/>
        <v>214125.93233082705</v>
      </c>
      <c r="AB797" s="375"/>
      <c r="AC797" s="375"/>
      <c r="AD797" s="38" t="s">
        <v>64</v>
      </c>
      <c r="AE797" s="117">
        <f>SUM(AE780:AE796)</f>
        <v>24854183</v>
      </c>
      <c r="AF797" s="49">
        <f>IFERROR(AE797/AB780,"-")</f>
        <v>0.18252828528665704</v>
      </c>
      <c r="AG797" s="60">
        <v>111</v>
      </c>
      <c r="AH797" s="49">
        <f>IFERROR(AG797/AC780,"-")</f>
        <v>0.87401574803149606</v>
      </c>
      <c r="AI797" s="63">
        <f t="shared" si="196"/>
        <v>223911.55855855855</v>
      </c>
      <c r="AJ797" s="375"/>
      <c r="AK797" s="375"/>
      <c r="AL797" s="38" t="s">
        <v>64</v>
      </c>
      <c r="AM797" s="56">
        <f>SUM(AM780:AM796)</f>
        <v>63459527</v>
      </c>
      <c r="AN797" s="49">
        <f>IFERROR(AM797/AJ780,"-")</f>
        <v>0.18971642325373864</v>
      </c>
      <c r="AO797" s="60">
        <v>358</v>
      </c>
      <c r="AP797" s="49">
        <f>IFERROR(AO797/AK780,"-")</f>
        <v>0.81548974943052388</v>
      </c>
      <c r="AQ797" s="63">
        <f t="shared" si="177"/>
        <v>177261.24860335197</v>
      </c>
      <c r="AR797" s="375"/>
      <c r="AS797" s="375"/>
      <c r="AT797" s="38" t="s">
        <v>64</v>
      </c>
      <c r="AU797" s="56">
        <f>SUM(AU780:AU796)</f>
        <v>614768148</v>
      </c>
      <c r="AV797" s="49">
        <f>IFERROR(AU797/AR780,"-")</f>
        <v>0.18280497129561984</v>
      </c>
      <c r="AW797" s="63">
        <v>4312</v>
      </c>
      <c r="AX797" s="116">
        <f>IFERROR(AW797/AS780,"-")</f>
        <v>0.75371438559692361</v>
      </c>
      <c r="AY797" s="164">
        <f t="shared" si="178"/>
        <v>142571.4628942486</v>
      </c>
      <c r="AZ797" s="187"/>
    </row>
    <row r="798" spans="2:52" s="7" customFormat="1" ht="13.15" customHeight="1">
      <c r="B798" s="448">
        <v>45</v>
      </c>
      <c r="C798" s="458" t="s">
        <v>40</v>
      </c>
      <c r="D798" s="373">
        <v>327243210</v>
      </c>
      <c r="E798" s="373">
        <v>422</v>
      </c>
      <c r="F798" s="34" t="s">
        <v>96</v>
      </c>
      <c r="G798" s="58">
        <v>6273745</v>
      </c>
      <c r="H798" s="47">
        <f>IFERROR(G798/D798,"-")</f>
        <v>1.9171505498922346E-2</v>
      </c>
      <c r="I798" s="58">
        <v>85</v>
      </c>
      <c r="J798" s="47">
        <f>IFERROR(I798/E798,"-")</f>
        <v>0.2014218009478673</v>
      </c>
      <c r="K798" s="61">
        <f t="shared" si="174"/>
        <v>73808.76470588235</v>
      </c>
      <c r="L798" s="373">
        <v>258747640</v>
      </c>
      <c r="M798" s="373">
        <v>320</v>
      </c>
      <c r="N798" s="34" t="s">
        <v>96</v>
      </c>
      <c r="O798" s="58">
        <v>5943839</v>
      </c>
      <c r="P798" s="47">
        <f>IFERROR(O798/L798,"-")</f>
        <v>2.2971567972561991E-2</v>
      </c>
      <c r="Q798" s="58">
        <v>66</v>
      </c>
      <c r="R798" s="47">
        <f>IFERROR(Q798/M798,"-")</f>
        <v>0.20624999999999999</v>
      </c>
      <c r="S798" s="61">
        <f t="shared" si="175"/>
        <v>90058.166666666672</v>
      </c>
      <c r="T798" s="373">
        <v>65269060</v>
      </c>
      <c r="U798" s="373">
        <v>56</v>
      </c>
      <c r="V798" s="34" t="s">
        <v>96</v>
      </c>
      <c r="W798" s="58">
        <v>155232</v>
      </c>
      <c r="X798" s="47">
        <f>IFERROR(W798/T798,"-")</f>
        <v>2.3783397524033594E-3</v>
      </c>
      <c r="Y798" s="58">
        <v>12</v>
      </c>
      <c r="Z798" s="47">
        <f>IFERROR(Y798/U798,"-")</f>
        <v>0.21428571428571427</v>
      </c>
      <c r="AA798" s="135">
        <f t="shared" si="176"/>
        <v>12936</v>
      </c>
      <c r="AB798" s="373">
        <v>48834760</v>
      </c>
      <c r="AC798" s="373">
        <v>39</v>
      </c>
      <c r="AD798" s="34" t="s">
        <v>96</v>
      </c>
      <c r="AE798" s="58">
        <v>75073</v>
      </c>
      <c r="AF798" s="47">
        <f>IFERROR(AE798/AB798,"-")</f>
        <v>1.5372861461794836E-3</v>
      </c>
      <c r="AG798" s="58">
        <v>6</v>
      </c>
      <c r="AH798" s="47">
        <f>IFERROR(AG798/AC798,"-")</f>
        <v>0.15384615384615385</v>
      </c>
      <c r="AI798" s="61">
        <f t="shared" si="196"/>
        <v>12512.166666666666</v>
      </c>
      <c r="AJ798" s="373">
        <v>122267480</v>
      </c>
      <c r="AK798" s="373">
        <v>138</v>
      </c>
      <c r="AL798" s="34" t="s">
        <v>96</v>
      </c>
      <c r="AM798" s="58">
        <v>589572</v>
      </c>
      <c r="AN798" s="47">
        <f>IFERROR(AM798/AJ798,"-")</f>
        <v>4.8219853717439828E-3</v>
      </c>
      <c r="AO798" s="58">
        <v>29</v>
      </c>
      <c r="AP798" s="47">
        <f>IFERROR(AO798/AK798,"-")</f>
        <v>0.21014492753623187</v>
      </c>
      <c r="AQ798" s="61">
        <f t="shared" si="177"/>
        <v>20330.068965517243</v>
      </c>
      <c r="AR798" s="373">
        <v>1032782410</v>
      </c>
      <c r="AS798" s="373">
        <v>1607</v>
      </c>
      <c r="AT798" s="34" t="s">
        <v>96</v>
      </c>
      <c r="AU798" s="58">
        <v>19882886</v>
      </c>
      <c r="AV798" s="47">
        <f>IFERROR(AU798/AR798,"-")</f>
        <v>1.9251766691107761E-2</v>
      </c>
      <c r="AW798" s="61">
        <v>241</v>
      </c>
      <c r="AX798" s="47">
        <f>IFERROR(AW798/AS798,"-")</f>
        <v>0.14996888612321096</v>
      </c>
      <c r="AY798" s="162">
        <f t="shared" si="178"/>
        <v>82501.601659751032</v>
      </c>
      <c r="AZ798" s="187"/>
    </row>
    <row r="799" spans="2:52" s="7" customFormat="1" ht="13.15" customHeight="1">
      <c r="B799" s="449"/>
      <c r="C799" s="459"/>
      <c r="D799" s="374"/>
      <c r="E799" s="374"/>
      <c r="F799" s="35" t="s">
        <v>97</v>
      </c>
      <c r="G799" s="59">
        <v>3862363</v>
      </c>
      <c r="H799" s="48">
        <f>IFERROR(G799/D798,"-")</f>
        <v>1.1802729230042695E-2</v>
      </c>
      <c r="I799" s="59">
        <v>122</v>
      </c>
      <c r="J799" s="48">
        <f>IFERROR(I799/E798,"-")</f>
        <v>0.2890995260663507</v>
      </c>
      <c r="K799" s="62">
        <f t="shared" si="174"/>
        <v>31658.713114754097</v>
      </c>
      <c r="L799" s="374"/>
      <c r="M799" s="374"/>
      <c r="N799" s="35" t="s">
        <v>97</v>
      </c>
      <c r="O799" s="59">
        <v>3389092</v>
      </c>
      <c r="P799" s="48">
        <f>IFERROR(O799/L798,"-")</f>
        <v>1.3098059561045658E-2</v>
      </c>
      <c r="Q799" s="59">
        <v>99</v>
      </c>
      <c r="R799" s="48">
        <f>IFERROR(Q799/M798,"-")</f>
        <v>0.30937500000000001</v>
      </c>
      <c r="S799" s="62">
        <f t="shared" si="175"/>
        <v>34233.252525252523</v>
      </c>
      <c r="T799" s="374"/>
      <c r="U799" s="374"/>
      <c r="V799" s="35" t="s">
        <v>97</v>
      </c>
      <c r="W799" s="59">
        <v>558199</v>
      </c>
      <c r="X799" s="48">
        <f>IFERROR(W799/T798,"-")</f>
        <v>8.5522757643514396E-3</v>
      </c>
      <c r="Y799" s="59">
        <v>14</v>
      </c>
      <c r="Z799" s="48">
        <f>IFERROR(Y799/U798,"-")</f>
        <v>0.25</v>
      </c>
      <c r="AA799" s="136">
        <f t="shared" si="176"/>
        <v>39871.357142857145</v>
      </c>
      <c r="AB799" s="374"/>
      <c r="AC799" s="374"/>
      <c r="AD799" s="35" t="s">
        <v>97</v>
      </c>
      <c r="AE799" s="59">
        <v>530626</v>
      </c>
      <c r="AF799" s="48">
        <f>IFERROR(AE799/AB798,"-")</f>
        <v>1.0865743990550993E-2</v>
      </c>
      <c r="AG799" s="59">
        <v>10</v>
      </c>
      <c r="AH799" s="48">
        <f>IFERROR(AG799/AC798,"-")</f>
        <v>0.25641025641025639</v>
      </c>
      <c r="AI799" s="62">
        <f t="shared" si="196"/>
        <v>53062.6</v>
      </c>
      <c r="AJ799" s="374"/>
      <c r="AK799" s="374"/>
      <c r="AL799" s="35" t="s">
        <v>97</v>
      </c>
      <c r="AM799" s="59">
        <v>1659981</v>
      </c>
      <c r="AN799" s="48">
        <f>IFERROR(AM799/AJ798,"-")</f>
        <v>1.3576635422599697E-2</v>
      </c>
      <c r="AO799" s="59">
        <v>40</v>
      </c>
      <c r="AP799" s="48">
        <f>IFERROR(AO799/AK798,"-")</f>
        <v>0.28985507246376813</v>
      </c>
      <c r="AQ799" s="62">
        <f t="shared" si="177"/>
        <v>41499.525000000001</v>
      </c>
      <c r="AR799" s="374"/>
      <c r="AS799" s="374"/>
      <c r="AT799" s="35" t="s">
        <v>97</v>
      </c>
      <c r="AU799" s="59">
        <v>25343656</v>
      </c>
      <c r="AV799" s="48">
        <f>IFERROR(AU799/AR798,"-")</f>
        <v>2.453920182470962E-2</v>
      </c>
      <c r="AW799" s="62">
        <v>471</v>
      </c>
      <c r="AX799" s="48">
        <f>IFERROR(AW799/AS798,"-")</f>
        <v>0.29309271935283138</v>
      </c>
      <c r="AY799" s="162">
        <f t="shared" si="178"/>
        <v>53808.186836518049</v>
      </c>
      <c r="AZ799" s="187"/>
    </row>
    <row r="800" spans="2:52" s="7" customFormat="1" ht="13.15" customHeight="1">
      <c r="B800" s="449"/>
      <c r="C800" s="459"/>
      <c r="D800" s="374"/>
      <c r="E800" s="374"/>
      <c r="F800" s="35" t="s">
        <v>380</v>
      </c>
      <c r="G800" s="59">
        <v>7452308</v>
      </c>
      <c r="H800" s="48">
        <f>IFERROR(G800/D798,"-")</f>
        <v>2.2772995045489255E-2</v>
      </c>
      <c r="I800" s="59">
        <v>46</v>
      </c>
      <c r="J800" s="48">
        <f>IFERROR(I800/E798,"-")</f>
        <v>0.10900473933649289</v>
      </c>
      <c r="K800" s="62">
        <f t="shared" ref="K800" si="203">IFERROR(G800/I800,"-")</f>
        <v>162006.69565217392</v>
      </c>
      <c r="L800" s="374"/>
      <c r="M800" s="374"/>
      <c r="N800" s="35" t="s">
        <v>380</v>
      </c>
      <c r="O800" s="59">
        <v>5928072</v>
      </c>
      <c r="P800" s="48">
        <f>IFERROR(O800/L798,"-")</f>
        <v>2.2910632151079715E-2</v>
      </c>
      <c r="Q800" s="59">
        <v>34</v>
      </c>
      <c r="R800" s="48">
        <f>IFERROR(Q800/M798,"-")</f>
        <v>0.10625</v>
      </c>
      <c r="S800" s="62">
        <f t="shared" ref="S800" si="204">IFERROR(O800/Q800,"-")</f>
        <v>174355.0588235294</v>
      </c>
      <c r="T800" s="374"/>
      <c r="U800" s="374"/>
      <c r="V800" s="35" t="s">
        <v>380</v>
      </c>
      <c r="W800" s="59">
        <v>1621076</v>
      </c>
      <c r="X800" s="48">
        <f>IFERROR(W800/T798,"-")</f>
        <v>2.483682161195519E-2</v>
      </c>
      <c r="Y800" s="59">
        <v>10</v>
      </c>
      <c r="Z800" s="48">
        <f>IFERROR(Y800/U798,"-")</f>
        <v>0.17857142857142858</v>
      </c>
      <c r="AA800" s="136">
        <f t="shared" ref="AA800" si="205">IFERROR(W800/Y800,"-")</f>
        <v>162107.6</v>
      </c>
      <c r="AB800" s="374"/>
      <c r="AC800" s="374"/>
      <c r="AD800" s="35" t="s">
        <v>380</v>
      </c>
      <c r="AE800" s="59">
        <v>1604430</v>
      </c>
      <c r="AF800" s="48">
        <f>IFERROR(AE800/AB798,"-")</f>
        <v>3.2854262005178277E-2</v>
      </c>
      <c r="AG800" s="59">
        <v>8</v>
      </c>
      <c r="AH800" s="48">
        <f>IFERROR(AG800/AC798,"-")</f>
        <v>0.20512820512820512</v>
      </c>
      <c r="AI800" s="62">
        <f t="shared" ref="AI800" si="206">IFERROR(AE800/AG800,"-")</f>
        <v>200553.75</v>
      </c>
      <c r="AJ800" s="374"/>
      <c r="AK800" s="374"/>
      <c r="AL800" s="35" t="s">
        <v>380</v>
      </c>
      <c r="AM800" s="59">
        <v>6419400</v>
      </c>
      <c r="AN800" s="48">
        <f>IFERROR(AM800/AJ798,"-")</f>
        <v>5.2502922281542075E-2</v>
      </c>
      <c r="AO800" s="59">
        <v>22</v>
      </c>
      <c r="AP800" s="48">
        <f>IFERROR(AO800/AK798,"-")</f>
        <v>0.15942028985507245</v>
      </c>
      <c r="AQ800" s="62">
        <f t="shared" ref="AQ800" si="207">IFERROR(AM800/AO800,"-")</f>
        <v>291790.90909090912</v>
      </c>
      <c r="AR800" s="374"/>
      <c r="AS800" s="374"/>
      <c r="AT800" s="35" t="s">
        <v>380</v>
      </c>
      <c r="AU800" s="59">
        <v>15175264</v>
      </c>
      <c r="AV800" s="48">
        <f>IFERROR(AU800/AR798,"-")</f>
        <v>1.4693573257120054E-2</v>
      </c>
      <c r="AW800" s="59">
        <v>107</v>
      </c>
      <c r="AX800" s="48">
        <f>IFERROR(AW800/AS798,"-")</f>
        <v>6.6583696328562536E-2</v>
      </c>
      <c r="AY800" s="136">
        <f t="shared" ref="AY800" si="208">IFERROR(AU800/AW800,"-")</f>
        <v>141824.89719626168</v>
      </c>
      <c r="AZ800" s="187"/>
    </row>
    <row r="801" spans="2:52" s="7" customFormat="1" ht="13.15" customHeight="1">
      <c r="B801" s="449"/>
      <c r="C801" s="459"/>
      <c r="D801" s="374"/>
      <c r="E801" s="374"/>
      <c r="F801" s="36" t="s">
        <v>98</v>
      </c>
      <c r="G801" s="59">
        <v>6548281</v>
      </c>
      <c r="H801" s="48">
        <f>IFERROR(G801/D798,"-")</f>
        <v>2.0010441163928198E-2</v>
      </c>
      <c r="I801" s="59">
        <v>133</v>
      </c>
      <c r="J801" s="48">
        <f>IFERROR(I801/E798,"-")</f>
        <v>0.31516587677725116</v>
      </c>
      <c r="K801" s="62">
        <f t="shared" si="174"/>
        <v>49235.195488721802</v>
      </c>
      <c r="L801" s="374"/>
      <c r="M801" s="374"/>
      <c r="N801" s="36" t="s">
        <v>98</v>
      </c>
      <c r="O801" s="59">
        <v>5863373</v>
      </c>
      <c r="P801" s="48">
        <f>IFERROR(O801/L798,"-")</f>
        <v>2.2660585426015865E-2</v>
      </c>
      <c r="Q801" s="59">
        <v>103</v>
      </c>
      <c r="R801" s="48">
        <f>IFERROR(Q801/M798,"-")</f>
        <v>0.32187500000000002</v>
      </c>
      <c r="S801" s="62">
        <f t="shared" si="175"/>
        <v>56925.951456310679</v>
      </c>
      <c r="T801" s="374"/>
      <c r="U801" s="374"/>
      <c r="V801" s="36" t="s">
        <v>98</v>
      </c>
      <c r="W801" s="59">
        <v>186344</v>
      </c>
      <c r="X801" s="48">
        <f>IFERROR(W801/T798,"-")</f>
        <v>2.8550127732803261E-3</v>
      </c>
      <c r="Y801" s="59">
        <v>7</v>
      </c>
      <c r="Z801" s="48">
        <f>IFERROR(Y801/U798,"-")</f>
        <v>0.125</v>
      </c>
      <c r="AA801" s="136">
        <f t="shared" si="176"/>
        <v>26620.571428571428</v>
      </c>
      <c r="AB801" s="374"/>
      <c r="AC801" s="374"/>
      <c r="AD801" s="36" t="s">
        <v>98</v>
      </c>
      <c r="AE801" s="59">
        <v>150695</v>
      </c>
      <c r="AF801" s="48">
        <f>IFERROR(AE801/AB798,"-")</f>
        <v>3.0858142847430803E-3</v>
      </c>
      <c r="AG801" s="59">
        <v>5</v>
      </c>
      <c r="AH801" s="48">
        <f>IFERROR(AG801/AC798,"-")</f>
        <v>0.12820512820512819</v>
      </c>
      <c r="AI801" s="62">
        <f t="shared" si="196"/>
        <v>30139</v>
      </c>
      <c r="AJ801" s="374"/>
      <c r="AK801" s="374"/>
      <c r="AL801" s="36" t="s">
        <v>98</v>
      </c>
      <c r="AM801" s="59">
        <v>1232304</v>
      </c>
      <c r="AN801" s="48">
        <f>IFERROR(AM801/AJ798,"-")</f>
        <v>1.0078755201301278E-2</v>
      </c>
      <c r="AO801" s="59">
        <v>38</v>
      </c>
      <c r="AP801" s="48">
        <f>IFERROR(AO801/AK798,"-")</f>
        <v>0.27536231884057971</v>
      </c>
      <c r="AQ801" s="62">
        <f t="shared" si="177"/>
        <v>32429.052631578947</v>
      </c>
      <c r="AR801" s="374"/>
      <c r="AS801" s="374"/>
      <c r="AT801" s="36" t="s">
        <v>98</v>
      </c>
      <c r="AU801" s="59">
        <v>24396014</v>
      </c>
      <c r="AV801" s="48">
        <f>IFERROR(AU801/AR798,"-")</f>
        <v>2.3621639721768693E-2</v>
      </c>
      <c r="AW801" s="62">
        <v>461</v>
      </c>
      <c r="AX801" s="48">
        <f>IFERROR(AW801/AS798,"-")</f>
        <v>0.2868699439950218</v>
      </c>
      <c r="AY801" s="162">
        <f t="shared" si="178"/>
        <v>52919.770065075922</v>
      </c>
      <c r="AZ801" s="187"/>
    </row>
    <row r="802" spans="2:52" s="7" customFormat="1" ht="13.15" customHeight="1">
      <c r="B802" s="449"/>
      <c r="C802" s="459"/>
      <c r="D802" s="374"/>
      <c r="E802" s="374"/>
      <c r="F802" s="36" t="s">
        <v>99</v>
      </c>
      <c r="G802" s="59">
        <v>259014</v>
      </c>
      <c r="H802" s="48">
        <f>IFERROR(G802/D798,"-")</f>
        <v>7.9150305364624677E-4</v>
      </c>
      <c r="I802" s="59">
        <v>25</v>
      </c>
      <c r="J802" s="48">
        <f>IFERROR(I802/E798,"-")</f>
        <v>5.9241706161137442E-2</v>
      </c>
      <c r="K802" s="62">
        <f t="shared" si="174"/>
        <v>10360.56</v>
      </c>
      <c r="L802" s="374"/>
      <c r="M802" s="374"/>
      <c r="N802" s="36" t="s">
        <v>99</v>
      </c>
      <c r="O802" s="59">
        <v>181506</v>
      </c>
      <c r="P802" s="48">
        <f>IFERROR(O802/L798,"-")</f>
        <v>7.0147886179754138E-4</v>
      </c>
      <c r="Q802" s="59">
        <v>18</v>
      </c>
      <c r="R802" s="48">
        <f>IFERROR(Q802/M798,"-")</f>
        <v>5.6250000000000001E-2</v>
      </c>
      <c r="S802" s="62">
        <f t="shared" si="175"/>
        <v>10083.666666666666</v>
      </c>
      <c r="T802" s="374"/>
      <c r="U802" s="374"/>
      <c r="V802" s="36" t="s">
        <v>99</v>
      </c>
      <c r="W802" s="59">
        <v>52586</v>
      </c>
      <c r="X802" s="48">
        <f>IFERROR(W802/T798,"-")</f>
        <v>8.0568036371291387E-4</v>
      </c>
      <c r="Y802" s="59">
        <v>5</v>
      </c>
      <c r="Z802" s="48">
        <f>IFERROR(Y802/U798,"-")</f>
        <v>8.9285714285714288E-2</v>
      </c>
      <c r="AA802" s="136">
        <f t="shared" si="176"/>
        <v>10517.2</v>
      </c>
      <c r="AB802" s="374"/>
      <c r="AC802" s="374"/>
      <c r="AD802" s="36" t="s">
        <v>99</v>
      </c>
      <c r="AE802" s="59">
        <v>25113</v>
      </c>
      <c r="AF802" s="48">
        <f>IFERROR(AE802/AB798,"-")</f>
        <v>5.142443620077175E-4</v>
      </c>
      <c r="AG802" s="59">
        <v>3</v>
      </c>
      <c r="AH802" s="48">
        <f>IFERROR(AG802/AC798,"-")</f>
        <v>7.6923076923076927E-2</v>
      </c>
      <c r="AI802" s="62">
        <f t="shared" si="196"/>
        <v>8371</v>
      </c>
      <c r="AJ802" s="374"/>
      <c r="AK802" s="374"/>
      <c r="AL802" s="36" t="s">
        <v>99</v>
      </c>
      <c r="AM802" s="59">
        <v>111633</v>
      </c>
      <c r="AN802" s="48">
        <f>IFERROR(AM802/AJ798,"-")</f>
        <v>9.1302282503900466E-4</v>
      </c>
      <c r="AO802" s="59">
        <v>8</v>
      </c>
      <c r="AP802" s="48">
        <f>IFERROR(AO802/AK798,"-")</f>
        <v>5.7971014492753624E-2</v>
      </c>
      <c r="AQ802" s="62">
        <f t="shared" si="177"/>
        <v>13954.125</v>
      </c>
      <c r="AR802" s="374"/>
      <c r="AS802" s="374"/>
      <c r="AT802" s="36" t="s">
        <v>99</v>
      </c>
      <c r="AU802" s="59">
        <v>5994719</v>
      </c>
      <c r="AV802" s="48">
        <f>IFERROR(AU802/AR798,"-")</f>
        <v>5.8044356119504401E-3</v>
      </c>
      <c r="AW802" s="62">
        <v>86</v>
      </c>
      <c r="AX802" s="48">
        <f>IFERROR(AW802/AS798,"-")</f>
        <v>5.3515868077162417E-2</v>
      </c>
      <c r="AY802" s="162">
        <f t="shared" si="178"/>
        <v>69706.034883720931</v>
      </c>
      <c r="AZ802" s="187"/>
    </row>
    <row r="803" spans="2:52" s="7" customFormat="1" ht="13.15" customHeight="1">
      <c r="B803" s="449"/>
      <c r="C803" s="459"/>
      <c r="D803" s="374"/>
      <c r="E803" s="374"/>
      <c r="F803" s="36" t="s">
        <v>100</v>
      </c>
      <c r="G803" s="59">
        <v>8840418</v>
      </c>
      <c r="H803" s="48">
        <f>IFERROR(G803/D798,"-")</f>
        <v>2.7014824845410849E-2</v>
      </c>
      <c r="I803" s="59">
        <v>146</v>
      </c>
      <c r="J803" s="48">
        <f>IFERROR(I803/E798,"-")</f>
        <v>0.34597156398104267</v>
      </c>
      <c r="K803" s="62">
        <f t="shared" si="174"/>
        <v>60550.808219178085</v>
      </c>
      <c r="L803" s="374"/>
      <c r="M803" s="374"/>
      <c r="N803" s="36" t="s">
        <v>100</v>
      </c>
      <c r="O803" s="59">
        <v>7094273</v>
      </c>
      <c r="P803" s="48">
        <f>IFERROR(O803/L798,"-")</f>
        <v>2.7417730264129171E-2</v>
      </c>
      <c r="Q803" s="59">
        <v>108</v>
      </c>
      <c r="R803" s="48">
        <f>IFERROR(Q803/M798,"-")</f>
        <v>0.33750000000000002</v>
      </c>
      <c r="S803" s="62">
        <f t="shared" si="175"/>
        <v>65687.712962962964</v>
      </c>
      <c r="T803" s="374"/>
      <c r="U803" s="374"/>
      <c r="V803" s="36" t="s">
        <v>100</v>
      </c>
      <c r="W803" s="59">
        <v>694761</v>
      </c>
      <c r="X803" s="48">
        <f>IFERROR(W803/T798,"-")</f>
        <v>1.0644568804882435E-2</v>
      </c>
      <c r="Y803" s="59">
        <v>20</v>
      </c>
      <c r="Z803" s="48">
        <f>IFERROR(Y803/U798,"-")</f>
        <v>0.35714285714285715</v>
      </c>
      <c r="AA803" s="136">
        <f t="shared" si="176"/>
        <v>34738.050000000003</v>
      </c>
      <c r="AB803" s="374"/>
      <c r="AC803" s="374"/>
      <c r="AD803" s="36" t="s">
        <v>100</v>
      </c>
      <c r="AE803" s="59">
        <v>487742</v>
      </c>
      <c r="AF803" s="48">
        <f>IFERROR(AE803/AB798,"-")</f>
        <v>9.9875989971077977E-3</v>
      </c>
      <c r="AG803" s="59">
        <v>13</v>
      </c>
      <c r="AH803" s="48">
        <f>IFERROR(AG803/AC798,"-")</f>
        <v>0.33333333333333331</v>
      </c>
      <c r="AI803" s="62">
        <f t="shared" si="196"/>
        <v>37518.615384615383</v>
      </c>
      <c r="AJ803" s="374"/>
      <c r="AK803" s="374"/>
      <c r="AL803" s="36" t="s">
        <v>100</v>
      </c>
      <c r="AM803" s="59">
        <v>1468450</v>
      </c>
      <c r="AN803" s="48">
        <f>IFERROR(AM803/AJ798,"-")</f>
        <v>1.2010143662075966E-2</v>
      </c>
      <c r="AO803" s="59">
        <v>36</v>
      </c>
      <c r="AP803" s="48">
        <f>IFERROR(AO803/AK798,"-")</f>
        <v>0.2608695652173913</v>
      </c>
      <c r="AQ803" s="62">
        <f t="shared" si="177"/>
        <v>40790.277777777781</v>
      </c>
      <c r="AR803" s="374"/>
      <c r="AS803" s="374"/>
      <c r="AT803" s="36" t="s">
        <v>100</v>
      </c>
      <c r="AU803" s="59">
        <v>34918868</v>
      </c>
      <c r="AV803" s="48">
        <f>IFERROR(AU803/AR798,"-")</f>
        <v>3.3810479014645498E-2</v>
      </c>
      <c r="AW803" s="62">
        <v>524</v>
      </c>
      <c r="AX803" s="48">
        <f>IFERROR(AW803/AS798,"-")</f>
        <v>0.32607342874922213</v>
      </c>
      <c r="AY803" s="162">
        <f t="shared" si="178"/>
        <v>66639.061068702285</v>
      </c>
      <c r="AZ803" s="187"/>
    </row>
    <row r="804" spans="2:52" s="7" customFormat="1" ht="13.15" customHeight="1">
      <c r="B804" s="449"/>
      <c r="C804" s="459"/>
      <c r="D804" s="374"/>
      <c r="E804" s="374"/>
      <c r="F804" s="36" t="s">
        <v>101</v>
      </c>
      <c r="G804" s="59">
        <v>13700507</v>
      </c>
      <c r="H804" s="48">
        <f>IFERROR(G804/D798,"-")</f>
        <v>4.1866436281443396E-2</v>
      </c>
      <c r="I804" s="59">
        <v>192</v>
      </c>
      <c r="J804" s="48">
        <f>IFERROR(I804/E798,"-")</f>
        <v>0.45497630331753552</v>
      </c>
      <c r="K804" s="62">
        <f t="shared" si="174"/>
        <v>71356.807291666672</v>
      </c>
      <c r="L804" s="374"/>
      <c r="M804" s="374"/>
      <c r="N804" s="36" t="s">
        <v>101</v>
      </c>
      <c r="O804" s="59">
        <v>10156461</v>
      </c>
      <c r="P804" s="48">
        <f>IFERROR(O804/L798,"-")</f>
        <v>3.9252381200462351E-2</v>
      </c>
      <c r="Q804" s="59">
        <v>139</v>
      </c>
      <c r="R804" s="48">
        <f>IFERROR(Q804/M798,"-")</f>
        <v>0.43437500000000001</v>
      </c>
      <c r="S804" s="62">
        <f t="shared" si="175"/>
        <v>73068.064748201432</v>
      </c>
      <c r="T804" s="374"/>
      <c r="U804" s="374"/>
      <c r="V804" s="36" t="s">
        <v>101</v>
      </c>
      <c r="W804" s="59">
        <v>2149694</v>
      </c>
      <c r="X804" s="48">
        <f>IFERROR(W804/T798,"-")</f>
        <v>3.29358811050749E-2</v>
      </c>
      <c r="Y804" s="59">
        <v>30</v>
      </c>
      <c r="Z804" s="48">
        <f>IFERROR(Y804/U798,"-")</f>
        <v>0.5357142857142857</v>
      </c>
      <c r="AA804" s="136">
        <f t="shared" si="176"/>
        <v>71656.46666666666</v>
      </c>
      <c r="AB804" s="374"/>
      <c r="AC804" s="374"/>
      <c r="AD804" s="36" t="s">
        <v>101</v>
      </c>
      <c r="AE804" s="59">
        <v>1249533</v>
      </c>
      <c r="AF804" s="48">
        <f>IFERROR(AE804/AB798,"-")</f>
        <v>2.558695896119895E-2</v>
      </c>
      <c r="AG804" s="59">
        <v>20</v>
      </c>
      <c r="AH804" s="48">
        <f>IFERROR(AG804/AC798,"-")</f>
        <v>0.51282051282051277</v>
      </c>
      <c r="AI804" s="62">
        <f t="shared" si="196"/>
        <v>62476.65</v>
      </c>
      <c r="AJ804" s="374"/>
      <c r="AK804" s="374"/>
      <c r="AL804" s="36" t="s">
        <v>101</v>
      </c>
      <c r="AM804" s="59">
        <v>3903445</v>
      </c>
      <c r="AN804" s="48">
        <f>IFERROR(AM804/AJ798,"-")</f>
        <v>3.1925455566762316E-2</v>
      </c>
      <c r="AO804" s="59">
        <v>64</v>
      </c>
      <c r="AP804" s="48">
        <f>IFERROR(AO804/AK798,"-")</f>
        <v>0.46376811594202899</v>
      </c>
      <c r="AQ804" s="62">
        <f t="shared" si="177"/>
        <v>60991.328125</v>
      </c>
      <c r="AR804" s="374"/>
      <c r="AS804" s="374"/>
      <c r="AT804" s="36" t="s">
        <v>101</v>
      </c>
      <c r="AU804" s="59">
        <v>40226795</v>
      </c>
      <c r="AV804" s="48">
        <f>IFERROR(AU804/AR798,"-")</f>
        <v>3.894992266570458E-2</v>
      </c>
      <c r="AW804" s="62">
        <v>567</v>
      </c>
      <c r="AX804" s="48">
        <f>IFERROR(AW804/AS798,"-")</f>
        <v>0.35283136278780336</v>
      </c>
      <c r="AY804" s="162">
        <f t="shared" si="178"/>
        <v>70946.728395061727</v>
      </c>
      <c r="AZ804" s="187"/>
    </row>
    <row r="805" spans="2:52" s="7" customFormat="1" ht="13.15" customHeight="1">
      <c r="B805" s="449"/>
      <c r="C805" s="459"/>
      <c r="D805" s="374"/>
      <c r="E805" s="374"/>
      <c r="F805" s="36" t="s">
        <v>102</v>
      </c>
      <c r="G805" s="59">
        <v>12406758</v>
      </c>
      <c r="H805" s="48">
        <f>IFERROR(G805/D798,"-")</f>
        <v>3.7912957766182531E-2</v>
      </c>
      <c r="I805" s="59">
        <v>63</v>
      </c>
      <c r="J805" s="48">
        <f>IFERROR(I805/E798,"-")</f>
        <v>0.14928909952606634</v>
      </c>
      <c r="K805" s="62">
        <f t="shared" si="174"/>
        <v>196932.66666666666</v>
      </c>
      <c r="L805" s="374"/>
      <c r="M805" s="374"/>
      <c r="N805" s="36" t="s">
        <v>102</v>
      </c>
      <c r="O805" s="59">
        <v>9478874</v>
      </c>
      <c r="P805" s="48">
        <f>IFERROR(O805/L798,"-")</f>
        <v>3.6633663595926902E-2</v>
      </c>
      <c r="Q805" s="59">
        <v>49</v>
      </c>
      <c r="R805" s="48">
        <f>IFERROR(Q805/M798,"-")</f>
        <v>0.15312500000000001</v>
      </c>
      <c r="S805" s="62">
        <f t="shared" si="175"/>
        <v>193446.4081632653</v>
      </c>
      <c r="T805" s="374"/>
      <c r="U805" s="374"/>
      <c r="V805" s="36" t="s">
        <v>102</v>
      </c>
      <c r="W805" s="59">
        <v>42446</v>
      </c>
      <c r="X805" s="48">
        <f>IFERROR(W805/T798,"-")</f>
        <v>6.5032344574902717E-4</v>
      </c>
      <c r="Y805" s="59">
        <v>13</v>
      </c>
      <c r="Z805" s="48">
        <f>IFERROR(Y805/U798,"-")</f>
        <v>0.23214285714285715</v>
      </c>
      <c r="AA805" s="136">
        <f t="shared" si="176"/>
        <v>3265.0769230769229</v>
      </c>
      <c r="AB805" s="374"/>
      <c r="AC805" s="374"/>
      <c r="AD805" s="36" t="s">
        <v>102</v>
      </c>
      <c r="AE805" s="59">
        <v>34319</v>
      </c>
      <c r="AF805" s="48">
        <f>IFERROR(AE805/AB798,"-")</f>
        <v>7.0275762592055327E-4</v>
      </c>
      <c r="AG805" s="59">
        <v>10</v>
      </c>
      <c r="AH805" s="48">
        <f>IFERROR(AG805/AC798,"-")</f>
        <v>0.25641025641025639</v>
      </c>
      <c r="AI805" s="62">
        <f t="shared" si="196"/>
        <v>3431.9</v>
      </c>
      <c r="AJ805" s="374"/>
      <c r="AK805" s="374"/>
      <c r="AL805" s="36" t="s">
        <v>102</v>
      </c>
      <c r="AM805" s="59">
        <v>2295383</v>
      </c>
      <c r="AN805" s="48">
        <f>IFERROR(AM805/AJ798,"-")</f>
        <v>1.8773454724019829E-2</v>
      </c>
      <c r="AO805" s="59">
        <v>22</v>
      </c>
      <c r="AP805" s="48">
        <f>IFERROR(AO805/AK798,"-")</f>
        <v>0.15942028985507245</v>
      </c>
      <c r="AQ805" s="62">
        <f t="shared" si="177"/>
        <v>104335.59090909091</v>
      </c>
      <c r="AR805" s="374"/>
      <c r="AS805" s="374"/>
      <c r="AT805" s="36" t="s">
        <v>102</v>
      </c>
      <c r="AU805" s="59">
        <v>24199628</v>
      </c>
      <c r="AV805" s="48">
        <f>IFERROR(AU805/AR798,"-")</f>
        <v>2.3431487373995846E-2</v>
      </c>
      <c r="AW805" s="62">
        <v>186</v>
      </c>
      <c r="AX805" s="48">
        <f>IFERROR(AW805/AS798,"-")</f>
        <v>0.11574362165525824</v>
      </c>
      <c r="AY805" s="162">
        <f t="shared" si="178"/>
        <v>130105.52688172043</v>
      </c>
      <c r="AZ805" s="187"/>
    </row>
    <row r="806" spans="2:52" s="7" customFormat="1" ht="13.15" customHeight="1">
      <c r="B806" s="449"/>
      <c r="C806" s="459"/>
      <c r="D806" s="374"/>
      <c r="E806" s="374"/>
      <c r="F806" s="36" t="s">
        <v>112</v>
      </c>
      <c r="G806" s="59">
        <v>0</v>
      </c>
      <c r="H806" s="48">
        <f>IFERROR(G806/D798,"-")</f>
        <v>0</v>
      </c>
      <c r="I806" s="59">
        <v>0</v>
      </c>
      <c r="J806" s="48">
        <f>IFERROR(I806/E798,"-")</f>
        <v>0</v>
      </c>
      <c r="K806" s="62" t="str">
        <f t="shared" si="174"/>
        <v>-</v>
      </c>
      <c r="L806" s="374"/>
      <c r="M806" s="374"/>
      <c r="N806" s="36" t="s">
        <v>112</v>
      </c>
      <c r="O806" s="59">
        <v>0</v>
      </c>
      <c r="P806" s="48">
        <f>IFERROR(O806/L798,"-")</f>
        <v>0</v>
      </c>
      <c r="Q806" s="59">
        <v>0</v>
      </c>
      <c r="R806" s="48">
        <f>IFERROR(Q806/M798,"-")</f>
        <v>0</v>
      </c>
      <c r="S806" s="62" t="str">
        <f t="shared" si="175"/>
        <v>-</v>
      </c>
      <c r="T806" s="374"/>
      <c r="U806" s="374"/>
      <c r="V806" s="36" t="s">
        <v>112</v>
      </c>
      <c r="W806" s="59">
        <v>0</v>
      </c>
      <c r="X806" s="48">
        <f>IFERROR(W806/T798,"-")</f>
        <v>0</v>
      </c>
      <c r="Y806" s="59">
        <v>0</v>
      </c>
      <c r="Z806" s="48">
        <f>IFERROR(Y806/U798,"-")</f>
        <v>0</v>
      </c>
      <c r="AA806" s="136" t="str">
        <f t="shared" si="176"/>
        <v>-</v>
      </c>
      <c r="AB806" s="374"/>
      <c r="AC806" s="374"/>
      <c r="AD806" s="36" t="s">
        <v>112</v>
      </c>
      <c r="AE806" s="59">
        <v>0</v>
      </c>
      <c r="AF806" s="48">
        <f>IFERROR(AE806/AB798,"-")</f>
        <v>0</v>
      </c>
      <c r="AG806" s="59">
        <v>0</v>
      </c>
      <c r="AH806" s="48">
        <f>IFERROR(AG806/AC798,"-")</f>
        <v>0</v>
      </c>
      <c r="AI806" s="62" t="str">
        <f t="shared" si="196"/>
        <v>-</v>
      </c>
      <c r="AJ806" s="374"/>
      <c r="AK806" s="374"/>
      <c r="AL806" s="36" t="s">
        <v>112</v>
      </c>
      <c r="AM806" s="59">
        <v>0</v>
      </c>
      <c r="AN806" s="48">
        <f>IFERROR(AM806/AJ798,"-")</f>
        <v>0</v>
      </c>
      <c r="AO806" s="59">
        <v>0</v>
      </c>
      <c r="AP806" s="48">
        <f>IFERROR(AO806/AK798,"-")</f>
        <v>0</v>
      </c>
      <c r="AQ806" s="62" t="str">
        <f t="shared" si="177"/>
        <v>-</v>
      </c>
      <c r="AR806" s="374"/>
      <c r="AS806" s="374"/>
      <c r="AT806" s="36" t="s">
        <v>112</v>
      </c>
      <c r="AU806" s="59">
        <v>80871</v>
      </c>
      <c r="AV806" s="48">
        <f>IFERROR(AU806/AR798,"-")</f>
        <v>7.8304005971596672E-5</v>
      </c>
      <c r="AW806" s="62">
        <v>4</v>
      </c>
      <c r="AX806" s="48">
        <f>IFERROR(AW806/AS798,"-")</f>
        <v>2.4891101431238332E-3</v>
      </c>
      <c r="AY806" s="162">
        <f t="shared" si="178"/>
        <v>20217.75</v>
      </c>
      <c r="AZ806" s="187"/>
    </row>
    <row r="807" spans="2:52" s="7" customFormat="1" ht="13.15" customHeight="1">
      <c r="B807" s="449"/>
      <c r="C807" s="459"/>
      <c r="D807" s="374"/>
      <c r="E807" s="374"/>
      <c r="F807" s="36" t="s">
        <v>103</v>
      </c>
      <c r="G807" s="59">
        <v>143929</v>
      </c>
      <c r="H807" s="48">
        <f>IFERROR(G807/D798,"-")</f>
        <v>4.39822723900062E-4</v>
      </c>
      <c r="I807" s="59">
        <v>12</v>
      </c>
      <c r="J807" s="48">
        <f>IFERROR(I807/E798,"-")</f>
        <v>2.843601895734597E-2</v>
      </c>
      <c r="K807" s="62">
        <f t="shared" si="174"/>
        <v>11994.083333333334</v>
      </c>
      <c r="L807" s="374"/>
      <c r="M807" s="374"/>
      <c r="N807" s="36" t="s">
        <v>103</v>
      </c>
      <c r="O807" s="59">
        <v>140287</v>
      </c>
      <c r="P807" s="48">
        <f>IFERROR(O807/L798,"-")</f>
        <v>5.4217692574896523E-4</v>
      </c>
      <c r="Q807" s="59">
        <v>10</v>
      </c>
      <c r="R807" s="48">
        <f>IFERROR(Q807/M798,"-")</f>
        <v>3.125E-2</v>
      </c>
      <c r="S807" s="62">
        <f t="shared" si="175"/>
        <v>14028.7</v>
      </c>
      <c r="T807" s="374"/>
      <c r="U807" s="374"/>
      <c r="V807" s="36" t="s">
        <v>103</v>
      </c>
      <c r="W807" s="59">
        <v>16713</v>
      </c>
      <c r="X807" s="48">
        <f>IFERROR(W807/T798,"-")</f>
        <v>2.5606313312923458E-4</v>
      </c>
      <c r="Y807" s="59">
        <v>4</v>
      </c>
      <c r="Z807" s="48">
        <f>IFERROR(Y807/U798,"-")</f>
        <v>7.1428571428571425E-2</v>
      </c>
      <c r="AA807" s="136">
        <f t="shared" si="176"/>
        <v>4178.25</v>
      </c>
      <c r="AB807" s="374"/>
      <c r="AC807" s="374"/>
      <c r="AD807" s="36" t="s">
        <v>103</v>
      </c>
      <c r="AE807" s="59">
        <v>13838</v>
      </c>
      <c r="AF807" s="48">
        <f>IFERROR(AE807/AB798,"-")</f>
        <v>2.8336373517551841E-4</v>
      </c>
      <c r="AG807" s="59">
        <v>3</v>
      </c>
      <c r="AH807" s="48">
        <f>IFERROR(AG807/AC798,"-")</f>
        <v>7.6923076923076927E-2</v>
      </c>
      <c r="AI807" s="62">
        <f t="shared" si="196"/>
        <v>4612.666666666667</v>
      </c>
      <c r="AJ807" s="374"/>
      <c r="AK807" s="374"/>
      <c r="AL807" s="36" t="s">
        <v>103</v>
      </c>
      <c r="AM807" s="59">
        <v>44989</v>
      </c>
      <c r="AN807" s="48">
        <f>IFERROR(AM807/AJ798,"-")</f>
        <v>3.6795556758019383E-4</v>
      </c>
      <c r="AO807" s="59">
        <v>2</v>
      </c>
      <c r="AP807" s="48">
        <f>IFERROR(AO807/AK798,"-")</f>
        <v>1.4492753623188406E-2</v>
      </c>
      <c r="AQ807" s="62">
        <f t="shared" si="177"/>
        <v>22494.5</v>
      </c>
      <c r="AR807" s="374"/>
      <c r="AS807" s="374"/>
      <c r="AT807" s="36" t="s">
        <v>103</v>
      </c>
      <c r="AU807" s="59">
        <v>862509</v>
      </c>
      <c r="AV807" s="48">
        <f>IFERROR(AU807/AR798,"-")</f>
        <v>8.3513138067485093E-4</v>
      </c>
      <c r="AW807" s="62">
        <v>25</v>
      </c>
      <c r="AX807" s="48">
        <f>IFERROR(AW807/AS798,"-")</f>
        <v>1.5556938394523958E-2</v>
      </c>
      <c r="AY807" s="162">
        <f t="shared" si="178"/>
        <v>34500.36</v>
      </c>
      <c r="AZ807" s="187"/>
    </row>
    <row r="808" spans="2:52" s="7" customFormat="1" ht="13.15" customHeight="1">
      <c r="B808" s="449"/>
      <c r="C808" s="459"/>
      <c r="D808" s="374"/>
      <c r="E808" s="374"/>
      <c r="F808" s="36" t="s">
        <v>104</v>
      </c>
      <c r="G808" s="59">
        <v>705233</v>
      </c>
      <c r="H808" s="48">
        <f>IFERROR(G808/D798,"-")</f>
        <v>2.1550729807350319E-3</v>
      </c>
      <c r="I808" s="59">
        <v>27</v>
      </c>
      <c r="J808" s="48">
        <f>IFERROR(I808/E798,"-")</f>
        <v>6.398104265402843E-2</v>
      </c>
      <c r="K808" s="62">
        <f t="shared" si="174"/>
        <v>26119.740740740741</v>
      </c>
      <c r="L808" s="374"/>
      <c r="M808" s="374"/>
      <c r="N808" s="36" t="s">
        <v>104</v>
      </c>
      <c r="O808" s="59">
        <v>433072</v>
      </c>
      <c r="P808" s="48">
        <f>IFERROR(O808/L798,"-")</f>
        <v>1.673723478212207E-3</v>
      </c>
      <c r="Q808" s="59">
        <v>16</v>
      </c>
      <c r="R808" s="48">
        <f>IFERROR(Q808/M798,"-")</f>
        <v>0.05</v>
      </c>
      <c r="S808" s="62">
        <f t="shared" si="175"/>
        <v>27067</v>
      </c>
      <c r="T808" s="374"/>
      <c r="U808" s="374"/>
      <c r="V808" s="36" t="s">
        <v>104</v>
      </c>
      <c r="W808" s="59">
        <v>83700</v>
      </c>
      <c r="X808" s="48">
        <f>IFERROR(W808/T798,"-")</f>
        <v>1.2823840269800117E-3</v>
      </c>
      <c r="Y808" s="59">
        <v>7</v>
      </c>
      <c r="Z808" s="48">
        <f>IFERROR(Y808/U798,"-")</f>
        <v>0.125</v>
      </c>
      <c r="AA808" s="136">
        <f t="shared" si="176"/>
        <v>11957.142857142857</v>
      </c>
      <c r="AB808" s="374"/>
      <c r="AC808" s="374"/>
      <c r="AD808" s="36" t="s">
        <v>104</v>
      </c>
      <c r="AE808" s="59">
        <v>3537</v>
      </c>
      <c r="AF808" s="48">
        <f>IFERROR(AE808/AB798,"-")</f>
        <v>7.2427918146828195E-5</v>
      </c>
      <c r="AG808" s="59">
        <v>4</v>
      </c>
      <c r="AH808" s="48">
        <f>IFERROR(AG808/AC798,"-")</f>
        <v>0.10256410256410256</v>
      </c>
      <c r="AI808" s="62">
        <f t="shared" si="196"/>
        <v>884.25</v>
      </c>
      <c r="AJ808" s="374"/>
      <c r="AK808" s="374"/>
      <c r="AL808" s="36" t="s">
        <v>104</v>
      </c>
      <c r="AM808" s="59">
        <v>428404</v>
      </c>
      <c r="AN808" s="48">
        <f>IFERROR(AM808/AJ798,"-")</f>
        <v>3.5038262013742331E-3</v>
      </c>
      <c r="AO808" s="59">
        <v>9</v>
      </c>
      <c r="AP808" s="48">
        <f>IFERROR(AO808/AK798,"-")</f>
        <v>6.5217391304347824E-2</v>
      </c>
      <c r="AQ808" s="62">
        <f t="shared" si="177"/>
        <v>47600.444444444445</v>
      </c>
      <c r="AR808" s="374"/>
      <c r="AS808" s="374"/>
      <c r="AT808" s="36" t="s">
        <v>104</v>
      </c>
      <c r="AU808" s="59">
        <v>1093394</v>
      </c>
      <c r="AV808" s="48">
        <f>IFERROR(AU808/AR798,"-")</f>
        <v>1.0586876668435901E-3</v>
      </c>
      <c r="AW808" s="62">
        <v>58</v>
      </c>
      <c r="AX808" s="48">
        <f>IFERROR(AW808/AS798,"-")</f>
        <v>3.6092097075295579E-2</v>
      </c>
      <c r="AY808" s="162">
        <f t="shared" si="178"/>
        <v>18851.620689655174</v>
      </c>
      <c r="AZ808" s="187"/>
    </row>
    <row r="809" spans="2:52" s="7" customFormat="1" ht="13.15" customHeight="1">
      <c r="B809" s="449"/>
      <c r="C809" s="459"/>
      <c r="D809" s="374"/>
      <c r="E809" s="374"/>
      <c r="F809" s="36" t="s">
        <v>105</v>
      </c>
      <c r="G809" s="59">
        <v>70218</v>
      </c>
      <c r="H809" s="48">
        <f>IFERROR(G809/D798,"-")</f>
        <v>2.1457435281850462E-4</v>
      </c>
      <c r="I809" s="59">
        <v>7</v>
      </c>
      <c r="J809" s="48">
        <f>IFERROR(I809/E798,"-")</f>
        <v>1.6587677725118485E-2</v>
      </c>
      <c r="K809" s="62">
        <f t="shared" si="174"/>
        <v>10031.142857142857</v>
      </c>
      <c r="L809" s="374"/>
      <c r="M809" s="374"/>
      <c r="N809" s="36" t="s">
        <v>105</v>
      </c>
      <c r="O809" s="59">
        <v>48260</v>
      </c>
      <c r="P809" s="48">
        <f>IFERROR(O809/L798,"-")</f>
        <v>1.8651377844451064E-4</v>
      </c>
      <c r="Q809" s="59">
        <v>4</v>
      </c>
      <c r="R809" s="48">
        <f>IFERROR(Q809/M798,"-")</f>
        <v>1.2500000000000001E-2</v>
      </c>
      <c r="S809" s="62">
        <f t="shared" si="175"/>
        <v>12065</v>
      </c>
      <c r="T809" s="374"/>
      <c r="U809" s="374"/>
      <c r="V809" s="36" t="s">
        <v>105</v>
      </c>
      <c r="W809" s="59">
        <v>6030</v>
      </c>
      <c r="X809" s="48">
        <f>IFERROR(W809/T798,"-")</f>
        <v>9.2386806244796544E-5</v>
      </c>
      <c r="Y809" s="59">
        <v>1</v>
      </c>
      <c r="Z809" s="48">
        <f>IFERROR(Y809/U798,"-")</f>
        <v>1.7857142857142856E-2</v>
      </c>
      <c r="AA809" s="136">
        <f t="shared" si="176"/>
        <v>6030</v>
      </c>
      <c r="AB809" s="374"/>
      <c r="AC809" s="374"/>
      <c r="AD809" s="36" t="s">
        <v>105</v>
      </c>
      <c r="AE809" s="59">
        <v>6030</v>
      </c>
      <c r="AF809" s="48">
        <f>IFERROR(AE809/AB798,"-")</f>
        <v>1.2347762126812951E-4</v>
      </c>
      <c r="AG809" s="59">
        <v>1</v>
      </c>
      <c r="AH809" s="48">
        <f>IFERROR(AG809/AC798,"-")</f>
        <v>2.564102564102564E-2</v>
      </c>
      <c r="AI809" s="62">
        <f t="shared" si="196"/>
        <v>6030</v>
      </c>
      <c r="AJ809" s="374"/>
      <c r="AK809" s="374"/>
      <c r="AL809" s="36" t="s">
        <v>105</v>
      </c>
      <c r="AM809" s="59">
        <v>6728</v>
      </c>
      <c r="AN809" s="48">
        <f>IFERROR(AM809/AJ798,"-")</f>
        <v>5.5026896767644184E-5</v>
      </c>
      <c r="AO809" s="59">
        <v>1</v>
      </c>
      <c r="AP809" s="48">
        <f>IFERROR(AO809/AK798,"-")</f>
        <v>7.246376811594203E-3</v>
      </c>
      <c r="AQ809" s="62">
        <f t="shared" si="177"/>
        <v>6728</v>
      </c>
      <c r="AR809" s="374"/>
      <c r="AS809" s="374"/>
      <c r="AT809" s="36" t="s">
        <v>105</v>
      </c>
      <c r="AU809" s="59">
        <v>77449</v>
      </c>
      <c r="AV809" s="48">
        <f>IFERROR(AU809/AR798,"-")</f>
        <v>7.4990626534779961E-5</v>
      </c>
      <c r="AW809" s="62">
        <v>8</v>
      </c>
      <c r="AX809" s="48">
        <f>IFERROR(AW809/AS798,"-")</f>
        <v>4.9782202862476664E-3</v>
      </c>
      <c r="AY809" s="162">
        <f t="shared" si="178"/>
        <v>9681.125</v>
      </c>
      <c r="AZ809" s="187"/>
    </row>
    <row r="810" spans="2:52" s="7" customFormat="1" ht="13.15" customHeight="1">
      <c r="B810" s="449"/>
      <c r="C810" s="459"/>
      <c r="D810" s="374"/>
      <c r="E810" s="374"/>
      <c r="F810" s="36" t="s">
        <v>106</v>
      </c>
      <c r="G810" s="59">
        <v>2202773</v>
      </c>
      <c r="H810" s="48">
        <f>IFERROR(G810/D798,"-")</f>
        <v>6.7313023851587328E-3</v>
      </c>
      <c r="I810" s="59">
        <v>3</v>
      </c>
      <c r="J810" s="48">
        <f>IFERROR(I810/E798,"-")</f>
        <v>7.1090047393364926E-3</v>
      </c>
      <c r="K810" s="62">
        <f t="shared" si="174"/>
        <v>734257.66666666663</v>
      </c>
      <c r="L810" s="374"/>
      <c r="M810" s="374"/>
      <c r="N810" s="36" t="s">
        <v>106</v>
      </c>
      <c r="O810" s="59">
        <v>446719</v>
      </c>
      <c r="P810" s="48">
        <f>IFERROR(O810/L798,"-")</f>
        <v>1.726465988250173E-3</v>
      </c>
      <c r="Q810" s="59">
        <v>2</v>
      </c>
      <c r="R810" s="48">
        <f>IFERROR(Q810/M798,"-")</f>
        <v>6.2500000000000003E-3</v>
      </c>
      <c r="S810" s="62">
        <f t="shared" si="175"/>
        <v>223359.5</v>
      </c>
      <c r="T810" s="374"/>
      <c r="U810" s="374"/>
      <c r="V810" s="36" t="s">
        <v>106</v>
      </c>
      <c r="W810" s="59">
        <v>3523</v>
      </c>
      <c r="X810" s="48">
        <f>IFERROR(W810/T798,"-")</f>
        <v>5.3976570215658077E-5</v>
      </c>
      <c r="Y810" s="59">
        <v>1</v>
      </c>
      <c r="Z810" s="48">
        <f>IFERROR(Y810/U798,"-")</f>
        <v>1.7857142857142856E-2</v>
      </c>
      <c r="AA810" s="136">
        <f t="shared" si="176"/>
        <v>3523</v>
      </c>
      <c r="AB810" s="374"/>
      <c r="AC810" s="374"/>
      <c r="AD810" s="36" t="s">
        <v>106</v>
      </c>
      <c r="AE810" s="59">
        <v>3523</v>
      </c>
      <c r="AF810" s="48">
        <f>IFERROR(AE810/AB798,"-")</f>
        <v>7.214123710242458E-5</v>
      </c>
      <c r="AG810" s="59">
        <v>1</v>
      </c>
      <c r="AH810" s="48">
        <f>IFERROR(AG810/AC798,"-")</f>
        <v>2.564102564102564E-2</v>
      </c>
      <c r="AI810" s="62">
        <f t="shared" si="196"/>
        <v>3523</v>
      </c>
      <c r="AJ810" s="374"/>
      <c r="AK810" s="374"/>
      <c r="AL810" s="36" t="s">
        <v>106</v>
      </c>
      <c r="AM810" s="59">
        <v>1007557</v>
      </c>
      <c r="AN810" s="48">
        <f>IFERROR(AM810/AJ798,"-")</f>
        <v>8.2405967637510808E-3</v>
      </c>
      <c r="AO810" s="59">
        <v>4</v>
      </c>
      <c r="AP810" s="48">
        <f>IFERROR(AO810/AK798,"-")</f>
        <v>2.8985507246376812E-2</v>
      </c>
      <c r="AQ810" s="62">
        <f t="shared" si="177"/>
        <v>251889.25</v>
      </c>
      <c r="AR810" s="374"/>
      <c r="AS810" s="374"/>
      <c r="AT810" s="36" t="s">
        <v>106</v>
      </c>
      <c r="AU810" s="59">
        <v>3581815</v>
      </c>
      <c r="AV810" s="48">
        <f>IFERROR(AU810/AR798,"-")</f>
        <v>3.4681216152780913E-3</v>
      </c>
      <c r="AW810" s="62">
        <v>9</v>
      </c>
      <c r="AX810" s="48">
        <f>IFERROR(AW810/AS798,"-")</f>
        <v>5.6004978220286251E-3</v>
      </c>
      <c r="AY810" s="162">
        <f t="shared" si="178"/>
        <v>397979.44444444444</v>
      </c>
      <c r="AZ810" s="187"/>
    </row>
    <row r="811" spans="2:52" s="7" customFormat="1" ht="13.15" customHeight="1">
      <c r="B811" s="449"/>
      <c r="C811" s="459"/>
      <c r="D811" s="374"/>
      <c r="E811" s="374"/>
      <c r="F811" s="36" t="s">
        <v>107</v>
      </c>
      <c r="G811" s="59">
        <v>2768609</v>
      </c>
      <c r="H811" s="48">
        <f>IFERROR(G811/D798,"-")</f>
        <v>8.4604016688382931E-3</v>
      </c>
      <c r="I811" s="59">
        <v>66</v>
      </c>
      <c r="J811" s="48">
        <f>IFERROR(I811/E798,"-")</f>
        <v>0.15639810426540285</v>
      </c>
      <c r="K811" s="62">
        <f t="shared" si="174"/>
        <v>41948.621212121216</v>
      </c>
      <c r="L811" s="374"/>
      <c r="M811" s="374"/>
      <c r="N811" s="36" t="s">
        <v>107</v>
      </c>
      <c r="O811" s="59">
        <v>2083372</v>
      </c>
      <c r="P811" s="48">
        <f>IFERROR(O811/L798,"-")</f>
        <v>8.0517526652610239E-3</v>
      </c>
      <c r="Q811" s="59">
        <v>54</v>
      </c>
      <c r="R811" s="48">
        <f>IFERROR(Q811/M798,"-")</f>
        <v>0.16875000000000001</v>
      </c>
      <c r="S811" s="62">
        <f t="shared" si="175"/>
        <v>38580.962962962964</v>
      </c>
      <c r="T811" s="374"/>
      <c r="U811" s="374"/>
      <c r="V811" s="36" t="s">
        <v>107</v>
      </c>
      <c r="W811" s="59">
        <v>349168</v>
      </c>
      <c r="X811" s="48">
        <f>IFERROR(W811/T798,"-")</f>
        <v>5.3496710386207492E-3</v>
      </c>
      <c r="Y811" s="59">
        <v>13</v>
      </c>
      <c r="Z811" s="48">
        <f>IFERROR(Y811/U798,"-")</f>
        <v>0.23214285714285715</v>
      </c>
      <c r="AA811" s="136">
        <f t="shared" si="176"/>
        <v>26859.076923076922</v>
      </c>
      <c r="AB811" s="374"/>
      <c r="AC811" s="374"/>
      <c r="AD811" s="36" t="s">
        <v>107</v>
      </c>
      <c r="AE811" s="59">
        <v>254340</v>
      </c>
      <c r="AF811" s="48">
        <f>IFERROR(AE811/AB798,"-")</f>
        <v>5.2081754881154324E-3</v>
      </c>
      <c r="AG811" s="59">
        <v>9</v>
      </c>
      <c r="AH811" s="48">
        <f>IFERROR(AG811/AC798,"-")</f>
        <v>0.23076923076923078</v>
      </c>
      <c r="AI811" s="62">
        <f t="shared" si="196"/>
        <v>28260</v>
      </c>
      <c r="AJ811" s="374"/>
      <c r="AK811" s="374"/>
      <c r="AL811" s="36" t="s">
        <v>107</v>
      </c>
      <c r="AM811" s="59">
        <v>945099</v>
      </c>
      <c r="AN811" s="48">
        <f>IFERROR(AM811/AJ798,"-")</f>
        <v>7.7297659197686905E-3</v>
      </c>
      <c r="AO811" s="59">
        <v>18</v>
      </c>
      <c r="AP811" s="48">
        <f>IFERROR(AO811/AK798,"-")</f>
        <v>0.13043478260869565</v>
      </c>
      <c r="AQ811" s="62">
        <f t="shared" si="177"/>
        <v>52505.5</v>
      </c>
      <c r="AR811" s="374"/>
      <c r="AS811" s="374"/>
      <c r="AT811" s="36" t="s">
        <v>107</v>
      </c>
      <c r="AU811" s="59">
        <v>5738328</v>
      </c>
      <c r="AV811" s="48">
        <f>IFERROR(AU811/AR798,"-")</f>
        <v>5.5561829330536333E-3</v>
      </c>
      <c r="AW811" s="62">
        <v>170</v>
      </c>
      <c r="AX811" s="48">
        <f>IFERROR(AW811/AS798,"-")</f>
        <v>0.10578718108276292</v>
      </c>
      <c r="AY811" s="162">
        <f t="shared" si="178"/>
        <v>33754.870588235295</v>
      </c>
      <c r="AZ811" s="187"/>
    </row>
    <row r="812" spans="2:52" s="7" customFormat="1" ht="13.15" customHeight="1">
      <c r="B812" s="449"/>
      <c r="C812" s="459"/>
      <c r="D812" s="374"/>
      <c r="E812" s="374"/>
      <c r="F812" s="36" t="s">
        <v>108</v>
      </c>
      <c r="G812" s="59">
        <v>1322454</v>
      </c>
      <c r="H812" s="48">
        <f>IFERROR(G812/D798,"-")</f>
        <v>4.0411961488826609E-3</v>
      </c>
      <c r="I812" s="59">
        <v>34</v>
      </c>
      <c r="J812" s="48">
        <f>IFERROR(I812/E798,"-")</f>
        <v>8.0568720379146919E-2</v>
      </c>
      <c r="K812" s="62">
        <f t="shared" si="174"/>
        <v>38895.705882352944</v>
      </c>
      <c r="L812" s="374"/>
      <c r="M812" s="374"/>
      <c r="N812" s="36" t="s">
        <v>108</v>
      </c>
      <c r="O812" s="59">
        <v>1068173</v>
      </c>
      <c r="P812" s="48">
        <f>IFERROR(O812/L798,"-")</f>
        <v>4.1282424836802372E-3</v>
      </c>
      <c r="Q812" s="59">
        <v>24</v>
      </c>
      <c r="R812" s="48">
        <f>IFERROR(Q812/M798,"-")</f>
        <v>7.4999999999999997E-2</v>
      </c>
      <c r="S812" s="62">
        <f t="shared" si="175"/>
        <v>44507.208333333336</v>
      </c>
      <c r="T812" s="374"/>
      <c r="U812" s="374"/>
      <c r="V812" s="36" t="s">
        <v>108</v>
      </c>
      <c r="W812" s="59">
        <v>310629</v>
      </c>
      <c r="X812" s="48">
        <f>IFERROR(W812/T798,"-")</f>
        <v>4.759207501992521E-3</v>
      </c>
      <c r="Y812" s="59">
        <v>10</v>
      </c>
      <c r="Z812" s="48">
        <f>IFERROR(Y812/U798,"-")</f>
        <v>0.17857142857142858</v>
      </c>
      <c r="AA812" s="136">
        <f t="shared" si="176"/>
        <v>31062.9</v>
      </c>
      <c r="AB812" s="374"/>
      <c r="AC812" s="374"/>
      <c r="AD812" s="36" t="s">
        <v>108</v>
      </c>
      <c r="AE812" s="59">
        <v>162021</v>
      </c>
      <c r="AF812" s="48">
        <f>IFERROR(AE812/AB798,"-")</f>
        <v>3.3177392496656069E-3</v>
      </c>
      <c r="AG812" s="59">
        <v>6</v>
      </c>
      <c r="AH812" s="48">
        <f>IFERROR(AG812/AC798,"-")</f>
        <v>0.15384615384615385</v>
      </c>
      <c r="AI812" s="62">
        <f t="shared" si="196"/>
        <v>27003.5</v>
      </c>
      <c r="AJ812" s="374"/>
      <c r="AK812" s="374"/>
      <c r="AL812" s="36" t="s">
        <v>108</v>
      </c>
      <c r="AM812" s="59">
        <v>749115</v>
      </c>
      <c r="AN812" s="48">
        <f>IFERROR(AM812/AJ798,"-")</f>
        <v>6.1268540089318927E-3</v>
      </c>
      <c r="AO812" s="59">
        <v>22</v>
      </c>
      <c r="AP812" s="48">
        <f>IFERROR(AO812/AK798,"-")</f>
        <v>0.15942028985507245</v>
      </c>
      <c r="AQ812" s="62">
        <f t="shared" si="177"/>
        <v>34050.681818181816</v>
      </c>
      <c r="AR812" s="374"/>
      <c r="AS812" s="374"/>
      <c r="AT812" s="36" t="s">
        <v>108</v>
      </c>
      <c r="AU812" s="59">
        <v>4288727</v>
      </c>
      <c r="AV812" s="48">
        <f>IFERROR(AU812/AR798,"-")</f>
        <v>4.1525949304268266E-3</v>
      </c>
      <c r="AW812" s="62">
        <v>116</v>
      </c>
      <c r="AX812" s="48">
        <f>IFERROR(AW812/AS798,"-")</f>
        <v>7.2184194150591158E-2</v>
      </c>
      <c r="AY812" s="162">
        <f t="shared" si="178"/>
        <v>36971.784482758623</v>
      </c>
      <c r="AZ812" s="187"/>
    </row>
    <row r="813" spans="2:52" s="7" customFormat="1" ht="13.15" customHeight="1">
      <c r="B813" s="449"/>
      <c r="C813" s="459"/>
      <c r="D813" s="374"/>
      <c r="E813" s="374"/>
      <c r="F813" s="36" t="s">
        <v>109</v>
      </c>
      <c r="G813" s="59">
        <v>1335792</v>
      </c>
      <c r="H813" s="48">
        <f>IFERROR(G813/D798,"-")</f>
        <v>4.0819548249755892E-3</v>
      </c>
      <c r="I813" s="59">
        <v>38</v>
      </c>
      <c r="J813" s="48">
        <f>IFERROR(I813/E798,"-")</f>
        <v>9.004739336492891E-2</v>
      </c>
      <c r="K813" s="62">
        <f t="shared" si="174"/>
        <v>35152.42105263158</v>
      </c>
      <c r="L813" s="374"/>
      <c r="M813" s="374"/>
      <c r="N813" s="36" t="s">
        <v>109</v>
      </c>
      <c r="O813" s="59">
        <v>1022071</v>
      </c>
      <c r="P813" s="48">
        <f>IFERROR(O813/L798,"-")</f>
        <v>3.9500688779229055E-3</v>
      </c>
      <c r="Q813" s="59">
        <v>30</v>
      </c>
      <c r="R813" s="48">
        <f>IFERROR(Q813/M798,"-")</f>
        <v>9.375E-2</v>
      </c>
      <c r="S813" s="62">
        <f t="shared" si="175"/>
        <v>34069.033333333333</v>
      </c>
      <c r="T813" s="374"/>
      <c r="U813" s="374"/>
      <c r="V813" s="36" t="s">
        <v>109</v>
      </c>
      <c r="W813" s="59">
        <v>480769</v>
      </c>
      <c r="X813" s="48">
        <f>IFERROR(W813/T798,"-")</f>
        <v>7.365955630431938E-3</v>
      </c>
      <c r="Y813" s="59">
        <v>10</v>
      </c>
      <c r="Z813" s="48">
        <f>IFERROR(Y813/U798,"-")</f>
        <v>0.17857142857142858</v>
      </c>
      <c r="AA813" s="136">
        <f t="shared" si="176"/>
        <v>48076.9</v>
      </c>
      <c r="AB813" s="374"/>
      <c r="AC813" s="374"/>
      <c r="AD813" s="36" t="s">
        <v>109</v>
      </c>
      <c r="AE813" s="59">
        <v>445246</v>
      </c>
      <c r="AF813" s="48">
        <f>IFERROR(AE813/AB798,"-")</f>
        <v>9.1173991640380748E-3</v>
      </c>
      <c r="AG813" s="59">
        <v>8</v>
      </c>
      <c r="AH813" s="48">
        <f>IFERROR(AG813/AC798,"-")</f>
        <v>0.20512820512820512</v>
      </c>
      <c r="AI813" s="62">
        <f t="shared" si="196"/>
        <v>55655.75</v>
      </c>
      <c r="AJ813" s="374"/>
      <c r="AK813" s="374"/>
      <c r="AL813" s="36" t="s">
        <v>109</v>
      </c>
      <c r="AM813" s="59">
        <v>648173</v>
      </c>
      <c r="AN813" s="48">
        <f>IFERROR(AM813/AJ798,"-")</f>
        <v>5.3012706240449219E-3</v>
      </c>
      <c r="AO813" s="59">
        <v>14</v>
      </c>
      <c r="AP813" s="48">
        <f>IFERROR(AO813/AK798,"-")</f>
        <v>0.10144927536231885</v>
      </c>
      <c r="AQ813" s="62">
        <f t="shared" si="177"/>
        <v>46298.071428571428</v>
      </c>
      <c r="AR813" s="374"/>
      <c r="AS813" s="374"/>
      <c r="AT813" s="36" t="s">
        <v>109</v>
      </c>
      <c r="AU813" s="59">
        <v>2542001</v>
      </c>
      <c r="AV813" s="48">
        <f>IFERROR(AU813/AR798,"-")</f>
        <v>2.4613132208554946E-3</v>
      </c>
      <c r="AW813" s="62">
        <v>79</v>
      </c>
      <c r="AX813" s="48">
        <f>IFERROR(AW813/AS798,"-")</f>
        <v>4.9159925326695705E-2</v>
      </c>
      <c r="AY813" s="162">
        <f t="shared" si="178"/>
        <v>32177.227848101265</v>
      </c>
      <c r="AZ813" s="187"/>
    </row>
    <row r="814" spans="2:52" s="7" customFormat="1" ht="13.15" customHeight="1">
      <c r="B814" s="449"/>
      <c r="C814" s="459"/>
      <c r="D814" s="374"/>
      <c r="E814" s="374"/>
      <c r="F814" s="37" t="s">
        <v>110</v>
      </c>
      <c r="G814" s="60">
        <v>669121</v>
      </c>
      <c r="H814" s="49">
        <f>IFERROR(G814/D798,"-")</f>
        <v>2.0447208056662198E-3</v>
      </c>
      <c r="I814" s="60">
        <v>50</v>
      </c>
      <c r="J814" s="49">
        <f>IFERROR(I814/E798,"-")</f>
        <v>0.11848341232227488</v>
      </c>
      <c r="K814" s="63">
        <f t="shared" si="174"/>
        <v>13382.42</v>
      </c>
      <c r="L814" s="374"/>
      <c r="M814" s="374"/>
      <c r="N814" s="37" t="s">
        <v>110</v>
      </c>
      <c r="O814" s="60">
        <v>493949</v>
      </c>
      <c r="P814" s="49">
        <f>IFERROR(O814/L798,"-")</f>
        <v>1.9089990540590051E-3</v>
      </c>
      <c r="Q814" s="60">
        <v>38</v>
      </c>
      <c r="R814" s="49">
        <f>IFERROR(Q814/M798,"-")</f>
        <v>0.11874999999999999</v>
      </c>
      <c r="S814" s="63">
        <f t="shared" si="175"/>
        <v>12998.657894736842</v>
      </c>
      <c r="T814" s="374"/>
      <c r="U814" s="374"/>
      <c r="V814" s="37" t="s">
        <v>110</v>
      </c>
      <c r="W814" s="60">
        <v>162771</v>
      </c>
      <c r="X814" s="49">
        <f>IFERROR(W814/T798,"-")</f>
        <v>2.4938462420019533E-3</v>
      </c>
      <c r="Y814" s="60">
        <v>11</v>
      </c>
      <c r="Z814" s="49">
        <f>IFERROR(Y814/U798,"-")</f>
        <v>0.19642857142857142</v>
      </c>
      <c r="AA814" s="137">
        <f t="shared" si="176"/>
        <v>14797.363636363636</v>
      </c>
      <c r="AB814" s="374"/>
      <c r="AC814" s="374"/>
      <c r="AD814" s="37" t="s">
        <v>110</v>
      </c>
      <c r="AE814" s="60">
        <v>21896</v>
      </c>
      <c r="AF814" s="49">
        <f>IFERROR(AE814/AB798,"-")</f>
        <v>4.4836915344725767E-4</v>
      </c>
      <c r="AG814" s="60">
        <v>5</v>
      </c>
      <c r="AH814" s="49">
        <f>IFERROR(AG814/AC798,"-")</f>
        <v>0.12820512820512819</v>
      </c>
      <c r="AI814" s="63">
        <f t="shared" si="196"/>
        <v>4379.2</v>
      </c>
      <c r="AJ814" s="374"/>
      <c r="AK814" s="374"/>
      <c r="AL814" s="37" t="s">
        <v>110</v>
      </c>
      <c r="AM814" s="60">
        <v>84781</v>
      </c>
      <c r="AN814" s="49">
        <f>IFERROR(AM814/AJ798,"-")</f>
        <v>6.9340596534744967E-4</v>
      </c>
      <c r="AO814" s="60">
        <v>15</v>
      </c>
      <c r="AP814" s="49">
        <f>IFERROR(AO814/AK798,"-")</f>
        <v>0.10869565217391304</v>
      </c>
      <c r="AQ814" s="63">
        <f t="shared" si="177"/>
        <v>5652.0666666666666</v>
      </c>
      <c r="AR814" s="374"/>
      <c r="AS814" s="374"/>
      <c r="AT814" s="37" t="s">
        <v>110</v>
      </c>
      <c r="AU814" s="60">
        <v>1586693</v>
      </c>
      <c r="AV814" s="49">
        <f>IFERROR(AU814/AR798,"-")</f>
        <v>1.5363284508302189E-3</v>
      </c>
      <c r="AW814" s="63">
        <v>152</v>
      </c>
      <c r="AX814" s="51">
        <f>IFERROR(AW814/AS798,"-")</f>
        <v>9.4586185438705658E-2</v>
      </c>
      <c r="AY814" s="165">
        <f t="shared" si="178"/>
        <v>10438.769736842105</v>
      </c>
      <c r="AZ814" s="187"/>
    </row>
    <row r="815" spans="2:52" s="7" customFormat="1" ht="13.15" customHeight="1">
      <c r="B815" s="450"/>
      <c r="C815" s="461"/>
      <c r="D815" s="375"/>
      <c r="E815" s="375"/>
      <c r="F815" s="38" t="s">
        <v>64</v>
      </c>
      <c r="G815" s="56">
        <f>SUM(G798:G814)</f>
        <v>68561523</v>
      </c>
      <c r="H815" s="49">
        <f>IFERROR(G815/D798,"-")</f>
        <v>0.20951243877604062</v>
      </c>
      <c r="I815" s="60">
        <v>355</v>
      </c>
      <c r="J815" s="49">
        <f>IFERROR(I815/E798,"-")</f>
        <v>0.84123222748815163</v>
      </c>
      <c r="K815" s="63">
        <f t="shared" si="174"/>
        <v>193131.05070422534</v>
      </c>
      <c r="L815" s="375"/>
      <c r="M815" s="375"/>
      <c r="N815" s="38" t="s">
        <v>64</v>
      </c>
      <c r="O815" s="56">
        <f>SUM(O798:O814)</f>
        <v>53771393</v>
      </c>
      <c r="P815" s="49">
        <f>IFERROR(O815/L798,"-")</f>
        <v>0.20781404228459824</v>
      </c>
      <c r="Q815" s="60">
        <v>272</v>
      </c>
      <c r="R815" s="49">
        <f>IFERROR(Q815/M798,"-")</f>
        <v>0.85</v>
      </c>
      <c r="S815" s="63">
        <f t="shared" si="175"/>
        <v>197688.94485294117</v>
      </c>
      <c r="T815" s="375"/>
      <c r="U815" s="375"/>
      <c r="V815" s="38" t="s">
        <v>64</v>
      </c>
      <c r="W815" s="56">
        <f>SUM(W798:W814)</f>
        <v>6873641</v>
      </c>
      <c r="X815" s="49">
        <f>IFERROR(W815/T798,"-")</f>
        <v>0.10531239457102645</v>
      </c>
      <c r="Y815" s="60">
        <v>50</v>
      </c>
      <c r="Z815" s="49">
        <f>IFERROR(Y815/U798,"-")</f>
        <v>0.8928571428571429</v>
      </c>
      <c r="AA815" s="137">
        <f t="shared" si="176"/>
        <v>137472.82</v>
      </c>
      <c r="AB815" s="375"/>
      <c r="AC815" s="375"/>
      <c r="AD815" s="38" t="s">
        <v>64</v>
      </c>
      <c r="AE815" s="56">
        <f>SUM(AE798:AE814)</f>
        <v>5067962</v>
      </c>
      <c r="AF815" s="49">
        <f>IFERROR(AE815/AB798,"-")</f>
        <v>0.10377775993984613</v>
      </c>
      <c r="AG815" s="60">
        <v>35</v>
      </c>
      <c r="AH815" s="49">
        <f>IFERROR(AG815/AC798,"-")</f>
        <v>0.89743589743589747</v>
      </c>
      <c r="AI815" s="63">
        <f t="shared" si="196"/>
        <v>144798.91428571427</v>
      </c>
      <c r="AJ815" s="375"/>
      <c r="AK815" s="375"/>
      <c r="AL815" s="38" t="s">
        <v>64</v>
      </c>
      <c r="AM815" s="56">
        <f>SUM(AM798:AM814)</f>
        <v>21595014</v>
      </c>
      <c r="AN815" s="49">
        <f>IFERROR(AM815/AJ798,"-")</f>
        <v>0.17662107700265026</v>
      </c>
      <c r="AO815" s="60">
        <v>111</v>
      </c>
      <c r="AP815" s="49">
        <f>IFERROR(AO815/AK798,"-")</f>
        <v>0.80434782608695654</v>
      </c>
      <c r="AQ815" s="63">
        <f t="shared" si="177"/>
        <v>194549.67567567568</v>
      </c>
      <c r="AR815" s="375"/>
      <c r="AS815" s="375"/>
      <c r="AT815" s="38" t="s">
        <v>64</v>
      </c>
      <c r="AU815" s="56">
        <f>SUM(AU798:AU814)</f>
        <v>209989617</v>
      </c>
      <c r="AV815" s="49">
        <f>IFERROR(AU815/AR798,"-")</f>
        <v>0.20332416099147158</v>
      </c>
      <c r="AW815" s="63">
        <v>1276</v>
      </c>
      <c r="AX815" s="116">
        <f>IFERROR(AW815/AS798,"-")</f>
        <v>0.79402613565650282</v>
      </c>
      <c r="AY815" s="155">
        <f t="shared" si="178"/>
        <v>164568.66536050156</v>
      </c>
      <c r="AZ815" s="187"/>
    </row>
    <row r="816" spans="2:52" s="7" customFormat="1" ht="13.15" customHeight="1">
      <c r="B816" s="448">
        <v>46</v>
      </c>
      <c r="C816" s="458" t="s">
        <v>20</v>
      </c>
      <c r="D816" s="373">
        <v>385203270</v>
      </c>
      <c r="E816" s="373">
        <v>540</v>
      </c>
      <c r="F816" s="34" t="s">
        <v>96</v>
      </c>
      <c r="G816" s="58">
        <v>4867976</v>
      </c>
      <c r="H816" s="47">
        <f>IFERROR(G816/D816,"-")</f>
        <v>1.2637421276304326E-2</v>
      </c>
      <c r="I816" s="58">
        <v>104</v>
      </c>
      <c r="J816" s="47">
        <f>IFERROR(I816/E816,"-")</f>
        <v>0.19259259259259259</v>
      </c>
      <c r="K816" s="61">
        <f t="shared" si="174"/>
        <v>46807.461538461539</v>
      </c>
      <c r="L816" s="373">
        <v>322608720</v>
      </c>
      <c r="M816" s="373">
        <v>448</v>
      </c>
      <c r="N816" s="34" t="s">
        <v>96</v>
      </c>
      <c r="O816" s="58">
        <v>4032148</v>
      </c>
      <c r="P816" s="47">
        <f>IFERROR(O816/L816,"-")</f>
        <v>1.2498571024366608E-2</v>
      </c>
      <c r="Q816" s="58">
        <v>89</v>
      </c>
      <c r="R816" s="47">
        <f>IFERROR(Q816/M816,"-")</f>
        <v>0.19866071428571427</v>
      </c>
      <c r="S816" s="61">
        <f t="shared" si="175"/>
        <v>45305.033707865172</v>
      </c>
      <c r="T816" s="373">
        <v>58327520</v>
      </c>
      <c r="U816" s="373">
        <v>63</v>
      </c>
      <c r="V816" s="34" t="s">
        <v>96</v>
      </c>
      <c r="W816" s="58">
        <v>1689645</v>
      </c>
      <c r="X816" s="47">
        <f>IFERROR(W816/T816,"-")</f>
        <v>2.8968229748153187E-2</v>
      </c>
      <c r="Y816" s="58">
        <v>12</v>
      </c>
      <c r="Z816" s="47">
        <f>IFERROR(Y816/U816,"-")</f>
        <v>0.19047619047619047</v>
      </c>
      <c r="AA816" s="135">
        <f t="shared" si="176"/>
        <v>140803.75</v>
      </c>
      <c r="AB816" s="373">
        <v>44083480</v>
      </c>
      <c r="AC816" s="373">
        <v>49</v>
      </c>
      <c r="AD816" s="34" t="s">
        <v>96</v>
      </c>
      <c r="AE816" s="58">
        <v>1190676</v>
      </c>
      <c r="AF816" s="47">
        <f>IFERROR(AE816/AB816,"-")</f>
        <v>2.7009573654348522E-2</v>
      </c>
      <c r="AG816" s="58">
        <v>10</v>
      </c>
      <c r="AH816" s="47">
        <f>IFERROR(AG816/AC816,"-")</f>
        <v>0.20408163265306123</v>
      </c>
      <c r="AI816" s="61">
        <f t="shared" si="196"/>
        <v>119067.6</v>
      </c>
      <c r="AJ816" s="373">
        <v>95879230</v>
      </c>
      <c r="AK816" s="373">
        <v>122</v>
      </c>
      <c r="AL816" s="34" t="s">
        <v>96</v>
      </c>
      <c r="AM816" s="58">
        <v>1441626</v>
      </c>
      <c r="AN816" s="47">
        <f>IFERROR(AM816/AJ816,"-")</f>
        <v>1.5035852916215535E-2</v>
      </c>
      <c r="AO816" s="58">
        <v>34</v>
      </c>
      <c r="AP816" s="47">
        <f>IFERROR(AO816/AK816,"-")</f>
        <v>0.27868852459016391</v>
      </c>
      <c r="AQ816" s="61">
        <f t="shared" si="177"/>
        <v>42400.76470588235</v>
      </c>
      <c r="AR816" s="373">
        <v>1131212300</v>
      </c>
      <c r="AS816" s="373">
        <v>2021</v>
      </c>
      <c r="AT816" s="34" t="s">
        <v>96</v>
      </c>
      <c r="AU816" s="58">
        <v>22498811</v>
      </c>
      <c r="AV816" s="47">
        <f>IFERROR(AU816/AR816,"-")</f>
        <v>1.9889114536678923E-2</v>
      </c>
      <c r="AW816" s="61">
        <v>268</v>
      </c>
      <c r="AX816" s="50">
        <f>IFERROR(AW816/AS816,"-")</f>
        <v>0.1326076199901039</v>
      </c>
      <c r="AY816" s="135">
        <f t="shared" si="178"/>
        <v>83950.78731343284</v>
      </c>
      <c r="AZ816" s="187"/>
    </row>
    <row r="817" spans="2:52" s="7" customFormat="1" ht="13.15" customHeight="1">
      <c r="B817" s="449"/>
      <c r="C817" s="459"/>
      <c r="D817" s="374"/>
      <c r="E817" s="374"/>
      <c r="F817" s="35" t="s">
        <v>97</v>
      </c>
      <c r="G817" s="59">
        <v>7340910</v>
      </c>
      <c r="H817" s="48">
        <f>IFERROR(G817/D816,"-")</f>
        <v>1.9057236975168982E-2</v>
      </c>
      <c r="I817" s="59">
        <v>132</v>
      </c>
      <c r="J817" s="48">
        <f>IFERROR(I817/E816,"-")</f>
        <v>0.24444444444444444</v>
      </c>
      <c r="K817" s="62">
        <f t="shared" si="174"/>
        <v>55612.954545454544</v>
      </c>
      <c r="L817" s="374"/>
      <c r="M817" s="374"/>
      <c r="N817" s="35" t="s">
        <v>97</v>
      </c>
      <c r="O817" s="59">
        <v>7130652</v>
      </c>
      <c r="P817" s="48">
        <f>IFERROR(O817/L816,"-")</f>
        <v>2.2103097523216358E-2</v>
      </c>
      <c r="Q817" s="59">
        <v>116</v>
      </c>
      <c r="R817" s="48">
        <f>IFERROR(Q817/M816,"-")</f>
        <v>0.25892857142857145</v>
      </c>
      <c r="S817" s="62">
        <f t="shared" si="175"/>
        <v>61471.137931034486</v>
      </c>
      <c r="T817" s="374"/>
      <c r="U817" s="374"/>
      <c r="V817" s="35" t="s">
        <v>97</v>
      </c>
      <c r="W817" s="59">
        <v>203115</v>
      </c>
      <c r="X817" s="48">
        <f>IFERROR(W817/T816,"-")</f>
        <v>3.4823184664803165E-3</v>
      </c>
      <c r="Y817" s="59">
        <v>16</v>
      </c>
      <c r="Z817" s="48">
        <f>IFERROR(Y817/U816,"-")</f>
        <v>0.25396825396825395</v>
      </c>
      <c r="AA817" s="136">
        <f t="shared" si="176"/>
        <v>12694.6875</v>
      </c>
      <c r="AB817" s="374"/>
      <c r="AC817" s="374"/>
      <c r="AD817" s="35" t="s">
        <v>97</v>
      </c>
      <c r="AE817" s="59">
        <v>155669</v>
      </c>
      <c r="AF817" s="48">
        <f>IFERROR(AE817/AB816,"-")</f>
        <v>3.5312321078100005E-3</v>
      </c>
      <c r="AG817" s="59">
        <v>13</v>
      </c>
      <c r="AH817" s="48">
        <f>IFERROR(AG817/AC816,"-")</f>
        <v>0.26530612244897961</v>
      </c>
      <c r="AI817" s="62">
        <f t="shared" si="196"/>
        <v>11974.538461538461</v>
      </c>
      <c r="AJ817" s="374"/>
      <c r="AK817" s="374"/>
      <c r="AL817" s="35" t="s">
        <v>97</v>
      </c>
      <c r="AM817" s="59">
        <v>518874</v>
      </c>
      <c r="AN817" s="48">
        <f>IFERROR(AM817/AJ816,"-")</f>
        <v>5.4117455886952782E-3</v>
      </c>
      <c r="AO817" s="59">
        <v>23</v>
      </c>
      <c r="AP817" s="48">
        <f>IFERROR(AO817/AK816,"-")</f>
        <v>0.18852459016393441</v>
      </c>
      <c r="AQ817" s="62">
        <f t="shared" si="177"/>
        <v>22559.739130434784</v>
      </c>
      <c r="AR817" s="374"/>
      <c r="AS817" s="374"/>
      <c r="AT817" s="35" t="s">
        <v>97</v>
      </c>
      <c r="AU817" s="59">
        <v>12614518</v>
      </c>
      <c r="AV817" s="48">
        <f>IFERROR(AU817/AR816,"-")</f>
        <v>1.1151326766867722E-2</v>
      </c>
      <c r="AW817" s="62">
        <v>380</v>
      </c>
      <c r="AX817" s="48">
        <f>IFERROR(AW817/AS816,"-")</f>
        <v>0.18802572983671451</v>
      </c>
      <c r="AY817" s="162">
        <f t="shared" si="178"/>
        <v>33196.1</v>
      </c>
      <c r="AZ817" s="187"/>
    </row>
    <row r="818" spans="2:52" s="7" customFormat="1" ht="13.15" customHeight="1">
      <c r="B818" s="449"/>
      <c r="C818" s="459"/>
      <c r="D818" s="374"/>
      <c r="E818" s="374"/>
      <c r="F818" s="35" t="s">
        <v>380</v>
      </c>
      <c r="G818" s="59">
        <v>10632199</v>
      </c>
      <c r="H818" s="48">
        <f>IFERROR(G818/D816,"-")</f>
        <v>2.760152840862436E-2</v>
      </c>
      <c r="I818" s="59">
        <v>47</v>
      </c>
      <c r="J818" s="48">
        <f>IFERROR(I818/E816,"-")</f>
        <v>8.7037037037037038E-2</v>
      </c>
      <c r="K818" s="62">
        <f t="shared" ref="K818" si="209">IFERROR(G818/I818,"-")</f>
        <v>226217</v>
      </c>
      <c r="L818" s="374"/>
      <c r="M818" s="374"/>
      <c r="N818" s="35" t="s">
        <v>380</v>
      </c>
      <c r="O818" s="59">
        <v>10536166</v>
      </c>
      <c r="P818" s="48">
        <f>IFERROR(O818/L816,"-")</f>
        <v>3.2659272198222046E-2</v>
      </c>
      <c r="Q818" s="59">
        <v>38</v>
      </c>
      <c r="R818" s="48">
        <f>IFERROR(Q818/M816,"-")</f>
        <v>8.4821428571428575E-2</v>
      </c>
      <c r="S818" s="62">
        <f t="shared" ref="S818" si="210">IFERROR(O818/Q818,"-")</f>
        <v>277267.5263157895</v>
      </c>
      <c r="T818" s="374"/>
      <c r="U818" s="374"/>
      <c r="V818" s="35" t="s">
        <v>380</v>
      </c>
      <c r="W818" s="59">
        <v>250397</v>
      </c>
      <c r="X818" s="48">
        <f>IFERROR(W818/T816,"-")</f>
        <v>4.2929478229144667E-3</v>
      </c>
      <c r="Y818" s="59">
        <v>10</v>
      </c>
      <c r="Z818" s="48">
        <f>IFERROR(Y818/U816,"-")</f>
        <v>0.15873015873015872</v>
      </c>
      <c r="AA818" s="136">
        <f t="shared" ref="AA818" si="211">IFERROR(W818/Y818,"-")</f>
        <v>25039.7</v>
      </c>
      <c r="AB818" s="374"/>
      <c r="AC818" s="374"/>
      <c r="AD818" s="35" t="s">
        <v>380</v>
      </c>
      <c r="AE818" s="59">
        <v>237287</v>
      </c>
      <c r="AF818" s="48">
        <f>IFERROR(AE818/AB816,"-")</f>
        <v>5.3826739631263228E-3</v>
      </c>
      <c r="AG818" s="59">
        <v>8</v>
      </c>
      <c r="AH818" s="48">
        <f>IFERROR(AG818/AC816,"-")</f>
        <v>0.16326530612244897</v>
      </c>
      <c r="AI818" s="62">
        <f t="shared" ref="AI818" si="212">IFERROR(AE818/AG818,"-")</f>
        <v>29660.875</v>
      </c>
      <c r="AJ818" s="374"/>
      <c r="AK818" s="374"/>
      <c r="AL818" s="35" t="s">
        <v>380</v>
      </c>
      <c r="AM818" s="59">
        <v>1274458</v>
      </c>
      <c r="AN818" s="48">
        <f>IFERROR(AM818/AJ816,"-")</f>
        <v>1.329232618993707E-2</v>
      </c>
      <c r="AO818" s="59">
        <v>6</v>
      </c>
      <c r="AP818" s="48">
        <f>IFERROR(AO818/AK816,"-")</f>
        <v>4.9180327868852458E-2</v>
      </c>
      <c r="AQ818" s="62">
        <f t="shared" ref="AQ818" si="213">IFERROR(AM818/AO818,"-")</f>
        <v>212409.66666666666</v>
      </c>
      <c r="AR818" s="374"/>
      <c r="AS818" s="374"/>
      <c r="AT818" s="35" t="s">
        <v>380</v>
      </c>
      <c r="AU818" s="59">
        <v>21838056</v>
      </c>
      <c r="AV818" s="48">
        <f>IFERROR(AU818/AR816,"-")</f>
        <v>1.930500225289276E-2</v>
      </c>
      <c r="AW818" s="59">
        <v>115</v>
      </c>
      <c r="AX818" s="48">
        <f>IFERROR(AW818/AS816,"-")</f>
        <v>5.6902523503216229E-2</v>
      </c>
      <c r="AY818" s="136">
        <f t="shared" ref="AY818" si="214">IFERROR(AU818/AW818,"-")</f>
        <v>189896.13913043478</v>
      </c>
      <c r="AZ818" s="187"/>
    </row>
    <row r="819" spans="2:52" s="7" customFormat="1" ht="13.15" customHeight="1">
      <c r="B819" s="449"/>
      <c r="C819" s="459"/>
      <c r="D819" s="374"/>
      <c r="E819" s="374"/>
      <c r="F819" s="36" t="s">
        <v>98</v>
      </c>
      <c r="G819" s="59">
        <v>9485357</v>
      </c>
      <c r="H819" s="48">
        <f>IFERROR(G819/D816,"-")</f>
        <v>2.4624289923603191E-2</v>
      </c>
      <c r="I819" s="59">
        <v>156</v>
      </c>
      <c r="J819" s="48">
        <f>IFERROR(I819/E816,"-")</f>
        <v>0.28888888888888886</v>
      </c>
      <c r="K819" s="62">
        <f t="shared" si="174"/>
        <v>60803.570512820515</v>
      </c>
      <c r="L819" s="374"/>
      <c r="M819" s="374"/>
      <c r="N819" s="36" t="s">
        <v>98</v>
      </c>
      <c r="O819" s="59">
        <v>8988785</v>
      </c>
      <c r="P819" s="48">
        <f>IFERROR(O819/L816,"-")</f>
        <v>2.7862808544046793E-2</v>
      </c>
      <c r="Q819" s="59">
        <v>136</v>
      </c>
      <c r="R819" s="48">
        <f>IFERROR(Q819/M816,"-")</f>
        <v>0.30357142857142855</v>
      </c>
      <c r="S819" s="62">
        <f t="shared" si="175"/>
        <v>66094.007352941175</v>
      </c>
      <c r="T819" s="374"/>
      <c r="U819" s="374"/>
      <c r="V819" s="36" t="s">
        <v>98</v>
      </c>
      <c r="W819" s="59">
        <v>287151</v>
      </c>
      <c r="X819" s="48">
        <f>IFERROR(W819/T816,"-")</f>
        <v>4.9230791914348492E-3</v>
      </c>
      <c r="Y819" s="59">
        <v>19</v>
      </c>
      <c r="Z819" s="48">
        <f>IFERROR(Y819/U816,"-")</f>
        <v>0.30158730158730157</v>
      </c>
      <c r="AA819" s="136">
        <f t="shared" si="176"/>
        <v>15113.21052631579</v>
      </c>
      <c r="AB819" s="374"/>
      <c r="AC819" s="374"/>
      <c r="AD819" s="36" t="s">
        <v>98</v>
      </c>
      <c r="AE819" s="59">
        <v>264769</v>
      </c>
      <c r="AF819" s="48">
        <f>IFERROR(AE819/AB816,"-")</f>
        <v>6.0060820969669365E-3</v>
      </c>
      <c r="AG819" s="59">
        <v>18</v>
      </c>
      <c r="AH819" s="48">
        <f>IFERROR(AG819/AC816,"-")</f>
        <v>0.36734693877551022</v>
      </c>
      <c r="AI819" s="62">
        <f t="shared" si="196"/>
        <v>14709.388888888889</v>
      </c>
      <c r="AJ819" s="374"/>
      <c r="AK819" s="374"/>
      <c r="AL819" s="36" t="s">
        <v>98</v>
      </c>
      <c r="AM819" s="59">
        <v>2771394</v>
      </c>
      <c r="AN819" s="48">
        <f>IFERROR(AM819/AJ816,"-")</f>
        <v>2.8905050655913696E-2</v>
      </c>
      <c r="AO819" s="59">
        <v>32</v>
      </c>
      <c r="AP819" s="48">
        <f>IFERROR(AO819/AK816,"-")</f>
        <v>0.26229508196721313</v>
      </c>
      <c r="AQ819" s="62">
        <f t="shared" si="177"/>
        <v>86606.0625</v>
      </c>
      <c r="AR819" s="374"/>
      <c r="AS819" s="374"/>
      <c r="AT819" s="36" t="s">
        <v>98</v>
      </c>
      <c r="AU819" s="59">
        <v>24747942</v>
      </c>
      <c r="AV819" s="48">
        <f>IFERROR(AU819/AR816,"-")</f>
        <v>2.1877362896425365E-2</v>
      </c>
      <c r="AW819" s="62">
        <v>467</v>
      </c>
      <c r="AX819" s="48">
        <f>IFERROR(AW819/AS816,"-")</f>
        <v>0.23107372587827807</v>
      </c>
      <c r="AY819" s="162">
        <f t="shared" si="178"/>
        <v>52993.451820128481</v>
      </c>
      <c r="AZ819" s="187"/>
    </row>
    <row r="820" spans="2:52" s="7" customFormat="1" ht="13.15" customHeight="1">
      <c r="B820" s="449"/>
      <c r="C820" s="459"/>
      <c r="D820" s="374"/>
      <c r="E820" s="374"/>
      <c r="F820" s="36" t="s">
        <v>99</v>
      </c>
      <c r="G820" s="59">
        <v>337550</v>
      </c>
      <c r="H820" s="48">
        <f>IFERROR(G820/D816,"-")</f>
        <v>8.762905880835331E-4</v>
      </c>
      <c r="I820" s="59">
        <v>35</v>
      </c>
      <c r="J820" s="48">
        <f>IFERROR(I820/E816,"-")</f>
        <v>6.4814814814814811E-2</v>
      </c>
      <c r="K820" s="62">
        <f t="shared" si="174"/>
        <v>9644.2857142857138</v>
      </c>
      <c r="L820" s="374"/>
      <c r="M820" s="374"/>
      <c r="N820" s="36" t="s">
        <v>99</v>
      </c>
      <c r="O820" s="59">
        <v>280857</v>
      </c>
      <c r="P820" s="48">
        <f>IFERROR(O820/L816,"-")</f>
        <v>8.7058093160036101E-4</v>
      </c>
      <c r="Q820" s="59">
        <v>27</v>
      </c>
      <c r="R820" s="48">
        <f>IFERROR(Q820/M816,"-")</f>
        <v>6.0267857142857144E-2</v>
      </c>
      <c r="S820" s="62">
        <f t="shared" si="175"/>
        <v>10402.111111111111</v>
      </c>
      <c r="T820" s="374"/>
      <c r="U820" s="374"/>
      <c r="V820" s="36" t="s">
        <v>99</v>
      </c>
      <c r="W820" s="59">
        <v>32745</v>
      </c>
      <c r="X820" s="48">
        <f>IFERROR(W820/T816,"-")</f>
        <v>5.6139880454372142E-4</v>
      </c>
      <c r="Y820" s="59">
        <v>6</v>
      </c>
      <c r="Z820" s="48">
        <f>IFERROR(Y820/U816,"-")</f>
        <v>9.5238095238095233E-2</v>
      </c>
      <c r="AA820" s="136">
        <f t="shared" si="176"/>
        <v>5457.5</v>
      </c>
      <c r="AB820" s="374"/>
      <c r="AC820" s="374"/>
      <c r="AD820" s="36" t="s">
        <v>99</v>
      </c>
      <c r="AE820" s="59">
        <v>32745</v>
      </c>
      <c r="AF820" s="48">
        <f>IFERROR(AE820/AB816,"-")</f>
        <v>7.4279526026529671E-4</v>
      </c>
      <c r="AG820" s="59">
        <v>6</v>
      </c>
      <c r="AH820" s="48">
        <f>IFERROR(AG820/AC816,"-")</f>
        <v>0.12244897959183673</v>
      </c>
      <c r="AI820" s="62">
        <f t="shared" si="196"/>
        <v>5457.5</v>
      </c>
      <c r="AJ820" s="374"/>
      <c r="AK820" s="374"/>
      <c r="AL820" s="36" t="s">
        <v>99</v>
      </c>
      <c r="AM820" s="59">
        <v>31256</v>
      </c>
      <c r="AN820" s="48">
        <f>IFERROR(AM820/AJ816,"-")</f>
        <v>3.2599343987222258E-4</v>
      </c>
      <c r="AO820" s="59">
        <v>6</v>
      </c>
      <c r="AP820" s="48">
        <f>IFERROR(AO820/AK816,"-")</f>
        <v>4.9180327868852458E-2</v>
      </c>
      <c r="AQ820" s="62">
        <f t="shared" si="177"/>
        <v>5209.333333333333</v>
      </c>
      <c r="AR820" s="374"/>
      <c r="AS820" s="374"/>
      <c r="AT820" s="36" t="s">
        <v>99</v>
      </c>
      <c r="AU820" s="59">
        <v>2072955</v>
      </c>
      <c r="AV820" s="48">
        <f>IFERROR(AU820/AR816,"-")</f>
        <v>1.8325074789232755E-3</v>
      </c>
      <c r="AW820" s="62">
        <v>92</v>
      </c>
      <c r="AX820" s="48">
        <f>IFERROR(AW820/AS816,"-")</f>
        <v>4.5522018802572985E-2</v>
      </c>
      <c r="AY820" s="162">
        <f t="shared" si="178"/>
        <v>22532.119565217392</v>
      </c>
      <c r="AZ820" s="187"/>
    </row>
    <row r="821" spans="2:52" s="7" customFormat="1" ht="13.15" customHeight="1">
      <c r="B821" s="449"/>
      <c r="C821" s="459"/>
      <c r="D821" s="374"/>
      <c r="E821" s="374"/>
      <c r="F821" s="36" t="s">
        <v>100</v>
      </c>
      <c r="G821" s="59">
        <v>9925073</v>
      </c>
      <c r="H821" s="48">
        <f>IFERROR(G821/D816,"-")</f>
        <v>2.5765806712907707E-2</v>
      </c>
      <c r="I821" s="59">
        <v>188</v>
      </c>
      <c r="J821" s="48">
        <f>IFERROR(I821/E816,"-")</f>
        <v>0.34814814814814815</v>
      </c>
      <c r="K821" s="62">
        <f t="shared" si="174"/>
        <v>52792.941489361699</v>
      </c>
      <c r="L821" s="374"/>
      <c r="M821" s="374"/>
      <c r="N821" s="36" t="s">
        <v>100</v>
      </c>
      <c r="O821" s="59">
        <v>7797651</v>
      </c>
      <c r="P821" s="48">
        <f>IFERROR(O821/L816,"-")</f>
        <v>2.4170614483080308E-2</v>
      </c>
      <c r="Q821" s="59">
        <v>157</v>
      </c>
      <c r="R821" s="48">
        <f>IFERROR(Q821/M816,"-")</f>
        <v>0.35044642857142855</v>
      </c>
      <c r="S821" s="62">
        <f t="shared" si="175"/>
        <v>49666.566878980891</v>
      </c>
      <c r="T821" s="374"/>
      <c r="U821" s="374"/>
      <c r="V821" s="36" t="s">
        <v>100</v>
      </c>
      <c r="W821" s="59">
        <v>1154445</v>
      </c>
      <c r="X821" s="48">
        <f>IFERROR(W821/T816,"-")</f>
        <v>1.9792458174117466E-2</v>
      </c>
      <c r="Y821" s="59">
        <v>25</v>
      </c>
      <c r="Z821" s="48">
        <f>IFERROR(Y821/U816,"-")</f>
        <v>0.3968253968253968</v>
      </c>
      <c r="AA821" s="136">
        <f t="shared" si="176"/>
        <v>46177.8</v>
      </c>
      <c r="AB821" s="374"/>
      <c r="AC821" s="374"/>
      <c r="AD821" s="36" t="s">
        <v>100</v>
      </c>
      <c r="AE821" s="59">
        <v>1088253</v>
      </c>
      <c r="AF821" s="48">
        <f>IFERROR(AE821/AB816,"-")</f>
        <v>2.4686186299266756E-2</v>
      </c>
      <c r="AG821" s="59">
        <v>22</v>
      </c>
      <c r="AH821" s="48">
        <f>IFERROR(AG821/AC816,"-")</f>
        <v>0.44897959183673469</v>
      </c>
      <c r="AI821" s="62">
        <f t="shared" si="196"/>
        <v>49466.045454545456</v>
      </c>
      <c r="AJ821" s="374"/>
      <c r="AK821" s="374"/>
      <c r="AL821" s="36" t="s">
        <v>100</v>
      </c>
      <c r="AM821" s="59">
        <v>1369194</v>
      </c>
      <c r="AN821" s="48">
        <f>IFERROR(AM821/AJ816,"-")</f>
        <v>1.4280402543908624E-2</v>
      </c>
      <c r="AO821" s="59">
        <v>37</v>
      </c>
      <c r="AP821" s="48">
        <f>IFERROR(AO821/AK816,"-")</f>
        <v>0.30327868852459017</v>
      </c>
      <c r="AQ821" s="62">
        <f t="shared" si="177"/>
        <v>37005.24324324324</v>
      </c>
      <c r="AR821" s="374"/>
      <c r="AS821" s="374"/>
      <c r="AT821" s="36" t="s">
        <v>100</v>
      </c>
      <c r="AU821" s="59">
        <v>19558254</v>
      </c>
      <c r="AV821" s="48">
        <f>IFERROR(AU821/AR816,"-")</f>
        <v>1.7289640503378542E-2</v>
      </c>
      <c r="AW821" s="62">
        <v>518</v>
      </c>
      <c r="AX821" s="48">
        <f>IFERROR(AW821/AS816,"-")</f>
        <v>0.25630875804057396</v>
      </c>
      <c r="AY821" s="162">
        <f t="shared" si="178"/>
        <v>37757.247104247101</v>
      </c>
      <c r="AZ821" s="187"/>
    </row>
    <row r="822" spans="2:52" s="7" customFormat="1" ht="13.15" customHeight="1">
      <c r="B822" s="449"/>
      <c r="C822" s="459"/>
      <c r="D822" s="374"/>
      <c r="E822" s="374"/>
      <c r="F822" s="36" t="s">
        <v>101</v>
      </c>
      <c r="G822" s="59">
        <v>16944398</v>
      </c>
      <c r="H822" s="48">
        <f>IFERROR(G822/D816,"-")</f>
        <v>4.3988198750233867E-2</v>
      </c>
      <c r="I822" s="59">
        <v>219</v>
      </c>
      <c r="J822" s="48">
        <f>IFERROR(I822/E816,"-")</f>
        <v>0.40555555555555556</v>
      </c>
      <c r="K822" s="62">
        <f t="shared" si="174"/>
        <v>77371.680365296808</v>
      </c>
      <c r="L822" s="374"/>
      <c r="M822" s="374"/>
      <c r="N822" s="36" t="s">
        <v>101</v>
      </c>
      <c r="O822" s="59">
        <v>13750835</v>
      </c>
      <c r="P822" s="48">
        <f>IFERROR(O822/L816,"-")</f>
        <v>4.262387885857518E-2</v>
      </c>
      <c r="Q822" s="59">
        <v>179</v>
      </c>
      <c r="R822" s="48">
        <f>IFERROR(Q822/M816,"-")</f>
        <v>0.39955357142857145</v>
      </c>
      <c r="S822" s="62">
        <f t="shared" si="175"/>
        <v>76820.307262569826</v>
      </c>
      <c r="T822" s="374"/>
      <c r="U822" s="374"/>
      <c r="V822" s="36" t="s">
        <v>101</v>
      </c>
      <c r="W822" s="59">
        <v>2468313</v>
      </c>
      <c r="X822" s="48">
        <f>IFERROR(W822/T816,"-")</f>
        <v>4.2318154449220539E-2</v>
      </c>
      <c r="Y822" s="59">
        <v>26</v>
      </c>
      <c r="Z822" s="48">
        <f>IFERROR(Y822/U816,"-")</f>
        <v>0.41269841269841268</v>
      </c>
      <c r="AA822" s="136">
        <f t="shared" si="176"/>
        <v>94935.11538461539</v>
      </c>
      <c r="AB822" s="374"/>
      <c r="AC822" s="374"/>
      <c r="AD822" s="36" t="s">
        <v>101</v>
      </c>
      <c r="AE822" s="59">
        <v>1703134</v>
      </c>
      <c r="AF822" s="48">
        <f>IFERROR(AE822/AB816,"-")</f>
        <v>3.8634291122207232E-2</v>
      </c>
      <c r="AG822" s="59">
        <v>19</v>
      </c>
      <c r="AH822" s="48">
        <f>IFERROR(AG822/AC816,"-")</f>
        <v>0.38775510204081631</v>
      </c>
      <c r="AI822" s="62">
        <f t="shared" si="196"/>
        <v>89638.631578947374</v>
      </c>
      <c r="AJ822" s="374"/>
      <c r="AK822" s="374"/>
      <c r="AL822" s="36" t="s">
        <v>101</v>
      </c>
      <c r="AM822" s="59">
        <v>3946217</v>
      </c>
      <c r="AN822" s="48">
        <f>IFERROR(AM822/AJ816,"-")</f>
        <v>4.1158204962638938E-2</v>
      </c>
      <c r="AO822" s="59">
        <v>52</v>
      </c>
      <c r="AP822" s="48">
        <f>IFERROR(AO822/AK816,"-")</f>
        <v>0.42622950819672129</v>
      </c>
      <c r="AQ822" s="62">
        <f t="shared" si="177"/>
        <v>75888.788461538468</v>
      </c>
      <c r="AR822" s="374"/>
      <c r="AS822" s="374"/>
      <c r="AT822" s="36" t="s">
        <v>101</v>
      </c>
      <c r="AU822" s="59">
        <v>41271757</v>
      </c>
      <c r="AV822" s="48">
        <f>IFERROR(AU822/AR816,"-")</f>
        <v>3.6484536987442584E-2</v>
      </c>
      <c r="AW822" s="62">
        <v>663</v>
      </c>
      <c r="AX822" s="48">
        <f>IFERROR(AW822/AS816,"-")</f>
        <v>0.32805541810984662</v>
      </c>
      <c r="AY822" s="162">
        <f t="shared" si="178"/>
        <v>62250.010558069378</v>
      </c>
      <c r="AZ822" s="187"/>
    </row>
    <row r="823" spans="2:52" s="7" customFormat="1" ht="13.15" customHeight="1">
      <c r="B823" s="449"/>
      <c r="C823" s="459"/>
      <c r="D823" s="374"/>
      <c r="E823" s="374"/>
      <c r="F823" s="36" t="s">
        <v>102</v>
      </c>
      <c r="G823" s="59">
        <v>6034247</v>
      </c>
      <c r="H823" s="48">
        <f>IFERROR(G823/D816,"-")</f>
        <v>1.5665098066275501E-2</v>
      </c>
      <c r="I823" s="59">
        <v>75</v>
      </c>
      <c r="J823" s="48">
        <f>IFERROR(I823/E816,"-")</f>
        <v>0.1388888888888889</v>
      </c>
      <c r="K823" s="62">
        <f t="shared" si="174"/>
        <v>80456.626666666663</v>
      </c>
      <c r="L823" s="374"/>
      <c r="M823" s="374"/>
      <c r="N823" s="36" t="s">
        <v>102</v>
      </c>
      <c r="O823" s="59">
        <v>5131785</v>
      </c>
      <c r="P823" s="48">
        <f>IFERROR(O823/L816,"-")</f>
        <v>1.5907149069002226E-2</v>
      </c>
      <c r="Q823" s="59">
        <v>63</v>
      </c>
      <c r="R823" s="48">
        <f>IFERROR(Q823/M816,"-")</f>
        <v>0.140625</v>
      </c>
      <c r="S823" s="62">
        <f t="shared" si="175"/>
        <v>81456.904761904763</v>
      </c>
      <c r="T823" s="374"/>
      <c r="U823" s="374"/>
      <c r="V823" s="36" t="s">
        <v>102</v>
      </c>
      <c r="W823" s="59">
        <v>2628613</v>
      </c>
      <c r="X823" s="48">
        <f>IFERROR(W823/T816,"-")</f>
        <v>4.5066428334343718E-2</v>
      </c>
      <c r="Y823" s="59">
        <v>18</v>
      </c>
      <c r="Z823" s="48">
        <f>IFERROR(Y823/U816,"-")</f>
        <v>0.2857142857142857</v>
      </c>
      <c r="AA823" s="136">
        <f t="shared" si="176"/>
        <v>146034.05555555556</v>
      </c>
      <c r="AB823" s="374"/>
      <c r="AC823" s="374"/>
      <c r="AD823" s="36" t="s">
        <v>102</v>
      </c>
      <c r="AE823" s="59">
        <v>2611599</v>
      </c>
      <c r="AF823" s="48">
        <f>IFERROR(AE823/AB816,"-")</f>
        <v>5.9242124260607376E-2</v>
      </c>
      <c r="AG823" s="59">
        <v>15</v>
      </c>
      <c r="AH823" s="48">
        <f>IFERROR(AG823/AC816,"-")</f>
        <v>0.30612244897959184</v>
      </c>
      <c r="AI823" s="62">
        <f t="shared" si="196"/>
        <v>174106.6</v>
      </c>
      <c r="AJ823" s="374"/>
      <c r="AK823" s="374"/>
      <c r="AL823" s="36" t="s">
        <v>102</v>
      </c>
      <c r="AM823" s="59">
        <v>3516328</v>
      </c>
      <c r="AN823" s="48">
        <f>IFERROR(AM823/AJ816,"-")</f>
        <v>3.6674554019676626E-2</v>
      </c>
      <c r="AO823" s="59">
        <v>19</v>
      </c>
      <c r="AP823" s="48">
        <f>IFERROR(AO823/AK816,"-")</f>
        <v>0.15573770491803279</v>
      </c>
      <c r="AQ823" s="62">
        <f t="shared" si="177"/>
        <v>185069.89473684211</v>
      </c>
      <c r="AR823" s="374"/>
      <c r="AS823" s="374"/>
      <c r="AT823" s="36" t="s">
        <v>102</v>
      </c>
      <c r="AU823" s="59">
        <v>17973868</v>
      </c>
      <c r="AV823" s="48">
        <f>IFERROR(AU823/AR816,"-")</f>
        <v>1.5889031616788465E-2</v>
      </c>
      <c r="AW823" s="62">
        <v>203</v>
      </c>
      <c r="AX823" s="48">
        <f>IFERROR(AW823/AS816,"-")</f>
        <v>0.10044532409698169</v>
      </c>
      <c r="AY823" s="162">
        <f t="shared" si="178"/>
        <v>88541.221674876841</v>
      </c>
      <c r="AZ823" s="187"/>
    </row>
    <row r="824" spans="2:52" s="7" customFormat="1" ht="13.15" customHeight="1">
      <c r="B824" s="449"/>
      <c r="C824" s="459"/>
      <c r="D824" s="374"/>
      <c r="E824" s="374"/>
      <c r="F824" s="36" t="s">
        <v>112</v>
      </c>
      <c r="G824" s="59">
        <v>0</v>
      </c>
      <c r="H824" s="48">
        <f>IFERROR(G824/D816,"-")</f>
        <v>0</v>
      </c>
      <c r="I824" s="59">
        <v>0</v>
      </c>
      <c r="J824" s="48">
        <f>IFERROR(I824/E816,"-")</f>
        <v>0</v>
      </c>
      <c r="K824" s="62" t="str">
        <f t="shared" si="174"/>
        <v>-</v>
      </c>
      <c r="L824" s="374"/>
      <c r="M824" s="374"/>
      <c r="N824" s="36" t="s">
        <v>112</v>
      </c>
      <c r="O824" s="59">
        <v>0</v>
      </c>
      <c r="P824" s="48">
        <f>IFERROR(O824/L816,"-")</f>
        <v>0</v>
      </c>
      <c r="Q824" s="59">
        <v>0</v>
      </c>
      <c r="R824" s="48">
        <f>IFERROR(Q824/M816,"-")</f>
        <v>0</v>
      </c>
      <c r="S824" s="62" t="str">
        <f t="shared" si="175"/>
        <v>-</v>
      </c>
      <c r="T824" s="374"/>
      <c r="U824" s="374"/>
      <c r="V824" s="36" t="s">
        <v>112</v>
      </c>
      <c r="W824" s="59">
        <v>0</v>
      </c>
      <c r="X824" s="48">
        <f>IFERROR(W824/T816,"-")</f>
        <v>0</v>
      </c>
      <c r="Y824" s="59">
        <v>0</v>
      </c>
      <c r="Z824" s="48">
        <f>IFERROR(Y824/U816,"-")</f>
        <v>0</v>
      </c>
      <c r="AA824" s="136" t="str">
        <f t="shared" si="176"/>
        <v>-</v>
      </c>
      <c r="AB824" s="374"/>
      <c r="AC824" s="374"/>
      <c r="AD824" s="36" t="s">
        <v>112</v>
      </c>
      <c r="AE824" s="59">
        <v>0</v>
      </c>
      <c r="AF824" s="48">
        <f>IFERROR(AE824/AB816,"-")</f>
        <v>0</v>
      </c>
      <c r="AG824" s="59">
        <v>0</v>
      </c>
      <c r="AH824" s="48">
        <f>IFERROR(AG824/AC816,"-")</f>
        <v>0</v>
      </c>
      <c r="AI824" s="62" t="str">
        <f t="shared" si="196"/>
        <v>-</v>
      </c>
      <c r="AJ824" s="374"/>
      <c r="AK824" s="374"/>
      <c r="AL824" s="36" t="s">
        <v>112</v>
      </c>
      <c r="AM824" s="59">
        <v>0</v>
      </c>
      <c r="AN824" s="48">
        <f>IFERROR(AM824/AJ816,"-")</f>
        <v>0</v>
      </c>
      <c r="AO824" s="59">
        <v>0</v>
      </c>
      <c r="AP824" s="48">
        <f>IFERROR(AO824/AK816,"-")</f>
        <v>0</v>
      </c>
      <c r="AQ824" s="62" t="str">
        <f t="shared" si="177"/>
        <v>-</v>
      </c>
      <c r="AR824" s="374"/>
      <c r="AS824" s="374"/>
      <c r="AT824" s="36" t="s">
        <v>112</v>
      </c>
      <c r="AU824" s="59">
        <v>3421</v>
      </c>
      <c r="AV824" s="48">
        <f>IFERROR(AU824/AR816,"-")</f>
        <v>3.0241891818184793E-6</v>
      </c>
      <c r="AW824" s="62">
        <v>2</v>
      </c>
      <c r="AX824" s="48">
        <f>IFERROR(AW824/AS816,"-")</f>
        <v>9.8960910440376061E-4</v>
      </c>
      <c r="AY824" s="162">
        <f t="shared" si="178"/>
        <v>1710.5</v>
      </c>
      <c r="AZ824" s="187"/>
    </row>
    <row r="825" spans="2:52" s="7" customFormat="1" ht="13.15" customHeight="1">
      <c r="B825" s="449"/>
      <c r="C825" s="459"/>
      <c r="D825" s="374"/>
      <c r="E825" s="374"/>
      <c r="F825" s="36" t="s">
        <v>103</v>
      </c>
      <c r="G825" s="59">
        <v>63940</v>
      </c>
      <c r="H825" s="48">
        <f>IFERROR(G825/D816,"-")</f>
        <v>1.6599028351965963E-4</v>
      </c>
      <c r="I825" s="59">
        <v>3</v>
      </c>
      <c r="J825" s="48">
        <f>IFERROR(I825/E816,"-")</f>
        <v>5.5555555555555558E-3</v>
      </c>
      <c r="K825" s="62">
        <f t="shared" si="174"/>
        <v>21313.333333333332</v>
      </c>
      <c r="L825" s="374"/>
      <c r="M825" s="374"/>
      <c r="N825" s="36" t="s">
        <v>103</v>
      </c>
      <c r="O825" s="59">
        <v>56818</v>
      </c>
      <c r="P825" s="48">
        <f>IFERROR(O825/L816,"-")</f>
        <v>1.7612047188309107E-4</v>
      </c>
      <c r="Q825" s="59">
        <v>2</v>
      </c>
      <c r="R825" s="48">
        <f>IFERROR(Q825/M816,"-")</f>
        <v>4.464285714285714E-3</v>
      </c>
      <c r="S825" s="62">
        <f t="shared" si="175"/>
        <v>28409</v>
      </c>
      <c r="T825" s="374"/>
      <c r="U825" s="374"/>
      <c r="V825" s="36" t="s">
        <v>103</v>
      </c>
      <c r="W825" s="59">
        <v>28935</v>
      </c>
      <c r="X825" s="48">
        <f>IFERROR(W825/T816,"-")</f>
        <v>4.960780091455971E-4</v>
      </c>
      <c r="Y825" s="59">
        <v>1</v>
      </c>
      <c r="Z825" s="48">
        <f>IFERROR(Y825/U816,"-")</f>
        <v>1.5873015873015872E-2</v>
      </c>
      <c r="AA825" s="136">
        <f t="shared" si="176"/>
        <v>28935</v>
      </c>
      <c r="AB825" s="374"/>
      <c r="AC825" s="374"/>
      <c r="AD825" s="36" t="s">
        <v>103</v>
      </c>
      <c r="AE825" s="59">
        <v>28935</v>
      </c>
      <c r="AF825" s="48">
        <f>IFERROR(AE825/AB816,"-")</f>
        <v>6.5636832663845961E-4</v>
      </c>
      <c r="AG825" s="59">
        <v>1</v>
      </c>
      <c r="AH825" s="48">
        <f>IFERROR(AG825/AC816,"-")</f>
        <v>2.0408163265306121E-2</v>
      </c>
      <c r="AI825" s="62">
        <f t="shared" si="196"/>
        <v>28935</v>
      </c>
      <c r="AJ825" s="374"/>
      <c r="AK825" s="374"/>
      <c r="AL825" s="36" t="s">
        <v>103</v>
      </c>
      <c r="AM825" s="59">
        <v>12609</v>
      </c>
      <c r="AN825" s="48">
        <f>IFERROR(AM825/AJ816,"-")</f>
        <v>1.3150919130243329E-4</v>
      </c>
      <c r="AO825" s="59">
        <v>2</v>
      </c>
      <c r="AP825" s="48">
        <f>IFERROR(AO825/AK816,"-")</f>
        <v>1.6393442622950821E-2</v>
      </c>
      <c r="AQ825" s="62">
        <f t="shared" si="177"/>
        <v>6304.5</v>
      </c>
      <c r="AR825" s="374"/>
      <c r="AS825" s="374"/>
      <c r="AT825" s="36" t="s">
        <v>103</v>
      </c>
      <c r="AU825" s="59">
        <v>146771</v>
      </c>
      <c r="AV825" s="48">
        <f>IFERROR(AU825/AR816,"-")</f>
        <v>1.2974664437435837E-4</v>
      </c>
      <c r="AW825" s="62">
        <v>10</v>
      </c>
      <c r="AX825" s="48">
        <f>IFERROR(AW825/AS816,"-")</f>
        <v>4.9480455220188022E-3</v>
      </c>
      <c r="AY825" s="162">
        <f t="shared" si="178"/>
        <v>14677.1</v>
      </c>
      <c r="AZ825" s="187"/>
    </row>
    <row r="826" spans="2:52" s="7" customFormat="1" ht="13.15" customHeight="1">
      <c r="B826" s="449"/>
      <c r="C826" s="459"/>
      <c r="D826" s="374"/>
      <c r="E826" s="374"/>
      <c r="F826" s="36" t="s">
        <v>104</v>
      </c>
      <c r="G826" s="59">
        <v>318539</v>
      </c>
      <c r="H826" s="48">
        <f>IFERROR(G826/D816,"-")</f>
        <v>8.2693742449278795E-4</v>
      </c>
      <c r="I826" s="59">
        <v>24</v>
      </c>
      <c r="J826" s="48">
        <f>IFERROR(I826/E816,"-")</f>
        <v>4.4444444444444446E-2</v>
      </c>
      <c r="K826" s="62">
        <f t="shared" si="174"/>
        <v>13272.458333333334</v>
      </c>
      <c r="L826" s="374"/>
      <c r="M826" s="374"/>
      <c r="N826" s="36" t="s">
        <v>104</v>
      </c>
      <c r="O826" s="59">
        <v>251206</v>
      </c>
      <c r="P826" s="48">
        <f>IFERROR(O826/L816,"-")</f>
        <v>7.7867083072026078E-4</v>
      </c>
      <c r="Q826" s="59">
        <v>20</v>
      </c>
      <c r="R826" s="48">
        <f>IFERROR(Q826/M816,"-")</f>
        <v>4.4642857142857144E-2</v>
      </c>
      <c r="S826" s="62">
        <f t="shared" si="175"/>
        <v>12560.3</v>
      </c>
      <c r="T826" s="374"/>
      <c r="U826" s="374"/>
      <c r="V826" s="36" t="s">
        <v>104</v>
      </c>
      <c r="W826" s="59">
        <v>72272</v>
      </c>
      <c r="X826" s="48">
        <f>IFERROR(W826/T816,"-")</f>
        <v>1.2390720538092482E-3</v>
      </c>
      <c r="Y826" s="59">
        <v>5</v>
      </c>
      <c r="Z826" s="48">
        <f>IFERROR(Y826/U816,"-")</f>
        <v>7.9365079365079361E-2</v>
      </c>
      <c r="AA826" s="136">
        <f t="shared" si="176"/>
        <v>14454.4</v>
      </c>
      <c r="AB826" s="374"/>
      <c r="AC826" s="374"/>
      <c r="AD826" s="36" t="s">
        <v>104</v>
      </c>
      <c r="AE826" s="59">
        <v>72272</v>
      </c>
      <c r="AF826" s="48">
        <f>IFERROR(AE826/AB816,"-")</f>
        <v>1.6394349992332729E-3</v>
      </c>
      <c r="AG826" s="59">
        <v>5</v>
      </c>
      <c r="AH826" s="48">
        <f>IFERROR(AG826/AC816,"-")</f>
        <v>0.10204081632653061</v>
      </c>
      <c r="AI826" s="62">
        <f t="shared" si="196"/>
        <v>14454.4</v>
      </c>
      <c r="AJ826" s="374"/>
      <c r="AK826" s="374"/>
      <c r="AL826" s="36" t="s">
        <v>104</v>
      </c>
      <c r="AM826" s="59">
        <v>229281</v>
      </c>
      <c r="AN826" s="48">
        <f>IFERROR(AM826/AJ816,"-")</f>
        <v>2.3913521207877867E-3</v>
      </c>
      <c r="AO826" s="59">
        <v>11</v>
      </c>
      <c r="AP826" s="48">
        <f>IFERROR(AO826/AK816,"-")</f>
        <v>9.0163934426229511E-2</v>
      </c>
      <c r="AQ826" s="62">
        <f t="shared" si="177"/>
        <v>20843.727272727272</v>
      </c>
      <c r="AR826" s="374"/>
      <c r="AS826" s="374"/>
      <c r="AT826" s="36" t="s">
        <v>104</v>
      </c>
      <c r="AU826" s="59">
        <v>706877</v>
      </c>
      <c r="AV826" s="48">
        <f>IFERROR(AU826/AR816,"-")</f>
        <v>6.2488447128801548E-4</v>
      </c>
      <c r="AW826" s="62">
        <v>67</v>
      </c>
      <c r="AX826" s="48">
        <f>IFERROR(AW826/AS816,"-")</f>
        <v>3.3151904997525974E-2</v>
      </c>
      <c r="AY826" s="162">
        <f t="shared" si="178"/>
        <v>10550.402985074626</v>
      </c>
      <c r="AZ826" s="187"/>
    </row>
    <row r="827" spans="2:52" s="7" customFormat="1" ht="13.15" customHeight="1">
      <c r="B827" s="449"/>
      <c r="C827" s="459"/>
      <c r="D827" s="374"/>
      <c r="E827" s="374"/>
      <c r="F827" s="36" t="s">
        <v>105</v>
      </c>
      <c r="G827" s="59">
        <v>67465</v>
      </c>
      <c r="H827" s="48">
        <f>IFERROR(G827/D816,"-")</f>
        <v>1.7514129617850855E-4</v>
      </c>
      <c r="I827" s="59">
        <v>6</v>
      </c>
      <c r="J827" s="48">
        <f>IFERROR(I827/E816,"-")</f>
        <v>1.1111111111111112E-2</v>
      </c>
      <c r="K827" s="62">
        <f t="shared" si="174"/>
        <v>11244.166666666666</v>
      </c>
      <c r="L827" s="374"/>
      <c r="M827" s="374"/>
      <c r="N827" s="36" t="s">
        <v>105</v>
      </c>
      <c r="O827" s="59">
        <v>41425</v>
      </c>
      <c r="P827" s="48">
        <f>IFERROR(O827/L816,"-")</f>
        <v>1.2840632454076258E-4</v>
      </c>
      <c r="Q827" s="59">
        <v>5</v>
      </c>
      <c r="R827" s="48">
        <f>IFERROR(Q827/M816,"-")</f>
        <v>1.1160714285714286E-2</v>
      </c>
      <c r="S827" s="62">
        <f t="shared" si="175"/>
        <v>8285</v>
      </c>
      <c r="T827" s="374"/>
      <c r="U827" s="374"/>
      <c r="V827" s="36" t="s">
        <v>105</v>
      </c>
      <c r="W827" s="59">
        <v>23723</v>
      </c>
      <c r="X827" s="48">
        <f>IFERROR(W827/T816,"-")</f>
        <v>4.0672053260622085E-4</v>
      </c>
      <c r="Y827" s="59">
        <v>2</v>
      </c>
      <c r="Z827" s="48">
        <f>IFERROR(Y827/U816,"-")</f>
        <v>3.1746031746031744E-2</v>
      </c>
      <c r="AA827" s="136">
        <f t="shared" si="176"/>
        <v>11861.5</v>
      </c>
      <c r="AB827" s="374"/>
      <c r="AC827" s="374"/>
      <c r="AD827" s="36" t="s">
        <v>105</v>
      </c>
      <c r="AE827" s="59">
        <v>23723</v>
      </c>
      <c r="AF827" s="48">
        <f>IFERROR(AE827/AB816,"-")</f>
        <v>5.3813809617571026E-4</v>
      </c>
      <c r="AG827" s="59">
        <v>2</v>
      </c>
      <c r="AH827" s="48">
        <f>IFERROR(AG827/AC816,"-")</f>
        <v>4.0816326530612242E-2</v>
      </c>
      <c r="AI827" s="62">
        <f t="shared" si="196"/>
        <v>11861.5</v>
      </c>
      <c r="AJ827" s="374"/>
      <c r="AK827" s="374"/>
      <c r="AL827" s="36" t="s">
        <v>105</v>
      </c>
      <c r="AM827" s="59">
        <v>35216</v>
      </c>
      <c r="AN827" s="48">
        <f>IFERROR(AM827/AJ816,"-")</f>
        <v>3.672953985967555E-4</v>
      </c>
      <c r="AO827" s="59">
        <v>3</v>
      </c>
      <c r="AP827" s="48">
        <f>IFERROR(AO827/AK816,"-")</f>
        <v>2.4590163934426229E-2</v>
      </c>
      <c r="AQ827" s="62">
        <f t="shared" si="177"/>
        <v>11738.666666666666</v>
      </c>
      <c r="AR827" s="374"/>
      <c r="AS827" s="374"/>
      <c r="AT827" s="36" t="s">
        <v>105</v>
      </c>
      <c r="AU827" s="59">
        <v>85209</v>
      </c>
      <c r="AV827" s="48">
        <f>IFERROR(AU827/AR816,"-")</f>
        <v>7.5325383219400997E-5</v>
      </c>
      <c r="AW827" s="62">
        <v>8</v>
      </c>
      <c r="AX827" s="48">
        <f>IFERROR(AW827/AS816,"-")</f>
        <v>3.9584364176150424E-3</v>
      </c>
      <c r="AY827" s="162">
        <f t="shared" si="178"/>
        <v>10651.125</v>
      </c>
      <c r="AZ827" s="187"/>
    </row>
    <row r="828" spans="2:52" s="7" customFormat="1" ht="13.15" customHeight="1">
      <c r="B828" s="449"/>
      <c r="C828" s="459"/>
      <c r="D828" s="374"/>
      <c r="E828" s="374"/>
      <c r="F828" s="36" t="s">
        <v>106</v>
      </c>
      <c r="G828" s="59">
        <v>114980</v>
      </c>
      <c r="H828" s="48">
        <f>IFERROR(G828/D816,"-")</f>
        <v>2.9849175475587213E-4</v>
      </c>
      <c r="I828" s="59">
        <v>3</v>
      </c>
      <c r="J828" s="48">
        <f>IFERROR(I828/E816,"-")</f>
        <v>5.5555555555555558E-3</v>
      </c>
      <c r="K828" s="62">
        <f t="shared" si="174"/>
        <v>38326.666666666664</v>
      </c>
      <c r="L828" s="374"/>
      <c r="M828" s="374"/>
      <c r="N828" s="36" t="s">
        <v>106</v>
      </c>
      <c r="O828" s="59">
        <v>114980</v>
      </c>
      <c r="P828" s="48">
        <f>IFERROR(O828/L816,"-")</f>
        <v>3.5640698118761328E-4</v>
      </c>
      <c r="Q828" s="59">
        <v>3</v>
      </c>
      <c r="R828" s="48">
        <f>IFERROR(Q828/M816,"-")</f>
        <v>6.6964285714285711E-3</v>
      </c>
      <c r="S828" s="62">
        <f t="shared" si="175"/>
        <v>38326.666666666664</v>
      </c>
      <c r="T828" s="374"/>
      <c r="U828" s="374"/>
      <c r="V828" s="36" t="s">
        <v>106</v>
      </c>
      <c r="W828" s="59">
        <v>0</v>
      </c>
      <c r="X828" s="48">
        <f>IFERROR(W828/T816,"-")</f>
        <v>0</v>
      </c>
      <c r="Y828" s="59">
        <v>0</v>
      </c>
      <c r="Z828" s="48">
        <f>IFERROR(Y828/U816,"-")</f>
        <v>0</v>
      </c>
      <c r="AA828" s="136" t="str">
        <f t="shared" si="176"/>
        <v>-</v>
      </c>
      <c r="AB828" s="374"/>
      <c r="AC828" s="374"/>
      <c r="AD828" s="36" t="s">
        <v>106</v>
      </c>
      <c r="AE828" s="59">
        <v>0</v>
      </c>
      <c r="AF828" s="48">
        <f>IFERROR(AE828/AB816,"-")</f>
        <v>0</v>
      </c>
      <c r="AG828" s="59">
        <v>0</v>
      </c>
      <c r="AH828" s="48">
        <f>IFERROR(AG828/AC816,"-")</f>
        <v>0</v>
      </c>
      <c r="AI828" s="62" t="str">
        <f t="shared" si="196"/>
        <v>-</v>
      </c>
      <c r="AJ828" s="374"/>
      <c r="AK828" s="374"/>
      <c r="AL828" s="36" t="s">
        <v>106</v>
      </c>
      <c r="AM828" s="59">
        <v>2042101</v>
      </c>
      <c r="AN828" s="48">
        <f>IFERROR(AM828/AJ816,"-")</f>
        <v>2.1298679599325108E-2</v>
      </c>
      <c r="AO828" s="59">
        <v>5</v>
      </c>
      <c r="AP828" s="48">
        <f>IFERROR(AO828/AK816,"-")</f>
        <v>4.0983606557377046E-2</v>
      </c>
      <c r="AQ828" s="62">
        <f t="shared" si="177"/>
        <v>408420.2</v>
      </c>
      <c r="AR828" s="374"/>
      <c r="AS828" s="374"/>
      <c r="AT828" s="36" t="s">
        <v>106</v>
      </c>
      <c r="AU828" s="59">
        <v>732441</v>
      </c>
      <c r="AV828" s="48">
        <f>IFERROR(AU828/AR816,"-")</f>
        <v>6.4748323546340509E-4</v>
      </c>
      <c r="AW828" s="62">
        <v>9</v>
      </c>
      <c r="AX828" s="48">
        <f>IFERROR(AW828/AS816,"-")</f>
        <v>4.4532409698169219E-3</v>
      </c>
      <c r="AY828" s="162">
        <f t="shared" si="178"/>
        <v>81382.333333333328</v>
      </c>
      <c r="AZ828" s="187"/>
    </row>
    <row r="829" spans="2:52" s="7" customFormat="1" ht="13.15" customHeight="1">
      <c r="B829" s="449"/>
      <c r="C829" s="459"/>
      <c r="D829" s="374"/>
      <c r="E829" s="374"/>
      <c r="F829" s="36" t="s">
        <v>107</v>
      </c>
      <c r="G829" s="59">
        <v>3574243</v>
      </c>
      <c r="H829" s="48">
        <f>IFERROR(G829/D816,"-")</f>
        <v>9.2788490606530941E-3</v>
      </c>
      <c r="I829" s="59">
        <v>56</v>
      </c>
      <c r="J829" s="48">
        <f>IFERROR(I829/E816,"-")</f>
        <v>0.1037037037037037</v>
      </c>
      <c r="K829" s="62">
        <f t="shared" si="174"/>
        <v>63825.767857142855</v>
      </c>
      <c r="L829" s="374"/>
      <c r="M829" s="374"/>
      <c r="N829" s="36" t="s">
        <v>107</v>
      </c>
      <c r="O829" s="59">
        <v>1081015</v>
      </c>
      <c r="P829" s="48">
        <f>IFERROR(O829/L816,"-")</f>
        <v>3.3508548683990934E-3</v>
      </c>
      <c r="Q829" s="59">
        <v>46</v>
      </c>
      <c r="R829" s="48">
        <f>IFERROR(Q829/M816,"-")</f>
        <v>0.10267857142857142</v>
      </c>
      <c r="S829" s="62">
        <f t="shared" si="175"/>
        <v>23500.32608695652</v>
      </c>
      <c r="T829" s="374"/>
      <c r="U829" s="374"/>
      <c r="V829" s="36" t="s">
        <v>107</v>
      </c>
      <c r="W829" s="59">
        <v>2422039</v>
      </c>
      <c r="X829" s="48">
        <f>IFERROR(W829/T816,"-")</f>
        <v>4.1524806815033455E-2</v>
      </c>
      <c r="Y829" s="59">
        <v>7</v>
      </c>
      <c r="Z829" s="48">
        <f>IFERROR(Y829/U816,"-")</f>
        <v>0.1111111111111111</v>
      </c>
      <c r="AA829" s="136">
        <f t="shared" si="176"/>
        <v>346005.57142857142</v>
      </c>
      <c r="AB829" s="374"/>
      <c r="AC829" s="374"/>
      <c r="AD829" s="36" t="s">
        <v>107</v>
      </c>
      <c r="AE829" s="59">
        <v>82802</v>
      </c>
      <c r="AF829" s="48">
        <f>IFERROR(AE829/AB816,"-")</f>
        <v>1.8782999890208305E-3</v>
      </c>
      <c r="AG829" s="59">
        <v>4</v>
      </c>
      <c r="AH829" s="48">
        <f>IFERROR(AG829/AC816,"-")</f>
        <v>8.1632653061224483E-2</v>
      </c>
      <c r="AI829" s="62">
        <f t="shared" si="196"/>
        <v>20700.5</v>
      </c>
      <c r="AJ829" s="374"/>
      <c r="AK829" s="374"/>
      <c r="AL829" s="36" t="s">
        <v>107</v>
      </c>
      <c r="AM829" s="59">
        <v>3346466</v>
      </c>
      <c r="AN829" s="48">
        <f>IFERROR(AM829/AJ816,"-")</f>
        <v>3.4902929445720411E-2</v>
      </c>
      <c r="AO829" s="59">
        <v>15</v>
      </c>
      <c r="AP829" s="48">
        <f>IFERROR(AO829/AK816,"-")</f>
        <v>0.12295081967213115</v>
      </c>
      <c r="AQ829" s="62">
        <f t="shared" si="177"/>
        <v>223097.73333333334</v>
      </c>
      <c r="AR829" s="374"/>
      <c r="AS829" s="374"/>
      <c r="AT829" s="36" t="s">
        <v>107</v>
      </c>
      <c r="AU829" s="59">
        <v>4264109</v>
      </c>
      <c r="AV829" s="48">
        <f>IFERROR(AU829/AR816,"-")</f>
        <v>3.769503743903775E-3</v>
      </c>
      <c r="AW829" s="62">
        <v>156</v>
      </c>
      <c r="AX829" s="48">
        <f>IFERROR(AW829/AS816,"-")</f>
        <v>7.7189510143493317E-2</v>
      </c>
      <c r="AY829" s="162">
        <f t="shared" si="178"/>
        <v>27334.032051282051</v>
      </c>
      <c r="AZ829" s="187"/>
    </row>
    <row r="830" spans="2:52" s="7" customFormat="1" ht="13.15" customHeight="1">
      <c r="B830" s="449"/>
      <c r="C830" s="459"/>
      <c r="D830" s="374"/>
      <c r="E830" s="374"/>
      <c r="F830" s="36" t="s">
        <v>108</v>
      </c>
      <c r="G830" s="59">
        <v>3392120</v>
      </c>
      <c r="H830" s="48">
        <f>IFERROR(G830/D816,"-")</f>
        <v>8.8060519320098188E-3</v>
      </c>
      <c r="I830" s="59">
        <v>38</v>
      </c>
      <c r="J830" s="48">
        <f>IFERROR(I830/E816,"-")</f>
        <v>7.0370370370370375E-2</v>
      </c>
      <c r="K830" s="62">
        <f t="shared" si="174"/>
        <v>89266.31578947368</v>
      </c>
      <c r="L830" s="374"/>
      <c r="M830" s="374"/>
      <c r="N830" s="36" t="s">
        <v>108</v>
      </c>
      <c r="O830" s="59">
        <v>840470</v>
      </c>
      <c r="P830" s="48">
        <f>IFERROR(O830/L816,"-")</f>
        <v>2.6052302615998725E-3</v>
      </c>
      <c r="Q830" s="59">
        <v>33</v>
      </c>
      <c r="R830" s="48">
        <f>IFERROR(Q830/M816,"-")</f>
        <v>7.3660714285714288E-2</v>
      </c>
      <c r="S830" s="62">
        <f t="shared" si="175"/>
        <v>25468.78787878788</v>
      </c>
      <c r="T830" s="374"/>
      <c r="U830" s="374"/>
      <c r="V830" s="36" t="s">
        <v>108</v>
      </c>
      <c r="W830" s="59">
        <v>152040</v>
      </c>
      <c r="X830" s="48">
        <f>IFERROR(W830/T816,"-")</f>
        <v>2.6066597722653045E-3</v>
      </c>
      <c r="Y830" s="59">
        <v>6</v>
      </c>
      <c r="Z830" s="48">
        <f>IFERROR(Y830/U816,"-")</f>
        <v>9.5238095238095233E-2</v>
      </c>
      <c r="AA830" s="136">
        <f t="shared" si="176"/>
        <v>25340</v>
      </c>
      <c r="AB830" s="374"/>
      <c r="AC830" s="374"/>
      <c r="AD830" s="36" t="s">
        <v>108</v>
      </c>
      <c r="AE830" s="59">
        <v>149038</v>
      </c>
      <c r="AF830" s="48">
        <f>IFERROR(AE830/AB816,"-")</f>
        <v>3.3808129485240275E-3</v>
      </c>
      <c r="AG830" s="59">
        <v>5</v>
      </c>
      <c r="AH830" s="48">
        <f>IFERROR(AG830/AC816,"-")</f>
        <v>0.10204081632653061</v>
      </c>
      <c r="AI830" s="62">
        <f t="shared" si="196"/>
        <v>29807.599999999999</v>
      </c>
      <c r="AJ830" s="374"/>
      <c r="AK830" s="374"/>
      <c r="AL830" s="36" t="s">
        <v>108</v>
      </c>
      <c r="AM830" s="59">
        <v>352728</v>
      </c>
      <c r="AN830" s="48">
        <f>IFERROR(AM830/AJ816,"-")</f>
        <v>3.6788781052997611E-3</v>
      </c>
      <c r="AO830" s="59">
        <v>14</v>
      </c>
      <c r="AP830" s="48">
        <f>IFERROR(AO830/AK816,"-")</f>
        <v>0.11475409836065574</v>
      </c>
      <c r="AQ830" s="62">
        <f t="shared" si="177"/>
        <v>25194.857142857141</v>
      </c>
      <c r="AR830" s="374"/>
      <c r="AS830" s="374"/>
      <c r="AT830" s="36" t="s">
        <v>108</v>
      </c>
      <c r="AU830" s="59">
        <v>7228549</v>
      </c>
      <c r="AV830" s="48">
        <f>IFERROR(AU830/AR816,"-")</f>
        <v>6.3900905250057838E-3</v>
      </c>
      <c r="AW830" s="62">
        <v>131</v>
      </c>
      <c r="AX830" s="48">
        <f>IFERROR(AW830/AS816,"-")</f>
        <v>6.4819396338446314E-2</v>
      </c>
      <c r="AY830" s="162">
        <f t="shared" si="178"/>
        <v>55179.763358778626</v>
      </c>
      <c r="AZ830" s="187"/>
    </row>
    <row r="831" spans="2:52" s="7" customFormat="1" ht="13.15" customHeight="1">
      <c r="B831" s="449"/>
      <c r="C831" s="459"/>
      <c r="D831" s="374"/>
      <c r="E831" s="374"/>
      <c r="F831" s="36" t="s">
        <v>109</v>
      </c>
      <c r="G831" s="59">
        <v>1061935</v>
      </c>
      <c r="H831" s="48">
        <f>IFERROR(G831/D816,"-")</f>
        <v>2.7568171993970873E-3</v>
      </c>
      <c r="I831" s="59">
        <v>38</v>
      </c>
      <c r="J831" s="48">
        <f>IFERROR(I831/E816,"-")</f>
        <v>7.0370370370370375E-2</v>
      </c>
      <c r="K831" s="62">
        <f t="shared" si="174"/>
        <v>27945.657894736843</v>
      </c>
      <c r="L831" s="374"/>
      <c r="M831" s="374"/>
      <c r="N831" s="36" t="s">
        <v>109</v>
      </c>
      <c r="O831" s="59">
        <v>885917</v>
      </c>
      <c r="P831" s="48">
        <f>IFERROR(O831/L816,"-")</f>
        <v>2.7461037011026856E-3</v>
      </c>
      <c r="Q831" s="59">
        <v>29</v>
      </c>
      <c r="R831" s="48">
        <f>IFERROR(Q831/M816,"-")</f>
        <v>6.4732142857142863E-2</v>
      </c>
      <c r="S831" s="62">
        <f t="shared" si="175"/>
        <v>30548.862068965518</v>
      </c>
      <c r="T831" s="374"/>
      <c r="U831" s="374"/>
      <c r="V831" s="36" t="s">
        <v>109</v>
      </c>
      <c r="W831" s="59">
        <v>96738</v>
      </c>
      <c r="X831" s="48">
        <f>IFERROR(W831/T816,"-")</f>
        <v>1.6585309987463893E-3</v>
      </c>
      <c r="Y831" s="59">
        <v>3</v>
      </c>
      <c r="Z831" s="48">
        <f>IFERROR(Y831/U816,"-")</f>
        <v>4.7619047619047616E-2</v>
      </c>
      <c r="AA831" s="136">
        <f t="shared" si="176"/>
        <v>32246</v>
      </c>
      <c r="AB831" s="374"/>
      <c r="AC831" s="374"/>
      <c r="AD831" s="36" t="s">
        <v>109</v>
      </c>
      <c r="AE831" s="59">
        <v>89333</v>
      </c>
      <c r="AF831" s="48">
        <f>IFERROR(AE831/AB816,"-")</f>
        <v>2.0264507248520308E-3</v>
      </c>
      <c r="AG831" s="59">
        <v>2</v>
      </c>
      <c r="AH831" s="48">
        <f>IFERROR(AG831/AC816,"-")</f>
        <v>4.0816326530612242E-2</v>
      </c>
      <c r="AI831" s="62">
        <f t="shared" si="196"/>
        <v>44666.5</v>
      </c>
      <c r="AJ831" s="374"/>
      <c r="AK831" s="374"/>
      <c r="AL831" s="36" t="s">
        <v>109</v>
      </c>
      <c r="AM831" s="59">
        <v>288321</v>
      </c>
      <c r="AN831" s="48">
        <f>IFERROR(AM831/AJ816,"-")</f>
        <v>3.0071267781353688E-3</v>
      </c>
      <c r="AO831" s="59">
        <v>8</v>
      </c>
      <c r="AP831" s="48">
        <f>IFERROR(AO831/AK816,"-")</f>
        <v>6.5573770491803282E-2</v>
      </c>
      <c r="AQ831" s="62">
        <f t="shared" si="177"/>
        <v>36040.125</v>
      </c>
      <c r="AR831" s="374"/>
      <c r="AS831" s="374"/>
      <c r="AT831" s="36" t="s">
        <v>109</v>
      </c>
      <c r="AU831" s="59">
        <v>2113241</v>
      </c>
      <c r="AV831" s="48">
        <f>IFERROR(AU831/AR816,"-")</f>
        <v>1.8681205994666077E-3</v>
      </c>
      <c r="AW831" s="62">
        <v>89</v>
      </c>
      <c r="AX831" s="48">
        <f>IFERROR(AW831/AS816,"-")</f>
        <v>4.4037605145967343E-2</v>
      </c>
      <c r="AY831" s="162">
        <f t="shared" si="178"/>
        <v>23744.280898876405</v>
      </c>
      <c r="AZ831" s="187"/>
    </row>
    <row r="832" spans="2:52" s="7" customFormat="1" ht="13.15" customHeight="1">
      <c r="B832" s="449"/>
      <c r="C832" s="459"/>
      <c r="D832" s="374"/>
      <c r="E832" s="374"/>
      <c r="F832" s="37" t="s">
        <v>110</v>
      </c>
      <c r="G832" s="60">
        <v>589074</v>
      </c>
      <c r="H832" s="49">
        <f>IFERROR(G832/D816,"-")</f>
        <v>1.5292549307797932E-3</v>
      </c>
      <c r="I832" s="60">
        <v>60</v>
      </c>
      <c r="J832" s="49">
        <f>IFERROR(I832/E816,"-")</f>
        <v>0.1111111111111111</v>
      </c>
      <c r="K832" s="63">
        <f t="shared" si="174"/>
        <v>9817.9</v>
      </c>
      <c r="L832" s="374"/>
      <c r="M832" s="374"/>
      <c r="N832" s="37" t="s">
        <v>110</v>
      </c>
      <c r="O832" s="60">
        <v>384793</v>
      </c>
      <c r="P832" s="49">
        <f>IFERROR(O832/L816,"-")</f>
        <v>1.1927544921910356E-3</v>
      </c>
      <c r="Q832" s="60">
        <v>47</v>
      </c>
      <c r="R832" s="49">
        <f>IFERROR(Q832/M816,"-")</f>
        <v>0.10491071428571429</v>
      </c>
      <c r="S832" s="63">
        <f t="shared" si="175"/>
        <v>8187.0851063829787</v>
      </c>
      <c r="T832" s="374"/>
      <c r="U832" s="374"/>
      <c r="V832" s="37" t="s">
        <v>110</v>
      </c>
      <c r="W832" s="60">
        <v>216235</v>
      </c>
      <c r="X832" s="49">
        <f>IFERROR(W832/T816,"-")</f>
        <v>3.7072551687436736E-3</v>
      </c>
      <c r="Y832" s="60">
        <v>11</v>
      </c>
      <c r="Z832" s="49">
        <f>IFERROR(Y832/U816,"-")</f>
        <v>0.17460317460317459</v>
      </c>
      <c r="AA832" s="137">
        <f t="shared" si="176"/>
        <v>19657.727272727272</v>
      </c>
      <c r="AB832" s="374"/>
      <c r="AC832" s="374"/>
      <c r="AD832" s="37" t="s">
        <v>110</v>
      </c>
      <c r="AE832" s="60">
        <v>142770</v>
      </c>
      <c r="AF832" s="49">
        <f>IFERROR(AE832/AB816,"-")</f>
        <v>3.2386281663788793E-3</v>
      </c>
      <c r="AG832" s="60">
        <v>10</v>
      </c>
      <c r="AH832" s="49">
        <f>IFERROR(AG832/AC816,"-")</f>
        <v>0.20408163265306123</v>
      </c>
      <c r="AI832" s="63">
        <f t="shared" si="196"/>
        <v>14277</v>
      </c>
      <c r="AJ832" s="374"/>
      <c r="AK832" s="374"/>
      <c r="AL832" s="37" t="s">
        <v>110</v>
      </c>
      <c r="AM832" s="60">
        <v>91547</v>
      </c>
      <c r="AN832" s="49">
        <f>IFERROR(AM832/AJ816,"-")</f>
        <v>9.5481576145323654E-4</v>
      </c>
      <c r="AO832" s="60">
        <v>16</v>
      </c>
      <c r="AP832" s="49">
        <f>IFERROR(AO832/AK816,"-")</f>
        <v>0.13114754098360656</v>
      </c>
      <c r="AQ832" s="63">
        <f t="shared" si="177"/>
        <v>5721.6875</v>
      </c>
      <c r="AR832" s="374"/>
      <c r="AS832" s="374"/>
      <c r="AT832" s="37" t="s">
        <v>110</v>
      </c>
      <c r="AU832" s="60">
        <v>2206137</v>
      </c>
      <c r="AV832" s="49">
        <f>IFERROR(AU832/AR816,"-")</f>
        <v>1.9502413472696504E-3</v>
      </c>
      <c r="AW832" s="63">
        <v>174</v>
      </c>
      <c r="AX832" s="51">
        <f>IFERROR(AW832/AS816,"-")</f>
        <v>8.6095992083127168E-2</v>
      </c>
      <c r="AY832" s="163">
        <f t="shared" si="178"/>
        <v>12678.948275862069</v>
      </c>
      <c r="AZ832" s="187"/>
    </row>
    <row r="833" spans="2:52" s="7" customFormat="1" ht="13.15" customHeight="1">
      <c r="B833" s="450"/>
      <c r="C833" s="461"/>
      <c r="D833" s="375"/>
      <c r="E833" s="375"/>
      <c r="F833" s="38" t="s">
        <v>64</v>
      </c>
      <c r="G833" s="56">
        <f>SUM(G816:G832)</f>
        <v>74750006</v>
      </c>
      <c r="H833" s="49">
        <f>IFERROR(G833/D816,"-")</f>
        <v>0.19405340458298809</v>
      </c>
      <c r="I833" s="60">
        <v>432</v>
      </c>
      <c r="J833" s="49">
        <f>IFERROR(I833/E816,"-")</f>
        <v>0.8</v>
      </c>
      <c r="K833" s="63">
        <f t="shared" si="174"/>
        <v>173032.42129629629</v>
      </c>
      <c r="L833" s="375"/>
      <c r="M833" s="375"/>
      <c r="N833" s="38" t="s">
        <v>64</v>
      </c>
      <c r="O833" s="56">
        <f>SUM(O816:O832)</f>
        <v>61305503</v>
      </c>
      <c r="P833" s="49">
        <f>IFERROR(O833/L816,"-")</f>
        <v>0.19003052056373429</v>
      </c>
      <c r="Q833" s="60">
        <v>357</v>
      </c>
      <c r="R833" s="49">
        <f>IFERROR(Q833/M816,"-")</f>
        <v>0.796875</v>
      </c>
      <c r="S833" s="63">
        <f t="shared" si="175"/>
        <v>171724.09803921569</v>
      </c>
      <c r="T833" s="375"/>
      <c r="U833" s="375"/>
      <c r="V833" s="38" t="s">
        <v>64</v>
      </c>
      <c r="W833" s="56">
        <f>SUM(W816:W832)</f>
        <v>11726406</v>
      </c>
      <c r="X833" s="49">
        <f>IFERROR(W833/T816,"-")</f>
        <v>0.20104413834155815</v>
      </c>
      <c r="Y833" s="60">
        <v>52</v>
      </c>
      <c r="Z833" s="49">
        <f>IFERROR(Y833/U816,"-")</f>
        <v>0.82539682539682535</v>
      </c>
      <c r="AA833" s="137">
        <f t="shared" si="176"/>
        <v>225507.80769230769</v>
      </c>
      <c r="AB833" s="375"/>
      <c r="AC833" s="375"/>
      <c r="AD833" s="38" t="s">
        <v>64</v>
      </c>
      <c r="AE833" s="56">
        <f>SUM(AE816:AE832)</f>
        <v>7873005</v>
      </c>
      <c r="AF833" s="49">
        <f>IFERROR(AE833/AB816,"-")</f>
        <v>0.17859309201542165</v>
      </c>
      <c r="AG833" s="60">
        <v>42</v>
      </c>
      <c r="AH833" s="49">
        <f>IFERROR(AG833/AC816,"-")</f>
        <v>0.8571428571428571</v>
      </c>
      <c r="AI833" s="63">
        <f t="shared" si="196"/>
        <v>187452.5</v>
      </c>
      <c r="AJ833" s="375"/>
      <c r="AK833" s="375"/>
      <c r="AL833" s="38" t="s">
        <v>64</v>
      </c>
      <c r="AM833" s="56">
        <f>SUM(AM816:AM832)</f>
        <v>21267616</v>
      </c>
      <c r="AN833" s="49">
        <f>IFERROR(AM833/AJ816,"-")</f>
        <v>0.22181671671747885</v>
      </c>
      <c r="AO833" s="60">
        <v>103</v>
      </c>
      <c r="AP833" s="49">
        <f>IFERROR(AO833/AK816,"-")</f>
        <v>0.84426229508196726</v>
      </c>
      <c r="AQ833" s="63">
        <f t="shared" si="177"/>
        <v>206481.70873786407</v>
      </c>
      <c r="AR833" s="375"/>
      <c r="AS833" s="375"/>
      <c r="AT833" s="38" t="s">
        <v>64</v>
      </c>
      <c r="AU833" s="56">
        <f>SUM(AU816:AU832)</f>
        <v>180062916</v>
      </c>
      <c r="AV833" s="49">
        <f>IFERROR(AU833/AR816,"-")</f>
        <v>0.15917694317857045</v>
      </c>
      <c r="AW833" s="63">
        <v>1459</v>
      </c>
      <c r="AX833" s="116">
        <f>IFERROR(AW833/AS816,"-")</f>
        <v>0.7219198416625433</v>
      </c>
      <c r="AY833" s="166">
        <f t="shared" si="178"/>
        <v>123415.29540781357</v>
      </c>
      <c r="AZ833" s="187"/>
    </row>
    <row r="834" spans="2:52" s="7" customFormat="1" ht="13.15" customHeight="1">
      <c r="B834" s="448">
        <v>47</v>
      </c>
      <c r="C834" s="458" t="s">
        <v>12</v>
      </c>
      <c r="D834" s="373">
        <v>754911660</v>
      </c>
      <c r="E834" s="373">
        <v>1070</v>
      </c>
      <c r="F834" s="34" t="s">
        <v>96</v>
      </c>
      <c r="G834" s="58">
        <v>10694811</v>
      </c>
      <c r="H834" s="47">
        <f>IFERROR(G834/D834,"-")</f>
        <v>1.4166970212117269E-2</v>
      </c>
      <c r="I834" s="58">
        <v>208</v>
      </c>
      <c r="J834" s="47">
        <f>IFERROR(I834/E834,"-")</f>
        <v>0.19439252336448598</v>
      </c>
      <c r="K834" s="61">
        <f t="shared" si="174"/>
        <v>51417.360576923078</v>
      </c>
      <c r="L834" s="373">
        <v>590321450</v>
      </c>
      <c r="M834" s="373">
        <v>828</v>
      </c>
      <c r="N834" s="34" t="s">
        <v>96</v>
      </c>
      <c r="O834" s="58">
        <v>6681944</v>
      </c>
      <c r="P834" s="47">
        <f>IFERROR(O834/L834,"-")</f>
        <v>1.1319161788886378E-2</v>
      </c>
      <c r="Q834" s="58">
        <v>161</v>
      </c>
      <c r="R834" s="47">
        <f>IFERROR(Q834/M834,"-")</f>
        <v>0.19444444444444445</v>
      </c>
      <c r="S834" s="61">
        <f t="shared" si="175"/>
        <v>41502.757763975154</v>
      </c>
      <c r="T834" s="373">
        <v>134708120</v>
      </c>
      <c r="U834" s="373">
        <v>106</v>
      </c>
      <c r="V834" s="34" t="s">
        <v>96</v>
      </c>
      <c r="W834" s="58">
        <v>3187900</v>
      </c>
      <c r="X834" s="47">
        <f>IFERROR(W834/T834,"-")</f>
        <v>2.3665240076099346E-2</v>
      </c>
      <c r="Y834" s="58">
        <v>32</v>
      </c>
      <c r="Z834" s="47">
        <f>IFERROR(Y834/U834,"-")</f>
        <v>0.30188679245283018</v>
      </c>
      <c r="AA834" s="135">
        <f t="shared" si="176"/>
        <v>99621.875</v>
      </c>
      <c r="AB834" s="373">
        <v>113376360</v>
      </c>
      <c r="AC834" s="373">
        <v>82</v>
      </c>
      <c r="AD834" s="34" t="s">
        <v>96</v>
      </c>
      <c r="AE834" s="58">
        <v>378612</v>
      </c>
      <c r="AF834" s="47">
        <f>IFERROR(AE834/AB834,"-")</f>
        <v>3.3394263142686887E-3</v>
      </c>
      <c r="AG834" s="58">
        <v>25</v>
      </c>
      <c r="AH834" s="47">
        <f>IFERROR(AG834/AC834,"-")</f>
        <v>0.3048780487804878</v>
      </c>
      <c r="AI834" s="61">
        <f t="shared" si="196"/>
        <v>15144.48</v>
      </c>
      <c r="AJ834" s="373">
        <v>236175830</v>
      </c>
      <c r="AK834" s="373">
        <v>294</v>
      </c>
      <c r="AL834" s="34" t="s">
        <v>96</v>
      </c>
      <c r="AM834" s="58">
        <v>10450498</v>
      </c>
      <c r="AN834" s="47">
        <f>IFERROR(AM834/AJ834,"-")</f>
        <v>4.4248803952546711E-2</v>
      </c>
      <c r="AO834" s="58">
        <v>57</v>
      </c>
      <c r="AP834" s="47">
        <f>IFERROR(AO834/AK834,"-")</f>
        <v>0.19387755102040816</v>
      </c>
      <c r="AQ834" s="61">
        <f t="shared" si="177"/>
        <v>183342.0701754386</v>
      </c>
      <c r="AR834" s="373">
        <v>2408542070</v>
      </c>
      <c r="AS834" s="373">
        <v>4007</v>
      </c>
      <c r="AT834" s="34" t="s">
        <v>96</v>
      </c>
      <c r="AU834" s="58">
        <v>30356137</v>
      </c>
      <c r="AV834" s="47">
        <f>IFERROR(AU834/AR834,"-")</f>
        <v>1.26035319781647E-2</v>
      </c>
      <c r="AW834" s="61">
        <v>532</v>
      </c>
      <c r="AX834" s="47">
        <f>IFERROR(AW834/AS834,"-")</f>
        <v>0.13276765660094833</v>
      </c>
      <c r="AY834" s="161">
        <f t="shared" si="178"/>
        <v>57060.40789473684</v>
      </c>
      <c r="AZ834" s="187"/>
    </row>
    <row r="835" spans="2:52" s="7" customFormat="1" ht="13.15" customHeight="1">
      <c r="B835" s="449"/>
      <c r="C835" s="459"/>
      <c r="D835" s="374"/>
      <c r="E835" s="374"/>
      <c r="F835" s="35" t="s">
        <v>97</v>
      </c>
      <c r="G835" s="59">
        <v>12350710</v>
      </c>
      <c r="H835" s="48">
        <f>IFERROR(G835/D834,"-")</f>
        <v>1.6360470574795467E-2</v>
      </c>
      <c r="I835" s="59">
        <v>301</v>
      </c>
      <c r="J835" s="48">
        <f>IFERROR(I835/E834,"-")</f>
        <v>0.28130841121495326</v>
      </c>
      <c r="K835" s="62">
        <f t="shared" si="174"/>
        <v>41032.259136212626</v>
      </c>
      <c r="L835" s="374"/>
      <c r="M835" s="374"/>
      <c r="N835" s="35" t="s">
        <v>97</v>
      </c>
      <c r="O835" s="59">
        <v>8801440</v>
      </c>
      <c r="P835" s="48">
        <f>IFERROR(O835/L834,"-")</f>
        <v>1.490957172570978E-2</v>
      </c>
      <c r="Q835" s="59">
        <v>241</v>
      </c>
      <c r="R835" s="48">
        <f>IFERROR(Q835/M834,"-")</f>
        <v>0.29106280193236717</v>
      </c>
      <c r="S835" s="62">
        <f t="shared" si="175"/>
        <v>36520.497925311203</v>
      </c>
      <c r="T835" s="374"/>
      <c r="U835" s="374"/>
      <c r="V835" s="35" t="s">
        <v>97</v>
      </c>
      <c r="W835" s="59">
        <v>2268730</v>
      </c>
      <c r="X835" s="48">
        <f>IFERROR(W835/T834,"-")</f>
        <v>1.6841820671240904E-2</v>
      </c>
      <c r="Y835" s="59">
        <v>41</v>
      </c>
      <c r="Z835" s="48">
        <f>IFERROR(Y835/U834,"-")</f>
        <v>0.3867924528301887</v>
      </c>
      <c r="AA835" s="136">
        <f t="shared" si="176"/>
        <v>55334.878048780491</v>
      </c>
      <c r="AB835" s="374"/>
      <c r="AC835" s="374"/>
      <c r="AD835" s="35" t="s">
        <v>97</v>
      </c>
      <c r="AE835" s="59">
        <v>2146268</v>
      </c>
      <c r="AF835" s="48">
        <f>IFERROR(AE835/AB834,"-")</f>
        <v>1.8930471925540739E-2</v>
      </c>
      <c r="AG835" s="59">
        <v>33</v>
      </c>
      <c r="AH835" s="48">
        <f>IFERROR(AG835/AC834,"-")</f>
        <v>0.40243902439024393</v>
      </c>
      <c r="AI835" s="62">
        <f t="shared" si="196"/>
        <v>65038.42424242424</v>
      </c>
      <c r="AJ835" s="374"/>
      <c r="AK835" s="374"/>
      <c r="AL835" s="35" t="s">
        <v>97</v>
      </c>
      <c r="AM835" s="59">
        <v>2823224</v>
      </c>
      <c r="AN835" s="48">
        <f>IFERROR(AM835/AJ834,"-")</f>
        <v>1.1953907391793648E-2</v>
      </c>
      <c r="AO835" s="59">
        <v>75</v>
      </c>
      <c r="AP835" s="48">
        <f>IFERROR(AO835/AK834,"-")</f>
        <v>0.25510204081632654</v>
      </c>
      <c r="AQ835" s="62">
        <f t="shared" si="177"/>
        <v>37642.986666666664</v>
      </c>
      <c r="AR835" s="374"/>
      <c r="AS835" s="374"/>
      <c r="AT835" s="35" t="s">
        <v>97</v>
      </c>
      <c r="AU835" s="59">
        <v>54591607</v>
      </c>
      <c r="AV835" s="48">
        <f>IFERROR(AU835/AR834,"-")</f>
        <v>2.2665830786173478E-2</v>
      </c>
      <c r="AW835" s="62">
        <v>871</v>
      </c>
      <c r="AX835" s="48">
        <f>IFERROR(AW835/AS834,"-")</f>
        <v>0.21736960319440979</v>
      </c>
      <c r="AY835" s="162">
        <f t="shared" si="178"/>
        <v>62676.93111366246</v>
      </c>
      <c r="AZ835" s="187"/>
    </row>
    <row r="836" spans="2:52" s="7" customFormat="1" ht="13.15" customHeight="1">
      <c r="B836" s="449"/>
      <c r="C836" s="459"/>
      <c r="D836" s="374"/>
      <c r="E836" s="374"/>
      <c r="F836" s="35" t="s">
        <v>380</v>
      </c>
      <c r="G836" s="59">
        <v>6228676</v>
      </c>
      <c r="H836" s="48">
        <f>IFERROR(G836/D834,"-")</f>
        <v>8.2508673928814395E-3</v>
      </c>
      <c r="I836" s="59">
        <v>101</v>
      </c>
      <c r="J836" s="48">
        <f>IFERROR(I836/E834,"-")</f>
        <v>9.4392523364485975E-2</v>
      </c>
      <c r="K836" s="62">
        <f t="shared" ref="K836" si="215">IFERROR(G836/I836,"-")</f>
        <v>61670.059405940592</v>
      </c>
      <c r="L836" s="374"/>
      <c r="M836" s="374"/>
      <c r="N836" s="35" t="s">
        <v>380</v>
      </c>
      <c r="O836" s="59">
        <v>5279184</v>
      </c>
      <c r="P836" s="48">
        <f>IFERROR(O836/L834,"-")</f>
        <v>8.942897128335757E-3</v>
      </c>
      <c r="Q836" s="59">
        <v>76</v>
      </c>
      <c r="R836" s="48">
        <f>IFERROR(Q836/M834,"-")</f>
        <v>9.1787439613526575E-2</v>
      </c>
      <c r="S836" s="62">
        <f t="shared" ref="S836" si="216">IFERROR(O836/Q836,"-")</f>
        <v>69462.947368421053</v>
      </c>
      <c r="T836" s="374"/>
      <c r="U836" s="374"/>
      <c r="V836" s="35" t="s">
        <v>380</v>
      </c>
      <c r="W836" s="59">
        <v>1621647</v>
      </c>
      <c r="X836" s="48">
        <f>IFERROR(W836/T834,"-")</f>
        <v>1.2038227539661306E-2</v>
      </c>
      <c r="Y836" s="59">
        <v>14</v>
      </c>
      <c r="Z836" s="48">
        <f>IFERROR(Y836/U834,"-")</f>
        <v>0.13207547169811321</v>
      </c>
      <c r="AA836" s="136">
        <f t="shared" ref="AA836" si="217">IFERROR(W836/Y836,"-")</f>
        <v>115831.92857142857</v>
      </c>
      <c r="AB836" s="374"/>
      <c r="AC836" s="374"/>
      <c r="AD836" s="35" t="s">
        <v>380</v>
      </c>
      <c r="AE836" s="59">
        <v>1587067</v>
      </c>
      <c r="AF836" s="48">
        <f>IFERROR(AE836/AB834,"-")</f>
        <v>1.3998217970659844E-2</v>
      </c>
      <c r="AG836" s="59">
        <v>12</v>
      </c>
      <c r="AH836" s="48">
        <f>IFERROR(AG836/AC834,"-")</f>
        <v>0.14634146341463414</v>
      </c>
      <c r="AI836" s="62">
        <f t="shared" ref="AI836" si="218">IFERROR(AE836/AG836,"-")</f>
        <v>132255.58333333334</v>
      </c>
      <c r="AJ836" s="374"/>
      <c r="AK836" s="374"/>
      <c r="AL836" s="35" t="s">
        <v>380</v>
      </c>
      <c r="AM836" s="59">
        <v>6950850</v>
      </c>
      <c r="AN836" s="48">
        <f>IFERROR(AM836/AJ834,"-")</f>
        <v>2.943082702408625E-2</v>
      </c>
      <c r="AO836" s="59">
        <v>24</v>
      </c>
      <c r="AP836" s="48">
        <f>IFERROR(AO836/AK834,"-")</f>
        <v>8.1632653061224483E-2</v>
      </c>
      <c r="AQ836" s="62">
        <f t="shared" ref="AQ836" si="219">IFERROR(AM836/AO836,"-")</f>
        <v>289618.75</v>
      </c>
      <c r="AR836" s="374"/>
      <c r="AS836" s="374"/>
      <c r="AT836" s="35" t="s">
        <v>380</v>
      </c>
      <c r="AU836" s="59">
        <v>30232006</v>
      </c>
      <c r="AV836" s="48">
        <f>IFERROR(AU836/AR834,"-")</f>
        <v>1.2551994161347575E-2</v>
      </c>
      <c r="AW836" s="59">
        <v>293</v>
      </c>
      <c r="AX836" s="48">
        <f>IFERROR(AW836/AS834,"-")</f>
        <v>7.312203643623659E-2</v>
      </c>
      <c r="AY836" s="136">
        <f t="shared" ref="AY836" si="220">IFERROR(AU836/AW836,"-")</f>
        <v>103180.90784982935</v>
      </c>
      <c r="AZ836" s="187"/>
    </row>
    <row r="837" spans="2:52" s="7" customFormat="1" ht="13.15" customHeight="1">
      <c r="B837" s="449"/>
      <c r="C837" s="459"/>
      <c r="D837" s="374"/>
      <c r="E837" s="374"/>
      <c r="F837" s="36" t="s">
        <v>98</v>
      </c>
      <c r="G837" s="59">
        <v>18964332</v>
      </c>
      <c r="H837" s="48">
        <f>IFERROR(G837/D834,"-")</f>
        <v>2.5121259883573662E-2</v>
      </c>
      <c r="I837" s="59">
        <v>361</v>
      </c>
      <c r="J837" s="48">
        <f>IFERROR(I837/E834,"-")</f>
        <v>0.33738317757009345</v>
      </c>
      <c r="K837" s="62">
        <f t="shared" si="174"/>
        <v>52532.775623268695</v>
      </c>
      <c r="L837" s="374"/>
      <c r="M837" s="374"/>
      <c r="N837" s="36" t="s">
        <v>98</v>
      </c>
      <c r="O837" s="59">
        <v>17042992</v>
      </c>
      <c r="P837" s="48">
        <f>IFERROR(O837/L834,"-")</f>
        <v>2.8870697481855011E-2</v>
      </c>
      <c r="Q837" s="59">
        <v>281</v>
      </c>
      <c r="R837" s="48">
        <f>IFERROR(Q837/M834,"-")</f>
        <v>0.33937198067632851</v>
      </c>
      <c r="S837" s="62">
        <f t="shared" si="175"/>
        <v>60651.217081850533</v>
      </c>
      <c r="T837" s="374"/>
      <c r="U837" s="374"/>
      <c r="V837" s="36" t="s">
        <v>98</v>
      </c>
      <c r="W837" s="59">
        <v>2980719</v>
      </c>
      <c r="X837" s="48">
        <f>IFERROR(W837/T834,"-")</f>
        <v>2.212724073352074E-2</v>
      </c>
      <c r="Y837" s="59">
        <v>41</v>
      </c>
      <c r="Z837" s="48">
        <f>IFERROR(Y837/U834,"-")</f>
        <v>0.3867924528301887</v>
      </c>
      <c r="AA837" s="136">
        <f t="shared" si="176"/>
        <v>72700.463414634141</v>
      </c>
      <c r="AB837" s="374"/>
      <c r="AC837" s="374"/>
      <c r="AD837" s="36" t="s">
        <v>98</v>
      </c>
      <c r="AE837" s="59">
        <v>2878082</v>
      </c>
      <c r="AF837" s="48">
        <f>IFERROR(AE837/AB834,"-")</f>
        <v>2.5385203758526029E-2</v>
      </c>
      <c r="AG837" s="59">
        <v>35</v>
      </c>
      <c r="AH837" s="48">
        <f>IFERROR(AG837/AC834,"-")</f>
        <v>0.42682926829268292</v>
      </c>
      <c r="AI837" s="62">
        <f t="shared" si="196"/>
        <v>82230.914285714287</v>
      </c>
      <c r="AJ837" s="374"/>
      <c r="AK837" s="374"/>
      <c r="AL837" s="36" t="s">
        <v>98</v>
      </c>
      <c r="AM837" s="59">
        <v>1803966</v>
      </c>
      <c r="AN837" s="48">
        <f>IFERROR(AM837/AJ834,"-")</f>
        <v>7.6382329216330052E-3</v>
      </c>
      <c r="AO837" s="59">
        <v>100</v>
      </c>
      <c r="AP837" s="48">
        <f>IFERROR(AO837/AK834,"-")</f>
        <v>0.3401360544217687</v>
      </c>
      <c r="AQ837" s="62">
        <f t="shared" si="177"/>
        <v>18039.66</v>
      </c>
      <c r="AR837" s="374"/>
      <c r="AS837" s="374"/>
      <c r="AT837" s="36" t="s">
        <v>98</v>
      </c>
      <c r="AU837" s="59">
        <v>54804349</v>
      </c>
      <c r="AV837" s="48">
        <f>IFERROR(AU837/AR834,"-")</f>
        <v>2.2754158909086442E-2</v>
      </c>
      <c r="AW837" s="62">
        <v>1098</v>
      </c>
      <c r="AX837" s="48">
        <f>IFERROR(AW837/AS834,"-")</f>
        <v>0.27402046418767156</v>
      </c>
      <c r="AY837" s="162">
        <f t="shared" si="178"/>
        <v>49912.886156648448</v>
      </c>
      <c r="AZ837" s="187"/>
    </row>
    <row r="838" spans="2:52" s="7" customFormat="1" ht="13.15" customHeight="1">
      <c r="B838" s="449"/>
      <c r="C838" s="459"/>
      <c r="D838" s="374"/>
      <c r="E838" s="374"/>
      <c r="F838" s="36" t="s">
        <v>99</v>
      </c>
      <c r="G838" s="59">
        <v>2335075</v>
      </c>
      <c r="H838" s="48">
        <f>IFERROR(G838/D834,"-")</f>
        <v>3.0931764916705619E-3</v>
      </c>
      <c r="I838" s="59">
        <v>50</v>
      </c>
      <c r="J838" s="48">
        <f>IFERROR(I838/E834,"-")</f>
        <v>4.6728971962616821E-2</v>
      </c>
      <c r="K838" s="62">
        <f t="shared" si="174"/>
        <v>46701.5</v>
      </c>
      <c r="L838" s="374"/>
      <c r="M838" s="374"/>
      <c r="N838" s="36" t="s">
        <v>99</v>
      </c>
      <c r="O838" s="59">
        <v>2239716</v>
      </c>
      <c r="P838" s="48">
        <f>IFERROR(O838/L834,"-")</f>
        <v>3.7940616929979421E-3</v>
      </c>
      <c r="Q838" s="59">
        <v>36</v>
      </c>
      <c r="R838" s="48">
        <f>IFERROR(Q838/M834,"-")</f>
        <v>4.3478260869565216E-2</v>
      </c>
      <c r="S838" s="62">
        <f t="shared" si="175"/>
        <v>62214.333333333336</v>
      </c>
      <c r="T838" s="374"/>
      <c r="U838" s="374"/>
      <c r="V838" s="36" t="s">
        <v>99</v>
      </c>
      <c r="W838" s="59">
        <v>42179</v>
      </c>
      <c r="X838" s="48">
        <f>IFERROR(W838/T834,"-")</f>
        <v>3.1311401272618162E-4</v>
      </c>
      <c r="Y838" s="59">
        <v>4</v>
      </c>
      <c r="Z838" s="48">
        <f>IFERROR(Y838/U834,"-")</f>
        <v>3.7735849056603772E-2</v>
      </c>
      <c r="AA838" s="136">
        <f t="shared" si="176"/>
        <v>10544.75</v>
      </c>
      <c r="AB838" s="374"/>
      <c r="AC838" s="374"/>
      <c r="AD838" s="36" t="s">
        <v>99</v>
      </c>
      <c r="AE838" s="59">
        <v>37690</v>
      </c>
      <c r="AF838" s="48">
        <f>IFERROR(AE838/AB834,"-")</f>
        <v>3.3243261646431408E-4</v>
      </c>
      <c r="AG838" s="59">
        <v>2</v>
      </c>
      <c r="AH838" s="48">
        <f>IFERROR(AG838/AC834,"-")</f>
        <v>2.4390243902439025E-2</v>
      </c>
      <c r="AI838" s="62">
        <f t="shared" si="196"/>
        <v>18845</v>
      </c>
      <c r="AJ838" s="374"/>
      <c r="AK838" s="374"/>
      <c r="AL838" s="36" t="s">
        <v>99</v>
      </c>
      <c r="AM838" s="59">
        <v>52630</v>
      </c>
      <c r="AN838" s="48">
        <f>IFERROR(AM838/AJ834,"-")</f>
        <v>2.2284244751039935E-4</v>
      </c>
      <c r="AO838" s="59">
        <v>7</v>
      </c>
      <c r="AP838" s="48">
        <f>IFERROR(AO838/AK834,"-")</f>
        <v>2.3809523809523808E-2</v>
      </c>
      <c r="AQ838" s="62">
        <f t="shared" si="177"/>
        <v>7518.5714285714284</v>
      </c>
      <c r="AR838" s="374"/>
      <c r="AS838" s="374"/>
      <c r="AT838" s="36" t="s">
        <v>99</v>
      </c>
      <c r="AU838" s="59">
        <v>15692214</v>
      </c>
      <c r="AV838" s="48">
        <f>IFERROR(AU838/AR834,"-")</f>
        <v>6.5152335080449729E-3</v>
      </c>
      <c r="AW838" s="62">
        <v>178</v>
      </c>
      <c r="AX838" s="48">
        <f>IFERROR(AW838/AS834,"-")</f>
        <v>4.4422261043174448E-2</v>
      </c>
      <c r="AY838" s="162">
        <f t="shared" si="178"/>
        <v>88158.505617977527</v>
      </c>
      <c r="AZ838" s="187"/>
    </row>
    <row r="839" spans="2:52" s="7" customFormat="1" ht="13.15" customHeight="1">
      <c r="B839" s="449"/>
      <c r="C839" s="459"/>
      <c r="D839" s="374"/>
      <c r="E839" s="374"/>
      <c r="F839" s="36" t="s">
        <v>100</v>
      </c>
      <c r="G839" s="59">
        <v>31001575</v>
      </c>
      <c r="H839" s="48">
        <f>IFERROR(G839/D834,"-")</f>
        <v>4.1066493793459224E-2</v>
      </c>
      <c r="I839" s="59">
        <v>474</v>
      </c>
      <c r="J839" s="48">
        <f>IFERROR(I839/E834,"-")</f>
        <v>0.44299065420560746</v>
      </c>
      <c r="K839" s="62">
        <f t="shared" si="174"/>
        <v>65404.166666666664</v>
      </c>
      <c r="L839" s="374"/>
      <c r="M839" s="374"/>
      <c r="N839" s="36" t="s">
        <v>100</v>
      </c>
      <c r="O839" s="59">
        <v>26772812</v>
      </c>
      <c r="P839" s="48">
        <f>IFERROR(O839/L834,"-")</f>
        <v>4.5352937793468287E-2</v>
      </c>
      <c r="Q839" s="59">
        <v>366</v>
      </c>
      <c r="R839" s="48">
        <f>IFERROR(Q839/M834,"-")</f>
        <v>0.4420289855072464</v>
      </c>
      <c r="S839" s="62">
        <f t="shared" si="175"/>
        <v>73149.759562841529</v>
      </c>
      <c r="T839" s="374"/>
      <c r="U839" s="374"/>
      <c r="V839" s="36" t="s">
        <v>100</v>
      </c>
      <c r="W839" s="59">
        <v>4583205</v>
      </c>
      <c r="X839" s="48">
        <f>IFERROR(W839/T834,"-")</f>
        <v>3.4023227404554379E-2</v>
      </c>
      <c r="Y839" s="59">
        <v>51</v>
      </c>
      <c r="Z839" s="48">
        <f>IFERROR(Y839/U834,"-")</f>
        <v>0.48113207547169812</v>
      </c>
      <c r="AA839" s="136">
        <f t="shared" si="176"/>
        <v>89866.76470588235</v>
      </c>
      <c r="AB839" s="374"/>
      <c r="AC839" s="374"/>
      <c r="AD839" s="36" t="s">
        <v>100</v>
      </c>
      <c r="AE839" s="59">
        <v>3963036</v>
      </c>
      <c r="AF839" s="48">
        <f>IFERROR(AE839/AB834,"-")</f>
        <v>3.4954694259014839E-2</v>
      </c>
      <c r="AG839" s="59">
        <v>39</v>
      </c>
      <c r="AH839" s="48">
        <f>IFERROR(AG839/AC834,"-")</f>
        <v>0.47560975609756095</v>
      </c>
      <c r="AI839" s="62">
        <f t="shared" si="196"/>
        <v>101616.30769230769</v>
      </c>
      <c r="AJ839" s="374"/>
      <c r="AK839" s="374"/>
      <c r="AL839" s="36" t="s">
        <v>100</v>
      </c>
      <c r="AM839" s="59">
        <v>5367169</v>
      </c>
      <c r="AN839" s="48">
        <f>IFERROR(AM839/AJ834,"-")</f>
        <v>2.27253102063831E-2</v>
      </c>
      <c r="AO839" s="59">
        <v>98</v>
      </c>
      <c r="AP839" s="48">
        <f>IFERROR(AO839/AK834,"-")</f>
        <v>0.33333333333333331</v>
      </c>
      <c r="AQ839" s="62">
        <f t="shared" si="177"/>
        <v>54767.030612244896</v>
      </c>
      <c r="AR839" s="374"/>
      <c r="AS839" s="374"/>
      <c r="AT839" s="36" t="s">
        <v>100</v>
      </c>
      <c r="AU839" s="59">
        <v>78479636</v>
      </c>
      <c r="AV839" s="48">
        <f>IFERROR(AU839/AR834,"-")</f>
        <v>3.2583875937861446E-2</v>
      </c>
      <c r="AW839" s="62">
        <v>1425</v>
      </c>
      <c r="AX839" s="48">
        <f>IFERROR(AW839/AS834,"-")</f>
        <v>0.35562765160968307</v>
      </c>
      <c r="AY839" s="162">
        <f t="shared" si="178"/>
        <v>55073.428771929823</v>
      </c>
      <c r="AZ839" s="187"/>
    </row>
    <row r="840" spans="2:52" s="7" customFormat="1" ht="13.15" customHeight="1">
      <c r="B840" s="449"/>
      <c r="C840" s="459"/>
      <c r="D840" s="374"/>
      <c r="E840" s="374"/>
      <c r="F840" s="36" t="s">
        <v>101</v>
      </c>
      <c r="G840" s="59">
        <v>30431457</v>
      </c>
      <c r="H840" s="48">
        <f>IFERROR(G840/D834,"-")</f>
        <v>4.0311282249899279E-2</v>
      </c>
      <c r="I840" s="59">
        <v>464</v>
      </c>
      <c r="J840" s="48">
        <f>IFERROR(I840/E834,"-")</f>
        <v>0.43364485981308409</v>
      </c>
      <c r="K840" s="62">
        <f t="shared" si="174"/>
        <v>65585.036637931029</v>
      </c>
      <c r="L840" s="374"/>
      <c r="M840" s="374"/>
      <c r="N840" s="36" t="s">
        <v>101</v>
      </c>
      <c r="O840" s="59">
        <v>23257195</v>
      </c>
      <c r="P840" s="48">
        <f>IFERROR(O840/L834,"-")</f>
        <v>3.9397509611077151E-2</v>
      </c>
      <c r="Q840" s="59">
        <v>363</v>
      </c>
      <c r="R840" s="48">
        <f>IFERROR(Q840/M834,"-")</f>
        <v>0.43840579710144928</v>
      </c>
      <c r="S840" s="62">
        <f t="shared" si="175"/>
        <v>64069.407713498622</v>
      </c>
      <c r="T840" s="374"/>
      <c r="U840" s="374"/>
      <c r="V840" s="36" t="s">
        <v>101</v>
      </c>
      <c r="W840" s="59">
        <v>4155178</v>
      </c>
      <c r="X840" s="48">
        <f>IFERROR(W840/T834,"-")</f>
        <v>3.0845787173037528E-2</v>
      </c>
      <c r="Y840" s="59">
        <v>55</v>
      </c>
      <c r="Z840" s="48">
        <f>IFERROR(Y840/U834,"-")</f>
        <v>0.51886792452830188</v>
      </c>
      <c r="AA840" s="136">
        <f t="shared" si="176"/>
        <v>75548.690909090903</v>
      </c>
      <c r="AB840" s="374"/>
      <c r="AC840" s="374"/>
      <c r="AD840" s="36" t="s">
        <v>101</v>
      </c>
      <c r="AE840" s="59">
        <v>3567078</v>
      </c>
      <c r="AF840" s="48">
        <f>IFERROR(AE840/AB834,"-")</f>
        <v>3.1462273087617204E-2</v>
      </c>
      <c r="AG840" s="59">
        <v>42</v>
      </c>
      <c r="AH840" s="48">
        <f>IFERROR(AG840/AC834,"-")</f>
        <v>0.51219512195121952</v>
      </c>
      <c r="AI840" s="62">
        <f t="shared" si="196"/>
        <v>84930.428571428565</v>
      </c>
      <c r="AJ840" s="374"/>
      <c r="AK840" s="374"/>
      <c r="AL840" s="36" t="s">
        <v>101</v>
      </c>
      <c r="AM840" s="59">
        <v>7697249</v>
      </c>
      <c r="AN840" s="48">
        <f>IFERROR(AM840/AJ834,"-")</f>
        <v>3.259118005428413E-2</v>
      </c>
      <c r="AO840" s="59">
        <v>109</v>
      </c>
      <c r="AP840" s="48">
        <f>IFERROR(AO840/AK834,"-")</f>
        <v>0.37074829931972791</v>
      </c>
      <c r="AQ840" s="62">
        <f t="shared" si="177"/>
        <v>70616.963302752294</v>
      </c>
      <c r="AR840" s="374"/>
      <c r="AS840" s="374"/>
      <c r="AT840" s="36" t="s">
        <v>101</v>
      </c>
      <c r="AU840" s="59">
        <v>91048965</v>
      </c>
      <c r="AV840" s="48">
        <f>IFERROR(AU840/AR834,"-")</f>
        <v>3.7802522170600907E-2</v>
      </c>
      <c r="AW840" s="62">
        <v>1455</v>
      </c>
      <c r="AX840" s="48">
        <f>IFERROR(AW840/AS834,"-")</f>
        <v>0.36311454953830796</v>
      </c>
      <c r="AY840" s="162">
        <f t="shared" si="178"/>
        <v>62576.608247422679</v>
      </c>
      <c r="AZ840" s="187"/>
    </row>
    <row r="841" spans="2:52" s="7" customFormat="1" ht="13.15" customHeight="1">
      <c r="B841" s="449"/>
      <c r="C841" s="459"/>
      <c r="D841" s="374"/>
      <c r="E841" s="374"/>
      <c r="F841" s="36" t="s">
        <v>102</v>
      </c>
      <c r="G841" s="59">
        <v>23462773</v>
      </c>
      <c r="H841" s="48">
        <f>IFERROR(G841/D834,"-")</f>
        <v>3.1080157114012519E-2</v>
      </c>
      <c r="I841" s="59">
        <v>150</v>
      </c>
      <c r="J841" s="48">
        <f>IFERROR(I841/E834,"-")</f>
        <v>0.14018691588785046</v>
      </c>
      <c r="K841" s="62">
        <f t="shared" si="174"/>
        <v>156418.48666666666</v>
      </c>
      <c r="L841" s="374"/>
      <c r="M841" s="374"/>
      <c r="N841" s="36" t="s">
        <v>102</v>
      </c>
      <c r="O841" s="59">
        <v>18493515</v>
      </c>
      <c r="P841" s="48">
        <f>IFERROR(O841/L834,"-")</f>
        <v>3.1327872297372897E-2</v>
      </c>
      <c r="Q841" s="59">
        <v>118</v>
      </c>
      <c r="R841" s="48">
        <f>IFERROR(Q841/M834,"-")</f>
        <v>0.14251207729468598</v>
      </c>
      <c r="S841" s="62">
        <f t="shared" si="175"/>
        <v>156724.70338983051</v>
      </c>
      <c r="T841" s="374"/>
      <c r="U841" s="374"/>
      <c r="V841" s="36" t="s">
        <v>102</v>
      </c>
      <c r="W841" s="59">
        <v>5820361</v>
      </c>
      <c r="X841" s="48">
        <f>IFERROR(W841/T834,"-")</f>
        <v>4.3207202357214994E-2</v>
      </c>
      <c r="Y841" s="59">
        <v>20</v>
      </c>
      <c r="Z841" s="48">
        <f>IFERROR(Y841/U834,"-")</f>
        <v>0.18867924528301888</v>
      </c>
      <c r="AA841" s="136">
        <f t="shared" si="176"/>
        <v>291018.05</v>
      </c>
      <c r="AB841" s="374"/>
      <c r="AC841" s="374"/>
      <c r="AD841" s="36" t="s">
        <v>102</v>
      </c>
      <c r="AE841" s="59">
        <v>5811712</v>
      </c>
      <c r="AF841" s="48">
        <f>IFERROR(AE841/AB834,"-")</f>
        <v>5.126035092324361E-2</v>
      </c>
      <c r="AG841" s="59">
        <v>19</v>
      </c>
      <c r="AH841" s="48">
        <f>IFERROR(AG841/AC834,"-")</f>
        <v>0.23170731707317074</v>
      </c>
      <c r="AI841" s="62">
        <f t="shared" si="196"/>
        <v>305879.57894736843</v>
      </c>
      <c r="AJ841" s="374"/>
      <c r="AK841" s="374"/>
      <c r="AL841" s="36" t="s">
        <v>102</v>
      </c>
      <c r="AM841" s="59">
        <v>9037013</v>
      </c>
      <c r="AN841" s="48">
        <f>IFERROR(AM841/AJ834,"-")</f>
        <v>3.8263919724554368E-2</v>
      </c>
      <c r="AO841" s="59">
        <v>44</v>
      </c>
      <c r="AP841" s="48">
        <f>IFERROR(AO841/AK834,"-")</f>
        <v>0.14965986394557823</v>
      </c>
      <c r="AQ841" s="62">
        <f t="shared" si="177"/>
        <v>205386.65909090909</v>
      </c>
      <c r="AR841" s="374"/>
      <c r="AS841" s="374"/>
      <c r="AT841" s="36" t="s">
        <v>102</v>
      </c>
      <c r="AU841" s="59">
        <v>68617546</v>
      </c>
      <c r="AV841" s="48">
        <f>IFERROR(AU841/AR834,"-")</f>
        <v>2.8489245363274889E-2</v>
      </c>
      <c r="AW841" s="62">
        <v>405</v>
      </c>
      <c r="AX841" s="48">
        <f>IFERROR(AW841/AS834,"-")</f>
        <v>0.10107312203643623</v>
      </c>
      <c r="AY841" s="162">
        <f t="shared" si="178"/>
        <v>169426.03950617285</v>
      </c>
      <c r="AZ841" s="187"/>
    </row>
    <row r="842" spans="2:52" s="7" customFormat="1" ht="13.15" customHeight="1">
      <c r="B842" s="449"/>
      <c r="C842" s="459"/>
      <c r="D842" s="374"/>
      <c r="E842" s="374"/>
      <c r="F842" s="36" t="s">
        <v>112</v>
      </c>
      <c r="G842" s="59">
        <v>1688871</v>
      </c>
      <c r="H842" s="48">
        <f>IFERROR(G842/D834,"-")</f>
        <v>2.2371769963123898E-3</v>
      </c>
      <c r="I842" s="59">
        <v>2</v>
      </c>
      <c r="J842" s="48">
        <f>IFERROR(I842/E834,"-")</f>
        <v>1.869158878504673E-3</v>
      </c>
      <c r="K842" s="62">
        <f t="shared" si="174"/>
        <v>844435.5</v>
      </c>
      <c r="L842" s="374"/>
      <c r="M842" s="374"/>
      <c r="N842" s="36" t="s">
        <v>112</v>
      </c>
      <c r="O842" s="59">
        <v>1688871</v>
      </c>
      <c r="P842" s="48">
        <f>IFERROR(O842/L834,"-")</f>
        <v>2.8609344959428461E-3</v>
      </c>
      <c r="Q842" s="59">
        <v>2</v>
      </c>
      <c r="R842" s="48">
        <f>IFERROR(Q842/M834,"-")</f>
        <v>2.4154589371980675E-3</v>
      </c>
      <c r="S842" s="62">
        <f t="shared" si="175"/>
        <v>844435.5</v>
      </c>
      <c r="T842" s="374"/>
      <c r="U842" s="374"/>
      <c r="V842" s="36" t="s">
        <v>112</v>
      </c>
      <c r="W842" s="59">
        <v>1961</v>
      </c>
      <c r="X842" s="48">
        <f>IFERROR(W842/T834,"-")</f>
        <v>1.455740010327514E-5</v>
      </c>
      <c r="Y842" s="59">
        <v>1</v>
      </c>
      <c r="Z842" s="48">
        <f>IFERROR(Y842/U834,"-")</f>
        <v>9.433962264150943E-3</v>
      </c>
      <c r="AA842" s="136">
        <f t="shared" si="176"/>
        <v>1961</v>
      </c>
      <c r="AB842" s="374"/>
      <c r="AC842" s="374"/>
      <c r="AD842" s="36" t="s">
        <v>112</v>
      </c>
      <c r="AE842" s="59">
        <v>1961</v>
      </c>
      <c r="AF842" s="48">
        <f>IFERROR(AE842/AB834,"-")</f>
        <v>1.7296374658703101E-5</v>
      </c>
      <c r="AG842" s="59">
        <v>1</v>
      </c>
      <c r="AH842" s="48">
        <f>IFERROR(AG842/AC834,"-")</f>
        <v>1.2195121951219513E-2</v>
      </c>
      <c r="AI842" s="62">
        <f t="shared" si="196"/>
        <v>1961</v>
      </c>
      <c r="AJ842" s="374"/>
      <c r="AK842" s="374"/>
      <c r="AL842" s="36" t="s">
        <v>112</v>
      </c>
      <c r="AM842" s="59">
        <v>0</v>
      </c>
      <c r="AN842" s="48">
        <f>IFERROR(AM842/AJ834,"-")</f>
        <v>0</v>
      </c>
      <c r="AO842" s="59">
        <v>0</v>
      </c>
      <c r="AP842" s="48">
        <f>IFERROR(AO842/AK834,"-")</f>
        <v>0</v>
      </c>
      <c r="AQ842" s="62" t="str">
        <f t="shared" si="177"/>
        <v>-</v>
      </c>
      <c r="AR842" s="374"/>
      <c r="AS842" s="374"/>
      <c r="AT842" s="36" t="s">
        <v>112</v>
      </c>
      <c r="AU842" s="59">
        <v>1635</v>
      </c>
      <c r="AV842" s="48">
        <f>IFERROR(AU842/AR834,"-")</f>
        <v>6.7883389722148387E-7</v>
      </c>
      <c r="AW842" s="62">
        <v>1</v>
      </c>
      <c r="AX842" s="48">
        <f>IFERROR(AW842/AS834,"-")</f>
        <v>2.495632642874969E-4</v>
      </c>
      <c r="AY842" s="162">
        <f t="shared" si="178"/>
        <v>1635</v>
      </c>
      <c r="AZ842" s="187"/>
    </row>
    <row r="843" spans="2:52" s="7" customFormat="1" ht="13.15" customHeight="1">
      <c r="B843" s="449"/>
      <c r="C843" s="459"/>
      <c r="D843" s="374"/>
      <c r="E843" s="374"/>
      <c r="F843" s="36" t="s">
        <v>103</v>
      </c>
      <c r="G843" s="59">
        <v>858232</v>
      </c>
      <c r="H843" s="48">
        <f>IFERROR(G843/D834,"-")</f>
        <v>1.1368641464618522E-3</v>
      </c>
      <c r="I843" s="59">
        <v>32</v>
      </c>
      <c r="J843" s="48">
        <f>IFERROR(I843/E834,"-")</f>
        <v>2.9906542056074768E-2</v>
      </c>
      <c r="K843" s="62">
        <f t="shared" si="174"/>
        <v>26819.75</v>
      </c>
      <c r="L843" s="374"/>
      <c r="M843" s="374"/>
      <c r="N843" s="36" t="s">
        <v>103</v>
      </c>
      <c r="O843" s="59">
        <v>655653</v>
      </c>
      <c r="P843" s="48">
        <f>IFERROR(O843/L834,"-")</f>
        <v>1.1106711436624909E-3</v>
      </c>
      <c r="Q843" s="59">
        <v>26</v>
      </c>
      <c r="R843" s="48">
        <f>IFERROR(Q843/M834,"-")</f>
        <v>3.140096618357488E-2</v>
      </c>
      <c r="S843" s="62">
        <f t="shared" si="175"/>
        <v>25217.423076923078</v>
      </c>
      <c r="T843" s="374"/>
      <c r="U843" s="374"/>
      <c r="V843" s="36" t="s">
        <v>103</v>
      </c>
      <c r="W843" s="59">
        <v>83268</v>
      </c>
      <c r="X843" s="48">
        <f>IFERROR(W843/T834,"-")</f>
        <v>6.1813645680750353E-4</v>
      </c>
      <c r="Y843" s="59">
        <v>3</v>
      </c>
      <c r="Z843" s="48">
        <f>IFERROR(Y843/U834,"-")</f>
        <v>2.8301886792452831E-2</v>
      </c>
      <c r="AA843" s="136">
        <f t="shared" si="176"/>
        <v>27756</v>
      </c>
      <c r="AB843" s="374"/>
      <c r="AC843" s="374"/>
      <c r="AD843" s="36" t="s">
        <v>103</v>
      </c>
      <c r="AE843" s="59">
        <v>83268</v>
      </c>
      <c r="AF843" s="48">
        <f>IFERROR(AE843/AB834,"-")</f>
        <v>7.3443881952110648E-4</v>
      </c>
      <c r="AG843" s="59">
        <v>3</v>
      </c>
      <c r="AH843" s="48">
        <f>IFERROR(AG843/AC834,"-")</f>
        <v>3.6585365853658534E-2</v>
      </c>
      <c r="AI843" s="62">
        <f t="shared" si="196"/>
        <v>27756</v>
      </c>
      <c r="AJ843" s="374"/>
      <c r="AK843" s="374"/>
      <c r="AL843" s="36" t="s">
        <v>103</v>
      </c>
      <c r="AM843" s="59">
        <v>295812</v>
      </c>
      <c r="AN843" s="48">
        <f>IFERROR(AM843/AJ834,"-")</f>
        <v>1.2525075068011828E-3</v>
      </c>
      <c r="AO843" s="59">
        <v>11</v>
      </c>
      <c r="AP843" s="48">
        <f>IFERROR(AO843/AK834,"-")</f>
        <v>3.7414965986394558E-2</v>
      </c>
      <c r="AQ843" s="62">
        <f t="shared" si="177"/>
        <v>26892</v>
      </c>
      <c r="AR843" s="374"/>
      <c r="AS843" s="374"/>
      <c r="AT843" s="36" t="s">
        <v>103</v>
      </c>
      <c r="AU843" s="59">
        <v>1960664</v>
      </c>
      <c r="AV843" s="48">
        <f>IFERROR(AU843/AR834,"-")</f>
        <v>8.1404598425802047E-4</v>
      </c>
      <c r="AW843" s="62">
        <v>92</v>
      </c>
      <c r="AX843" s="48">
        <f>IFERROR(AW843/AS834,"-")</f>
        <v>2.2959820314449712E-2</v>
      </c>
      <c r="AY843" s="162">
        <f t="shared" si="178"/>
        <v>21311.565217391304</v>
      </c>
      <c r="AZ843" s="187"/>
    </row>
    <row r="844" spans="2:52" s="7" customFormat="1" ht="13.15" customHeight="1">
      <c r="B844" s="449"/>
      <c r="C844" s="459"/>
      <c r="D844" s="374"/>
      <c r="E844" s="374"/>
      <c r="F844" s="36" t="s">
        <v>104</v>
      </c>
      <c r="G844" s="59">
        <v>786056</v>
      </c>
      <c r="H844" s="48">
        <f>IFERROR(G844/D834,"-")</f>
        <v>1.0412556086363801E-3</v>
      </c>
      <c r="I844" s="59">
        <v>49</v>
      </c>
      <c r="J844" s="48">
        <f>IFERROR(I844/E834,"-")</f>
        <v>4.5794392523364487E-2</v>
      </c>
      <c r="K844" s="62">
        <f t="shared" si="174"/>
        <v>16041.959183673469</v>
      </c>
      <c r="L844" s="374"/>
      <c r="M844" s="374"/>
      <c r="N844" s="36" t="s">
        <v>104</v>
      </c>
      <c r="O844" s="59">
        <v>538089</v>
      </c>
      <c r="P844" s="48">
        <f>IFERROR(O844/L834,"-")</f>
        <v>9.1151863107803385E-4</v>
      </c>
      <c r="Q844" s="59">
        <v>36</v>
      </c>
      <c r="R844" s="48">
        <f>IFERROR(Q844/M834,"-")</f>
        <v>4.3478260869565216E-2</v>
      </c>
      <c r="S844" s="62">
        <f t="shared" si="175"/>
        <v>14946.916666666666</v>
      </c>
      <c r="T844" s="374"/>
      <c r="U844" s="374"/>
      <c r="V844" s="36" t="s">
        <v>104</v>
      </c>
      <c r="W844" s="59">
        <v>187727</v>
      </c>
      <c r="X844" s="48">
        <f>IFERROR(W844/T834,"-")</f>
        <v>1.3935834009115413E-3</v>
      </c>
      <c r="Y844" s="59">
        <v>8</v>
      </c>
      <c r="Z844" s="48">
        <f>IFERROR(Y844/U834,"-")</f>
        <v>7.5471698113207544E-2</v>
      </c>
      <c r="AA844" s="136">
        <f t="shared" si="176"/>
        <v>23465.875</v>
      </c>
      <c r="AB844" s="374"/>
      <c r="AC844" s="374"/>
      <c r="AD844" s="36" t="s">
        <v>104</v>
      </c>
      <c r="AE844" s="59">
        <v>180792</v>
      </c>
      <c r="AF844" s="48">
        <f>IFERROR(AE844/AB834,"-")</f>
        <v>1.5946181373259823E-3</v>
      </c>
      <c r="AG844" s="59">
        <v>6</v>
      </c>
      <c r="AH844" s="48">
        <f>IFERROR(AG844/AC834,"-")</f>
        <v>7.3170731707317069E-2</v>
      </c>
      <c r="AI844" s="62">
        <f t="shared" si="196"/>
        <v>30132</v>
      </c>
      <c r="AJ844" s="374"/>
      <c r="AK844" s="374"/>
      <c r="AL844" s="36" t="s">
        <v>104</v>
      </c>
      <c r="AM844" s="59">
        <v>206692</v>
      </c>
      <c r="AN844" s="48">
        <f>IFERROR(AM844/AJ834,"-")</f>
        <v>8.7516152690137686E-4</v>
      </c>
      <c r="AO844" s="59">
        <v>11</v>
      </c>
      <c r="AP844" s="48">
        <f>IFERROR(AO844/AK834,"-")</f>
        <v>3.7414965986394558E-2</v>
      </c>
      <c r="AQ844" s="62">
        <f t="shared" si="177"/>
        <v>18790.18181818182</v>
      </c>
      <c r="AR844" s="374"/>
      <c r="AS844" s="374"/>
      <c r="AT844" s="36" t="s">
        <v>104</v>
      </c>
      <c r="AU844" s="59">
        <v>1569976</v>
      </c>
      <c r="AV844" s="48">
        <f>IFERROR(AU844/AR834,"-")</f>
        <v>6.5183665236953907E-4</v>
      </c>
      <c r="AW844" s="62">
        <v>95</v>
      </c>
      <c r="AX844" s="48">
        <f>IFERROR(AW844/AS834,"-")</f>
        <v>2.3708510107312203E-2</v>
      </c>
      <c r="AY844" s="162">
        <f t="shared" si="178"/>
        <v>16526.063157894736</v>
      </c>
      <c r="AZ844" s="187"/>
    </row>
    <row r="845" spans="2:52" s="7" customFormat="1" ht="13.15" customHeight="1">
      <c r="B845" s="449"/>
      <c r="C845" s="459"/>
      <c r="D845" s="374"/>
      <c r="E845" s="374"/>
      <c r="F845" s="36" t="s">
        <v>105</v>
      </c>
      <c r="G845" s="59">
        <v>160081</v>
      </c>
      <c r="H845" s="48">
        <f>IFERROR(G845/D834,"-")</f>
        <v>2.120526261311158E-4</v>
      </c>
      <c r="I845" s="59">
        <v>9</v>
      </c>
      <c r="J845" s="48">
        <f>IFERROR(I845/E834,"-")</f>
        <v>8.4112149532710283E-3</v>
      </c>
      <c r="K845" s="62">
        <f t="shared" si="174"/>
        <v>17786.777777777777</v>
      </c>
      <c r="L845" s="374"/>
      <c r="M845" s="374"/>
      <c r="N845" s="36" t="s">
        <v>105</v>
      </c>
      <c r="O845" s="59">
        <v>82642</v>
      </c>
      <c r="P845" s="48">
        <f>IFERROR(O845/L834,"-")</f>
        <v>1.3999491294107642E-4</v>
      </c>
      <c r="Q845" s="59">
        <v>8</v>
      </c>
      <c r="R845" s="48">
        <f>IFERROR(Q845/M834,"-")</f>
        <v>9.6618357487922701E-3</v>
      </c>
      <c r="S845" s="62">
        <f t="shared" si="175"/>
        <v>10330.25</v>
      </c>
      <c r="T845" s="374"/>
      <c r="U845" s="374"/>
      <c r="V845" s="36" t="s">
        <v>105</v>
      </c>
      <c r="W845" s="59">
        <v>91491</v>
      </c>
      <c r="X845" s="48">
        <f>IFERROR(W845/T834,"-")</f>
        <v>6.7917954760262408E-4</v>
      </c>
      <c r="Y845" s="59">
        <v>3</v>
      </c>
      <c r="Z845" s="48">
        <f>IFERROR(Y845/U834,"-")</f>
        <v>2.8301886792452831E-2</v>
      </c>
      <c r="AA845" s="136">
        <f t="shared" si="176"/>
        <v>30497</v>
      </c>
      <c r="AB845" s="374"/>
      <c r="AC845" s="374"/>
      <c r="AD845" s="36" t="s">
        <v>105</v>
      </c>
      <c r="AE845" s="59">
        <v>14052</v>
      </c>
      <c r="AF845" s="48">
        <f>IFERROR(AE845/AB834,"-")</f>
        <v>1.2394118138913616E-4</v>
      </c>
      <c r="AG845" s="59">
        <v>2</v>
      </c>
      <c r="AH845" s="48">
        <f>IFERROR(AG845/AC834,"-")</f>
        <v>2.4390243902439025E-2</v>
      </c>
      <c r="AI845" s="62">
        <f t="shared" si="196"/>
        <v>7026</v>
      </c>
      <c r="AJ845" s="374"/>
      <c r="AK845" s="374"/>
      <c r="AL845" s="36" t="s">
        <v>105</v>
      </c>
      <c r="AM845" s="59">
        <v>38814</v>
      </c>
      <c r="AN845" s="48">
        <f>IFERROR(AM845/AJ834,"-")</f>
        <v>1.6434365870546532E-4</v>
      </c>
      <c r="AO845" s="59">
        <v>1</v>
      </c>
      <c r="AP845" s="48">
        <f>IFERROR(AO845/AK834,"-")</f>
        <v>3.4013605442176869E-3</v>
      </c>
      <c r="AQ845" s="62">
        <f t="shared" si="177"/>
        <v>38814</v>
      </c>
      <c r="AR845" s="374"/>
      <c r="AS845" s="374"/>
      <c r="AT845" s="36" t="s">
        <v>105</v>
      </c>
      <c r="AU845" s="59">
        <v>151379</v>
      </c>
      <c r="AV845" s="48">
        <f>IFERROR(AU845/AR834,"-")</f>
        <v>6.2850884726294189E-5</v>
      </c>
      <c r="AW845" s="62">
        <v>23</v>
      </c>
      <c r="AX845" s="48">
        <f>IFERROR(AW845/AS834,"-")</f>
        <v>5.7399550786124279E-3</v>
      </c>
      <c r="AY845" s="162">
        <f t="shared" si="178"/>
        <v>6581.695652173913</v>
      </c>
      <c r="AZ845" s="187"/>
    </row>
    <row r="846" spans="2:52" s="7" customFormat="1" ht="13.15" customHeight="1">
      <c r="B846" s="449"/>
      <c r="C846" s="459"/>
      <c r="D846" s="374"/>
      <c r="E846" s="374"/>
      <c r="F846" s="36" t="s">
        <v>106</v>
      </c>
      <c r="G846" s="59">
        <v>3535637</v>
      </c>
      <c r="H846" s="48">
        <f>IFERROR(G846/D834,"-")</f>
        <v>4.6835109157010507E-3</v>
      </c>
      <c r="I846" s="59">
        <v>11</v>
      </c>
      <c r="J846" s="48">
        <f>IFERROR(I846/E834,"-")</f>
        <v>1.0280373831775701E-2</v>
      </c>
      <c r="K846" s="62">
        <f t="shared" si="174"/>
        <v>321421.54545454547</v>
      </c>
      <c r="L846" s="374"/>
      <c r="M846" s="374"/>
      <c r="N846" s="36" t="s">
        <v>106</v>
      </c>
      <c r="O846" s="59">
        <v>3261595</v>
      </c>
      <c r="P846" s="48">
        <f>IFERROR(O846/L834,"-")</f>
        <v>5.5251168664123586E-3</v>
      </c>
      <c r="Q846" s="59">
        <v>10</v>
      </c>
      <c r="R846" s="48">
        <f>IFERROR(Q846/M834,"-")</f>
        <v>1.2077294685990338E-2</v>
      </c>
      <c r="S846" s="62">
        <f t="shared" si="175"/>
        <v>326159.5</v>
      </c>
      <c r="T846" s="374"/>
      <c r="U846" s="374"/>
      <c r="V846" s="36" t="s">
        <v>106</v>
      </c>
      <c r="W846" s="59">
        <v>471282</v>
      </c>
      <c r="X846" s="48">
        <f>IFERROR(W846/T834,"-")</f>
        <v>3.4985418844832813E-3</v>
      </c>
      <c r="Y846" s="59">
        <v>2</v>
      </c>
      <c r="Z846" s="48">
        <f>IFERROR(Y846/U834,"-")</f>
        <v>1.8867924528301886E-2</v>
      </c>
      <c r="AA846" s="136">
        <f t="shared" si="176"/>
        <v>235641</v>
      </c>
      <c r="AB846" s="374"/>
      <c r="AC846" s="374"/>
      <c r="AD846" s="36" t="s">
        <v>106</v>
      </c>
      <c r="AE846" s="59">
        <v>471282</v>
      </c>
      <c r="AF846" s="48">
        <f>IFERROR(AE846/AB834,"-")</f>
        <v>4.156792474198325E-3</v>
      </c>
      <c r="AG846" s="59">
        <v>2</v>
      </c>
      <c r="AH846" s="48">
        <f>IFERROR(AG846/AC834,"-")</f>
        <v>2.4390243902439025E-2</v>
      </c>
      <c r="AI846" s="62">
        <f t="shared" si="196"/>
        <v>235641</v>
      </c>
      <c r="AJ846" s="374"/>
      <c r="AK846" s="374"/>
      <c r="AL846" s="36" t="s">
        <v>106</v>
      </c>
      <c r="AM846" s="59">
        <v>1607956</v>
      </c>
      <c r="AN846" s="48">
        <f>IFERROR(AM846/AJ834,"-")</f>
        <v>6.8083004090638746E-3</v>
      </c>
      <c r="AO846" s="59">
        <v>2</v>
      </c>
      <c r="AP846" s="48">
        <f>IFERROR(AO846/AK834,"-")</f>
        <v>6.8027210884353739E-3</v>
      </c>
      <c r="AQ846" s="62">
        <f t="shared" si="177"/>
        <v>803978</v>
      </c>
      <c r="AR846" s="374"/>
      <c r="AS846" s="374"/>
      <c r="AT846" s="36" t="s">
        <v>106</v>
      </c>
      <c r="AU846" s="59">
        <v>4776941</v>
      </c>
      <c r="AV846" s="48">
        <f>IFERROR(AU846/AR834,"-")</f>
        <v>1.983333012738283E-3</v>
      </c>
      <c r="AW846" s="62">
        <v>17</v>
      </c>
      <c r="AX846" s="48">
        <f>IFERROR(AW846/AS834,"-")</f>
        <v>4.2425754928874472E-3</v>
      </c>
      <c r="AY846" s="162">
        <f t="shared" si="178"/>
        <v>280996.5294117647</v>
      </c>
      <c r="AZ846" s="187"/>
    </row>
    <row r="847" spans="2:52" s="7" customFormat="1" ht="13.15" customHeight="1">
      <c r="B847" s="449"/>
      <c r="C847" s="459"/>
      <c r="D847" s="374"/>
      <c r="E847" s="374"/>
      <c r="F847" s="36" t="s">
        <v>107</v>
      </c>
      <c r="G847" s="59">
        <v>6848786</v>
      </c>
      <c r="H847" s="48">
        <f>IFERROR(G847/D834,"-")</f>
        <v>9.0723012544275707E-3</v>
      </c>
      <c r="I847" s="59">
        <v>160</v>
      </c>
      <c r="J847" s="48">
        <f>IFERROR(I847/E834,"-")</f>
        <v>0.14953271028037382</v>
      </c>
      <c r="K847" s="62">
        <f t="shared" si="174"/>
        <v>42804.912499999999</v>
      </c>
      <c r="L847" s="374"/>
      <c r="M847" s="374"/>
      <c r="N847" s="36" t="s">
        <v>107</v>
      </c>
      <c r="O847" s="59">
        <v>5344924</v>
      </c>
      <c r="P847" s="48">
        <f>IFERROR(O847/L834,"-")</f>
        <v>9.0542601831595307E-3</v>
      </c>
      <c r="Q847" s="59">
        <v>128</v>
      </c>
      <c r="R847" s="48">
        <f>IFERROR(Q847/M834,"-")</f>
        <v>0.15458937198067632</v>
      </c>
      <c r="S847" s="62">
        <f t="shared" si="175"/>
        <v>41757.21875</v>
      </c>
      <c r="T847" s="374"/>
      <c r="U847" s="374"/>
      <c r="V847" s="36" t="s">
        <v>107</v>
      </c>
      <c r="W847" s="59">
        <v>2027262</v>
      </c>
      <c r="X847" s="48">
        <f>IFERROR(W847/T834,"-")</f>
        <v>1.5049293242307887E-2</v>
      </c>
      <c r="Y847" s="59">
        <v>17</v>
      </c>
      <c r="Z847" s="48">
        <f>IFERROR(Y847/U834,"-")</f>
        <v>0.16037735849056603</v>
      </c>
      <c r="AA847" s="136">
        <f t="shared" si="176"/>
        <v>119250.70588235294</v>
      </c>
      <c r="AB847" s="374"/>
      <c r="AC847" s="374"/>
      <c r="AD847" s="36" t="s">
        <v>107</v>
      </c>
      <c r="AE847" s="59">
        <v>1666697</v>
      </c>
      <c r="AF847" s="48">
        <f>IFERROR(AE847/AB834,"-")</f>
        <v>1.4700568972226661E-2</v>
      </c>
      <c r="AG847" s="59">
        <v>14</v>
      </c>
      <c r="AH847" s="48">
        <f>IFERROR(AG847/AC834,"-")</f>
        <v>0.17073170731707318</v>
      </c>
      <c r="AI847" s="62">
        <f t="shared" si="196"/>
        <v>119049.78571428571</v>
      </c>
      <c r="AJ847" s="374"/>
      <c r="AK847" s="374"/>
      <c r="AL847" s="36" t="s">
        <v>107</v>
      </c>
      <c r="AM847" s="59">
        <v>2839092</v>
      </c>
      <c r="AN847" s="48">
        <f>IFERROR(AM847/AJ834,"-")</f>
        <v>1.2021094622595378E-2</v>
      </c>
      <c r="AO847" s="59">
        <v>48</v>
      </c>
      <c r="AP847" s="48">
        <f>IFERROR(AO847/AK834,"-")</f>
        <v>0.16326530612244897</v>
      </c>
      <c r="AQ847" s="62">
        <f t="shared" si="177"/>
        <v>59147.75</v>
      </c>
      <c r="AR847" s="374"/>
      <c r="AS847" s="374"/>
      <c r="AT847" s="36" t="s">
        <v>107</v>
      </c>
      <c r="AU847" s="59">
        <v>12942260</v>
      </c>
      <c r="AV847" s="48">
        <f>IFERROR(AU847/AR834,"-")</f>
        <v>5.3734830548340809E-3</v>
      </c>
      <c r="AW847" s="62">
        <v>447</v>
      </c>
      <c r="AX847" s="48">
        <f>IFERROR(AW847/AS834,"-")</f>
        <v>0.1115547791365111</v>
      </c>
      <c r="AY847" s="162">
        <f t="shared" si="178"/>
        <v>28953.601789709173</v>
      </c>
      <c r="AZ847" s="187"/>
    </row>
    <row r="848" spans="2:52" s="7" customFormat="1" ht="13.15" customHeight="1">
      <c r="B848" s="449"/>
      <c r="C848" s="459"/>
      <c r="D848" s="374"/>
      <c r="E848" s="374"/>
      <c r="F848" s="36" t="s">
        <v>108</v>
      </c>
      <c r="G848" s="59">
        <v>4120611</v>
      </c>
      <c r="H848" s="48">
        <f>IFERROR(G848/D834,"-")</f>
        <v>5.4584015830408551E-3</v>
      </c>
      <c r="I848" s="59">
        <v>54</v>
      </c>
      <c r="J848" s="48">
        <f>IFERROR(I848/E834,"-")</f>
        <v>5.046728971962617E-2</v>
      </c>
      <c r="K848" s="62">
        <f t="shared" si="174"/>
        <v>76307.611111111109</v>
      </c>
      <c r="L848" s="374"/>
      <c r="M848" s="374"/>
      <c r="N848" s="36" t="s">
        <v>108</v>
      </c>
      <c r="O848" s="59">
        <v>2243189</v>
      </c>
      <c r="P848" s="48">
        <f>IFERROR(O848/L834,"-")</f>
        <v>3.7999449283098218E-3</v>
      </c>
      <c r="Q848" s="59">
        <v>43</v>
      </c>
      <c r="R848" s="48">
        <f>IFERROR(Q848/M834,"-")</f>
        <v>5.1932367149758456E-2</v>
      </c>
      <c r="S848" s="62">
        <f t="shared" si="175"/>
        <v>52167.186046511626</v>
      </c>
      <c r="T848" s="374"/>
      <c r="U848" s="374"/>
      <c r="V848" s="36" t="s">
        <v>108</v>
      </c>
      <c r="W848" s="59">
        <v>1993709</v>
      </c>
      <c r="X848" s="48">
        <f>IFERROR(W848/T834,"-")</f>
        <v>1.4800213973738183E-2</v>
      </c>
      <c r="Y848" s="59">
        <v>13</v>
      </c>
      <c r="Z848" s="48">
        <f>IFERROR(Y848/U834,"-")</f>
        <v>0.12264150943396226</v>
      </c>
      <c r="AA848" s="136">
        <f t="shared" si="176"/>
        <v>153362.23076923078</v>
      </c>
      <c r="AB848" s="374"/>
      <c r="AC848" s="374"/>
      <c r="AD848" s="36" t="s">
        <v>108</v>
      </c>
      <c r="AE848" s="59">
        <v>299972</v>
      </c>
      <c r="AF848" s="48">
        <f>IFERROR(AE848/AB834,"-")</f>
        <v>2.645807291749356E-3</v>
      </c>
      <c r="AG848" s="59">
        <v>9</v>
      </c>
      <c r="AH848" s="48">
        <f>IFERROR(AG848/AC834,"-")</f>
        <v>0.10975609756097561</v>
      </c>
      <c r="AI848" s="62">
        <f t="shared" si="196"/>
        <v>33330.222222222219</v>
      </c>
      <c r="AJ848" s="374"/>
      <c r="AK848" s="374"/>
      <c r="AL848" s="36" t="s">
        <v>108</v>
      </c>
      <c r="AM848" s="59">
        <v>3316413</v>
      </c>
      <c r="AN848" s="48">
        <f>IFERROR(AM848/AJ834,"-")</f>
        <v>1.4042135471694965E-2</v>
      </c>
      <c r="AO848" s="59">
        <v>34</v>
      </c>
      <c r="AP848" s="48">
        <f>IFERROR(AO848/AK834,"-")</f>
        <v>0.11564625850340136</v>
      </c>
      <c r="AQ848" s="62">
        <f t="shared" si="177"/>
        <v>97541.558823529413</v>
      </c>
      <c r="AR848" s="374"/>
      <c r="AS848" s="374"/>
      <c r="AT848" s="36" t="s">
        <v>108</v>
      </c>
      <c r="AU848" s="59">
        <v>12261567</v>
      </c>
      <c r="AV848" s="48">
        <f>IFERROR(AU848/AR834,"-")</f>
        <v>5.0908668578913381E-3</v>
      </c>
      <c r="AW848" s="62">
        <v>232</v>
      </c>
      <c r="AX848" s="48">
        <f>IFERROR(AW848/AS834,"-")</f>
        <v>5.7898677314699276E-2</v>
      </c>
      <c r="AY848" s="162">
        <f t="shared" si="178"/>
        <v>52851.581896551725</v>
      </c>
      <c r="AZ848" s="187"/>
    </row>
    <row r="849" spans="2:52" s="7" customFormat="1" ht="13.15" customHeight="1">
      <c r="B849" s="449"/>
      <c r="C849" s="459"/>
      <c r="D849" s="374"/>
      <c r="E849" s="374"/>
      <c r="F849" s="36" t="s">
        <v>109</v>
      </c>
      <c r="G849" s="59">
        <v>4127869</v>
      </c>
      <c r="H849" s="48">
        <f>IFERROR(G849/D834,"-")</f>
        <v>5.4680159530189265E-3</v>
      </c>
      <c r="I849" s="59">
        <v>78</v>
      </c>
      <c r="J849" s="48">
        <f>IFERROR(I849/E834,"-")</f>
        <v>7.2897196261682243E-2</v>
      </c>
      <c r="K849" s="62">
        <f t="shared" si="174"/>
        <v>52921.397435897437</v>
      </c>
      <c r="L849" s="374"/>
      <c r="M849" s="374"/>
      <c r="N849" s="36" t="s">
        <v>109</v>
      </c>
      <c r="O849" s="59">
        <v>2527552</v>
      </c>
      <c r="P849" s="48">
        <f>IFERROR(O849/L834,"-")</f>
        <v>4.2816536651344786E-3</v>
      </c>
      <c r="Q849" s="59">
        <v>60</v>
      </c>
      <c r="R849" s="48">
        <f>IFERROR(Q849/M834,"-")</f>
        <v>7.2463768115942032E-2</v>
      </c>
      <c r="S849" s="62">
        <f t="shared" si="175"/>
        <v>42125.866666666669</v>
      </c>
      <c r="T849" s="374"/>
      <c r="U849" s="374"/>
      <c r="V849" s="36" t="s">
        <v>109</v>
      </c>
      <c r="W849" s="59">
        <v>431043</v>
      </c>
      <c r="X849" s="48">
        <f>IFERROR(W849/T834,"-")</f>
        <v>3.1998293792534554E-3</v>
      </c>
      <c r="Y849" s="59">
        <v>13</v>
      </c>
      <c r="Z849" s="48">
        <f>IFERROR(Y849/U834,"-")</f>
        <v>0.12264150943396226</v>
      </c>
      <c r="AA849" s="136">
        <f t="shared" si="176"/>
        <v>33157.153846153844</v>
      </c>
      <c r="AB849" s="374"/>
      <c r="AC849" s="374"/>
      <c r="AD849" s="36" t="s">
        <v>109</v>
      </c>
      <c r="AE849" s="59">
        <v>319131</v>
      </c>
      <c r="AF849" s="48">
        <f>IFERROR(AE849/AB834,"-")</f>
        <v>2.8147931367703107E-3</v>
      </c>
      <c r="AG849" s="59">
        <v>8</v>
      </c>
      <c r="AH849" s="48">
        <f>IFERROR(AG849/AC834,"-")</f>
        <v>9.7560975609756101E-2</v>
      </c>
      <c r="AI849" s="62">
        <f t="shared" si="196"/>
        <v>39891.375</v>
      </c>
      <c r="AJ849" s="374"/>
      <c r="AK849" s="374"/>
      <c r="AL849" s="36" t="s">
        <v>109</v>
      </c>
      <c r="AM849" s="59">
        <v>293747</v>
      </c>
      <c r="AN849" s="48">
        <f>IFERROR(AM849/AJ834,"-")</f>
        <v>1.2437640210685404E-3</v>
      </c>
      <c r="AO849" s="59">
        <v>16</v>
      </c>
      <c r="AP849" s="48">
        <f>IFERROR(AO849/AK834,"-")</f>
        <v>5.4421768707482991E-2</v>
      </c>
      <c r="AQ849" s="62">
        <f t="shared" si="177"/>
        <v>18359.1875</v>
      </c>
      <c r="AR849" s="374"/>
      <c r="AS849" s="374"/>
      <c r="AT849" s="36" t="s">
        <v>109</v>
      </c>
      <c r="AU849" s="59">
        <v>8453388</v>
      </c>
      <c r="AV849" s="48">
        <f>IFERROR(AU849/AR834,"-")</f>
        <v>3.5097531013855198E-3</v>
      </c>
      <c r="AW849" s="62">
        <v>183</v>
      </c>
      <c r="AX849" s="48">
        <f>IFERROR(AW849/AS834,"-")</f>
        <v>4.5670077364611927E-2</v>
      </c>
      <c r="AY849" s="162">
        <f t="shared" si="178"/>
        <v>46193.37704918033</v>
      </c>
      <c r="AZ849" s="187"/>
    </row>
    <row r="850" spans="2:52" s="7" customFormat="1" ht="13.15" customHeight="1">
      <c r="B850" s="449"/>
      <c r="C850" s="459"/>
      <c r="D850" s="374"/>
      <c r="E850" s="374"/>
      <c r="F850" s="37" t="s">
        <v>110</v>
      </c>
      <c r="G850" s="60">
        <v>787892</v>
      </c>
      <c r="H850" s="49">
        <f>IFERROR(G850/D834,"-")</f>
        <v>1.0436876812844565E-3</v>
      </c>
      <c r="I850" s="60">
        <v>110</v>
      </c>
      <c r="J850" s="49">
        <f>IFERROR(I850/E834,"-")</f>
        <v>0.10280373831775701</v>
      </c>
      <c r="K850" s="63">
        <f t="shared" si="174"/>
        <v>7162.6545454545458</v>
      </c>
      <c r="L850" s="374"/>
      <c r="M850" s="374"/>
      <c r="N850" s="37" t="s">
        <v>110</v>
      </c>
      <c r="O850" s="60">
        <v>702343</v>
      </c>
      <c r="P850" s="49">
        <f>IFERROR(O850/L834,"-")</f>
        <v>1.1897636448751777E-3</v>
      </c>
      <c r="Q850" s="60">
        <v>93</v>
      </c>
      <c r="R850" s="49">
        <f>IFERROR(Q850/M834,"-")</f>
        <v>0.11231884057971014</v>
      </c>
      <c r="S850" s="63">
        <f t="shared" si="175"/>
        <v>7552.0752688172042</v>
      </c>
      <c r="T850" s="374"/>
      <c r="U850" s="374"/>
      <c r="V850" s="37" t="s">
        <v>110</v>
      </c>
      <c r="W850" s="60">
        <v>217972</v>
      </c>
      <c r="X850" s="49">
        <f>IFERROR(W850/T834,"-")</f>
        <v>1.6181058721627174E-3</v>
      </c>
      <c r="Y850" s="60">
        <v>18</v>
      </c>
      <c r="Z850" s="49">
        <f>IFERROR(Y850/U834,"-")</f>
        <v>0.16981132075471697</v>
      </c>
      <c r="AA850" s="137">
        <f t="shared" si="176"/>
        <v>12109.555555555555</v>
      </c>
      <c r="AB850" s="374"/>
      <c r="AC850" s="374"/>
      <c r="AD850" s="37" t="s">
        <v>110</v>
      </c>
      <c r="AE850" s="60">
        <v>205515</v>
      </c>
      <c r="AF850" s="49">
        <f>IFERROR(AE850/AB834,"-")</f>
        <v>1.8126794686299684E-3</v>
      </c>
      <c r="AG850" s="60">
        <v>16</v>
      </c>
      <c r="AH850" s="49">
        <f>IFERROR(AG850/AC834,"-")</f>
        <v>0.1951219512195122</v>
      </c>
      <c r="AI850" s="63">
        <f t="shared" si="196"/>
        <v>12844.6875</v>
      </c>
      <c r="AJ850" s="374"/>
      <c r="AK850" s="374"/>
      <c r="AL850" s="37" t="s">
        <v>110</v>
      </c>
      <c r="AM850" s="60">
        <v>254252</v>
      </c>
      <c r="AN850" s="49">
        <f>IFERROR(AM850/AJ834,"-")</f>
        <v>1.0765369174313901E-3</v>
      </c>
      <c r="AO850" s="60">
        <v>33</v>
      </c>
      <c r="AP850" s="49">
        <f>IFERROR(AO850/AK834,"-")</f>
        <v>0.11224489795918367</v>
      </c>
      <c r="AQ850" s="63">
        <f t="shared" si="177"/>
        <v>7704.606060606061</v>
      </c>
      <c r="AR850" s="374"/>
      <c r="AS850" s="374"/>
      <c r="AT850" s="37" t="s">
        <v>110</v>
      </c>
      <c r="AU850" s="60">
        <v>5593173</v>
      </c>
      <c r="AV850" s="49">
        <f>IFERROR(AU850/AR834,"-")</f>
        <v>2.3222235017883661E-3</v>
      </c>
      <c r="AW850" s="63">
        <v>337</v>
      </c>
      <c r="AX850" s="49">
        <f>IFERROR(AW850/AS834,"-")</f>
        <v>8.4102820064886452E-2</v>
      </c>
      <c r="AY850" s="163">
        <f t="shared" si="178"/>
        <v>16596.952522255193</v>
      </c>
      <c r="AZ850" s="187"/>
    </row>
    <row r="851" spans="2:52" s="7" customFormat="1" ht="13.15" customHeight="1">
      <c r="B851" s="450"/>
      <c r="C851" s="461"/>
      <c r="D851" s="375"/>
      <c r="E851" s="375"/>
      <c r="F851" s="38" t="s">
        <v>64</v>
      </c>
      <c r="G851" s="56">
        <f>SUM(G834:G850)</f>
        <v>158383444</v>
      </c>
      <c r="H851" s="49">
        <f>IFERROR(G851/D834,"-")</f>
        <v>0.20980394447742401</v>
      </c>
      <c r="I851" s="60">
        <v>896</v>
      </c>
      <c r="J851" s="49">
        <f>IFERROR(I851/E834,"-")</f>
        <v>0.83738317757009351</v>
      </c>
      <c r="K851" s="63">
        <f t="shared" si="174"/>
        <v>176767.23660714287</v>
      </c>
      <c r="L851" s="375"/>
      <c r="M851" s="375"/>
      <c r="N851" s="38" t="s">
        <v>64</v>
      </c>
      <c r="O851" s="56">
        <f>SUM(O834:O850)</f>
        <v>125613656</v>
      </c>
      <c r="P851" s="49">
        <f>IFERROR(O851/L834,"-")</f>
        <v>0.21278856799121904</v>
      </c>
      <c r="Q851" s="60">
        <v>694</v>
      </c>
      <c r="R851" s="49">
        <f>IFERROR(Q851/M834,"-")</f>
        <v>0.83816425120772942</v>
      </c>
      <c r="S851" s="63">
        <f t="shared" si="175"/>
        <v>180999.50432276656</v>
      </c>
      <c r="T851" s="375"/>
      <c r="U851" s="375"/>
      <c r="V851" s="38" t="s">
        <v>64</v>
      </c>
      <c r="W851" s="56">
        <f>SUM(W834:W850)</f>
        <v>30165634</v>
      </c>
      <c r="X851" s="49">
        <f>IFERROR(W851/T834,"-")</f>
        <v>0.22393330112542584</v>
      </c>
      <c r="Y851" s="60">
        <v>97</v>
      </c>
      <c r="Z851" s="49">
        <f>IFERROR(Y851/U834,"-")</f>
        <v>0.91509433962264153</v>
      </c>
      <c r="AA851" s="137">
        <f t="shared" si="176"/>
        <v>310985.91752577317</v>
      </c>
      <c r="AB851" s="375"/>
      <c r="AC851" s="375"/>
      <c r="AD851" s="38" t="s">
        <v>64</v>
      </c>
      <c r="AE851" s="56">
        <f>SUM(AE834:AE850)</f>
        <v>23612215</v>
      </c>
      <c r="AF851" s="49">
        <f>IFERROR(AE851/AB834,"-")</f>
        <v>0.20826400671180481</v>
      </c>
      <c r="AG851" s="60">
        <v>75</v>
      </c>
      <c r="AH851" s="49">
        <f>IFERROR(AG851/AC834,"-")</f>
        <v>0.91463414634146345</v>
      </c>
      <c r="AI851" s="63">
        <f t="shared" si="196"/>
        <v>314829.53333333333</v>
      </c>
      <c r="AJ851" s="375"/>
      <c r="AK851" s="375"/>
      <c r="AL851" s="38" t="s">
        <v>64</v>
      </c>
      <c r="AM851" s="56">
        <f>SUM(AM834:AM850)</f>
        <v>53035377</v>
      </c>
      <c r="AN851" s="49">
        <f>IFERROR(AM851/AJ834,"-")</f>
        <v>0.22455886785705378</v>
      </c>
      <c r="AO851" s="60">
        <v>246</v>
      </c>
      <c r="AP851" s="49">
        <f>IFERROR(AO851/AK834,"-")</f>
        <v>0.83673469387755106</v>
      </c>
      <c r="AQ851" s="63">
        <f t="shared" si="177"/>
        <v>215590.96341463414</v>
      </c>
      <c r="AR851" s="375"/>
      <c r="AS851" s="375"/>
      <c r="AT851" s="38" t="s">
        <v>64</v>
      </c>
      <c r="AU851" s="56">
        <f>SUM(AU834:AU850)</f>
        <v>471533443</v>
      </c>
      <c r="AV851" s="49">
        <f>IFERROR(AU851/AR834,"-")</f>
        <v>0.19577546469844306</v>
      </c>
      <c r="AW851" s="63">
        <v>3039</v>
      </c>
      <c r="AX851" s="139">
        <f>IFERROR(AW851/AS834,"-")</f>
        <v>0.758422760169703</v>
      </c>
      <c r="AY851" s="164">
        <f t="shared" si="178"/>
        <v>155160.72490950971</v>
      </c>
      <c r="AZ851" s="187"/>
    </row>
    <row r="852" spans="2:52" s="7" customFormat="1" ht="13.15" customHeight="1">
      <c r="B852" s="448">
        <v>48</v>
      </c>
      <c r="C852" s="458" t="s">
        <v>21</v>
      </c>
      <c r="D852" s="373">
        <v>493620240</v>
      </c>
      <c r="E852" s="373">
        <v>701</v>
      </c>
      <c r="F852" s="34" t="s">
        <v>96</v>
      </c>
      <c r="G852" s="58">
        <v>8615448</v>
      </c>
      <c r="H852" s="47">
        <f>IFERROR(G852/D852,"-")</f>
        <v>1.7453595500865199E-2</v>
      </c>
      <c r="I852" s="58">
        <v>136</v>
      </c>
      <c r="J852" s="47">
        <f>IFERROR(I852/E852,"-")</f>
        <v>0.19400855920114124</v>
      </c>
      <c r="K852" s="61">
        <f t="shared" si="174"/>
        <v>63348.882352941175</v>
      </c>
      <c r="L852" s="373">
        <v>386935570</v>
      </c>
      <c r="M852" s="373">
        <v>524</v>
      </c>
      <c r="N852" s="34" t="s">
        <v>96</v>
      </c>
      <c r="O852" s="58">
        <v>5119545</v>
      </c>
      <c r="P852" s="47">
        <f>IFERROR(O852/L852,"-")</f>
        <v>1.3231001223278594E-2</v>
      </c>
      <c r="Q852" s="58">
        <v>99</v>
      </c>
      <c r="R852" s="47">
        <f>IFERROR(Q852/M852,"-")</f>
        <v>0.18893129770992367</v>
      </c>
      <c r="S852" s="61">
        <f t="shared" si="175"/>
        <v>51712.57575757576</v>
      </c>
      <c r="T852" s="373">
        <v>70355510</v>
      </c>
      <c r="U852" s="373">
        <v>73</v>
      </c>
      <c r="V852" s="34" t="s">
        <v>96</v>
      </c>
      <c r="W852" s="58">
        <v>119158</v>
      </c>
      <c r="X852" s="47">
        <f>IFERROR(W852/T852,"-")</f>
        <v>1.6936555502191654E-3</v>
      </c>
      <c r="Y852" s="58">
        <v>8</v>
      </c>
      <c r="Z852" s="47">
        <f>IFERROR(Y852/U852,"-")</f>
        <v>0.1095890410958904</v>
      </c>
      <c r="AA852" s="135">
        <f t="shared" si="176"/>
        <v>14894.75</v>
      </c>
      <c r="AB852" s="373">
        <v>62828110</v>
      </c>
      <c r="AC852" s="373">
        <v>62</v>
      </c>
      <c r="AD852" s="34" t="s">
        <v>96</v>
      </c>
      <c r="AE852" s="58">
        <v>114247</v>
      </c>
      <c r="AF852" s="47">
        <f>IFERROR(AE852/AB852,"-")</f>
        <v>1.8184058059362283E-3</v>
      </c>
      <c r="AG852" s="58">
        <v>7</v>
      </c>
      <c r="AH852" s="47">
        <f>IFERROR(AG852/AC852,"-")</f>
        <v>0.11290322580645161</v>
      </c>
      <c r="AI852" s="61">
        <f t="shared" si="196"/>
        <v>16321</v>
      </c>
      <c r="AJ852" s="373">
        <v>128024170</v>
      </c>
      <c r="AK852" s="373">
        <v>159</v>
      </c>
      <c r="AL852" s="34" t="s">
        <v>96</v>
      </c>
      <c r="AM852" s="58">
        <v>2439444</v>
      </c>
      <c r="AN852" s="47">
        <f>IFERROR(AM852/AJ852,"-")</f>
        <v>1.9054558213499842E-2</v>
      </c>
      <c r="AO852" s="58">
        <v>30</v>
      </c>
      <c r="AP852" s="47">
        <f>IFERROR(AO852/AK852,"-")</f>
        <v>0.18867924528301888</v>
      </c>
      <c r="AQ852" s="61">
        <f t="shared" si="177"/>
        <v>81314.8</v>
      </c>
      <c r="AR852" s="373">
        <v>1727188810</v>
      </c>
      <c r="AS852" s="373">
        <v>2821</v>
      </c>
      <c r="AT852" s="34" t="s">
        <v>96</v>
      </c>
      <c r="AU852" s="58">
        <v>23512133</v>
      </c>
      <c r="AV852" s="47">
        <f>IFERROR(AU852/AR852,"-")</f>
        <v>1.3612948893526006E-2</v>
      </c>
      <c r="AW852" s="61">
        <v>394</v>
      </c>
      <c r="AX852" s="50">
        <f>IFERROR(AW852/AS852,"-")</f>
        <v>0.13966678482807515</v>
      </c>
      <c r="AY852" s="161">
        <f t="shared" si="178"/>
        <v>59675.464467005077</v>
      </c>
      <c r="AZ852" s="187"/>
    </row>
    <row r="853" spans="2:52" s="7" customFormat="1" ht="13.15" customHeight="1">
      <c r="B853" s="449"/>
      <c r="C853" s="459"/>
      <c r="D853" s="374"/>
      <c r="E853" s="374"/>
      <c r="F853" s="35" t="s">
        <v>97</v>
      </c>
      <c r="G853" s="59">
        <v>11326661</v>
      </c>
      <c r="H853" s="48">
        <f>IFERROR(G853/D852,"-")</f>
        <v>2.2946103263512856E-2</v>
      </c>
      <c r="I853" s="59">
        <v>190</v>
      </c>
      <c r="J853" s="48">
        <f>IFERROR(I853/E852,"-")</f>
        <v>0.2710413694721826</v>
      </c>
      <c r="K853" s="62">
        <f t="shared" si="174"/>
        <v>59614.005263157895</v>
      </c>
      <c r="L853" s="374"/>
      <c r="M853" s="374"/>
      <c r="N853" s="35" t="s">
        <v>97</v>
      </c>
      <c r="O853" s="59">
        <v>8329426</v>
      </c>
      <c r="P853" s="48">
        <f>IFERROR(O853/L852,"-")</f>
        <v>2.1526648480520931E-2</v>
      </c>
      <c r="Q853" s="59">
        <v>148</v>
      </c>
      <c r="R853" s="48">
        <f>IFERROR(Q853/M852,"-")</f>
        <v>0.28244274809160308</v>
      </c>
      <c r="S853" s="62">
        <f t="shared" si="175"/>
        <v>56279.905405405407</v>
      </c>
      <c r="T853" s="374"/>
      <c r="U853" s="374"/>
      <c r="V853" s="35" t="s">
        <v>97</v>
      </c>
      <c r="W853" s="59">
        <v>376297</v>
      </c>
      <c r="X853" s="48">
        <f>IFERROR(W853/T852,"-")</f>
        <v>5.3485078851677713E-3</v>
      </c>
      <c r="Y853" s="59">
        <v>22</v>
      </c>
      <c r="Z853" s="48">
        <f>IFERROR(Y853/U852,"-")</f>
        <v>0.30136986301369861</v>
      </c>
      <c r="AA853" s="136">
        <f t="shared" si="176"/>
        <v>17104.409090909092</v>
      </c>
      <c r="AB853" s="374"/>
      <c r="AC853" s="374"/>
      <c r="AD853" s="35" t="s">
        <v>97</v>
      </c>
      <c r="AE853" s="59">
        <v>317342</v>
      </c>
      <c r="AF853" s="48">
        <f>IFERROR(AE853/AB852,"-")</f>
        <v>5.0509556948315016E-3</v>
      </c>
      <c r="AG853" s="59">
        <v>17</v>
      </c>
      <c r="AH853" s="48">
        <f>IFERROR(AG853/AC852,"-")</f>
        <v>0.27419354838709675</v>
      </c>
      <c r="AI853" s="62">
        <f t="shared" si="196"/>
        <v>18667.176470588234</v>
      </c>
      <c r="AJ853" s="374"/>
      <c r="AK853" s="374"/>
      <c r="AL853" s="35" t="s">
        <v>97</v>
      </c>
      <c r="AM853" s="59">
        <v>1828657</v>
      </c>
      <c r="AN853" s="48">
        <f>IFERROR(AM853/AJ852,"-")</f>
        <v>1.4283685650920447E-2</v>
      </c>
      <c r="AO853" s="59">
        <v>48</v>
      </c>
      <c r="AP853" s="48">
        <f>IFERROR(AO853/AK852,"-")</f>
        <v>0.30188679245283018</v>
      </c>
      <c r="AQ853" s="62">
        <f t="shared" si="177"/>
        <v>38097.020833333336</v>
      </c>
      <c r="AR853" s="374"/>
      <c r="AS853" s="374"/>
      <c r="AT853" s="35" t="s">
        <v>97</v>
      </c>
      <c r="AU853" s="59">
        <v>25019919</v>
      </c>
      <c r="AV853" s="48">
        <f>IFERROR(AU853/AR852,"-")</f>
        <v>1.448592004252274E-2</v>
      </c>
      <c r="AW853" s="62">
        <v>581</v>
      </c>
      <c r="AX853" s="48">
        <f>IFERROR(AW853/AS852,"-")</f>
        <v>0.20595533498759305</v>
      </c>
      <c r="AY853" s="162">
        <f t="shared" si="178"/>
        <v>43063.543889845096</v>
      </c>
      <c r="AZ853" s="187"/>
    </row>
    <row r="854" spans="2:52" s="7" customFormat="1" ht="13.15" customHeight="1">
      <c r="B854" s="449"/>
      <c r="C854" s="459"/>
      <c r="D854" s="374"/>
      <c r="E854" s="374"/>
      <c r="F854" s="35" t="s">
        <v>380</v>
      </c>
      <c r="G854" s="59">
        <v>9421529</v>
      </c>
      <c r="H854" s="48">
        <f>IFERROR(G854/D852,"-")</f>
        <v>1.9086593775004039E-2</v>
      </c>
      <c r="I854" s="59">
        <v>90</v>
      </c>
      <c r="J854" s="48">
        <f>IFERROR(I854/E852,"-")</f>
        <v>0.12838801711840228</v>
      </c>
      <c r="K854" s="62">
        <f t="shared" ref="K854" si="221">IFERROR(G854/I854,"-")</f>
        <v>104683.65555555555</v>
      </c>
      <c r="L854" s="374"/>
      <c r="M854" s="374"/>
      <c r="N854" s="35" t="s">
        <v>380</v>
      </c>
      <c r="O854" s="59">
        <v>7874198</v>
      </c>
      <c r="P854" s="48">
        <f>IFERROR(O854/L852,"-")</f>
        <v>2.0350152869119786E-2</v>
      </c>
      <c r="Q854" s="59">
        <v>75</v>
      </c>
      <c r="R854" s="48">
        <f>IFERROR(Q854/M852,"-")</f>
        <v>0.1431297709923664</v>
      </c>
      <c r="S854" s="62">
        <f t="shared" ref="S854" si="222">IFERROR(O854/Q854,"-")</f>
        <v>104989.30666666667</v>
      </c>
      <c r="T854" s="374"/>
      <c r="U854" s="374"/>
      <c r="V854" s="35" t="s">
        <v>380</v>
      </c>
      <c r="W854" s="59">
        <v>72364</v>
      </c>
      <c r="X854" s="48">
        <f>IFERROR(W854/T852,"-")</f>
        <v>1.0285477285290094E-3</v>
      </c>
      <c r="Y854" s="59">
        <v>10</v>
      </c>
      <c r="Z854" s="48">
        <f>IFERROR(Y854/U852,"-")</f>
        <v>0.13698630136986301</v>
      </c>
      <c r="AA854" s="136">
        <f t="shared" ref="AA854" si="223">IFERROR(W854/Y854,"-")</f>
        <v>7236.4</v>
      </c>
      <c r="AB854" s="374"/>
      <c r="AC854" s="374"/>
      <c r="AD854" s="35" t="s">
        <v>380</v>
      </c>
      <c r="AE854" s="59">
        <v>54091</v>
      </c>
      <c r="AF854" s="48">
        <f>IFERROR(AE854/AB852,"-")</f>
        <v>8.6093629109645345E-4</v>
      </c>
      <c r="AG854" s="59">
        <v>9</v>
      </c>
      <c r="AH854" s="48">
        <f>IFERROR(AG854/AC852,"-")</f>
        <v>0.14516129032258066</v>
      </c>
      <c r="AI854" s="62">
        <f t="shared" ref="AI854" si="224">IFERROR(AE854/AG854,"-")</f>
        <v>6010.1111111111113</v>
      </c>
      <c r="AJ854" s="374"/>
      <c r="AK854" s="374"/>
      <c r="AL854" s="35" t="s">
        <v>380</v>
      </c>
      <c r="AM854" s="59">
        <v>4541107</v>
      </c>
      <c r="AN854" s="48">
        <f>IFERROR(AM854/AJ852,"-")</f>
        <v>3.5470700571618628E-2</v>
      </c>
      <c r="AO854" s="59">
        <v>10</v>
      </c>
      <c r="AP854" s="48">
        <f>IFERROR(AO854/AK852,"-")</f>
        <v>6.2893081761006289E-2</v>
      </c>
      <c r="AQ854" s="62">
        <f t="shared" ref="AQ854" si="225">IFERROR(AM854/AO854,"-")</f>
        <v>454110.7</v>
      </c>
      <c r="AR854" s="374"/>
      <c r="AS854" s="374"/>
      <c r="AT854" s="35" t="s">
        <v>380</v>
      </c>
      <c r="AU854" s="59">
        <v>22665907</v>
      </c>
      <c r="AV854" s="48">
        <f>IFERROR(AU854/AR852,"-")</f>
        <v>1.3123004774446171E-2</v>
      </c>
      <c r="AW854" s="59">
        <v>242</v>
      </c>
      <c r="AX854" s="48">
        <f>IFERROR(AW854/AS852,"-")</f>
        <v>8.5785182559376102E-2</v>
      </c>
      <c r="AY854" s="136">
        <f t="shared" ref="AY854" si="226">IFERROR(AU854/AW854,"-")</f>
        <v>93660.772727272721</v>
      </c>
      <c r="AZ854" s="187"/>
    </row>
    <row r="855" spans="2:52" s="7" customFormat="1" ht="13.15" customHeight="1">
      <c r="B855" s="449"/>
      <c r="C855" s="459"/>
      <c r="D855" s="374"/>
      <c r="E855" s="374"/>
      <c r="F855" s="36" t="s">
        <v>98</v>
      </c>
      <c r="G855" s="59">
        <v>10630628</v>
      </c>
      <c r="H855" s="48">
        <f>IFERROR(G855/D852,"-")</f>
        <v>2.1536045604612971E-2</v>
      </c>
      <c r="I855" s="59">
        <v>206</v>
      </c>
      <c r="J855" s="48">
        <f>IFERROR(I855/E852,"-")</f>
        <v>0.29386590584878747</v>
      </c>
      <c r="K855" s="62">
        <f t="shared" si="174"/>
        <v>51604.990291262133</v>
      </c>
      <c r="L855" s="374"/>
      <c r="M855" s="374"/>
      <c r="N855" s="36" t="s">
        <v>98</v>
      </c>
      <c r="O855" s="59">
        <v>9970992</v>
      </c>
      <c r="P855" s="48">
        <f>IFERROR(O855/L852,"-")</f>
        <v>2.576912740278698E-2</v>
      </c>
      <c r="Q855" s="59">
        <v>171</v>
      </c>
      <c r="R855" s="48">
        <f>IFERROR(Q855/M852,"-")</f>
        <v>0.32633587786259544</v>
      </c>
      <c r="S855" s="62">
        <f t="shared" si="175"/>
        <v>58309.894736842107</v>
      </c>
      <c r="T855" s="374"/>
      <c r="U855" s="374"/>
      <c r="V855" s="36" t="s">
        <v>98</v>
      </c>
      <c r="W855" s="59">
        <v>377422</v>
      </c>
      <c r="X855" s="48">
        <f>IFERROR(W855/T852,"-")</f>
        <v>5.3644981039864537E-3</v>
      </c>
      <c r="Y855" s="59">
        <v>19</v>
      </c>
      <c r="Z855" s="48">
        <f>IFERROR(Y855/U852,"-")</f>
        <v>0.26027397260273971</v>
      </c>
      <c r="AA855" s="136">
        <f t="shared" si="176"/>
        <v>19864.315789473683</v>
      </c>
      <c r="AB855" s="374"/>
      <c r="AC855" s="374"/>
      <c r="AD855" s="36" t="s">
        <v>98</v>
      </c>
      <c r="AE855" s="59">
        <v>355402</v>
      </c>
      <c r="AF855" s="48">
        <f>IFERROR(AE855/AB852,"-")</f>
        <v>5.656735496261148E-3</v>
      </c>
      <c r="AG855" s="59">
        <v>17</v>
      </c>
      <c r="AH855" s="48">
        <f>IFERROR(AG855/AC852,"-")</f>
        <v>0.27419354838709675</v>
      </c>
      <c r="AI855" s="62">
        <f t="shared" si="196"/>
        <v>20906</v>
      </c>
      <c r="AJ855" s="374"/>
      <c r="AK855" s="374"/>
      <c r="AL855" s="36" t="s">
        <v>98</v>
      </c>
      <c r="AM855" s="59">
        <v>975043</v>
      </c>
      <c r="AN855" s="48">
        <f>IFERROR(AM855/AJ852,"-")</f>
        <v>7.6160853063917539E-3</v>
      </c>
      <c r="AO855" s="59">
        <v>44</v>
      </c>
      <c r="AP855" s="48">
        <f>IFERROR(AO855/AK852,"-")</f>
        <v>0.27672955974842767</v>
      </c>
      <c r="AQ855" s="62">
        <f t="shared" si="177"/>
        <v>22160.06818181818</v>
      </c>
      <c r="AR855" s="374"/>
      <c r="AS855" s="374"/>
      <c r="AT855" s="36" t="s">
        <v>98</v>
      </c>
      <c r="AU855" s="59">
        <v>23318451</v>
      </c>
      <c r="AV855" s="48">
        <f>IFERROR(AU855/AR852,"-")</f>
        <v>1.3500811761280459E-2</v>
      </c>
      <c r="AW855" s="62">
        <v>683</v>
      </c>
      <c r="AX855" s="48">
        <f>IFERROR(AW855/AS852,"-")</f>
        <v>0.24211272598369374</v>
      </c>
      <c r="AY855" s="162">
        <f t="shared" si="178"/>
        <v>34141.216691068817</v>
      </c>
      <c r="AZ855" s="187"/>
    </row>
    <row r="856" spans="2:52" s="7" customFormat="1" ht="13.15" customHeight="1">
      <c r="B856" s="449"/>
      <c r="C856" s="459"/>
      <c r="D856" s="374"/>
      <c r="E856" s="374"/>
      <c r="F856" s="36" t="s">
        <v>99</v>
      </c>
      <c r="G856" s="59">
        <v>2197172</v>
      </c>
      <c r="H856" s="48">
        <f>IFERROR(G856/D852,"-")</f>
        <v>4.4511383893010544E-3</v>
      </c>
      <c r="I856" s="59">
        <v>30</v>
      </c>
      <c r="J856" s="48">
        <f>IFERROR(I856/E852,"-")</f>
        <v>4.2796005706134094E-2</v>
      </c>
      <c r="K856" s="62">
        <f t="shared" si="174"/>
        <v>73239.066666666666</v>
      </c>
      <c r="L856" s="374"/>
      <c r="M856" s="374"/>
      <c r="N856" s="36" t="s">
        <v>99</v>
      </c>
      <c r="O856" s="59">
        <v>2128083</v>
      </c>
      <c r="P856" s="48">
        <f>IFERROR(O856/L852,"-")</f>
        <v>5.4998381255049779E-3</v>
      </c>
      <c r="Q856" s="59">
        <v>24</v>
      </c>
      <c r="R856" s="48">
        <f>IFERROR(Q856/M852,"-")</f>
        <v>4.5801526717557252E-2</v>
      </c>
      <c r="S856" s="62">
        <f t="shared" si="175"/>
        <v>88670.125</v>
      </c>
      <c r="T856" s="374"/>
      <c r="U856" s="374"/>
      <c r="V856" s="36" t="s">
        <v>99</v>
      </c>
      <c r="W856" s="59">
        <v>12719</v>
      </c>
      <c r="X856" s="48">
        <f>IFERROR(W856/T852,"-")</f>
        <v>1.8078186058206387E-4</v>
      </c>
      <c r="Y856" s="59">
        <v>3</v>
      </c>
      <c r="Z856" s="48">
        <f>IFERROR(Y856/U852,"-")</f>
        <v>4.1095890410958902E-2</v>
      </c>
      <c r="AA856" s="136">
        <f t="shared" si="176"/>
        <v>4239.666666666667</v>
      </c>
      <c r="AB856" s="374"/>
      <c r="AC856" s="374"/>
      <c r="AD856" s="36" t="s">
        <v>99</v>
      </c>
      <c r="AE856" s="59">
        <v>3615</v>
      </c>
      <c r="AF856" s="48">
        <f>IFERROR(AE856/AB852,"-")</f>
        <v>5.7537939626068652E-5</v>
      </c>
      <c r="AG856" s="59">
        <v>2</v>
      </c>
      <c r="AH856" s="48">
        <f>IFERROR(AG856/AC852,"-")</f>
        <v>3.2258064516129031E-2</v>
      </c>
      <c r="AI856" s="62">
        <f t="shared" si="196"/>
        <v>1807.5</v>
      </c>
      <c r="AJ856" s="374"/>
      <c r="AK856" s="374"/>
      <c r="AL856" s="36" t="s">
        <v>99</v>
      </c>
      <c r="AM856" s="59">
        <v>43833</v>
      </c>
      <c r="AN856" s="48">
        <f>IFERROR(AM856/AJ852,"-")</f>
        <v>3.4238066140167126E-4</v>
      </c>
      <c r="AO856" s="59">
        <v>6</v>
      </c>
      <c r="AP856" s="48">
        <f>IFERROR(AO856/AK852,"-")</f>
        <v>3.7735849056603772E-2</v>
      </c>
      <c r="AQ856" s="62">
        <f t="shared" si="177"/>
        <v>7305.5</v>
      </c>
      <c r="AR856" s="374"/>
      <c r="AS856" s="374"/>
      <c r="AT856" s="36" t="s">
        <v>99</v>
      </c>
      <c r="AU856" s="59">
        <v>12831698</v>
      </c>
      <c r="AV856" s="48">
        <f>IFERROR(AU856/AR852,"-")</f>
        <v>7.4292387292620313E-3</v>
      </c>
      <c r="AW856" s="62">
        <v>128</v>
      </c>
      <c r="AX856" s="48">
        <f>IFERROR(AW856/AS852,"-")</f>
        <v>4.5373980857851826E-2</v>
      </c>
      <c r="AY856" s="162">
        <f t="shared" si="178"/>
        <v>100247.640625</v>
      </c>
      <c r="AZ856" s="187"/>
    </row>
    <row r="857" spans="2:52" s="7" customFormat="1" ht="13.15" customHeight="1">
      <c r="B857" s="449"/>
      <c r="C857" s="459"/>
      <c r="D857" s="374"/>
      <c r="E857" s="374"/>
      <c r="F857" s="36" t="s">
        <v>100</v>
      </c>
      <c r="G857" s="59">
        <v>7157633</v>
      </c>
      <c r="H857" s="48">
        <f>IFERROR(G857/D852,"-")</f>
        <v>1.4500282646432812E-2</v>
      </c>
      <c r="I857" s="59">
        <v>254</v>
      </c>
      <c r="J857" s="48">
        <f>IFERROR(I857/E852,"-")</f>
        <v>0.36233951497860201</v>
      </c>
      <c r="K857" s="62">
        <f t="shared" si="174"/>
        <v>28179.65748031496</v>
      </c>
      <c r="L857" s="374"/>
      <c r="M857" s="374"/>
      <c r="N857" s="36" t="s">
        <v>100</v>
      </c>
      <c r="O857" s="59">
        <v>5256845</v>
      </c>
      <c r="P857" s="48">
        <f>IFERROR(O857/L852,"-")</f>
        <v>1.3585840660759102E-2</v>
      </c>
      <c r="Q857" s="59">
        <v>192</v>
      </c>
      <c r="R857" s="48">
        <f>IFERROR(Q857/M852,"-")</f>
        <v>0.36641221374045801</v>
      </c>
      <c r="S857" s="62">
        <f t="shared" si="175"/>
        <v>27379.401041666668</v>
      </c>
      <c r="T857" s="374"/>
      <c r="U857" s="374"/>
      <c r="V857" s="36" t="s">
        <v>100</v>
      </c>
      <c r="W857" s="59">
        <v>749615</v>
      </c>
      <c r="X857" s="48">
        <f>IFERROR(W857/T852,"-")</f>
        <v>1.0654673670903671E-2</v>
      </c>
      <c r="Y857" s="59">
        <v>27</v>
      </c>
      <c r="Z857" s="48">
        <f>IFERROR(Y857/U852,"-")</f>
        <v>0.36986301369863012</v>
      </c>
      <c r="AA857" s="136">
        <f t="shared" si="176"/>
        <v>27763.518518518518</v>
      </c>
      <c r="AB857" s="374"/>
      <c r="AC857" s="374"/>
      <c r="AD857" s="36" t="s">
        <v>100</v>
      </c>
      <c r="AE857" s="59">
        <v>636367</v>
      </c>
      <c r="AF857" s="48">
        <f>IFERROR(AE857/AB852,"-")</f>
        <v>1.0128698762385181E-2</v>
      </c>
      <c r="AG857" s="59">
        <v>22</v>
      </c>
      <c r="AH857" s="48">
        <f>IFERROR(AG857/AC852,"-")</f>
        <v>0.35483870967741937</v>
      </c>
      <c r="AI857" s="62">
        <f t="shared" si="196"/>
        <v>28925.772727272728</v>
      </c>
      <c r="AJ857" s="374"/>
      <c r="AK857" s="374"/>
      <c r="AL857" s="36" t="s">
        <v>100</v>
      </c>
      <c r="AM857" s="59">
        <v>1802977</v>
      </c>
      <c r="AN857" s="48">
        <f>IFERROR(AM857/AJ852,"-")</f>
        <v>1.4083098527410879E-2</v>
      </c>
      <c r="AO857" s="59">
        <v>46</v>
      </c>
      <c r="AP857" s="48">
        <f>IFERROR(AO857/AK852,"-")</f>
        <v>0.28930817610062892</v>
      </c>
      <c r="AQ857" s="62">
        <f t="shared" si="177"/>
        <v>39195.15217391304</v>
      </c>
      <c r="AR857" s="374"/>
      <c r="AS857" s="374"/>
      <c r="AT857" s="36" t="s">
        <v>100</v>
      </c>
      <c r="AU857" s="59">
        <v>22781987</v>
      </c>
      <c r="AV857" s="48">
        <f>IFERROR(AU857/AR852,"-")</f>
        <v>1.3190212250159263E-2</v>
      </c>
      <c r="AW857" s="62">
        <v>831</v>
      </c>
      <c r="AX857" s="48">
        <f>IFERROR(AW857/AS852,"-")</f>
        <v>0.29457639135058489</v>
      </c>
      <c r="AY857" s="162">
        <f t="shared" si="178"/>
        <v>27415.146811070998</v>
      </c>
      <c r="AZ857" s="187"/>
    </row>
    <row r="858" spans="2:52" s="7" customFormat="1" ht="13.15" customHeight="1">
      <c r="B858" s="449"/>
      <c r="C858" s="459"/>
      <c r="D858" s="374"/>
      <c r="E858" s="374"/>
      <c r="F858" s="36" t="s">
        <v>101</v>
      </c>
      <c r="G858" s="59">
        <v>17876271</v>
      </c>
      <c r="H858" s="48">
        <f>IFERROR(G858/D852,"-")</f>
        <v>3.6214623209129347E-2</v>
      </c>
      <c r="I858" s="59">
        <v>304</v>
      </c>
      <c r="J858" s="48">
        <f>IFERROR(I858/E852,"-")</f>
        <v>0.43366619115549215</v>
      </c>
      <c r="K858" s="62">
        <f t="shared" si="174"/>
        <v>58803.523026315786</v>
      </c>
      <c r="L858" s="374"/>
      <c r="M858" s="374"/>
      <c r="N858" s="36" t="s">
        <v>101</v>
      </c>
      <c r="O858" s="59">
        <v>13420622</v>
      </c>
      <c r="P858" s="48">
        <f>IFERROR(O858/L852,"-")</f>
        <v>3.4684384276172903E-2</v>
      </c>
      <c r="Q858" s="59">
        <v>235</v>
      </c>
      <c r="R858" s="48">
        <f>IFERROR(Q858/M852,"-")</f>
        <v>0.44847328244274809</v>
      </c>
      <c r="S858" s="62">
        <f t="shared" si="175"/>
        <v>57109.029787234045</v>
      </c>
      <c r="T858" s="374"/>
      <c r="U858" s="374"/>
      <c r="V858" s="36" t="s">
        <v>101</v>
      </c>
      <c r="W858" s="59">
        <v>1794453</v>
      </c>
      <c r="X858" s="48">
        <f>IFERROR(W858/T852,"-")</f>
        <v>2.5505507670969908E-2</v>
      </c>
      <c r="Y858" s="59">
        <v>29</v>
      </c>
      <c r="Z858" s="48">
        <f>IFERROR(Y858/U852,"-")</f>
        <v>0.39726027397260272</v>
      </c>
      <c r="AA858" s="136">
        <f t="shared" si="176"/>
        <v>61877.689655172413</v>
      </c>
      <c r="AB858" s="374"/>
      <c r="AC858" s="374"/>
      <c r="AD858" s="36" t="s">
        <v>101</v>
      </c>
      <c r="AE858" s="59">
        <v>1598818</v>
      </c>
      <c r="AF858" s="48">
        <f>IFERROR(AE858/AB852,"-")</f>
        <v>2.544749475990922E-2</v>
      </c>
      <c r="AG858" s="59">
        <v>24</v>
      </c>
      <c r="AH858" s="48">
        <f>IFERROR(AG858/AC852,"-")</f>
        <v>0.38709677419354838</v>
      </c>
      <c r="AI858" s="62">
        <f t="shared" si="196"/>
        <v>66617.416666666672</v>
      </c>
      <c r="AJ858" s="374"/>
      <c r="AK858" s="374"/>
      <c r="AL858" s="36" t="s">
        <v>101</v>
      </c>
      <c r="AM858" s="59">
        <v>3404901</v>
      </c>
      <c r="AN858" s="48">
        <f>IFERROR(AM858/AJ852,"-")</f>
        <v>2.6595767033678094E-2</v>
      </c>
      <c r="AO858" s="59">
        <v>57</v>
      </c>
      <c r="AP858" s="48">
        <f>IFERROR(AO858/AK852,"-")</f>
        <v>0.35849056603773582</v>
      </c>
      <c r="AQ858" s="62">
        <f t="shared" si="177"/>
        <v>59735.105263157893</v>
      </c>
      <c r="AR858" s="374"/>
      <c r="AS858" s="374"/>
      <c r="AT858" s="36" t="s">
        <v>101</v>
      </c>
      <c r="AU858" s="59">
        <v>41686172</v>
      </c>
      <c r="AV858" s="48">
        <f>IFERROR(AU858/AR852,"-")</f>
        <v>2.4135272159388297E-2</v>
      </c>
      <c r="AW858" s="62">
        <v>948</v>
      </c>
      <c r="AX858" s="48">
        <f>IFERROR(AW858/AS852,"-")</f>
        <v>0.33605104572846506</v>
      </c>
      <c r="AY858" s="162">
        <f t="shared" si="178"/>
        <v>43972.755274261603</v>
      </c>
      <c r="AZ858" s="187"/>
    </row>
    <row r="859" spans="2:52" s="7" customFormat="1" ht="13.15" customHeight="1">
      <c r="B859" s="449"/>
      <c r="C859" s="459"/>
      <c r="D859" s="374"/>
      <c r="E859" s="374"/>
      <c r="F859" s="36" t="s">
        <v>102</v>
      </c>
      <c r="G859" s="59">
        <v>21914105</v>
      </c>
      <c r="H859" s="48">
        <f>IFERROR(G859/D852,"-")</f>
        <v>4.4394664610997316E-2</v>
      </c>
      <c r="I859" s="59">
        <v>117</v>
      </c>
      <c r="J859" s="48">
        <f>IFERROR(I859/E852,"-")</f>
        <v>0.16690442225392296</v>
      </c>
      <c r="K859" s="62">
        <f t="shared" si="174"/>
        <v>187300.04273504275</v>
      </c>
      <c r="L859" s="374"/>
      <c r="M859" s="374"/>
      <c r="N859" s="36" t="s">
        <v>102</v>
      </c>
      <c r="O859" s="59">
        <v>18639042</v>
      </c>
      <c r="P859" s="48">
        <f>IFERROR(O859/L852,"-")</f>
        <v>4.8170918998219778E-2</v>
      </c>
      <c r="Q859" s="59">
        <v>92</v>
      </c>
      <c r="R859" s="48">
        <f>IFERROR(Q859/M852,"-")</f>
        <v>0.17557251908396945</v>
      </c>
      <c r="S859" s="62">
        <f t="shared" si="175"/>
        <v>202598.28260869565</v>
      </c>
      <c r="T859" s="374"/>
      <c r="U859" s="374"/>
      <c r="V859" s="36" t="s">
        <v>102</v>
      </c>
      <c r="W859" s="59">
        <v>3911476</v>
      </c>
      <c r="X859" s="48">
        <f>IFERROR(W859/T852,"-")</f>
        <v>5.5595873016910831E-2</v>
      </c>
      <c r="Y859" s="59">
        <v>17</v>
      </c>
      <c r="Z859" s="48">
        <f>IFERROR(Y859/U852,"-")</f>
        <v>0.23287671232876711</v>
      </c>
      <c r="AA859" s="136">
        <f t="shared" si="176"/>
        <v>230086.82352941178</v>
      </c>
      <c r="AB859" s="374"/>
      <c r="AC859" s="374"/>
      <c r="AD859" s="36" t="s">
        <v>102</v>
      </c>
      <c r="AE859" s="59">
        <v>3878516</v>
      </c>
      <c r="AF859" s="48">
        <f>IFERROR(AE859/AB852,"-")</f>
        <v>6.1732176887065358E-2</v>
      </c>
      <c r="AG859" s="59">
        <v>14</v>
      </c>
      <c r="AH859" s="48">
        <f>IFERROR(AG859/AC852,"-")</f>
        <v>0.22580645161290322</v>
      </c>
      <c r="AI859" s="62">
        <f t="shared" si="196"/>
        <v>277036.85714285716</v>
      </c>
      <c r="AJ859" s="374"/>
      <c r="AK859" s="374"/>
      <c r="AL859" s="36" t="s">
        <v>102</v>
      </c>
      <c r="AM859" s="59">
        <v>6566909</v>
      </c>
      <c r="AN859" s="48">
        <f>IFERROR(AM859/AJ852,"-")</f>
        <v>5.1294290757753006E-2</v>
      </c>
      <c r="AO859" s="59">
        <v>33</v>
      </c>
      <c r="AP859" s="48">
        <f>IFERROR(AO859/AK852,"-")</f>
        <v>0.20754716981132076</v>
      </c>
      <c r="AQ859" s="62">
        <f t="shared" si="177"/>
        <v>198997.24242424243</v>
      </c>
      <c r="AR859" s="374"/>
      <c r="AS859" s="374"/>
      <c r="AT859" s="36" t="s">
        <v>102</v>
      </c>
      <c r="AU859" s="59">
        <v>27665405</v>
      </c>
      <c r="AV859" s="48">
        <f>IFERROR(AU859/AR852,"-")</f>
        <v>1.6017591614665452E-2</v>
      </c>
      <c r="AW859" s="62">
        <v>261</v>
      </c>
      <c r="AX859" s="48">
        <f>IFERROR(AW859/AS852,"-")</f>
        <v>9.2520382842963489E-2</v>
      </c>
      <c r="AY859" s="162">
        <f t="shared" si="178"/>
        <v>105997.72030651341</v>
      </c>
      <c r="AZ859" s="187"/>
    </row>
    <row r="860" spans="2:52" s="7" customFormat="1" ht="13.15" customHeight="1">
      <c r="B860" s="449"/>
      <c r="C860" s="459"/>
      <c r="D860" s="374"/>
      <c r="E860" s="374"/>
      <c r="F860" s="36" t="s">
        <v>112</v>
      </c>
      <c r="G860" s="59">
        <v>2397</v>
      </c>
      <c r="H860" s="48">
        <f>IFERROR(G860/D852,"-")</f>
        <v>4.855959715104065E-6</v>
      </c>
      <c r="I860" s="59">
        <v>1</v>
      </c>
      <c r="J860" s="48">
        <f>IFERROR(I860/E852,"-")</f>
        <v>1.4265335235378032E-3</v>
      </c>
      <c r="K860" s="62">
        <f t="shared" si="174"/>
        <v>2397</v>
      </c>
      <c r="L860" s="374"/>
      <c r="M860" s="374"/>
      <c r="N860" s="36" t="s">
        <v>112</v>
      </c>
      <c r="O860" s="59">
        <v>2397</v>
      </c>
      <c r="P860" s="48">
        <f>IFERROR(O860/L852,"-")</f>
        <v>6.1948298007340083E-6</v>
      </c>
      <c r="Q860" s="59">
        <v>1</v>
      </c>
      <c r="R860" s="48">
        <f>IFERROR(Q860/M852,"-")</f>
        <v>1.9083969465648854E-3</v>
      </c>
      <c r="S860" s="62">
        <f t="shared" si="175"/>
        <v>2397</v>
      </c>
      <c r="T860" s="374"/>
      <c r="U860" s="374"/>
      <c r="V860" s="36" t="s">
        <v>112</v>
      </c>
      <c r="W860" s="59">
        <v>2397</v>
      </c>
      <c r="X860" s="48">
        <f>IFERROR(W860/T852,"-")</f>
        <v>3.4069826229672701E-5</v>
      </c>
      <c r="Y860" s="59">
        <v>1</v>
      </c>
      <c r="Z860" s="48">
        <f>IFERROR(Y860/U852,"-")</f>
        <v>1.3698630136986301E-2</v>
      </c>
      <c r="AA860" s="136">
        <f t="shared" si="176"/>
        <v>2397</v>
      </c>
      <c r="AB860" s="374"/>
      <c r="AC860" s="374"/>
      <c r="AD860" s="36" t="s">
        <v>112</v>
      </c>
      <c r="AE860" s="59">
        <v>2397</v>
      </c>
      <c r="AF860" s="48">
        <f>IFERROR(AE860/AB852,"-")</f>
        <v>3.8151712664920208E-5</v>
      </c>
      <c r="AG860" s="59">
        <v>1</v>
      </c>
      <c r="AH860" s="48">
        <f>IFERROR(AG860/AC852,"-")</f>
        <v>1.6129032258064516E-2</v>
      </c>
      <c r="AI860" s="62">
        <f t="shared" si="196"/>
        <v>2397</v>
      </c>
      <c r="AJ860" s="374"/>
      <c r="AK860" s="374"/>
      <c r="AL860" s="36" t="s">
        <v>112</v>
      </c>
      <c r="AM860" s="59">
        <v>0</v>
      </c>
      <c r="AN860" s="48">
        <f>IFERROR(AM860/AJ852,"-")</f>
        <v>0</v>
      </c>
      <c r="AO860" s="59">
        <v>0</v>
      </c>
      <c r="AP860" s="48">
        <f>IFERROR(AO860/AK852,"-")</f>
        <v>0</v>
      </c>
      <c r="AQ860" s="62" t="str">
        <f t="shared" si="177"/>
        <v>-</v>
      </c>
      <c r="AR860" s="374"/>
      <c r="AS860" s="374"/>
      <c r="AT860" s="36" t="s">
        <v>112</v>
      </c>
      <c r="AU860" s="59">
        <v>4553</v>
      </c>
      <c r="AV860" s="48">
        <f>IFERROR(AU860/AR852,"-")</f>
        <v>2.6360754386777205E-6</v>
      </c>
      <c r="AW860" s="62">
        <v>1</v>
      </c>
      <c r="AX860" s="48">
        <f>IFERROR(AW860/AS852,"-")</f>
        <v>3.5448422545196739E-4</v>
      </c>
      <c r="AY860" s="162">
        <f t="shared" si="178"/>
        <v>4553</v>
      </c>
      <c r="AZ860" s="187"/>
    </row>
    <row r="861" spans="2:52" s="7" customFormat="1" ht="13.15" customHeight="1">
      <c r="B861" s="449"/>
      <c r="C861" s="459"/>
      <c r="D861" s="374"/>
      <c r="E861" s="374"/>
      <c r="F861" s="36" t="s">
        <v>103</v>
      </c>
      <c r="G861" s="59">
        <v>53679</v>
      </c>
      <c r="H861" s="48">
        <f>IFERROR(G861/D852,"-")</f>
        <v>1.0874554090407637E-4</v>
      </c>
      <c r="I861" s="59">
        <v>4</v>
      </c>
      <c r="J861" s="48">
        <f>IFERROR(I861/E852,"-")</f>
        <v>5.7061340941512127E-3</v>
      </c>
      <c r="K861" s="62">
        <f t="shared" si="174"/>
        <v>13419.75</v>
      </c>
      <c r="L861" s="374"/>
      <c r="M861" s="374"/>
      <c r="N861" s="36" t="s">
        <v>103</v>
      </c>
      <c r="O861" s="59">
        <v>53679</v>
      </c>
      <c r="P861" s="48">
        <f>IFERROR(O861/L852,"-")</f>
        <v>1.3872852268402206E-4</v>
      </c>
      <c r="Q861" s="59">
        <v>4</v>
      </c>
      <c r="R861" s="48">
        <f>IFERROR(Q861/M852,"-")</f>
        <v>7.6335877862595417E-3</v>
      </c>
      <c r="S861" s="62">
        <f t="shared" si="175"/>
        <v>13419.75</v>
      </c>
      <c r="T861" s="374"/>
      <c r="U861" s="374"/>
      <c r="V861" s="36" t="s">
        <v>103</v>
      </c>
      <c r="W861" s="59">
        <v>0</v>
      </c>
      <c r="X861" s="48">
        <f>IFERROR(W861/T852,"-")</f>
        <v>0</v>
      </c>
      <c r="Y861" s="59">
        <v>0</v>
      </c>
      <c r="Z861" s="48">
        <f>IFERROR(Y861/U852,"-")</f>
        <v>0</v>
      </c>
      <c r="AA861" s="136" t="str">
        <f t="shared" si="176"/>
        <v>-</v>
      </c>
      <c r="AB861" s="374"/>
      <c r="AC861" s="374"/>
      <c r="AD861" s="36" t="s">
        <v>103</v>
      </c>
      <c r="AE861" s="59">
        <v>0</v>
      </c>
      <c r="AF861" s="48">
        <f>IFERROR(AE861/AB852,"-")</f>
        <v>0</v>
      </c>
      <c r="AG861" s="59">
        <v>0</v>
      </c>
      <c r="AH861" s="48">
        <f>IFERROR(AG861/AC852,"-")</f>
        <v>0</v>
      </c>
      <c r="AI861" s="62" t="str">
        <f t="shared" si="196"/>
        <v>-</v>
      </c>
      <c r="AJ861" s="374"/>
      <c r="AK861" s="374"/>
      <c r="AL861" s="36" t="s">
        <v>103</v>
      </c>
      <c r="AM861" s="59">
        <v>0</v>
      </c>
      <c r="AN861" s="48">
        <f>IFERROR(AM861/AJ852,"-")</f>
        <v>0</v>
      </c>
      <c r="AO861" s="59">
        <v>0</v>
      </c>
      <c r="AP861" s="48">
        <f>IFERROR(AO861/AK852,"-")</f>
        <v>0</v>
      </c>
      <c r="AQ861" s="62" t="str">
        <f t="shared" si="177"/>
        <v>-</v>
      </c>
      <c r="AR861" s="374"/>
      <c r="AS861" s="374"/>
      <c r="AT861" s="36" t="s">
        <v>103</v>
      </c>
      <c r="AU861" s="59">
        <v>273328</v>
      </c>
      <c r="AV861" s="48">
        <f>IFERROR(AU861/AR852,"-")</f>
        <v>1.5825021469424643E-4</v>
      </c>
      <c r="AW861" s="62">
        <v>17</v>
      </c>
      <c r="AX861" s="48">
        <f>IFERROR(AW861/AS852,"-")</f>
        <v>6.0262318326834456E-3</v>
      </c>
      <c r="AY861" s="162">
        <f t="shared" si="178"/>
        <v>16078.117647058823</v>
      </c>
      <c r="AZ861" s="187"/>
    </row>
    <row r="862" spans="2:52" s="7" customFormat="1" ht="13.15" customHeight="1">
      <c r="B862" s="449"/>
      <c r="C862" s="459"/>
      <c r="D862" s="374"/>
      <c r="E862" s="374"/>
      <c r="F862" s="36" t="s">
        <v>104</v>
      </c>
      <c r="G862" s="59">
        <v>335336</v>
      </c>
      <c r="H862" s="48">
        <f>IFERROR(G862/D852,"-")</f>
        <v>6.7934005299296479E-4</v>
      </c>
      <c r="I862" s="59">
        <v>33</v>
      </c>
      <c r="J862" s="48">
        <f>IFERROR(I862/E852,"-")</f>
        <v>4.7075606276747506E-2</v>
      </c>
      <c r="K862" s="62">
        <f t="shared" si="174"/>
        <v>10161.69696969697</v>
      </c>
      <c r="L862" s="374"/>
      <c r="M862" s="374"/>
      <c r="N862" s="36" t="s">
        <v>104</v>
      </c>
      <c r="O862" s="59">
        <v>290986</v>
      </c>
      <c r="P862" s="48">
        <f>IFERROR(O862/L852,"-")</f>
        <v>7.5202701059507143E-4</v>
      </c>
      <c r="Q862" s="59">
        <v>25</v>
      </c>
      <c r="R862" s="48">
        <f>IFERROR(Q862/M852,"-")</f>
        <v>4.7709923664122141E-2</v>
      </c>
      <c r="S862" s="62">
        <f t="shared" si="175"/>
        <v>11639.44</v>
      </c>
      <c r="T862" s="374"/>
      <c r="U862" s="374"/>
      <c r="V862" s="36" t="s">
        <v>104</v>
      </c>
      <c r="W862" s="59">
        <v>72037</v>
      </c>
      <c r="X862" s="48">
        <f>IFERROR(W862/T852,"-")</f>
        <v>1.0238999049257123E-3</v>
      </c>
      <c r="Y862" s="59">
        <v>7</v>
      </c>
      <c r="Z862" s="48">
        <f>IFERROR(Y862/U852,"-")</f>
        <v>9.5890410958904104E-2</v>
      </c>
      <c r="AA862" s="136">
        <f t="shared" si="176"/>
        <v>10291</v>
      </c>
      <c r="AB862" s="374"/>
      <c r="AC862" s="374"/>
      <c r="AD862" s="36" t="s">
        <v>104</v>
      </c>
      <c r="AE862" s="59">
        <v>46832</v>
      </c>
      <c r="AF862" s="48">
        <f>IFERROR(AE862/AB852,"-")</f>
        <v>7.4539883501190791E-4</v>
      </c>
      <c r="AG862" s="59">
        <v>6</v>
      </c>
      <c r="AH862" s="48">
        <f>IFERROR(AG862/AC852,"-")</f>
        <v>9.6774193548387094E-2</v>
      </c>
      <c r="AI862" s="62">
        <f t="shared" si="196"/>
        <v>7805.333333333333</v>
      </c>
      <c r="AJ862" s="374"/>
      <c r="AK862" s="374"/>
      <c r="AL862" s="36" t="s">
        <v>104</v>
      </c>
      <c r="AM862" s="59">
        <v>87781</v>
      </c>
      <c r="AN862" s="48">
        <f>IFERROR(AM862/AJ852,"-")</f>
        <v>6.8565959068510264E-4</v>
      </c>
      <c r="AO862" s="59">
        <v>9</v>
      </c>
      <c r="AP862" s="48">
        <f>IFERROR(AO862/AK852,"-")</f>
        <v>5.6603773584905662E-2</v>
      </c>
      <c r="AQ862" s="62">
        <f t="shared" si="177"/>
        <v>9753.4444444444453</v>
      </c>
      <c r="AR862" s="374"/>
      <c r="AS862" s="374"/>
      <c r="AT862" s="36" t="s">
        <v>104</v>
      </c>
      <c r="AU862" s="59">
        <v>988025</v>
      </c>
      <c r="AV862" s="48">
        <f>IFERROR(AU862/AR852,"-")</f>
        <v>5.7204226560499778E-4</v>
      </c>
      <c r="AW862" s="62">
        <v>108</v>
      </c>
      <c r="AX862" s="48">
        <f>IFERROR(AW862/AS852,"-")</f>
        <v>3.8284296348812481E-2</v>
      </c>
      <c r="AY862" s="162">
        <f t="shared" si="178"/>
        <v>9148.3796296296296</v>
      </c>
      <c r="AZ862" s="187"/>
    </row>
    <row r="863" spans="2:52" s="7" customFormat="1" ht="13.15" customHeight="1">
      <c r="B863" s="449"/>
      <c r="C863" s="459"/>
      <c r="D863" s="374"/>
      <c r="E863" s="374"/>
      <c r="F863" s="36" t="s">
        <v>105</v>
      </c>
      <c r="G863" s="59">
        <v>576301</v>
      </c>
      <c r="H863" s="48">
        <f>IFERROR(G863/D852,"-")</f>
        <v>1.1674987233100491E-3</v>
      </c>
      <c r="I863" s="59">
        <v>4</v>
      </c>
      <c r="J863" s="48">
        <f>IFERROR(I863/E852,"-")</f>
        <v>5.7061340941512127E-3</v>
      </c>
      <c r="K863" s="62">
        <f t="shared" si="174"/>
        <v>144075.25</v>
      </c>
      <c r="L863" s="374"/>
      <c r="M863" s="374"/>
      <c r="N863" s="36" t="s">
        <v>105</v>
      </c>
      <c r="O863" s="59">
        <v>576301</v>
      </c>
      <c r="P863" s="48">
        <f>IFERROR(O863/L852,"-")</f>
        <v>1.4893978343733041E-3</v>
      </c>
      <c r="Q863" s="59">
        <v>4</v>
      </c>
      <c r="R863" s="48">
        <f>IFERROR(Q863/M852,"-")</f>
        <v>7.6335877862595417E-3</v>
      </c>
      <c r="S863" s="62">
        <f t="shared" si="175"/>
        <v>144075.25</v>
      </c>
      <c r="T863" s="374"/>
      <c r="U863" s="374"/>
      <c r="V863" s="36" t="s">
        <v>105</v>
      </c>
      <c r="W863" s="59">
        <v>557221</v>
      </c>
      <c r="X863" s="48">
        <f>IFERROR(W863/T852,"-")</f>
        <v>7.9200761958800377E-3</v>
      </c>
      <c r="Y863" s="59">
        <v>1</v>
      </c>
      <c r="Z863" s="48">
        <f>IFERROR(Y863/U852,"-")</f>
        <v>1.3698630136986301E-2</v>
      </c>
      <c r="AA863" s="136">
        <f t="shared" si="176"/>
        <v>557221</v>
      </c>
      <c r="AB863" s="374"/>
      <c r="AC863" s="374"/>
      <c r="AD863" s="36" t="s">
        <v>105</v>
      </c>
      <c r="AE863" s="59">
        <v>557221</v>
      </c>
      <c r="AF863" s="48">
        <f>IFERROR(AE863/AB852,"-")</f>
        <v>8.8689760045304565E-3</v>
      </c>
      <c r="AG863" s="59">
        <v>1</v>
      </c>
      <c r="AH863" s="48">
        <f>IFERROR(AG863/AC852,"-")</f>
        <v>1.6129032258064516E-2</v>
      </c>
      <c r="AI863" s="62">
        <f t="shared" si="196"/>
        <v>557221</v>
      </c>
      <c r="AJ863" s="374"/>
      <c r="AK863" s="374"/>
      <c r="AL863" s="36" t="s">
        <v>105</v>
      </c>
      <c r="AM863" s="59">
        <v>558179</v>
      </c>
      <c r="AN863" s="48">
        <f>IFERROR(AM863/AJ852,"-")</f>
        <v>4.3599501562868945E-3</v>
      </c>
      <c r="AO863" s="59">
        <v>2</v>
      </c>
      <c r="AP863" s="48">
        <f>IFERROR(AO863/AK852,"-")</f>
        <v>1.2578616352201259E-2</v>
      </c>
      <c r="AQ863" s="62">
        <f t="shared" si="177"/>
        <v>279089.5</v>
      </c>
      <c r="AR863" s="374"/>
      <c r="AS863" s="374"/>
      <c r="AT863" s="36" t="s">
        <v>105</v>
      </c>
      <c r="AU863" s="59">
        <v>88956</v>
      </c>
      <c r="AV863" s="48">
        <f>IFERROR(AU863/AR852,"-")</f>
        <v>5.1503344327479748E-5</v>
      </c>
      <c r="AW863" s="62">
        <v>10</v>
      </c>
      <c r="AX863" s="48">
        <f>IFERROR(AW863/AS852,"-")</f>
        <v>3.5448422545196739E-3</v>
      </c>
      <c r="AY863" s="162">
        <f t="shared" si="178"/>
        <v>8895.6</v>
      </c>
      <c r="AZ863" s="187"/>
    </row>
    <row r="864" spans="2:52" s="7" customFormat="1" ht="13.15" customHeight="1">
      <c r="B864" s="449"/>
      <c r="C864" s="459"/>
      <c r="D864" s="374"/>
      <c r="E864" s="374"/>
      <c r="F864" s="36" t="s">
        <v>106</v>
      </c>
      <c r="G864" s="59">
        <v>804488</v>
      </c>
      <c r="H864" s="48">
        <f>IFERROR(G864/D852,"-")</f>
        <v>1.629771096906399E-3</v>
      </c>
      <c r="I864" s="59">
        <v>4</v>
      </c>
      <c r="J864" s="48">
        <f>IFERROR(I864/E852,"-")</f>
        <v>5.7061340941512127E-3</v>
      </c>
      <c r="K864" s="62">
        <f t="shared" si="174"/>
        <v>201122</v>
      </c>
      <c r="L864" s="374"/>
      <c r="M864" s="374"/>
      <c r="N864" s="36" t="s">
        <v>106</v>
      </c>
      <c r="O864" s="59">
        <v>804488</v>
      </c>
      <c r="P864" s="48">
        <f>IFERROR(O864/L852,"-")</f>
        <v>2.0791265067721739E-3</v>
      </c>
      <c r="Q864" s="59">
        <v>4</v>
      </c>
      <c r="R864" s="48">
        <f>IFERROR(Q864/M852,"-")</f>
        <v>7.6335877862595417E-3</v>
      </c>
      <c r="S864" s="62">
        <f t="shared" si="175"/>
        <v>201122</v>
      </c>
      <c r="T864" s="374"/>
      <c r="U864" s="374"/>
      <c r="V864" s="36" t="s">
        <v>106</v>
      </c>
      <c r="W864" s="59">
        <v>3429</v>
      </c>
      <c r="X864" s="48">
        <f>IFERROR(W864/T852,"-")</f>
        <v>4.873818695934405E-5</v>
      </c>
      <c r="Y864" s="59">
        <v>1</v>
      </c>
      <c r="Z864" s="48">
        <f>IFERROR(Y864/U852,"-")</f>
        <v>1.3698630136986301E-2</v>
      </c>
      <c r="AA864" s="136">
        <f t="shared" si="176"/>
        <v>3429</v>
      </c>
      <c r="AB864" s="374"/>
      <c r="AC864" s="374"/>
      <c r="AD864" s="36" t="s">
        <v>106</v>
      </c>
      <c r="AE864" s="59">
        <v>3429</v>
      </c>
      <c r="AF864" s="48">
        <f>IFERROR(AE864/AB852,"-")</f>
        <v>5.4577481321656816E-5</v>
      </c>
      <c r="AG864" s="59">
        <v>1</v>
      </c>
      <c r="AH864" s="48">
        <f>IFERROR(AG864/AC852,"-")</f>
        <v>1.6129032258064516E-2</v>
      </c>
      <c r="AI864" s="62">
        <f t="shared" si="196"/>
        <v>3429</v>
      </c>
      <c r="AJ864" s="374"/>
      <c r="AK864" s="374"/>
      <c r="AL864" s="36" t="s">
        <v>106</v>
      </c>
      <c r="AM864" s="59">
        <v>1215006</v>
      </c>
      <c r="AN864" s="48">
        <f>IFERROR(AM864/AJ852,"-")</f>
        <v>9.4904423125726969E-3</v>
      </c>
      <c r="AO864" s="59">
        <v>3</v>
      </c>
      <c r="AP864" s="48">
        <f>IFERROR(AO864/AK852,"-")</f>
        <v>1.8867924528301886E-2</v>
      </c>
      <c r="AQ864" s="62">
        <f t="shared" si="177"/>
        <v>405002</v>
      </c>
      <c r="AR864" s="374"/>
      <c r="AS864" s="374"/>
      <c r="AT864" s="36" t="s">
        <v>106</v>
      </c>
      <c r="AU864" s="59">
        <v>3771870</v>
      </c>
      <c r="AV864" s="48">
        <f>IFERROR(AU864/AR852,"-")</f>
        <v>2.1838203085625596E-3</v>
      </c>
      <c r="AW864" s="62">
        <v>8</v>
      </c>
      <c r="AX864" s="48">
        <f>IFERROR(AW864/AS852,"-")</f>
        <v>2.8358738036157391E-3</v>
      </c>
      <c r="AY864" s="162">
        <f t="shared" si="178"/>
        <v>471483.75</v>
      </c>
      <c r="AZ864" s="187"/>
    </row>
    <row r="865" spans="2:52" s="7" customFormat="1" ht="13.15" customHeight="1">
      <c r="B865" s="449"/>
      <c r="C865" s="459"/>
      <c r="D865" s="374"/>
      <c r="E865" s="374"/>
      <c r="F865" s="36" t="s">
        <v>107</v>
      </c>
      <c r="G865" s="59">
        <v>4124877</v>
      </c>
      <c r="H865" s="48">
        <f>IFERROR(G865/D852,"-")</f>
        <v>8.3563773641048434E-3</v>
      </c>
      <c r="I865" s="59">
        <v>95</v>
      </c>
      <c r="J865" s="48">
        <f>IFERROR(I865/E852,"-")</f>
        <v>0.1355206847360913</v>
      </c>
      <c r="K865" s="62">
        <f t="shared" si="174"/>
        <v>43419.757894736846</v>
      </c>
      <c r="L865" s="374"/>
      <c r="M865" s="374"/>
      <c r="N865" s="36" t="s">
        <v>107</v>
      </c>
      <c r="O865" s="59">
        <v>2895709</v>
      </c>
      <c r="P865" s="48">
        <f>IFERROR(O865/L852,"-")</f>
        <v>7.4836981257629014E-3</v>
      </c>
      <c r="Q865" s="59">
        <v>68</v>
      </c>
      <c r="R865" s="48">
        <f>IFERROR(Q865/M852,"-")</f>
        <v>0.12977099236641221</v>
      </c>
      <c r="S865" s="62">
        <f t="shared" si="175"/>
        <v>42583.955882352944</v>
      </c>
      <c r="T865" s="374"/>
      <c r="U865" s="374"/>
      <c r="V865" s="36" t="s">
        <v>107</v>
      </c>
      <c r="W865" s="59">
        <v>250163</v>
      </c>
      <c r="X865" s="48">
        <f>IFERROR(W865/T852,"-")</f>
        <v>3.5556987647449361E-3</v>
      </c>
      <c r="Y865" s="59">
        <v>10</v>
      </c>
      <c r="Z865" s="48">
        <f>IFERROR(Y865/U852,"-")</f>
        <v>0.13698630136986301</v>
      </c>
      <c r="AA865" s="136">
        <f t="shared" si="176"/>
        <v>25016.3</v>
      </c>
      <c r="AB865" s="374"/>
      <c r="AC865" s="374"/>
      <c r="AD865" s="36" t="s">
        <v>107</v>
      </c>
      <c r="AE865" s="59">
        <v>186134</v>
      </c>
      <c r="AF865" s="48">
        <f>IFERROR(AE865/AB852,"-")</f>
        <v>2.9625911077064073E-3</v>
      </c>
      <c r="AG865" s="59">
        <v>9</v>
      </c>
      <c r="AH865" s="48">
        <f>IFERROR(AG865/AC852,"-")</f>
        <v>0.14516129032258066</v>
      </c>
      <c r="AI865" s="62">
        <f t="shared" si="196"/>
        <v>20681.555555555555</v>
      </c>
      <c r="AJ865" s="374"/>
      <c r="AK865" s="374"/>
      <c r="AL865" s="36" t="s">
        <v>107</v>
      </c>
      <c r="AM865" s="59">
        <v>1595639</v>
      </c>
      <c r="AN865" s="48">
        <f>IFERROR(AM865/AJ852,"-")</f>
        <v>1.2463576213772759E-2</v>
      </c>
      <c r="AO865" s="59">
        <v>17</v>
      </c>
      <c r="AP865" s="48">
        <f>IFERROR(AO865/AK852,"-")</f>
        <v>0.1069182389937107</v>
      </c>
      <c r="AQ865" s="62">
        <f t="shared" si="177"/>
        <v>93861.117647058825</v>
      </c>
      <c r="AR865" s="374"/>
      <c r="AS865" s="374"/>
      <c r="AT865" s="36" t="s">
        <v>107</v>
      </c>
      <c r="AU865" s="59">
        <v>9998188</v>
      </c>
      <c r="AV865" s="48">
        <f>IFERROR(AU865/AR852,"-")</f>
        <v>5.7887058682368374E-3</v>
      </c>
      <c r="AW865" s="62">
        <v>223</v>
      </c>
      <c r="AX865" s="48">
        <f>IFERROR(AW865/AS852,"-")</f>
        <v>7.904998227578873E-2</v>
      </c>
      <c r="AY865" s="162">
        <f t="shared" si="178"/>
        <v>44834.923766816144</v>
      </c>
      <c r="AZ865" s="187"/>
    </row>
    <row r="866" spans="2:52" s="7" customFormat="1" ht="13.15" customHeight="1">
      <c r="B866" s="449"/>
      <c r="C866" s="459"/>
      <c r="D866" s="374"/>
      <c r="E866" s="374"/>
      <c r="F866" s="36" t="s">
        <v>108</v>
      </c>
      <c r="G866" s="59">
        <v>2540909</v>
      </c>
      <c r="H866" s="48">
        <f>IFERROR(G866/D852,"-")</f>
        <v>5.1474975985587625E-3</v>
      </c>
      <c r="I866" s="59">
        <v>43</v>
      </c>
      <c r="J866" s="48">
        <f>IFERROR(I866/E852,"-")</f>
        <v>6.1340941512125532E-2</v>
      </c>
      <c r="K866" s="62">
        <f t="shared" si="174"/>
        <v>59090.906976744183</v>
      </c>
      <c r="L866" s="374"/>
      <c r="M866" s="374"/>
      <c r="N866" s="36" t="s">
        <v>108</v>
      </c>
      <c r="O866" s="59">
        <v>2489964</v>
      </c>
      <c r="P866" s="48">
        <f>IFERROR(O866/L852,"-")</f>
        <v>6.435086854382501E-3</v>
      </c>
      <c r="Q866" s="59">
        <v>36</v>
      </c>
      <c r="R866" s="48">
        <f>IFERROR(Q866/M852,"-")</f>
        <v>6.8702290076335881E-2</v>
      </c>
      <c r="S866" s="62">
        <f t="shared" si="175"/>
        <v>69165.666666666672</v>
      </c>
      <c r="T866" s="374"/>
      <c r="U866" s="374"/>
      <c r="V866" s="36" t="s">
        <v>108</v>
      </c>
      <c r="W866" s="59">
        <v>194732</v>
      </c>
      <c r="X866" s="48">
        <f>IFERROR(W866/T852,"-")</f>
        <v>2.7678287031108152E-3</v>
      </c>
      <c r="Y866" s="59">
        <v>7</v>
      </c>
      <c r="Z866" s="48">
        <f>IFERROR(Y866/U852,"-")</f>
        <v>9.5890410958904104E-2</v>
      </c>
      <c r="AA866" s="136">
        <f t="shared" si="176"/>
        <v>27818.857142857141</v>
      </c>
      <c r="AB866" s="374"/>
      <c r="AC866" s="374"/>
      <c r="AD866" s="36" t="s">
        <v>108</v>
      </c>
      <c r="AE866" s="59">
        <v>194732</v>
      </c>
      <c r="AF866" s="48">
        <f>IFERROR(AE866/AB852,"-")</f>
        <v>3.0994406802942187E-3</v>
      </c>
      <c r="AG866" s="59">
        <v>7</v>
      </c>
      <c r="AH866" s="48">
        <f>IFERROR(AG866/AC852,"-")</f>
        <v>0.11290322580645161</v>
      </c>
      <c r="AI866" s="62">
        <f t="shared" si="196"/>
        <v>27818.857142857141</v>
      </c>
      <c r="AJ866" s="374"/>
      <c r="AK866" s="374"/>
      <c r="AL866" s="36" t="s">
        <v>108</v>
      </c>
      <c r="AM866" s="59">
        <v>2608237</v>
      </c>
      <c r="AN866" s="48">
        <f>IFERROR(AM866/AJ852,"-")</f>
        <v>2.037300456624714E-2</v>
      </c>
      <c r="AO866" s="59">
        <v>14</v>
      </c>
      <c r="AP866" s="48">
        <f>IFERROR(AO866/AK852,"-")</f>
        <v>8.8050314465408799E-2</v>
      </c>
      <c r="AQ866" s="62">
        <f t="shared" si="177"/>
        <v>186302.64285714287</v>
      </c>
      <c r="AR866" s="374"/>
      <c r="AS866" s="374"/>
      <c r="AT866" s="36" t="s">
        <v>108</v>
      </c>
      <c r="AU866" s="59">
        <v>9689752</v>
      </c>
      <c r="AV866" s="48">
        <f>IFERROR(AU866/AR852,"-")</f>
        <v>5.6101289817874628E-3</v>
      </c>
      <c r="AW866" s="62">
        <v>186</v>
      </c>
      <c r="AX866" s="48">
        <f>IFERROR(AW866/AS852,"-")</f>
        <v>6.5934065934065936E-2</v>
      </c>
      <c r="AY866" s="162">
        <f t="shared" si="178"/>
        <v>52095.440860215051</v>
      </c>
      <c r="AZ866" s="187"/>
    </row>
    <row r="867" spans="2:52" s="7" customFormat="1" ht="13.15" customHeight="1">
      <c r="B867" s="449"/>
      <c r="C867" s="459"/>
      <c r="D867" s="374"/>
      <c r="E867" s="374"/>
      <c r="F867" s="36" t="s">
        <v>109</v>
      </c>
      <c r="G867" s="59">
        <v>1675573</v>
      </c>
      <c r="H867" s="48">
        <f>IFERROR(G867/D852,"-")</f>
        <v>3.3944576502778737E-3</v>
      </c>
      <c r="I867" s="59">
        <v>43</v>
      </c>
      <c r="J867" s="48">
        <f>IFERROR(I867/E852,"-")</f>
        <v>6.1340941512125532E-2</v>
      </c>
      <c r="K867" s="62">
        <f t="shared" si="174"/>
        <v>38966.813953488374</v>
      </c>
      <c r="L867" s="374"/>
      <c r="M867" s="374"/>
      <c r="N867" s="36" t="s">
        <v>109</v>
      </c>
      <c r="O867" s="59">
        <v>1289267</v>
      </c>
      <c r="P867" s="48">
        <f>IFERROR(O867/L852,"-")</f>
        <v>3.3319940061338894E-3</v>
      </c>
      <c r="Q867" s="59">
        <v>37</v>
      </c>
      <c r="R867" s="48">
        <f>IFERROR(Q867/M852,"-")</f>
        <v>7.061068702290077E-2</v>
      </c>
      <c r="S867" s="62">
        <f t="shared" si="175"/>
        <v>34845.054054054053</v>
      </c>
      <c r="T867" s="374"/>
      <c r="U867" s="374"/>
      <c r="V867" s="36" t="s">
        <v>109</v>
      </c>
      <c r="W867" s="59">
        <v>127653</v>
      </c>
      <c r="X867" s="48">
        <f>IFERROR(W867/T852,"-")</f>
        <v>1.8143994692100163E-3</v>
      </c>
      <c r="Y867" s="59">
        <v>4</v>
      </c>
      <c r="Z867" s="48">
        <f>IFERROR(Y867/U852,"-")</f>
        <v>5.4794520547945202E-2</v>
      </c>
      <c r="AA867" s="136">
        <f t="shared" si="176"/>
        <v>31913.25</v>
      </c>
      <c r="AB867" s="374"/>
      <c r="AC867" s="374"/>
      <c r="AD867" s="36" t="s">
        <v>109</v>
      </c>
      <c r="AE867" s="59">
        <v>127653</v>
      </c>
      <c r="AF867" s="48">
        <f>IFERROR(AE867/AB852,"-")</f>
        <v>2.0317816340488359E-3</v>
      </c>
      <c r="AG867" s="59">
        <v>4</v>
      </c>
      <c r="AH867" s="48">
        <f>IFERROR(AG867/AC852,"-")</f>
        <v>6.4516129032258063E-2</v>
      </c>
      <c r="AI867" s="62">
        <f t="shared" si="196"/>
        <v>31913.25</v>
      </c>
      <c r="AJ867" s="374"/>
      <c r="AK867" s="374"/>
      <c r="AL867" s="36" t="s">
        <v>109</v>
      </c>
      <c r="AM867" s="59">
        <v>109728</v>
      </c>
      <c r="AN867" s="48">
        <f>IFERROR(AM867/AJ852,"-")</f>
        <v>8.5708815765023118E-4</v>
      </c>
      <c r="AO867" s="59">
        <v>4</v>
      </c>
      <c r="AP867" s="48">
        <f>IFERROR(AO867/AK852,"-")</f>
        <v>2.5157232704402517E-2</v>
      </c>
      <c r="AQ867" s="62">
        <f t="shared" si="177"/>
        <v>27432</v>
      </c>
      <c r="AR867" s="374"/>
      <c r="AS867" s="374"/>
      <c r="AT867" s="36" t="s">
        <v>109</v>
      </c>
      <c r="AU867" s="59">
        <v>4191310</v>
      </c>
      <c r="AV867" s="48">
        <f>IFERROR(AU867/AR852,"-")</f>
        <v>2.4266657911013213E-3</v>
      </c>
      <c r="AW867" s="62">
        <v>110</v>
      </c>
      <c r="AX867" s="48">
        <f>IFERROR(AW867/AS852,"-")</f>
        <v>3.8993264799716411E-2</v>
      </c>
      <c r="AY867" s="162">
        <f t="shared" si="178"/>
        <v>38102.818181818184</v>
      </c>
      <c r="AZ867" s="187"/>
    </row>
    <row r="868" spans="2:52" s="7" customFormat="1" ht="13.15" customHeight="1">
      <c r="B868" s="449"/>
      <c r="C868" s="459"/>
      <c r="D868" s="374"/>
      <c r="E868" s="374"/>
      <c r="F868" s="37" t="s">
        <v>110</v>
      </c>
      <c r="G868" s="60">
        <v>648549</v>
      </c>
      <c r="H868" s="49">
        <f>IFERROR(G868/D852,"-")</f>
        <v>1.3138622516775244E-3</v>
      </c>
      <c r="I868" s="60">
        <v>95</v>
      </c>
      <c r="J868" s="49">
        <f>IFERROR(I868/E852,"-")</f>
        <v>0.1355206847360913</v>
      </c>
      <c r="K868" s="63">
        <f t="shared" si="174"/>
        <v>6826.8315789473681</v>
      </c>
      <c r="L868" s="374"/>
      <c r="M868" s="374"/>
      <c r="N868" s="37" t="s">
        <v>110</v>
      </c>
      <c r="O868" s="60">
        <v>524711</v>
      </c>
      <c r="P868" s="49">
        <f>IFERROR(O868/L852,"-")</f>
        <v>1.3560681433345608E-3</v>
      </c>
      <c r="Q868" s="60">
        <v>75</v>
      </c>
      <c r="R868" s="49">
        <f>IFERROR(Q868/M852,"-")</f>
        <v>0.1431297709923664</v>
      </c>
      <c r="S868" s="63">
        <f t="shared" si="175"/>
        <v>6996.1466666666665</v>
      </c>
      <c r="T868" s="374"/>
      <c r="U868" s="374"/>
      <c r="V868" s="37" t="s">
        <v>110</v>
      </c>
      <c r="W868" s="60">
        <v>86135</v>
      </c>
      <c r="X868" s="49">
        <f>IFERROR(W868/T852,"-")</f>
        <v>1.2242822203975211E-3</v>
      </c>
      <c r="Y868" s="60">
        <v>14</v>
      </c>
      <c r="Z868" s="49">
        <f>IFERROR(Y868/U852,"-")</f>
        <v>0.19178082191780821</v>
      </c>
      <c r="AA868" s="137">
        <f t="shared" si="176"/>
        <v>6152.5</v>
      </c>
      <c r="AB868" s="374"/>
      <c r="AC868" s="374"/>
      <c r="AD868" s="37" t="s">
        <v>110</v>
      </c>
      <c r="AE868" s="60">
        <v>64003</v>
      </c>
      <c r="AF868" s="49">
        <f>IFERROR(AE868/AB852,"-")</f>
        <v>1.0187000691251097E-3</v>
      </c>
      <c r="AG868" s="60">
        <v>12</v>
      </c>
      <c r="AH868" s="49">
        <f>IFERROR(AG868/AC852,"-")</f>
        <v>0.19354838709677419</v>
      </c>
      <c r="AI868" s="63">
        <f t="shared" si="196"/>
        <v>5333.583333333333</v>
      </c>
      <c r="AJ868" s="374"/>
      <c r="AK868" s="374"/>
      <c r="AL868" s="37" t="s">
        <v>110</v>
      </c>
      <c r="AM868" s="60">
        <v>157624</v>
      </c>
      <c r="AN868" s="49">
        <f>IFERROR(AM868/AJ852,"-")</f>
        <v>1.2312050138657412E-3</v>
      </c>
      <c r="AO868" s="60">
        <v>26</v>
      </c>
      <c r="AP868" s="49">
        <f>IFERROR(AO868/AK852,"-")</f>
        <v>0.16352201257861634</v>
      </c>
      <c r="AQ868" s="63">
        <f t="shared" si="177"/>
        <v>6062.4615384615381</v>
      </c>
      <c r="AR868" s="374"/>
      <c r="AS868" s="374"/>
      <c r="AT868" s="37" t="s">
        <v>110</v>
      </c>
      <c r="AU868" s="60">
        <v>2126602</v>
      </c>
      <c r="AV868" s="49">
        <f>IFERROR(AU868/AR852,"-")</f>
        <v>1.2312504502620071E-3</v>
      </c>
      <c r="AW868" s="63">
        <v>256</v>
      </c>
      <c r="AX868" s="49">
        <f>IFERROR(AW868/AS852,"-")</f>
        <v>9.0747961715703651E-2</v>
      </c>
      <c r="AY868" s="163">
        <f t="shared" si="178"/>
        <v>8307.0390625</v>
      </c>
      <c r="AZ868" s="187"/>
    </row>
    <row r="869" spans="2:52" s="7" customFormat="1" ht="13.15" customHeight="1">
      <c r="B869" s="450"/>
      <c r="C869" s="461"/>
      <c r="D869" s="375"/>
      <c r="E869" s="375"/>
      <c r="F869" s="39" t="s">
        <v>64</v>
      </c>
      <c r="G869" s="117">
        <f>SUM(G852:G868)</f>
        <v>99901556</v>
      </c>
      <c r="H869" s="118">
        <f>IFERROR(G869/D852,"-")</f>
        <v>0.2023854532383032</v>
      </c>
      <c r="I869" s="243">
        <v>585</v>
      </c>
      <c r="J869" s="118">
        <f>IFERROR(I869/E852,"-")</f>
        <v>0.83452211126961484</v>
      </c>
      <c r="K869" s="119">
        <f t="shared" si="174"/>
        <v>170771.8905982906</v>
      </c>
      <c r="L869" s="375"/>
      <c r="M869" s="375"/>
      <c r="N869" s="39" t="s">
        <v>64</v>
      </c>
      <c r="O869" s="117">
        <f>SUM(O852:O868)</f>
        <v>79666255</v>
      </c>
      <c r="P869" s="118">
        <f>IFERROR(O869/L852,"-")</f>
        <v>0.20589023387020222</v>
      </c>
      <c r="Q869" s="243">
        <v>438</v>
      </c>
      <c r="R869" s="118">
        <f>IFERROR(Q869/M852,"-")</f>
        <v>0.83587786259541985</v>
      </c>
      <c r="S869" s="119">
        <f t="shared" si="175"/>
        <v>181886.42694063927</v>
      </c>
      <c r="T869" s="375"/>
      <c r="U869" s="375"/>
      <c r="V869" s="39" t="s">
        <v>64</v>
      </c>
      <c r="W869" s="117">
        <f>SUM(W852:W868)</f>
        <v>8707271</v>
      </c>
      <c r="X869" s="118">
        <f>IFERROR(W869/T852,"-")</f>
        <v>0.12376103875872693</v>
      </c>
      <c r="Y869" s="243">
        <v>60</v>
      </c>
      <c r="Z869" s="118">
        <f>IFERROR(Y869/U852,"-")</f>
        <v>0.82191780821917804</v>
      </c>
      <c r="AA869" s="69">
        <f t="shared" si="176"/>
        <v>145121.18333333332</v>
      </c>
      <c r="AB869" s="375"/>
      <c r="AC869" s="375"/>
      <c r="AD869" s="39" t="s">
        <v>64</v>
      </c>
      <c r="AE869" s="56">
        <f>SUM(AE852:AE868)</f>
        <v>8140799</v>
      </c>
      <c r="AF869" s="118">
        <f>IFERROR(AE869/AB852,"-")</f>
        <v>0.12957255916181468</v>
      </c>
      <c r="AG869" s="243">
        <v>51</v>
      </c>
      <c r="AH869" s="118">
        <f>IFERROR(AG869/AC852,"-")</f>
        <v>0.82258064516129037</v>
      </c>
      <c r="AI869" s="119">
        <f t="shared" si="196"/>
        <v>159623.50980392157</v>
      </c>
      <c r="AJ869" s="375"/>
      <c r="AK869" s="375"/>
      <c r="AL869" s="39" t="s">
        <v>64</v>
      </c>
      <c r="AM869" s="117">
        <f>SUM(AM852:AM868)</f>
        <v>27935065</v>
      </c>
      <c r="AN869" s="118">
        <f>IFERROR(AM869/AJ852,"-")</f>
        <v>0.21820149273375489</v>
      </c>
      <c r="AO869" s="243">
        <v>137</v>
      </c>
      <c r="AP869" s="118">
        <f>IFERROR(AO869/AK852,"-")</f>
        <v>0.86163522012578619</v>
      </c>
      <c r="AQ869" s="119">
        <f t="shared" si="177"/>
        <v>203905.58394160584</v>
      </c>
      <c r="AR869" s="375"/>
      <c r="AS869" s="375"/>
      <c r="AT869" s="39" t="s">
        <v>64</v>
      </c>
      <c r="AU869" s="117">
        <f>SUM(AU852:AU868)</f>
        <v>230614256</v>
      </c>
      <c r="AV869" s="118">
        <f>IFERROR(AU869/AR852,"-")</f>
        <v>0.133520003525266</v>
      </c>
      <c r="AW869" s="119">
        <v>2101</v>
      </c>
      <c r="AX869" s="140">
        <f>IFERROR(AW869/AS852,"-")</f>
        <v>0.74477135767458347</v>
      </c>
      <c r="AY869" s="166">
        <f t="shared" si="178"/>
        <v>109764.04378867206</v>
      </c>
      <c r="AZ869" s="187"/>
    </row>
    <row r="870" spans="2:52" s="7" customFormat="1" ht="13.15" customHeight="1">
      <c r="B870" s="448">
        <v>49</v>
      </c>
      <c r="C870" s="458" t="s">
        <v>22</v>
      </c>
      <c r="D870" s="373">
        <v>222015130</v>
      </c>
      <c r="E870" s="373">
        <v>353</v>
      </c>
      <c r="F870" s="34" t="s">
        <v>96</v>
      </c>
      <c r="G870" s="58">
        <v>2109471</v>
      </c>
      <c r="H870" s="47">
        <f>IFERROR(G870/D870,"-")</f>
        <v>9.5014740662044076E-3</v>
      </c>
      <c r="I870" s="58">
        <v>65</v>
      </c>
      <c r="J870" s="47">
        <f>IFERROR(I870/E870,"-")</f>
        <v>0.18413597733711048</v>
      </c>
      <c r="K870" s="61">
        <f t="shared" si="174"/>
        <v>32453.4</v>
      </c>
      <c r="L870" s="373">
        <v>161390630</v>
      </c>
      <c r="M870" s="373">
        <v>245</v>
      </c>
      <c r="N870" s="34" t="s">
        <v>96</v>
      </c>
      <c r="O870" s="58">
        <v>1001305</v>
      </c>
      <c r="P870" s="47">
        <f>IFERROR(O870/L870,"-")</f>
        <v>6.2042325505514166E-3</v>
      </c>
      <c r="Q870" s="58">
        <v>44</v>
      </c>
      <c r="R870" s="47">
        <f>IFERROR(Q870/M870,"-")</f>
        <v>0.17959183673469387</v>
      </c>
      <c r="S870" s="61">
        <f t="shared" si="175"/>
        <v>22756.93181818182</v>
      </c>
      <c r="T870" s="373">
        <v>28136860</v>
      </c>
      <c r="U870" s="373">
        <v>41</v>
      </c>
      <c r="V870" s="34" t="s">
        <v>96</v>
      </c>
      <c r="W870" s="58">
        <v>140866</v>
      </c>
      <c r="X870" s="47">
        <f>IFERROR(W870/T870,"-")</f>
        <v>5.0064577212951267E-3</v>
      </c>
      <c r="Y870" s="58">
        <v>5</v>
      </c>
      <c r="Z870" s="47">
        <f>IFERROR(Y870/U870,"-")</f>
        <v>0.12195121951219512</v>
      </c>
      <c r="AA870" s="135">
        <f t="shared" si="176"/>
        <v>28173.200000000001</v>
      </c>
      <c r="AB870" s="373">
        <v>22190300</v>
      </c>
      <c r="AC870" s="373">
        <v>32</v>
      </c>
      <c r="AD870" s="34" t="s">
        <v>96</v>
      </c>
      <c r="AE870" s="58">
        <v>140866</v>
      </c>
      <c r="AF870" s="47">
        <f>IFERROR(AE870/AB870,"-")</f>
        <v>6.3480890298914395E-3</v>
      </c>
      <c r="AG870" s="58">
        <v>5</v>
      </c>
      <c r="AH870" s="47">
        <f>IFERROR(AG870/AC870,"-")</f>
        <v>0.15625</v>
      </c>
      <c r="AI870" s="61">
        <f t="shared" si="196"/>
        <v>28173.200000000001</v>
      </c>
      <c r="AJ870" s="373">
        <v>64292940</v>
      </c>
      <c r="AK870" s="373">
        <v>83</v>
      </c>
      <c r="AL870" s="34" t="s">
        <v>96</v>
      </c>
      <c r="AM870" s="58">
        <v>2742955</v>
      </c>
      <c r="AN870" s="47">
        <f>IFERROR(AM870/AJ870,"-")</f>
        <v>4.2663393523456855E-2</v>
      </c>
      <c r="AO870" s="58">
        <v>24</v>
      </c>
      <c r="AP870" s="47">
        <f>IFERROR(AO870/AK870,"-")</f>
        <v>0.28915662650602408</v>
      </c>
      <c r="AQ870" s="61">
        <f t="shared" si="177"/>
        <v>114289.79166666667</v>
      </c>
      <c r="AR870" s="373">
        <v>759569470</v>
      </c>
      <c r="AS870" s="373">
        <v>1403</v>
      </c>
      <c r="AT870" s="34" t="s">
        <v>96</v>
      </c>
      <c r="AU870" s="58">
        <v>15882282</v>
      </c>
      <c r="AV870" s="47">
        <f>IFERROR(AU870/AR870,"-")</f>
        <v>2.0909584478164978E-2</v>
      </c>
      <c r="AW870" s="58">
        <v>232</v>
      </c>
      <c r="AX870" s="47">
        <f>IFERROR(AW870/AS870,"-")</f>
        <v>0.16535994297933002</v>
      </c>
      <c r="AY870" s="135">
        <f t="shared" si="178"/>
        <v>68458.112068965522</v>
      </c>
      <c r="AZ870" s="187"/>
    </row>
    <row r="871" spans="2:52" s="7" customFormat="1" ht="13.15" customHeight="1">
      <c r="B871" s="449"/>
      <c r="C871" s="459"/>
      <c r="D871" s="374"/>
      <c r="E871" s="374"/>
      <c r="F871" s="35" t="s">
        <v>97</v>
      </c>
      <c r="G871" s="59">
        <v>2218997</v>
      </c>
      <c r="H871" s="48">
        <f>IFERROR(G871/D870,"-")</f>
        <v>9.9948008047919985E-3</v>
      </c>
      <c r="I871" s="59">
        <v>96</v>
      </c>
      <c r="J871" s="48">
        <f>IFERROR(I871/E870,"-")</f>
        <v>0.2719546742209632</v>
      </c>
      <c r="K871" s="62">
        <f t="shared" si="174"/>
        <v>23114.552083333332</v>
      </c>
      <c r="L871" s="374"/>
      <c r="M871" s="374"/>
      <c r="N871" s="35" t="s">
        <v>97</v>
      </c>
      <c r="O871" s="59">
        <v>1357710</v>
      </c>
      <c r="P871" s="48">
        <f>IFERROR(O871/L870,"-")</f>
        <v>8.4125701721345283E-3</v>
      </c>
      <c r="Q871" s="59">
        <v>70</v>
      </c>
      <c r="R871" s="48">
        <f>IFERROR(Q871/M870,"-")</f>
        <v>0.2857142857142857</v>
      </c>
      <c r="S871" s="62">
        <f t="shared" si="175"/>
        <v>19395.857142857141</v>
      </c>
      <c r="T871" s="374"/>
      <c r="U871" s="374"/>
      <c r="V871" s="35" t="s">
        <v>97</v>
      </c>
      <c r="W871" s="59">
        <v>85176</v>
      </c>
      <c r="X871" s="48">
        <f>IFERROR(W871/T870,"-")</f>
        <v>3.0272034619356959E-3</v>
      </c>
      <c r="Y871" s="59">
        <v>7</v>
      </c>
      <c r="Z871" s="48">
        <f>IFERROR(Y871/U870,"-")</f>
        <v>0.17073170731707318</v>
      </c>
      <c r="AA871" s="136">
        <f t="shared" si="176"/>
        <v>12168</v>
      </c>
      <c r="AB871" s="374"/>
      <c r="AC871" s="374"/>
      <c r="AD871" s="35" t="s">
        <v>97</v>
      </c>
      <c r="AE871" s="59">
        <v>69175</v>
      </c>
      <c r="AF871" s="48">
        <f>IFERROR(AE871/AB870,"-")</f>
        <v>3.1173530776961106E-3</v>
      </c>
      <c r="AG871" s="59">
        <v>5</v>
      </c>
      <c r="AH871" s="48">
        <f>IFERROR(AG871/AC870,"-")</f>
        <v>0.15625</v>
      </c>
      <c r="AI871" s="62">
        <f t="shared" si="196"/>
        <v>13835</v>
      </c>
      <c r="AJ871" s="374"/>
      <c r="AK871" s="374"/>
      <c r="AL871" s="35" t="s">
        <v>97</v>
      </c>
      <c r="AM871" s="59">
        <v>498781</v>
      </c>
      <c r="AN871" s="48">
        <f>IFERROR(AM871/AJ870,"-")</f>
        <v>7.7579435626991084E-3</v>
      </c>
      <c r="AO871" s="59">
        <v>22</v>
      </c>
      <c r="AP871" s="48">
        <f>IFERROR(AO871/AK870,"-")</f>
        <v>0.26506024096385544</v>
      </c>
      <c r="AQ871" s="62">
        <f t="shared" si="177"/>
        <v>22671.863636363636</v>
      </c>
      <c r="AR871" s="374"/>
      <c r="AS871" s="374"/>
      <c r="AT871" s="35" t="s">
        <v>97</v>
      </c>
      <c r="AU871" s="59">
        <v>12242551</v>
      </c>
      <c r="AV871" s="48">
        <f>IFERROR(AU871/AR870,"-")</f>
        <v>1.6117750230271892E-2</v>
      </c>
      <c r="AW871" s="59">
        <v>303</v>
      </c>
      <c r="AX871" s="48">
        <f>IFERROR(AW871/AS870,"-")</f>
        <v>0.21596578759800428</v>
      </c>
      <c r="AY871" s="136">
        <f t="shared" si="178"/>
        <v>40404.458745874588</v>
      </c>
      <c r="AZ871" s="187"/>
    </row>
    <row r="872" spans="2:52" s="7" customFormat="1" ht="13.15" customHeight="1">
      <c r="B872" s="449"/>
      <c r="C872" s="459"/>
      <c r="D872" s="374"/>
      <c r="E872" s="374"/>
      <c r="F872" s="35" t="s">
        <v>380</v>
      </c>
      <c r="G872" s="59">
        <v>4471902</v>
      </c>
      <c r="H872" s="48">
        <f>IFERROR(G872/D870,"-")</f>
        <v>2.0142329939405481E-2</v>
      </c>
      <c r="I872" s="59">
        <v>45</v>
      </c>
      <c r="J872" s="48">
        <f>IFERROR(I872/E870,"-")</f>
        <v>0.12747875354107649</v>
      </c>
      <c r="K872" s="62">
        <f t="shared" ref="K872" si="227">IFERROR(G872/I872,"-")</f>
        <v>99375.6</v>
      </c>
      <c r="L872" s="374"/>
      <c r="M872" s="374"/>
      <c r="N872" s="35" t="s">
        <v>380</v>
      </c>
      <c r="O872" s="59">
        <v>4174075</v>
      </c>
      <c r="P872" s="48">
        <f>IFERROR(O872/L870,"-")</f>
        <v>2.586318053284754E-2</v>
      </c>
      <c r="Q872" s="59">
        <v>34</v>
      </c>
      <c r="R872" s="48">
        <f>IFERROR(Q872/M870,"-")</f>
        <v>0.13877551020408163</v>
      </c>
      <c r="S872" s="62">
        <f t="shared" ref="S872" si="228">IFERROR(O872/Q872,"-")</f>
        <v>122766.91176470589</v>
      </c>
      <c r="T872" s="374"/>
      <c r="U872" s="374"/>
      <c r="V872" s="35" t="s">
        <v>380</v>
      </c>
      <c r="W872" s="59">
        <v>1537507</v>
      </c>
      <c r="X872" s="48">
        <f>IFERROR(W872/T870,"-")</f>
        <v>5.4643872841532423E-2</v>
      </c>
      <c r="Y872" s="59">
        <v>4</v>
      </c>
      <c r="Z872" s="48">
        <f>IFERROR(Y872/U870,"-")</f>
        <v>9.7560975609756101E-2</v>
      </c>
      <c r="AA872" s="136">
        <f t="shared" ref="AA872" si="229">IFERROR(W872/Y872,"-")</f>
        <v>384376.75</v>
      </c>
      <c r="AB872" s="374"/>
      <c r="AC872" s="374"/>
      <c r="AD872" s="35" t="s">
        <v>380</v>
      </c>
      <c r="AE872" s="59">
        <v>1508948</v>
      </c>
      <c r="AF872" s="48">
        <f>IFERROR(AE872/AB870,"-")</f>
        <v>6.8000342491989746E-2</v>
      </c>
      <c r="AG872" s="59">
        <v>3</v>
      </c>
      <c r="AH872" s="48">
        <f>IFERROR(AG872/AC870,"-")</f>
        <v>9.375E-2</v>
      </c>
      <c r="AI872" s="62">
        <f t="shared" ref="AI872" si="230">IFERROR(AE872/AG872,"-")</f>
        <v>502982.66666666669</v>
      </c>
      <c r="AJ872" s="374"/>
      <c r="AK872" s="374"/>
      <c r="AL872" s="35" t="s">
        <v>380</v>
      </c>
      <c r="AM872" s="59">
        <v>148972</v>
      </c>
      <c r="AN872" s="48">
        <f>IFERROR(AM872/AJ870,"-")</f>
        <v>2.3170817822298997E-3</v>
      </c>
      <c r="AO872" s="59">
        <v>3</v>
      </c>
      <c r="AP872" s="48">
        <f>IFERROR(AO872/AK870,"-")</f>
        <v>3.614457831325301E-2</v>
      </c>
      <c r="AQ872" s="62">
        <f t="shared" ref="AQ872" si="231">IFERROR(AM872/AO872,"-")</f>
        <v>49657.333333333336</v>
      </c>
      <c r="AR872" s="374"/>
      <c r="AS872" s="374"/>
      <c r="AT872" s="35" t="s">
        <v>380</v>
      </c>
      <c r="AU872" s="59">
        <v>10798323</v>
      </c>
      <c r="AV872" s="48">
        <f>IFERROR(AU872/AR870,"-")</f>
        <v>1.4216373125159967E-2</v>
      </c>
      <c r="AW872" s="59">
        <v>95</v>
      </c>
      <c r="AX872" s="48">
        <f>IFERROR(AW872/AS870,"-")</f>
        <v>6.7712045616535987E-2</v>
      </c>
      <c r="AY872" s="136">
        <f t="shared" ref="AY872" si="232">IFERROR(AU872/AW872,"-")</f>
        <v>113666.55789473685</v>
      </c>
      <c r="AZ872" s="187"/>
    </row>
    <row r="873" spans="2:52" s="7" customFormat="1" ht="13.15" customHeight="1">
      <c r="B873" s="449"/>
      <c r="C873" s="459"/>
      <c r="D873" s="374"/>
      <c r="E873" s="374"/>
      <c r="F873" s="36" t="s">
        <v>98</v>
      </c>
      <c r="G873" s="59">
        <v>3114305</v>
      </c>
      <c r="H873" s="48">
        <f>IFERROR(G873/D870,"-")</f>
        <v>1.4027444886301218E-2</v>
      </c>
      <c r="I873" s="59">
        <v>129</v>
      </c>
      <c r="J873" s="48">
        <f>IFERROR(I873/E870,"-")</f>
        <v>0.36543909348441928</v>
      </c>
      <c r="K873" s="62">
        <f t="shared" si="174"/>
        <v>24141.899224806202</v>
      </c>
      <c r="L873" s="374"/>
      <c r="M873" s="374"/>
      <c r="N873" s="36" t="s">
        <v>98</v>
      </c>
      <c r="O873" s="59">
        <v>2395085</v>
      </c>
      <c r="P873" s="48">
        <f>IFERROR(O873/L870,"-")</f>
        <v>1.4840297729800051E-2</v>
      </c>
      <c r="Q873" s="59">
        <v>94</v>
      </c>
      <c r="R873" s="48">
        <f>IFERROR(Q873/M870,"-")</f>
        <v>0.3836734693877551</v>
      </c>
      <c r="S873" s="62">
        <f t="shared" si="175"/>
        <v>25479.627659574468</v>
      </c>
      <c r="T873" s="374"/>
      <c r="U873" s="374"/>
      <c r="V873" s="36" t="s">
        <v>98</v>
      </c>
      <c r="W873" s="59">
        <v>317299</v>
      </c>
      <c r="X873" s="48">
        <f>IFERROR(W873/T870,"-")</f>
        <v>1.1276986842170733E-2</v>
      </c>
      <c r="Y873" s="59">
        <v>11</v>
      </c>
      <c r="Z873" s="48">
        <f>IFERROR(Y873/U870,"-")</f>
        <v>0.26829268292682928</v>
      </c>
      <c r="AA873" s="136">
        <f t="shared" si="176"/>
        <v>28845.363636363636</v>
      </c>
      <c r="AB873" s="374"/>
      <c r="AC873" s="374"/>
      <c r="AD873" s="36" t="s">
        <v>98</v>
      </c>
      <c r="AE873" s="59">
        <v>294728</v>
      </c>
      <c r="AF873" s="48">
        <f>IFERROR(AE873/AB870,"-")</f>
        <v>1.3281839362243864E-2</v>
      </c>
      <c r="AG873" s="59">
        <v>9</v>
      </c>
      <c r="AH873" s="48">
        <f>IFERROR(AG873/AC870,"-")</f>
        <v>0.28125</v>
      </c>
      <c r="AI873" s="62">
        <f t="shared" si="196"/>
        <v>32747.555555555555</v>
      </c>
      <c r="AJ873" s="374"/>
      <c r="AK873" s="374"/>
      <c r="AL873" s="36" t="s">
        <v>98</v>
      </c>
      <c r="AM873" s="59">
        <v>2551719</v>
      </c>
      <c r="AN873" s="48">
        <f>IFERROR(AM873/AJ870,"-")</f>
        <v>3.9688945629177949E-2</v>
      </c>
      <c r="AO873" s="59">
        <v>20</v>
      </c>
      <c r="AP873" s="48">
        <f>IFERROR(AO873/AK870,"-")</f>
        <v>0.24096385542168675</v>
      </c>
      <c r="AQ873" s="62">
        <f t="shared" si="177"/>
        <v>127585.95</v>
      </c>
      <c r="AR873" s="374"/>
      <c r="AS873" s="374"/>
      <c r="AT873" s="36" t="s">
        <v>98</v>
      </c>
      <c r="AU873" s="59">
        <v>15095961</v>
      </c>
      <c r="AV873" s="48">
        <f>IFERROR(AU873/AR870,"-")</f>
        <v>1.9874365145297376E-2</v>
      </c>
      <c r="AW873" s="59">
        <v>395</v>
      </c>
      <c r="AX873" s="48">
        <f>IFERROR(AW873/AS870,"-")</f>
        <v>0.28153955808980757</v>
      </c>
      <c r="AY873" s="136">
        <f t="shared" si="178"/>
        <v>38217.622784810126</v>
      </c>
      <c r="AZ873" s="187"/>
    </row>
    <row r="874" spans="2:52" s="7" customFormat="1" ht="13.15" customHeight="1">
      <c r="B874" s="449"/>
      <c r="C874" s="459"/>
      <c r="D874" s="374"/>
      <c r="E874" s="374"/>
      <c r="F874" s="36" t="s">
        <v>99</v>
      </c>
      <c r="G874" s="59">
        <v>2960724</v>
      </c>
      <c r="H874" s="48">
        <f>IFERROR(G874/D870,"-")</f>
        <v>1.3335685725562938E-2</v>
      </c>
      <c r="I874" s="59">
        <v>29</v>
      </c>
      <c r="J874" s="48">
        <f>IFERROR(I874/E870,"-")</f>
        <v>8.2152974504249299E-2</v>
      </c>
      <c r="K874" s="62">
        <f t="shared" si="174"/>
        <v>102093.93103448275</v>
      </c>
      <c r="L874" s="374"/>
      <c r="M874" s="374"/>
      <c r="N874" s="36" t="s">
        <v>99</v>
      </c>
      <c r="O874" s="59">
        <v>2885116</v>
      </c>
      <c r="P874" s="48">
        <f>IFERROR(O874/L870,"-")</f>
        <v>1.787660163418409E-2</v>
      </c>
      <c r="Q874" s="59">
        <v>22</v>
      </c>
      <c r="R874" s="48">
        <f>IFERROR(Q874/M870,"-")</f>
        <v>8.9795918367346933E-2</v>
      </c>
      <c r="S874" s="62">
        <f t="shared" si="175"/>
        <v>131141.63636363635</v>
      </c>
      <c r="T874" s="374"/>
      <c r="U874" s="374"/>
      <c r="V874" s="36" t="s">
        <v>99</v>
      </c>
      <c r="W874" s="59">
        <v>9258</v>
      </c>
      <c r="X874" s="48">
        <f>IFERROR(W874/T870,"-")</f>
        <v>3.2903458310557752E-4</v>
      </c>
      <c r="Y874" s="59">
        <v>1</v>
      </c>
      <c r="Z874" s="48">
        <f>IFERROR(Y874/U870,"-")</f>
        <v>2.4390243902439025E-2</v>
      </c>
      <c r="AA874" s="136">
        <f t="shared" si="176"/>
        <v>9258</v>
      </c>
      <c r="AB874" s="374"/>
      <c r="AC874" s="374"/>
      <c r="AD874" s="36" t="s">
        <v>99</v>
      </c>
      <c r="AE874" s="59">
        <v>9258</v>
      </c>
      <c r="AF874" s="48">
        <f>IFERROR(AE874/AB870,"-")</f>
        <v>4.1720932118988928E-4</v>
      </c>
      <c r="AG874" s="59">
        <v>1</v>
      </c>
      <c r="AH874" s="48">
        <f>IFERROR(AG874/AC870,"-")</f>
        <v>3.125E-2</v>
      </c>
      <c r="AI874" s="62">
        <f t="shared" si="196"/>
        <v>9258</v>
      </c>
      <c r="AJ874" s="374"/>
      <c r="AK874" s="374"/>
      <c r="AL874" s="36" t="s">
        <v>99</v>
      </c>
      <c r="AM874" s="59">
        <v>9738</v>
      </c>
      <c r="AN874" s="48">
        <f>IFERROR(AM874/AJ870,"-")</f>
        <v>1.5146297556154688E-4</v>
      </c>
      <c r="AO874" s="59">
        <v>2</v>
      </c>
      <c r="AP874" s="48">
        <f>IFERROR(AO874/AK870,"-")</f>
        <v>2.4096385542168676E-2</v>
      </c>
      <c r="AQ874" s="62">
        <f t="shared" si="177"/>
        <v>4869</v>
      </c>
      <c r="AR874" s="374"/>
      <c r="AS874" s="374"/>
      <c r="AT874" s="36" t="s">
        <v>99</v>
      </c>
      <c r="AU874" s="59">
        <v>2091548</v>
      </c>
      <c r="AV874" s="48">
        <f>IFERROR(AU874/AR870,"-")</f>
        <v>2.7535967184147093E-3</v>
      </c>
      <c r="AW874" s="59">
        <v>65</v>
      </c>
      <c r="AX874" s="48">
        <f>IFERROR(AW874/AS870,"-")</f>
        <v>4.6329294369208837E-2</v>
      </c>
      <c r="AY874" s="136">
        <f t="shared" si="178"/>
        <v>32177.66153846154</v>
      </c>
      <c r="AZ874" s="187"/>
    </row>
    <row r="875" spans="2:52" s="7" customFormat="1" ht="13.15" customHeight="1">
      <c r="B875" s="449"/>
      <c r="C875" s="459"/>
      <c r="D875" s="374"/>
      <c r="E875" s="374"/>
      <c r="F875" s="36" t="s">
        <v>100</v>
      </c>
      <c r="G875" s="59">
        <v>4841650</v>
      </c>
      <c r="H875" s="48">
        <f>IFERROR(G875/D870,"-")</f>
        <v>2.1807747967447083E-2</v>
      </c>
      <c r="I875" s="59">
        <v>142</v>
      </c>
      <c r="J875" s="48">
        <f>IFERROR(I875/E870,"-")</f>
        <v>0.40226628895184136</v>
      </c>
      <c r="K875" s="62">
        <f t="shared" si="174"/>
        <v>34096.126760563384</v>
      </c>
      <c r="L875" s="374"/>
      <c r="M875" s="374"/>
      <c r="N875" s="36" t="s">
        <v>100</v>
      </c>
      <c r="O875" s="59">
        <v>4187358</v>
      </c>
      <c r="P875" s="48">
        <f>IFERROR(O875/L870,"-")</f>
        <v>2.5945483947859921E-2</v>
      </c>
      <c r="Q875" s="59">
        <v>109</v>
      </c>
      <c r="R875" s="48">
        <f>IFERROR(Q875/M870,"-")</f>
        <v>0.44489795918367347</v>
      </c>
      <c r="S875" s="62">
        <f t="shared" si="175"/>
        <v>38416.128440366971</v>
      </c>
      <c r="T875" s="374"/>
      <c r="U875" s="374"/>
      <c r="V875" s="36" t="s">
        <v>100</v>
      </c>
      <c r="W875" s="59">
        <v>499774</v>
      </c>
      <c r="X875" s="48">
        <f>IFERROR(W875/T870,"-")</f>
        <v>1.7762252077879338E-2</v>
      </c>
      <c r="Y875" s="59">
        <v>11</v>
      </c>
      <c r="Z875" s="48">
        <f>IFERROR(Y875/U870,"-")</f>
        <v>0.26829268292682928</v>
      </c>
      <c r="AA875" s="136">
        <f t="shared" si="176"/>
        <v>45434</v>
      </c>
      <c r="AB875" s="374"/>
      <c r="AC875" s="374"/>
      <c r="AD875" s="36" t="s">
        <v>100</v>
      </c>
      <c r="AE875" s="59">
        <v>477225</v>
      </c>
      <c r="AF875" s="48">
        <f>IFERROR(AE875/AB870,"-")</f>
        <v>2.1506018395425028E-2</v>
      </c>
      <c r="AG875" s="59">
        <v>9</v>
      </c>
      <c r="AH875" s="48">
        <f>IFERROR(AG875/AC870,"-")</f>
        <v>0.28125</v>
      </c>
      <c r="AI875" s="62">
        <f t="shared" si="196"/>
        <v>53025</v>
      </c>
      <c r="AJ875" s="374"/>
      <c r="AK875" s="374"/>
      <c r="AL875" s="36" t="s">
        <v>100</v>
      </c>
      <c r="AM875" s="59">
        <v>608355</v>
      </c>
      <c r="AN875" s="48">
        <f>IFERROR(AM875/AJ870,"-")</f>
        <v>9.462236444623625E-3</v>
      </c>
      <c r="AO875" s="59">
        <v>33</v>
      </c>
      <c r="AP875" s="48">
        <f>IFERROR(AO875/AK870,"-")</f>
        <v>0.39759036144578314</v>
      </c>
      <c r="AQ875" s="62">
        <f t="shared" si="177"/>
        <v>18435</v>
      </c>
      <c r="AR875" s="374"/>
      <c r="AS875" s="374"/>
      <c r="AT875" s="36" t="s">
        <v>100</v>
      </c>
      <c r="AU875" s="59">
        <v>13770600</v>
      </c>
      <c r="AV875" s="48">
        <f>IFERROR(AU875/AR870,"-")</f>
        <v>1.8129480638551732E-2</v>
      </c>
      <c r="AW875" s="59">
        <v>423</v>
      </c>
      <c r="AX875" s="48">
        <f>IFERROR(AW875/AS870,"-")</f>
        <v>0.30149679258731288</v>
      </c>
      <c r="AY875" s="136">
        <f t="shared" si="178"/>
        <v>32554.609929078015</v>
      </c>
      <c r="AZ875" s="187"/>
    </row>
    <row r="876" spans="2:52" s="7" customFormat="1" ht="13.15" customHeight="1">
      <c r="B876" s="449"/>
      <c r="C876" s="459"/>
      <c r="D876" s="374"/>
      <c r="E876" s="374"/>
      <c r="F876" s="36" t="s">
        <v>101</v>
      </c>
      <c r="G876" s="59">
        <v>9253425</v>
      </c>
      <c r="H876" s="48">
        <f>IFERROR(G876/D870,"-")</f>
        <v>4.1679254022011926E-2</v>
      </c>
      <c r="I876" s="59">
        <v>170</v>
      </c>
      <c r="J876" s="48">
        <f>IFERROR(I876/E870,"-")</f>
        <v>0.48158640226628896</v>
      </c>
      <c r="K876" s="62">
        <f t="shared" si="174"/>
        <v>54431.911764705881</v>
      </c>
      <c r="L876" s="374"/>
      <c r="M876" s="374"/>
      <c r="N876" s="36" t="s">
        <v>101</v>
      </c>
      <c r="O876" s="59">
        <v>5871638</v>
      </c>
      <c r="P876" s="48">
        <f>IFERROR(O876/L870,"-")</f>
        <v>3.638152970838518E-2</v>
      </c>
      <c r="Q876" s="59">
        <v>117</v>
      </c>
      <c r="R876" s="48">
        <f>IFERROR(Q876/M870,"-")</f>
        <v>0.47755102040816327</v>
      </c>
      <c r="S876" s="62">
        <f t="shared" si="175"/>
        <v>50184.940170940172</v>
      </c>
      <c r="T876" s="374"/>
      <c r="U876" s="374"/>
      <c r="V876" s="36" t="s">
        <v>101</v>
      </c>
      <c r="W876" s="59">
        <v>620143</v>
      </c>
      <c r="X876" s="48">
        <f>IFERROR(W876/T870,"-")</f>
        <v>2.2040234766779236E-2</v>
      </c>
      <c r="Y876" s="59">
        <v>17</v>
      </c>
      <c r="Z876" s="48">
        <f>IFERROR(Y876/U870,"-")</f>
        <v>0.41463414634146339</v>
      </c>
      <c r="AA876" s="136">
        <f t="shared" si="176"/>
        <v>36479</v>
      </c>
      <c r="AB876" s="374"/>
      <c r="AC876" s="374"/>
      <c r="AD876" s="36" t="s">
        <v>101</v>
      </c>
      <c r="AE876" s="59">
        <v>459351</v>
      </c>
      <c r="AF876" s="48">
        <f>IFERROR(AE876/AB870,"-")</f>
        <v>2.0700531313231456E-2</v>
      </c>
      <c r="AG876" s="59">
        <v>11</v>
      </c>
      <c r="AH876" s="48">
        <f>IFERROR(AG876/AC870,"-")</f>
        <v>0.34375</v>
      </c>
      <c r="AI876" s="62">
        <f t="shared" si="196"/>
        <v>41759.181818181816</v>
      </c>
      <c r="AJ876" s="374"/>
      <c r="AK876" s="374"/>
      <c r="AL876" s="36" t="s">
        <v>101</v>
      </c>
      <c r="AM876" s="59">
        <v>1430266</v>
      </c>
      <c r="AN876" s="48">
        <f>IFERROR(AM876/AJ870,"-")</f>
        <v>2.2246081762632101E-2</v>
      </c>
      <c r="AO876" s="59">
        <v>21</v>
      </c>
      <c r="AP876" s="48">
        <f>IFERROR(AO876/AK870,"-")</f>
        <v>0.25301204819277107</v>
      </c>
      <c r="AQ876" s="62">
        <f t="shared" si="177"/>
        <v>68107.904761904763</v>
      </c>
      <c r="AR876" s="374"/>
      <c r="AS876" s="374"/>
      <c r="AT876" s="36" t="s">
        <v>101</v>
      </c>
      <c r="AU876" s="59">
        <v>24619514</v>
      </c>
      <c r="AV876" s="48">
        <f>IFERROR(AU876/AR870,"-")</f>
        <v>3.2412458599738084E-2</v>
      </c>
      <c r="AW876" s="59">
        <v>474</v>
      </c>
      <c r="AX876" s="48">
        <f>IFERROR(AW876/AS870,"-")</f>
        <v>0.33784746970776908</v>
      </c>
      <c r="AY876" s="136">
        <f t="shared" si="178"/>
        <v>51939.902953586497</v>
      </c>
      <c r="AZ876" s="187"/>
    </row>
    <row r="877" spans="2:52" s="7" customFormat="1" ht="13.15" customHeight="1">
      <c r="B877" s="449"/>
      <c r="C877" s="459"/>
      <c r="D877" s="374"/>
      <c r="E877" s="374"/>
      <c r="F877" s="36" t="s">
        <v>102</v>
      </c>
      <c r="G877" s="59">
        <v>5915987</v>
      </c>
      <c r="H877" s="48">
        <f>IFERROR(G877/D870,"-")</f>
        <v>2.6646774028418693E-2</v>
      </c>
      <c r="I877" s="59">
        <v>52</v>
      </c>
      <c r="J877" s="48">
        <f>IFERROR(I877/E870,"-")</f>
        <v>0.14730878186968838</v>
      </c>
      <c r="K877" s="62">
        <f t="shared" si="174"/>
        <v>113768.98076923077</v>
      </c>
      <c r="L877" s="374"/>
      <c r="M877" s="374"/>
      <c r="N877" s="36" t="s">
        <v>102</v>
      </c>
      <c r="O877" s="59">
        <v>4083306</v>
      </c>
      <c r="P877" s="48">
        <f>IFERROR(O877/L870,"-")</f>
        <v>2.5300762503994191E-2</v>
      </c>
      <c r="Q877" s="59">
        <v>39</v>
      </c>
      <c r="R877" s="48">
        <f>IFERROR(Q877/M870,"-")</f>
        <v>0.15918367346938775</v>
      </c>
      <c r="S877" s="62">
        <f t="shared" si="175"/>
        <v>104700.15384615384</v>
      </c>
      <c r="T877" s="374"/>
      <c r="U877" s="374"/>
      <c r="V877" s="36" t="s">
        <v>102</v>
      </c>
      <c r="W877" s="59">
        <v>102399</v>
      </c>
      <c r="X877" s="48">
        <f>IFERROR(W877/T870,"-")</f>
        <v>3.6393186730857671E-3</v>
      </c>
      <c r="Y877" s="59">
        <v>5</v>
      </c>
      <c r="Z877" s="48">
        <f>IFERROR(Y877/U870,"-")</f>
        <v>0.12195121951219512</v>
      </c>
      <c r="AA877" s="136">
        <f t="shared" si="176"/>
        <v>20479.8</v>
      </c>
      <c r="AB877" s="374"/>
      <c r="AC877" s="374"/>
      <c r="AD877" s="36" t="s">
        <v>102</v>
      </c>
      <c r="AE877" s="59">
        <v>99460</v>
      </c>
      <c r="AF877" s="48">
        <f>IFERROR(AE877/AB870,"-")</f>
        <v>4.4821385920875336E-3</v>
      </c>
      <c r="AG877" s="59">
        <v>4</v>
      </c>
      <c r="AH877" s="48">
        <f>IFERROR(AG877/AC870,"-")</f>
        <v>0.125</v>
      </c>
      <c r="AI877" s="62">
        <f t="shared" si="196"/>
        <v>24865</v>
      </c>
      <c r="AJ877" s="374"/>
      <c r="AK877" s="374"/>
      <c r="AL877" s="36" t="s">
        <v>102</v>
      </c>
      <c r="AM877" s="59">
        <v>3761103</v>
      </c>
      <c r="AN877" s="48">
        <f>IFERROR(AM877/AJ870,"-")</f>
        <v>5.8499471326089611E-2</v>
      </c>
      <c r="AO877" s="59">
        <v>18</v>
      </c>
      <c r="AP877" s="48">
        <f>IFERROR(AO877/AK870,"-")</f>
        <v>0.21686746987951808</v>
      </c>
      <c r="AQ877" s="62">
        <f t="shared" si="177"/>
        <v>208950.16666666666</v>
      </c>
      <c r="AR877" s="374"/>
      <c r="AS877" s="374"/>
      <c r="AT877" s="36" t="s">
        <v>102</v>
      </c>
      <c r="AU877" s="59">
        <v>15487590</v>
      </c>
      <c r="AV877" s="48">
        <f>IFERROR(AU877/AR870,"-")</f>
        <v>2.038995853795967E-2</v>
      </c>
      <c r="AW877" s="59">
        <v>146</v>
      </c>
      <c r="AX877" s="48">
        <f>IFERROR(AW877/AS870,"-")</f>
        <v>0.10406272273699216</v>
      </c>
      <c r="AY877" s="136">
        <f t="shared" si="178"/>
        <v>106079.38356164383</v>
      </c>
      <c r="AZ877" s="187"/>
    </row>
    <row r="878" spans="2:52" s="7" customFormat="1" ht="13.15" customHeight="1">
      <c r="B878" s="449"/>
      <c r="C878" s="459"/>
      <c r="D878" s="374"/>
      <c r="E878" s="374"/>
      <c r="F878" s="36" t="s">
        <v>112</v>
      </c>
      <c r="G878" s="59">
        <v>0</v>
      </c>
      <c r="H878" s="48">
        <f>IFERROR(G878/D870,"-")</f>
        <v>0</v>
      </c>
      <c r="I878" s="59">
        <v>0</v>
      </c>
      <c r="J878" s="48">
        <f>IFERROR(I878/E870,"-")</f>
        <v>0</v>
      </c>
      <c r="K878" s="62" t="str">
        <f t="shared" si="174"/>
        <v>-</v>
      </c>
      <c r="L878" s="374"/>
      <c r="M878" s="374"/>
      <c r="N878" s="36" t="s">
        <v>112</v>
      </c>
      <c r="O878" s="59">
        <v>0</v>
      </c>
      <c r="P878" s="48">
        <f>IFERROR(O878/L870,"-")</f>
        <v>0</v>
      </c>
      <c r="Q878" s="59">
        <v>0</v>
      </c>
      <c r="R878" s="48">
        <f>IFERROR(Q878/M870,"-")</f>
        <v>0</v>
      </c>
      <c r="S878" s="62" t="str">
        <f t="shared" si="175"/>
        <v>-</v>
      </c>
      <c r="T878" s="374"/>
      <c r="U878" s="374"/>
      <c r="V878" s="36" t="s">
        <v>112</v>
      </c>
      <c r="W878" s="59">
        <v>0</v>
      </c>
      <c r="X878" s="48">
        <f>IFERROR(W878/T870,"-")</f>
        <v>0</v>
      </c>
      <c r="Y878" s="59">
        <v>0</v>
      </c>
      <c r="Z878" s="48">
        <f>IFERROR(Y878/U870,"-")</f>
        <v>0</v>
      </c>
      <c r="AA878" s="136" t="str">
        <f t="shared" si="176"/>
        <v>-</v>
      </c>
      <c r="AB878" s="374"/>
      <c r="AC878" s="374"/>
      <c r="AD878" s="36" t="s">
        <v>112</v>
      </c>
      <c r="AE878" s="59">
        <v>0</v>
      </c>
      <c r="AF878" s="48">
        <f>IFERROR(AE878/AB870,"-")</f>
        <v>0</v>
      </c>
      <c r="AG878" s="59">
        <v>0</v>
      </c>
      <c r="AH878" s="48">
        <f>IFERROR(AG878/AC870,"-")</f>
        <v>0</v>
      </c>
      <c r="AI878" s="62" t="str">
        <f t="shared" si="196"/>
        <v>-</v>
      </c>
      <c r="AJ878" s="374"/>
      <c r="AK878" s="374"/>
      <c r="AL878" s="36" t="s">
        <v>112</v>
      </c>
      <c r="AM878" s="59">
        <v>0</v>
      </c>
      <c r="AN878" s="48">
        <f>IFERROR(AM878/AJ870,"-")</f>
        <v>0</v>
      </c>
      <c r="AO878" s="59">
        <v>0</v>
      </c>
      <c r="AP878" s="48">
        <f>IFERROR(AO878/AK870,"-")</f>
        <v>0</v>
      </c>
      <c r="AQ878" s="62" t="str">
        <f t="shared" si="177"/>
        <v>-</v>
      </c>
      <c r="AR878" s="374"/>
      <c r="AS878" s="374"/>
      <c r="AT878" s="36" t="s">
        <v>112</v>
      </c>
      <c r="AU878" s="59">
        <v>0</v>
      </c>
      <c r="AV878" s="48">
        <f>IFERROR(AU878/AR870,"-")</f>
        <v>0</v>
      </c>
      <c r="AW878" s="59">
        <v>0</v>
      </c>
      <c r="AX878" s="48">
        <f>IFERROR(AW878/AS870,"-")</f>
        <v>0</v>
      </c>
      <c r="AY878" s="136" t="str">
        <f t="shared" si="178"/>
        <v>-</v>
      </c>
      <c r="AZ878" s="187"/>
    </row>
    <row r="879" spans="2:52" s="7" customFormat="1" ht="13.15" customHeight="1">
      <c r="B879" s="449"/>
      <c r="C879" s="459"/>
      <c r="D879" s="374"/>
      <c r="E879" s="374"/>
      <c r="F879" s="36" t="s">
        <v>103</v>
      </c>
      <c r="G879" s="59">
        <v>70460</v>
      </c>
      <c r="H879" s="48">
        <f>IFERROR(G879/D870,"-")</f>
        <v>3.1736575791028294E-4</v>
      </c>
      <c r="I879" s="59">
        <v>2</v>
      </c>
      <c r="J879" s="48">
        <f>IFERROR(I879/E870,"-")</f>
        <v>5.6657223796033997E-3</v>
      </c>
      <c r="K879" s="62">
        <f t="shared" si="174"/>
        <v>35230</v>
      </c>
      <c r="L879" s="374"/>
      <c r="M879" s="374"/>
      <c r="N879" s="36" t="s">
        <v>103</v>
      </c>
      <c r="O879" s="59">
        <v>70460</v>
      </c>
      <c r="P879" s="48">
        <f>IFERROR(O879/L870,"-")</f>
        <v>4.3658048797504541E-4</v>
      </c>
      <c r="Q879" s="59">
        <v>2</v>
      </c>
      <c r="R879" s="48">
        <f>IFERROR(Q879/M870,"-")</f>
        <v>8.1632653061224497E-3</v>
      </c>
      <c r="S879" s="62">
        <f t="shared" si="175"/>
        <v>35230</v>
      </c>
      <c r="T879" s="374"/>
      <c r="U879" s="374"/>
      <c r="V879" s="36" t="s">
        <v>103</v>
      </c>
      <c r="W879" s="59">
        <v>0</v>
      </c>
      <c r="X879" s="48">
        <f>IFERROR(W879/T870,"-")</f>
        <v>0</v>
      </c>
      <c r="Y879" s="59">
        <v>0</v>
      </c>
      <c r="Z879" s="48">
        <f>IFERROR(Y879/U870,"-")</f>
        <v>0</v>
      </c>
      <c r="AA879" s="136" t="str">
        <f t="shared" si="176"/>
        <v>-</v>
      </c>
      <c r="AB879" s="374"/>
      <c r="AC879" s="374"/>
      <c r="AD879" s="36" t="s">
        <v>103</v>
      </c>
      <c r="AE879" s="59">
        <v>0</v>
      </c>
      <c r="AF879" s="48">
        <f>IFERROR(AE879/AB870,"-")</f>
        <v>0</v>
      </c>
      <c r="AG879" s="59">
        <v>0</v>
      </c>
      <c r="AH879" s="48">
        <f>IFERROR(AG879/AC870,"-")</f>
        <v>0</v>
      </c>
      <c r="AI879" s="62" t="str">
        <f t="shared" si="196"/>
        <v>-</v>
      </c>
      <c r="AJ879" s="374"/>
      <c r="AK879" s="374"/>
      <c r="AL879" s="36" t="s">
        <v>103</v>
      </c>
      <c r="AM879" s="59">
        <v>0</v>
      </c>
      <c r="AN879" s="48">
        <f>IFERROR(AM879/AJ870,"-")</f>
        <v>0</v>
      </c>
      <c r="AO879" s="59">
        <v>0</v>
      </c>
      <c r="AP879" s="48">
        <f>IFERROR(AO879/AK870,"-")</f>
        <v>0</v>
      </c>
      <c r="AQ879" s="62" t="str">
        <f t="shared" si="177"/>
        <v>-</v>
      </c>
      <c r="AR879" s="374"/>
      <c r="AS879" s="374"/>
      <c r="AT879" s="36" t="s">
        <v>103</v>
      </c>
      <c r="AU879" s="59">
        <v>269869</v>
      </c>
      <c r="AV879" s="48">
        <f>IFERROR(AU879/AR870,"-")</f>
        <v>3.552920577495038E-4</v>
      </c>
      <c r="AW879" s="59">
        <v>13</v>
      </c>
      <c r="AX879" s="48">
        <f>IFERROR(AW879/AS870,"-")</f>
        <v>9.2658588738417681E-3</v>
      </c>
      <c r="AY879" s="136">
        <f t="shared" si="178"/>
        <v>20759.153846153848</v>
      </c>
      <c r="AZ879" s="187"/>
    </row>
    <row r="880" spans="2:52" s="7" customFormat="1" ht="13.15" customHeight="1">
      <c r="B880" s="449"/>
      <c r="C880" s="459"/>
      <c r="D880" s="374"/>
      <c r="E880" s="374"/>
      <c r="F880" s="36" t="s">
        <v>104</v>
      </c>
      <c r="G880" s="59">
        <v>331697</v>
      </c>
      <c r="H880" s="48">
        <f>IFERROR(G880/D870,"-")</f>
        <v>1.4940288078564737E-3</v>
      </c>
      <c r="I880" s="59">
        <v>23</v>
      </c>
      <c r="J880" s="48">
        <f>IFERROR(I880/E870,"-")</f>
        <v>6.5155807365439092E-2</v>
      </c>
      <c r="K880" s="62">
        <f t="shared" si="174"/>
        <v>14421.608695652174</v>
      </c>
      <c r="L880" s="374"/>
      <c r="M880" s="374"/>
      <c r="N880" s="36" t="s">
        <v>104</v>
      </c>
      <c r="O880" s="59">
        <v>269836</v>
      </c>
      <c r="P880" s="48">
        <f>IFERROR(O880/L870,"-")</f>
        <v>1.6719434083626787E-3</v>
      </c>
      <c r="Q880" s="59">
        <v>15</v>
      </c>
      <c r="R880" s="48">
        <f>IFERROR(Q880/M870,"-")</f>
        <v>6.1224489795918366E-2</v>
      </c>
      <c r="S880" s="62">
        <f t="shared" si="175"/>
        <v>17989.066666666666</v>
      </c>
      <c r="T880" s="374"/>
      <c r="U880" s="374"/>
      <c r="V880" s="36" t="s">
        <v>104</v>
      </c>
      <c r="W880" s="59">
        <v>17294</v>
      </c>
      <c r="X880" s="48">
        <f>IFERROR(W880/T870,"-")</f>
        <v>6.1463859151305439E-4</v>
      </c>
      <c r="Y880" s="59">
        <v>2</v>
      </c>
      <c r="Z880" s="48">
        <f>IFERROR(Y880/U870,"-")</f>
        <v>4.878048780487805E-2</v>
      </c>
      <c r="AA880" s="136">
        <f t="shared" si="176"/>
        <v>8647</v>
      </c>
      <c r="AB880" s="374"/>
      <c r="AC880" s="374"/>
      <c r="AD880" s="36" t="s">
        <v>104</v>
      </c>
      <c r="AE880" s="59">
        <v>17294</v>
      </c>
      <c r="AF880" s="48">
        <f>IFERROR(AE880/AB870,"-")</f>
        <v>7.7934953560790073E-4</v>
      </c>
      <c r="AG880" s="59">
        <v>2</v>
      </c>
      <c r="AH880" s="48">
        <f>IFERROR(AG880/AC870,"-")</f>
        <v>6.25E-2</v>
      </c>
      <c r="AI880" s="62">
        <f t="shared" si="196"/>
        <v>8647</v>
      </c>
      <c r="AJ880" s="374"/>
      <c r="AK880" s="374"/>
      <c r="AL880" s="36" t="s">
        <v>104</v>
      </c>
      <c r="AM880" s="59">
        <v>72804</v>
      </c>
      <c r="AN880" s="48">
        <f>IFERROR(AM880/AJ870,"-")</f>
        <v>1.1323793872235427E-3</v>
      </c>
      <c r="AO880" s="59">
        <v>5</v>
      </c>
      <c r="AP880" s="48">
        <f>IFERROR(AO880/AK870,"-")</f>
        <v>6.0240963855421686E-2</v>
      </c>
      <c r="AQ880" s="62">
        <f t="shared" si="177"/>
        <v>14560.8</v>
      </c>
      <c r="AR880" s="374"/>
      <c r="AS880" s="374"/>
      <c r="AT880" s="36" t="s">
        <v>104</v>
      </c>
      <c r="AU880" s="59">
        <v>315440</v>
      </c>
      <c r="AV880" s="48">
        <f>IFERROR(AU880/AR870,"-")</f>
        <v>4.1528788670244999E-4</v>
      </c>
      <c r="AW880" s="59">
        <v>66</v>
      </c>
      <c r="AX880" s="48">
        <f>IFERROR(AW880/AS870,"-")</f>
        <v>4.7042052744119746E-2</v>
      </c>
      <c r="AY880" s="136">
        <f t="shared" si="178"/>
        <v>4779.393939393939</v>
      </c>
      <c r="AZ880" s="187"/>
    </row>
    <row r="881" spans="2:52" s="7" customFormat="1" ht="13.15" customHeight="1">
      <c r="B881" s="449"/>
      <c r="C881" s="459"/>
      <c r="D881" s="374"/>
      <c r="E881" s="374"/>
      <c r="F881" s="36" t="s">
        <v>105</v>
      </c>
      <c r="G881" s="59">
        <v>789116</v>
      </c>
      <c r="H881" s="48">
        <f>IFERROR(G881/D870,"-")</f>
        <v>3.5543343374841163E-3</v>
      </c>
      <c r="I881" s="59">
        <v>4</v>
      </c>
      <c r="J881" s="48">
        <f>IFERROR(I881/E870,"-")</f>
        <v>1.1331444759206799E-2</v>
      </c>
      <c r="K881" s="62">
        <f t="shared" si="174"/>
        <v>197279</v>
      </c>
      <c r="L881" s="374"/>
      <c r="M881" s="374"/>
      <c r="N881" s="36" t="s">
        <v>105</v>
      </c>
      <c r="O881" s="59">
        <v>200973</v>
      </c>
      <c r="P881" s="48">
        <f>IFERROR(O881/L870,"-")</f>
        <v>1.2452581664747205E-3</v>
      </c>
      <c r="Q881" s="59">
        <v>2</v>
      </c>
      <c r="R881" s="48">
        <f>IFERROR(Q881/M870,"-")</f>
        <v>8.1632653061224497E-3</v>
      </c>
      <c r="S881" s="62">
        <f t="shared" si="175"/>
        <v>100486.5</v>
      </c>
      <c r="T881" s="374"/>
      <c r="U881" s="374"/>
      <c r="V881" s="36" t="s">
        <v>105</v>
      </c>
      <c r="W881" s="59">
        <v>0</v>
      </c>
      <c r="X881" s="48">
        <f>IFERROR(W881/T870,"-")</f>
        <v>0</v>
      </c>
      <c r="Y881" s="59">
        <v>0</v>
      </c>
      <c r="Z881" s="48">
        <f>IFERROR(Y881/U870,"-")</f>
        <v>0</v>
      </c>
      <c r="AA881" s="136" t="str">
        <f t="shared" si="176"/>
        <v>-</v>
      </c>
      <c r="AB881" s="374"/>
      <c r="AC881" s="374"/>
      <c r="AD881" s="36" t="s">
        <v>105</v>
      </c>
      <c r="AE881" s="59">
        <v>0</v>
      </c>
      <c r="AF881" s="48">
        <f>IFERROR(AE881/AB870,"-")</f>
        <v>0</v>
      </c>
      <c r="AG881" s="59">
        <v>0</v>
      </c>
      <c r="AH881" s="48">
        <f>IFERROR(AG881/AC870,"-")</f>
        <v>0</v>
      </c>
      <c r="AI881" s="62" t="str">
        <f t="shared" si="196"/>
        <v>-</v>
      </c>
      <c r="AJ881" s="374"/>
      <c r="AK881" s="374"/>
      <c r="AL881" s="36" t="s">
        <v>105</v>
      </c>
      <c r="AM881" s="59">
        <v>52132</v>
      </c>
      <c r="AN881" s="48">
        <f>IFERROR(AM881/AJ870,"-")</f>
        <v>8.1085108256054241E-4</v>
      </c>
      <c r="AO881" s="59">
        <v>3</v>
      </c>
      <c r="AP881" s="48">
        <f>IFERROR(AO881/AK870,"-")</f>
        <v>3.614457831325301E-2</v>
      </c>
      <c r="AQ881" s="62">
        <f t="shared" si="177"/>
        <v>17377.333333333332</v>
      </c>
      <c r="AR881" s="374"/>
      <c r="AS881" s="374"/>
      <c r="AT881" s="36" t="s">
        <v>105</v>
      </c>
      <c r="AU881" s="59">
        <v>105104</v>
      </c>
      <c r="AV881" s="48">
        <f>IFERROR(AU881/AR870,"-")</f>
        <v>1.3837312339580999E-4</v>
      </c>
      <c r="AW881" s="59">
        <v>7</v>
      </c>
      <c r="AX881" s="48">
        <f>IFERROR(AW881/AS870,"-")</f>
        <v>4.9893086243763367E-3</v>
      </c>
      <c r="AY881" s="136">
        <f t="shared" si="178"/>
        <v>15014.857142857143</v>
      </c>
      <c r="AZ881" s="187"/>
    </row>
    <row r="882" spans="2:52" s="7" customFormat="1" ht="13.15" customHeight="1">
      <c r="B882" s="449"/>
      <c r="C882" s="459"/>
      <c r="D882" s="374"/>
      <c r="E882" s="374"/>
      <c r="F882" s="36" t="s">
        <v>106</v>
      </c>
      <c r="G882" s="59">
        <v>2045507</v>
      </c>
      <c r="H882" s="48">
        <f>IFERROR(G882/D870,"-")</f>
        <v>9.2133675754440692E-3</v>
      </c>
      <c r="I882" s="59">
        <v>4</v>
      </c>
      <c r="J882" s="48">
        <f>IFERROR(I882/E870,"-")</f>
        <v>1.1331444759206799E-2</v>
      </c>
      <c r="K882" s="62">
        <f t="shared" si="174"/>
        <v>511376.75</v>
      </c>
      <c r="L882" s="374"/>
      <c r="M882" s="374"/>
      <c r="N882" s="36" t="s">
        <v>106</v>
      </c>
      <c r="O882" s="59">
        <v>117986</v>
      </c>
      <c r="P882" s="48">
        <f>IFERROR(O882/L870,"-")</f>
        <v>7.3105855030121641E-4</v>
      </c>
      <c r="Q882" s="59">
        <v>3</v>
      </c>
      <c r="R882" s="48">
        <f>IFERROR(Q882/M870,"-")</f>
        <v>1.2244897959183673E-2</v>
      </c>
      <c r="S882" s="62">
        <f t="shared" si="175"/>
        <v>39328.666666666664</v>
      </c>
      <c r="T882" s="374"/>
      <c r="U882" s="374"/>
      <c r="V882" s="36" t="s">
        <v>106</v>
      </c>
      <c r="W882" s="59">
        <v>0</v>
      </c>
      <c r="X882" s="48">
        <f>IFERROR(W882/T870,"-")</f>
        <v>0</v>
      </c>
      <c r="Y882" s="59">
        <v>0</v>
      </c>
      <c r="Z882" s="48">
        <f>IFERROR(Y882/U870,"-")</f>
        <v>0</v>
      </c>
      <c r="AA882" s="136" t="str">
        <f t="shared" si="176"/>
        <v>-</v>
      </c>
      <c r="AB882" s="374"/>
      <c r="AC882" s="374"/>
      <c r="AD882" s="36" t="s">
        <v>106</v>
      </c>
      <c r="AE882" s="59">
        <v>0</v>
      </c>
      <c r="AF882" s="48">
        <f>IFERROR(AE882/AB870,"-")</f>
        <v>0</v>
      </c>
      <c r="AG882" s="59">
        <v>0</v>
      </c>
      <c r="AH882" s="48">
        <f>IFERROR(AG882/AC870,"-")</f>
        <v>0</v>
      </c>
      <c r="AI882" s="62" t="str">
        <f t="shared" si="196"/>
        <v>-</v>
      </c>
      <c r="AJ882" s="374"/>
      <c r="AK882" s="374"/>
      <c r="AL882" s="36" t="s">
        <v>106</v>
      </c>
      <c r="AM882" s="59">
        <v>1409382</v>
      </c>
      <c r="AN882" s="48">
        <f>IFERROR(AM882/AJ870,"-")</f>
        <v>2.1921256050819887E-2</v>
      </c>
      <c r="AO882" s="59">
        <v>3</v>
      </c>
      <c r="AP882" s="48">
        <f>IFERROR(AO882/AK870,"-")</f>
        <v>3.614457831325301E-2</v>
      </c>
      <c r="AQ882" s="62">
        <f t="shared" si="177"/>
        <v>469794</v>
      </c>
      <c r="AR882" s="374"/>
      <c r="AS882" s="374"/>
      <c r="AT882" s="36" t="s">
        <v>106</v>
      </c>
      <c r="AU882" s="59">
        <v>1892925</v>
      </c>
      <c r="AV882" s="48">
        <f>IFERROR(AU882/AR870,"-")</f>
        <v>2.4921025327676741E-3</v>
      </c>
      <c r="AW882" s="59">
        <v>7</v>
      </c>
      <c r="AX882" s="48">
        <f>IFERROR(AW882/AS870,"-")</f>
        <v>4.9893086243763367E-3</v>
      </c>
      <c r="AY882" s="136">
        <f t="shared" si="178"/>
        <v>270417.85714285716</v>
      </c>
      <c r="AZ882" s="187"/>
    </row>
    <row r="883" spans="2:52" s="7" customFormat="1" ht="13.15" customHeight="1">
      <c r="B883" s="449"/>
      <c r="C883" s="459"/>
      <c r="D883" s="374"/>
      <c r="E883" s="374"/>
      <c r="F883" s="36" t="s">
        <v>107</v>
      </c>
      <c r="G883" s="59">
        <v>2482652</v>
      </c>
      <c r="H883" s="48">
        <f>IFERROR(G883/D870,"-")</f>
        <v>1.1182355004363891E-2</v>
      </c>
      <c r="I883" s="59">
        <v>45</v>
      </c>
      <c r="J883" s="48">
        <f>IFERROR(I883/E870,"-")</f>
        <v>0.12747875354107649</v>
      </c>
      <c r="K883" s="62">
        <f t="shared" si="174"/>
        <v>55170.044444444444</v>
      </c>
      <c r="L883" s="374"/>
      <c r="M883" s="374"/>
      <c r="N883" s="36" t="s">
        <v>107</v>
      </c>
      <c r="O883" s="59">
        <v>2202895</v>
      </c>
      <c r="P883" s="48">
        <f>IFERROR(O883/L870,"-")</f>
        <v>1.3649460318731019E-2</v>
      </c>
      <c r="Q883" s="59">
        <v>34</v>
      </c>
      <c r="R883" s="48">
        <f>IFERROR(Q883/M870,"-")</f>
        <v>0.13877551020408163</v>
      </c>
      <c r="S883" s="62">
        <f t="shared" si="175"/>
        <v>64791.029411764706</v>
      </c>
      <c r="T883" s="374"/>
      <c r="U883" s="374"/>
      <c r="V883" s="36" t="s">
        <v>107</v>
      </c>
      <c r="W883" s="59">
        <v>774760</v>
      </c>
      <c r="X883" s="48">
        <f>IFERROR(W883/T870,"-")</f>
        <v>2.7535410845417718E-2</v>
      </c>
      <c r="Y883" s="59">
        <v>9</v>
      </c>
      <c r="Z883" s="48">
        <f>IFERROR(Y883/U870,"-")</f>
        <v>0.21951219512195122</v>
      </c>
      <c r="AA883" s="136">
        <f t="shared" si="176"/>
        <v>86084.444444444438</v>
      </c>
      <c r="AB883" s="374"/>
      <c r="AC883" s="374"/>
      <c r="AD883" s="36" t="s">
        <v>107</v>
      </c>
      <c r="AE883" s="59">
        <v>773565</v>
      </c>
      <c r="AF883" s="48">
        <f>IFERROR(AE883/AB870,"-")</f>
        <v>3.4860502111282859E-2</v>
      </c>
      <c r="AG883" s="59">
        <v>8</v>
      </c>
      <c r="AH883" s="48">
        <f>IFERROR(AG883/AC870,"-")</f>
        <v>0.25</v>
      </c>
      <c r="AI883" s="62">
        <f t="shared" si="196"/>
        <v>96695.625</v>
      </c>
      <c r="AJ883" s="374"/>
      <c r="AK883" s="374"/>
      <c r="AL883" s="36" t="s">
        <v>107</v>
      </c>
      <c r="AM883" s="59">
        <v>190238</v>
      </c>
      <c r="AN883" s="48">
        <f>IFERROR(AM883/AJ870,"-")</f>
        <v>2.9589251945859063E-3</v>
      </c>
      <c r="AO883" s="59">
        <v>6</v>
      </c>
      <c r="AP883" s="48">
        <f>IFERROR(AO883/AK870,"-")</f>
        <v>7.2289156626506021E-2</v>
      </c>
      <c r="AQ883" s="62">
        <f t="shared" si="177"/>
        <v>31706.333333333332</v>
      </c>
      <c r="AR883" s="374"/>
      <c r="AS883" s="374"/>
      <c r="AT883" s="36" t="s">
        <v>107</v>
      </c>
      <c r="AU883" s="59">
        <v>4355633</v>
      </c>
      <c r="AV883" s="48">
        <f>IFERROR(AU883/AR870,"-")</f>
        <v>5.7343444833294838E-3</v>
      </c>
      <c r="AW883" s="59">
        <v>138</v>
      </c>
      <c r="AX883" s="48">
        <f>IFERROR(AW883/AS870,"-")</f>
        <v>9.8360655737704916E-2</v>
      </c>
      <c r="AY883" s="136">
        <f t="shared" si="178"/>
        <v>31562.557971014492</v>
      </c>
      <c r="AZ883" s="187"/>
    </row>
    <row r="884" spans="2:52" s="7" customFormat="1" ht="13.15" customHeight="1">
      <c r="B884" s="449"/>
      <c r="C884" s="459"/>
      <c r="D884" s="374"/>
      <c r="E884" s="374"/>
      <c r="F884" s="36" t="s">
        <v>108</v>
      </c>
      <c r="G884" s="59">
        <v>609918</v>
      </c>
      <c r="H884" s="48">
        <f>IFERROR(G884/D870,"-")</f>
        <v>2.747191148639284E-3</v>
      </c>
      <c r="I884" s="59">
        <v>14</v>
      </c>
      <c r="J884" s="48">
        <f>IFERROR(I884/E870,"-")</f>
        <v>3.9660056657223795E-2</v>
      </c>
      <c r="K884" s="62">
        <f t="shared" si="174"/>
        <v>43565.571428571428</v>
      </c>
      <c r="L884" s="374"/>
      <c r="M884" s="374"/>
      <c r="N884" s="36" t="s">
        <v>108</v>
      </c>
      <c r="O884" s="59">
        <v>287314</v>
      </c>
      <c r="P884" s="48">
        <f>IFERROR(O884/L870,"-")</f>
        <v>1.7802396582750808E-3</v>
      </c>
      <c r="Q884" s="59">
        <v>11</v>
      </c>
      <c r="R884" s="48">
        <f>IFERROR(Q884/M870,"-")</f>
        <v>4.4897959183673466E-2</v>
      </c>
      <c r="S884" s="62">
        <f t="shared" si="175"/>
        <v>26119.454545454544</v>
      </c>
      <c r="T884" s="374"/>
      <c r="U884" s="374"/>
      <c r="V884" s="36" t="s">
        <v>108</v>
      </c>
      <c r="W884" s="59">
        <v>167619</v>
      </c>
      <c r="X884" s="48">
        <f>IFERROR(W884/T870,"-")</f>
        <v>5.9572745501807953E-3</v>
      </c>
      <c r="Y884" s="59">
        <v>1</v>
      </c>
      <c r="Z884" s="48">
        <f>IFERROR(Y884/U870,"-")</f>
        <v>2.4390243902439025E-2</v>
      </c>
      <c r="AA884" s="136">
        <f t="shared" si="176"/>
        <v>167619</v>
      </c>
      <c r="AB884" s="374"/>
      <c r="AC884" s="374"/>
      <c r="AD884" s="36" t="s">
        <v>108</v>
      </c>
      <c r="AE884" s="59">
        <v>167619</v>
      </c>
      <c r="AF884" s="48">
        <f>IFERROR(AE884/AB870,"-")</f>
        <v>7.5537058985232289E-3</v>
      </c>
      <c r="AG884" s="59">
        <v>1</v>
      </c>
      <c r="AH884" s="48">
        <f>IFERROR(AG884/AC870,"-")</f>
        <v>3.125E-2</v>
      </c>
      <c r="AI884" s="62">
        <f t="shared" si="196"/>
        <v>167619</v>
      </c>
      <c r="AJ884" s="374"/>
      <c r="AK884" s="374"/>
      <c r="AL884" s="36" t="s">
        <v>108</v>
      </c>
      <c r="AM884" s="59">
        <v>629920</v>
      </c>
      <c r="AN884" s="48">
        <f>IFERROR(AM884/AJ870,"-")</f>
        <v>9.7976542992123244E-3</v>
      </c>
      <c r="AO884" s="59">
        <v>15</v>
      </c>
      <c r="AP884" s="48">
        <f>IFERROR(AO884/AK870,"-")</f>
        <v>0.18072289156626506</v>
      </c>
      <c r="AQ884" s="62">
        <f t="shared" si="177"/>
        <v>41994.666666666664</v>
      </c>
      <c r="AR884" s="374"/>
      <c r="AS884" s="374"/>
      <c r="AT884" s="36" t="s">
        <v>108</v>
      </c>
      <c r="AU884" s="59">
        <v>4889328</v>
      </c>
      <c r="AV884" s="48">
        <f>IFERROR(AU884/AR870,"-")</f>
        <v>6.4369727761701637E-3</v>
      </c>
      <c r="AW884" s="59">
        <v>103</v>
      </c>
      <c r="AX884" s="48">
        <f>IFERROR(AW884/AS870,"-")</f>
        <v>7.3414112615823229E-2</v>
      </c>
      <c r="AY884" s="136">
        <f t="shared" si="178"/>
        <v>47469.203883495145</v>
      </c>
      <c r="AZ884" s="187"/>
    </row>
    <row r="885" spans="2:52" s="7" customFormat="1" ht="13.15" customHeight="1">
      <c r="B885" s="449"/>
      <c r="C885" s="459"/>
      <c r="D885" s="374"/>
      <c r="E885" s="374"/>
      <c r="F885" s="36" t="s">
        <v>109</v>
      </c>
      <c r="G885" s="59">
        <v>1533481</v>
      </c>
      <c r="H885" s="48">
        <f>IFERROR(G885/D870,"-")</f>
        <v>6.9071013313371935E-3</v>
      </c>
      <c r="I885" s="59">
        <v>24</v>
      </c>
      <c r="J885" s="48">
        <f>IFERROR(I885/E870,"-")</f>
        <v>6.79886685552408E-2</v>
      </c>
      <c r="K885" s="62">
        <f t="shared" si="174"/>
        <v>63895.041666666664</v>
      </c>
      <c r="L885" s="374"/>
      <c r="M885" s="374"/>
      <c r="N885" s="36" t="s">
        <v>109</v>
      </c>
      <c r="O885" s="59">
        <v>635647</v>
      </c>
      <c r="P885" s="48">
        <f>IFERROR(O885/L870,"-")</f>
        <v>3.9385619846703619E-3</v>
      </c>
      <c r="Q885" s="59">
        <v>19</v>
      </c>
      <c r="R885" s="48">
        <f>IFERROR(Q885/M870,"-")</f>
        <v>7.7551020408163265E-2</v>
      </c>
      <c r="S885" s="62">
        <f t="shared" si="175"/>
        <v>33455.105263157893</v>
      </c>
      <c r="T885" s="374"/>
      <c r="U885" s="374"/>
      <c r="V885" s="36" t="s">
        <v>109</v>
      </c>
      <c r="W885" s="59">
        <v>108991</v>
      </c>
      <c r="X885" s="48">
        <f>IFERROR(W885/T870,"-")</f>
        <v>3.8736021005897603E-3</v>
      </c>
      <c r="Y885" s="59">
        <v>3</v>
      </c>
      <c r="Z885" s="48">
        <f>IFERROR(Y885/U870,"-")</f>
        <v>7.3170731707317069E-2</v>
      </c>
      <c r="AA885" s="136">
        <f t="shared" si="176"/>
        <v>36330.333333333336</v>
      </c>
      <c r="AB885" s="374"/>
      <c r="AC885" s="374"/>
      <c r="AD885" s="36" t="s">
        <v>109</v>
      </c>
      <c r="AE885" s="59">
        <v>108991</v>
      </c>
      <c r="AF885" s="48">
        <f>IFERROR(AE885/AB870,"-")</f>
        <v>4.9116505860668852E-3</v>
      </c>
      <c r="AG885" s="59">
        <v>3</v>
      </c>
      <c r="AH885" s="48">
        <f>IFERROR(AG885/AC870,"-")</f>
        <v>9.375E-2</v>
      </c>
      <c r="AI885" s="62">
        <f t="shared" si="196"/>
        <v>36330.333333333336</v>
      </c>
      <c r="AJ885" s="374"/>
      <c r="AK885" s="374"/>
      <c r="AL885" s="36" t="s">
        <v>109</v>
      </c>
      <c r="AM885" s="59">
        <v>206196</v>
      </c>
      <c r="AN885" s="48">
        <f>IFERROR(AM885/AJ870,"-")</f>
        <v>3.2071328516008134E-3</v>
      </c>
      <c r="AO885" s="59">
        <v>9</v>
      </c>
      <c r="AP885" s="48">
        <f>IFERROR(AO885/AK870,"-")</f>
        <v>0.10843373493975904</v>
      </c>
      <c r="AQ885" s="62">
        <f t="shared" si="177"/>
        <v>22910.666666666668</v>
      </c>
      <c r="AR885" s="374"/>
      <c r="AS885" s="374"/>
      <c r="AT885" s="36" t="s">
        <v>109</v>
      </c>
      <c r="AU885" s="59">
        <v>3090545</v>
      </c>
      <c r="AV885" s="48">
        <f>IFERROR(AU885/AR870,"-")</f>
        <v>4.0688115071291636E-3</v>
      </c>
      <c r="AW885" s="59">
        <v>84</v>
      </c>
      <c r="AX885" s="48">
        <f>IFERROR(AW885/AS870,"-")</f>
        <v>5.987170349251604E-2</v>
      </c>
      <c r="AY885" s="136">
        <f t="shared" si="178"/>
        <v>36792.202380952382</v>
      </c>
      <c r="AZ885" s="187"/>
    </row>
    <row r="886" spans="2:52" s="7" customFormat="1" ht="13.15" customHeight="1">
      <c r="B886" s="449"/>
      <c r="C886" s="459"/>
      <c r="D886" s="374"/>
      <c r="E886" s="374"/>
      <c r="F886" s="37" t="s">
        <v>110</v>
      </c>
      <c r="G886" s="60">
        <v>1285426</v>
      </c>
      <c r="H886" s="49">
        <f>IFERROR(G886/D870,"-")</f>
        <v>5.7898126132214503E-3</v>
      </c>
      <c r="I886" s="60">
        <v>39</v>
      </c>
      <c r="J886" s="49">
        <f>IFERROR(I886/E870,"-")</f>
        <v>0.11048158640226628</v>
      </c>
      <c r="K886" s="63">
        <f t="shared" si="174"/>
        <v>32959.641025641024</v>
      </c>
      <c r="L886" s="374"/>
      <c r="M886" s="374"/>
      <c r="N886" s="37" t="s">
        <v>110</v>
      </c>
      <c r="O886" s="60">
        <v>1212841</v>
      </c>
      <c r="P886" s="49">
        <f>IFERROR(O886/L870,"-")</f>
        <v>7.5149406133429185E-3</v>
      </c>
      <c r="Q886" s="60">
        <v>28</v>
      </c>
      <c r="R886" s="49">
        <f>IFERROR(Q886/M870,"-")</f>
        <v>0.11428571428571428</v>
      </c>
      <c r="S886" s="63">
        <f t="shared" si="175"/>
        <v>43315.75</v>
      </c>
      <c r="T886" s="374"/>
      <c r="U886" s="374"/>
      <c r="V886" s="37" t="s">
        <v>110</v>
      </c>
      <c r="W886" s="60">
        <v>1029811</v>
      </c>
      <c r="X886" s="49">
        <f>IFERROR(W886/T870,"-")</f>
        <v>3.660006838005378E-2</v>
      </c>
      <c r="Y886" s="60">
        <v>9</v>
      </c>
      <c r="Z886" s="49">
        <f>IFERROR(Y886/U870,"-")</f>
        <v>0.21951219512195122</v>
      </c>
      <c r="AA886" s="137">
        <f t="shared" si="176"/>
        <v>114423.44444444444</v>
      </c>
      <c r="AB886" s="374"/>
      <c r="AC886" s="374"/>
      <c r="AD886" s="37" t="s">
        <v>110</v>
      </c>
      <c r="AE886" s="60">
        <v>1017251</v>
      </c>
      <c r="AF886" s="49">
        <f>IFERROR(AE886/AB870,"-")</f>
        <v>4.5842147244516747E-2</v>
      </c>
      <c r="AG886" s="60">
        <v>7</v>
      </c>
      <c r="AH886" s="49">
        <f>IFERROR(AG886/AC870,"-")</f>
        <v>0.21875</v>
      </c>
      <c r="AI886" s="63">
        <f t="shared" si="196"/>
        <v>145321.57142857142</v>
      </c>
      <c r="AJ886" s="374"/>
      <c r="AK886" s="374"/>
      <c r="AL886" s="37" t="s">
        <v>110</v>
      </c>
      <c r="AM886" s="60">
        <v>25078</v>
      </c>
      <c r="AN886" s="49">
        <f>IFERROR(AM886/AJ870,"-")</f>
        <v>3.9005837966034839E-4</v>
      </c>
      <c r="AO886" s="60">
        <v>8</v>
      </c>
      <c r="AP886" s="49">
        <f>IFERROR(AO886/AK870,"-")</f>
        <v>9.6385542168674704E-2</v>
      </c>
      <c r="AQ886" s="63">
        <f t="shared" si="177"/>
        <v>3134.75</v>
      </c>
      <c r="AR886" s="374"/>
      <c r="AS886" s="374"/>
      <c r="AT886" s="37" t="s">
        <v>110</v>
      </c>
      <c r="AU886" s="60">
        <v>1258788</v>
      </c>
      <c r="AV886" s="49">
        <f>IFERROR(AU886/AR870,"-")</f>
        <v>1.657238803976679E-3</v>
      </c>
      <c r="AW886" s="60">
        <v>89</v>
      </c>
      <c r="AX886" s="51">
        <f>IFERROR(AW886/AS870,"-")</f>
        <v>6.3435495367070563E-2</v>
      </c>
      <c r="AY886" s="137">
        <f t="shared" si="178"/>
        <v>14143.685393258427</v>
      </c>
      <c r="AZ886" s="187"/>
    </row>
    <row r="887" spans="2:52" s="7" customFormat="1" ht="13.15" customHeight="1">
      <c r="B887" s="450"/>
      <c r="C887" s="461"/>
      <c r="D887" s="375"/>
      <c r="E887" s="375"/>
      <c r="F887" s="38" t="s">
        <v>64</v>
      </c>
      <c r="G887" s="56">
        <f>SUM(G870:G886)</f>
        <v>44034718</v>
      </c>
      <c r="H887" s="49">
        <f>IFERROR(G887/D870,"-")</f>
        <v>0.1983410680164005</v>
      </c>
      <c r="I887" s="60">
        <v>300</v>
      </c>
      <c r="J887" s="49">
        <f>IFERROR(I887/E870,"-")</f>
        <v>0.84985835694050993</v>
      </c>
      <c r="K887" s="63">
        <f t="shared" si="174"/>
        <v>146782.39333333334</v>
      </c>
      <c r="L887" s="375"/>
      <c r="M887" s="375"/>
      <c r="N887" s="38" t="s">
        <v>64</v>
      </c>
      <c r="O887" s="56">
        <f>SUM(O870:O886)</f>
        <v>30953545</v>
      </c>
      <c r="P887" s="49">
        <f>IFERROR(O887/L870,"-")</f>
        <v>0.19179270196788994</v>
      </c>
      <c r="Q887" s="60">
        <v>205</v>
      </c>
      <c r="R887" s="49">
        <f>IFERROR(Q887/M870,"-")</f>
        <v>0.83673469387755106</v>
      </c>
      <c r="S887" s="63">
        <f t="shared" si="175"/>
        <v>150992.90243902439</v>
      </c>
      <c r="T887" s="375"/>
      <c r="U887" s="375"/>
      <c r="V887" s="38" t="s">
        <v>64</v>
      </c>
      <c r="W887" s="56">
        <f>SUM(W870:W886)</f>
        <v>5410897</v>
      </c>
      <c r="X887" s="49">
        <f>IFERROR(W887/T870,"-")</f>
        <v>0.19230635543553901</v>
      </c>
      <c r="Y887" s="60">
        <v>35</v>
      </c>
      <c r="Z887" s="49">
        <f>IFERROR(Y887/U870,"-")</f>
        <v>0.85365853658536583</v>
      </c>
      <c r="AA887" s="137">
        <f t="shared" si="176"/>
        <v>154597.05714285714</v>
      </c>
      <c r="AB887" s="375"/>
      <c r="AC887" s="375"/>
      <c r="AD887" s="38" t="s">
        <v>64</v>
      </c>
      <c r="AE887" s="56">
        <f>SUM(AE870:AE886)</f>
        <v>5143731</v>
      </c>
      <c r="AF887" s="49">
        <f>IFERROR(AE887/AB870,"-")</f>
        <v>0.23180087695975268</v>
      </c>
      <c r="AG887" s="60">
        <v>26</v>
      </c>
      <c r="AH887" s="49">
        <f>IFERROR(AG887/AC870,"-")</f>
        <v>0.8125</v>
      </c>
      <c r="AI887" s="63">
        <f t="shared" si="196"/>
        <v>197835.80769230769</v>
      </c>
      <c r="AJ887" s="375"/>
      <c r="AK887" s="375"/>
      <c r="AL887" s="38" t="s">
        <v>64</v>
      </c>
      <c r="AM887" s="56">
        <f>SUM(AM870:AM886)</f>
        <v>14337639</v>
      </c>
      <c r="AN887" s="49">
        <f>IFERROR(AM887/AJ870,"-")</f>
        <v>0.22300487425213406</v>
      </c>
      <c r="AO887" s="60">
        <v>71</v>
      </c>
      <c r="AP887" s="49">
        <f>IFERROR(AO887/AK870,"-")</f>
        <v>0.85542168674698793</v>
      </c>
      <c r="AQ887" s="63">
        <f t="shared" si="177"/>
        <v>201938.57746478874</v>
      </c>
      <c r="AR887" s="375"/>
      <c r="AS887" s="375"/>
      <c r="AT887" s="38" t="s">
        <v>64</v>
      </c>
      <c r="AU887" s="56">
        <f>SUM(AU870:AU886)</f>
        <v>126166001</v>
      </c>
      <c r="AV887" s="49">
        <f>IFERROR(AU887/AR870,"-")</f>
        <v>0.16610199064477935</v>
      </c>
      <c r="AW887" s="60">
        <v>1052</v>
      </c>
      <c r="AX887" s="116">
        <f>IFERROR(AW887/AS870,"-")</f>
        <v>0.74982181040627227</v>
      </c>
      <c r="AY887" s="160">
        <f t="shared" si="178"/>
        <v>119929.65874524714</v>
      </c>
      <c r="AZ887" s="187"/>
    </row>
    <row r="888" spans="2:52" s="7" customFormat="1" ht="13.15" customHeight="1">
      <c r="B888" s="448">
        <v>50</v>
      </c>
      <c r="C888" s="458" t="s">
        <v>13</v>
      </c>
      <c r="D888" s="373">
        <v>283089770</v>
      </c>
      <c r="E888" s="373">
        <v>420</v>
      </c>
      <c r="F888" s="34" t="s">
        <v>96</v>
      </c>
      <c r="G888" s="58">
        <v>4217692</v>
      </c>
      <c r="H888" s="47">
        <f>IFERROR(G888/D888,"-")</f>
        <v>1.4898779281215285E-2</v>
      </c>
      <c r="I888" s="58">
        <v>72</v>
      </c>
      <c r="J888" s="47">
        <f>IFERROR(I888/E888,"-")</f>
        <v>0.17142857142857143</v>
      </c>
      <c r="K888" s="61">
        <f t="shared" si="174"/>
        <v>58579.055555555555</v>
      </c>
      <c r="L888" s="373">
        <v>143094370</v>
      </c>
      <c r="M888" s="373">
        <v>239</v>
      </c>
      <c r="N888" s="34" t="s">
        <v>96</v>
      </c>
      <c r="O888" s="58">
        <v>3733760</v>
      </c>
      <c r="P888" s="47">
        <f>IFERROR(O888/L888,"-")</f>
        <v>2.6092990241335143E-2</v>
      </c>
      <c r="Q888" s="58">
        <v>40</v>
      </c>
      <c r="R888" s="47">
        <f>IFERROR(Q888/M888,"-")</f>
        <v>0.16736401673640167</v>
      </c>
      <c r="S888" s="61">
        <f t="shared" si="175"/>
        <v>93344</v>
      </c>
      <c r="T888" s="373">
        <v>45730130</v>
      </c>
      <c r="U888" s="373">
        <v>44</v>
      </c>
      <c r="V888" s="34" t="s">
        <v>96</v>
      </c>
      <c r="W888" s="58">
        <v>104312</v>
      </c>
      <c r="X888" s="47">
        <f>IFERROR(W888/T888,"-")</f>
        <v>2.2810344077307454E-3</v>
      </c>
      <c r="Y888" s="58">
        <v>10</v>
      </c>
      <c r="Z888" s="47">
        <f>IFERROR(Y888/U888,"-")</f>
        <v>0.22727272727272727</v>
      </c>
      <c r="AA888" s="135">
        <f t="shared" si="176"/>
        <v>10431.200000000001</v>
      </c>
      <c r="AB888" s="373">
        <v>23286540</v>
      </c>
      <c r="AC888" s="373">
        <v>21</v>
      </c>
      <c r="AD888" s="34" t="s">
        <v>96</v>
      </c>
      <c r="AE888" s="58">
        <v>48901</v>
      </c>
      <c r="AF888" s="47">
        <f>IFERROR(AE888/AB888,"-")</f>
        <v>2.0999684796453228E-3</v>
      </c>
      <c r="AG888" s="58">
        <v>5</v>
      </c>
      <c r="AH888" s="47">
        <f>IFERROR(AG888/AC888,"-")</f>
        <v>0.23809523809523808</v>
      </c>
      <c r="AI888" s="61">
        <f t="shared" si="196"/>
        <v>9780.2000000000007</v>
      </c>
      <c r="AJ888" s="373">
        <v>38213250</v>
      </c>
      <c r="AK888" s="373">
        <v>64</v>
      </c>
      <c r="AL888" s="34" t="s">
        <v>96</v>
      </c>
      <c r="AM888" s="58">
        <v>277422</v>
      </c>
      <c r="AN888" s="47">
        <f>IFERROR(AM888/AJ888,"-")</f>
        <v>7.2598378834566541E-3</v>
      </c>
      <c r="AO888" s="58">
        <v>15</v>
      </c>
      <c r="AP888" s="47">
        <f>IFERROR(AO888/AK888,"-")</f>
        <v>0.234375</v>
      </c>
      <c r="AQ888" s="61">
        <f t="shared" si="177"/>
        <v>18494.8</v>
      </c>
      <c r="AR888" s="373">
        <v>1114225750</v>
      </c>
      <c r="AS888" s="373">
        <v>1697</v>
      </c>
      <c r="AT888" s="34" t="s">
        <v>96</v>
      </c>
      <c r="AU888" s="58">
        <v>18022337</v>
      </c>
      <c r="AV888" s="47">
        <f>IFERROR(AU888/AR888,"-")</f>
        <v>1.6174762609821213E-2</v>
      </c>
      <c r="AW888" s="58">
        <v>243</v>
      </c>
      <c r="AX888" s="47">
        <f>IFERROR(AW888/AS888,"-")</f>
        <v>0.14319387153800825</v>
      </c>
      <c r="AY888" s="135">
        <f t="shared" si="178"/>
        <v>74165.995884773656</v>
      </c>
      <c r="AZ888" s="187"/>
    </row>
    <row r="889" spans="2:52" s="7" customFormat="1" ht="13.15" customHeight="1">
      <c r="B889" s="449"/>
      <c r="C889" s="459"/>
      <c r="D889" s="374"/>
      <c r="E889" s="374"/>
      <c r="F889" s="35" t="s">
        <v>97</v>
      </c>
      <c r="G889" s="59">
        <v>10882394</v>
      </c>
      <c r="H889" s="48">
        <f>IFERROR(G889/D888,"-")</f>
        <v>3.8441495077692137E-2</v>
      </c>
      <c r="I889" s="59">
        <v>134</v>
      </c>
      <c r="J889" s="48">
        <f>IFERROR(I889/E888,"-")</f>
        <v>0.31904761904761902</v>
      </c>
      <c r="K889" s="62">
        <f t="shared" si="174"/>
        <v>81211.895522388062</v>
      </c>
      <c r="L889" s="374"/>
      <c r="M889" s="374"/>
      <c r="N889" s="35" t="s">
        <v>97</v>
      </c>
      <c r="O889" s="59">
        <v>6962391</v>
      </c>
      <c r="P889" s="48">
        <f>IFERROR(O889/L888,"-")</f>
        <v>4.8655939433536063E-2</v>
      </c>
      <c r="Q889" s="59">
        <v>73</v>
      </c>
      <c r="R889" s="48">
        <f>IFERROR(Q889/M888,"-")</f>
        <v>0.30543933054393307</v>
      </c>
      <c r="S889" s="62">
        <f t="shared" si="175"/>
        <v>95375.219178082189</v>
      </c>
      <c r="T889" s="374"/>
      <c r="U889" s="374"/>
      <c r="V889" s="35" t="s">
        <v>97</v>
      </c>
      <c r="W889" s="59">
        <v>3041795</v>
      </c>
      <c r="X889" s="48">
        <f>IFERROR(W889/T888,"-")</f>
        <v>6.6516211521812862E-2</v>
      </c>
      <c r="Y889" s="59">
        <v>17</v>
      </c>
      <c r="Z889" s="48">
        <f>IFERROR(Y889/U888,"-")</f>
        <v>0.38636363636363635</v>
      </c>
      <c r="AA889" s="136">
        <f t="shared" si="176"/>
        <v>178929.11764705883</v>
      </c>
      <c r="AB889" s="374"/>
      <c r="AC889" s="374"/>
      <c r="AD889" s="35" t="s">
        <v>97</v>
      </c>
      <c r="AE889" s="59">
        <v>1062188</v>
      </c>
      <c r="AF889" s="48">
        <f>IFERROR(AE889/AB888,"-")</f>
        <v>4.5613818111235077E-2</v>
      </c>
      <c r="AG889" s="59">
        <v>6</v>
      </c>
      <c r="AH889" s="48">
        <f>IFERROR(AG889/AC888,"-")</f>
        <v>0.2857142857142857</v>
      </c>
      <c r="AI889" s="62">
        <f t="shared" si="196"/>
        <v>177031.33333333334</v>
      </c>
      <c r="AJ889" s="374"/>
      <c r="AK889" s="374"/>
      <c r="AL889" s="35" t="s">
        <v>97</v>
      </c>
      <c r="AM889" s="59">
        <v>1284212</v>
      </c>
      <c r="AN889" s="48">
        <f>IFERROR(AM889/AJ888,"-")</f>
        <v>3.3606458492800272E-2</v>
      </c>
      <c r="AO889" s="59">
        <v>18</v>
      </c>
      <c r="AP889" s="48">
        <f>IFERROR(AO889/AK888,"-")</f>
        <v>0.28125</v>
      </c>
      <c r="AQ889" s="62">
        <f t="shared" si="177"/>
        <v>71345.111111111109</v>
      </c>
      <c r="AR889" s="374"/>
      <c r="AS889" s="374"/>
      <c r="AT889" s="35" t="s">
        <v>97</v>
      </c>
      <c r="AU889" s="59">
        <v>38427097</v>
      </c>
      <c r="AV889" s="48">
        <f>IFERROR(AU889/AR888,"-")</f>
        <v>3.448771220733321E-2</v>
      </c>
      <c r="AW889" s="59">
        <v>482</v>
      </c>
      <c r="AX889" s="48">
        <f>IFERROR(AW889/AS888,"-")</f>
        <v>0.28403064230995873</v>
      </c>
      <c r="AY889" s="136">
        <f t="shared" si="178"/>
        <v>79724.267634854768</v>
      </c>
      <c r="AZ889" s="187"/>
    </row>
    <row r="890" spans="2:52" s="7" customFormat="1" ht="13.15" customHeight="1">
      <c r="B890" s="449"/>
      <c r="C890" s="459"/>
      <c r="D890" s="374"/>
      <c r="E890" s="374"/>
      <c r="F890" s="35" t="s">
        <v>380</v>
      </c>
      <c r="G890" s="59">
        <v>4141752</v>
      </c>
      <c r="H890" s="48">
        <f>IFERROR(G890/D888,"-")</f>
        <v>1.4630525151085467E-2</v>
      </c>
      <c r="I890" s="59">
        <v>36</v>
      </c>
      <c r="J890" s="48">
        <f>IFERROR(I890/E888,"-")</f>
        <v>8.5714285714285715E-2</v>
      </c>
      <c r="K890" s="62">
        <f t="shared" ref="K890" si="233">IFERROR(G890/I890,"-")</f>
        <v>115048.66666666667</v>
      </c>
      <c r="L890" s="374"/>
      <c r="M890" s="374"/>
      <c r="N890" s="35" t="s">
        <v>380</v>
      </c>
      <c r="O890" s="59">
        <v>1372573</v>
      </c>
      <c r="P890" s="48">
        <f>IFERROR(O890/L888,"-")</f>
        <v>9.5920824837483123E-3</v>
      </c>
      <c r="Q890" s="59">
        <v>17</v>
      </c>
      <c r="R890" s="48">
        <f>IFERROR(Q890/M888,"-")</f>
        <v>7.1129707112970716E-2</v>
      </c>
      <c r="S890" s="62">
        <f t="shared" ref="S890" si="234">IFERROR(O890/Q890,"-")</f>
        <v>80739.588235294112</v>
      </c>
      <c r="T890" s="374"/>
      <c r="U890" s="374"/>
      <c r="V890" s="35" t="s">
        <v>380</v>
      </c>
      <c r="W890" s="59">
        <v>114376</v>
      </c>
      <c r="X890" s="48">
        <f>IFERROR(W890/T888,"-")</f>
        <v>2.5011081315535295E-3</v>
      </c>
      <c r="Y890" s="59">
        <v>8</v>
      </c>
      <c r="Z890" s="48">
        <f>IFERROR(Y890/U888,"-")</f>
        <v>0.18181818181818182</v>
      </c>
      <c r="AA890" s="136">
        <f t="shared" ref="AA890" si="235">IFERROR(W890/Y890,"-")</f>
        <v>14297</v>
      </c>
      <c r="AB890" s="374"/>
      <c r="AC890" s="374"/>
      <c r="AD890" s="35" t="s">
        <v>380</v>
      </c>
      <c r="AE890" s="59">
        <v>30614</v>
      </c>
      <c r="AF890" s="48">
        <f>IFERROR(AE890/AB888,"-")</f>
        <v>1.3146650382581525E-3</v>
      </c>
      <c r="AG890" s="59">
        <v>4</v>
      </c>
      <c r="AH890" s="48">
        <f>IFERROR(AG890/AC888,"-")</f>
        <v>0.19047619047619047</v>
      </c>
      <c r="AI890" s="62">
        <f t="shared" ref="AI890" si="236">IFERROR(AE890/AG890,"-")</f>
        <v>7653.5</v>
      </c>
      <c r="AJ890" s="374"/>
      <c r="AK890" s="374"/>
      <c r="AL890" s="35" t="s">
        <v>380</v>
      </c>
      <c r="AM890" s="59">
        <v>86846</v>
      </c>
      <c r="AN890" s="48">
        <f>IFERROR(AM890/AJ888,"-")</f>
        <v>2.2726672031298046E-3</v>
      </c>
      <c r="AO890" s="59">
        <v>2</v>
      </c>
      <c r="AP890" s="48">
        <f>IFERROR(AO890/AK888,"-")</f>
        <v>3.125E-2</v>
      </c>
      <c r="AQ890" s="62">
        <f t="shared" ref="AQ890" si="237">IFERROR(AM890/AO890,"-")</f>
        <v>43423</v>
      </c>
      <c r="AR890" s="374"/>
      <c r="AS890" s="374"/>
      <c r="AT890" s="35" t="s">
        <v>380</v>
      </c>
      <c r="AU890" s="59">
        <v>15060332</v>
      </c>
      <c r="AV890" s="48">
        <f>IFERROR(AU890/AR888,"-")</f>
        <v>1.3516409937573243E-2</v>
      </c>
      <c r="AW890" s="59">
        <v>136</v>
      </c>
      <c r="AX890" s="48">
        <f>IFERROR(AW890/AS888,"-")</f>
        <v>8.0141426045963471E-2</v>
      </c>
      <c r="AY890" s="136">
        <f t="shared" ref="AY890" si="238">IFERROR(AU890/AW890,"-")</f>
        <v>110737.73529411765</v>
      </c>
      <c r="AZ890" s="187"/>
    </row>
    <row r="891" spans="2:52" s="7" customFormat="1" ht="13.15" customHeight="1">
      <c r="B891" s="449"/>
      <c r="C891" s="459"/>
      <c r="D891" s="374"/>
      <c r="E891" s="374"/>
      <c r="F891" s="36" t="s">
        <v>98</v>
      </c>
      <c r="G891" s="59">
        <v>3072207</v>
      </c>
      <c r="H891" s="48">
        <f>IFERROR(G891/D888,"-")</f>
        <v>1.0852412646348895E-2</v>
      </c>
      <c r="I891" s="59">
        <v>118</v>
      </c>
      <c r="J891" s="48">
        <f>IFERROR(I891/E888,"-")</f>
        <v>0.28095238095238095</v>
      </c>
      <c r="K891" s="62">
        <f t="shared" si="174"/>
        <v>26035.652542372882</v>
      </c>
      <c r="L891" s="374"/>
      <c r="M891" s="374"/>
      <c r="N891" s="36" t="s">
        <v>98</v>
      </c>
      <c r="O891" s="59">
        <v>1802840</v>
      </c>
      <c r="P891" s="48">
        <f>IFERROR(O891/L888,"-")</f>
        <v>1.2598958295843505E-2</v>
      </c>
      <c r="Q891" s="59">
        <v>70</v>
      </c>
      <c r="R891" s="48">
        <f>IFERROR(Q891/M888,"-")</f>
        <v>0.29288702928870292</v>
      </c>
      <c r="S891" s="62">
        <f t="shared" si="175"/>
        <v>25754.857142857141</v>
      </c>
      <c r="T891" s="374"/>
      <c r="U891" s="374"/>
      <c r="V891" s="36" t="s">
        <v>98</v>
      </c>
      <c r="W891" s="59">
        <v>173677</v>
      </c>
      <c r="X891" s="48">
        <f>IFERROR(W891/T888,"-")</f>
        <v>3.7978680576678876E-3</v>
      </c>
      <c r="Y891" s="59">
        <v>14</v>
      </c>
      <c r="Z891" s="48">
        <f>IFERROR(Y891/U888,"-")</f>
        <v>0.31818181818181818</v>
      </c>
      <c r="AA891" s="136">
        <f t="shared" si="176"/>
        <v>12405.5</v>
      </c>
      <c r="AB891" s="374"/>
      <c r="AC891" s="374"/>
      <c r="AD891" s="36" t="s">
        <v>98</v>
      </c>
      <c r="AE891" s="59">
        <v>111084</v>
      </c>
      <c r="AF891" s="48">
        <f>IFERROR(AE891/AB888,"-")</f>
        <v>4.7703093718517216E-3</v>
      </c>
      <c r="AG891" s="59">
        <v>7</v>
      </c>
      <c r="AH891" s="48">
        <f>IFERROR(AG891/AC888,"-")</f>
        <v>0.33333333333333331</v>
      </c>
      <c r="AI891" s="62">
        <f t="shared" si="196"/>
        <v>15869.142857142857</v>
      </c>
      <c r="AJ891" s="374"/>
      <c r="AK891" s="374"/>
      <c r="AL891" s="36" t="s">
        <v>98</v>
      </c>
      <c r="AM891" s="59">
        <v>280860</v>
      </c>
      <c r="AN891" s="48">
        <f>IFERROR(AM891/AJ888,"-")</f>
        <v>7.3498066770033956E-3</v>
      </c>
      <c r="AO891" s="59">
        <v>11</v>
      </c>
      <c r="AP891" s="48">
        <f>IFERROR(AO891/AK888,"-")</f>
        <v>0.171875</v>
      </c>
      <c r="AQ891" s="62">
        <f t="shared" si="177"/>
        <v>25532.727272727272</v>
      </c>
      <c r="AR891" s="374"/>
      <c r="AS891" s="374"/>
      <c r="AT891" s="36" t="s">
        <v>98</v>
      </c>
      <c r="AU891" s="59">
        <v>22551111</v>
      </c>
      <c r="AV891" s="48">
        <f>IFERROR(AU891/AR888,"-")</f>
        <v>2.0239265696381546E-2</v>
      </c>
      <c r="AW891" s="59">
        <v>469</v>
      </c>
      <c r="AX891" s="48">
        <f>IFERROR(AW891/AS888,"-")</f>
        <v>0.27637006482027104</v>
      </c>
      <c r="AY891" s="136">
        <f t="shared" si="178"/>
        <v>48083.392324093817</v>
      </c>
      <c r="AZ891" s="187"/>
    </row>
    <row r="892" spans="2:52" s="7" customFormat="1" ht="13.15" customHeight="1">
      <c r="B892" s="449"/>
      <c r="C892" s="459"/>
      <c r="D892" s="374"/>
      <c r="E892" s="374"/>
      <c r="F892" s="36" t="s">
        <v>99</v>
      </c>
      <c r="G892" s="59">
        <v>2201406</v>
      </c>
      <c r="H892" s="48">
        <f>IFERROR(G892/D888,"-")</f>
        <v>7.7763530628464604E-3</v>
      </c>
      <c r="I892" s="59">
        <v>33</v>
      </c>
      <c r="J892" s="48">
        <f>IFERROR(I892/E888,"-")</f>
        <v>7.857142857142857E-2</v>
      </c>
      <c r="K892" s="62">
        <f t="shared" si="174"/>
        <v>66709.272727272721</v>
      </c>
      <c r="L892" s="374"/>
      <c r="M892" s="374"/>
      <c r="N892" s="36" t="s">
        <v>99</v>
      </c>
      <c r="O892" s="59">
        <v>2055620</v>
      </c>
      <c r="P892" s="48">
        <f>IFERROR(O892/L888,"-")</f>
        <v>1.4365484819563481E-2</v>
      </c>
      <c r="Q892" s="59">
        <v>18</v>
      </c>
      <c r="R892" s="48">
        <f>IFERROR(Q892/M888,"-")</f>
        <v>7.5313807531380755E-2</v>
      </c>
      <c r="S892" s="62">
        <f t="shared" si="175"/>
        <v>114201.11111111111</v>
      </c>
      <c r="T892" s="374"/>
      <c r="U892" s="374"/>
      <c r="V892" s="36" t="s">
        <v>99</v>
      </c>
      <c r="W892" s="59">
        <v>57662</v>
      </c>
      <c r="X892" s="48">
        <f>IFERROR(W892/T888,"-")</f>
        <v>1.260919223277957E-3</v>
      </c>
      <c r="Y892" s="59">
        <v>6</v>
      </c>
      <c r="Z892" s="48">
        <f>IFERROR(Y892/U888,"-")</f>
        <v>0.13636363636363635</v>
      </c>
      <c r="AA892" s="136">
        <f t="shared" si="176"/>
        <v>9610.3333333333339</v>
      </c>
      <c r="AB892" s="374"/>
      <c r="AC892" s="374"/>
      <c r="AD892" s="36" t="s">
        <v>99</v>
      </c>
      <c r="AE892" s="59">
        <v>9405</v>
      </c>
      <c r="AF892" s="48">
        <f>IFERROR(AE892/AB888,"-")</f>
        <v>4.0388138383804547E-4</v>
      </c>
      <c r="AG892" s="59">
        <v>3</v>
      </c>
      <c r="AH892" s="48">
        <f>IFERROR(AG892/AC888,"-")</f>
        <v>0.14285714285714285</v>
      </c>
      <c r="AI892" s="62">
        <f t="shared" si="196"/>
        <v>3135</v>
      </c>
      <c r="AJ892" s="374"/>
      <c r="AK892" s="374"/>
      <c r="AL892" s="36" t="s">
        <v>99</v>
      </c>
      <c r="AM892" s="59">
        <v>10460</v>
      </c>
      <c r="AN892" s="48">
        <f>IFERROR(AM892/AJ888,"-")</f>
        <v>2.7372704493860116E-4</v>
      </c>
      <c r="AO892" s="59">
        <v>2</v>
      </c>
      <c r="AP892" s="48">
        <f>IFERROR(AO892/AK888,"-")</f>
        <v>3.125E-2</v>
      </c>
      <c r="AQ892" s="62">
        <f t="shared" si="177"/>
        <v>5230</v>
      </c>
      <c r="AR892" s="374"/>
      <c r="AS892" s="374"/>
      <c r="AT892" s="36" t="s">
        <v>99</v>
      </c>
      <c r="AU892" s="59">
        <v>858928</v>
      </c>
      <c r="AV892" s="48">
        <f>IFERROR(AU892/AR888,"-")</f>
        <v>7.7087430442170264E-4</v>
      </c>
      <c r="AW892" s="59">
        <v>78</v>
      </c>
      <c r="AX892" s="48">
        <f>IFERROR(AW892/AS888,"-")</f>
        <v>4.5963464938126107E-2</v>
      </c>
      <c r="AY892" s="136">
        <f t="shared" si="178"/>
        <v>11011.897435897436</v>
      </c>
      <c r="AZ892" s="187"/>
    </row>
    <row r="893" spans="2:52" s="7" customFormat="1" ht="13.15" customHeight="1">
      <c r="B893" s="449"/>
      <c r="C893" s="459"/>
      <c r="D893" s="374"/>
      <c r="E893" s="374"/>
      <c r="F893" s="36" t="s">
        <v>100</v>
      </c>
      <c r="G893" s="59">
        <v>13721600</v>
      </c>
      <c r="H893" s="48">
        <f>IFERROR(G893/D888,"-")</f>
        <v>4.8470843718584393E-2</v>
      </c>
      <c r="I893" s="59">
        <v>176</v>
      </c>
      <c r="J893" s="48">
        <f>IFERROR(I893/E888,"-")</f>
        <v>0.41904761904761906</v>
      </c>
      <c r="K893" s="62">
        <f t="shared" si="174"/>
        <v>77963.636363636368</v>
      </c>
      <c r="L893" s="374"/>
      <c r="M893" s="374"/>
      <c r="N893" s="36" t="s">
        <v>100</v>
      </c>
      <c r="O893" s="59">
        <v>7876417</v>
      </c>
      <c r="P893" s="48">
        <f>IFERROR(O893/L888,"-")</f>
        <v>5.5043514290604167E-2</v>
      </c>
      <c r="Q893" s="59">
        <v>104</v>
      </c>
      <c r="R893" s="48">
        <f>IFERROR(Q893/M888,"-")</f>
        <v>0.43514644351464438</v>
      </c>
      <c r="S893" s="62">
        <f t="shared" si="175"/>
        <v>75734.778846153844</v>
      </c>
      <c r="T893" s="374"/>
      <c r="U893" s="374"/>
      <c r="V893" s="36" t="s">
        <v>100</v>
      </c>
      <c r="W893" s="59">
        <v>1074762</v>
      </c>
      <c r="X893" s="48">
        <f>IFERROR(W893/T888,"-")</f>
        <v>2.3502273009064264E-2</v>
      </c>
      <c r="Y893" s="59">
        <v>24</v>
      </c>
      <c r="Z893" s="48">
        <f>IFERROR(Y893/U888,"-")</f>
        <v>0.54545454545454541</v>
      </c>
      <c r="AA893" s="136">
        <f t="shared" si="176"/>
        <v>44781.75</v>
      </c>
      <c r="AB893" s="374"/>
      <c r="AC893" s="374"/>
      <c r="AD893" s="36" t="s">
        <v>100</v>
      </c>
      <c r="AE893" s="59">
        <v>266585</v>
      </c>
      <c r="AF893" s="48">
        <f>IFERROR(AE893/AB888,"-")</f>
        <v>1.1448029634286589E-2</v>
      </c>
      <c r="AG893" s="59">
        <v>12</v>
      </c>
      <c r="AH893" s="48">
        <f>IFERROR(AG893/AC888,"-")</f>
        <v>0.5714285714285714</v>
      </c>
      <c r="AI893" s="62">
        <f t="shared" si="196"/>
        <v>22215.416666666668</v>
      </c>
      <c r="AJ893" s="374"/>
      <c r="AK893" s="374"/>
      <c r="AL893" s="36" t="s">
        <v>100</v>
      </c>
      <c r="AM893" s="59">
        <v>249125</v>
      </c>
      <c r="AN893" s="48">
        <f>IFERROR(AM893/AJ888,"-")</f>
        <v>6.5193355707771515E-3</v>
      </c>
      <c r="AO893" s="59">
        <v>18</v>
      </c>
      <c r="AP893" s="48">
        <f>IFERROR(AO893/AK888,"-")</f>
        <v>0.28125</v>
      </c>
      <c r="AQ893" s="62">
        <f t="shared" si="177"/>
        <v>13840.277777777777</v>
      </c>
      <c r="AR893" s="374"/>
      <c r="AS893" s="374"/>
      <c r="AT893" s="36" t="s">
        <v>100</v>
      </c>
      <c r="AU893" s="59">
        <v>32177173</v>
      </c>
      <c r="AV893" s="48">
        <f>IFERROR(AU893/AR888,"-")</f>
        <v>2.8878504198991992E-2</v>
      </c>
      <c r="AW893" s="59">
        <v>547</v>
      </c>
      <c r="AX893" s="48">
        <f>IFERROR(AW893/AS888,"-")</f>
        <v>0.32233352975839719</v>
      </c>
      <c r="AY893" s="136">
        <f t="shared" si="178"/>
        <v>58824.813528336381</v>
      </c>
      <c r="AZ893" s="187"/>
    </row>
    <row r="894" spans="2:52" s="7" customFormat="1" ht="13.15" customHeight="1">
      <c r="B894" s="449"/>
      <c r="C894" s="459"/>
      <c r="D894" s="374"/>
      <c r="E894" s="374"/>
      <c r="F894" s="36" t="s">
        <v>101</v>
      </c>
      <c r="G894" s="59">
        <v>8819982</v>
      </c>
      <c r="H894" s="48">
        <f>IFERROR(G894/D888,"-")</f>
        <v>3.1156131145254735E-2</v>
      </c>
      <c r="I894" s="59">
        <v>172</v>
      </c>
      <c r="J894" s="48">
        <f>IFERROR(I894/E888,"-")</f>
        <v>0.40952380952380951</v>
      </c>
      <c r="K894" s="62">
        <f t="shared" si="174"/>
        <v>51278.965116279069</v>
      </c>
      <c r="L894" s="374"/>
      <c r="M894" s="374"/>
      <c r="N894" s="36" t="s">
        <v>101</v>
      </c>
      <c r="O894" s="59">
        <v>4741322</v>
      </c>
      <c r="P894" s="48">
        <f>IFERROR(O894/L888,"-")</f>
        <v>3.3134231626303676E-2</v>
      </c>
      <c r="Q894" s="59">
        <v>98</v>
      </c>
      <c r="R894" s="48">
        <f>IFERROR(Q894/M888,"-")</f>
        <v>0.41004184100418412</v>
      </c>
      <c r="S894" s="62">
        <f t="shared" si="175"/>
        <v>48380.836734693876</v>
      </c>
      <c r="T894" s="374"/>
      <c r="U894" s="374"/>
      <c r="V894" s="36" t="s">
        <v>101</v>
      </c>
      <c r="W894" s="59">
        <v>1412650</v>
      </c>
      <c r="X894" s="48">
        <f>IFERROR(W894/T888,"-")</f>
        <v>3.0891012118268633E-2</v>
      </c>
      <c r="Y894" s="59">
        <v>19</v>
      </c>
      <c r="Z894" s="48">
        <f>IFERROR(Y894/U888,"-")</f>
        <v>0.43181818181818182</v>
      </c>
      <c r="AA894" s="136">
        <f t="shared" si="176"/>
        <v>74350</v>
      </c>
      <c r="AB894" s="374"/>
      <c r="AC894" s="374"/>
      <c r="AD894" s="36" t="s">
        <v>101</v>
      </c>
      <c r="AE894" s="59">
        <v>609348</v>
      </c>
      <c r="AF894" s="48">
        <f>IFERROR(AE894/AB888,"-")</f>
        <v>2.6167391119505088E-2</v>
      </c>
      <c r="AG894" s="59">
        <v>7</v>
      </c>
      <c r="AH894" s="48">
        <f>IFERROR(AG894/AC888,"-")</f>
        <v>0.33333333333333331</v>
      </c>
      <c r="AI894" s="62">
        <f t="shared" si="196"/>
        <v>87049.71428571429</v>
      </c>
      <c r="AJ894" s="374"/>
      <c r="AK894" s="374"/>
      <c r="AL894" s="36" t="s">
        <v>101</v>
      </c>
      <c r="AM894" s="59">
        <v>947073</v>
      </c>
      <c r="AN894" s="48">
        <f>IFERROR(AM894/AJ888,"-")</f>
        <v>2.4783890404506289E-2</v>
      </c>
      <c r="AO894" s="59">
        <v>17</v>
      </c>
      <c r="AP894" s="48">
        <f>IFERROR(AO894/AK888,"-")</f>
        <v>0.265625</v>
      </c>
      <c r="AQ894" s="62">
        <f t="shared" si="177"/>
        <v>55710.176470588238</v>
      </c>
      <c r="AR894" s="374"/>
      <c r="AS894" s="374"/>
      <c r="AT894" s="36" t="s">
        <v>101</v>
      </c>
      <c r="AU894" s="59">
        <v>35765377</v>
      </c>
      <c r="AV894" s="48">
        <f>IFERROR(AU894/AR888,"-")</f>
        <v>3.2098860576503463E-2</v>
      </c>
      <c r="AW894" s="59">
        <v>602</v>
      </c>
      <c r="AX894" s="48">
        <f>IFERROR(AW894/AS888,"-")</f>
        <v>0.35474366529169121</v>
      </c>
      <c r="AY894" s="136">
        <f t="shared" si="178"/>
        <v>59410.925249169435</v>
      </c>
      <c r="AZ894" s="187"/>
    </row>
    <row r="895" spans="2:52" s="7" customFormat="1" ht="13.15" customHeight="1">
      <c r="B895" s="449"/>
      <c r="C895" s="459"/>
      <c r="D895" s="374"/>
      <c r="E895" s="374"/>
      <c r="F895" s="36" t="s">
        <v>102</v>
      </c>
      <c r="G895" s="59">
        <v>3148702</v>
      </c>
      <c r="H895" s="48">
        <f>IFERROR(G895/D888,"-")</f>
        <v>1.1122627285330727E-2</v>
      </c>
      <c r="I895" s="59">
        <v>44</v>
      </c>
      <c r="J895" s="48">
        <f>IFERROR(I895/E888,"-")</f>
        <v>0.10476190476190476</v>
      </c>
      <c r="K895" s="62">
        <f t="shared" si="174"/>
        <v>71561.409090909088</v>
      </c>
      <c r="L895" s="374"/>
      <c r="M895" s="374"/>
      <c r="N895" s="36" t="s">
        <v>102</v>
      </c>
      <c r="O895" s="59">
        <v>772658</v>
      </c>
      <c r="P895" s="48">
        <f>IFERROR(O895/L888,"-")</f>
        <v>5.3996394127875189E-3</v>
      </c>
      <c r="Q895" s="59">
        <v>18</v>
      </c>
      <c r="R895" s="48">
        <f>IFERROR(Q895/M888,"-")</f>
        <v>7.5313807531380755E-2</v>
      </c>
      <c r="S895" s="62">
        <f t="shared" si="175"/>
        <v>42925.444444444445</v>
      </c>
      <c r="T895" s="374"/>
      <c r="U895" s="374"/>
      <c r="V895" s="36" t="s">
        <v>102</v>
      </c>
      <c r="W895" s="59">
        <v>40585</v>
      </c>
      <c r="X895" s="48">
        <f>IFERROR(W895/T888,"-")</f>
        <v>8.874892767634818E-4</v>
      </c>
      <c r="Y895" s="59">
        <v>8</v>
      </c>
      <c r="Z895" s="48">
        <f>IFERROR(Y895/U888,"-")</f>
        <v>0.18181818181818182</v>
      </c>
      <c r="AA895" s="136">
        <f t="shared" si="176"/>
        <v>5073.125</v>
      </c>
      <c r="AB895" s="374"/>
      <c r="AC895" s="374"/>
      <c r="AD895" s="36" t="s">
        <v>102</v>
      </c>
      <c r="AE895" s="59">
        <v>14791</v>
      </c>
      <c r="AF895" s="48">
        <f>IFERROR(AE895/AB888,"-")</f>
        <v>6.3517379567767473E-4</v>
      </c>
      <c r="AG895" s="59">
        <v>3</v>
      </c>
      <c r="AH895" s="48">
        <f>IFERROR(AG895/AC888,"-")</f>
        <v>0.14285714285714285</v>
      </c>
      <c r="AI895" s="62">
        <f t="shared" si="196"/>
        <v>4930.333333333333</v>
      </c>
      <c r="AJ895" s="374"/>
      <c r="AK895" s="374"/>
      <c r="AL895" s="36" t="s">
        <v>102</v>
      </c>
      <c r="AM895" s="59">
        <v>260514</v>
      </c>
      <c r="AN895" s="48">
        <f>IFERROR(AM895/AJ888,"-")</f>
        <v>6.8173735549842008E-3</v>
      </c>
      <c r="AO895" s="59">
        <v>8</v>
      </c>
      <c r="AP895" s="48">
        <f>IFERROR(AO895/AK888,"-")</f>
        <v>0.125</v>
      </c>
      <c r="AQ895" s="62">
        <f t="shared" si="177"/>
        <v>32564.25</v>
      </c>
      <c r="AR895" s="374"/>
      <c r="AS895" s="374"/>
      <c r="AT895" s="36" t="s">
        <v>102</v>
      </c>
      <c r="AU895" s="59">
        <v>21441619</v>
      </c>
      <c r="AV895" s="48">
        <f>IFERROR(AU895/AR888,"-")</f>
        <v>1.9243514162188408E-2</v>
      </c>
      <c r="AW895" s="59">
        <v>192</v>
      </c>
      <c r="AX895" s="48">
        <f>IFERROR(AW895/AS888,"-")</f>
        <v>0.11314083677077195</v>
      </c>
      <c r="AY895" s="136">
        <f t="shared" si="178"/>
        <v>111675.09895833333</v>
      </c>
      <c r="AZ895" s="187"/>
    </row>
    <row r="896" spans="2:52" s="7" customFormat="1" ht="13.15" customHeight="1">
      <c r="B896" s="449"/>
      <c r="C896" s="459"/>
      <c r="D896" s="374"/>
      <c r="E896" s="374"/>
      <c r="F896" s="36" t="s">
        <v>112</v>
      </c>
      <c r="G896" s="59">
        <v>0</v>
      </c>
      <c r="H896" s="48">
        <f>IFERROR(G896/D888,"-")</f>
        <v>0</v>
      </c>
      <c r="I896" s="59">
        <v>0</v>
      </c>
      <c r="J896" s="48">
        <f>IFERROR(I896/E888,"-")</f>
        <v>0</v>
      </c>
      <c r="K896" s="62" t="str">
        <f t="shared" si="174"/>
        <v>-</v>
      </c>
      <c r="L896" s="374"/>
      <c r="M896" s="374"/>
      <c r="N896" s="36" t="s">
        <v>112</v>
      </c>
      <c r="O896" s="59">
        <v>0</v>
      </c>
      <c r="P896" s="48">
        <f>IFERROR(O896/L888,"-")</f>
        <v>0</v>
      </c>
      <c r="Q896" s="59">
        <v>0</v>
      </c>
      <c r="R896" s="48">
        <f>IFERROR(Q896/M888,"-")</f>
        <v>0</v>
      </c>
      <c r="S896" s="62" t="str">
        <f t="shared" si="175"/>
        <v>-</v>
      </c>
      <c r="T896" s="374"/>
      <c r="U896" s="374"/>
      <c r="V896" s="36" t="s">
        <v>112</v>
      </c>
      <c r="W896" s="59">
        <v>0</v>
      </c>
      <c r="X896" s="48">
        <f>IFERROR(W896/T888,"-")</f>
        <v>0</v>
      </c>
      <c r="Y896" s="59">
        <v>0</v>
      </c>
      <c r="Z896" s="48">
        <f>IFERROR(Y896/U888,"-")</f>
        <v>0</v>
      </c>
      <c r="AA896" s="136" t="str">
        <f t="shared" si="176"/>
        <v>-</v>
      </c>
      <c r="AB896" s="374"/>
      <c r="AC896" s="374"/>
      <c r="AD896" s="36" t="s">
        <v>112</v>
      </c>
      <c r="AE896" s="59">
        <v>0</v>
      </c>
      <c r="AF896" s="48">
        <f>IFERROR(AE896/AB888,"-")</f>
        <v>0</v>
      </c>
      <c r="AG896" s="59">
        <v>0</v>
      </c>
      <c r="AH896" s="48">
        <f>IFERROR(AG896/AC888,"-")</f>
        <v>0</v>
      </c>
      <c r="AI896" s="62" t="str">
        <f t="shared" si="196"/>
        <v>-</v>
      </c>
      <c r="AJ896" s="374"/>
      <c r="AK896" s="374"/>
      <c r="AL896" s="36" t="s">
        <v>112</v>
      </c>
      <c r="AM896" s="59">
        <v>0</v>
      </c>
      <c r="AN896" s="48">
        <f>IFERROR(AM896/AJ888,"-")</f>
        <v>0</v>
      </c>
      <c r="AO896" s="59">
        <v>0</v>
      </c>
      <c r="AP896" s="48">
        <f>IFERROR(AO896/AK888,"-")</f>
        <v>0</v>
      </c>
      <c r="AQ896" s="62" t="str">
        <f t="shared" si="177"/>
        <v>-</v>
      </c>
      <c r="AR896" s="374"/>
      <c r="AS896" s="374"/>
      <c r="AT896" s="36" t="s">
        <v>112</v>
      </c>
      <c r="AU896" s="59">
        <v>1183210</v>
      </c>
      <c r="AV896" s="48">
        <f>IFERROR(AU896/AR888,"-")</f>
        <v>1.0619122740611587E-3</v>
      </c>
      <c r="AW896" s="59">
        <v>1</v>
      </c>
      <c r="AX896" s="48">
        <f>IFERROR(AW896/AS888,"-")</f>
        <v>5.8927519151443723E-4</v>
      </c>
      <c r="AY896" s="136">
        <f t="shared" si="178"/>
        <v>1183210</v>
      </c>
      <c r="AZ896" s="187"/>
    </row>
    <row r="897" spans="2:52" s="7" customFormat="1" ht="13.15" customHeight="1">
      <c r="B897" s="449"/>
      <c r="C897" s="459"/>
      <c r="D897" s="374"/>
      <c r="E897" s="374"/>
      <c r="F897" s="36" t="s">
        <v>103</v>
      </c>
      <c r="G897" s="59">
        <v>73524</v>
      </c>
      <c r="H897" s="48">
        <f>IFERROR(G897/D888,"-")</f>
        <v>2.5971973483888169E-4</v>
      </c>
      <c r="I897" s="59">
        <v>4</v>
      </c>
      <c r="J897" s="48">
        <f>IFERROR(I897/E888,"-")</f>
        <v>9.5238095238095247E-3</v>
      </c>
      <c r="K897" s="62">
        <f t="shared" si="174"/>
        <v>18381</v>
      </c>
      <c r="L897" s="374"/>
      <c r="M897" s="374"/>
      <c r="N897" s="36" t="s">
        <v>103</v>
      </c>
      <c r="O897" s="59">
        <v>50738</v>
      </c>
      <c r="P897" s="48">
        <f>IFERROR(O897/L888,"-")</f>
        <v>3.5457719265964135E-4</v>
      </c>
      <c r="Q897" s="59">
        <v>2</v>
      </c>
      <c r="R897" s="48">
        <f>IFERROR(Q897/M888,"-")</f>
        <v>8.368200836820083E-3</v>
      </c>
      <c r="S897" s="62">
        <f t="shared" si="175"/>
        <v>25369</v>
      </c>
      <c r="T897" s="374"/>
      <c r="U897" s="374"/>
      <c r="V897" s="36" t="s">
        <v>103</v>
      </c>
      <c r="W897" s="59">
        <v>0</v>
      </c>
      <c r="X897" s="48">
        <f>IFERROR(W897/T888,"-")</f>
        <v>0</v>
      </c>
      <c r="Y897" s="59">
        <v>0</v>
      </c>
      <c r="Z897" s="48">
        <f>IFERROR(Y897/U888,"-")</f>
        <v>0</v>
      </c>
      <c r="AA897" s="136" t="str">
        <f t="shared" si="176"/>
        <v>-</v>
      </c>
      <c r="AB897" s="374"/>
      <c r="AC897" s="374"/>
      <c r="AD897" s="36" t="s">
        <v>103</v>
      </c>
      <c r="AE897" s="59">
        <v>0</v>
      </c>
      <c r="AF897" s="48">
        <f>IFERROR(AE897/AB888,"-")</f>
        <v>0</v>
      </c>
      <c r="AG897" s="59">
        <v>0</v>
      </c>
      <c r="AH897" s="48">
        <f>IFERROR(AG897/AC888,"-")</f>
        <v>0</v>
      </c>
      <c r="AI897" s="62" t="str">
        <f t="shared" si="196"/>
        <v>-</v>
      </c>
      <c r="AJ897" s="374"/>
      <c r="AK897" s="374"/>
      <c r="AL897" s="36" t="s">
        <v>103</v>
      </c>
      <c r="AM897" s="59">
        <v>0</v>
      </c>
      <c r="AN897" s="48">
        <f>IFERROR(AM897/AJ888,"-")</f>
        <v>0</v>
      </c>
      <c r="AO897" s="59">
        <v>0</v>
      </c>
      <c r="AP897" s="48">
        <f>IFERROR(AO897/AK888,"-")</f>
        <v>0</v>
      </c>
      <c r="AQ897" s="62" t="str">
        <f t="shared" si="177"/>
        <v>-</v>
      </c>
      <c r="AR897" s="374"/>
      <c r="AS897" s="374"/>
      <c r="AT897" s="36" t="s">
        <v>103</v>
      </c>
      <c r="AU897" s="59">
        <v>226637</v>
      </c>
      <c r="AV897" s="48">
        <f>IFERROR(AU897/AR888,"-")</f>
        <v>2.0340312544383398E-4</v>
      </c>
      <c r="AW897" s="59">
        <v>13</v>
      </c>
      <c r="AX897" s="48">
        <f>IFERROR(AW897/AS888,"-")</f>
        <v>7.6605774896876845E-3</v>
      </c>
      <c r="AY897" s="136">
        <f t="shared" si="178"/>
        <v>17433.615384615383</v>
      </c>
      <c r="AZ897" s="187"/>
    </row>
    <row r="898" spans="2:52" s="7" customFormat="1" ht="13.15" customHeight="1">
      <c r="B898" s="449"/>
      <c r="C898" s="459"/>
      <c r="D898" s="374"/>
      <c r="E898" s="374"/>
      <c r="F898" s="36" t="s">
        <v>104</v>
      </c>
      <c r="G898" s="59">
        <v>195414</v>
      </c>
      <c r="H898" s="48">
        <f>IFERROR(G898/D888,"-")</f>
        <v>6.9028986812204481E-4</v>
      </c>
      <c r="I898" s="59">
        <v>21</v>
      </c>
      <c r="J898" s="48">
        <f>IFERROR(I898/E888,"-")</f>
        <v>0.05</v>
      </c>
      <c r="K898" s="62">
        <f t="shared" si="174"/>
        <v>9305.4285714285706</v>
      </c>
      <c r="L898" s="374"/>
      <c r="M898" s="374"/>
      <c r="N898" s="36" t="s">
        <v>104</v>
      </c>
      <c r="O898" s="59">
        <v>103623</v>
      </c>
      <c r="P898" s="48">
        <f>IFERROR(O898/L888,"-")</f>
        <v>7.2415846968682277E-4</v>
      </c>
      <c r="Q898" s="59">
        <v>8</v>
      </c>
      <c r="R898" s="48">
        <f>IFERROR(Q898/M888,"-")</f>
        <v>3.3472803347280332E-2</v>
      </c>
      <c r="S898" s="62">
        <f t="shared" si="175"/>
        <v>12952.875</v>
      </c>
      <c r="T898" s="374"/>
      <c r="U898" s="374"/>
      <c r="V898" s="36" t="s">
        <v>104</v>
      </c>
      <c r="W898" s="59">
        <v>29959</v>
      </c>
      <c r="X898" s="48">
        <f>IFERROR(W898/T888,"-")</f>
        <v>6.5512606240130961E-4</v>
      </c>
      <c r="Y898" s="59">
        <v>5</v>
      </c>
      <c r="Z898" s="48">
        <f>IFERROR(Y898/U888,"-")</f>
        <v>0.11363636363636363</v>
      </c>
      <c r="AA898" s="136">
        <f t="shared" si="176"/>
        <v>5991.8</v>
      </c>
      <c r="AB898" s="374"/>
      <c r="AC898" s="374"/>
      <c r="AD898" s="36" t="s">
        <v>104</v>
      </c>
      <c r="AE898" s="59">
        <v>7041</v>
      </c>
      <c r="AF898" s="48">
        <f>IFERROR(AE898/AB888,"-")</f>
        <v>3.0236351128162451E-4</v>
      </c>
      <c r="AG898" s="59">
        <v>1</v>
      </c>
      <c r="AH898" s="48">
        <f>IFERROR(AG898/AC888,"-")</f>
        <v>4.7619047619047616E-2</v>
      </c>
      <c r="AI898" s="62">
        <f t="shared" si="196"/>
        <v>7041</v>
      </c>
      <c r="AJ898" s="374"/>
      <c r="AK898" s="374"/>
      <c r="AL898" s="36" t="s">
        <v>104</v>
      </c>
      <c r="AM898" s="59">
        <v>22024</v>
      </c>
      <c r="AN898" s="48">
        <f>IFERROR(AM898/AJ888,"-")</f>
        <v>5.7634459251699349E-4</v>
      </c>
      <c r="AO898" s="59">
        <v>5</v>
      </c>
      <c r="AP898" s="48">
        <f>IFERROR(AO898/AK888,"-")</f>
        <v>7.8125E-2</v>
      </c>
      <c r="AQ898" s="62">
        <f t="shared" si="177"/>
        <v>4404.8</v>
      </c>
      <c r="AR898" s="374"/>
      <c r="AS898" s="374"/>
      <c r="AT898" s="36" t="s">
        <v>104</v>
      </c>
      <c r="AU898" s="59">
        <v>1968558</v>
      </c>
      <c r="AV898" s="48">
        <f>IFERROR(AU898/AR888,"-")</f>
        <v>1.7667496914337154E-3</v>
      </c>
      <c r="AW898" s="59">
        <v>65</v>
      </c>
      <c r="AX898" s="48">
        <f>IFERROR(AW898/AS888,"-")</f>
        <v>3.8302887448438419E-2</v>
      </c>
      <c r="AY898" s="136">
        <f t="shared" si="178"/>
        <v>30285.507692307692</v>
      </c>
      <c r="AZ898" s="187"/>
    </row>
    <row r="899" spans="2:52" s="7" customFormat="1" ht="13.15" customHeight="1">
      <c r="B899" s="449"/>
      <c r="C899" s="459"/>
      <c r="D899" s="374"/>
      <c r="E899" s="374"/>
      <c r="F899" s="36" t="s">
        <v>105</v>
      </c>
      <c r="G899" s="59">
        <v>321405</v>
      </c>
      <c r="H899" s="48">
        <f>IFERROR(G899/D888,"-")</f>
        <v>1.1353465722198299E-3</v>
      </c>
      <c r="I899" s="59">
        <v>5</v>
      </c>
      <c r="J899" s="48">
        <f>IFERROR(I899/E888,"-")</f>
        <v>1.1904761904761904E-2</v>
      </c>
      <c r="K899" s="62">
        <f t="shared" si="174"/>
        <v>64281</v>
      </c>
      <c r="L899" s="374"/>
      <c r="M899" s="374"/>
      <c r="N899" s="36" t="s">
        <v>105</v>
      </c>
      <c r="O899" s="59">
        <v>316444</v>
      </c>
      <c r="P899" s="48">
        <f>IFERROR(O899/L888,"-")</f>
        <v>2.2114357119710579E-3</v>
      </c>
      <c r="Q899" s="59">
        <v>4</v>
      </c>
      <c r="R899" s="48">
        <f>IFERROR(Q899/M888,"-")</f>
        <v>1.6736401673640166E-2</v>
      </c>
      <c r="S899" s="62">
        <f t="shared" si="175"/>
        <v>79111</v>
      </c>
      <c r="T899" s="374"/>
      <c r="U899" s="374"/>
      <c r="V899" s="36" t="s">
        <v>105</v>
      </c>
      <c r="W899" s="59">
        <v>55448</v>
      </c>
      <c r="X899" s="48">
        <f>IFERROR(W899/T888,"-")</f>
        <v>1.2125047534306157E-3</v>
      </c>
      <c r="Y899" s="59">
        <v>2</v>
      </c>
      <c r="Z899" s="48">
        <f>IFERROR(Y899/U888,"-")</f>
        <v>4.5454545454545456E-2</v>
      </c>
      <c r="AA899" s="136">
        <f t="shared" si="176"/>
        <v>27724</v>
      </c>
      <c r="AB899" s="374"/>
      <c r="AC899" s="374"/>
      <c r="AD899" s="36" t="s">
        <v>105</v>
      </c>
      <c r="AE899" s="59">
        <v>55448</v>
      </c>
      <c r="AF899" s="48">
        <f>IFERROR(AE899/AB888,"-")</f>
        <v>2.3811180192506057E-3</v>
      </c>
      <c r="AG899" s="59">
        <v>2</v>
      </c>
      <c r="AH899" s="48">
        <f>IFERROR(AG899/AC888,"-")</f>
        <v>9.5238095238095233E-2</v>
      </c>
      <c r="AI899" s="62">
        <f t="shared" si="196"/>
        <v>27724</v>
      </c>
      <c r="AJ899" s="374"/>
      <c r="AK899" s="374"/>
      <c r="AL899" s="36" t="s">
        <v>105</v>
      </c>
      <c r="AM899" s="59">
        <v>0</v>
      </c>
      <c r="AN899" s="48">
        <f>IFERROR(AM899/AJ888,"-")</f>
        <v>0</v>
      </c>
      <c r="AO899" s="59">
        <v>0</v>
      </c>
      <c r="AP899" s="48">
        <f>IFERROR(AO899/AK888,"-")</f>
        <v>0</v>
      </c>
      <c r="AQ899" s="62" t="str">
        <f t="shared" si="177"/>
        <v>-</v>
      </c>
      <c r="AR899" s="374"/>
      <c r="AS899" s="374"/>
      <c r="AT899" s="36" t="s">
        <v>105</v>
      </c>
      <c r="AU899" s="59">
        <v>38233</v>
      </c>
      <c r="AV899" s="48">
        <f>IFERROR(AU899/AR888,"-")</f>
        <v>3.4313513217586289E-5</v>
      </c>
      <c r="AW899" s="59">
        <v>9</v>
      </c>
      <c r="AX899" s="48">
        <f>IFERROR(AW899/AS888,"-")</f>
        <v>5.3034767236299352E-3</v>
      </c>
      <c r="AY899" s="136">
        <f t="shared" si="178"/>
        <v>4248.1111111111113</v>
      </c>
      <c r="AZ899" s="187"/>
    </row>
    <row r="900" spans="2:52" s="7" customFormat="1" ht="13.15" customHeight="1">
      <c r="B900" s="449"/>
      <c r="C900" s="459"/>
      <c r="D900" s="374"/>
      <c r="E900" s="374"/>
      <c r="F900" s="36" t="s">
        <v>106</v>
      </c>
      <c r="G900" s="59">
        <v>1496224</v>
      </c>
      <c r="H900" s="48">
        <f>IFERROR(G900/D888,"-")</f>
        <v>5.2853340479240909E-3</v>
      </c>
      <c r="I900" s="59">
        <v>4</v>
      </c>
      <c r="J900" s="48">
        <f>IFERROR(I900/E888,"-")</f>
        <v>9.5238095238095247E-3</v>
      </c>
      <c r="K900" s="62">
        <f t="shared" si="174"/>
        <v>374056</v>
      </c>
      <c r="L900" s="374"/>
      <c r="M900" s="374"/>
      <c r="N900" s="36" t="s">
        <v>106</v>
      </c>
      <c r="O900" s="59">
        <v>1483957</v>
      </c>
      <c r="P900" s="48">
        <f>IFERROR(O900/L888,"-")</f>
        <v>1.037047788812376E-2</v>
      </c>
      <c r="Q900" s="59">
        <v>2</v>
      </c>
      <c r="R900" s="48">
        <f>IFERROR(Q900/M888,"-")</f>
        <v>8.368200836820083E-3</v>
      </c>
      <c r="S900" s="62">
        <f t="shared" si="175"/>
        <v>741978.5</v>
      </c>
      <c r="T900" s="374"/>
      <c r="U900" s="374"/>
      <c r="V900" s="36" t="s">
        <v>106</v>
      </c>
      <c r="W900" s="59">
        <v>1047995</v>
      </c>
      <c r="X900" s="48">
        <f>IFERROR(W900/T888,"-")</f>
        <v>2.2916947754139338E-2</v>
      </c>
      <c r="Y900" s="59">
        <v>1</v>
      </c>
      <c r="Z900" s="48">
        <f>IFERROR(Y900/U888,"-")</f>
        <v>2.2727272727272728E-2</v>
      </c>
      <c r="AA900" s="136">
        <f t="shared" si="176"/>
        <v>1047995</v>
      </c>
      <c r="AB900" s="374"/>
      <c r="AC900" s="374"/>
      <c r="AD900" s="36" t="s">
        <v>106</v>
      </c>
      <c r="AE900" s="59">
        <v>1047995</v>
      </c>
      <c r="AF900" s="48">
        <f>IFERROR(AE900/AB888,"-")</f>
        <v>4.5004324386534025E-2</v>
      </c>
      <c r="AG900" s="59">
        <v>1</v>
      </c>
      <c r="AH900" s="48">
        <f>IFERROR(AG900/AC888,"-")</f>
        <v>4.7619047619047616E-2</v>
      </c>
      <c r="AI900" s="62">
        <f t="shared" si="196"/>
        <v>1047995</v>
      </c>
      <c r="AJ900" s="374"/>
      <c r="AK900" s="374"/>
      <c r="AL900" s="36" t="s">
        <v>106</v>
      </c>
      <c r="AM900" s="59">
        <v>1047995</v>
      </c>
      <c r="AN900" s="48">
        <f>IFERROR(AM900/AJ888,"-")</f>
        <v>2.7424911516293431E-2</v>
      </c>
      <c r="AO900" s="59">
        <v>1</v>
      </c>
      <c r="AP900" s="48">
        <f>IFERROR(AO900/AK888,"-")</f>
        <v>1.5625E-2</v>
      </c>
      <c r="AQ900" s="62">
        <f t="shared" si="177"/>
        <v>1047995</v>
      </c>
      <c r="AR900" s="374"/>
      <c r="AS900" s="374"/>
      <c r="AT900" s="36" t="s">
        <v>106</v>
      </c>
      <c r="AU900" s="59">
        <v>394161</v>
      </c>
      <c r="AV900" s="48">
        <f>IFERROR(AU900/AR888,"-")</f>
        <v>3.5375326768386032E-4</v>
      </c>
      <c r="AW900" s="59">
        <v>7</v>
      </c>
      <c r="AX900" s="48">
        <f>IFERROR(AW900/AS888,"-")</f>
        <v>4.1249263406010605E-3</v>
      </c>
      <c r="AY900" s="136">
        <f t="shared" si="178"/>
        <v>56308.714285714283</v>
      </c>
      <c r="AZ900" s="187"/>
    </row>
    <row r="901" spans="2:52" s="7" customFormat="1" ht="13.15" customHeight="1">
      <c r="B901" s="449"/>
      <c r="C901" s="459"/>
      <c r="D901" s="374"/>
      <c r="E901" s="374"/>
      <c r="F901" s="36" t="s">
        <v>107</v>
      </c>
      <c r="G901" s="59">
        <v>2164387</v>
      </c>
      <c r="H901" s="48">
        <f>IFERROR(G901/D888,"-")</f>
        <v>7.6455853561928433E-3</v>
      </c>
      <c r="I901" s="59">
        <v>55</v>
      </c>
      <c r="J901" s="48">
        <f>IFERROR(I901/E888,"-")</f>
        <v>0.13095238095238096</v>
      </c>
      <c r="K901" s="62">
        <f t="shared" si="174"/>
        <v>39352.490909090906</v>
      </c>
      <c r="L901" s="374"/>
      <c r="M901" s="374"/>
      <c r="N901" s="36" t="s">
        <v>107</v>
      </c>
      <c r="O901" s="59">
        <v>1833255</v>
      </c>
      <c r="P901" s="48">
        <f>IFERROR(O901/L888,"-")</f>
        <v>1.2811510334054373E-2</v>
      </c>
      <c r="Q901" s="59">
        <v>32</v>
      </c>
      <c r="R901" s="48">
        <f>IFERROR(Q901/M888,"-")</f>
        <v>0.13389121338912133</v>
      </c>
      <c r="S901" s="62">
        <f t="shared" si="175"/>
        <v>57289.21875</v>
      </c>
      <c r="T901" s="374"/>
      <c r="U901" s="374"/>
      <c r="V901" s="36" t="s">
        <v>107</v>
      </c>
      <c r="W901" s="59">
        <v>167886</v>
      </c>
      <c r="X901" s="48">
        <f>IFERROR(W901/T888,"-")</f>
        <v>3.6712338233020549E-3</v>
      </c>
      <c r="Y901" s="59">
        <v>7</v>
      </c>
      <c r="Z901" s="48">
        <f>IFERROR(Y901/U888,"-")</f>
        <v>0.15909090909090909</v>
      </c>
      <c r="AA901" s="136">
        <f t="shared" si="176"/>
        <v>23983.714285714286</v>
      </c>
      <c r="AB901" s="374"/>
      <c r="AC901" s="374"/>
      <c r="AD901" s="36" t="s">
        <v>107</v>
      </c>
      <c r="AE901" s="59">
        <v>146004</v>
      </c>
      <c r="AF901" s="48">
        <f>IFERROR(AE901/AB888,"-")</f>
        <v>6.2698880984465707E-3</v>
      </c>
      <c r="AG901" s="59">
        <v>4</v>
      </c>
      <c r="AH901" s="48">
        <f>IFERROR(AG901/AC888,"-")</f>
        <v>0.19047619047619047</v>
      </c>
      <c r="AI901" s="62">
        <f t="shared" si="196"/>
        <v>36501</v>
      </c>
      <c r="AJ901" s="374"/>
      <c r="AK901" s="374"/>
      <c r="AL901" s="36" t="s">
        <v>107</v>
      </c>
      <c r="AM901" s="59">
        <v>299879</v>
      </c>
      <c r="AN901" s="48">
        <f>IFERROR(AM901/AJ888,"-")</f>
        <v>7.8475136242010298E-3</v>
      </c>
      <c r="AO901" s="59">
        <v>9</v>
      </c>
      <c r="AP901" s="48">
        <f>IFERROR(AO901/AK888,"-")</f>
        <v>0.140625</v>
      </c>
      <c r="AQ901" s="62">
        <f t="shared" si="177"/>
        <v>33319.888888888891</v>
      </c>
      <c r="AR901" s="374"/>
      <c r="AS901" s="374"/>
      <c r="AT901" s="36" t="s">
        <v>107</v>
      </c>
      <c r="AU901" s="59">
        <v>5365283</v>
      </c>
      <c r="AV901" s="48">
        <f>IFERROR(AU901/AR888,"-")</f>
        <v>4.8152566928201038E-3</v>
      </c>
      <c r="AW901" s="59">
        <v>186</v>
      </c>
      <c r="AX901" s="48">
        <f>IFERROR(AW901/AS888,"-")</f>
        <v>0.10960518562168532</v>
      </c>
      <c r="AY901" s="136">
        <f t="shared" si="178"/>
        <v>28845.607526881722</v>
      </c>
      <c r="AZ901" s="187"/>
    </row>
    <row r="902" spans="2:52" s="7" customFormat="1" ht="13.15" customHeight="1">
      <c r="B902" s="449"/>
      <c r="C902" s="459"/>
      <c r="D902" s="374"/>
      <c r="E902" s="374"/>
      <c r="F902" s="36" t="s">
        <v>108</v>
      </c>
      <c r="G902" s="59">
        <v>2238065</v>
      </c>
      <c r="H902" s="48">
        <f>IFERROR(G902/D888,"-")</f>
        <v>7.9058490880825547E-3</v>
      </c>
      <c r="I902" s="59">
        <v>27</v>
      </c>
      <c r="J902" s="48">
        <f>IFERROR(I902/E888,"-")</f>
        <v>6.4285714285714279E-2</v>
      </c>
      <c r="K902" s="62">
        <f t="shared" si="174"/>
        <v>82891.296296296292</v>
      </c>
      <c r="L902" s="374"/>
      <c r="M902" s="374"/>
      <c r="N902" s="36" t="s">
        <v>108</v>
      </c>
      <c r="O902" s="59">
        <v>1754736</v>
      </c>
      <c r="P902" s="48">
        <f>IFERROR(O902/L888,"-")</f>
        <v>1.2262788535985029E-2</v>
      </c>
      <c r="Q902" s="59">
        <v>15</v>
      </c>
      <c r="R902" s="48">
        <f>IFERROR(Q902/M888,"-")</f>
        <v>6.2761506276150625E-2</v>
      </c>
      <c r="S902" s="62">
        <f t="shared" si="175"/>
        <v>116982.39999999999</v>
      </c>
      <c r="T902" s="374"/>
      <c r="U902" s="374"/>
      <c r="V902" s="36" t="s">
        <v>108</v>
      </c>
      <c r="W902" s="59">
        <v>1554549</v>
      </c>
      <c r="X902" s="48">
        <f>IFERROR(W902/T888,"-")</f>
        <v>3.3993977274938865E-2</v>
      </c>
      <c r="Y902" s="59">
        <v>11</v>
      </c>
      <c r="Z902" s="48">
        <f>IFERROR(Y902/U888,"-")</f>
        <v>0.25</v>
      </c>
      <c r="AA902" s="136">
        <f t="shared" si="176"/>
        <v>141322.63636363635</v>
      </c>
      <c r="AB902" s="374"/>
      <c r="AC902" s="374"/>
      <c r="AD902" s="36" t="s">
        <v>108</v>
      </c>
      <c r="AE902" s="59">
        <v>1167080</v>
      </c>
      <c r="AF902" s="48">
        <f>IFERROR(AE902/AB888,"-")</f>
        <v>5.0118222801669977E-2</v>
      </c>
      <c r="AG902" s="59">
        <v>6</v>
      </c>
      <c r="AH902" s="48">
        <f>IFERROR(AG902/AC888,"-")</f>
        <v>0.2857142857142857</v>
      </c>
      <c r="AI902" s="62">
        <f t="shared" si="196"/>
        <v>194513.33333333334</v>
      </c>
      <c r="AJ902" s="374"/>
      <c r="AK902" s="374"/>
      <c r="AL902" s="36" t="s">
        <v>108</v>
      </c>
      <c r="AM902" s="59">
        <v>765094</v>
      </c>
      <c r="AN902" s="48">
        <f>IFERROR(AM902/AJ888,"-")</f>
        <v>2.0021694045913394E-2</v>
      </c>
      <c r="AO902" s="59">
        <v>10</v>
      </c>
      <c r="AP902" s="48">
        <f>IFERROR(AO902/AK888,"-")</f>
        <v>0.15625</v>
      </c>
      <c r="AQ902" s="62">
        <f t="shared" si="177"/>
        <v>76509.399999999994</v>
      </c>
      <c r="AR902" s="374"/>
      <c r="AS902" s="374"/>
      <c r="AT902" s="36" t="s">
        <v>108</v>
      </c>
      <c r="AU902" s="59">
        <v>4288391</v>
      </c>
      <c r="AV902" s="48">
        <f>IFERROR(AU902/AR888,"-")</f>
        <v>3.8487631433755682E-3</v>
      </c>
      <c r="AW902" s="59">
        <v>93</v>
      </c>
      <c r="AX902" s="48">
        <f>IFERROR(AW902/AS888,"-")</f>
        <v>5.4802592810842661E-2</v>
      </c>
      <c r="AY902" s="136">
        <f t="shared" si="178"/>
        <v>46111.731182795702</v>
      </c>
      <c r="AZ902" s="187"/>
    </row>
    <row r="903" spans="2:52" s="7" customFormat="1" ht="13.15" customHeight="1">
      <c r="B903" s="449"/>
      <c r="C903" s="459"/>
      <c r="D903" s="374"/>
      <c r="E903" s="374"/>
      <c r="F903" s="36" t="s">
        <v>109</v>
      </c>
      <c r="G903" s="59">
        <v>1790503</v>
      </c>
      <c r="H903" s="48">
        <f>IFERROR(G903/D888,"-")</f>
        <v>6.3248594253335257E-3</v>
      </c>
      <c r="I903" s="59">
        <v>30</v>
      </c>
      <c r="J903" s="48">
        <f>IFERROR(I903/E888,"-")</f>
        <v>7.1428571428571425E-2</v>
      </c>
      <c r="K903" s="62">
        <f t="shared" si="174"/>
        <v>59683.433333333334</v>
      </c>
      <c r="L903" s="374"/>
      <c r="M903" s="374"/>
      <c r="N903" s="36" t="s">
        <v>109</v>
      </c>
      <c r="O903" s="59">
        <v>418581</v>
      </c>
      <c r="P903" s="48">
        <f>IFERROR(O903/L888,"-")</f>
        <v>2.9252094264784843E-3</v>
      </c>
      <c r="Q903" s="59">
        <v>16</v>
      </c>
      <c r="R903" s="48">
        <f>IFERROR(Q903/M888,"-")</f>
        <v>6.6945606694560664E-2</v>
      </c>
      <c r="S903" s="62">
        <f t="shared" si="175"/>
        <v>26161.3125</v>
      </c>
      <c r="T903" s="374"/>
      <c r="U903" s="374"/>
      <c r="V903" s="36" t="s">
        <v>109</v>
      </c>
      <c r="W903" s="59">
        <v>1094520</v>
      </c>
      <c r="X903" s="48">
        <f>IFERROR(W903/T888,"-")</f>
        <v>2.3934329510981053E-2</v>
      </c>
      <c r="Y903" s="59">
        <v>7</v>
      </c>
      <c r="Z903" s="48">
        <f>IFERROR(Y903/U888,"-")</f>
        <v>0.15909090909090909</v>
      </c>
      <c r="AA903" s="136">
        <f t="shared" si="176"/>
        <v>156360</v>
      </c>
      <c r="AB903" s="374"/>
      <c r="AC903" s="374"/>
      <c r="AD903" s="36" t="s">
        <v>109</v>
      </c>
      <c r="AE903" s="59">
        <v>41586</v>
      </c>
      <c r="AF903" s="48">
        <f>IFERROR(AE903/AB888,"-")</f>
        <v>1.7858385144379544E-3</v>
      </c>
      <c r="AG903" s="59">
        <v>3</v>
      </c>
      <c r="AH903" s="48">
        <f>IFERROR(AG903/AC888,"-")</f>
        <v>0.14285714285714285</v>
      </c>
      <c r="AI903" s="62">
        <f t="shared" si="196"/>
        <v>13862</v>
      </c>
      <c r="AJ903" s="374"/>
      <c r="AK903" s="374"/>
      <c r="AL903" s="36" t="s">
        <v>109</v>
      </c>
      <c r="AM903" s="59">
        <v>1117759</v>
      </c>
      <c r="AN903" s="48">
        <f>IFERROR(AM903/AJ888,"-")</f>
        <v>2.9250560996512989E-2</v>
      </c>
      <c r="AO903" s="59">
        <v>7</v>
      </c>
      <c r="AP903" s="48">
        <f>IFERROR(AO903/AK888,"-")</f>
        <v>0.109375</v>
      </c>
      <c r="AQ903" s="62">
        <f t="shared" si="177"/>
        <v>159679.85714285713</v>
      </c>
      <c r="AR903" s="374"/>
      <c r="AS903" s="374"/>
      <c r="AT903" s="36" t="s">
        <v>109</v>
      </c>
      <c r="AU903" s="59">
        <v>2529496</v>
      </c>
      <c r="AV903" s="48">
        <f>IFERROR(AU903/AR888,"-")</f>
        <v>2.2701826806641292E-3</v>
      </c>
      <c r="AW903" s="59">
        <v>74</v>
      </c>
      <c r="AX903" s="48">
        <f>IFERROR(AW903/AS888,"-")</f>
        <v>4.3606364172068354E-2</v>
      </c>
      <c r="AY903" s="136">
        <f t="shared" si="178"/>
        <v>34182.37837837838</v>
      </c>
      <c r="AZ903" s="187"/>
    </row>
    <row r="904" spans="2:52" s="7" customFormat="1" ht="13.15" customHeight="1">
      <c r="B904" s="449"/>
      <c r="C904" s="459"/>
      <c r="D904" s="374"/>
      <c r="E904" s="374"/>
      <c r="F904" s="37" t="s">
        <v>110</v>
      </c>
      <c r="G904" s="60">
        <v>1378189</v>
      </c>
      <c r="H904" s="49">
        <f>IFERROR(G904/D888,"-")</f>
        <v>4.8683815031535758E-3</v>
      </c>
      <c r="I904" s="60">
        <v>52</v>
      </c>
      <c r="J904" s="49">
        <f>IFERROR(I904/E888,"-")</f>
        <v>0.12380952380952381</v>
      </c>
      <c r="K904" s="63">
        <f t="shared" si="174"/>
        <v>26503.634615384617</v>
      </c>
      <c r="L904" s="374"/>
      <c r="M904" s="374"/>
      <c r="N904" s="37" t="s">
        <v>110</v>
      </c>
      <c r="O904" s="60">
        <v>198176</v>
      </c>
      <c r="P904" s="49">
        <f>IFERROR(O904/L888,"-")</f>
        <v>1.3849321954455651E-3</v>
      </c>
      <c r="Q904" s="60">
        <v>29</v>
      </c>
      <c r="R904" s="49">
        <f>IFERROR(Q904/M888,"-")</f>
        <v>0.12133891213389121</v>
      </c>
      <c r="S904" s="63">
        <f t="shared" si="175"/>
        <v>6833.6551724137935</v>
      </c>
      <c r="T904" s="374"/>
      <c r="U904" s="374"/>
      <c r="V904" s="37" t="s">
        <v>110</v>
      </c>
      <c r="W904" s="60">
        <v>1104496</v>
      </c>
      <c r="X904" s="49">
        <f>IFERROR(W904/T888,"-")</f>
        <v>2.4152478901765643E-2</v>
      </c>
      <c r="Y904" s="60">
        <v>9</v>
      </c>
      <c r="Z904" s="49">
        <f>IFERROR(Y904/U888,"-")</f>
        <v>0.20454545454545456</v>
      </c>
      <c r="AA904" s="137">
        <f t="shared" si="176"/>
        <v>122721.77777777778</v>
      </c>
      <c r="AB904" s="374"/>
      <c r="AC904" s="374"/>
      <c r="AD904" s="37" t="s">
        <v>110</v>
      </c>
      <c r="AE904" s="60">
        <v>29679</v>
      </c>
      <c r="AF904" s="49">
        <f>IFERROR(AE904/AB888,"-")</f>
        <v>1.2745130878181129E-3</v>
      </c>
      <c r="AG904" s="60">
        <v>4</v>
      </c>
      <c r="AH904" s="49">
        <f>IFERROR(AG904/AC888,"-")</f>
        <v>0.19047619047619047</v>
      </c>
      <c r="AI904" s="63">
        <f t="shared" si="196"/>
        <v>7419.75</v>
      </c>
      <c r="AJ904" s="374"/>
      <c r="AK904" s="374"/>
      <c r="AL904" s="37" t="s">
        <v>110</v>
      </c>
      <c r="AM904" s="60">
        <v>209850</v>
      </c>
      <c r="AN904" s="49">
        <f>IFERROR(AM904/AJ888,"-")</f>
        <v>5.491550705579871E-3</v>
      </c>
      <c r="AO904" s="60">
        <v>8</v>
      </c>
      <c r="AP904" s="49">
        <f>IFERROR(AO904/AK888,"-")</f>
        <v>0.125</v>
      </c>
      <c r="AQ904" s="63">
        <f t="shared" si="177"/>
        <v>26231.25</v>
      </c>
      <c r="AR904" s="374"/>
      <c r="AS904" s="374"/>
      <c r="AT904" s="37" t="s">
        <v>110</v>
      </c>
      <c r="AU904" s="60">
        <v>2342030</v>
      </c>
      <c r="AV904" s="49">
        <f>IFERROR(AU904/AR888,"-")</f>
        <v>2.10193490861255E-3</v>
      </c>
      <c r="AW904" s="60">
        <v>165</v>
      </c>
      <c r="AX904" s="49">
        <f>IFERROR(AW904/AS888,"-")</f>
        <v>9.7230406599882149E-2</v>
      </c>
      <c r="AY904" s="160">
        <f t="shared" si="178"/>
        <v>14194.121212121212</v>
      </c>
      <c r="AZ904" s="187"/>
    </row>
    <row r="905" spans="2:52" s="7" customFormat="1" ht="13.15" customHeight="1">
      <c r="B905" s="450"/>
      <c r="C905" s="461"/>
      <c r="D905" s="375"/>
      <c r="E905" s="375"/>
      <c r="F905" s="38" t="s">
        <v>64</v>
      </c>
      <c r="G905" s="56">
        <f>SUM(G888:G904)</f>
        <v>59863446</v>
      </c>
      <c r="H905" s="49">
        <f>IFERROR(G905/D888,"-")</f>
        <v>0.21146453296422546</v>
      </c>
      <c r="I905" s="60">
        <v>348</v>
      </c>
      <c r="J905" s="49">
        <f>IFERROR(I905/E888,"-")</f>
        <v>0.82857142857142863</v>
      </c>
      <c r="K905" s="63">
        <f t="shared" si="174"/>
        <v>172021.39655172414</v>
      </c>
      <c r="L905" s="375"/>
      <c r="M905" s="375"/>
      <c r="N905" s="38" t="s">
        <v>64</v>
      </c>
      <c r="O905" s="56">
        <f>SUM(O888:O904)</f>
        <v>35477091</v>
      </c>
      <c r="P905" s="49">
        <f>IFERROR(O905/L888,"-")</f>
        <v>0.2479279303581266</v>
      </c>
      <c r="Q905" s="60">
        <v>197</v>
      </c>
      <c r="R905" s="49">
        <f>IFERROR(Q905/M888,"-")</f>
        <v>0.82426778242677823</v>
      </c>
      <c r="S905" s="63">
        <f t="shared" si="175"/>
        <v>180086.75634517765</v>
      </c>
      <c r="T905" s="375"/>
      <c r="U905" s="375"/>
      <c r="V905" s="38" t="s">
        <v>64</v>
      </c>
      <c r="W905" s="56">
        <f>SUM(W888:W904)</f>
        <v>11074672</v>
      </c>
      <c r="X905" s="49">
        <f>IFERROR(W905/T888,"-")</f>
        <v>0.24217451382709823</v>
      </c>
      <c r="Y905" s="60">
        <v>40</v>
      </c>
      <c r="Z905" s="49">
        <f>IFERROR(Y905/U888,"-")</f>
        <v>0.90909090909090906</v>
      </c>
      <c r="AA905" s="137">
        <f t="shared" si="176"/>
        <v>276866.8</v>
      </c>
      <c r="AB905" s="375"/>
      <c r="AC905" s="375"/>
      <c r="AD905" s="38" t="s">
        <v>64</v>
      </c>
      <c r="AE905" s="56">
        <f>SUM(AE888:AE904)</f>
        <v>4647749</v>
      </c>
      <c r="AF905" s="49">
        <f>IFERROR(AE905/AB888,"-")</f>
        <v>0.19958950535373654</v>
      </c>
      <c r="AG905" s="60">
        <v>18</v>
      </c>
      <c r="AH905" s="49">
        <f>IFERROR(AG905/AC888,"-")</f>
        <v>0.8571428571428571</v>
      </c>
      <c r="AI905" s="63">
        <f t="shared" si="196"/>
        <v>258208.27777777778</v>
      </c>
      <c r="AJ905" s="375"/>
      <c r="AK905" s="375"/>
      <c r="AL905" s="38" t="s">
        <v>64</v>
      </c>
      <c r="AM905" s="56">
        <f>SUM(AM888:AM904)</f>
        <v>6859113</v>
      </c>
      <c r="AN905" s="49">
        <f>IFERROR(AM905/AJ888,"-")</f>
        <v>0.17949567231261407</v>
      </c>
      <c r="AO905" s="60">
        <v>49</v>
      </c>
      <c r="AP905" s="49">
        <f>IFERROR(AO905/AK888,"-")</f>
        <v>0.765625</v>
      </c>
      <c r="AQ905" s="63">
        <f t="shared" si="177"/>
        <v>139981.89795918367</v>
      </c>
      <c r="AR905" s="375"/>
      <c r="AS905" s="375"/>
      <c r="AT905" s="38" t="s">
        <v>64</v>
      </c>
      <c r="AU905" s="56">
        <f>SUM(AU888:AU904)</f>
        <v>202639973</v>
      </c>
      <c r="AV905" s="49">
        <f>IFERROR(AU905/AR888,"-")</f>
        <v>0.18186617299052729</v>
      </c>
      <c r="AW905" s="60">
        <v>1329</v>
      </c>
      <c r="AX905" s="116">
        <f>IFERROR(AW905/AS888,"-")</f>
        <v>0.78314672952268705</v>
      </c>
      <c r="AY905" s="155">
        <f t="shared" si="178"/>
        <v>152475.5252069225</v>
      </c>
      <c r="AZ905" s="187"/>
    </row>
    <row r="906" spans="2:52" s="7" customFormat="1" ht="13.15" customHeight="1">
      <c r="B906" s="448">
        <v>51</v>
      </c>
      <c r="C906" s="458" t="s">
        <v>41</v>
      </c>
      <c r="D906" s="373">
        <v>753114090</v>
      </c>
      <c r="E906" s="373">
        <v>1003</v>
      </c>
      <c r="F906" s="34" t="s">
        <v>96</v>
      </c>
      <c r="G906" s="58">
        <v>9717803</v>
      </c>
      <c r="H906" s="47">
        <f>IFERROR(G906/D906,"-")</f>
        <v>1.2903493811940234E-2</v>
      </c>
      <c r="I906" s="58">
        <v>165</v>
      </c>
      <c r="J906" s="47">
        <f>IFERROR(I906/E906,"-")</f>
        <v>0.16450648055832504</v>
      </c>
      <c r="K906" s="61">
        <f t="shared" si="174"/>
        <v>58895.775757575757</v>
      </c>
      <c r="L906" s="373">
        <v>546077790</v>
      </c>
      <c r="M906" s="373">
        <v>739</v>
      </c>
      <c r="N906" s="34" t="s">
        <v>96</v>
      </c>
      <c r="O906" s="58">
        <v>8358702</v>
      </c>
      <c r="P906" s="47">
        <f>IFERROR(O906/L906,"-")</f>
        <v>1.5306797223890025E-2</v>
      </c>
      <c r="Q906" s="58">
        <v>112</v>
      </c>
      <c r="R906" s="47">
        <f>IFERROR(Q906/M906,"-")</f>
        <v>0.15155615696887687</v>
      </c>
      <c r="S906" s="61">
        <f t="shared" si="175"/>
        <v>74631.267857142855</v>
      </c>
      <c r="T906" s="373">
        <v>105355640</v>
      </c>
      <c r="U906" s="373">
        <v>109</v>
      </c>
      <c r="V906" s="34" t="s">
        <v>96</v>
      </c>
      <c r="W906" s="58">
        <v>3405007</v>
      </c>
      <c r="X906" s="47">
        <f>IFERROR(W906/T906,"-")</f>
        <v>3.2319171522283953E-2</v>
      </c>
      <c r="Y906" s="58">
        <v>23</v>
      </c>
      <c r="Z906" s="47">
        <f>IFERROR(Y906/U906,"-")</f>
        <v>0.21100917431192662</v>
      </c>
      <c r="AA906" s="135">
        <f t="shared" si="176"/>
        <v>148043.78260869565</v>
      </c>
      <c r="AB906" s="373">
        <v>87033030</v>
      </c>
      <c r="AC906" s="373">
        <v>84</v>
      </c>
      <c r="AD906" s="34" t="s">
        <v>96</v>
      </c>
      <c r="AE906" s="58">
        <v>3321253</v>
      </c>
      <c r="AF906" s="47">
        <f>IFERROR(AE906/AB906,"-")</f>
        <v>3.8160833881113874E-2</v>
      </c>
      <c r="AG906" s="58">
        <v>21</v>
      </c>
      <c r="AH906" s="47">
        <f>IFERROR(AG906/AC906,"-")</f>
        <v>0.25</v>
      </c>
      <c r="AI906" s="61">
        <f t="shared" si="196"/>
        <v>158154.90476190476</v>
      </c>
      <c r="AJ906" s="373">
        <v>319539350</v>
      </c>
      <c r="AK906" s="373">
        <v>304</v>
      </c>
      <c r="AL906" s="34" t="s">
        <v>96</v>
      </c>
      <c r="AM906" s="58">
        <v>1866466</v>
      </c>
      <c r="AN906" s="47">
        <f>IFERROR(AM906/AJ906,"-")</f>
        <v>5.8411147171702014E-3</v>
      </c>
      <c r="AO906" s="58">
        <v>57</v>
      </c>
      <c r="AP906" s="47">
        <f>IFERROR(AO906/AK906,"-")</f>
        <v>0.1875</v>
      </c>
      <c r="AQ906" s="61">
        <f t="shared" si="177"/>
        <v>32745.017543859649</v>
      </c>
      <c r="AR906" s="373">
        <v>2268699090</v>
      </c>
      <c r="AS906" s="373">
        <v>3713</v>
      </c>
      <c r="AT906" s="34" t="s">
        <v>96</v>
      </c>
      <c r="AU906" s="58">
        <v>48404932</v>
      </c>
      <c r="AV906" s="47">
        <f>IFERROR(AU906/AR906,"-")</f>
        <v>2.1335985990103255E-2</v>
      </c>
      <c r="AW906" s="61">
        <v>507</v>
      </c>
      <c r="AX906" s="47">
        <f>IFERROR(AW906/AS906,"-")</f>
        <v>0.1365472663614328</v>
      </c>
      <c r="AY906" s="161">
        <f t="shared" si="178"/>
        <v>95473.238658777118</v>
      </c>
      <c r="AZ906" s="187"/>
    </row>
    <row r="907" spans="2:52" s="7" customFormat="1" ht="13.15" customHeight="1">
      <c r="B907" s="449"/>
      <c r="C907" s="459"/>
      <c r="D907" s="374"/>
      <c r="E907" s="374"/>
      <c r="F907" s="35" t="s">
        <v>97</v>
      </c>
      <c r="G907" s="59">
        <v>9288489</v>
      </c>
      <c r="H907" s="48">
        <f>IFERROR(G907/D906,"-")</f>
        <v>1.2333442068518463E-2</v>
      </c>
      <c r="I907" s="59">
        <v>240</v>
      </c>
      <c r="J907" s="48">
        <f>IFERROR(I907/E906,"-")</f>
        <v>0.23928215353938184</v>
      </c>
      <c r="K907" s="62">
        <f t="shared" si="174"/>
        <v>38702.037499999999</v>
      </c>
      <c r="L907" s="374"/>
      <c r="M907" s="374"/>
      <c r="N907" s="35" t="s">
        <v>97</v>
      </c>
      <c r="O907" s="59">
        <v>7428099</v>
      </c>
      <c r="P907" s="48">
        <f>IFERROR(O907/L906,"-")</f>
        <v>1.360263892072959E-2</v>
      </c>
      <c r="Q907" s="59">
        <v>177</v>
      </c>
      <c r="R907" s="48">
        <f>IFERROR(Q907/M906,"-")</f>
        <v>0.23951285520974289</v>
      </c>
      <c r="S907" s="62">
        <f t="shared" si="175"/>
        <v>41966.661016949154</v>
      </c>
      <c r="T907" s="374"/>
      <c r="U907" s="374"/>
      <c r="V907" s="35" t="s">
        <v>97</v>
      </c>
      <c r="W907" s="59">
        <v>885187</v>
      </c>
      <c r="X907" s="48">
        <f>IFERROR(W907/T906,"-")</f>
        <v>8.4018947632988616E-3</v>
      </c>
      <c r="Y907" s="59">
        <v>30</v>
      </c>
      <c r="Z907" s="48">
        <f>IFERROR(Y907/U906,"-")</f>
        <v>0.27522935779816515</v>
      </c>
      <c r="AA907" s="136">
        <f t="shared" si="176"/>
        <v>29506.233333333334</v>
      </c>
      <c r="AB907" s="374"/>
      <c r="AC907" s="374"/>
      <c r="AD907" s="35" t="s">
        <v>97</v>
      </c>
      <c r="AE907" s="59">
        <v>720531</v>
      </c>
      <c r="AF907" s="48">
        <f>IFERROR(AE907/AB906,"-")</f>
        <v>8.2788224194883259E-3</v>
      </c>
      <c r="AG907" s="59">
        <v>21</v>
      </c>
      <c r="AH907" s="48">
        <f>IFERROR(AG907/AC906,"-")</f>
        <v>0.25</v>
      </c>
      <c r="AI907" s="62">
        <f t="shared" si="196"/>
        <v>34311</v>
      </c>
      <c r="AJ907" s="374"/>
      <c r="AK907" s="374"/>
      <c r="AL907" s="35" t="s">
        <v>97</v>
      </c>
      <c r="AM907" s="59">
        <v>2788830</v>
      </c>
      <c r="AN907" s="48">
        <f>IFERROR(AM907/AJ906,"-")</f>
        <v>8.7276574856899464E-3</v>
      </c>
      <c r="AO907" s="59">
        <v>78</v>
      </c>
      <c r="AP907" s="48">
        <f>IFERROR(AO907/AK906,"-")</f>
        <v>0.25657894736842107</v>
      </c>
      <c r="AQ907" s="62">
        <f t="shared" si="177"/>
        <v>35754.230769230766</v>
      </c>
      <c r="AR907" s="374"/>
      <c r="AS907" s="374"/>
      <c r="AT907" s="35" t="s">
        <v>97</v>
      </c>
      <c r="AU907" s="59">
        <v>57731787</v>
      </c>
      <c r="AV907" s="48">
        <f>IFERROR(AU907/AR906,"-")</f>
        <v>2.5447088710208808E-2</v>
      </c>
      <c r="AW907" s="62">
        <v>727</v>
      </c>
      <c r="AX907" s="48">
        <f>IFERROR(AW907/AS906,"-")</f>
        <v>0.19579854565041746</v>
      </c>
      <c r="AY907" s="162">
        <f t="shared" si="178"/>
        <v>79410.986244841813</v>
      </c>
      <c r="AZ907" s="187"/>
    </row>
    <row r="908" spans="2:52" s="7" customFormat="1" ht="13.15" customHeight="1">
      <c r="B908" s="449"/>
      <c r="C908" s="459"/>
      <c r="D908" s="374"/>
      <c r="E908" s="374"/>
      <c r="F908" s="35" t="s">
        <v>380</v>
      </c>
      <c r="G908" s="59">
        <v>10364031</v>
      </c>
      <c r="H908" s="48">
        <f>IFERROR(G908/D906,"-")</f>
        <v>1.3761568316959785E-2</v>
      </c>
      <c r="I908" s="59">
        <v>79</v>
      </c>
      <c r="J908" s="48">
        <f>IFERROR(I908/E906,"-")</f>
        <v>7.8763708873379856E-2</v>
      </c>
      <c r="K908" s="62">
        <f t="shared" ref="K908" si="239">IFERROR(G908/I908,"-")</f>
        <v>131190.2658227848</v>
      </c>
      <c r="L908" s="374"/>
      <c r="M908" s="374"/>
      <c r="N908" s="35" t="s">
        <v>380</v>
      </c>
      <c r="O908" s="59">
        <v>5352842</v>
      </c>
      <c r="P908" s="48">
        <f>IFERROR(O908/L906,"-")</f>
        <v>9.8023433621059735E-3</v>
      </c>
      <c r="Q908" s="59">
        <v>58</v>
      </c>
      <c r="R908" s="48">
        <f>IFERROR(Q908/M906,"-")</f>
        <v>7.8484438430311235E-2</v>
      </c>
      <c r="S908" s="62">
        <f t="shared" ref="S908" si="240">IFERROR(O908/Q908,"-")</f>
        <v>92290.379310344826</v>
      </c>
      <c r="T908" s="374"/>
      <c r="U908" s="374"/>
      <c r="V908" s="35" t="s">
        <v>380</v>
      </c>
      <c r="W908" s="59">
        <v>171732</v>
      </c>
      <c r="X908" s="48">
        <f>IFERROR(W908/T906,"-")</f>
        <v>1.6300218953631718E-3</v>
      </c>
      <c r="Y908" s="59">
        <v>10</v>
      </c>
      <c r="Z908" s="48">
        <f>IFERROR(Y908/U906,"-")</f>
        <v>9.1743119266055051E-2</v>
      </c>
      <c r="AA908" s="136">
        <f t="shared" ref="AA908" si="241">IFERROR(W908/Y908,"-")</f>
        <v>17173.2</v>
      </c>
      <c r="AB908" s="374"/>
      <c r="AC908" s="374"/>
      <c r="AD908" s="35" t="s">
        <v>380</v>
      </c>
      <c r="AE908" s="59">
        <v>166841</v>
      </c>
      <c r="AF908" s="48">
        <f>IFERROR(AE908/AB906,"-")</f>
        <v>1.9169848504642433E-3</v>
      </c>
      <c r="AG908" s="59">
        <v>9</v>
      </c>
      <c r="AH908" s="48">
        <f>IFERROR(AG908/AC906,"-")</f>
        <v>0.10714285714285714</v>
      </c>
      <c r="AI908" s="62">
        <f t="shared" ref="AI908" si="242">IFERROR(AE908/AG908,"-")</f>
        <v>18537.888888888891</v>
      </c>
      <c r="AJ908" s="374"/>
      <c r="AK908" s="374"/>
      <c r="AL908" s="35" t="s">
        <v>380</v>
      </c>
      <c r="AM908" s="59">
        <v>5102494</v>
      </c>
      <c r="AN908" s="48">
        <f>IFERROR(AM908/AJ906,"-")</f>
        <v>1.5968280588916514E-2</v>
      </c>
      <c r="AO908" s="59">
        <v>18</v>
      </c>
      <c r="AP908" s="48">
        <f>IFERROR(AO908/AK906,"-")</f>
        <v>5.921052631578947E-2</v>
      </c>
      <c r="AQ908" s="62">
        <f t="shared" ref="AQ908" si="243">IFERROR(AM908/AO908,"-")</f>
        <v>283471.88888888888</v>
      </c>
      <c r="AR908" s="374"/>
      <c r="AS908" s="374"/>
      <c r="AT908" s="35" t="s">
        <v>380</v>
      </c>
      <c r="AU908" s="59">
        <v>31634085</v>
      </c>
      <c r="AV908" s="48">
        <f>IFERROR(AU908/AR906,"-")</f>
        <v>1.3943711239378159E-2</v>
      </c>
      <c r="AW908" s="59">
        <v>241</v>
      </c>
      <c r="AX908" s="48">
        <f>IFERROR(AW908/AS906,"-")</f>
        <v>6.4907083221115006E-2</v>
      </c>
      <c r="AY908" s="136">
        <f t="shared" ref="AY908" si="244">IFERROR(AU908/AW908,"-")</f>
        <v>131261.76348547719</v>
      </c>
      <c r="AZ908" s="187"/>
    </row>
    <row r="909" spans="2:52" s="7" customFormat="1" ht="13.15" customHeight="1">
      <c r="B909" s="449"/>
      <c r="C909" s="459"/>
      <c r="D909" s="374"/>
      <c r="E909" s="374"/>
      <c r="F909" s="36" t="s">
        <v>98</v>
      </c>
      <c r="G909" s="59">
        <v>10427581</v>
      </c>
      <c r="H909" s="48">
        <f>IFERROR(G909/D906,"-")</f>
        <v>1.3845951282095917E-2</v>
      </c>
      <c r="I909" s="59">
        <v>263</v>
      </c>
      <c r="J909" s="48">
        <f>IFERROR(I909/E906,"-")</f>
        <v>0.26221335992023931</v>
      </c>
      <c r="K909" s="62">
        <f t="shared" si="174"/>
        <v>39648.596958174901</v>
      </c>
      <c r="L909" s="374"/>
      <c r="M909" s="374"/>
      <c r="N909" s="36" t="s">
        <v>98</v>
      </c>
      <c r="O909" s="59">
        <v>7651958</v>
      </c>
      <c r="P909" s="48">
        <f>IFERROR(O909/L906,"-")</f>
        <v>1.4012578684073565E-2</v>
      </c>
      <c r="Q909" s="59">
        <v>201</v>
      </c>
      <c r="R909" s="48">
        <f>IFERROR(Q909/M906,"-")</f>
        <v>0.27198917456021648</v>
      </c>
      <c r="S909" s="62">
        <f t="shared" si="175"/>
        <v>38069.442786069652</v>
      </c>
      <c r="T909" s="374"/>
      <c r="U909" s="374"/>
      <c r="V909" s="36" t="s">
        <v>98</v>
      </c>
      <c r="W909" s="59">
        <v>441718</v>
      </c>
      <c r="X909" s="48">
        <f>IFERROR(W909/T906,"-")</f>
        <v>4.1926374326044626E-3</v>
      </c>
      <c r="Y909" s="59">
        <v>19</v>
      </c>
      <c r="Z909" s="48">
        <f>IFERROR(Y909/U906,"-")</f>
        <v>0.1743119266055046</v>
      </c>
      <c r="AA909" s="136">
        <f t="shared" si="176"/>
        <v>23248.315789473683</v>
      </c>
      <c r="AB909" s="374"/>
      <c r="AC909" s="374"/>
      <c r="AD909" s="36" t="s">
        <v>98</v>
      </c>
      <c r="AE909" s="59">
        <v>428869</v>
      </c>
      <c r="AF909" s="48">
        <f>IFERROR(AE909/AB906,"-")</f>
        <v>4.927657924813143E-3</v>
      </c>
      <c r="AG909" s="59">
        <v>18</v>
      </c>
      <c r="AH909" s="48">
        <f>IFERROR(AG909/AC906,"-")</f>
        <v>0.21428571428571427</v>
      </c>
      <c r="AI909" s="62">
        <f t="shared" si="196"/>
        <v>23826.055555555555</v>
      </c>
      <c r="AJ909" s="374"/>
      <c r="AK909" s="374"/>
      <c r="AL909" s="36" t="s">
        <v>98</v>
      </c>
      <c r="AM909" s="59">
        <v>5047350</v>
      </c>
      <c r="AN909" s="48">
        <f>IFERROR(AM909/AJ906,"-")</f>
        <v>1.5795707164078542E-2</v>
      </c>
      <c r="AO909" s="59">
        <v>71</v>
      </c>
      <c r="AP909" s="48">
        <f>IFERROR(AO909/AK906,"-")</f>
        <v>0.23355263157894737</v>
      </c>
      <c r="AQ909" s="62">
        <f t="shared" si="177"/>
        <v>71089.436619718312</v>
      </c>
      <c r="AR909" s="374"/>
      <c r="AS909" s="374"/>
      <c r="AT909" s="36" t="s">
        <v>98</v>
      </c>
      <c r="AU909" s="59">
        <v>37374808</v>
      </c>
      <c r="AV909" s="48">
        <f>IFERROR(AU909/AR906,"-")</f>
        <v>1.6474114246680462E-2</v>
      </c>
      <c r="AW909" s="62">
        <v>814</v>
      </c>
      <c r="AX909" s="48">
        <f>IFERROR(AW909/AS906,"-")</f>
        <v>0.2192297333692432</v>
      </c>
      <c r="AY909" s="162">
        <f t="shared" si="178"/>
        <v>45914.997542997546</v>
      </c>
      <c r="AZ909" s="187"/>
    </row>
    <row r="910" spans="2:52" s="7" customFormat="1" ht="13.15" customHeight="1">
      <c r="B910" s="449"/>
      <c r="C910" s="459"/>
      <c r="D910" s="374"/>
      <c r="E910" s="374"/>
      <c r="F910" s="36" t="s">
        <v>99</v>
      </c>
      <c r="G910" s="59">
        <v>810213</v>
      </c>
      <c r="H910" s="48">
        <f>IFERROR(G910/D906,"-")</f>
        <v>1.075817078392465E-3</v>
      </c>
      <c r="I910" s="59">
        <v>55</v>
      </c>
      <c r="J910" s="48">
        <f>IFERROR(I910/E906,"-")</f>
        <v>5.4835493519441676E-2</v>
      </c>
      <c r="K910" s="62">
        <f t="shared" si="174"/>
        <v>14731.145454545454</v>
      </c>
      <c r="L910" s="374"/>
      <c r="M910" s="374"/>
      <c r="N910" s="36" t="s">
        <v>99</v>
      </c>
      <c r="O910" s="59">
        <v>329741</v>
      </c>
      <c r="P910" s="48">
        <f>IFERROR(O910/L906,"-")</f>
        <v>6.0383521549191733E-4</v>
      </c>
      <c r="Q910" s="59">
        <v>39</v>
      </c>
      <c r="R910" s="48">
        <f>IFERROR(Q910/M906,"-")</f>
        <v>5.2774018944519621E-2</v>
      </c>
      <c r="S910" s="62">
        <f t="shared" si="175"/>
        <v>8454.8974358974356</v>
      </c>
      <c r="T910" s="374"/>
      <c r="U910" s="374"/>
      <c r="V910" s="36" t="s">
        <v>99</v>
      </c>
      <c r="W910" s="59">
        <v>122136</v>
      </c>
      <c r="X910" s="48">
        <f>IFERROR(W910/T906,"-")</f>
        <v>1.1592734855011084E-3</v>
      </c>
      <c r="Y910" s="59">
        <v>9</v>
      </c>
      <c r="Z910" s="48">
        <f>IFERROR(Y910/U906,"-")</f>
        <v>8.2568807339449546E-2</v>
      </c>
      <c r="AA910" s="136">
        <f t="shared" si="176"/>
        <v>13570.666666666666</v>
      </c>
      <c r="AB910" s="374"/>
      <c r="AC910" s="374"/>
      <c r="AD910" s="36" t="s">
        <v>99</v>
      </c>
      <c r="AE910" s="59">
        <v>80113</v>
      </c>
      <c r="AF910" s="48">
        <f>IFERROR(AE910/AB906,"-")</f>
        <v>9.2048961181749047E-4</v>
      </c>
      <c r="AG910" s="59">
        <v>7</v>
      </c>
      <c r="AH910" s="48">
        <f>IFERROR(AG910/AC906,"-")</f>
        <v>8.3333333333333329E-2</v>
      </c>
      <c r="AI910" s="62">
        <f t="shared" si="196"/>
        <v>11444.714285714286</v>
      </c>
      <c r="AJ910" s="374"/>
      <c r="AK910" s="374"/>
      <c r="AL910" s="36" t="s">
        <v>99</v>
      </c>
      <c r="AM910" s="59">
        <v>163773</v>
      </c>
      <c r="AN910" s="48">
        <f>IFERROR(AM910/AJ906,"-")</f>
        <v>5.1252842568528731E-4</v>
      </c>
      <c r="AO910" s="59">
        <v>16</v>
      </c>
      <c r="AP910" s="48">
        <f>IFERROR(AO910/AK906,"-")</f>
        <v>5.2631578947368418E-2</v>
      </c>
      <c r="AQ910" s="62">
        <f t="shared" si="177"/>
        <v>10235.8125</v>
      </c>
      <c r="AR910" s="374"/>
      <c r="AS910" s="374"/>
      <c r="AT910" s="36" t="s">
        <v>99</v>
      </c>
      <c r="AU910" s="59">
        <v>14425059</v>
      </c>
      <c r="AV910" s="48">
        <f>IFERROR(AU910/AR906,"-")</f>
        <v>6.3582954053197065E-3</v>
      </c>
      <c r="AW910" s="62">
        <v>159</v>
      </c>
      <c r="AX910" s="48">
        <f>IFERROR(AW910/AS906,"-")</f>
        <v>4.2822515486129815E-2</v>
      </c>
      <c r="AY910" s="162">
        <f t="shared" si="178"/>
        <v>90723.641509433961</v>
      </c>
      <c r="AZ910" s="187"/>
    </row>
    <row r="911" spans="2:52" s="7" customFormat="1" ht="13.15" customHeight="1">
      <c r="B911" s="449"/>
      <c r="C911" s="459"/>
      <c r="D911" s="374"/>
      <c r="E911" s="374"/>
      <c r="F911" s="36" t="s">
        <v>100</v>
      </c>
      <c r="G911" s="59">
        <v>25062129</v>
      </c>
      <c r="H911" s="48">
        <f>IFERROR(G911/D906,"-")</f>
        <v>3.3277997759940996E-2</v>
      </c>
      <c r="I911" s="59">
        <v>354</v>
      </c>
      <c r="J911" s="48">
        <f>IFERROR(I911/E906,"-")</f>
        <v>0.35294117647058826</v>
      </c>
      <c r="K911" s="62">
        <f t="shared" si="174"/>
        <v>70796.974576271183</v>
      </c>
      <c r="L911" s="374"/>
      <c r="M911" s="374"/>
      <c r="N911" s="36" t="s">
        <v>100</v>
      </c>
      <c r="O911" s="59">
        <v>18742166</v>
      </c>
      <c r="P911" s="48">
        <f>IFERROR(O911/L906,"-")</f>
        <v>3.4321421495644419E-2</v>
      </c>
      <c r="Q911" s="59">
        <v>253</v>
      </c>
      <c r="R911" s="48">
        <f>IFERROR(Q911/M906,"-")</f>
        <v>0.34235453315290931</v>
      </c>
      <c r="S911" s="62">
        <f t="shared" si="175"/>
        <v>74079.707509881424</v>
      </c>
      <c r="T911" s="374"/>
      <c r="U911" s="374"/>
      <c r="V911" s="36" t="s">
        <v>100</v>
      </c>
      <c r="W911" s="59">
        <v>5550098</v>
      </c>
      <c r="X911" s="48">
        <f>IFERROR(W911/T906,"-")</f>
        <v>5.267964771511046E-2</v>
      </c>
      <c r="Y911" s="59">
        <v>43</v>
      </c>
      <c r="Z911" s="48">
        <f>IFERROR(Y911/U906,"-")</f>
        <v>0.39449541284403672</v>
      </c>
      <c r="AA911" s="136">
        <f t="shared" si="176"/>
        <v>129072.04651162791</v>
      </c>
      <c r="AB911" s="374"/>
      <c r="AC911" s="374"/>
      <c r="AD911" s="36" t="s">
        <v>100</v>
      </c>
      <c r="AE911" s="59">
        <v>5241840</v>
      </c>
      <c r="AF911" s="48">
        <f>IFERROR(AE911/AB906,"-")</f>
        <v>6.0228168547044728E-2</v>
      </c>
      <c r="AG911" s="59">
        <v>33</v>
      </c>
      <c r="AH911" s="48">
        <f>IFERROR(AG911/AC906,"-")</f>
        <v>0.39285714285714285</v>
      </c>
      <c r="AI911" s="62">
        <f t="shared" si="196"/>
        <v>158843.63636363635</v>
      </c>
      <c r="AJ911" s="374"/>
      <c r="AK911" s="374"/>
      <c r="AL911" s="36" t="s">
        <v>100</v>
      </c>
      <c r="AM911" s="59">
        <v>5643282</v>
      </c>
      <c r="AN911" s="48">
        <f>IFERROR(AM911/AJ906,"-")</f>
        <v>1.7660679349820296E-2</v>
      </c>
      <c r="AO911" s="59">
        <v>109</v>
      </c>
      <c r="AP911" s="48">
        <f>IFERROR(AO911/AK906,"-")</f>
        <v>0.35855263157894735</v>
      </c>
      <c r="AQ911" s="62">
        <f t="shared" si="177"/>
        <v>51773.229357798162</v>
      </c>
      <c r="AR911" s="374"/>
      <c r="AS911" s="374"/>
      <c r="AT911" s="36" t="s">
        <v>100</v>
      </c>
      <c r="AU911" s="59">
        <v>56933896</v>
      </c>
      <c r="AV911" s="48">
        <f>IFERROR(AU911/AR906,"-")</f>
        <v>2.5095393325167685E-2</v>
      </c>
      <c r="AW911" s="62">
        <v>995</v>
      </c>
      <c r="AX911" s="48">
        <f>IFERROR(AW911/AS906,"-")</f>
        <v>0.26797737678427147</v>
      </c>
      <c r="AY911" s="162">
        <f t="shared" si="178"/>
        <v>57219.995979899497</v>
      </c>
      <c r="AZ911" s="187"/>
    </row>
    <row r="912" spans="2:52" s="7" customFormat="1" ht="13.15" customHeight="1">
      <c r="B912" s="449"/>
      <c r="C912" s="459"/>
      <c r="D912" s="374"/>
      <c r="E912" s="374"/>
      <c r="F912" s="36" t="s">
        <v>101</v>
      </c>
      <c r="G912" s="59">
        <v>23224660</v>
      </c>
      <c r="H912" s="48">
        <f>IFERROR(G912/D906,"-")</f>
        <v>3.0838169552769887E-2</v>
      </c>
      <c r="I912" s="59">
        <v>366</v>
      </c>
      <c r="J912" s="48">
        <f>IFERROR(I912/E906,"-")</f>
        <v>0.36490528414755735</v>
      </c>
      <c r="K912" s="62">
        <f t="shared" si="174"/>
        <v>63455.355191256829</v>
      </c>
      <c r="L912" s="374"/>
      <c r="M912" s="374"/>
      <c r="N912" s="36" t="s">
        <v>101</v>
      </c>
      <c r="O912" s="59">
        <v>17152208</v>
      </c>
      <c r="P912" s="48">
        <f>IFERROR(O912/L906,"-")</f>
        <v>3.1409825329098258E-2</v>
      </c>
      <c r="Q912" s="59">
        <v>281</v>
      </c>
      <c r="R912" s="48">
        <f>IFERROR(Q912/M906,"-")</f>
        <v>0.38024357239512857</v>
      </c>
      <c r="S912" s="62">
        <f t="shared" si="175"/>
        <v>61039.886120996438</v>
      </c>
      <c r="T912" s="374"/>
      <c r="U912" s="374"/>
      <c r="V912" s="36" t="s">
        <v>101</v>
      </c>
      <c r="W912" s="59">
        <v>3722855</v>
      </c>
      <c r="X912" s="48">
        <f>IFERROR(W912/T906,"-")</f>
        <v>3.5336076929531252E-2</v>
      </c>
      <c r="Y912" s="59">
        <v>50</v>
      </c>
      <c r="Z912" s="48">
        <f>IFERROR(Y912/U906,"-")</f>
        <v>0.45871559633027525</v>
      </c>
      <c r="AA912" s="136">
        <f t="shared" si="176"/>
        <v>74457.100000000006</v>
      </c>
      <c r="AB912" s="374"/>
      <c r="AC912" s="374"/>
      <c r="AD912" s="36" t="s">
        <v>101</v>
      </c>
      <c r="AE912" s="59">
        <v>3450777</v>
      </c>
      <c r="AF912" s="48">
        <f>IFERROR(AE912/AB906,"-")</f>
        <v>3.9649050481179386E-2</v>
      </c>
      <c r="AG912" s="59">
        <v>42</v>
      </c>
      <c r="AH912" s="48">
        <f>IFERROR(AG912/AC906,"-")</f>
        <v>0.5</v>
      </c>
      <c r="AI912" s="62">
        <f t="shared" si="196"/>
        <v>82161.357142857145</v>
      </c>
      <c r="AJ912" s="374"/>
      <c r="AK912" s="374"/>
      <c r="AL912" s="36" t="s">
        <v>101</v>
      </c>
      <c r="AM912" s="59">
        <v>5414938</v>
      </c>
      <c r="AN912" s="48">
        <f>IFERROR(AM912/AJ906,"-")</f>
        <v>1.6946075655470915E-2</v>
      </c>
      <c r="AO912" s="59">
        <v>111</v>
      </c>
      <c r="AP912" s="48">
        <f>IFERROR(AO912/AK906,"-")</f>
        <v>0.36513157894736842</v>
      </c>
      <c r="AQ912" s="62">
        <f t="shared" si="177"/>
        <v>48783.225225225222</v>
      </c>
      <c r="AR912" s="374"/>
      <c r="AS912" s="374"/>
      <c r="AT912" s="36" t="s">
        <v>101</v>
      </c>
      <c r="AU912" s="59">
        <v>53853272</v>
      </c>
      <c r="AV912" s="48">
        <f>IFERROR(AU912/AR906,"-")</f>
        <v>2.3737512055862817E-2</v>
      </c>
      <c r="AW912" s="62">
        <v>1089</v>
      </c>
      <c r="AX912" s="48">
        <f>IFERROR(AW912/AS906,"-")</f>
        <v>0.29329383248047403</v>
      </c>
      <c r="AY912" s="162">
        <f t="shared" si="178"/>
        <v>49452.040404040403</v>
      </c>
      <c r="AZ912" s="187"/>
    </row>
    <row r="913" spans="2:52" s="7" customFormat="1" ht="13.15" customHeight="1">
      <c r="B913" s="449"/>
      <c r="C913" s="459"/>
      <c r="D913" s="374"/>
      <c r="E913" s="374"/>
      <c r="F913" s="36" t="s">
        <v>102</v>
      </c>
      <c r="G913" s="59">
        <v>14754848</v>
      </c>
      <c r="H913" s="48">
        <f>IFERROR(G913/D906,"-")</f>
        <v>1.9591783231674764E-2</v>
      </c>
      <c r="I913" s="59">
        <v>128</v>
      </c>
      <c r="J913" s="48">
        <f>IFERROR(I913/E906,"-")</f>
        <v>0.12761714855433698</v>
      </c>
      <c r="K913" s="62">
        <f t="shared" si="174"/>
        <v>115272.25</v>
      </c>
      <c r="L913" s="374"/>
      <c r="M913" s="374"/>
      <c r="N913" s="36" t="s">
        <v>102</v>
      </c>
      <c r="O913" s="59">
        <v>11203371</v>
      </c>
      <c r="P913" s="48">
        <f>IFERROR(O913/L906,"-")</f>
        <v>2.0516071528929973E-2</v>
      </c>
      <c r="Q913" s="59">
        <v>96</v>
      </c>
      <c r="R913" s="48">
        <f>IFERROR(Q913/M906,"-")</f>
        <v>0.12990527740189445</v>
      </c>
      <c r="S913" s="62">
        <f t="shared" si="175"/>
        <v>116701.78125</v>
      </c>
      <c r="T913" s="374"/>
      <c r="U913" s="374"/>
      <c r="V913" s="36" t="s">
        <v>102</v>
      </c>
      <c r="W913" s="59">
        <v>1889863</v>
      </c>
      <c r="X913" s="48">
        <f>IFERROR(W913/T906,"-")</f>
        <v>1.7937938585917183E-2</v>
      </c>
      <c r="Y913" s="59">
        <v>19</v>
      </c>
      <c r="Z913" s="48">
        <f>IFERROR(Y913/U906,"-")</f>
        <v>0.1743119266055046</v>
      </c>
      <c r="AA913" s="136">
        <f t="shared" si="176"/>
        <v>99466.473684210519</v>
      </c>
      <c r="AB913" s="374"/>
      <c r="AC913" s="374"/>
      <c r="AD913" s="36" t="s">
        <v>102</v>
      </c>
      <c r="AE913" s="59">
        <v>1821470</v>
      </c>
      <c r="AF913" s="48">
        <f>IFERROR(AE913/AB906,"-")</f>
        <v>2.0928491171685049E-2</v>
      </c>
      <c r="AG913" s="59">
        <v>14</v>
      </c>
      <c r="AH913" s="48">
        <f>IFERROR(AG913/AC906,"-")</f>
        <v>0.16666666666666666</v>
      </c>
      <c r="AI913" s="62">
        <f t="shared" si="196"/>
        <v>130105</v>
      </c>
      <c r="AJ913" s="374"/>
      <c r="AK913" s="374"/>
      <c r="AL913" s="36" t="s">
        <v>102</v>
      </c>
      <c r="AM913" s="59">
        <v>17455153</v>
      </c>
      <c r="AN913" s="48">
        <f>IFERROR(AM913/AJ906,"-")</f>
        <v>5.4625988943145812E-2</v>
      </c>
      <c r="AO913" s="59">
        <v>56</v>
      </c>
      <c r="AP913" s="48">
        <f>IFERROR(AO913/AK906,"-")</f>
        <v>0.18421052631578946</v>
      </c>
      <c r="AQ913" s="62">
        <f t="shared" si="177"/>
        <v>311699.16071428574</v>
      </c>
      <c r="AR913" s="374"/>
      <c r="AS913" s="374"/>
      <c r="AT913" s="36" t="s">
        <v>102</v>
      </c>
      <c r="AU913" s="59">
        <v>50509049</v>
      </c>
      <c r="AV913" s="48">
        <f>IFERROR(AU913/AR906,"-")</f>
        <v>2.2263441292251763E-2</v>
      </c>
      <c r="AW913" s="62">
        <v>316</v>
      </c>
      <c r="AX913" s="48">
        <f>IFERROR(AW913/AS906,"-")</f>
        <v>8.5106382978723402E-2</v>
      </c>
      <c r="AY913" s="162">
        <f t="shared" si="178"/>
        <v>159838.76265822785</v>
      </c>
      <c r="AZ913" s="187"/>
    </row>
    <row r="914" spans="2:52" s="7" customFormat="1" ht="13.15" customHeight="1">
      <c r="B914" s="449"/>
      <c r="C914" s="459"/>
      <c r="D914" s="374"/>
      <c r="E914" s="374"/>
      <c r="F914" s="36" t="s">
        <v>112</v>
      </c>
      <c r="G914" s="59">
        <v>0</v>
      </c>
      <c r="H914" s="48">
        <f>IFERROR(G914/D906,"-")</f>
        <v>0</v>
      </c>
      <c r="I914" s="59">
        <v>0</v>
      </c>
      <c r="J914" s="48">
        <f>IFERROR(I914/E906,"-")</f>
        <v>0</v>
      </c>
      <c r="K914" s="62" t="str">
        <f t="shared" si="174"/>
        <v>-</v>
      </c>
      <c r="L914" s="374"/>
      <c r="M914" s="374"/>
      <c r="N914" s="36" t="s">
        <v>112</v>
      </c>
      <c r="O914" s="59">
        <v>0</v>
      </c>
      <c r="P914" s="48">
        <f>IFERROR(O914/L906,"-")</f>
        <v>0</v>
      </c>
      <c r="Q914" s="59">
        <v>0</v>
      </c>
      <c r="R914" s="48">
        <f>IFERROR(Q914/M906,"-")</f>
        <v>0</v>
      </c>
      <c r="S914" s="62" t="str">
        <f t="shared" si="175"/>
        <v>-</v>
      </c>
      <c r="T914" s="374"/>
      <c r="U914" s="374"/>
      <c r="V914" s="36" t="s">
        <v>112</v>
      </c>
      <c r="W914" s="59">
        <v>0</v>
      </c>
      <c r="X914" s="48">
        <f>IFERROR(W914/T906,"-")</f>
        <v>0</v>
      </c>
      <c r="Y914" s="59">
        <v>0</v>
      </c>
      <c r="Z914" s="48">
        <f>IFERROR(Y914/U906,"-")</f>
        <v>0</v>
      </c>
      <c r="AA914" s="136" t="str">
        <f t="shared" si="176"/>
        <v>-</v>
      </c>
      <c r="AB914" s="374"/>
      <c r="AC914" s="374"/>
      <c r="AD914" s="36" t="s">
        <v>112</v>
      </c>
      <c r="AE914" s="59">
        <v>0</v>
      </c>
      <c r="AF914" s="48">
        <f>IFERROR(AE914/AB906,"-")</f>
        <v>0</v>
      </c>
      <c r="AG914" s="59">
        <v>0</v>
      </c>
      <c r="AH914" s="48">
        <f>IFERROR(AG914/AC906,"-")</f>
        <v>0</v>
      </c>
      <c r="AI914" s="62" t="str">
        <f t="shared" si="196"/>
        <v>-</v>
      </c>
      <c r="AJ914" s="374"/>
      <c r="AK914" s="374"/>
      <c r="AL914" s="36" t="s">
        <v>112</v>
      </c>
      <c r="AM914" s="59">
        <v>0</v>
      </c>
      <c r="AN914" s="48">
        <f>IFERROR(AM914/AJ906,"-")</f>
        <v>0</v>
      </c>
      <c r="AO914" s="59">
        <v>0</v>
      </c>
      <c r="AP914" s="48">
        <f>IFERROR(AO914/AK906,"-")</f>
        <v>0</v>
      </c>
      <c r="AQ914" s="62" t="str">
        <f t="shared" si="177"/>
        <v>-</v>
      </c>
      <c r="AR914" s="374"/>
      <c r="AS914" s="374"/>
      <c r="AT914" s="36" t="s">
        <v>112</v>
      </c>
      <c r="AU914" s="59">
        <v>30009</v>
      </c>
      <c r="AV914" s="48">
        <f>IFERROR(AU914/AR906,"-")</f>
        <v>1.3227404256595351E-5</v>
      </c>
      <c r="AW914" s="62">
        <v>3</v>
      </c>
      <c r="AX914" s="48">
        <f>IFERROR(AW914/AS906,"-")</f>
        <v>8.0797199030433614E-4</v>
      </c>
      <c r="AY914" s="162">
        <f t="shared" si="178"/>
        <v>10003</v>
      </c>
      <c r="AZ914" s="187"/>
    </row>
    <row r="915" spans="2:52" s="7" customFormat="1" ht="13.15" customHeight="1">
      <c r="B915" s="449"/>
      <c r="C915" s="459"/>
      <c r="D915" s="374"/>
      <c r="E915" s="374"/>
      <c r="F915" s="36" t="s">
        <v>103</v>
      </c>
      <c r="G915" s="59">
        <v>378383</v>
      </c>
      <c r="H915" s="48">
        <f>IFERROR(G915/D906,"-")</f>
        <v>5.0242453968694174E-4</v>
      </c>
      <c r="I915" s="59">
        <v>18</v>
      </c>
      <c r="J915" s="48">
        <f>IFERROR(I915/E906,"-")</f>
        <v>1.794616151545364E-2</v>
      </c>
      <c r="K915" s="62">
        <f t="shared" si="174"/>
        <v>21021.277777777777</v>
      </c>
      <c r="L915" s="374"/>
      <c r="M915" s="374"/>
      <c r="N915" s="36" t="s">
        <v>103</v>
      </c>
      <c r="O915" s="59">
        <v>364554</v>
      </c>
      <c r="P915" s="48">
        <f>IFERROR(O915/L906,"-")</f>
        <v>6.6758620598724588E-4</v>
      </c>
      <c r="Q915" s="59">
        <v>17</v>
      </c>
      <c r="R915" s="48">
        <f>IFERROR(Q915/M906,"-")</f>
        <v>2.3004059539918808E-2</v>
      </c>
      <c r="S915" s="62">
        <f t="shared" si="175"/>
        <v>21444.352941176472</v>
      </c>
      <c r="T915" s="374"/>
      <c r="U915" s="374"/>
      <c r="V915" s="36" t="s">
        <v>103</v>
      </c>
      <c r="W915" s="59">
        <v>38024</v>
      </c>
      <c r="X915" s="48">
        <f>IFERROR(W915/T906,"-")</f>
        <v>3.609109108919086E-4</v>
      </c>
      <c r="Y915" s="59">
        <v>2</v>
      </c>
      <c r="Z915" s="48">
        <f>IFERROR(Y915/U906,"-")</f>
        <v>1.834862385321101E-2</v>
      </c>
      <c r="AA915" s="136">
        <f t="shared" si="176"/>
        <v>19012</v>
      </c>
      <c r="AB915" s="374"/>
      <c r="AC915" s="374"/>
      <c r="AD915" s="36" t="s">
        <v>103</v>
      </c>
      <c r="AE915" s="59">
        <v>38024</v>
      </c>
      <c r="AF915" s="48">
        <f>IFERROR(AE915/AB906,"-")</f>
        <v>4.3689160310746389E-4</v>
      </c>
      <c r="AG915" s="59">
        <v>2</v>
      </c>
      <c r="AH915" s="48">
        <f>IFERROR(AG915/AC906,"-")</f>
        <v>2.3809523809523808E-2</v>
      </c>
      <c r="AI915" s="62">
        <f t="shared" si="196"/>
        <v>19012</v>
      </c>
      <c r="AJ915" s="374"/>
      <c r="AK915" s="374"/>
      <c r="AL915" s="36" t="s">
        <v>103</v>
      </c>
      <c r="AM915" s="59">
        <v>72025</v>
      </c>
      <c r="AN915" s="48">
        <f>IFERROR(AM915/AJ906,"-")</f>
        <v>2.2540259908521439E-4</v>
      </c>
      <c r="AO915" s="59">
        <v>3</v>
      </c>
      <c r="AP915" s="48">
        <f>IFERROR(AO915/AK906,"-")</f>
        <v>9.8684210526315784E-3</v>
      </c>
      <c r="AQ915" s="62">
        <f t="shared" si="177"/>
        <v>24008.333333333332</v>
      </c>
      <c r="AR915" s="374"/>
      <c r="AS915" s="374"/>
      <c r="AT915" s="36" t="s">
        <v>103</v>
      </c>
      <c r="AU915" s="59">
        <v>635596</v>
      </c>
      <c r="AV915" s="48">
        <f>IFERROR(AU915/AR906,"-")</f>
        <v>2.8015879355776531E-4</v>
      </c>
      <c r="AW915" s="62">
        <v>31</v>
      </c>
      <c r="AX915" s="48">
        <f>IFERROR(AW915/AS906,"-")</f>
        <v>8.349043899811474E-3</v>
      </c>
      <c r="AY915" s="162">
        <f t="shared" si="178"/>
        <v>20503.096774193549</v>
      </c>
      <c r="AZ915" s="187"/>
    </row>
    <row r="916" spans="2:52" s="7" customFormat="1" ht="13.15" customHeight="1">
      <c r="B916" s="449"/>
      <c r="C916" s="459"/>
      <c r="D916" s="374"/>
      <c r="E916" s="374"/>
      <c r="F916" s="36" t="s">
        <v>104</v>
      </c>
      <c r="G916" s="59">
        <v>1719478</v>
      </c>
      <c r="H916" s="48">
        <f>IFERROR(G916/D906,"-")</f>
        <v>2.2831573898716992E-3</v>
      </c>
      <c r="I916" s="59">
        <v>55</v>
      </c>
      <c r="J916" s="48">
        <f>IFERROR(I916/E906,"-")</f>
        <v>5.4835493519441676E-2</v>
      </c>
      <c r="K916" s="62">
        <f t="shared" si="174"/>
        <v>31263.236363636363</v>
      </c>
      <c r="L916" s="374"/>
      <c r="M916" s="374"/>
      <c r="N916" s="36" t="s">
        <v>104</v>
      </c>
      <c r="O916" s="59">
        <v>675905</v>
      </c>
      <c r="P916" s="48">
        <f>IFERROR(O916/L906,"-")</f>
        <v>1.2377449007768655E-3</v>
      </c>
      <c r="Q916" s="59">
        <v>43</v>
      </c>
      <c r="R916" s="48">
        <f>IFERROR(Q916/M906,"-")</f>
        <v>5.8186738836265225E-2</v>
      </c>
      <c r="S916" s="62">
        <f t="shared" si="175"/>
        <v>15718.720930232557</v>
      </c>
      <c r="T916" s="374"/>
      <c r="U916" s="374"/>
      <c r="V916" s="36" t="s">
        <v>104</v>
      </c>
      <c r="W916" s="59">
        <v>1033233</v>
      </c>
      <c r="X916" s="48">
        <f>IFERROR(W916/T906,"-")</f>
        <v>9.8070971805591049E-3</v>
      </c>
      <c r="Y916" s="59">
        <v>8</v>
      </c>
      <c r="Z916" s="48">
        <f>IFERROR(Y916/U906,"-")</f>
        <v>7.3394495412844041E-2</v>
      </c>
      <c r="AA916" s="136">
        <f t="shared" si="176"/>
        <v>129154.125</v>
      </c>
      <c r="AB916" s="374"/>
      <c r="AC916" s="374"/>
      <c r="AD916" s="36" t="s">
        <v>104</v>
      </c>
      <c r="AE916" s="59">
        <v>75075</v>
      </c>
      <c r="AF916" s="48">
        <f>IFERROR(AE916/AB906,"-")</f>
        <v>8.6260354258607338E-4</v>
      </c>
      <c r="AG916" s="59">
        <v>6</v>
      </c>
      <c r="AH916" s="48">
        <f>IFERROR(AG916/AC906,"-")</f>
        <v>7.1428571428571425E-2</v>
      </c>
      <c r="AI916" s="62">
        <f t="shared" si="196"/>
        <v>12512.5</v>
      </c>
      <c r="AJ916" s="374"/>
      <c r="AK916" s="374"/>
      <c r="AL916" s="36" t="s">
        <v>104</v>
      </c>
      <c r="AM916" s="59">
        <v>307506</v>
      </c>
      <c r="AN916" s="48">
        <f>IFERROR(AM916/AJ906,"-")</f>
        <v>9.6234157076428926E-4</v>
      </c>
      <c r="AO916" s="59">
        <v>24</v>
      </c>
      <c r="AP916" s="48">
        <f>IFERROR(AO916/AK906,"-")</f>
        <v>7.8947368421052627E-2</v>
      </c>
      <c r="AQ916" s="62">
        <f t="shared" si="177"/>
        <v>12812.75</v>
      </c>
      <c r="AR916" s="374"/>
      <c r="AS916" s="374"/>
      <c r="AT916" s="36" t="s">
        <v>104</v>
      </c>
      <c r="AU916" s="59">
        <v>1713377</v>
      </c>
      <c r="AV916" s="48">
        <f>IFERROR(AU916/AR906,"-")</f>
        <v>7.5522444009972248E-4</v>
      </c>
      <c r="AW916" s="62">
        <v>129</v>
      </c>
      <c r="AX916" s="48">
        <f>IFERROR(AW916/AS906,"-")</f>
        <v>3.4742795583086454E-2</v>
      </c>
      <c r="AY916" s="162">
        <f t="shared" si="178"/>
        <v>13281.992248062015</v>
      </c>
      <c r="AZ916" s="187"/>
    </row>
    <row r="917" spans="2:52" s="7" customFormat="1" ht="13.15" customHeight="1">
      <c r="B917" s="449"/>
      <c r="C917" s="459"/>
      <c r="D917" s="374"/>
      <c r="E917" s="374"/>
      <c r="F917" s="36" t="s">
        <v>105</v>
      </c>
      <c r="G917" s="59">
        <v>81611</v>
      </c>
      <c r="H917" s="48">
        <f>IFERROR(G917/D906,"-")</f>
        <v>1.0836472333162696E-4</v>
      </c>
      <c r="I917" s="59">
        <v>9</v>
      </c>
      <c r="J917" s="48">
        <f>IFERROR(I917/E906,"-")</f>
        <v>8.9730807577268201E-3</v>
      </c>
      <c r="K917" s="62">
        <f t="shared" si="174"/>
        <v>9067.8888888888887</v>
      </c>
      <c r="L917" s="374"/>
      <c r="M917" s="374"/>
      <c r="N917" s="36" t="s">
        <v>105</v>
      </c>
      <c r="O917" s="59">
        <v>32631</v>
      </c>
      <c r="P917" s="48">
        <f>IFERROR(O917/L906,"-")</f>
        <v>5.9755222786116242E-5</v>
      </c>
      <c r="Q917" s="59">
        <v>6</v>
      </c>
      <c r="R917" s="48">
        <f>IFERROR(Q917/M906,"-")</f>
        <v>8.119079837618403E-3</v>
      </c>
      <c r="S917" s="62">
        <f t="shared" si="175"/>
        <v>5438.5</v>
      </c>
      <c r="T917" s="374"/>
      <c r="U917" s="374"/>
      <c r="V917" s="36" t="s">
        <v>105</v>
      </c>
      <c r="W917" s="59">
        <v>51710</v>
      </c>
      <c r="X917" s="48">
        <f>IFERROR(W917/T906,"-")</f>
        <v>4.9081378082843977E-4</v>
      </c>
      <c r="Y917" s="59">
        <v>3</v>
      </c>
      <c r="Z917" s="48">
        <f>IFERROR(Y917/U906,"-")</f>
        <v>2.7522935779816515E-2</v>
      </c>
      <c r="AA917" s="136">
        <f t="shared" si="176"/>
        <v>17236.666666666668</v>
      </c>
      <c r="AB917" s="374"/>
      <c r="AC917" s="374"/>
      <c r="AD917" s="36" t="s">
        <v>105</v>
      </c>
      <c r="AE917" s="59">
        <v>10847</v>
      </c>
      <c r="AF917" s="48">
        <f>IFERROR(AE917/AB906,"-")</f>
        <v>1.2463084417490693E-4</v>
      </c>
      <c r="AG917" s="59">
        <v>2</v>
      </c>
      <c r="AH917" s="48">
        <f>IFERROR(AG917/AC906,"-")</f>
        <v>2.3809523809523808E-2</v>
      </c>
      <c r="AI917" s="62">
        <f t="shared" si="196"/>
        <v>5423.5</v>
      </c>
      <c r="AJ917" s="374"/>
      <c r="AK917" s="374"/>
      <c r="AL917" s="36" t="s">
        <v>105</v>
      </c>
      <c r="AM917" s="59">
        <v>13977</v>
      </c>
      <c r="AN917" s="48">
        <f>IFERROR(AM917/AJ906,"-")</f>
        <v>4.3741091668365729E-5</v>
      </c>
      <c r="AO917" s="59">
        <v>2</v>
      </c>
      <c r="AP917" s="48">
        <f>IFERROR(AO917/AK906,"-")</f>
        <v>6.5789473684210523E-3</v>
      </c>
      <c r="AQ917" s="62">
        <f t="shared" si="177"/>
        <v>6988.5</v>
      </c>
      <c r="AR917" s="374"/>
      <c r="AS917" s="374"/>
      <c r="AT917" s="36" t="s">
        <v>105</v>
      </c>
      <c r="AU917" s="59">
        <v>105430</v>
      </c>
      <c r="AV917" s="48">
        <f>IFERROR(AU917/AR906,"-")</f>
        <v>4.6471566222561496E-5</v>
      </c>
      <c r="AW917" s="62">
        <v>9</v>
      </c>
      <c r="AX917" s="48">
        <f>IFERROR(AW917/AS906,"-")</f>
        <v>2.4239159709130084E-3</v>
      </c>
      <c r="AY917" s="162">
        <f t="shared" si="178"/>
        <v>11714.444444444445</v>
      </c>
      <c r="AZ917" s="187"/>
    </row>
    <row r="918" spans="2:52" s="7" customFormat="1" ht="13.15" customHeight="1">
      <c r="B918" s="449"/>
      <c r="C918" s="459"/>
      <c r="D918" s="374"/>
      <c r="E918" s="374"/>
      <c r="F918" s="36" t="s">
        <v>106</v>
      </c>
      <c r="G918" s="59">
        <v>1401270</v>
      </c>
      <c r="H918" s="48">
        <f>IFERROR(G918/D906,"-")</f>
        <v>1.8606344226012291E-3</v>
      </c>
      <c r="I918" s="59">
        <v>10</v>
      </c>
      <c r="J918" s="48">
        <f>IFERROR(I918/E906,"-")</f>
        <v>9.9700897308075773E-3</v>
      </c>
      <c r="K918" s="62">
        <f t="shared" si="174"/>
        <v>140127</v>
      </c>
      <c r="L918" s="374"/>
      <c r="M918" s="374"/>
      <c r="N918" s="36" t="s">
        <v>106</v>
      </c>
      <c r="O918" s="59">
        <v>1269681</v>
      </c>
      <c r="P918" s="48">
        <f>IFERROR(O918/L906,"-")</f>
        <v>2.3250918152155574E-3</v>
      </c>
      <c r="Q918" s="59">
        <v>7</v>
      </c>
      <c r="R918" s="48">
        <f>IFERROR(Q918/M906,"-")</f>
        <v>9.4722598105548041E-3</v>
      </c>
      <c r="S918" s="62">
        <f t="shared" si="175"/>
        <v>181383</v>
      </c>
      <c r="T918" s="374"/>
      <c r="U918" s="374"/>
      <c r="V918" s="36" t="s">
        <v>106</v>
      </c>
      <c r="W918" s="59">
        <v>9534</v>
      </c>
      <c r="X918" s="48">
        <f>IFERROR(W918/T906,"-")</f>
        <v>9.049349422584306E-5</v>
      </c>
      <c r="Y918" s="59">
        <v>2</v>
      </c>
      <c r="Z918" s="48">
        <f>IFERROR(Y918/U906,"-")</f>
        <v>1.834862385321101E-2</v>
      </c>
      <c r="AA918" s="136">
        <f t="shared" si="176"/>
        <v>4767</v>
      </c>
      <c r="AB918" s="374"/>
      <c r="AC918" s="374"/>
      <c r="AD918" s="36" t="s">
        <v>106</v>
      </c>
      <c r="AE918" s="59">
        <v>5450</v>
      </c>
      <c r="AF918" s="48">
        <f>IFERROR(AE918/AB906,"-")</f>
        <v>6.2619904190397595E-5</v>
      </c>
      <c r="AG918" s="59">
        <v>1</v>
      </c>
      <c r="AH918" s="48">
        <f>IFERROR(AG918/AC906,"-")</f>
        <v>1.1904761904761904E-2</v>
      </c>
      <c r="AI918" s="62">
        <f t="shared" si="196"/>
        <v>5450</v>
      </c>
      <c r="AJ918" s="374"/>
      <c r="AK918" s="374"/>
      <c r="AL918" s="36" t="s">
        <v>106</v>
      </c>
      <c r="AM918" s="59">
        <v>2673324</v>
      </c>
      <c r="AN918" s="48">
        <f>IFERROR(AM918/AJ906,"-")</f>
        <v>8.3661808788182117E-3</v>
      </c>
      <c r="AO918" s="59">
        <v>6</v>
      </c>
      <c r="AP918" s="48">
        <f>IFERROR(AO918/AK906,"-")</f>
        <v>1.9736842105263157E-2</v>
      </c>
      <c r="AQ918" s="62">
        <f t="shared" si="177"/>
        <v>445554</v>
      </c>
      <c r="AR918" s="374"/>
      <c r="AS918" s="374"/>
      <c r="AT918" s="36" t="s">
        <v>106</v>
      </c>
      <c r="AU918" s="59">
        <v>10302465</v>
      </c>
      <c r="AV918" s="48">
        <f>IFERROR(AU918/AR906,"-")</f>
        <v>4.5411333064888744E-3</v>
      </c>
      <c r="AW918" s="62">
        <v>22</v>
      </c>
      <c r="AX918" s="48">
        <f>IFERROR(AW918/AS906,"-")</f>
        <v>5.9251279288984647E-3</v>
      </c>
      <c r="AY918" s="162">
        <f t="shared" si="178"/>
        <v>468293.86363636365</v>
      </c>
      <c r="AZ918" s="187"/>
    </row>
    <row r="919" spans="2:52" s="7" customFormat="1" ht="13.15" customHeight="1">
      <c r="B919" s="449"/>
      <c r="C919" s="459"/>
      <c r="D919" s="374"/>
      <c r="E919" s="374"/>
      <c r="F919" s="36" t="s">
        <v>107</v>
      </c>
      <c r="G919" s="59">
        <v>7394067</v>
      </c>
      <c r="H919" s="48">
        <f>IFERROR(G919/D906,"-")</f>
        <v>9.8179905251805869E-3</v>
      </c>
      <c r="I919" s="59">
        <v>146</v>
      </c>
      <c r="J919" s="48">
        <f>IFERROR(I919/E906,"-")</f>
        <v>0.14556331006979062</v>
      </c>
      <c r="K919" s="62">
        <f t="shared" si="174"/>
        <v>50644.294520547948</v>
      </c>
      <c r="L919" s="374"/>
      <c r="M919" s="374"/>
      <c r="N919" s="36" t="s">
        <v>107</v>
      </c>
      <c r="O919" s="59">
        <v>5887104</v>
      </c>
      <c r="P919" s="48">
        <f>IFERROR(O919/L906,"-")</f>
        <v>1.0780705803837947E-2</v>
      </c>
      <c r="Q919" s="59">
        <v>114</v>
      </c>
      <c r="R919" s="48">
        <f>IFERROR(Q919/M906,"-")</f>
        <v>0.15426251691474965</v>
      </c>
      <c r="S919" s="62">
        <f t="shared" si="175"/>
        <v>51641.26315789474</v>
      </c>
      <c r="T919" s="374"/>
      <c r="U919" s="374"/>
      <c r="V919" s="36" t="s">
        <v>107</v>
      </c>
      <c r="W919" s="59">
        <v>911145</v>
      </c>
      <c r="X919" s="48">
        <f>IFERROR(W919/T906,"-")</f>
        <v>8.648279294777194E-3</v>
      </c>
      <c r="Y919" s="59">
        <v>21</v>
      </c>
      <c r="Z919" s="48">
        <f>IFERROR(Y919/U906,"-")</f>
        <v>0.19266055045871561</v>
      </c>
      <c r="AA919" s="136">
        <f t="shared" si="176"/>
        <v>43387.857142857145</v>
      </c>
      <c r="AB919" s="374"/>
      <c r="AC919" s="374"/>
      <c r="AD919" s="36" t="s">
        <v>107</v>
      </c>
      <c r="AE919" s="59">
        <v>870905</v>
      </c>
      <c r="AF919" s="48">
        <f>IFERROR(AE919/AB906,"-")</f>
        <v>1.0006603240172151E-2</v>
      </c>
      <c r="AG919" s="59">
        <v>20</v>
      </c>
      <c r="AH919" s="48">
        <f>IFERROR(AG919/AC906,"-")</f>
        <v>0.23809523809523808</v>
      </c>
      <c r="AI919" s="62">
        <f t="shared" si="196"/>
        <v>43545.25</v>
      </c>
      <c r="AJ919" s="374"/>
      <c r="AK919" s="374"/>
      <c r="AL919" s="36" t="s">
        <v>107</v>
      </c>
      <c r="AM919" s="59">
        <v>2681700</v>
      </c>
      <c r="AN919" s="48">
        <f>IFERROR(AM919/AJ906,"-")</f>
        <v>8.3923936128680234E-3</v>
      </c>
      <c r="AO919" s="59">
        <v>50</v>
      </c>
      <c r="AP919" s="48">
        <f>IFERROR(AO919/AK906,"-")</f>
        <v>0.16447368421052633</v>
      </c>
      <c r="AQ919" s="62">
        <f t="shared" si="177"/>
        <v>53634</v>
      </c>
      <c r="AR919" s="374"/>
      <c r="AS919" s="374"/>
      <c r="AT919" s="36" t="s">
        <v>107</v>
      </c>
      <c r="AU919" s="59">
        <v>13561887</v>
      </c>
      <c r="AV919" s="48">
        <f>IFERROR(AU919/AR906,"-")</f>
        <v>5.9778253800948098E-3</v>
      </c>
      <c r="AW919" s="62">
        <v>333</v>
      </c>
      <c r="AX919" s="48">
        <f>IFERROR(AW919/AS906,"-")</f>
        <v>8.9684890923781305E-2</v>
      </c>
      <c r="AY919" s="162">
        <f t="shared" si="178"/>
        <v>40726.387387387389</v>
      </c>
      <c r="AZ919" s="187"/>
    </row>
    <row r="920" spans="2:52" s="7" customFormat="1" ht="13.15" customHeight="1">
      <c r="B920" s="449"/>
      <c r="C920" s="459"/>
      <c r="D920" s="374"/>
      <c r="E920" s="374"/>
      <c r="F920" s="36" t="s">
        <v>108</v>
      </c>
      <c r="G920" s="59">
        <v>4487718</v>
      </c>
      <c r="H920" s="48">
        <f>IFERROR(G920/D906,"-")</f>
        <v>5.9588820068417524E-3</v>
      </c>
      <c r="I920" s="59">
        <v>77</v>
      </c>
      <c r="J920" s="48">
        <f>IFERROR(I920/E906,"-")</f>
        <v>7.6769690927218345E-2</v>
      </c>
      <c r="K920" s="62">
        <f t="shared" si="174"/>
        <v>58282.051948051951</v>
      </c>
      <c r="L920" s="374"/>
      <c r="M920" s="374"/>
      <c r="N920" s="36" t="s">
        <v>108</v>
      </c>
      <c r="O920" s="59">
        <v>1411418</v>
      </c>
      <c r="P920" s="48">
        <f>IFERROR(O920/L906,"-")</f>
        <v>2.5846464109078671E-3</v>
      </c>
      <c r="Q920" s="59">
        <v>59</v>
      </c>
      <c r="R920" s="48">
        <f>IFERROR(Q920/M906,"-")</f>
        <v>7.9837618403247629E-2</v>
      </c>
      <c r="S920" s="62">
        <f t="shared" si="175"/>
        <v>23922.338983050846</v>
      </c>
      <c r="T920" s="374"/>
      <c r="U920" s="374"/>
      <c r="V920" s="36" t="s">
        <v>108</v>
      </c>
      <c r="W920" s="59">
        <v>1336936</v>
      </c>
      <c r="X920" s="48">
        <f>IFERROR(W920/T906,"-")</f>
        <v>1.2689743045555037E-2</v>
      </c>
      <c r="Y920" s="59">
        <v>11</v>
      </c>
      <c r="Z920" s="48">
        <f>IFERROR(Y920/U906,"-")</f>
        <v>0.10091743119266056</v>
      </c>
      <c r="AA920" s="136">
        <f t="shared" si="176"/>
        <v>121539.63636363637</v>
      </c>
      <c r="AB920" s="374"/>
      <c r="AC920" s="374"/>
      <c r="AD920" s="36" t="s">
        <v>108</v>
      </c>
      <c r="AE920" s="59">
        <v>253843</v>
      </c>
      <c r="AF920" s="48">
        <f>IFERROR(AE920/AB906,"-")</f>
        <v>2.9166283191565316E-3</v>
      </c>
      <c r="AG920" s="59">
        <v>9</v>
      </c>
      <c r="AH920" s="48">
        <f>IFERROR(AG920/AC906,"-")</f>
        <v>0.10714285714285714</v>
      </c>
      <c r="AI920" s="62">
        <f t="shared" si="196"/>
        <v>28204.777777777777</v>
      </c>
      <c r="AJ920" s="374"/>
      <c r="AK920" s="374"/>
      <c r="AL920" s="36" t="s">
        <v>108</v>
      </c>
      <c r="AM920" s="59">
        <v>1536717</v>
      </c>
      <c r="AN920" s="48">
        <f>IFERROR(AM920/AJ906,"-")</f>
        <v>4.8091635662399638E-3</v>
      </c>
      <c r="AO920" s="59">
        <v>50</v>
      </c>
      <c r="AP920" s="48">
        <f>IFERROR(AO920/AK906,"-")</f>
        <v>0.16447368421052633</v>
      </c>
      <c r="AQ920" s="62">
        <f t="shared" si="177"/>
        <v>30734.34</v>
      </c>
      <c r="AR920" s="374"/>
      <c r="AS920" s="374"/>
      <c r="AT920" s="36" t="s">
        <v>108</v>
      </c>
      <c r="AU920" s="59">
        <v>24444878</v>
      </c>
      <c r="AV920" s="48">
        <f>IFERROR(AU920/AR906,"-")</f>
        <v>1.0774843657207973E-2</v>
      </c>
      <c r="AW920" s="62">
        <v>293</v>
      </c>
      <c r="AX920" s="48">
        <f>IFERROR(AW920/AS906,"-")</f>
        <v>7.8911931053056827E-2</v>
      </c>
      <c r="AY920" s="162">
        <f t="shared" si="178"/>
        <v>83429.617747440279</v>
      </c>
      <c r="AZ920" s="187"/>
    </row>
    <row r="921" spans="2:52" s="7" customFormat="1" ht="13.15" customHeight="1">
      <c r="B921" s="449"/>
      <c r="C921" s="459"/>
      <c r="D921" s="374"/>
      <c r="E921" s="374"/>
      <c r="F921" s="36" t="s">
        <v>109</v>
      </c>
      <c r="G921" s="59">
        <v>5763638</v>
      </c>
      <c r="H921" s="48">
        <f>IFERROR(G921/D906,"-")</f>
        <v>7.6530741842846146E-3</v>
      </c>
      <c r="I921" s="59">
        <v>73</v>
      </c>
      <c r="J921" s="48">
        <f>IFERROR(I921/E906,"-")</f>
        <v>7.278165503489531E-2</v>
      </c>
      <c r="K921" s="62">
        <f t="shared" si="174"/>
        <v>78953.945205479453</v>
      </c>
      <c r="L921" s="374"/>
      <c r="M921" s="374"/>
      <c r="N921" s="36" t="s">
        <v>109</v>
      </c>
      <c r="O921" s="59">
        <v>3246120</v>
      </c>
      <c r="P921" s="48">
        <f>IFERROR(O921/L906,"-")</f>
        <v>5.9444278076205958E-3</v>
      </c>
      <c r="Q921" s="59">
        <v>58</v>
      </c>
      <c r="R921" s="48">
        <f>IFERROR(Q921/M906,"-")</f>
        <v>7.8484438430311235E-2</v>
      </c>
      <c r="S921" s="62">
        <f t="shared" si="175"/>
        <v>55967.586206896551</v>
      </c>
      <c r="T921" s="374"/>
      <c r="U921" s="374"/>
      <c r="V921" s="36" t="s">
        <v>109</v>
      </c>
      <c r="W921" s="59">
        <v>1768593</v>
      </c>
      <c r="X921" s="48">
        <f>IFERROR(W921/T906,"-")</f>
        <v>1.6786884878683288E-2</v>
      </c>
      <c r="Y921" s="59">
        <v>15</v>
      </c>
      <c r="Z921" s="48">
        <f>IFERROR(Y921/U906,"-")</f>
        <v>0.13761467889908258</v>
      </c>
      <c r="AA921" s="136">
        <f t="shared" si="176"/>
        <v>117906.2</v>
      </c>
      <c r="AB921" s="374"/>
      <c r="AC921" s="374"/>
      <c r="AD921" s="36" t="s">
        <v>109</v>
      </c>
      <c r="AE921" s="59">
        <v>1575264</v>
      </c>
      <c r="AF921" s="48">
        <f>IFERROR(AE921/AB906,"-")</f>
        <v>1.8099611147629813E-2</v>
      </c>
      <c r="AG921" s="59">
        <v>12</v>
      </c>
      <c r="AH921" s="48">
        <f>IFERROR(AG921/AC906,"-")</f>
        <v>0.14285714285714285</v>
      </c>
      <c r="AI921" s="62">
        <f t="shared" si="196"/>
        <v>131272</v>
      </c>
      <c r="AJ921" s="374"/>
      <c r="AK921" s="374"/>
      <c r="AL921" s="36" t="s">
        <v>109</v>
      </c>
      <c r="AM921" s="59">
        <v>2350192</v>
      </c>
      <c r="AN921" s="48">
        <f>IFERROR(AM921/AJ906,"-")</f>
        <v>7.3549376626071252E-3</v>
      </c>
      <c r="AO921" s="59">
        <v>38</v>
      </c>
      <c r="AP921" s="48">
        <f>IFERROR(AO921/AK906,"-")</f>
        <v>0.125</v>
      </c>
      <c r="AQ921" s="62">
        <f t="shared" si="177"/>
        <v>61847.15789473684</v>
      </c>
      <c r="AR921" s="374"/>
      <c r="AS921" s="374"/>
      <c r="AT921" s="36" t="s">
        <v>109</v>
      </c>
      <c r="AU921" s="59">
        <v>4618668</v>
      </c>
      <c r="AV921" s="48">
        <f>IFERROR(AU921/AR906,"-")</f>
        <v>2.0358222121030604E-3</v>
      </c>
      <c r="AW921" s="62">
        <v>159</v>
      </c>
      <c r="AX921" s="48">
        <f>IFERROR(AW921/AS906,"-")</f>
        <v>4.2822515486129815E-2</v>
      </c>
      <c r="AY921" s="162">
        <f t="shared" si="178"/>
        <v>29048.226415094341</v>
      </c>
      <c r="AZ921" s="187"/>
    </row>
    <row r="922" spans="2:52" s="7" customFormat="1" ht="13.15" customHeight="1">
      <c r="B922" s="449"/>
      <c r="C922" s="459"/>
      <c r="D922" s="374"/>
      <c r="E922" s="374"/>
      <c r="F922" s="37" t="s">
        <v>110</v>
      </c>
      <c r="G922" s="60">
        <v>1199240</v>
      </c>
      <c r="H922" s="49">
        <f>IFERROR(G922/D906,"-")</f>
        <v>1.5923749348521682E-3</v>
      </c>
      <c r="I922" s="60">
        <v>117</v>
      </c>
      <c r="J922" s="49">
        <f>IFERROR(I922/E906,"-")</f>
        <v>0.11665004985044865</v>
      </c>
      <c r="K922" s="63">
        <f t="shared" si="174"/>
        <v>10249.914529914529</v>
      </c>
      <c r="L922" s="374"/>
      <c r="M922" s="374"/>
      <c r="N922" s="37" t="s">
        <v>110</v>
      </c>
      <c r="O922" s="60">
        <v>757382</v>
      </c>
      <c r="P922" s="49">
        <f>IFERROR(O922/L906,"-")</f>
        <v>1.3869489180286933E-3</v>
      </c>
      <c r="Q922" s="60">
        <v>88</v>
      </c>
      <c r="R922" s="49">
        <f>IFERROR(Q922/M906,"-")</f>
        <v>0.11907983761840325</v>
      </c>
      <c r="S922" s="63">
        <f t="shared" si="175"/>
        <v>8606.613636363636</v>
      </c>
      <c r="T922" s="374"/>
      <c r="U922" s="374"/>
      <c r="V922" s="37" t="s">
        <v>110</v>
      </c>
      <c r="W922" s="60">
        <v>267804</v>
      </c>
      <c r="X922" s="49">
        <f>IFERROR(W922/T906,"-")</f>
        <v>2.5419047333393825E-3</v>
      </c>
      <c r="Y922" s="60">
        <v>17</v>
      </c>
      <c r="Z922" s="49">
        <f>IFERROR(Y922/U906,"-")</f>
        <v>0.15596330275229359</v>
      </c>
      <c r="AA922" s="137">
        <f t="shared" si="176"/>
        <v>15753.176470588236</v>
      </c>
      <c r="AB922" s="374"/>
      <c r="AC922" s="374"/>
      <c r="AD922" s="37" t="s">
        <v>110</v>
      </c>
      <c r="AE922" s="60">
        <v>134233</v>
      </c>
      <c r="AF922" s="49">
        <f>IFERROR(AE922/AB906,"-")</f>
        <v>1.5423224952641544E-3</v>
      </c>
      <c r="AG922" s="60">
        <v>14</v>
      </c>
      <c r="AH922" s="49">
        <f>IFERROR(AG922/AC906,"-")</f>
        <v>0.16666666666666666</v>
      </c>
      <c r="AI922" s="63">
        <f t="shared" si="196"/>
        <v>9588.0714285714294</v>
      </c>
      <c r="AJ922" s="374"/>
      <c r="AK922" s="374"/>
      <c r="AL922" s="37" t="s">
        <v>110</v>
      </c>
      <c r="AM922" s="60">
        <v>425364</v>
      </c>
      <c r="AN922" s="49">
        <f>IFERROR(AM922/AJ906,"-")</f>
        <v>1.331178773443709E-3</v>
      </c>
      <c r="AO922" s="60">
        <v>46</v>
      </c>
      <c r="AP922" s="49">
        <f>IFERROR(AO922/AK906,"-")</f>
        <v>0.15131578947368421</v>
      </c>
      <c r="AQ922" s="63">
        <f t="shared" si="177"/>
        <v>9247.04347826087</v>
      </c>
      <c r="AR922" s="374"/>
      <c r="AS922" s="374"/>
      <c r="AT922" s="37" t="s">
        <v>110</v>
      </c>
      <c r="AU922" s="60">
        <v>6223232</v>
      </c>
      <c r="AV922" s="49">
        <f>IFERROR(AU922/AR906,"-")</f>
        <v>2.743083923042434E-3</v>
      </c>
      <c r="AW922" s="63">
        <v>338</v>
      </c>
      <c r="AX922" s="51">
        <f>IFERROR(AW922/AS906,"-")</f>
        <v>9.1031510907621863E-2</v>
      </c>
      <c r="AY922" s="163">
        <f t="shared" si="178"/>
        <v>18411.928994082838</v>
      </c>
      <c r="AZ922" s="187"/>
    </row>
    <row r="923" spans="2:52" s="7" customFormat="1" ht="13.15" customHeight="1">
      <c r="B923" s="450"/>
      <c r="C923" s="461"/>
      <c r="D923" s="375"/>
      <c r="E923" s="375"/>
      <c r="F923" s="38" t="s">
        <v>64</v>
      </c>
      <c r="G923" s="56">
        <f>SUM(G906:G922)</f>
        <v>126075159</v>
      </c>
      <c r="H923" s="49">
        <f>IFERROR(G923/D906,"-")</f>
        <v>0.16740512582894312</v>
      </c>
      <c r="I923" s="60">
        <v>801</v>
      </c>
      <c r="J923" s="49">
        <f>IFERROR(I923/E906,"-")</f>
        <v>0.79860418743768691</v>
      </c>
      <c r="K923" s="63">
        <f t="shared" si="174"/>
        <v>157397.20224719102</v>
      </c>
      <c r="L923" s="375"/>
      <c r="M923" s="375"/>
      <c r="N923" s="38" t="s">
        <v>64</v>
      </c>
      <c r="O923" s="56">
        <f>SUM(O906:O922)</f>
        <v>89863882</v>
      </c>
      <c r="P923" s="49">
        <f>IFERROR(O923/L906,"-")</f>
        <v>0.16456241884512463</v>
      </c>
      <c r="Q923" s="60">
        <v>593</v>
      </c>
      <c r="R923" s="49">
        <f>IFERROR(Q923/M906,"-")</f>
        <v>0.80243572395128548</v>
      </c>
      <c r="S923" s="63">
        <f t="shared" si="175"/>
        <v>151541.11635750422</v>
      </c>
      <c r="T923" s="375"/>
      <c r="U923" s="375"/>
      <c r="V923" s="38" t="s">
        <v>64</v>
      </c>
      <c r="W923" s="56">
        <f>SUM(W906:W922)</f>
        <v>21605575</v>
      </c>
      <c r="X923" s="49">
        <f>IFERROR(W923/T906,"-")</f>
        <v>0.20507278964847064</v>
      </c>
      <c r="Y923" s="60">
        <v>92</v>
      </c>
      <c r="Z923" s="49">
        <f>IFERROR(Y923/U906,"-")</f>
        <v>0.84403669724770647</v>
      </c>
      <c r="AA923" s="137">
        <f t="shared" si="176"/>
        <v>234843.20652173914</v>
      </c>
      <c r="AB923" s="375"/>
      <c r="AC923" s="375"/>
      <c r="AD923" s="38" t="s">
        <v>64</v>
      </c>
      <c r="AE923" s="56">
        <f>SUM(AE906:AE922)</f>
        <v>18195335</v>
      </c>
      <c r="AF923" s="49">
        <f>IFERROR(AE923/AB906,"-")</f>
        <v>0.20906240998388773</v>
      </c>
      <c r="AG923" s="60">
        <v>73</v>
      </c>
      <c r="AH923" s="49">
        <f>IFERROR(AG923/AC906,"-")</f>
        <v>0.86904761904761907</v>
      </c>
      <c r="AI923" s="63">
        <f t="shared" si="196"/>
        <v>249251.16438356164</v>
      </c>
      <c r="AJ923" s="375"/>
      <c r="AK923" s="375"/>
      <c r="AL923" s="38" t="s">
        <v>64</v>
      </c>
      <c r="AM923" s="56">
        <f>SUM(AM906:AM922)</f>
        <v>53543091</v>
      </c>
      <c r="AN923" s="49">
        <f>IFERROR(AM923/AJ906,"-")</f>
        <v>0.16756337208547242</v>
      </c>
      <c r="AO923" s="60">
        <v>262</v>
      </c>
      <c r="AP923" s="49">
        <f>IFERROR(AO923/AK906,"-")</f>
        <v>0.86184210526315785</v>
      </c>
      <c r="AQ923" s="63">
        <f t="shared" si="177"/>
        <v>204362.94274809159</v>
      </c>
      <c r="AR923" s="375"/>
      <c r="AS923" s="375"/>
      <c r="AT923" s="38" t="s">
        <v>64</v>
      </c>
      <c r="AU923" s="56">
        <f>SUM(AU906:AU922)</f>
        <v>412502430</v>
      </c>
      <c r="AV923" s="49">
        <f>IFERROR(AU923/AR906,"-")</f>
        <v>0.18182333294804645</v>
      </c>
      <c r="AW923" s="63">
        <v>2696</v>
      </c>
      <c r="AX923" s="116">
        <f>IFERROR(AW923/AS906,"-")</f>
        <v>0.7260974952868301</v>
      </c>
      <c r="AY923" s="164">
        <f t="shared" si="178"/>
        <v>153005.35237388723</v>
      </c>
      <c r="AZ923" s="187"/>
    </row>
    <row r="924" spans="2:52" s="7" customFormat="1" ht="13.15" customHeight="1">
      <c r="B924" s="448">
        <v>52</v>
      </c>
      <c r="C924" s="458" t="s">
        <v>3</v>
      </c>
      <c r="D924" s="373">
        <v>626768430</v>
      </c>
      <c r="E924" s="373">
        <v>840</v>
      </c>
      <c r="F924" s="34" t="s">
        <v>96</v>
      </c>
      <c r="G924" s="58">
        <v>16434157</v>
      </c>
      <c r="H924" s="47">
        <f>IFERROR(G924/D924,"-")</f>
        <v>2.6220460721035357E-2</v>
      </c>
      <c r="I924" s="58">
        <v>135</v>
      </c>
      <c r="J924" s="47">
        <f>IFERROR(I924/E924,"-")</f>
        <v>0.16071428571428573</v>
      </c>
      <c r="K924" s="61">
        <f t="shared" si="174"/>
        <v>121734.49629629629</v>
      </c>
      <c r="L924" s="373">
        <v>379191400</v>
      </c>
      <c r="M924" s="373">
        <v>497</v>
      </c>
      <c r="N924" s="34" t="s">
        <v>96</v>
      </c>
      <c r="O924" s="58">
        <v>12454129</v>
      </c>
      <c r="P924" s="47">
        <f>IFERROR(O924/L924,"-")</f>
        <v>3.2843912071845512E-2</v>
      </c>
      <c r="Q924" s="58">
        <v>76</v>
      </c>
      <c r="R924" s="47">
        <f>IFERROR(Q924/M924,"-")</f>
        <v>0.15291750503018109</v>
      </c>
      <c r="S924" s="61">
        <f t="shared" si="175"/>
        <v>163870.11842105264</v>
      </c>
      <c r="T924" s="373">
        <v>100711130</v>
      </c>
      <c r="U924" s="373">
        <v>98</v>
      </c>
      <c r="V924" s="34" t="s">
        <v>96</v>
      </c>
      <c r="W924" s="58">
        <v>849120</v>
      </c>
      <c r="X924" s="47">
        <f>IFERROR(W924/T924,"-")</f>
        <v>8.4312429023485295E-3</v>
      </c>
      <c r="Y924" s="58">
        <v>14</v>
      </c>
      <c r="Z924" s="47">
        <f>IFERROR(Y924/U924,"-")</f>
        <v>0.14285714285714285</v>
      </c>
      <c r="AA924" s="135">
        <f t="shared" si="176"/>
        <v>60651.428571428572</v>
      </c>
      <c r="AB924" s="373">
        <v>54435130</v>
      </c>
      <c r="AC924" s="373">
        <v>56</v>
      </c>
      <c r="AD924" s="34" t="s">
        <v>96</v>
      </c>
      <c r="AE924" s="58">
        <v>87882</v>
      </c>
      <c r="AF924" s="47">
        <f>IFERROR(AE924/AB924,"-")</f>
        <v>1.6144353839147624E-3</v>
      </c>
      <c r="AG924" s="58">
        <v>7</v>
      </c>
      <c r="AH924" s="47">
        <f>IFERROR(AG924/AC924,"-")</f>
        <v>0.125</v>
      </c>
      <c r="AI924" s="61">
        <f t="shared" si="196"/>
        <v>12554.571428571429</v>
      </c>
      <c r="AJ924" s="373">
        <v>108589850</v>
      </c>
      <c r="AK924" s="373">
        <v>131</v>
      </c>
      <c r="AL924" s="34" t="s">
        <v>96</v>
      </c>
      <c r="AM924" s="58">
        <v>7725505</v>
      </c>
      <c r="AN924" s="47">
        <f>IFERROR(AM924/AJ924,"-")</f>
        <v>7.1143896045532798E-2</v>
      </c>
      <c r="AO924" s="58">
        <v>34</v>
      </c>
      <c r="AP924" s="47">
        <f>IFERROR(AO924/AK924,"-")</f>
        <v>0.25954198473282442</v>
      </c>
      <c r="AQ924" s="61">
        <f t="shared" si="177"/>
        <v>227220.73529411765</v>
      </c>
      <c r="AR924" s="373">
        <v>2034099780</v>
      </c>
      <c r="AS924" s="373">
        <v>3459</v>
      </c>
      <c r="AT924" s="34" t="s">
        <v>96</v>
      </c>
      <c r="AU924" s="58">
        <v>57736215</v>
      </c>
      <c r="AV924" s="47">
        <f>IFERROR(AU924/AR924,"-")</f>
        <v>2.8384160682619022E-2</v>
      </c>
      <c r="AW924" s="61">
        <v>471</v>
      </c>
      <c r="AX924" s="50">
        <f>IFERROR(AW924/AS924,"-")</f>
        <v>0.13616652211621855</v>
      </c>
      <c r="AY924" s="162">
        <f t="shared" si="178"/>
        <v>122582.1974522293</v>
      </c>
      <c r="AZ924" s="187"/>
    </row>
    <row r="925" spans="2:52" s="7" customFormat="1" ht="13.15" customHeight="1">
      <c r="B925" s="449"/>
      <c r="C925" s="459"/>
      <c r="D925" s="374"/>
      <c r="E925" s="374"/>
      <c r="F925" s="35" t="s">
        <v>97</v>
      </c>
      <c r="G925" s="59">
        <v>11175371</v>
      </c>
      <c r="H925" s="48">
        <f>IFERROR(G925/D924,"-")</f>
        <v>1.7830143423145931E-2</v>
      </c>
      <c r="I925" s="59">
        <v>243</v>
      </c>
      <c r="J925" s="48">
        <f>IFERROR(I925/E924,"-")</f>
        <v>0.28928571428571431</v>
      </c>
      <c r="K925" s="62">
        <f t="shared" si="174"/>
        <v>45989.181069958846</v>
      </c>
      <c r="L925" s="374"/>
      <c r="M925" s="374"/>
      <c r="N925" s="35" t="s">
        <v>97</v>
      </c>
      <c r="O925" s="59">
        <v>6113016</v>
      </c>
      <c r="P925" s="48">
        <f>IFERROR(O925/L924,"-")</f>
        <v>1.6121188402479593E-2</v>
      </c>
      <c r="Q925" s="59">
        <v>150</v>
      </c>
      <c r="R925" s="48">
        <f>IFERROR(Q925/M924,"-")</f>
        <v>0.30181086519114686</v>
      </c>
      <c r="S925" s="62">
        <f t="shared" si="175"/>
        <v>40753.440000000002</v>
      </c>
      <c r="T925" s="374"/>
      <c r="U925" s="374"/>
      <c r="V925" s="35" t="s">
        <v>97</v>
      </c>
      <c r="W925" s="59">
        <v>3895331</v>
      </c>
      <c r="X925" s="48">
        <f>IFERROR(W925/T924,"-")</f>
        <v>3.8678257308799931E-2</v>
      </c>
      <c r="Y925" s="59">
        <v>36</v>
      </c>
      <c r="Z925" s="48">
        <f>IFERROR(Y925/U924,"-")</f>
        <v>0.36734693877551022</v>
      </c>
      <c r="AA925" s="136">
        <f t="shared" si="176"/>
        <v>108203.63888888889</v>
      </c>
      <c r="AB925" s="374"/>
      <c r="AC925" s="374"/>
      <c r="AD925" s="35" t="s">
        <v>97</v>
      </c>
      <c r="AE925" s="59">
        <v>402050</v>
      </c>
      <c r="AF925" s="48">
        <f>IFERROR(AE925/AB924,"-")</f>
        <v>7.3858554209386479E-3</v>
      </c>
      <c r="AG925" s="59">
        <v>19</v>
      </c>
      <c r="AH925" s="48">
        <f>IFERROR(AG925/AC924,"-")</f>
        <v>0.3392857142857143</v>
      </c>
      <c r="AI925" s="62">
        <f t="shared" si="196"/>
        <v>21160.526315789473</v>
      </c>
      <c r="AJ925" s="374"/>
      <c r="AK925" s="374"/>
      <c r="AL925" s="35" t="s">
        <v>97</v>
      </c>
      <c r="AM925" s="59">
        <v>2195796</v>
      </c>
      <c r="AN925" s="48">
        <f>IFERROR(AM925/AJ924,"-")</f>
        <v>2.0221005922745082E-2</v>
      </c>
      <c r="AO925" s="59">
        <v>42</v>
      </c>
      <c r="AP925" s="48">
        <f>IFERROR(AO925/AK924,"-")</f>
        <v>0.32061068702290074</v>
      </c>
      <c r="AQ925" s="62">
        <f t="shared" si="177"/>
        <v>52280.857142857145</v>
      </c>
      <c r="AR925" s="374"/>
      <c r="AS925" s="374"/>
      <c r="AT925" s="35" t="s">
        <v>97</v>
      </c>
      <c r="AU925" s="59">
        <v>47366655</v>
      </c>
      <c r="AV925" s="48">
        <f>IFERROR(AU925/AR924,"-")</f>
        <v>2.3286298669183279E-2</v>
      </c>
      <c r="AW925" s="62">
        <v>843</v>
      </c>
      <c r="AX925" s="48">
        <f>IFERROR(AW925/AS924,"-")</f>
        <v>0.24371205550737207</v>
      </c>
      <c r="AY925" s="162">
        <f t="shared" si="178"/>
        <v>56188.202846975088</v>
      </c>
      <c r="AZ925" s="187"/>
    </row>
    <row r="926" spans="2:52" s="7" customFormat="1" ht="13.15" customHeight="1">
      <c r="B926" s="449"/>
      <c r="C926" s="459"/>
      <c r="D926" s="374"/>
      <c r="E926" s="374"/>
      <c r="F926" s="35" t="s">
        <v>380</v>
      </c>
      <c r="G926" s="59">
        <v>10795081</v>
      </c>
      <c r="H926" s="48">
        <f>IFERROR(G926/D924,"-")</f>
        <v>1.7223396207112728E-2</v>
      </c>
      <c r="I926" s="59">
        <v>81</v>
      </c>
      <c r="J926" s="48">
        <f>IFERROR(I926/E924,"-")</f>
        <v>9.6428571428571433E-2</v>
      </c>
      <c r="K926" s="62">
        <f t="shared" ref="K926" si="245">IFERROR(G926/I926,"-")</f>
        <v>133272.6049382716</v>
      </c>
      <c r="L926" s="374"/>
      <c r="M926" s="374"/>
      <c r="N926" s="35" t="s">
        <v>380</v>
      </c>
      <c r="O926" s="59">
        <v>4275134</v>
      </c>
      <c r="P926" s="48">
        <f>IFERROR(O926/L924,"-")</f>
        <v>1.1274343247236092E-2</v>
      </c>
      <c r="Q926" s="59">
        <v>46</v>
      </c>
      <c r="R926" s="48">
        <f>IFERROR(Q926/M924,"-")</f>
        <v>9.2555331991951706E-2</v>
      </c>
      <c r="S926" s="62">
        <f t="shared" ref="S926" si="246">IFERROR(O926/Q926,"-")</f>
        <v>92937.695652173919</v>
      </c>
      <c r="T926" s="374"/>
      <c r="U926" s="374"/>
      <c r="V926" s="35" t="s">
        <v>380</v>
      </c>
      <c r="W926" s="59">
        <v>4399458</v>
      </c>
      <c r="X926" s="48">
        <f>IFERROR(W926/T924,"-")</f>
        <v>4.3683930465282239E-2</v>
      </c>
      <c r="Y926" s="59">
        <v>14</v>
      </c>
      <c r="Z926" s="48">
        <f>IFERROR(Y926/U924,"-")</f>
        <v>0.14285714285714285</v>
      </c>
      <c r="AA926" s="136">
        <f t="shared" ref="AA926" si="247">IFERROR(W926/Y926,"-")</f>
        <v>314247</v>
      </c>
      <c r="AB926" s="374"/>
      <c r="AC926" s="374"/>
      <c r="AD926" s="35" t="s">
        <v>380</v>
      </c>
      <c r="AE926" s="59">
        <v>1659602</v>
      </c>
      <c r="AF926" s="48">
        <f>IFERROR(AE926/AB924,"-")</f>
        <v>3.0487701600051289E-2</v>
      </c>
      <c r="AG926" s="59">
        <v>6</v>
      </c>
      <c r="AH926" s="48">
        <f>IFERROR(AG926/AC924,"-")</f>
        <v>0.10714285714285714</v>
      </c>
      <c r="AI926" s="62">
        <f t="shared" ref="AI926" si="248">IFERROR(AE926/AG926,"-")</f>
        <v>276600.33333333331</v>
      </c>
      <c r="AJ926" s="374"/>
      <c r="AK926" s="374"/>
      <c r="AL926" s="35" t="s">
        <v>380</v>
      </c>
      <c r="AM926" s="59">
        <v>1403736</v>
      </c>
      <c r="AN926" s="48">
        <f>IFERROR(AM926/AJ924,"-")</f>
        <v>1.2926954038522016E-2</v>
      </c>
      <c r="AO926" s="59">
        <v>14</v>
      </c>
      <c r="AP926" s="48">
        <f>IFERROR(AO926/AK924,"-")</f>
        <v>0.10687022900763359</v>
      </c>
      <c r="AQ926" s="62">
        <f t="shared" ref="AQ926" si="249">IFERROR(AM926/AO926,"-")</f>
        <v>100266.85714285714</v>
      </c>
      <c r="AR926" s="374"/>
      <c r="AS926" s="374"/>
      <c r="AT926" s="35" t="s">
        <v>380</v>
      </c>
      <c r="AU926" s="59">
        <v>21091883</v>
      </c>
      <c r="AV926" s="48">
        <f>IFERROR(AU926/AR924,"-")</f>
        <v>1.036914865602119E-2</v>
      </c>
      <c r="AW926" s="59">
        <v>224</v>
      </c>
      <c r="AX926" s="48">
        <f>IFERROR(AW926/AS924,"-")</f>
        <v>6.4758600751662329E-2</v>
      </c>
      <c r="AY926" s="136">
        <f t="shared" ref="AY926" si="250">IFERROR(AU926/AW926,"-")</f>
        <v>94160.19196428571</v>
      </c>
      <c r="AZ926" s="187"/>
    </row>
    <row r="927" spans="2:52" s="7" customFormat="1" ht="13.15" customHeight="1">
      <c r="B927" s="449"/>
      <c r="C927" s="459"/>
      <c r="D927" s="374"/>
      <c r="E927" s="374"/>
      <c r="F927" s="36" t="s">
        <v>98</v>
      </c>
      <c r="G927" s="59">
        <v>16089743</v>
      </c>
      <c r="H927" s="48">
        <f>IFERROR(G927/D924,"-")</f>
        <v>2.5670953146124477E-2</v>
      </c>
      <c r="I927" s="59">
        <v>238</v>
      </c>
      <c r="J927" s="48">
        <f>IFERROR(I927/E924,"-")</f>
        <v>0.28333333333333333</v>
      </c>
      <c r="K927" s="62">
        <f t="shared" si="174"/>
        <v>67603.962184873948</v>
      </c>
      <c r="L927" s="374"/>
      <c r="M927" s="374"/>
      <c r="N927" s="36" t="s">
        <v>98</v>
      </c>
      <c r="O927" s="59">
        <v>12475139</v>
      </c>
      <c r="P927" s="48">
        <f>IFERROR(O927/L924,"-")</f>
        <v>3.2899319446590823E-2</v>
      </c>
      <c r="Q927" s="59">
        <v>153</v>
      </c>
      <c r="R927" s="48">
        <f>IFERROR(Q927/M924,"-")</f>
        <v>0.30784708249496984</v>
      </c>
      <c r="S927" s="62">
        <f t="shared" si="175"/>
        <v>81536.856209150326</v>
      </c>
      <c r="T927" s="374"/>
      <c r="U927" s="374"/>
      <c r="V927" s="36" t="s">
        <v>98</v>
      </c>
      <c r="W927" s="59">
        <v>588728</v>
      </c>
      <c r="X927" s="48">
        <f>IFERROR(W927/T924,"-")</f>
        <v>5.8457094066961613E-3</v>
      </c>
      <c r="Y927" s="59">
        <v>30</v>
      </c>
      <c r="Z927" s="48">
        <f>IFERROR(Y927/U924,"-")</f>
        <v>0.30612244897959184</v>
      </c>
      <c r="AA927" s="136">
        <f t="shared" si="176"/>
        <v>19624.266666666666</v>
      </c>
      <c r="AB927" s="374"/>
      <c r="AC927" s="374"/>
      <c r="AD927" s="36" t="s">
        <v>98</v>
      </c>
      <c r="AE927" s="59">
        <v>480295</v>
      </c>
      <c r="AF927" s="48">
        <f>IFERROR(AE927/AB924,"-")</f>
        <v>8.8232543947263462E-3</v>
      </c>
      <c r="AG927" s="59">
        <v>21</v>
      </c>
      <c r="AH927" s="48">
        <f>IFERROR(AG927/AC924,"-")</f>
        <v>0.375</v>
      </c>
      <c r="AI927" s="62">
        <f t="shared" si="196"/>
        <v>22871.190476190477</v>
      </c>
      <c r="AJ927" s="374"/>
      <c r="AK927" s="374"/>
      <c r="AL927" s="36" t="s">
        <v>98</v>
      </c>
      <c r="AM927" s="59">
        <v>665647</v>
      </c>
      <c r="AN927" s="48">
        <f>IFERROR(AM927/AJ924,"-")</f>
        <v>6.1299191406931682E-3</v>
      </c>
      <c r="AO927" s="59">
        <v>38</v>
      </c>
      <c r="AP927" s="48">
        <f>IFERROR(AO927/AK924,"-")</f>
        <v>0.29007633587786258</v>
      </c>
      <c r="AQ927" s="62">
        <f t="shared" si="177"/>
        <v>17517.026315789473</v>
      </c>
      <c r="AR927" s="374"/>
      <c r="AS927" s="374"/>
      <c r="AT927" s="36" t="s">
        <v>98</v>
      </c>
      <c r="AU927" s="59">
        <v>43585553</v>
      </c>
      <c r="AV927" s="48">
        <f>IFERROR(AU927/AR924,"-")</f>
        <v>2.1427440988170208E-2</v>
      </c>
      <c r="AW927" s="62">
        <v>816</v>
      </c>
      <c r="AX927" s="48">
        <f>IFERROR(AW927/AS924,"-")</f>
        <v>0.23590633130962707</v>
      </c>
      <c r="AY927" s="162">
        <f t="shared" si="178"/>
        <v>53413.66789215686</v>
      </c>
      <c r="AZ927" s="187"/>
    </row>
    <row r="928" spans="2:52" s="7" customFormat="1" ht="13.15" customHeight="1">
      <c r="B928" s="449"/>
      <c r="C928" s="459"/>
      <c r="D928" s="374"/>
      <c r="E928" s="374"/>
      <c r="F928" s="36" t="s">
        <v>99</v>
      </c>
      <c r="G928" s="59">
        <v>312223</v>
      </c>
      <c r="H928" s="48">
        <f>IFERROR(G928/D924,"-")</f>
        <v>4.9814729819751768E-4</v>
      </c>
      <c r="I928" s="59">
        <v>40</v>
      </c>
      <c r="J928" s="48">
        <f>IFERROR(I928/E924,"-")</f>
        <v>4.7619047619047616E-2</v>
      </c>
      <c r="K928" s="62">
        <f t="shared" si="174"/>
        <v>7805.5749999999998</v>
      </c>
      <c r="L928" s="374"/>
      <c r="M928" s="374"/>
      <c r="N928" s="36" t="s">
        <v>99</v>
      </c>
      <c r="O928" s="59">
        <v>190319</v>
      </c>
      <c r="P928" s="48">
        <f>IFERROR(O928/L924,"-")</f>
        <v>5.0190747996921867E-4</v>
      </c>
      <c r="Q928" s="59">
        <v>23</v>
      </c>
      <c r="R928" s="48">
        <f>IFERROR(Q928/M924,"-")</f>
        <v>4.6277665995975853E-2</v>
      </c>
      <c r="S928" s="62">
        <f t="shared" si="175"/>
        <v>8274.7391304347821</v>
      </c>
      <c r="T928" s="374"/>
      <c r="U928" s="374"/>
      <c r="V928" s="36" t="s">
        <v>99</v>
      </c>
      <c r="W928" s="59">
        <v>5402</v>
      </c>
      <c r="X928" s="48">
        <f>IFERROR(W928/T924,"-")</f>
        <v>5.3638560107507484E-5</v>
      </c>
      <c r="Y928" s="59">
        <v>2</v>
      </c>
      <c r="Z928" s="48">
        <f>IFERROR(Y928/U924,"-")</f>
        <v>2.0408163265306121E-2</v>
      </c>
      <c r="AA928" s="136">
        <f t="shared" si="176"/>
        <v>2701</v>
      </c>
      <c r="AB928" s="374"/>
      <c r="AC928" s="374"/>
      <c r="AD928" s="36" t="s">
        <v>99</v>
      </c>
      <c r="AE928" s="59">
        <v>3419</v>
      </c>
      <c r="AF928" s="48">
        <f>IFERROR(AE928/AB924,"-")</f>
        <v>6.2808704599401162E-5</v>
      </c>
      <c r="AG928" s="59">
        <v>1</v>
      </c>
      <c r="AH928" s="48">
        <f>IFERROR(AG928/AC924,"-")</f>
        <v>1.7857142857142856E-2</v>
      </c>
      <c r="AI928" s="62">
        <f t="shared" si="196"/>
        <v>3419</v>
      </c>
      <c r="AJ928" s="374"/>
      <c r="AK928" s="374"/>
      <c r="AL928" s="36" t="s">
        <v>99</v>
      </c>
      <c r="AM928" s="59">
        <v>58332</v>
      </c>
      <c r="AN928" s="48">
        <f>IFERROR(AM928/AJ924,"-")</f>
        <v>5.3717727761848832E-4</v>
      </c>
      <c r="AO928" s="59">
        <v>7</v>
      </c>
      <c r="AP928" s="48">
        <f>IFERROR(AO928/AK924,"-")</f>
        <v>5.3435114503816793E-2</v>
      </c>
      <c r="AQ928" s="62">
        <f t="shared" si="177"/>
        <v>8333.1428571428569</v>
      </c>
      <c r="AR928" s="374"/>
      <c r="AS928" s="374"/>
      <c r="AT928" s="36" t="s">
        <v>99</v>
      </c>
      <c r="AU928" s="59">
        <v>17448139</v>
      </c>
      <c r="AV928" s="48">
        <f>IFERROR(AU928/AR924,"-")</f>
        <v>8.5778186358193304E-3</v>
      </c>
      <c r="AW928" s="62">
        <v>152</v>
      </c>
      <c r="AX928" s="48">
        <f>IFERROR(AW928/AS924,"-")</f>
        <v>4.3943336224342294E-2</v>
      </c>
      <c r="AY928" s="162">
        <f t="shared" si="178"/>
        <v>114790.38815789473</v>
      </c>
      <c r="AZ928" s="187"/>
    </row>
    <row r="929" spans="2:52" s="7" customFormat="1" ht="13.15" customHeight="1">
      <c r="B929" s="449"/>
      <c r="C929" s="459"/>
      <c r="D929" s="374"/>
      <c r="E929" s="374"/>
      <c r="F929" s="36" t="s">
        <v>100</v>
      </c>
      <c r="G929" s="59">
        <v>10797230</v>
      </c>
      <c r="H929" s="48">
        <f>IFERROR(G929/D924,"-")</f>
        <v>1.7226824905651358E-2</v>
      </c>
      <c r="I929" s="59">
        <v>296</v>
      </c>
      <c r="J929" s="48">
        <f>IFERROR(I929/E924,"-")</f>
        <v>0.35238095238095241</v>
      </c>
      <c r="K929" s="62">
        <f t="shared" si="174"/>
        <v>36477.12837837838</v>
      </c>
      <c r="L929" s="374"/>
      <c r="M929" s="374"/>
      <c r="N929" s="36" t="s">
        <v>100</v>
      </c>
      <c r="O929" s="59">
        <v>5356739</v>
      </c>
      <c r="P929" s="48">
        <f>IFERROR(O929/L924,"-")</f>
        <v>1.4126741798469058E-2</v>
      </c>
      <c r="Q929" s="59">
        <v>181</v>
      </c>
      <c r="R929" s="48">
        <f>IFERROR(Q929/M924,"-")</f>
        <v>0.3641851106639839</v>
      </c>
      <c r="S929" s="62">
        <f t="shared" si="175"/>
        <v>29595.243093922651</v>
      </c>
      <c r="T929" s="374"/>
      <c r="U929" s="374"/>
      <c r="V929" s="36" t="s">
        <v>100</v>
      </c>
      <c r="W929" s="59">
        <v>1700130</v>
      </c>
      <c r="X929" s="48">
        <f>IFERROR(W929/T924,"-")</f>
        <v>1.6881252350162291E-2</v>
      </c>
      <c r="Y929" s="59">
        <v>33</v>
      </c>
      <c r="Z929" s="48">
        <f>IFERROR(Y929/U924,"-")</f>
        <v>0.33673469387755101</v>
      </c>
      <c r="AA929" s="136">
        <f t="shared" si="176"/>
        <v>51519.090909090912</v>
      </c>
      <c r="AB929" s="374"/>
      <c r="AC929" s="374"/>
      <c r="AD929" s="36" t="s">
        <v>100</v>
      </c>
      <c r="AE929" s="59">
        <v>1148591</v>
      </c>
      <c r="AF929" s="48">
        <f>IFERROR(AE929/AB924,"-")</f>
        <v>2.1100179240868901E-2</v>
      </c>
      <c r="AG929" s="59">
        <v>19</v>
      </c>
      <c r="AH929" s="48">
        <f>IFERROR(AG929/AC924,"-")</f>
        <v>0.3392857142857143</v>
      </c>
      <c r="AI929" s="62">
        <f t="shared" si="196"/>
        <v>60452.15789473684</v>
      </c>
      <c r="AJ929" s="374"/>
      <c r="AK929" s="374"/>
      <c r="AL929" s="36" t="s">
        <v>100</v>
      </c>
      <c r="AM929" s="59">
        <v>2246625</v>
      </c>
      <c r="AN929" s="48">
        <f>IFERROR(AM929/AJ924,"-")</f>
        <v>2.0689088344813075E-2</v>
      </c>
      <c r="AO929" s="59">
        <v>41</v>
      </c>
      <c r="AP929" s="48">
        <f>IFERROR(AO929/AK924,"-")</f>
        <v>0.31297709923664124</v>
      </c>
      <c r="AQ929" s="62">
        <f t="shared" si="177"/>
        <v>54795.731707317071</v>
      </c>
      <c r="AR929" s="374"/>
      <c r="AS929" s="374"/>
      <c r="AT929" s="36" t="s">
        <v>100</v>
      </c>
      <c r="AU929" s="59">
        <v>49842936</v>
      </c>
      <c r="AV929" s="48">
        <f>IFERROR(AU929/AR924,"-")</f>
        <v>2.4503682901927261E-2</v>
      </c>
      <c r="AW929" s="62">
        <v>971</v>
      </c>
      <c r="AX929" s="48">
        <f>IFERROR(AW929/AS924,"-")</f>
        <v>0.28071697022260766</v>
      </c>
      <c r="AY929" s="162">
        <f t="shared" si="178"/>
        <v>51331.550978372812</v>
      </c>
      <c r="AZ929" s="187"/>
    </row>
    <row r="930" spans="2:52" s="7" customFormat="1" ht="13.15" customHeight="1">
      <c r="B930" s="449"/>
      <c r="C930" s="459"/>
      <c r="D930" s="374"/>
      <c r="E930" s="374"/>
      <c r="F930" s="36" t="s">
        <v>101</v>
      </c>
      <c r="G930" s="59">
        <v>18089955</v>
      </c>
      <c r="H930" s="48">
        <f>IFERROR(G930/D924,"-")</f>
        <v>2.8862262574392908E-2</v>
      </c>
      <c r="I930" s="59">
        <v>316</v>
      </c>
      <c r="J930" s="48">
        <f>IFERROR(I930/E924,"-")</f>
        <v>0.37619047619047619</v>
      </c>
      <c r="K930" s="62">
        <f t="shared" si="174"/>
        <v>57246.693037974685</v>
      </c>
      <c r="L930" s="374"/>
      <c r="M930" s="374"/>
      <c r="N930" s="36" t="s">
        <v>101</v>
      </c>
      <c r="O930" s="59">
        <v>11730248</v>
      </c>
      <c r="P930" s="48">
        <f>IFERROR(O930/L924,"-")</f>
        <v>3.0934899894881584E-2</v>
      </c>
      <c r="Q930" s="59">
        <v>193</v>
      </c>
      <c r="R930" s="48">
        <f>IFERROR(Q930/M924,"-")</f>
        <v>0.38832997987927564</v>
      </c>
      <c r="S930" s="62">
        <f t="shared" si="175"/>
        <v>60778.487046632123</v>
      </c>
      <c r="T930" s="374"/>
      <c r="U930" s="374"/>
      <c r="V930" s="36" t="s">
        <v>101</v>
      </c>
      <c r="W930" s="59">
        <v>3198505</v>
      </c>
      <c r="X930" s="48">
        <f>IFERROR(W930/T924,"-")</f>
        <v>3.1759200795383788E-2</v>
      </c>
      <c r="Y930" s="59">
        <v>45</v>
      </c>
      <c r="Z930" s="48">
        <f>IFERROR(Y930/U924,"-")</f>
        <v>0.45918367346938777</v>
      </c>
      <c r="AA930" s="136">
        <f t="shared" si="176"/>
        <v>71077.888888888891</v>
      </c>
      <c r="AB930" s="374"/>
      <c r="AC930" s="374"/>
      <c r="AD930" s="36" t="s">
        <v>101</v>
      </c>
      <c r="AE930" s="59">
        <v>2397444</v>
      </c>
      <c r="AF930" s="48">
        <f>IFERROR(AE930/AB924,"-")</f>
        <v>4.404222052927953E-2</v>
      </c>
      <c r="AG930" s="59">
        <v>27</v>
      </c>
      <c r="AH930" s="48">
        <f>IFERROR(AG930/AC924,"-")</f>
        <v>0.48214285714285715</v>
      </c>
      <c r="AI930" s="62">
        <f t="shared" si="196"/>
        <v>88794.222222222219</v>
      </c>
      <c r="AJ930" s="374"/>
      <c r="AK930" s="374"/>
      <c r="AL930" s="36" t="s">
        <v>101</v>
      </c>
      <c r="AM930" s="59">
        <v>2312157</v>
      </c>
      <c r="AN930" s="48">
        <f>IFERROR(AM930/AJ924,"-")</f>
        <v>2.1292570161944233E-2</v>
      </c>
      <c r="AO930" s="59">
        <v>43</v>
      </c>
      <c r="AP930" s="48">
        <f>IFERROR(AO930/AK924,"-")</f>
        <v>0.3282442748091603</v>
      </c>
      <c r="AQ930" s="62">
        <f t="shared" si="177"/>
        <v>53771.093023255817</v>
      </c>
      <c r="AR930" s="374"/>
      <c r="AS930" s="374"/>
      <c r="AT930" s="36" t="s">
        <v>101</v>
      </c>
      <c r="AU930" s="59">
        <v>64937228</v>
      </c>
      <c r="AV930" s="48">
        <f>IFERROR(AU930/AR924,"-")</f>
        <v>3.1924308059263447E-2</v>
      </c>
      <c r="AW930" s="62">
        <v>1061</v>
      </c>
      <c r="AX930" s="48">
        <f>IFERROR(AW930/AS924,"-")</f>
        <v>0.30673605088175776</v>
      </c>
      <c r="AY930" s="162">
        <f t="shared" si="178"/>
        <v>61203.796418473139</v>
      </c>
      <c r="AZ930" s="187"/>
    </row>
    <row r="931" spans="2:52" s="7" customFormat="1" ht="13.15" customHeight="1">
      <c r="B931" s="449"/>
      <c r="C931" s="459"/>
      <c r="D931" s="374"/>
      <c r="E931" s="374"/>
      <c r="F931" s="36" t="s">
        <v>102</v>
      </c>
      <c r="G931" s="59">
        <v>8844546</v>
      </c>
      <c r="H931" s="48">
        <f>IFERROR(G931/D924,"-")</f>
        <v>1.4111345716630941E-2</v>
      </c>
      <c r="I931" s="59">
        <v>113</v>
      </c>
      <c r="J931" s="48">
        <f>IFERROR(I931/E924,"-")</f>
        <v>0.13452380952380952</v>
      </c>
      <c r="K931" s="62">
        <f t="shared" si="174"/>
        <v>78270.318584070803</v>
      </c>
      <c r="L931" s="374"/>
      <c r="M931" s="374"/>
      <c r="N931" s="36" t="s">
        <v>102</v>
      </c>
      <c r="O931" s="59">
        <v>5316392</v>
      </c>
      <c r="P931" s="48">
        <f>IFERROR(O931/L924,"-")</f>
        <v>1.4020339068871287E-2</v>
      </c>
      <c r="Q931" s="59">
        <v>65</v>
      </c>
      <c r="R931" s="48">
        <f>IFERROR(Q931/M924,"-")</f>
        <v>0.13078470824949698</v>
      </c>
      <c r="S931" s="62">
        <f t="shared" si="175"/>
        <v>81790.646153846159</v>
      </c>
      <c r="T931" s="374"/>
      <c r="U931" s="374"/>
      <c r="V931" s="36" t="s">
        <v>102</v>
      </c>
      <c r="W931" s="59">
        <v>367827</v>
      </c>
      <c r="X931" s="48">
        <f>IFERROR(W931/T924,"-")</f>
        <v>3.6522974173758154E-3</v>
      </c>
      <c r="Y931" s="59">
        <v>20</v>
      </c>
      <c r="Z931" s="48">
        <f>IFERROR(Y931/U924,"-")</f>
        <v>0.20408163265306123</v>
      </c>
      <c r="AA931" s="136">
        <f t="shared" si="176"/>
        <v>18391.349999999999</v>
      </c>
      <c r="AB931" s="374"/>
      <c r="AC931" s="374"/>
      <c r="AD931" s="36" t="s">
        <v>102</v>
      </c>
      <c r="AE931" s="59">
        <v>276172</v>
      </c>
      <c r="AF931" s="48">
        <f>IFERROR(AE931/AB924,"-")</f>
        <v>5.0734149068809055E-3</v>
      </c>
      <c r="AG931" s="59">
        <v>11</v>
      </c>
      <c r="AH931" s="48">
        <f>IFERROR(AG931/AC924,"-")</f>
        <v>0.19642857142857142</v>
      </c>
      <c r="AI931" s="62">
        <f t="shared" si="196"/>
        <v>25106.545454545456</v>
      </c>
      <c r="AJ931" s="374"/>
      <c r="AK931" s="374"/>
      <c r="AL931" s="36" t="s">
        <v>102</v>
      </c>
      <c r="AM931" s="59">
        <v>1900648</v>
      </c>
      <c r="AN931" s="48">
        <f>IFERROR(AM931/AJ924,"-")</f>
        <v>1.7502998668844281E-2</v>
      </c>
      <c r="AO931" s="59">
        <v>28</v>
      </c>
      <c r="AP931" s="48">
        <f>IFERROR(AO931/AK924,"-")</f>
        <v>0.21374045801526717</v>
      </c>
      <c r="AQ931" s="62">
        <f t="shared" si="177"/>
        <v>67880.28571428571</v>
      </c>
      <c r="AR931" s="374"/>
      <c r="AS931" s="374"/>
      <c r="AT931" s="36" t="s">
        <v>102</v>
      </c>
      <c r="AU931" s="59">
        <v>45131894</v>
      </c>
      <c r="AV931" s="48">
        <f>IFERROR(AU931/AR924,"-")</f>
        <v>2.2187650008005017E-2</v>
      </c>
      <c r="AW931" s="62">
        <v>356</v>
      </c>
      <c r="AX931" s="48">
        <f>IFERROR(AW931/AS924,"-")</f>
        <v>0.10291991905174906</v>
      </c>
      <c r="AY931" s="162">
        <f t="shared" si="178"/>
        <v>126774.98314606742</v>
      </c>
      <c r="AZ931" s="187"/>
    </row>
    <row r="932" spans="2:52" s="7" customFormat="1" ht="13.15" customHeight="1">
      <c r="B932" s="449"/>
      <c r="C932" s="459"/>
      <c r="D932" s="374"/>
      <c r="E932" s="374"/>
      <c r="F932" s="36" t="s">
        <v>112</v>
      </c>
      <c r="G932" s="59">
        <v>3060</v>
      </c>
      <c r="H932" s="48">
        <f>IFERROR(G932/D924,"-")</f>
        <v>4.8821859135438583E-6</v>
      </c>
      <c r="I932" s="59">
        <v>1</v>
      </c>
      <c r="J932" s="48">
        <f>IFERROR(I932/E924,"-")</f>
        <v>1.1904761904761906E-3</v>
      </c>
      <c r="K932" s="62">
        <f t="shared" si="174"/>
        <v>3060</v>
      </c>
      <c r="L932" s="374"/>
      <c r="M932" s="374"/>
      <c r="N932" s="36" t="s">
        <v>112</v>
      </c>
      <c r="O932" s="59">
        <v>0</v>
      </c>
      <c r="P932" s="48">
        <f>IFERROR(O932/L924,"-")</f>
        <v>0</v>
      </c>
      <c r="Q932" s="59">
        <v>0</v>
      </c>
      <c r="R932" s="48">
        <f>IFERROR(Q932/M924,"-")</f>
        <v>0</v>
      </c>
      <c r="S932" s="62" t="str">
        <f t="shared" si="175"/>
        <v>-</v>
      </c>
      <c r="T932" s="374"/>
      <c r="U932" s="374"/>
      <c r="V932" s="36" t="s">
        <v>112</v>
      </c>
      <c r="W932" s="59">
        <v>3060</v>
      </c>
      <c r="X932" s="48">
        <f>IFERROR(W932/T924,"-")</f>
        <v>3.0383930753234522E-5</v>
      </c>
      <c r="Y932" s="59">
        <v>1</v>
      </c>
      <c r="Z932" s="48">
        <f>IFERROR(Y932/U924,"-")</f>
        <v>1.020408163265306E-2</v>
      </c>
      <c r="AA932" s="136">
        <f t="shared" si="176"/>
        <v>3060</v>
      </c>
      <c r="AB932" s="374"/>
      <c r="AC932" s="374"/>
      <c r="AD932" s="36" t="s">
        <v>112</v>
      </c>
      <c r="AE932" s="59">
        <v>0</v>
      </c>
      <c r="AF932" s="48">
        <f>IFERROR(AE932/AB924,"-")</f>
        <v>0</v>
      </c>
      <c r="AG932" s="59">
        <v>0</v>
      </c>
      <c r="AH932" s="48">
        <f>IFERROR(AG932/AC924,"-")</f>
        <v>0</v>
      </c>
      <c r="AI932" s="62" t="str">
        <f t="shared" si="196"/>
        <v>-</v>
      </c>
      <c r="AJ932" s="374"/>
      <c r="AK932" s="374"/>
      <c r="AL932" s="36" t="s">
        <v>112</v>
      </c>
      <c r="AM932" s="59">
        <v>5480</v>
      </c>
      <c r="AN932" s="48">
        <f>IFERROR(AM932/AJ924,"-")</f>
        <v>5.0465121740199477E-5</v>
      </c>
      <c r="AO932" s="59">
        <v>1</v>
      </c>
      <c r="AP932" s="48">
        <f>IFERROR(AO932/AK924,"-")</f>
        <v>7.6335877862595417E-3</v>
      </c>
      <c r="AQ932" s="62">
        <f t="shared" si="177"/>
        <v>5480</v>
      </c>
      <c r="AR932" s="374"/>
      <c r="AS932" s="374"/>
      <c r="AT932" s="36" t="s">
        <v>112</v>
      </c>
      <c r="AU932" s="59">
        <v>1542</v>
      </c>
      <c r="AV932" s="48">
        <f>IFERROR(AU932/AR924,"-")</f>
        <v>7.5807490623690052E-7</v>
      </c>
      <c r="AW932" s="62">
        <v>1</v>
      </c>
      <c r="AX932" s="48">
        <f>IFERROR(AW932/AS924,"-")</f>
        <v>2.8910089621277829E-4</v>
      </c>
      <c r="AY932" s="162">
        <f t="shared" si="178"/>
        <v>1542</v>
      </c>
      <c r="AZ932" s="187"/>
    </row>
    <row r="933" spans="2:52" s="7" customFormat="1" ht="13.15" customHeight="1">
      <c r="B933" s="449"/>
      <c r="C933" s="459"/>
      <c r="D933" s="374"/>
      <c r="E933" s="374"/>
      <c r="F933" s="36" t="s">
        <v>103</v>
      </c>
      <c r="G933" s="59">
        <v>193661</v>
      </c>
      <c r="H933" s="48">
        <f>IFERROR(G933/D924,"-")</f>
        <v>3.089833353603978E-4</v>
      </c>
      <c r="I933" s="59">
        <v>10</v>
      </c>
      <c r="J933" s="48">
        <f>IFERROR(I933/E924,"-")</f>
        <v>1.1904761904761904E-2</v>
      </c>
      <c r="K933" s="62">
        <f t="shared" si="174"/>
        <v>19366.099999999999</v>
      </c>
      <c r="L933" s="374"/>
      <c r="M933" s="374"/>
      <c r="N933" s="36" t="s">
        <v>103</v>
      </c>
      <c r="O933" s="59">
        <v>125083</v>
      </c>
      <c r="P933" s="48">
        <f>IFERROR(O933/L924,"-")</f>
        <v>3.2986771324455144E-4</v>
      </c>
      <c r="Q933" s="59">
        <v>6</v>
      </c>
      <c r="R933" s="48">
        <f>IFERROR(Q933/M924,"-")</f>
        <v>1.2072434607645875E-2</v>
      </c>
      <c r="S933" s="62">
        <f t="shared" si="175"/>
        <v>20847.166666666668</v>
      </c>
      <c r="T933" s="374"/>
      <c r="U933" s="374"/>
      <c r="V933" s="36" t="s">
        <v>103</v>
      </c>
      <c r="W933" s="59">
        <v>5562</v>
      </c>
      <c r="X933" s="48">
        <f>IFERROR(W933/T924,"-")</f>
        <v>5.5227262369114517E-5</v>
      </c>
      <c r="Y933" s="59">
        <v>2</v>
      </c>
      <c r="Z933" s="48">
        <f>IFERROR(Y933/U924,"-")</f>
        <v>2.0408163265306121E-2</v>
      </c>
      <c r="AA933" s="136">
        <f t="shared" si="176"/>
        <v>2781</v>
      </c>
      <c r="AB933" s="374"/>
      <c r="AC933" s="374"/>
      <c r="AD933" s="36" t="s">
        <v>103</v>
      </c>
      <c r="AE933" s="59">
        <v>2305</v>
      </c>
      <c r="AF933" s="48">
        <f>IFERROR(AE933/AB924,"-")</f>
        <v>4.2343978970932928E-5</v>
      </c>
      <c r="AG933" s="59">
        <v>1</v>
      </c>
      <c r="AH933" s="48">
        <f>IFERROR(AG933/AC924,"-")</f>
        <v>1.7857142857142856E-2</v>
      </c>
      <c r="AI933" s="62">
        <f t="shared" si="196"/>
        <v>2305</v>
      </c>
      <c r="AJ933" s="374"/>
      <c r="AK933" s="374"/>
      <c r="AL933" s="36" t="s">
        <v>103</v>
      </c>
      <c r="AM933" s="59">
        <v>2305</v>
      </c>
      <c r="AN933" s="48">
        <f>IFERROR(AM933/AJ924,"-")</f>
        <v>2.1226661607875876E-5</v>
      </c>
      <c r="AO933" s="59">
        <v>1</v>
      </c>
      <c r="AP933" s="48">
        <f>IFERROR(AO933/AK924,"-")</f>
        <v>7.6335877862595417E-3</v>
      </c>
      <c r="AQ933" s="62">
        <f t="shared" si="177"/>
        <v>2305</v>
      </c>
      <c r="AR933" s="374"/>
      <c r="AS933" s="374"/>
      <c r="AT933" s="36" t="s">
        <v>103</v>
      </c>
      <c r="AU933" s="59">
        <v>751425</v>
      </c>
      <c r="AV933" s="48">
        <f>IFERROR(AU933/AR924,"-")</f>
        <v>3.6941403140017053E-4</v>
      </c>
      <c r="AW933" s="62">
        <v>30</v>
      </c>
      <c r="AX933" s="48">
        <f>IFERROR(AW933/AS924,"-")</f>
        <v>8.6730268863833473E-3</v>
      </c>
      <c r="AY933" s="162">
        <f t="shared" si="178"/>
        <v>25047.5</v>
      </c>
      <c r="AZ933" s="187"/>
    </row>
    <row r="934" spans="2:52" s="7" customFormat="1" ht="13.15" customHeight="1">
      <c r="B934" s="449"/>
      <c r="C934" s="459"/>
      <c r="D934" s="374"/>
      <c r="E934" s="374"/>
      <c r="F934" s="36" t="s">
        <v>104</v>
      </c>
      <c r="G934" s="59">
        <v>519777</v>
      </c>
      <c r="H934" s="48">
        <f>IFERROR(G934/D924,"-")</f>
        <v>8.2929671489676015E-4</v>
      </c>
      <c r="I934" s="59">
        <v>36</v>
      </c>
      <c r="J934" s="48">
        <f>IFERROR(I934/E924,"-")</f>
        <v>4.2857142857142858E-2</v>
      </c>
      <c r="K934" s="62">
        <f t="shared" si="174"/>
        <v>14438.25</v>
      </c>
      <c r="L934" s="374"/>
      <c r="M934" s="374"/>
      <c r="N934" s="36" t="s">
        <v>104</v>
      </c>
      <c r="O934" s="59">
        <v>265733</v>
      </c>
      <c r="P934" s="48">
        <f>IFERROR(O934/L924,"-")</f>
        <v>7.0078857273661794E-4</v>
      </c>
      <c r="Q934" s="59">
        <v>24</v>
      </c>
      <c r="R934" s="48">
        <f>IFERROR(Q934/M924,"-")</f>
        <v>4.8289738430583498E-2</v>
      </c>
      <c r="S934" s="62">
        <f t="shared" si="175"/>
        <v>11072.208333333334</v>
      </c>
      <c r="T934" s="374"/>
      <c r="U934" s="374"/>
      <c r="V934" s="36" t="s">
        <v>104</v>
      </c>
      <c r="W934" s="59">
        <v>55531</v>
      </c>
      <c r="X934" s="48">
        <f>IFERROR(W934/T924,"-")</f>
        <v>5.5138890805812629E-4</v>
      </c>
      <c r="Y934" s="59">
        <v>9</v>
      </c>
      <c r="Z934" s="48">
        <f>IFERROR(Y934/U924,"-")</f>
        <v>9.1836734693877556E-2</v>
      </c>
      <c r="AA934" s="136">
        <f t="shared" si="176"/>
        <v>6170.1111111111113</v>
      </c>
      <c r="AB934" s="374"/>
      <c r="AC934" s="374"/>
      <c r="AD934" s="36" t="s">
        <v>104</v>
      </c>
      <c r="AE934" s="59">
        <v>13111</v>
      </c>
      <c r="AF934" s="48">
        <f>IFERROR(AE934/AB924,"-")</f>
        <v>2.4085549166503323E-4</v>
      </c>
      <c r="AG934" s="59">
        <v>5</v>
      </c>
      <c r="AH934" s="48">
        <f>IFERROR(AG934/AC924,"-")</f>
        <v>8.9285714285714288E-2</v>
      </c>
      <c r="AI934" s="62">
        <f t="shared" si="196"/>
        <v>2622.2</v>
      </c>
      <c r="AJ934" s="374"/>
      <c r="AK934" s="374"/>
      <c r="AL934" s="36" t="s">
        <v>104</v>
      </c>
      <c r="AM934" s="59">
        <v>73940</v>
      </c>
      <c r="AN934" s="48">
        <f>IFERROR(AM934/AJ924,"-")</f>
        <v>6.8091078493984474E-4</v>
      </c>
      <c r="AO934" s="59">
        <v>9</v>
      </c>
      <c r="AP934" s="48">
        <f>IFERROR(AO934/AK924,"-")</f>
        <v>6.8702290076335881E-2</v>
      </c>
      <c r="AQ934" s="62">
        <f t="shared" si="177"/>
        <v>8215.5555555555547</v>
      </c>
      <c r="AR934" s="374"/>
      <c r="AS934" s="374"/>
      <c r="AT934" s="36" t="s">
        <v>104</v>
      </c>
      <c r="AU934" s="59">
        <v>1602454</v>
      </c>
      <c r="AV934" s="48">
        <f>IFERROR(AU934/AR924,"-")</f>
        <v>7.8779517885794179E-4</v>
      </c>
      <c r="AW934" s="62">
        <v>117</v>
      </c>
      <c r="AX934" s="48">
        <f>IFERROR(AW934/AS924,"-")</f>
        <v>3.3824804856895055E-2</v>
      </c>
      <c r="AY934" s="162">
        <f t="shared" si="178"/>
        <v>13696.188034188035</v>
      </c>
      <c r="AZ934" s="187"/>
    </row>
    <row r="935" spans="2:52" s="7" customFormat="1" ht="13.15" customHeight="1">
      <c r="B935" s="449"/>
      <c r="C935" s="459"/>
      <c r="D935" s="374"/>
      <c r="E935" s="374"/>
      <c r="F935" s="36" t="s">
        <v>105</v>
      </c>
      <c r="G935" s="59">
        <v>322889</v>
      </c>
      <c r="H935" s="48">
        <f>IFERROR(G935/D924,"-")</f>
        <v>5.1516474752884408E-4</v>
      </c>
      <c r="I935" s="59">
        <v>8</v>
      </c>
      <c r="J935" s="48">
        <f>IFERROR(I935/E924,"-")</f>
        <v>9.5238095238095247E-3</v>
      </c>
      <c r="K935" s="62">
        <f t="shared" si="174"/>
        <v>40361.125</v>
      </c>
      <c r="L935" s="374"/>
      <c r="M935" s="374"/>
      <c r="N935" s="36" t="s">
        <v>105</v>
      </c>
      <c r="O935" s="59">
        <v>205522</v>
      </c>
      <c r="P935" s="48">
        <f>IFERROR(O935/L924,"-")</f>
        <v>5.4200068883418766E-4</v>
      </c>
      <c r="Q935" s="59">
        <v>5</v>
      </c>
      <c r="R935" s="48">
        <f>IFERROR(Q935/M924,"-")</f>
        <v>1.0060362173038229E-2</v>
      </c>
      <c r="S935" s="62">
        <f t="shared" si="175"/>
        <v>41104.400000000001</v>
      </c>
      <c r="T935" s="374"/>
      <c r="U935" s="374"/>
      <c r="V935" s="36" t="s">
        <v>105</v>
      </c>
      <c r="W935" s="59">
        <v>0</v>
      </c>
      <c r="X935" s="48">
        <f>IFERROR(W935/T924,"-")</f>
        <v>0</v>
      </c>
      <c r="Y935" s="59">
        <v>0</v>
      </c>
      <c r="Z935" s="48">
        <f>IFERROR(Y935/U924,"-")</f>
        <v>0</v>
      </c>
      <c r="AA935" s="136" t="str">
        <f t="shared" si="176"/>
        <v>-</v>
      </c>
      <c r="AB935" s="374"/>
      <c r="AC935" s="374"/>
      <c r="AD935" s="36" t="s">
        <v>105</v>
      </c>
      <c r="AE935" s="59">
        <v>0</v>
      </c>
      <c r="AF935" s="48">
        <f>IFERROR(AE935/AB924,"-")</f>
        <v>0</v>
      </c>
      <c r="AG935" s="59">
        <v>0</v>
      </c>
      <c r="AH935" s="48">
        <f>IFERROR(AG935/AC924,"-")</f>
        <v>0</v>
      </c>
      <c r="AI935" s="62" t="str">
        <f t="shared" si="196"/>
        <v>-</v>
      </c>
      <c r="AJ935" s="374"/>
      <c r="AK935" s="374"/>
      <c r="AL935" s="36" t="s">
        <v>105</v>
      </c>
      <c r="AM935" s="59">
        <v>182119</v>
      </c>
      <c r="AN935" s="48">
        <f>IFERROR(AM935/AJ924,"-")</f>
        <v>1.6771272821539029E-3</v>
      </c>
      <c r="AO935" s="59">
        <v>2</v>
      </c>
      <c r="AP935" s="48">
        <f>IFERROR(AO935/AK924,"-")</f>
        <v>1.5267175572519083E-2</v>
      </c>
      <c r="AQ935" s="62">
        <f t="shared" si="177"/>
        <v>91059.5</v>
      </c>
      <c r="AR935" s="374"/>
      <c r="AS935" s="374"/>
      <c r="AT935" s="36" t="s">
        <v>105</v>
      </c>
      <c r="AU935" s="59">
        <v>979734</v>
      </c>
      <c r="AV935" s="48">
        <f>IFERROR(AU935/AR924,"-")</f>
        <v>4.8165483799423057E-4</v>
      </c>
      <c r="AW935" s="62">
        <v>26</v>
      </c>
      <c r="AX935" s="48">
        <f>IFERROR(AW935/AS924,"-")</f>
        <v>7.516623301532235E-3</v>
      </c>
      <c r="AY935" s="162">
        <f t="shared" si="178"/>
        <v>37682.076923076922</v>
      </c>
      <c r="AZ935" s="187"/>
    </row>
    <row r="936" spans="2:52" s="7" customFormat="1" ht="13.15" customHeight="1">
      <c r="B936" s="449"/>
      <c r="C936" s="459"/>
      <c r="D936" s="374"/>
      <c r="E936" s="374"/>
      <c r="F936" s="36" t="s">
        <v>106</v>
      </c>
      <c r="G936" s="59">
        <v>7598843</v>
      </c>
      <c r="H936" s="48">
        <f>IFERROR(G936/D924,"-")</f>
        <v>1.2123844527395868E-2</v>
      </c>
      <c r="I936" s="59">
        <v>10</v>
      </c>
      <c r="J936" s="48">
        <f>IFERROR(I936/E924,"-")</f>
        <v>1.1904761904761904E-2</v>
      </c>
      <c r="K936" s="62">
        <f t="shared" si="174"/>
        <v>759884.3</v>
      </c>
      <c r="L936" s="374"/>
      <c r="M936" s="374"/>
      <c r="N936" s="36" t="s">
        <v>106</v>
      </c>
      <c r="O936" s="59">
        <v>1116</v>
      </c>
      <c r="P936" s="48">
        <f>IFERROR(O936/L924,"-")</f>
        <v>2.9431047223117401E-6</v>
      </c>
      <c r="Q936" s="59">
        <v>2</v>
      </c>
      <c r="R936" s="48">
        <f>IFERROR(Q936/M924,"-")</f>
        <v>4.0241448692152921E-3</v>
      </c>
      <c r="S936" s="62">
        <f t="shared" si="175"/>
        <v>558</v>
      </c>
      <c r="T936" s="374"/>
      <c r="U936" s="374"/>
      <c r="V936" s="36" t="s">
        <v>106</v>
      </c>
      <c r="W936" s="59">
        <v>892144</v>
      </c>
      <c r="X936" s="48">
        <f>IFERROR(W936/T924,"-")</f>
        <v>8.8584449404946596E-3</v>
      </c>
      <c r="Y936" s="59">
        <v>2</v>
      </c>
      <c r="Z936" s="48">
        <f>IFERROR(Y936/U924,"-")</f>
        <v>2.0408163265306121E-2</v>
      </c>
      <c r="AA936" s="136">
        <f t="shared" si="176"/>
        <v>446072</v>
      </c>
      <c r="AB936" s="374"/>
      <c r="AC936" s="374"/>
      <c r="AD936" s="36" t="s">
        <v>106</v>
      </c>
      <c r="AE936" s="59">
        <v>0</v>
      </c>
      <c r="AF936" s="48">
        <f>IFERROR(AE936/AB924,"-")</f>
        <v>0</v>
      </c>
      <c r="AG936" s="59">
        <v>0</v>
      </c>
      <c r="AH936" s="48">
        <f>IFERROR(AG936/AC924,"-")</f>
        <v>0</v>
      </c>
      <c r="AI936" s="62" t="str">
        <f t="shared" si="196"/>
        <v>-</v>
      </c>
      <c r="AJ936" s="374"/>
      <c r="AK936" s="374"/>
      <c r="AL936" s="36" t="s">
        <v>106</v>
      </c>
      <c r="AM936" s="59">
        <v>1735034</v>
      </c>
      <c r="AN936" s="48">
        <f>IFERROR(AM936/AJ924,"-")</f>
        <v>1.5977865334559353E-2</v>
      </c>
      <c r="AO936" s="59">
        <v>3</v>
      </c>
      <c r="AP936" s="48">
        <f>IFERROR(AO936/AK924,"-")</f>
        <v>2.2900763358778626E-2</v>
      </c>
      <c r="AQ936" s="62">
        <f t="shared" si="177"/>
        <v>578344.66666666663</v>
      </c>
      <c r="AR936" s="374"/>
      <c r="AS936" s="374"/>
      <c r="AT936" s="36" t="s">
        <v>106</v>
      </c>
      <c r="AU936" s="59">
        <v>5190476</v>
      </c>
      <c r="AV936" s="48">
        <f>IFERROR(AU936/AR924,"-")</f>
        <v>2.5517312626620508E-3</v>
      </c>
      <c r="AW936" s="62">
        <v>18</v>
      </c>
      <c r="AX936" s="48">
        <f>IFERROR(AW936/AS924,"-")</f>
        <v>5.2038161318300087E-3</v>
      </c>
      <c r="AY936" s="162">
        <f t="shared" si="178"/>
        <v>288359.77777777775</v>
      </c>
      <c r="AZ936" s="187"/>
    </row>
    <row r="937" spans="2:52" s="7" customFormat="1" ht="13.15" customHeight="1">
      <c r="B937" s="449"/>
      <c r="C937" s="459"/>
      <c r="D937" s="374"/>
      <c r="E937" s="374"/>
      <c r="F937" s="36" t="s">
        <v>107</v>
      </c>
      <c r="G937" s="59">
        <v>4097486</v>
      </c>
      <c r="H937" s="48">
        <f>IFERROR(G937/D924,"-")</f>
        <v>6.5374798791317549E-3</v>
      </c>
      <c r="I937" s="59">
        <v>111</v>
      </c>
      <c r="J937" s="48">
        <f>IFERROR(I937/E924,"-")</f>
        <v>0.13214285714285715</v>
      </c>
      <c r="K937" s="62">
        <f t="shared" si="174"/>
        <v>36914.288288288291</v>
      </c>
      <c r="L937" s="374"/>
      <c r="M937" s="374"/>
      <c r="N937" s="36" t="s">
        <v>107</v>
      </c>
      <c r="O937" s="59">
        <v>2396227</v>
      </c>
      <c r="P937" s="48">
        <f>IFERROR(O937/L924,"-")</f>
        <v>6.3193073471602993E-3</v>
      </c>
      <c r="Q937" s="59">
        <v>61</v>
      </c>
      <c r="R937" s="48">
        <f>IFERROR(Q937/M924,"-")</f>
        <v>0.1227364185110664</v>
      </c>
      <c r="S937" s="62">
        <f t="shared" si="175"/>
        <v>39282.409836065577</v>
      </c>
      <c r="T937" s="374"/>
      <c r="U937" s="374"/>
      <c r="V937" s="36" t="s">
        <v>107</v>
      </c>
      <c r="W937" s="59">
        <v>1333233</v>
      </c>
      <c r="X937" s="48">
        <f>IFERROR(W937/T924,"-")</f>
        <v>1.3238189264682067E-2</v>
      </c>
      <c r="Y937" s="59">
        <v>20</v>
      </c>
      <c r="Z937" s="48">
        <f>IFERROR(Y937/U924,"-")</f>
        <v>0.20408163265306123</v>
      </c>
      <c r="AA937" s="136">
        <f t="shared" si="176"/>
        <v>66661.649999999994</v>
      </c>
      <c r="AB937" s="374"/>
      <c r="AC937" s="374"/>
      <c r="AD937" s="36" t="s">
        <v>107</v>
      </c>
      <c r="AE937" s="59">
        <v>511247</v>
      </c>
      <c r="AF937" s="48">
        <f>IFERROR(AE937/AB924,"-")</f>
        <v>9.3918577947733391E-3</v>
      </c>
      <c r="AG937" s="59">
        <v>8</v>
      </c>
      <c r="AH937" s="48">
        <f>IFERROR(AG937/AC924,"-")</f>
        <v>0.14285714285714285</v>
      </c>
      <c r="AI937" s="62">
        <f t="shared" si="196"/>
        <v>63905.875</v>
      </c>
      <c r="AJ937" s="374"/>
      <c r="AK937" s="374"/>
      <c r="AL937" s="36" t="s">
        <v>107</v>
      </c>
      <c r="AM937" s="59">
        <v>544931</v>
      </c>
      <c r="AN937" s="48">
        <f>IFERROR(AM937/AJ924,"-")</f>
        <v>5.0182498640526712E-3</v>
      </c>
      <c r="AO937" s="59">
        <v>23</v>
      </c>
      <c r="AP937" s="48">
        <f>IFERROR(AO937/AK924,"-")</f>
        <v>0.17557251908396945</v>
      </c>
      <c r="AQ937" s="62">
        <f t="shared" si="177"/>
        <v>23692.652173913044</v>
      </c>
      <c r="AR937" s="374"/>
      <c r="AS937" s="374"/>
      <c r="AT937" s="36" t="s">
        <v>107</v>
      </c>
      <c r="AU937" s="59">
        <v>9004799</v>
      </c>
      <c r="AV937" s="48">
        <f>IFERROR(AU937/AR924,"-")</f>
        <v>4.4269209841810223E-3</v>
      </c>
      <c r="AW937" s="62">
        <v>295</v>
      </c>
      <c r="AX937" s="48">
        <f>IFERROR(AW937/AS924,"-")</f>
        <v>8.5284764382769593E-2</v>
      </c>
      <c r="AY937" s="162">
        <f t="shared" si="178"/>
        <v>30524.742372881356</v>
      </c>
      <c r="AZ937" s="187"/>
    </row>
    <row r="938" spans="2:52" s="7" customFormat="1" ht="13.15" customHeight="1">
      <c r="B938" s="449"/>
      <c r="C938" s="459"/>
      <c r="D938" s="374"/>
      <c r="E938" s="374"/>
      <c r="F938" s="36" t="s">
        <v>108</v>
      </c>
      <c r="G938" s="59">
        <v>2458939</v>
      </c>
      <c r="H938" s="48">
        <f>IFERROR(G938/D924,"-")</f>
        <v>3.9232017477332098E-3</v>
      </c>
      <c r="I938" s="59">
        <v>52</v>
      </c>
      <c r="J938" s="48">
        <f>IFERROR(I938/E924,"-")</f>
        <v>6.1904761904761907E-2</v>
      </c>
      <c r="K938" s="62">
        <f t="shared" si="174"/>
        <v>47287.288461538461</v>
      </c>
      <c r="L938" s="374"/>
      <c r="M938" s="374"/>
      <c r="N938" s="36" t="s">
        <v>108</v>
      </c>
      <c r="O938" s="59">
        <v>1446639</v>
      </c>
      <c r="P938" s="48">
        <f>IFERROR(O938/L924,"-")</f>
        <v>3.8150627888712666E-3</v>
      </c>
      <c r="Q938" s="59">
        <v>35</v>
      </c>
      <c r="R938" s="48">
        <f>IFERROR(Q938/M924,"-")</f>
        <v>7.0422535211267609E-2</v>
      </c>
      <c r="S938" s="62">
        <f t="shared" si="175"/>
        <v>41332.542857142857</v>
      </c>
      <c r="T938" s="374"/>
      <c r="U938" s="374"/>
      <c r="V938" s="36" t="s">
        <v>108</v>
      </c>
      <c r="W938" s="59">
        <v>887264</v>
      </c>
      <c r="X938" s="48">
        <f>IFERROR(W938/T924,"-")</f>
        <v>8.8099895215156456E-3</v>
      </c>
      <c r="Y938" s="59">
        <v>11</v>
      </c>
      <c r="Z938" s="48">
        <f>IFERROR(Y938/U924,"-")</f>
        <v>0.11224489795918367</v>
      </c>
      <c r="AA938" s="136">
        <f t="shared" si="176"/>
        <v>80660.363636363632</v>
      </c>
      <c r="AB938" s="374"/>
      <c r="AC938" s="374"/>
      <c r="AD938" s="36" t="s">
        <v>108</v>
      </c>
      <c r="AE938" s="59">
        <v>434008</v>
      </c>
      <c r="AF938" s="48">
        <f>IFERROR(AE938/AB924,"-")</f>
        <v>7.9729395337165537E-3</v>
      </c>
      <c r="AG938" s="59">
        <v>8</v>
      </c>
      <c r="AH938" s="48">
        <f>IFERROR(AG938/AC924,"-")</f>
        <v>0.14285714285714285</v>
      </c>
      <c r="AI938" s="62">
        <f t="shared" si="196"/>
        <v>54251</v>
      </c>
      <c r="AJ938" s="374"/>
      <c r="AK938" s="374"/>
      <c r="AL938" s="36" t="s">
        <v>108</v>
      </c>
      <c r="AM938" s="59">
        <v>1185325</v>
      </c>
      <c r="AN938" s="48">
        <f>IFERROR(AM938/AJ924,"-")</f>
        <v>1.0915615041368967E-2</v>
      </c>
      <c r="AO938" s="59">
        <v>21</v>
      </c>
      <c r="AP938" s="48">
        <f>IFERROR(AO938/AK924,"-")</f>
        <v>0.16030534351145037</v>
      </c>
      <c r="AQ938" s="62">
        <f t="shared" si="177"/>
        <v>56444.047619047618</v>
      </c>
      <c r="AR938" s="374"/>
      <c r="AS938" s="374"/>
      <c r="AT938" s="36" t="s">
        <v>108</v>
      </c>
      <c r="AU938" s="59">
        <v>23211377</v>
      </c>
      <c r="AV938" s="48">
        <f>IFERROR(AU938/AR924,"-")</f>
        <v>1.1411129988913327E-2</v>
      </c>
      <c r="AW938" s="62">
        <v>246</v>
      </c>
      <c r="AX938" s="48">
        <f>IFERROR(AW938/AS924,"-")</f>
        <v>7.1118820468343447E-2</v>
      </c>
      <c r="AY938" s="162">
        <f t="shared" si="178"/>
        <v>94355.191056910568</v>
      </c>
      <c r="AZ938" s="187"/>
    </row>
    <row r="939" spans="2:52" s="7" customFormat="1" ht="13.15" customHeight="1">
      <c r="B939" s="449"/>
      <c r="C939" s="459"/>
      <c r="D939" s="374"/>
      <c r="E939" s="374"/>
      <c r="F939" s="36" t="s">
        <v>109</v>
      </c>
      <c r="G939" s="59">
        <v>2158691</v>
      </c>
      <c r="H939" s="48">
        <f>IFERROR(G939/D924,"-")</f>
        <v>3.4441603895078122E-3</v>
      </c>
      <c r="I939" s="59">
        <v>60</v>
      </c>
      <c r="J939" s="48">
        <f>IFERROR(I939/E924,"-")</f>
        <v>7.1428571428571425E-2</v>
      </c>
      <c r="K939" s="62">
        <f t="shared" si="174"/>
        <v>35978.183333333334</v>
      </c>
      <c r="L939" s="374"/>
      <c r="M939" s="374"/>
      <c r="N939" s="36" t="s">
        <v>109</v>
      </c>
      <c r="O939" s="59">
        <v>986239</v>
      </c>
      <c r="P939" s="48">
        <f>IFERROR(O939/L924,"-")</f>
        <v>2.6009002313871041E-3</v>
      </c>
      <c r="Q939" s="59">
        <v>30</v>
      </c>
      <c r="R939" s="48">
        <f>IFERROR(Q939/M924,"-")</f>
        <v>6.0362173038229376E-2</v>
      </c>
      <c r="S939" s="62">
        <f t="shared" si="175"/>
        <v>32874.633333333331</v>
      </c>
      <c r="T939" s="374"/>
      <c r="U939" s="374"/>
      <c r="V939" s="36" t="s">
        <v>109</v>
      </c>
      <c r="W939" s="59">
        <v>341504</v>
      </c>
      <c r="X939" s="48">
        <f>IFERROR(W939/T924,"-")</f>
        <v>3.3909261071740533E-3</v>
      </c>
      <c r="Y939" s="59">
        <v>13</v>
      </c>
      <c r="Z939" s="48">
        <f>IFERROR(Y939/U924,"-")</f>
        <v>0.1326530612244898</v>
      </c>
      <c r="AA939" s="136">
        <f t="shared" si="176"/>
        <v>26269.538461538461</v>
      </c>
      <c r="AB939" s="374"/>
      <c r="AC939" s="374"/>
      <c r="AD939" s="36" t="s">
        <v>109</v>
      </c>
      <c r="AE939" s="59">
        <v>209361</v>
      </c>
      <c r="AF939" s="48">
        <f>IFERROR(AE939/AB924,"-")</f>
        <v>3.8460641133767843E-3</v>
      </c>
      <c r="AG939" s="59">
        <v>7</v>
      </c>
      <c r="AH939" s="48">
        <f>IFERROR(AG939/AC924,"-")</f>
        <v>0.125</v>
      </c>
      <c r="AI939" s="62">
        <f t="shared" si="196"/>
        <v>29908.714285714286</v>
      </c>
      <c r="AJ939" s="374"/>
      <c r="AK939" s="374"/>
      <c r="AL939" s="36" t="s">
        <v>109</v>
      </c>
      <c r="AM939" s="59">
        <v>664695</v>
      </c>
      <c r="AN939" s="48">
        <f>IFERROR(AM939/AJ924,"-")</f>
        <v>6.1211522071353813E-3</v>
      </c>
      <c r="AO939" s="59">
        <v>17</v>
      </c>
      <c r="AP939" s="48">
        <f>IFERROR(AO939/AK924,"-")</f>
        <v>0.12977099236641221</v>
      </c>
      <c r="AQ939" s="62">
        <f t="shared" si="177"/>
        <v>39099.705882352944</v>
      </c>
      <c r="AR939" s="374"/>
      <c r="AS939" s="374"/>
      <c r="AT939" s="36" t="s">
        <v>109</v>
      </c>
      <c r="AU939" s="59">
        <v>4691200</v>
      </c>
      <c r="AV939" s="48">
        <f>IFERROR(AU939/AR924,"-")</f>
        <v>2.306278210206581E-3</v>
      </c>
      <c r="AW939" s="62">
        <v>144</v>
      </c>
      <c r="AX939" s="48">
        <f>IFERROR(AW939/AS924,"-")</f>
        <v>4.163052905464007E-2</v>
      </c>
      <c r="AY939" s="162">
        <f t="shared" si="178"/>
        <v>32577.777777777777</v>
      </c>
      <c r="AZ939" s="187"/>
    </row>
    <row r="940" spans="2:52" s="7" customFormat="1" ht="13.15" customHeight="1">
      <c r="B940" s="449"/>
      <c r="C940" s="459"/>
      <c r="D940" s="374"/>
      <c r="E940" s="374"/>
      <c r="F940" s="37" t="s">
        <v>110</v>
      </c>
      <c r="G940" s="60">
        <v>1122287</v>
      </c>
      <c r="H940" s="49">
        <f>IFERROR(G940/D924,"-")</f>
        <v>1.7905927393311754E-3</v>
      </c>
      <c r="I940" s="60">
        <v>94</v>
      </c>
      <c r="J940" s="49">
        <f>IFERROR(I940/E924,"-")</f>
        <v>0.11190476190476191</v>
      </c>
      <c r="K940" s="63">
        <f t="shared" si="174"/>
        <v>11939.223404255319</v>
      </c>
      <c r="L940" s="374"/>
      <c r="M940" s="374"/>
      <c r="N940" s="37" t="s">
        <v>110</v>
      </c>
      <c r="O940" s="60">
        <v>681039</v>
      </c>
      <c r="P940" s="49">
        <f>IFERROR(O940/L924,"-")</f>
        <v>1.7960296567907394E-3</v>
      </c>
      <c r="Q940" s="60">
        <v>56</v>
      </c>
      <c r="R940" s="49">
        <f>IFERROR(Q940/M924,"-")</f>
        <v>0.11267605633802817</v>
      </c>
      <c r="S940" s="63">
        <f t="shared" si="175"/>
        <v>12161.410714285714</v>
      </c>
      <c r="T940" s="374"/>
      <c r="U940" s="374"/>
      <c r="V940" s="37" t="s">
        <v>110</v>
      </c>
      <c r="W940" s="60">
        <v>272517</v>
      </c>
      <c r="X940" s="49">
        <f>IFERROR(W940/T924,"-")</f>
        <v>2.7059273389147755E-3</v>
      </c>
      <c r="Y940" s="60">
        <v>24</v>
      </c>
      <c r="Z940" s="49">
        <f>IFERROR(Y940/U924,"-")</f>
        <v>0.24489795918367346</v>
      </c>
      <c r="AA940" s="137">
        <f t="shared" si="176"/>
        <v>11354.875</v>
      </c>
      <c r="AB940" s="374"/>
      <c r="AC940" s="374"/>
      <c r="AD940" s="37" t="s">
        <v>110</v>
      </c>
      <c r="AE940" s="60">
        <v>125106</v>
      </c>
      <c r="AF940" s="49">
        <f>IFERROR(AE940/AB924,"-")</f>
        <v>2.2982584959381929E-3</v>
      </c>
      <c r="AG940" s="60">
        <v>14</v>
      </c>
      <c r="AH940" s="49">
        <f>IFERROR(AG940/AC924,"-")</f>
        <v>0.25</v>
      </c>
      <c r="AI940" s="63">
        <f t="shared" si="196"/>
        <v>8936.1428571428569</v>
      </c>
      <c r="AJ940" s="374"/>
      <c r="AK940" s="374"/>
      <c r="AL940" s="37" t="s">
        <v>110</v>
      </c>
      <c r="AM940" s="60">
        <v>285965</v>
      </c>
      <c r="AN940" s="49">
        <f>IFERROR(AM940/AJ924,"-")</f>
        <v>2.633441339130683E-3</v>
      </c>
      <c r="AO940" s="60">
        <v>21</v>
      </c>
      <c r="AP940" s="49">
        <f>IFERROR(AO940/AK924,"-")</f>
        <v>0.16030534351145037</v>
      </c>
      <c r="AQ940" s="63">
        <f t="shared" si="177"/>
        <v>13617.380952380952</v>
      </c>
      <c r="AR940" s="374"/>
      <c r="AS940" s="374"/>
      <c r="AT940" s="37" t="s">
        <v>110</v>
      </c>
      <c r="AU940" s="60">
        <v>3077530</v>
      </c>
      <c r="AV940" s="49">
        <f>IFERROR(AU940/AR924,"-")</f>
        <v>1.5129690442225996E-3</v>
      </c>
      <c r="AW940" s="63">
        <v>283</v>
      </c>
      <c r="AX940" s="51">
        <f>IFERROR(AW940/AS924,"-")</f>
        <v>8.1815553628216242E-2</v>
      </c>
      <c r="AY940" s="163">
        <f t="shared" si="178"/>
        <v>10874.664310954064</v>
      </c>
      <c r="AZ940" s="187"/>
    </row>
    <row r="941" spans="2:52" s="7" customFormat="1" ht="13.15" customHeight="1">
      <c r="B941" s="450"/>
      <c r="C941" s="461"/>
      <c r="D941" s="375"/>
      <c r="E941" s="375"/>
      <c r="F941" s="38" t="s">
        <v>64</v>
      </c>
      <c r="G941" s="56">
        <f>SUM(G924:G940)</f>
        <v>111013939</v>
      </c>
      <c r="H941" s="49">
        <f>IFERROR(G941/D924,"-")</f>
        <v>0.17712114025909059</v>
      </c>
      <c r="I941" s="60">
        <v>675</v>
      </c>
      <c r="J941" s="49">
        <f>IFERROR(I941/E924,"-")</f>
        <v>0.8035714285714286</v>
      </c>
      <c r="K941" s="63">
        <f t="shared" si="174"/>
        <v>164465.0948148148</v>
      </c>
      <c r="L941" s="375"/>
      <c r="M941" s="375"/>
      <c r="N941" s="38" t="s">
        <v>64</v>
      </c>
      <c r="O941" s="56">
        <f>SUM(O924:O940)</f>
        <v>64018714</v>
      </c>
      <c r="P941" s="49">
        <f>IFERROR(O941/L924,"-")</f>
        <v>0.16882955151409024</v>
      </c>
      <c r="Q941" s="60">
        <v>411</v>
      </c>
      <c r="R941" s="49">
        <f>IFERROR(Q941/M924,"-")</f>
        <v>0.82696177062374243</v>
      </c>
      <c r="S941" s="63">
        <f t="shared" si="175"/>
        <v>155763.29440389294</v>
      </c>
      <c r="T941" s="375"/>
      <c r="U941" s="375"/>
      <c r="V941" s="38" t="s">
        <v>64</v>
      </c>
      <c r="W941" s="56">
        <f>SUM(W924:W940)</f>
        <v>18795316</v>
      </c>
      <c r="X941" s="49">
        <f>IFERROR(W941/T924,"-")</f>
        <v>0.18662600648011793</v>
      </c>
      <c r="Y941" s="60">
        <v>88</v>
      </c>
      <c r="Z941" s="49">
        <f>IFERROR(Y941/U924,"-")</f>
        <v>0.89795918367346939</v>
      </c>
      <c r="AA941" s="137">
        <f t="shared" si="176"/>
        <v>213583.13636363635</v>
      </c>
      <c r="AB941" s="375"/>
      <c r="AC941" s="375"/>
      <c r="AD941" s="38" t="s">
        <v>64</v>
      </c>
      <c r="AE941" s="56">
        <f>SUM(AE924:AE940)</f>
        <v>7750593</v>
      </c>
      <c r="AF941" s="49">
        <f>IFERROR(AE941/AB924,"-")</f>
        <v>0.14238218958970061</v>
      </c>
      <c r="AG941" s="60">
        <v>52</v>
      </c>
      <c r="AH941" s="49">
        <f>IFERROR(AG941/AC924,"-")</f>
        <v>0.9285714285714286</v>
      </c>
      <c r="AI941" s="63">
        <f t="shared" si="196"/>
        <v>149049.86538461538</v>
      </c>
      <c r="AJ941" s="375"/>
      <c r="AK941" s="375"/>
      <c r="AL941" s="38" t="s">
        <v>64</v>
      </c>
      <c r="AM941" s="56">
        <f>SUM(AM924:AM940)</f>
        <v>23188240</v>
      </c>
      <c r="AN941" s="49">
        <f>IFERROR(AM941/AJ924,"-")</f>
        <v>0.21353966323740203</v>
      </c>
      <c r="AO941" s="60">
        <v>116</v>
      </c>
      <c r="AP941" s="49">
        <f>IFERROR(AO941/AK924,"-")</f>
        <v>0.8854961832061069</v>
      </c>
      <c r="AQ941" s="63">
        <f t="shared" si="177"/>
        <v>199898.62068965516</v>
      </c>
      <c r="AR941" s="375"/>
      <c r="AS941" s="375"/>
      <c r="AT941" s="38" t="s">
        <v>64</v>
      </c>
      <c r="AU941" s="56">
        <f>SUM(AU924:AU940)</f>
        <v>395651040</v>
      </c>
      <c r="AV941" s="49">
        <f>IFERROR(AU941/AR924,"-")</f>
        <v>0.19450916021435291</v>
      </c>
      <c r="AW941" s="63">
        <v>2551</v>
      </c>
      <c r="AX941" s="116">
        <f>IFERROR(AW941/AS924,"-")</f>
        <v>0.73749638623879732</v>
      </c>
      <c r="AY941" s="164">
        <f t="shared" si="178"/>
        <v>155096.44845158761</v>
      </c>
      <c r="AZ941" s="187"/>
    </row>
    <row r="942" spans="2:52" s="7" customFormat="1" ht="13.15" customHeight="1">
      <c r="B942" s="448">
        <v>53</v>
      </c>
      <c r="C942" s="458" t="s">
        <v>18</v>
      </c>
      <c r="D942" s="373">
        <v>178086930</v>
      </c>
      <c r="E942" s="373">
        <v>239</v>
      </c>
      <c r="F942" s="34" t="s">
        <v>96</v>
      </c>
      <c r="G942" s="58">
        <v>899858</v>
      </c>
      <c r="H942" s="47">
        <f>IFERROR(G942/D942,"-")</f>
        <v>5.0529143267279636E-3</v>
      </c>
      <c r="I942" s="58">
        <v>48</v>
      </c>
      <c r="J942" s="47">
        <f>IFERROR(I942/E942,"-")</f>
        <v>0.20083682008368201</v>
      </c>
      <c r="K942" s="61">
        <f t="shared" si="174"/>
        <v>18747.041666666668</v>
      </c>
      <c r="L942" s="373">
        <v>142586600</v>
      </c>
      <c r="M942" s="373">
        <v>181</v>
      </c>
      <c r="N942" s="34" t="s">
        <v>96</v>
      </c>
      <c r="O942" s="58">
        <v>726438</v>
      </c>
      <c r="P942" s="47">
        <f>IFERROR(O942/L942,"-")</f>
        <v>5.0947143700740462E-3</v>
      </c>
      <c r="Q942" s="58">
        <v>36</v>
      </c>
      <c r="R942" s="47">
        <f>IFERROR(Q942/M942,"-")</f>
        <v>0.19889502762430938</v>
      </c>
      <c r="S942" s="61">
        <f t="shared" si="175"/>
        <v>20178.833333333332</v>
      </c>
      <c r="T942" s="373">
        <v>22902340</v>
      </c>
      <c r="U942" s="373">
        <v>27</v>
      </c>
      <c r="V942" s="34" t="s">
        <v>96</v>
      </c>
      <c r="W942" s="58">
        <v>80587</v>
      </c>
      <c r="X942" s="47">
        <f>IFERROR(W942/T942,"-")</f>
        <v>3.5187234142886712E-3</v>
      </c>
      <c r="Y942" s="58">
        <v>5</v>
      </c>
      <c r="Z942" s="47">
        <f>IFERROR(Y942/U942,"-")</f>
        <v>0.18518518518518517</v>
      </c>
      <c r="AA942" s="135">
        <f t="shared" si="176"/>
        <v>16117.4</v>
      </c>
      <c r="AB942" s="373">
        <v>20468230</v>
      </c>
      <c r="AC942" s="373">
        <v>24</v>
      </c>
      <c r="AD942" s="34" t="s">
        <v>96</v>
      </c>
      <c r="AE942" s="58">
        <v>80587</v>
      </c>
      <c r="AF942" s="47">
        <f>IFERROR(AE942/AB942,"-")</f>
        <v>3.9371748314338852E-3</v>
      </c>
      <c r="AG942" s="58">
        <v>5</v>
      </c>
      <c r="AH942" s="47">
        <f>IFERROR(AG942/AC942,"-")</f>
        <v>0.20833333333333334</v>
      </c>
      <c r="AI942" s="61">
        <f t="shared" si="196"/>
        <v>16117.4</v>
      </c>
      <c r="AJ942" s="373">
        <v>65881060</v>
      </c>
      <c r="AK942" s="373">
        <v>66</v>
      </c>
      <c r="AL942" s="34" t="s">
        <v>96</v>
      </c>
      <c r="AM942" s="58">
        <v>2021708</v>
      </c>
      <c r="AN942" s="47">
        <f>IFERROR(AM942/AJ942,"-")</f>
        <v>3.0687241522829173E-2</v>
      </c>
      <c r="AO942" s="58">
        <v>17</v>
      </c>
      <c r="AP942" s="47">
        <f>IFERROR(AO942/AK942,"-")</f>
        <v>0.25757575757575757</v>
      </c>
      <c r="AQ942" s="61">
        <f t="shared" si="177"/>
        <v>118924</v>
      </c>
      <c r="AR942" s="373">
        <v>735369280</v>
      </c>
      <c r="AS942" s="373">
        <v>1224</v>
      </c>
      <c r="AT942" s="34" t="s">
        <v>96</v>
      </c>
      <c r="AU942" s="58">
        <v>11718920</v>
      </c>
      <c r="AV942" s="47">
        <f>IFERROR(AU942/AR942,"-")</f>
        <v>1.5936102198884347E-2</v>
      </c>
      <c r="AW942" s="61">
        <v>189</v>
      </c>
      <c r="AX942" s="47">
        <f>IFERROR(AW942/AS942,"-")</f>
        <v>0.15441176470588236</v>
      </c>
      <c r="AY942" s="162">
        <f t="shared" si="178"/>
        <v>62004.867724867727</v>
      </c>
      <c r="AZ942" s="187"/>
    </row>
    <row r="943" spans="2:52" s="7" customFormat="1" ht="13.15" customHeight="1">
      <c r="B943" s="449"/>
      <c r="C943" s="459"/>
      <c r="D943" s="374"/>
      <c r="E943" s="374"/>
      <c r="F943" s="35" t="s">
        <v>97</v>
      </c>
      <c r="G943" s="59">
        <v>1920755</v>
      </c>
      <c r="H943" s="48">
        <f>IFERROR(G943/D942,"-")</f>
        <v>1.0785491108190815E-2</v>
      </c>
      <c r="I943" s="59">
        <v>56</v>
      </c>
      <c r="J943" s="48">
        <f>IFERROR(I943/E942,"-")</f>
        <v>0.23430962343096234</v>
      </c>
      <c r="K943" s="62">
        <f t="shared" si="174"/>
        <v>34299.196428571428</v>
      </c>
      <c r="L943" s="374"/>
      <c r="M943" s="374"/>
      <c r="N943" s="35" t="s">
        <v>97</v>
      </c>
      <c r="O943" s="59">
        <v>1273667</v>
      </c>
      <c r="P943" s="48">
        <f>IFERROR(O943/L942,"-")</f>
        <v>8.9325855304776183E-3</v>
      </c>
      <c r="Q943" s="59">
        <v>42</v>
      </c>
      <c r="R943" s="48">
        <f>IFERROR(Q943/M942,"-")</f>
        <v>0.23204419889502761</v>
      </c>
      <c r="S943" s="62">
        <f t="shared" si="175"/>
        <v>30325.404761904763</v>
      </c>
      <c r="T943" s="374"/>
      <c r="U943" s="374"/>
      <c r="V943" s="35" t="s">
        <v>97</v>
      </c>
      <c r="W943" s="59">
        <v>196813</v>
      </c>
      <c r="X943" s="48">
        <f>IFERROR(W943/T942,"-")</f>
        <v>8.593576027602419E-3</v>
      </c>
      <c r="Y943" s="59">
        <v>7</v>
      </c>
      <c r="Z943" s="48">
        <f>IFERROR(Y943/U942,"-")</f>
        <v>0.25925925925925924</v>
      </c>
      <c r="AA943" s="136">
        <f t="shared" si="176"/>
        <v>28116.142857142859</v>
      </c>
      <c r="AB943" s="374"/>
      <c r="AC943" s="374"/>
      <c r="AD943" s="35" t="s">
        <v>97</v>
      </c>
      <c r="AE943" s="59">
        <v>158457</v>
      </c>
      <c r="AF943" s="48">
        <f>IFERROR(AE943/AB942,"-")</f>
        <v>7.7416073593075709E-3</v>
      </c>
      <c r="AG943" s="59">
        <v>6</v>
      </c>
      <c r="AH943" s="48">
        <f>IFERROR(AG943/AC942,"-")</f>
        <v>0.25</v>
      </c>
      <c r="AI943" s="62">
        <f t="shared" si="196"/>
        <v>26409.5</v>
      </c>
      <c r="AJ943" s="374"/>
      <c r="AK943" s="374"/>
      <c r="AL943" s="35" t="s">
        <v>97</v>
      </c>
      <c r="AM943" s="59">
        <v>3907760</v>
      </c>
      <c r="AN943" s="48">
        <f>IFERROR(AM943/AJ942,"-")</f>
        <v>5.9315378350014401E-2</v>
      </c>
      <c r="AO943" s="59">
        <v>21</v>
      </c>
      <c r="AP943" s="48">
        <f>IFERROR(AO943/AK942,"-")</f>
        <v>0.31818181818181818</v>
      </c>
      <c r="AQ943" s="62">
        <f t="shared" si="177"/>
        <v>186083.80952380953</v>
      </c>
      <c r="AR943" s="374"/>
      <c r="AS943" s="374"/>
      <c r="AT943" s="35" t="s">
        <v>97</v>
      </c>
      <c r="AU943" s="59">
        <v>13502430</v>
      </c>
      <c r="AV943" s="48">
        <f>IFERROR(AU943/AR942,"-")</f>
        <v>1.836142788015295E-2</v>
      </c>
      <c r="AW943" s="62">
        <v>307</v>
      </c>
      <c r="AX943" s="48">
        <f>IFERROR(AW943/AS942,"-")</f>
        <v>0.25081699346405228</v>
      </c>
      <c r="AY943" s="162">
        <f t="shared" si="178"/>
        <v>43981.856677524433</v>
      </c>
      <c r="AZ943" s="187"/>
    </row>
    <row r="944" spans="2:52" s="7" customFormat="1" ht="13.15" customHeight="1">
      <c r="B944" s="449"/>
      <c r="C944" s="459"/>
      <c r="D944" s="374"/>
      <c r="E944" s="374"/>
      <c r="F944" s="35" t="s">
        <v>380</v>
      </c>
      <c r="G944" s="59">
        <v>1224025</v>
      </c>
      <c r="H944" s="48">
        <f>IFERROR(G944/D942,"-")</f>
        <v>6.8731882794543092E-3</v>
      </c>
      <c r="I944" s="59">
        <v>14</v>
      </c>
      <c r="J944" s="48">
        <f>IFERROR(I944/E942,"-")</f>
        <v>5.8577405857740586E-2</v>
      </c>
      <c r="K944" s="62">
        <f t="shared" ref="K944" si="251">IFERROR(G944/I944,"-")</f>
        <v>87430.357142857145</v>
      </c>
      <c r="L944" s="374"/>
      <c r="M944" s="374"/>
      <c r="N944" s="35" t="s">
        <v>380</v>
      </c>
      <c r="O944" s="59">
        <v>1093041</v>
      </c>
      <c r="P944" s="48">
        <f>IFERROR(O944/L942,"-")</f>
        <v>7.6658045005631665E-3</v>
      </c>
      <c r="Q944" s="59">
        <v>11</v>
      </c>
      <c r="R944" s="48">
        <f>IFERROR(Q944/M942,"-")</f>
        <v>6.0773480662983423E-2</v>
      </c>
      <c r="S944" s="62">
        <f t="shared" ref="S944" si="252">IFERROR(O944/Q944,"-")</f>
        <v>99367.363636363632</v>
      </c>
      <c r="T944" s="374"/>
      <c r="U944" s="374"/>
      <c r="V944" s="35" t="s">
        <v>380</v>
      </c>
      <c r="W944" s="59">
        <v>78061</v>
      </c>
      <c r="X944" s="48">
        <f>IFERROR(W944/T942,"-")</f>
        <v>3.4084290076909171E-3</v>
      </c>
      <c r="Y944" s="59">
        <v>2</v>
      </c>
      <c r="Z944" s="48">
        <f>IFERROR(Y944/U942,"-")</f>
        <v>7.407407407407407E-2</v>
      </c>
      <c r="AA944" s="136">
        <f t="shared" ref="AA944" si="253">IFERROR(W944/Y944,"-")</f>
        <v>39030.5</v>
      </c>
      <c r="AB944" s="374"/>
      <c r="AC944" s="374"/>
      <c r="AD944" s="35" t="s">
        <v>380</v>
      </c>
      <c r="AE944" s="59">
        <v>78061</v>
      </c>
      <c r="AF944" s="48">
        <f>IFERROR(AE944/AB942,"-")</f>
        <v>3.8137640626473321E-3</v>
      </c>
      <c r="AG944" s="59">
        <v>2</v>
      </c>
      <c r="AH944" s="48">
        <f>IFERROR(AG944/AC942,"-")</f>
        <v>8.3333333333333329E-2</v>
      </c>
      <c r="AI944" s="62">
        <f t="shared" ref="AI944" si="254">IFERROR(AE944/AG944,"-")</f>
        <v>39030.5</v>
      </c>
      <c r="AJ944" s="374"/>
      <c r="AK944" s="374"/>
      <c r="AL944" s="35" t="s">
        <v>380</v>
      </c>
      <c r="AM944" s="59">
        <v>49695</v>
      </c>
      <c r="AN944" s="48">
        <f>IFERROR(AM944/AJ942,"-")</f>
        <v>7.5431391055335174E-4</v>
      </c>
      <c r="AO944" s="59">
        <v>7</v>
      </c>
      <c r="AP944" s="48">
        <f>IFERROR(AO944/AK942,"-")</f>
        <v>0.10606060606060606</v>
      </c>
      <c r="AQ944" s="62">
        <f t="shared" ref="AQ944" si="255">IFERROR(AM944/AO944,"-")</f>
        <v>7099.2857142857147</v>
      </c>
      <c r="AR944" s="374"/>
      <c r="AS944" s="374"/>
      <c r="AT944" s="35" t="s">
        <v>380</v>
      </c>
      <c r="AU944" s="59">
        <v>4611250</v>
      </c>
      <c r="AV944" s="48">
        <f>IFERROR(AU944/AR942,"-")</f>
        <v>6.2706590082196529E-3</v>
      </c>
      <c r="AW944" s="59">
        <v>77</v>
      </c>
      <c r="AX944" s="48">
        <f>IFERROR(AW944/AS942,"-")</f>
        <v>6.2908496732026142E-2</v>
      </c>
      <c r="AY944" s="136">
        <f t="shared" ref="AY944" si="256">IFERROR(AU944/AW944,"-")</f>
        <v>59886.36363636364</v>
      </c>
      <c r="AZ944" s="187"/>
    </row>
    <row r="945" spans="2:52" s="7" customFormat="1" ht="13.15" customHeight="1">
      <c r="B945" s="449"/>
      <c r="C945" s="459"/>
      <c r="D945" s="374"/>
      <c r="E945" s="374"/>
      <c r="F945" s="36" t="s">
        <v>98</v>
      </c>
      <c r="G945" s="59">
        <v>4775417</v>
      </c>
      <c r="H945" s="48">
        <f>IFERROR(G945/D942,"-")</f>
        <v>2.6815089686817555E-2</v>
      </c>
      <c r="I945" s="59">
        <v>74</v>
      </c>
      <c r="J945" s="48">
        <f>IFERROR(I945/E942,"-")</f>
        <v>0.30962343096234307</v>
      </c>
      <c r="K945" s="62">
        <f t="shared" si="174"/>
        <v>64532.66216216216</v>
      </c>
      <c r="L945" s="374"/>
      <c r="M945" s="374"/>
      <c r="N945" s="36" t="s">
        <v>98</v>
      </c>
      <c r="O945" s="59">
        <v>1023984</v>
      </c>
      <c r="P945" s="48">
        <f>IFERROR(O945/L942,"-")</f>
        <v>7.1814883025473645E-3</v>
      </c>
      <c r="Q945" s="59">
        <v>59</v>
      </c>
      <c r="R945" s="48">
        <f>IFERROR(Q945/M942,"-")</f>
        <v>0.32596685082872928</v>
      </c>
      <c r="S945" s="62">
        <f t="shared" si="175"/>
        <v>17355.661016949154</v>
      </c>
      <c r="T945" s="374"/>
      <c r="U945" s="374"/>
      <c r="V945" s="36" t="s">
        <v>98</v>
      </c>
      <c r="W945" s="59">
        <v>125020</v>
      </c>
      <c r="X945" s="48">
        <f>IFERROR(W945/T942,"-")</f>
        <v>5.4588308443591351E-3</v>
      </c>
      <c r="Y945" s="59">
        <v>9</v>
      </c>
      <c r="Z945" s="48">
        <f>IFERROR(Y945/U942,"-")</f>
        <v>0.33333333333333331</v>
      </c>
      <c r="AA945" s="136">
        <f t="shared" si="176"/>
        <v>13891.111111111111</v>
      </c>
      <c r="AB945" s="374"/>
      <c r="AC945" s="374"/>
      <c r="AD945" s="36" t="s">
        <v>98</v>
      </c>
      <c r="AE945" s="59">
        <v>116507</v>
      </c>
      <c r="AF945" s="48">
        <f>IFERROR(AE945/AB942,"-")</f>
        <v>5.6920896433155189E-3</v>
      </c>
      <c r="AG945" s="59">
        <v>8</v>
      </c>
      <c r="AH945" s="48">
        <f>IFERROR(AG945/AC942,"-")</f>
        <v>0.33333333333333331</v>
      </c>
      <c r="AI945" s="62">
        <f t="shared" si="196"/>
        <v>14563.375</v>
      </c>
      <c r="AJ945" s="374"/>
      <c r="AK945" s="374"/>
      <c r="AL945" s="36" t="s">
        <v>98</v>
      </c>
      <c r="AM945" s="59">
        <v>2268806</v>
      </c>
      <c r="AN945" s="48">
        <f>IFERROR(AM945/AJ942,"-")</f>
        <v>3.4437909772550714E-2</v>
      </c>
      <c r="AO945" s="59">
        <v>21</v>
      </c>
      <c r="AP945" s="48">
        <f>IFERROR(AO945/AK942,"-")</f>
        <v>0.31818181818181818</v>
      </c>
      <c r="AQ945" s="62">
        <f t="shared" si="177"/>
        <v>108038.38095238095</v>
      </c>
      <c r="AR945" s="374"/>
      <c r="AS945" s="374"/>
      <c r="AT945" s="36" t="s">
        <v>98</v>
      </c>
      <c r="AU945" s="59">
        <v>15846593</v>
      </c>
      <c r="AV945" s="48">
        <f>IFERROR(AU945/AR942,"-")</f>
        <v>2.1549163707246514E-2</v>
      </c>
      <c r="AW945" s="62">
        <v>322</v>
      </c>
      <c r="AX945" s="48">
        <f>IFERROR(AW945/AS942,"-")</f>
        <v>0.26307189542483661</v>
      </c>
      <c r="AY945" s="162">
        <f t="shared" si="178"/>
        <v>49213.021739130432</v>
      </c>
      <c r="AZ945" s="187"/>
    </row>
    <row r="946" spans="2:52" s="7" customFormat="1" ht="13.15" customHeight="1">
      <c r="B946" s="449"/>
      <c r="C946" s="459"/>
      <c r="D946" s="374"/>
      <c r="E946" s="374"/>
      <c r="F946" s="36" t="s">
        <v>99</v>
      </c>
      <c r="G946" s="59">
        <v>1524094</v>
      </c>
      <c r="H946" s="48">
        <f>IFERROR(G946/D942,"-")</f>
        <v>8.5581462940598728E-3</v>
      </c>
      <c r="I946" s="59">
        <v>11</v>
      </c>
      <c r="J946" s="48">
        <f>IFERROR(I946/E942,"-")</f>
        <v>4.6025104602510462E-2</v>
      </c>
      <c r="K946" s="62">
        <f t="shared" si="174"/>
        <v>138554</v>
      </c>
      <c r="L946" s="374"/>
      <c r="M946" s="374"/>
      <c r="N946" s="36" t="s">
        <v>99</v>
      </c>
      <c r="O946" s="59">
        <v>74193</v>
      </c>
      <c r="P946" s="48">
        <f>IFERROR(O946/L942,"-")</f>
        <v>5.203364130991271E-4</v>
      </c>
      <c r="Q946" s="59">
        <v>8</v>
      </c>
      <c r="R946" s="48">
        <f>IFERROR(Q946/M942,"-")</f>
        <v>4.4198895027624308E-2</v>
      </c>
      <c r="S946" s="62">
        <f t="shared" si="175"/>
        <v>9274.125</v>
      </c>
      <c r="T946" s="374"/>
      <c r="U946" s="374"/>
      <c r="V946" s="36" t="s">
        <v>99</v>
      </c>
      <c r="W946" s="59">
        <v>1545</v>
      </c>
      <c r="X946" s="48">
        <f>IFERROR(W946/T942,"-")</f>
        <v>6.7460355579386215E-5</v>
      </c>
      <c r="Y946" s="59">
        <v>1</v>
      </c>
      <c r="Z946" s="48">
        <f>IFERROR(Y946/U942,"-")</f>
        <v>3.7037037037037035E-2</v>
      </c>
      <c r="AA946" s="136">
        <f t="shared" si="176"/>
        <v>1545</v>
      </c>
      <c r="AB946" s="374"/>
      <c r="AC946" s="374"/>
      <c r="AD946" s="36" t="s">
        <v>99</v>
      </c>
      <c r="AE946" s="59">
        <v>1545</v>
      </c>
      <c r="AF946" s="48">
        <f>IFERROR(AE946/AB942,"-")</f>
        <v>7.5482833640231709E-5</v>
      </c>
      <c r="AG946" s="59">
        <v>1</v>
      </c>
      <c r="AH946" s="48">
        <f>IFERROR(AG946/AC942,"-")</f>
        <v>4.1666666666666664E-2</v>
      </c>
      <c r="AI946" s="62">
        <f t="shared" si="196"/>
        <v>1545</v>
      </c>
      <c r="AJ946" s="374"/>
      <c r="AK946" s="374"/>
      <c r="AL946" s="36" t="s">
        <v>99</v>
      </c>
      <c r="AM946" s="59">
        <v>0</v>
      </c>
      <c r="AN946" s="48">
        <f>IFERROR(AM946/AJ942,"-")</f>
        <v>0</v>
      </c>
      <c r="AO946" s="59">
        <v>0</v>
      </c>
      <c r="AP946" s="48">
        <f>IFERROR(AO946/AK942,"-")</f>
        <v>0</v>
      </c>
      <c r="AQ946" s="62" t="str">
        <f t="shared" si="177"/>
        <v>-</v>
      </c>
      <c r="AR946" s="374"/>
      <c r="AS946" s="374"/>
      <c r="AT946" s="36" t="s">
        <v>99</v>
      </c>
      <c r="AU946" s="59">
        <v>1177075</v>
      </c>
      <c r="AV946" s="48">
        <f>IFERROR(AU946/AR942,"-")</f>
        <v>1.6006583794199291E-3</v>
      </c>
      <c r="AW946" s="62">
        <v>58</v>
      </c>
      <c r="AX946" s="48">
        <f>IFERROR(AW946/AS942,"-")</f>
        <v>4.7385620915032678E-2</v>
      </c>
      <c r="AY946" s="162">
        <f t="shared" si="178"/>
        <v>20294.396551724138</v>
      </c>
      <c r="AZ946" s="187"/>
    </row>
    <row r="947" spans="2:52" s="7" customFormat="1" ht="13.15" customHeight="1">
      <c r="B947" s="449"/>
      <c r="C947" s="459"/>
      <c r="D947" s="374"/>
      <c r="E947" s="374"/>
      <c r="F947" s="36" t="s">
        <v>100</v>
      </c>
      <c r="G947" s="59">
        <v>3768944</v>
      </c>
      <c r="H947" s="48">
        <f>IFERROR(G947/D942,"-")</f>
        <v>2.1163507058041823E-2</v>
      </c>
      <c r="I947" s="59">
        <v>84</v>
      </c>
      <c r="J947" s="48">
        <f>IFERROR(I947/E942,"-")</f>
        <v>0.35146443514644349</v>
      </c>
      <c r="K947" s="62">
        <f t="shared" si="174"/>
        <v>44868.380952380954</v>
      </c>
      <c r="L947" s="374"/>
      <c r="M947" s="374"/>
      <c r="N947" s="36" t="s">
        <v>100</v>
      </c>
      <c r="O947" s="59">
        <v>3198015</v>
      </c>
      <c r="P947" s="48">
        <f>IFERROR(O947/L942,"-")</f>
        <v>2.242858024526849E-2</v>
      </c>
      <c r="Q947" s="59">
        <v>66</v>
      </c>
      <c r="R947" s="48">
        <f>IFERROR(Q947/M942,"-")</f>
        <v>0.36464088397790057</v>
      </c>
      <c r="S947" s="62">
        <f t="shared" si="175"/>
        <v>48454.772727272728</v>
      </c>
      <c r="T947" s="374"/>
      <c r="U947" s="374"/>
      <c r="V947" s="36" t="s">
        <v>100</v>
      </c>
      <c r="W947" s="59">
        <v>1114233</v>
      </c>
      <c r="X947" s="48">
        <f>IFERROR(W947/T942,"-")</f>
        <v>4.8651491506981386E-2</v>
      </c>
      <c r="Y947" s="59">
        <v>14</v>
      </c>
      <c r="Z947" s="48">
        <f>IFERROR(Y947/U942,"-")</f>
        <v>0.51851851851851849</v>
      </c>
      <c r="AA947" s="136">
        <f t="shared" si="176"/>
        <v>79588.071428571435</v>
      </c>
      <c r="AB947" s="374"/>
      <c r="AC947" s="374"/>
      <c r="AD947" s="36" t="s">
        <v>100</v>
      </c>
      <c r="AE947" s="59">
        <v>1071989</v>
      </c>
      <c r="AF947" s="48">
        <f>IFERROR(AE947/AB942,"-")</f>
        <v>5.2373312201396995E-2</v>
      </c>
      <c r="AG947" s="59">
        <v>12</v>
      </c>
      <c r="AH947" s="48">
        <f>IFERROR(AG947/AC942,"-")</f>
        <v>0.5</v>
      </c>
      <c r="AI947" s="62">
        <f t="shared" si="196"/>
        <v>89332.416666666672</v>
      </c>
      <c r="AJ947" s="374"/>
      <c r="AK947" s="374"/>
      <c r="AL947" s="36" t="s">
        <v>100</v>
      </c>
      <c r="AM947" s="59">
        <v>599457</v>
      </c>
      <c r="AN947" s="48">
        <f>IFERROR(AM947/AJ942,"-")</f>
        <v>9.0990794622915899E-3</v>
      </c>
      <c r="AO947" s="59">
        <v>25</v>
      </c>
      <c r="AP947" s="48">
        <f>IFERROR(AO947/AK942,"-")</f>
        <v>0.37878787878787878</v>
      </c>
      <c r="AQ947" s="62">
        <f t="shared" si="177"/>
        <v>23978.28</v>
      </c>
      <c r="AR947" s="374"/>
      <c r="AS947" s="374"/>
      <c r="AT947" s="36" t="s">
        <v>100</v>
      </c>
      <c r="AU947" s="59">
        <v>20482066</v>
      </c>
      <c r="AV947" s="48">
        <f>IFERROR(AU947/AR942,"-")</f>
        <v>2.7852762628321922E-2</v>
      </c>
      <c r="AW947" s="62">
        <v>380</v>
      </c>
      <c r="AX947" s="48">
        <f>IFERROR(AW947/AS942,"-")</f>
        <v>0.31045751633986929</v>
      </c>
      <c r="AY947" s="162">
        <f t="shared" si="178"/>
        <v>53900.173684210524</v>
      </c>
      <c r="AZ947" s="187"/>
    </row>
    <row r="948" spans="2:52" s="7" customFormat="1" ht="13.15" customHeight="1">
      <c r="B948" s="449"/>
      <c r="C948" s="459"/>
      <c r="D948" s="374"/>
      <c r="E948" s="374"/>
      <c r="F948" s="36" t="s">
        <v>101</v>
      </c>
      <c r="G948" s="59">
        <v>6215946</v>
      </c>
      <c r="H948" s="48">
        <f>IFERROR(G948/D942,"-")</f>
        <v>3.490399885044905E-2</v>
      </c>
      <c r="I948" s="59">
        <v>110</v>
      </c>
      <c r="J948" s="48">
        <f>IFERROR(I948/E942,"-")</f>
        <v>0.46025104602510458</v>
      </c>
      <c r="K948" s="62">
        <f t="shared" si="174"/>
        <v>56508.6</v>
      </c>
      <c r="L948" s="374"/>
      <c r="M948" s="374"/>
      <c r="N948" s="36" t="s">
        <v>101</v>
      </c>
      <c r="O948" s="59">
        <v>4894148</v>
      </c>
      <c r="P948" s="48">
        <f>IFERROR(O948/L942,"-")</f>
        <v>3.4324038864802162E-2</v>
      </c>
      <c r="Q948" s="59">
        <v>84</v>
      </c>
      <c r="R948" s="48">
        <f>IFERROR(Q948/M942,"-")</f>
        <v>0.46408839779005523</v>
      </c>
      <c r="S948" s="62">
        <f t="shared" si="175"/>
        <v>58263.666666666664</v>
      </c>
      <c r="T948" s="374"/>
      <c r="U948" s="374"/>
      <c r="V948" s="36" t="s">
        <v>101</v>
      </c>
      <c r="W948" s="59">
        <v>1580955</v>
      </c>
      <c r="X948" s="48">
        <f>IFERROR(W948/T942,"-")</f>
        <v>6.9030282495151155E-2</v>
      </c>
      <c r="Y948" s="59">
        <v>15</v>
      </c>
      <c r="Z948" s="48">
        <f>IFERROR(Y948/U942,"-")</f>
        <v>0.55555555555555558</v>
      </c>
      <c r="AA948" s="136">
        <f t="shared" si="176"/>
        <v>105397</v>
      </c>
      <c r="AB948" s="374"/>
      <c r="AC948" s="374"/>
      <c r="AD948" s="36" t="s">
        <v>101</v>
      </c>
      <c r="AE948" s="59">
        <v>1531796</v>
      </c>
      <c r="AF948" s="48">
        <f>IFERROR(AE948/AB942,"-")</f>
        <v>7.4837736335775007E-2</v>
      </c>
      <c r="AG948" s="59">
        <v>13</v>
      </c>
      <c r="AH948" s="48">
        <f>IFERROR(AG948/AC942,"-")</f>
        <v>0.54166666666666663</v>
      </c>
      <c r="AI948" s="62">
        <f t="shared" si="196"/>
        <v>117830.46153846153</v>
      </c>
      <c r="AJ948" s="374"/>
      <c r="AK948" s="374"/>
      <c r="AL948" s="36" t="s">
        <v>101</v>
      </c>
      <c r="AM948" s="59">
        <v>2205957</v>
      </c>
      <c r="AN948" s="48">
        <f>IFERROR(AM948/AJ942,"-")</f>
        <v>3.3483933015042565E-2</v>
      </c>
      <c r="AO948" s="59">
        <v>30</v>
      </c>
      <c r="AP948" s="48">
        <f>IFERROR(AO948/AK942,"-")</f>
        <v>0.45454545454545453</v>
      </c>
      <c r="AQ948" s="62">
        <f t="shared" si="177"/>
        <v>73531.899999999994</v>
      </c>
      <c r="AR948" s="374"/>
      <c r="AS948" s="374"/>
      <c r="AT948" s="36" t="s">
        <v>101</v>
      </c>
      <c r="AU948" s="59">
        <v>25431320</v>
      </c>
      <c r="AV948" s="48">
        <f>IFERROR(AU948/AR942,"-")</f>
        <v>3.4583060091930955E-2</v>
      </c>
      <c r="AW948" s="62">
        <v>455</v>
      </c>
      <c r="AX948" s="48">
        <f>IFERROR(AW948/AS942,"-")</f>
        <v>0.37173202614379086</v>
      </c>
      <c r="AY948" s="162">
        <f t="shared" si="178"/>
        <v>55893.010989010989</v>
      </c>
      <c r="AZ948" s="187"/>
    </row>
    <row r="949" spans="2:52" s="7" customFormat="1" ht="13.15" customHeight="1">
      <c r="B949" s="449"/>
      <c r="C949" s="459"/>
      <c r="D949" s="374"/>
      <c r="E949" s="374"/>
      <c r="F949" s="36" t="s">
        <v>102</v>
      </c>
      <c r="G949" s="59">
        <v>3609379</v>
      </c>
      <c r="H949" s="48">
        <f>IFERROR(G949/D942,"-")</f>
        <v>2.026751205155819E-2</v>
      </c>
      <c r="I949" s="59">
        <v>39</v>
      </c>
      <c r="J949" s="48">
        <f>IFERROR(I949/E942,"-")</f>
        <v>0.16317991631799164</v>
      </c>
      <c r="K949" s="62">
        <f t="shared" si="174"/>
        <v>92548.179487179485</v>
      </c>
      <c r="L949" s="374"/>
      <c r="M949" s="374"/>
      <c r="N949" s="36" t="s">
        <v>102</v>
      </c>
      <c r="O949" s="59">
        <v>3576867</v>
      </c>
      <c r="P949" s="48">
        <f>IFERROR(O949/L942,"-")</f>
        <v>2.508557606394991E-2</v>
      </c>
      <c r="Q949" s="59">
        <v>34</v>
      </c>
      <c r="R949" s="48">
        <f>IFERROR(Q949/M942,"-")</f>
        <v>0.18784530386740331</v>
      </c>
      <c r="S949" s="62">
        <f t="shared" si="175"/>
        <v>105201.9705882353</v>
      </c>
      <c r="T949" s="374"/>
      <c r="U949" s="374"/>
      <c r="V949" s="36" t="s">
        <v>102</v>
      </c>
      <c r="W949" s="59">
        <v>77300</v>
      </c>
      <c r="X949" s="48">
        <f>IFERROR(W949/T942,"-")</f>
        <v>3.3752009619977697E-3</v>
      </c>
      <c r="Y949" s="59">
        <v>6</v>
      </c>
      <c r="Z949" s="48">
        <f>IFERROR(Y949/U942,"-")</f>
        <v>0.22222222222222221</v>
      </c>
      <c r="AA949" s="136">
        <f t="shared" si="176"/>
        <v>12883.333333333334</v>
      </c>
      <c r="AB949" s="374"/>
      <c r="AC949" s="374"/>
      <c r="AD949" s="36" t="s">
        <v>102</v>
      </c>
      <c r="AE949" s="59">
        <v>77300</v>
      </c>
      <c r="AF949" s="48">
        <f>IFERROR(AE949/AB942,"-")</f>
        <v>3.7765844921617549E-3</v>
      </c>
      <c r="AG949" s="59">
        <v>6</v>
      </c>
      <c r="AH949" s="48">
        <f>IFERROR(AG949/AC942,"-")</f>
        <v>0.25</v>
      </c>
      <c r="AI949" s="62">
        <f t="shared" si="196"/>
        <v>12883.333333333334</v>
      </c>
      <c r="AJ949" s="374"/>
      <c r="AK949" s="374"/>
      <c r="AL949" s="36" t="s">
        <v>102</v>
      </c>
      <c r="AM949" s="59">
        <v>186616</v>
      </c>
      <c r="AN949" s="48">
        <f>IFERROR(AM949/AJ942,"-")</f>
        <v>2.8326198758793497E-3</v>
      </c>
      <c r="AO949" s="59">
        <v>16</v>
      </c>
      <c r="AP949" s="48">
        <f>IFERROR(AO949/AK942,"-")</f>
        <v>0.24242424242424243</v>
      </c>
      <c r="AQ949" s="62">
        <f t="shared" si="177"/>
        <v>11663.5</v>
      </c>
      <c r="AR949" s="374"/>
      <c r="AS949" s="374"/>
      <c r="AT949" s="36" t="s">
        <v>102</v>
      </c>
      <c r="AU949" s="59">
        <v>15763238</v>
      </c>
      <c r="AV949" s="48">
        <f>IFERROR(AU949/AR942,"-")</f>
        <v>2.1435812494098202E-2</v>
      </c>
      <c r="AW949" s="62">
        <v>114</v>
      </c>
      <c r="AX949" s="48">
        <f>IFERROR(AW949/AS942,"-")</f>
        <v>9.3137254901960786E-2</v>
      </c>
      <c r="AY949" s="162">
        <f t="shared" si="178"/>
        <v>138274.01754385966</v>
      </c>
      <c r="AZ949" s="187"/>
    </row>
    <row r="950" spans="2:52" s="7" customFormat="1" ht="13.15" customHeight="1">
      <c r="B950" s="449"/>
      <c r="C950" s="459"/>
      <c r="D950" s="374"/>
      <c r="E950" s="374"/>
      <c r="F950" s="36" t="s">
        <v>112</v>
      </c>
      <c r="G950" s="59">
        <v>0</v>
      </c>
      <c r="H950" s="48">
        <f>IFERROR(G950/D942,"-")</f>
        <v>0</v>
      </c>
      <c r="I950" s="59">
        <v>0</v>
      </c>
      <c r="J950" s="48">
        <f>IFERROR(I950/E942,"-")</f>
        <v>0</v>
      </c>
      <c r="K950" s="62" t="str">
        <f t="shared" si="174"/>
        <v>-</v>
      </c>
      <c r="L950" s="374"/>
      <c r="M950" s="374"/>
      <c r="N950" s="36" t="s">
        <v>112</v>
      </c>
      <c r="O950" s="59">
        <v>0</v>
      </c>
      <c r="P950" s="48">
        <f>IFERROR(O950/L942,"-")</f>
        <v>0</v>
      </c>
      <c r="Q950" s="59">
        <v>0</v>
      </c>
      <c r="R950" s="48">
        <f>IFERROR(Q950/M942,"-")</f>
        <v>0</v>
      </c>
      <c r="S950" s="62" t="str">
        <f t="shared" si="175"/>
        <v>-</v>
      </c>
      <c r="T950" s="374"/>
      <c r="U950" s="374"/>
      <c r="V950" s="36" t="s">
        <v>112</v>
      </c>
      <c r="W950" s="59">
        <v>0</v>
      </c>
      <c r="X950" s="48">
        <f>IFERROR(W950/T942,"-")</f>
        <v>0</v>
      </c>
      <c r="Y950" s="59">
        <v>0</v>
      </c>
      <c r="Z950" s="48">
        <f>IFERROR(Y950/U942,"-")</f>
        <v>0</v>
      </c>
      <c r="AA950" s="136" t="str">
        <f t="shared" si="176"/>
        <v>-</v>
      </c>
      <c r="AB950" s="374"/>
      <c r="AC950" s="374"/>
      <c r="AD950" s="36" t="s">
        <v>112</v>
      </c>
      <c r="AE950" s="59">
        <v>0</v>
      </c>
      <c r="AF950" s="48">
        <f>IFERROR(AE950/AB942,"-")</f>
        <v>0</v>
      </c>
      <c r="AG950" s="59">
        <v>0</v>
      </c>
      <c r="AH950" s="48">
        <f>IFERROR(AG950/AC942,"-")</f>
        <v>0</v>
      </c>
      <c r="AI950" s="62" t="str">
        <f t="shared" si="196"/>
        <v>-</v>
      </c>
      <c r="AJ950" s="374"/>
      <c r="AK950" s="374"/>
      <c r="AL950" s="36" t="s">
        <v>112</v>
      </c>
      <c r="AM950" s="59">
        <v>0</v>
      </c>
      <c r="AN950" s="48">
        <f>IFERROR(AM950/AJ942,"-")</f>
        <v>0</v>
      </c>
      <c r="AO950" s="59">
        <v>0</v>
      </c>
      <c r="AP950" s="48">
        <f>IFERROR(AO950/AK942,"-")</f>
        <v>0</v>
      </c>
      <c r="AQ950" s="62" t="str">
        <f t="shared" si="177"/>
        <v>-</v>
      </c>
      <c r="AR950" s="374"/>
      <c r="AS950" s="374"/>
      <c r="AT950" s="36" t="s">
        <v>112</v>
      </c>
      <c r="AU950" s="59">
        <v>0</v>
      </c>
      <c r="AV950" s="48">
        <f>IFERROR(AU950/AR942,"-")</f>
        <v>0</v>
      </c>
      <c r="AW950" s="62">
        <v>0</v>
      </c>
      <c r="AX950" s="48">
        <f>IFERROR(AW950/AS942,"-")</f>
        <v>0</v>
      </c>
      <c r="AY950" s="162" t="str">
        <f t="shared" si="178"/>
        <v>-</v>
      </c>
      <c r="AZ950" s="187"/>
    </row>
    <row r="951" spans="2:52" s="7" customFormat="1" ht="13.15" customHeight="1">
      <c r="B951" s="449"/>
      <c r="C951" s="459"/>
      <c r="D951" s="374"/>
      <c r="E951" s="374"/>
      <c r="F951" s="36" t="s">
        <v>103</v>
      </c>
      <c r="G951" s="59">
        <v>0</v>
      </c>
      <c r="H951" s="48">
        <f>IFERROR(G951/D942,"-")</f>
        <v>0</v>
      </c>
      <c r="I951" s="59">
        <v>0</v>
      </c>
      <c r="J951" s="48">
        <f>IFERROR(I951/E942,"-")</f>
        <v>0</v>
      </c>
      <c r="K951" s="62" t="str">
        <f t="shared" si="174"/>
        <v>-</v>
      </c>
      <c r="L951" s="374"/>
      <c r="M951" s="374"/>
      <c r="N951" s="36" t="s">
        <v>103</v>
      </c>
      <c r="O951" s="59">
        <v>0</v>
      </c>
      <c r="P951" s="48">
        <f>IFERROR(O951/L942,"-")</f>
        <v>0</v>
      </c>
      <c r="Q951" s="59">
        <v>0</v>
      </c>
      <c r="R951" s="48">
        <f>IFERROR(Q951/M942,"-")</f>
        <v>0</v>
      </c>
      <c r="S951" s="62" t="str">
        <f t="shared" si="175"/>
        <v>-</v>
      </c>
      <c r="T951" s="374"/>
      <c r="U951" s="374"/>
      <c r="V951" s="36" t="s">
        <v>103</v>
      </c>
      <c r="W951" s="59">
        <v>0</v>
      </c>
      <c r="X951" s="48">
        <f>IFERROR(W951/T942,"-")</f>
        <v>0</v>
      </c>
      <c r="Y951" s="59">
        <v>0</v>
      </c>
      <c r="Z951" s="48">
        <f>IFERROR(Y951/U942,"-")</f>
        <v>0</v>
      </c>
      <c r="AA951" s="136" t="str">
        <f t="shared" si="176"/>
        <v>-</v>
      </c>
      <c r="AB951" s="374"/>
      <c r="AC951" s="374"/>
      <c r="AD951" s="36" t="s">
        <v>103</v>
      </c>
      <c r="AE951" s="59">
        <v>0</v>
      </c>
      <c r="AF951" s="48">
        <f>IFERROR(AE951/AB942,"-")</f>
        <v>0</v>
      </c>
      <c r="AG951" s="59">
        <v>0</v>
      </c>
      <c r="AH951" s="48">
        <f>IFERROR(AG951/AC942,"-")</f>
        <v>0</v>
      </c>
      <c r="AI951" s="62" t="str">
        <f t="shared" si="196"/>
        <v>-</v>
      </c>
      <c r="AJ951" s="374"/>
      <c r="AK951" s="374"/>
      <c r="AL951" s="36" t="s">
        <v>103</v>
      </c>
      <c r="AM951" s="59">
        <v>0</v>
      </c>
      <c r="AN951" s="48">
        <f>IFERROR(AM951/AJ942,"-")</f>
        <v>0</v>
      </c>
      <c r="AO951" s="59">
        <v>0</v>
      </c>
      <c r="AP951" s="48">
        <f>IFERROR(AO951/AK942,"-")</f>
        <v>0</v>
      </c>
      <c r="AQ951" s="62" t="str">
        <f t="shared" si="177"/>
        <v>-</v>
      </c>
      <c r="AR951" s="374"/>
      <c r="AS951" s="374"/>
      <c r="AT951" s="36" t="s">
        <v>103</v>
      </c>
      <c r="AU951" s="59">
        <v>83000</v>
      </c>
      <c r="AV951" s="48">
        <f>IFERROR(AU951/AR942,"-")</f>
        <v>1.1286846249546894E-4</v>
      </c>
      <c r="AW951" s="62">
        <v>5</v>
      </c>
      <c r="AX951" s="48">
        <f>IFERROR(AW951/AS942,"-")</f>
        <v>4.0849673202614381E-3</v>
      </c>
      <c r="AY951" s="162">
        <f t="shared" si="178"/>
        <v>16600</v>
      </c>
      <c r="AZ951" s="187"/>
    </row>
    <row r="952" spans="2:52" s="7" customFormat="1" ht="13.15" customHeight="1">
      <c r="B952" s="449"/>
      <c r="C952" s="459"/>
      <c r="D952" s="374"/>
      <c r="E952" s="374"/>
      <c r="F952" s="36" t="s">
        <v>104</v>
      </c>
      <c r="G952" s="59">
        <v>50830</v>
      </c>
      <c r="H952" s="48">
        <f>IFERROR(G952/D942,"-")</f>
        <v>2.8542240578800478E-4</v>
      </c>
      <c r="I952" s="59">
        <v>14</v>
      </c>
      <c r="J952" s="48">
        <f>IFERROR(I952/E942,"-")</f>
        <v>5.8577405857740586E-2</v>
      </c>
      <c r="K952" s="62">
        <f t="shared" si="174"/>
        <v>3630.7142857142858</v>
      </c>
      <c r="L952" s="374"/>
      <c r="M952" s="374"/>
      <c r="N952" s="36" t="s">
        <v>104</v>
      </c>
      <c r="O952" s="59">
        <v>37906</v>
      </c>
      <c r="P952" s="48">
        <f>IFERROR(O952/L942,"-")</f>
        <v>2.6584545812860397E-4</v>
      </c>
      <c r="Q952" s="59">
        <v>9</v>
      </c>
      <c r="R952" s="48">
        <f>IFERROR(Q952/M942,"-")</f>
        <v>4.9723756906077346E-2</v>
      </c>
      <c r="S952" s="62">
        <f t="shared" si="175"/>
        <v>4211.7777777777774</v>
      </c>
      <c r="T952" s="374"/>
      <c r="U952" s="374"/>
      <c r="V952" s="36" t="s">
        <v>104</v>
      </c>
      <c r="W952" s="59">
        <v>32366</v>
      </c>
      <c r="X952" s="48">
        <f>IFERROR(W952/T942,"-")</f>
        <v>1.4132180379821451E-3</v>
      </c>
      <c r="Y952" s="59">
        <v>6</v>
      </c>
      <c r="Z952" s="48">
        <f>IFERROR(Y952/U942,"-")</f>
        <v>0.22222222222222221</v>
      </c>
      <c r="AA952" s="136">
        <f t="shared" si="176"/>
        <v>5394.333333333333</v>
      </c>
      <c r="AB952" s="374"/>
      <c r="AC952" s="374"/>
      <c r="AD952" s="36" t="s">
        <v>104</v>
      </c>
      <c r="AE952" s="59">
        <v>25981</v>
      </c>
      <c r="AF952" s="48">
        <f>IFERROR(AE952/AB942,"-")</f>
        <v>1.2693330102309774E-3</v>
      </c>
      <c r="AG952" s="59">
        <v>5</v>
      </c>
      <c r="AH952" s="48">
        <f>IFERROR(AG952/AC942,"-")</f>
        <v>0.20833333333333334</v>
      </c>
      <c r="AI952" s="62">
        <f t="shared" si="196"/>
        <v>5196.2</v>
      </c>
      <c r="AJ952" s="374"/>
      <c r="AK952" s="374"/>
      <c r="AL952" s="36" t="s">
        <v>104</v>
      </c>
      <c r="AM952" s="59">
        <v>18798</v>
      </c>
      <c r="AN952" s="48">
        <f>IFERROR(AM952/AJ942,"-")</f>
        <v>2.8533238536234843E-4</v>
      </c>
      <c r="AO952" s="59">
        <v>2</v>
      </c>
      <c r="AP952" s="48">
        <f>IFERROR(AO952/AK942,"-")</f>
        <v>3.0303030303030304E-2</v>
      </c>
      <c r="AQ952" s="62">
        <f t="shared" si="177"/>
        <v>9399</v>
      </c>
      <c r="AR952" s="374"/>
      <c r="AS952" s="374"/>
      <c r="AT952" s="36" t="s">
        <v>104</v>
      </c>
      <c r="AU952" s="59">
        <v>394916</v>
      </c>
      <c r="AV952" s="48">
        <f>IFERROR(AU952/AR942,"-")</f>
        <v>5.3703086427542908E-4</v>
      </c>
      <c r="AW952" s="62">
        <v>29</v>
      </c>
      <c r="AX952" s="48">
        <f>IFERROR(AW952/AS942,"-")</f>
        <v>2.3692810457516339E-2</v>
      </c>
      <c r="AY952" s="162">
        <f t="shared" si="178"/>
        <v>13617.793103448275</v>
      </c>
      <c r="AZ952" s="187"/>
    </row>
    <row r="953" spans="2:52" s="7" customFormat="1" ht="13.15" customHeight="1">
      <c r="B953" s="449"/>
      <c r="C953" s="459"/>
      <c r="D953" s="374"/>
      <c r="E953" s="374"/>
      <c r="F953" s="36" t="s">
        <v>105</v>
      </c>
      <c r="G953" s="59">
        <v>0</v>
      </c>
      <c r="H953" s="48">
        <f>IFERROR(G953/D942,"-")</f>
        <v>0</v>
      </c>
      <c r="I953" s="59">
        <v>0</v>
      </c>
      <c r="J953" s="48">
        <f>IFERROR(I953/E942,"-")</f>
        <v>0</v>
      </c>
      <c r="K953" s="62" t="str">
        <f t="shared" si="174"/>
        <v>-</v>
      </c>
      <c r="L953" s="374"/>
      <c r="M953" s="374"/>
      <c r="N953" s="36" t="s">
        <v>105</v>
      </c>
      <c r="O953" s="59">
        <v>0</v>
      </c>
      <c r="P953" s="48">
        <f>IFERROR(O953/L942,"-")</f>
        <v>0</v>
      </c>
      <c r="Q953" s="59">
        <v>0</v>
      </c>
      <c r="R953" s="48">
        <f>IFERROR(Q953/M942,"-")</f>
        <v>0</v>
      </c>
      <c r="S953" s="62" t="str">
        <f t="shared" si="175"/>
        <v>-</v>
      </c>
      <c r="T953" s="374"/>
      <c r="U953" s="374"/>
      <c r="V953" s="36" t="s">
        <v>105</v>
      </c>
      <c r="W953" s="59">
        <v>0</v>
      </c>
      <c r="X953" s="48">
        <f>IFERROR(W953/T942,"-")</f>
        <v>0</v>
      </c>
      <c r="Y953" s="59">
        <v>0</v>
      </c>
      <c r="Z953" s="48">
        <f>IFERROR(Y953/U942,"-")</f>
        <v>0</v>
      </c>
      <c r="AA953" s="136" t="str">
        <f t="shared" si="176"/>
        <v>-</v>
      </c>
      <c r="AB953" s="374"/>
      <c r="AC953" s="374"/>
      <c r="AD953" s="36" t="s">
        <v>105</v>
      </c>
      <c r="AE953" s="59">
        <v>0</v>
      </c>
      <c r="AF953" s="48">
        <f>IFERROR(AE953/AB942,"-")</f>
        <v>0</v>
      </c>
      <c r="AG953" s="59">
        <v>0</v>
      </c>
      <c r="AH953" s="48">
        <f>IFERROR(AG953/AC942,"-")</f>
        <v>0</v>
      </c>
      <c r="AI953" s="62" t="str">
        <f t="shared" si="196"/>
        <v>-</v>
      </c>
      <c r="AJ953" s="374"/>
      <c r="AK953" s="374"/>
      <c r="AL953" s="36" t="s">
        <v>105</v>
      </c>
      <c r="AM953" s="59">
        <v>0</v>
      </c>
      <c r="AN953" s="48">
        <f>IFERROR(AM953/AJ942,"-")</f>
        <v>0</v>
      </c>
      <c r="AO953" s="59">
        <v>0</v>
      </c>
      <c r="AP953" s="48">
        <f>IFERROR(AO953/AK942,"-")</f>
        <v>0</v>
      </c>
      <c r="AQ953" s="62" t="str">
        <f t="shared" si="177"/>
        <v>-</v>
      </c>
      <c r="AR953" s="374"/>
      <c r="AS953" s="374"/>
      <c r="AT953" s="36" t="s">
        <v>105</v>
      </c>
      <c r="AU953" s="59">
        <v>5062</v>
      </c>
      <c r="AV953" s="48">
        <f>IFERROR(AU953/AR942,"-")</f>
        <v>6.8836163512296842E-6</v>
      </c>
      <c r="AW953" s="62">
        <v>3</v>
      </c>
      <c r="AX953" s="48">
        <f>IFERROR(AW953/AS942,"-")</f>
        <v>2.4509803921568627E-3</v>
      </c>
      <c r="AY953" s="162">
        <f t="shared" si="178"/>
        <v>1687.3333333333333</v>
      </c>
      <c r="AZ953" s="187"/>
    </row>
    <row r="954" spans="2:52" s="7" customFormat="1" ht="13.15" customHeight="1">
      <c r="B954" s="449"/>
      <c r="C954" s="459"/>
      <c r="D954" s="374"/>
      <c r="E954" s="374"/>
      <c r="F954" s="36" t="s">
        <v>106</v>
      </c>
      <c r="G954" s="59">
        <v>182625</v>
      </c>
      <c r="H954" s="48">
        <f>IFERROR(G954/D942,"-")</f>
        <v>1.0254823304551323E-3</v>
      </c>
      <c r="I954" s="59">
        <v>4</v>
      </c>
      <c r="J954" s="48">
        <f>IFERROR(I954/E942,"-")</f>
        <v>1.6736401673640166E-2</v>
      </c>
      <c r="K954" s="62">
        <f t="shared" si="174"/>
        <v>45656.25</v>
      </c>
      <c r="L954" s="374"/>
      <c r="M954" s="374"/>
      <c r="N954" s="36" t="s">
        <v>106</v>
      </c>
      <c r="O954" s="59">
        <v>182625</v>
      </c>
      <c r="P954" s="48">
        <f>IFERROR(O954/L942,"-")</f>
        <v>1.2808005801386666E-3</v>
      </c>
      <c r="Q954" s="59">
        <v>4</v>
      </c>
      <c r="R954" s="48">
        <f>IFERROR(Q954/M942,"-")</f>
        <v>2.2099447513812154E-2</v>
      </c>
      <c r="S954" s="62">
        <f t="shared" si="175"/>
        <v>45656.25</v>
      </c>
      <c r="T954" s="374"/>
      <c r="U954" s="374"/>
      <c r="V954" s="36" t="s">
        <v>106</v>
      </c>
      <c r="W954" s="59">
        <v>0</v>
      </c>
      <c r="X954" s="48">
        <f>IFERROR(W954/T942,"-")</f>
        <v>0</v>
      </c>
      <c r="Y954" s="59">
        <v>0</v>
      </c>
      <c r="Z954" s="48">
        <f>IFERROR(Y954/U942,"-")</f>
        <v>0</v>
      </c>
      <c r="AA954" s="136" t="str">
        <f t="shared" si="176"/>
        <v>-</v>
      </c>
      <c r="AB954" s="374"/>
      <c r="AC954" s="374"/>
      <c r="AD954" s="36" t="s">
        <v>106</v>
      </c>
      <c r="AE954" s="59">
        <v>0</v>
      </c>
      <c r="AF954" s="48">
        <f>IFERROR(AE954/AB942,"-")</f>
        <v>0</v>
      </c>
      <c r="AG954" s="59">
        <v>0</v>
      </c>
      <c r="AH954" s="48">
        <f>IFERROR(AG954/AC942,"-")</f>
        <v>0</v>
      </c>
      <c r="AI954" s="62" t="str">
        <f t="shared" si="196"/>
        <v>-</v>
      </c>
      <c r="AJ954" s="374"/>
      <c r="AK954" s="374"/>
      <c r="AL954" s="36" t="s">
        <v>106</v>
      </c>
      <c r="AM954" s="59">
        <v>0</v>
      </c>
      <c r="AN954" s="48">
        <f>IFERROR(AM954/AJ942,"-")</f>
        <v>0</v>
      </c>
      <c r="AO954" s="59">
        <v>0</v>
      </c>
      <c r="AP954" s="48">
        <f>IFERROR(AO954/AK942,"-")</f>
        <v>0</v>
      </c>
      <c r="AQ954" s="62" t="str">
        <f t="shared" si="177"/>
        <v>-</v>
      </c>
      <c r="AR954" s="374"/>
      <c r="AS954" s="374"/>
      <c r="AT954" s="36" t="s">
        <v>106</v>
      </c>
      <c r="AU954" s="59">
        <v>7895</v>
      </c>
      <c r="AV954" s="48">
        <f>IFERROR(AU954/AR942,"-")</f>
        <v>1.0736102547008762E-5</v>
      </c>
      <c r="AW954" s="62">
        <v>2</v>
      </c>
      <c r="AX954" s="48">
        <f>IFERROR(AW954/AS942,"-")</f>
        <v>1.6339869281045752E-3</v>
      </c>
      <c r="AY954" s="162">
        <f t="shared" si="178"/>
        <v>3947.5</v>
      </c>
      <c r="AZ954" s="187"/>
    </row>
    <row r="955" spans="2:52" s="7" customFormat="1" ht="13.15" customHeight="1">
      <c r="B955" s="449"/>
      <c r="C955" s="459"/>
      <c r="D955" s="374"/>
      <c r="E955" s="374"/>
      <c r="F955" s="36" t="s">
        <v>107</v>
      </c>
      <c r="G955" s="59">
        <v>1809062</v>
      </c>
      <c r="H955" s="48">
        <f>IFERROR(G955/D942,"-")</f>
        <v>1.0158308641740301E-2</v>
      </c>
      <c r="I955" s="59">
        <v>39</v>
      </c>
      <c r="J955" s="48">
        <f>IFERROR(I955/E942,"-")</f>
        <v>0.16317991631799164</v>
      </c>
      <c r="K955" s="62">
        <f t="shared" si="174"/>
        <v>46386.205128205125</v>
      </c>
      <c r="L955" s="374"/>
      <c r="M955" s="374"/>
      <c r="N955" s="36" t="s">
        <v>107</v>
      </c>
      <c r="O955" s="59">
        <v>1666200</v>
      </c>
      <c r="P955" s="48">
        <f>IFERROR(O955/L942,"-")</f>
        <v>1.1685530056821609E-2</v>
      </c>
      <c r="Q955" s="59">
        <v>31</v>
      </c>
      <c r="R955" s="48">
        <f>IFERROR(Q955/M942,"-")</f>
        <v>0.17127071823204421</v>
      </c>
      <c r="S955" s="62">
        <f t="shared" si="175"/>
        <v>53748.387096774197</v>
      </c>
      <c r="T955" s="374"/>
      <c r="U955" s="374"/>
      <c r="V955" s="36" t="s">
        <v>107</v>
      </c>
      <c r="W955" s="59">
        <v>145036</v>
      </c>
      <c r="X955" s="48">
        <f>IFERROR(W955/T942,"-")</f>
        <v>6.3328026743118826E-3</v>
      </c>
      <c r="Y955" s="59">
        <v>5</v>
      </c>
      <c r="Z955" s="48">
        <f>IFERROR(Y955/U942,"-")</f>
        <v>0.18518518518518517</v>
      </c>
      <c r="AA955" s="136">
        <f t="shared" si="176"/>
        <v>29007.200000000001</v>
      </c>
      <c r="AB955" s="374"/>
      <c r="AC955" s="374"/>
      <c r="AD955" s="36" t="s">
        <v>107</v>
      </c>
      <c r="AE955" s="59">
        <v>132264</v>
      </c>
      <c r="AF955" s="48">
        <f>IFERROR(AE955/AB942,"-")</f>
        <v>6.4619168340398752E-3</v>
      </c>
      <c r="AG955" s="59">
        <v>4</v>
      </c>
      <c r="AH955" s="48">
        <f>IFERROR(AG955/AC942,"-")</f>
        <v>0.16666666666666666</v>
      </c>
      <c r="AI955" s="62">
        <f t="shared" si="196"/>
        <v>33066</v>
      </c>
      <c r="AJ955" s="374"/>
      <c r="AK955" s="374"/>
      <c r="AL955" s="36" t="s">
        <v>107</v>
      </c>
      <c r="AM955" s="59">
        <v>232640</v>
      </c>
      <c r="AN955" s="48">
        <f>IFERROR(AM955/AJ942,"-")</f>
        <v>3.5312121571814416E-3</v>
      </c>
      <c r="AO955" s="59">
        <v>13</v>
      </c>
      <c r="AP955" s="48">
        <f>IFERROR(AO955/AK942,"-")</f>
        <v>0.19696969696969696</v>
      </c>
      <c r="AQ955" s="62">
        <f t="shared" si="177"/>
        <v>17895.384615384617</v>
      </c>
      <c r="AR955" s="374"/>
      <c r="AS955" s="374"/>
      <c r="AT955" s="36" t="s">
        <v>107</v>
      </c>
      <c r="AU955" s="59">
        <v>3912064</v>
      </c>
      <c r="AV955" s="48">
        <f>IFERROR(AU955/AR942,"-")</f>
        <v>5.3198632393237858E-3</v>
      </c>
      <c r="AW955" s="62">
        <v>116</v>
      </c>
      <c r="AX955" s="48">
        <f>IFERROR(AW955/AS942,"-")</f>
        <v>9.4771241830065356E-2</v>
      </c>
      <c r="AY955" s="162">
        <f t="shared" si="178"/>
        <v>33724.689655172413</v>
      </c>
      <c r="AZ955" s="187"/>
    </row>
    <row r="956" spans="2:52" s="7" customFormat="1" ht="13.15" customHeight="1">
      <c r="B956" s="449"/>
      <c r="C956" s="459"/>
      <c r="D956" s="374"/>
      <c r="E956" s="374"/>
      <c r="F956" s="36" t="s">
        <v>108</v>
      </c>
      <c r="G956" s="59">
        <v>505451</v>
      </c>
      <c r="H956" s="48">
        <f>IFERROR(G956/D942,"-")</f>
        <v>2.8382262527631872E-3</v>
      </c>
      <c r="I956" s="59">
        <v>17</v>
      </c>
      <c r="J956" s="48">
        <f>IFERROR(I956/E942,"-")</f>
        <v>7.1129707112970716E-2</v>
      </c>
      <c r="K956" s="62">
        <f t="shared" si="174"/>
        <v>29732.411764705881</v>
      </c>
      <c r="L956" s="374"/>
      <c r="M956" s="374"/>
      <c r="N956" s="36" t="s">
        <v>108</v>
      </c>
      <c r="O956" s="59">
        <v>475345</v>
      </c>
      <c r="P956" s="48">
        <f>IFERROR(O956/L942,"-")</f>
        <v>3.3337284148720848E-3</v>
      </c>
      <c r="Q956" s="59">
        <v>14</v>
      </c>
      <c r="R956" s="48">
        <f>IFERROR(Q956/M942,"-")</f>
        <v>7.7348066298342538E-2</v>
      </c>
      <c r="S956" s="62">
        <f t="shared" si="175"/>
        <v>33953.214285714283</v>
      </c>
      <c r="T956" s="374"/>
      <c r="U956" s="374"/>
      <c r="V956" s="36" t="s">
        <v>108</v>
      </c>
      <c r="W956" s="59">
        <v>243866</v>
      </c>
      <c r="X956" s="48">
        <f>IFERROR(W956/T942,"-")</f>
        <v>1.0648082248364141E-2</v>
      </c>
      <c r="Y956" s="59">
        <v>5</v>
      </c>
      <c r="Z956" s="48">
        <f>IFERROR(Y956/U942,"-")</f>
        <v>0.18518518518518517</v>
      </c>
      <c r="AA956" s="136">
        <f t="shared" si="176"/>
        <v>48773.2</v>
      </c>
      <c r="AB956" s="374"/>
      <c r="AC956" s="374"/>
      <c r="AD956" s="36" t="s">
        <v>108</v>
      </c>
      <c r="AE956" s="59">
        <v>228181</v>
      </c>
      <c r="AF956" s="48">
        <f>IFERROR(AE956/AB942,"-")</f>
        <v>1.1148057257515671E-2</v>
      </c>
      <c r="AG956" s="59">
        <v>4</v>
      </c>
      <c r="AH956" s="48">
        <f>IFERROR(AG956/AC942,"-")</f>
        <v>0.16666666666666666</v>
      </c>
      <c r="AI956" s="62">
        <f t="shared" si="196"/>
        <v>57045.25</v>
      </c>
      <c r="AJ956" s="374"/>
      <c r="AK956" s="374"/>
      <c r="AL956" s="36" t="s">
        <v>108</v>
      </c>
      <c r="AM956" s="59">
        <v>789868</v>
      </c>
      <c r="AN956" s="48">
        <f>IFERROR(AM956/AJ942,"-")</f>
        <v>1.1989303147217122E-2</v>
      </c>
      <c r="AO956" s="59">
        <v>11</v>
      </c>
      <c r="AP956" s="48">
        <f>IFERROR(AO956/AK942,"-")</f>
        <v>0.16666666666666666</v>
      </c>
      <c r="AQ956" s="62">
        <f t="shared" si="177"/>
        <v>71806.181818181823</v>
      </c>
      <c r="AR956" s="374"/>
      <c r="AS956" s="374"/>
      <c r="AT956" s="36" t="s">
        <v>108</v>
      </c>
      <c r="AU956" s="59">
        <v>7075353</v>
      </c>
      <c r="AV956" s="48">
        <f>IFERROR(AU956/AR942,"-")</f>
        <v>9.6214965629241398E-3</v>
      </c>
      <c r="AW956" s="62">
        <v>76</v>
      </c>
      <c r="AX956" s="48">
        <f>IFERROR(AW956/AS942,"-")</f>
        <v>6.2091503267973858E-2</v>
      </c>
      <c r="AY956" s="162">
        <f t="shared" si="178"/>
        <v>93096.75</v>
      </c>
      <c r="AZ956" s="187"/>
    </row>
    <row r="957" spans="2:52" s="7" customFormat="1" ht="13.15" customHeight="1">
      <c r="B957" s="449"/>
      <c r="C957" s="459"/>
      <c r="D957" s="374"/>
      <c r="E957" s="374"/>
      <c r="F957" s="36" t="s">
        <v>109</v>
      </c>
      <c r="G957" s="59">
        <v>1276530</v>
      </c>
      <c r="H957" s="48">
        <f>IFERROR(G957/D942,"-")</f>
        <v>7.1680162042211636E-3</v>
      </c>
      <c r="I957" s="59">
        <v>15</v>
      </c>
      <c r="J957" s="48">
        <f>IFERROR(I957/E942,"-")</f>
        <v>6.2761506276150625E-2</v>
      </c>
      <c r="K957" s="62">
        <f t="shared" si="174"/>
        <v>85102</v>
      </c>
      <c r="L957" s="374"/>
      <c r="M957" s="374"/>
      <c r="N957" s="36" t="s">
        <v>109</v>
      </c>
      <c r="O957" s="59">
        <v>553629</v>
      </c>
      <c r="P957" s="48">
        <f>IFERROR(O957/L942,"-")</f>
        <v>3.8827561636226686E-3</v>
      </c>
      <c r="Q957" s="59">
        <v>12</v>
      </c>
      <c r="R957" s="48">
        <f>IFERROR(Q957/M942,"-")</f>
        <v>6.6298342541436461E-2</v>
      </c>
      <c r="S957" s="62">
        <f t="shared" si="175"/>
        <v>46135.75</v>
      </c>
      <c r="T957" s="374"/>
      <c r="U957" s="374"/>
      <c r="V957" s="36" t="s">
        <v>109</v>
      </c>
      <c r="W957" s="59">
        <v>667306</v>
      </c>
      <c r="X957" s="48">
        <f>IFERROR(W957/T942,"-")</f>
        <v>2.9137022679778572E-2</v>
      </c>
      <c r="Y957" s="59">
        <v>2</v>
      </c>
      <c r="Z957" s="48">
        <f>IFERROR(Y957/U942,"-")</f>
        <v>7.407407407407407E-2</v>
      </c>
      <c r="AA957" s="136">
        <f t="shared" si="176"/>
        <v>333653</v>
      </c>
      <c r="AB957" s="374"/>
      <c r="AC957" s="374"/>
      <c r="AD957" s="36" t="s">
        <v>109</v>
      </c>
      <c r="AE957" s="59">
        <v>12967</v>
      </c>
      <c r="AF957" s="48">
        <f>IFERROR(AE957/AB942,"-")</f>
        <v>6.3351838434490921E-4</v>
      </c>
      <c r="AG957" s="59">
        <v>1</v>
      </c>
      <c r="AH957" s="48">
        <f>IFERROR(AG957/AC942,"-")</f>
        <v>4.1666666666666664E-2</v>
      </c>
      <c r="AI957" s="62">
        <f t="shared" si="196"/>
        <v>12967</v>
      </c>
      <c r="AJ957" s="374"/>
      <c r="AK957" s="374"/>
      <c r="AL957" s="36" t="s">
        <v>109</v>
      </c>
      <c r="AM957" s="59">
        <v>56942</v>
      </c>
      <c r="AN957" s="48">
        <f>IFERROR(AM957/AJ942,"-")</f>
        <v>8.6431517647105255E-4</v>
      </c>
      <c r="AO957" s="59">
        <v>4</v>
      </c>
      <c r="AP957" s="48">
        <f>IFERROR(AO957/AK942,"-")</f>
        <v>6.0606060606060608E-2</v>
      </c>
      <c r="AQ957" s="62">
        <f t="shared" si="177"/>
        <v>14235.5</v>
      </c>
      <c r="AR957" s="374"/>
      <c r="AS957" s="374"/>
      <c r="AT957" s="36" t="s">
        <v>109</v>
      </c>
      <c r="AU957" s="59">
        <v>2470036</v>
      </c>
      <c r="AV957" s="48">
        <f>IFERROR(AU957/AR942,"-")</f>
        <v>3.3589056099814231E-3</v>
      </c>
      <c r="AW957" s="62">
        <v>64</v>
      </c>
      <c r="AX957" s="48">
        <f>IFERROR(AW957/AS942,"-")</f>
        <v>5.2287581699346407E-2</v>
      </c>
      <c r="AY957" s="162">
        <f t="shared" si="178"/>
        <v>38594.3125</v>
      </c>
      <c r="AZ957" s="187"/>
    </row>
    <row r="958" spans="2:52" s="7" customFormat="1" ht="13.15" customHeight="1">
      <c r="B958" s="449"/>
      <c r="C958" s="459"/>
      <c r="D958" s="374"/>
      <c r="E958" s="374"/>
      <c r="F958" s="37" t="s">
        <v>110</v>
      </c>
      <c r="G958" s="60">
        <v>184970</v>
      </c>
      <c r="H958" s="49">
        <f>IFERROR(G958/D942,"-")</f>
        <v>1.0386500570255211E-3</v>
      </c>
      <c r="I958" s="60">
        <v>20</v>
      </c>
      <c r="J958" s="49">
        <f>IFERROR(I958/E942,"-")</f>
        <v>8.3682008368200833E-2</v>
      </c>
      <c r="K958" s="63">
        <f t="shared" si="174"/>
        <v>9248.5</v>
      </c>
      <c r="L958" s="374"/>
      <c r="M958" s="374"/>
      <c r="N958" s="37" t="s">
        <v>110</v>
      </c>
      <c r="O958" s="60">
        <v>166790</v>
      </c>
      <c r="P958" s="49">
        <f>IFERROR(O958/L942,"-")</f>
        <v>1.1697452635801681E-3</v>
      </c>
      <c r="Q958" s="60">
        <v>16</v>
      </c>
      <c r="R958" s="49">
        <f>IFERROR(Q958/M942,"-")</f>
        <v>8.8397790055248615E-2</v>
      </c>
      <c r="S958" s="63">
        <f t="shared" si="175"/>
        <v>10424.375</v>
      </c>
      <c r="T958" s="374"/>
      <c r="U958" s="374"/>
      <c r="V958" s="37" t="s">
        <v>110</v>
      </c>
      <c r="W958" s="60">
        <v>101145</v>
      </c>
      <c r="X958" s="49">
        <f>IFERROR(W958/T942,"-")</f>
        <v>4.4163609482699151E-3</v>
      </c>
      <c r="Y958" s="60">
        <v>3</v>
      </c>
      <c r="Z958" s="49">
        <f>IFERROR(Y958/U942,"-")</f>
        <v>0.1111111111111111</v>
      </c>
      <c r="AA958" s="137">
        <f t="shared" si="176"/>
        <v>33715</v>
      </c>
      <c r="AB958" s="374"/>
      <c r="AC958" s="374"/>
      <c r="AD958" s="37" t="s">
        <v>110</v>
      </c>
      <c r="AE958" s="60">
        <v>101145</v>
      </c>
      <c r="AF958" s="49">
        <f>IFERROR(AE958/AB942,"-")</f>
        <v>4.9415606527774998E-3</v>
      </c>
      <c r="AG958" s="60">
        <v>3</v>
      </c>
      <c r="AH958" s="49">
        <f>IFERROR(AG958/AC942,"-")</f>
        <v>0.125</v>
      </c>
      <c r="AI958" s="63">
        <f t="shared" si="196"/>
        <v>33715</v>
      </c>
      <c r="AJ958" s="374"/>
      <c r="AK958" s="374"/>
      <c r="AL958" s="37" t="s">
        <v>110</v>
      </c>
      <c r="AM958" s="60">
        <v>72995</v>
      </c>
      <c r="AN958" s="49">
        <f>IFERROR(AM958/AJ942,"-")</f>
        <v>1.1079815655667957E-3</v>
      </c>
      <c r="AO958" s="60">
        <v>12</v>
      </c>
      <c r="AP958" s="49">
        <f>IFERROR(AO958/AK942,"-")</f>
        <v>0.18181818181818182</v>
      </c>
      <c r="AQ958" s="63">
        <f t="shared" si="177"/>
        <v>6082.916666666667</v>
      </c>
      <c r="AR958" s="374"/>
      <c r="AS958" s="374"/>
      <c r="AT958" s="37" t="s">
        <v>110</v>
      </c>
      <c r="AU958" s="60">
        <v>873527</v>
      </c>
      <c r="AV958" s="49">
        <f>IFERROR(AU958/AR942,"-")</f>
        <v>1.1878752944371024E-3</v>
      </c>
      <c r="AW958" s="63">
        <v>91</v>
      </c>
      <c r="AX958" s="51">
        <f>IFERROR(AW958/AS942,"-")</f>
        <v>7.4346405228758169E-2</v>
      </c>
      <c r="AY958" s="165">
        <f t="shared" si="178"/>
        <v>9599.197802197803</v>
      </c>
      <c r="AZ958" s="187"/>
    </row>
    <row r="959" spans="2:52" s="7" customFormat="1" ht="13.15" customHeight="1">
      <c r="B959" s="450"/>
      <c r="C959" s="461"/>
      <c r="D959" s="375"/>
      <c r="E959" s="375"/>
      <c r="F959" s="38" t="s">
        <v>64</v>
      </c>
      <c r="G959" s="56">
        <f>SUM(G942:G958)</f>
        <v>27947886</v>
      </c>
      <c r="H959" s="49">
        <f>IFERROR(G959/D942,"-")</f>
        <v>0.15693395354729289</v>
      </c>
      <c r="I959" s="60">
        <v>197</v>
      </c>
      <c r="J959" s="49">
        <f>IFERROR(I959/E942,"-")</f>
        <v>0.82426778242677823</v>
      </c>
      <c r="K959" s="63">
        <f t="shared" si="174"/>
        <v>141867.44162436549</v>
      </c>
      <c r="L959" s="375"/>
      <c r="M959" s="375"/>
      <c r="N959" s="38" t="s">
        <v>64</v>
      </c>
      <c r="O959" s="56">
        <f>SUM(O942:O958)</f>
        <v>18942848</v>
      </c>
      <c r="P959" s="49">
        <f>IFERROR(O959/L942,"-")</f>
        <v>0.13285153022794569</v>
      </c>
      <c r="Q959" s="60">
        <v>152</v>
      </c>
      <c r="R959" s="49">
        <f>IFERROR(Q959/M942,"-")</f>
        <v>0.83977900552486184</v>
      </c>
      <c r="S959" s="63">
        <f t="shared" si="175"/>
        <v>124624</v>
      </c>
      <c r="T959" s="375"/>
      <c r="U959" s="375"/>
      <c r="V959" s="38" t="s">
        <v>64</v>
      </c>
      <c r="W959" s="56">
        <f>SUM(W942:W958)</f>
        <v>4444233</v>
      </c>
      <c r="X959" s="49">
        <f>IFERROR(W959/T942,"-")</f>
        <v>0.19405148120235749</v>
      </c>
      <c r="Y959" s="60">
        <v>24</v>
      </c>
      <c r="Z959" s="49">
        <f>IFERROR(Y959/U942,"-")</f>
        <v>0.88888888888888884</v>
      </c>
      <c r="AA959" s="137">
        <f t="shared" si="176"/>
        <v>185176.375</v>
      </c>
      <c r="AB959" s="375"/>
      <c r="AC959" s="375"/>
      <c r="AD959" s="38" t="s">
        <v>64</v>
      </c>
      <c r="AE959" s="117">
        <f>SUM(AE942:AE958)</f>
        <v>3616780</v>
      </c>
      <c r="AF959" s="49">
        <f>IFERROR(AE959/AB942,"-")</f>
        <v>0.17670213789858721</v>
      </c>
      <c r="AG959" s="60">
        <v>21</v>
      </c>
      <c r="AH959" s="49">
        <f>IFERROR(AG959/AC942,"-")</f>
        <v>0.875</v>
      </c>
      <c r="AI959" s="63">
        <f t="shared" si="196"/>
        <v>172227.61904761905</v>
      </c>
      <c r="AJ959" s="375"/>
      <c r="AK959" s="375"/>
      <c r="AL959" s="38" t="s">
        <v>64</v>
      </c>
      <c r="AM959" s="56">
        <f>SUM(AM942:AM958)</f>
        <v>12411242</v>
      </c>
      <c r="AN959" s="49">
        <f>IFERROR(AM959/AJ942,"-")</f>
        <v>0.18838862034095991</v>
      </c>
      <c r="AO959" s="60">
        <v>61</v>
      </c>
      <c r="AP959" s="49">
        <f>IFERROR(AO959/AK942,"-")</f>
        <v>0.9242424242424242</v>
      </c>
      <c r="AQ959" s="63">
        <f t="shared" si="177"/>
        <v>203462.98360655739</v>
      </c>
      <c r="AR959" s="375"/>
      <c r="AS959" s="375"/>
      <c r="AT959" s="38" t="s">
        <v>64</v>
      </c>
      <c r="AU959" s="56">
        <f>SUM(AU942:AU958)</f>
        <v>123354745</v>
      </c>
      <c r="AV959" s="49">
        <f>IFERROR(AU959/AR942,"-")</f>
        <v>0.16774530614061006</v>
      </c>
      <c r="AW959" s="63">
        <v>921</v>
      </c>
      <c r="AX959" s="116">
        <f>IFERROR(AW959/AS942,"-")</f>
        <v>0.75245098039215685</v>
      </c>
      <c r="AY959" s="155">
        <f t="shared" si="178"/>
        <v>133935.66232356135</v>
      </c>
      <c r="AZ959" s="187"/>
    </row>
    <row r="960" spans="2:52" s="7" customFormat="1" ht="13.15" customHeight="1">
      <c r="B960" s="448">
        <v>54</v>
      </c>
      <c r="C960" s="458" t="s">
        <v>23</v>
      </c>
      <c r="D960" s="373">
        <v>440509750</v>
      </c>
      <c r="E960" s="373">
        <v>574</v>
      </c>
      <c r="F960" s="34" t="s">
        <v>96</v>
      </c>
      <c r="G960" s="58">
        <v>3517929</v>
      </c>
      <c r="H960" s="47">
        <f>IFERROR(G960/D960,"-")</f>
        <v>7.9860411716199241E-3</v>
      </c>
      <c r="I960" s="58">
        <v>125</v>
      </c>
      <c r="J960" s="47">
        <f>IFERROR(I960/E960,"-")</f>
        <v>0.21777003484320556</v>
      </c>
      <c r="K960" s="61">
        <f t="shared" si="174"/>
        <v>28143.432000000001</v>
      </c>
      <c r="L960" s="373">
        <v>266058910</v>
      </c>
      <c r="M960" s="373">
        <v>336</v>
      </c>
      <c r="N960" s="34" t="s">
        <v>96</v>
      </c>
      <c r="O960" s="58">
        <v>1639095</v>
      </c>
      <c r="P960" s="47">
        <f>IFERROR(O960/L960,"-")</f>
        <v>6.1606469033493368E-3</v>
      </c>
      <c r="Q960" s="58">
        <v>73</v>
      </c>
      <c r="R960" s="47">
        <f>IFERROR(Q960/M960,"-")</f>
        <v>0.21726190476190477</v>
      </c>
      <c r="S960" s="61">
        <f t="shared" si="175"/>
        <v>22453.35616438356</v>
      </c>
      <c r="T960" s="373">
        <v>66519850</v>
      </c>
      <c r="U960" s="373">
        <v>51</v>
      </c>
      <c r="V960" s="34" t="s">
        <v>96</v>
      </c>
      <c r="W960" s="58">
        <v>356300</v>
      </c>
      <c r="X960" s="47">
        <f>IFERROR(W960/T960,"-")</f>
        <v>5.3562959026516145E-3</v>
      </c>
      <c r="Y960" s="58">
        <v>13</v>
      </c>
      <c r="Z960" s="47">
        <f>IFERROR(Y960/U960,"-")</f>
        <v>0.25490196078431371</v>
      </c>
      <c r="AA960" s="135">
        <f t="shared" si="176"/>
        <v>27407.692307692309</v>
      </c>
      <c r="AB960" s="373">
        <v>36017800</v>
      </c>
      <c r="AC960" s="373">
        <v>32</v>
      </c>
      <c r="AD960" s="34" t="s">
        <v>96</v>
      </c>
      <c r="AE960" s="58">
        <v>332038</v>
      </c>
      <c r="AF960" s="47">
        <f>IFERROR(AE960/AB960,"-")</f>
        <v>9.2187196330703151E-3</v>
      </c>
      <c r="AG960" s="58">
        <v>11</v>
      </c>
      <c r="AH960" s="47">
        <f>IFERROR(AG960/AC960,"-")</f>
        <v>0.34375</v>
      </c>
      <c r="AI960" s="61">
        <f t="shared" si="196"/>
        <v>30185.272727272728</v>
      </c>
      <c r="AJ960" s="373">
        <v>101450700</v>
      </c>
      <c r="AK960" s="373">
        <v>117</v>
      </c>
      <c r="AL960" s="34" t="s">
        <v>96</v>
      </c>
      <c r="AM960" s="58">
        <v>4467469</v>
      </c>
      <c r="AN960" s="47">
        <f>IFERROR(AM960/AJ960,"-")</f>
        <v>4.4035861753541378E-2</v>
      </c>
      <c r="AO960" s="58">
        <v>24</v>
      </c>
      <c r="AP960" s="47">
        <f>IFERROR(AO960/AK960,"-")</f>
        <v>0.20512820512820512</v>
      </c>
      <c r="AQ960" s="61">
        <f t="shared" si="177"/>
        <v>186144.54166666666</v>
      </c>
      <c r="AR960" s="373">
        <v>1106801000</v>
      </c>
      <c r="AS960" s="373">
        <v>2002</v>
      </c>
      <c r="AT960" s="34" t="s">
        <v>96</v>
      </c>
      <c r="AU960" s="58">
        <v>18298017</v>
      </c>
      <c r="AV960" s="47">
        <f>IFERROR(AU960/AR960,"-")</f>
        <v>1.6532345923070183E-2</v>
      </c>
      <c r="AW960" s="61">
        <v>345</v>
      </c>
      <c r="AX960" s="50">
        <f>IFERROR(AW960/AS960,"-")</f>
        <v>0.17232767232767232</v>
      </c>
      <c r="AY960" s="135">
        <f t="shared" si="178"/>
        <v>53037.730434782607</v>
      </c>
      <c r="AZ960" s="187"/>
    </row>
    <row r="961" spans="2:52" s="7" customFormat="1" ht="13.15" customHeight="1">
      <c r="B961" s="449"/>
      <c r="C961" s="459"/>
      <c r="D961" s="374"/>
      <c r="E961" s="374"/>
      <c r="F961" s="35" t="s">
        <v>97</v>
      </c>
      <c r="G961" s="59">
        <v>11711618</v>
      </c>
      <c r="H961" s="48">
        <f>IFERROR(G961/D960,"-")</f>
        <v>2.6586512557327052E-2</v>
      </c>
      <c r="I961" s="59">
        <v>156</v>
      </c>
      <c r="J961" s="48">
        <f>IFERROR(I961/E960,"-")</f>
        <v>0.27177700348432055</v>
      </c>
      <c r="K961" s="62">
        <f t="shared" si="174"/>
        <v>75074.474358974359</v>
      </c>
      <c r="L961" s="374"/>
      <c r="M961" s="374"/>
      <c r="N961" s="35" t="s">
        <v>97</v>
      </c>
      <c r="O961" s="59">
        <v>9226158</v>
      </c>
      <c r="P961" s="48">
        <f>IFERROR(O961/L960,"-")</f>
        <v>3.4677124701442998E-2</v>
      </c>
      <c r="Q961" s="59">
        <v>95</v>
      </c>
      <c r="R961" s="48">
        <f>IFERROR(Q961/M960,"-")</f>
        <v>0.28273809523809523</v>
      </c>
      <c r="S961" s="62">
        <f t="shared" si="175"/>
        <v>97117.452631578941</v>
      </c>
      <c r="T961" s="374"/>
      <c r="U961" s="374"/>
      <c r="V961" s="35" t="s">
        <v>97</v>
      </c>
      <c r="W961" s="59">
        <v>300381</v>
      </c>
      <c r="X961" s="48">
        <f>IFERROR(W961/T960,"-")</f>
        <v>4.51565961137916E-3</v>
      </c>
      <c r="Y961" s="59">
        <v>24</v>
      </c>
      <c r="Z961" s="48">
        <f>IFERROR(Y961/U960,"-")</f>
        <v>0.47058823529411764</v>
      </c>
      <c r="AA961" s="136">
        <f t="shared" si="176"/>
        <v>12515.875</v>
      </c>
      <c r="AB961" s="374"/>
      <c r="AC961" s="374"/>
      <c r="AD961" s="35" t="s">
        <v>97</v>
      </c>
      <c r="AE961" s="59">
        <v>144372</v>
      </c>
      <c r="AF961" s="48">
        <f>IFERROR(AE961/AB960,"-")</f>
        <v>4.0083514262392482E-3</v>
      </c>
      <c r="AG961" s="59">
        <v>15</v>
      </c>
      <c r="AH961" s="48">
        <f>IFERROR(AG961/AC960,"-")</f>
        <v>0.46875</v>
      </c>
      <c r="AI961" s="62">
        <f t="shared" si="196"/>
        <v>9624.7999999999993</v>
      </c>
      <c r="AJ961" s="374"/>
      <c r="AK961" s="374"/>
      <c r="AL961" s="35" t="s">
        <v>97</v>
      </c>
      <c r="AM961" s="59">
        <v>867561</v>
      </c>
      <c r="AN961" s="48">
        <f>IFERROR(AM961/AJ960,"-")</f>
        <v>8.5515526260538377E-3</v>
      </c>
      <c r="AO961" s="59">
        <v>32</v>
      </c>
      <c r="AP961" s="48">
        <f>IFERROR(AO961/AK960,"-")</f>
        <v>0.27350427350427353</v>
      </c>
      <c r="AQ961" s="62">
        <f t="shared" si="177"/>
        <v>27111.28125</v>
      </c>
      <c r="AR961" s="374"/>
      <c r="AS961" s="374"/>
      <c r="AT961" s="35" t="s">
        <v>97</v>
      </c>
      <c r="AU961" s="59">
        <v>24805662</v>
      </c>
      <c r="AV961" s="48">
        <f>IFERROR(AU961/AR960,"-")</f>
        <v>2.2412034322339788E-2</v>
      </c>
      <c r="AW961" s="62">
        <v>430</v>
      </c>
      <c r="AX961" s="48">
        <f>IFERROR(AW961/AS960,"-")</f>
        <v>0.21478521478521478</v>
      </c>
      <c r="AY961" s="162">
        <f t="shared" si="178"/>
        <v>57687.586046511628</v>
      </c>
      <c r="AZ961" s="187"/>
    </row>
    <row r="962" spans="2:52" s="7" customFormat="1" ht="13.15" customHeight="1">
      <c r="B962" s="449"/>
      <c r="C962" s="459"/>
      <c r="D962" s="374"/>
      <c r="E962" s="374"/>
      <c r="F962" s="35" t="s">
        <v>380</v>
      </c>
      <c r="G962" s="59">
        <v>3294514</v>
      </c>
      <c r="H962" s="48">
        <f>IFERROR(G962/D960,"-")</f>
        <v>7.4788673803474273E-3</v>
      </c>
      <c r="I962" s="59">
        <v>36</v>
      </c>
      <c r="J962" s="48">
        <f>IFERROR(I962/E960,"-")</f>
        <v>6.2717770034843204E-2</v>
      </c>
      <c r="K962" s="62">
        <f t="shared" ref="K962" si="257">IFERROR(G962/I962,"-")</f>
        <v>91514.277777777781</v>
      </c>
      <c r="L962" s="374"/>
      <c r="M962" s="374"/>
      <c r="N962" s="35" t="s">
        <v>380</v>
      </c>
      <c r="O962" s="59">
        <v>2561181</v>
      </c>
      <c r="P962" s="48">
        <f>IFERROR(O962/L960,"-")</f>
        <v>9.6263680851733178E-3</v>
      </c>
      <c r="Q962" s="59">
        <v>22</v>
      </c>
      <c r="R962" s="48">
        <f>IFERROR(Q962/M960,"-")</f>
        <v>6.5476190476190479E-2</v>
      </c>
      <c r="S962" s="62">
        <f t="shared" ref="S962" si="258">IFERROR(O962/Q962,"-")</f>
        <v>116417.31818181818</v>
      </c>
      <c r="T962" s="374"/>
      <c r="U962" s="374"/>
      <c r="V962" s="35" t="s">
        <v>380</v>
      </c>
      <c r="W962" s="59">
        <v>112317</v>
      </c>
      <c r="X962" s="48">
        <f>IFERROR(W962/T960,"-")</f>
        <v>1.6884734406346377E-3</v>
      </c>
      <c r="Y962" s="59">
        <v>3</v>
      </c>
      <c r="Z962" s="48">
        <f>IFERROR(Y962/U960,"-")</f>
        <v>5.8823529411764705E-2</v>
      </c>
      <c r="AA962" s="136">
        <f t="shared" ref="AA962" si="259">IFERROR(W962/Y962,"-")</f>
        <v>37439</v>
      </c>
      <c r="AB962" s="374"/>
      <c r="AC962" s="374"/>
      <c r="AD962" s="35" t="s">
        <v>380</v>
      </c>
      <c r="AE962" s="59">
        <v>0</v>
      </c>
      <c r="AF962" s="48">
        <f>IFERROR(AE962/AB960,"-")</f>
        <v>0</v>
      </c>
      <c r="AG962" s="59">
        <v>0</v>
      </c>
      <c r="AH962" s="48">
        <f>IFERROR(AG962/AC960,"-")</f>
        <v>0</v>
      </c>
      <c r="AI962" s="62" t="str">
        <f t="shared" ref="AI962" si="260">IFERROR(AE962/AG962,"-")</f>
        <v>-</v>
      </c>
      <c r="AJ962" s="374"/>
      <c r="AK962" s="374"/>
      <c r="AL962" s="35" t="s">
        <v>380</v>
      </c>
      <c r="AM962" s="59">
        <v>243469</v>
      </c>
      <c r="AN962" s="48">
        <f>IFERROR(AM962/AJ960,"-")</f>
        <v>2.3998750131837433E-3</v>
      </c>
      <c r="AO962" s="59">
        <v>4</v>
      </c>
      <c r="AP962" s="48">
        <f>IFERROR(AO962/AK960,"-")</f>
        <v>3.4188034188034191E-2</v>
      </c>
      <c r="AQ962" s="62">
        <f t="shared" ref="AQ962" si="261">IFERROR(AM962/AO962,"-")</f>
        <v>60867.25</v>
      </c>
      <c r="AR962" s="374"/>
      <c r="AS962" s="374"/>
      <c r="AT962" s="35" t="s">
        <v>380</v>
      </c>
      <c r="AU962" s="59">
        <v>18415605</v>
      </c>
      <c r="AV962" s="48">
        <f>IFERROR(AU962/AR960,"-")</f>
        <v>1.6638587243777335E-2</v>
      </c>
      <c r="AW962" s="59">
        <v>114</v>
      </c>
      <c r="AX962" s="48">
        <f>IFERROR(AW962/AS960,"-")</f>
        <v>5.6943056943056944E-2</v>
      </c>
      <c r="AY962" s="136">
        <f t="shared" ref="AY962" si="262">IFERROR(AU962/AW962,"-")</f>
        <v>161540.39473684211</v>
      </c>
      <c r="AZ962" s="187"/>
    </row>
    <row r="963" spans="2:52" s="7" customFormat="1" ht="13.15" customHeight="1">
      <c r="B963" s="449"/>
      <c r="C963" s="459"/>
      <c r="D963" s="374"/>
      <c r="E963" s="374"/>
      <c r="F963" s="36" t="s">
        <v>98</v>
      </c>
      <c r="G963" s="59">
        <v>10210665</v>
      </c>
      <c r="H963" s="48">
        <f>IFERROR(G963/D960,"-")</f>
        <v>2.317920318449251E-2</v>
      </c>
      <c r="I963" s="59">
        <v>153</v>
      </c>
      <c r="J963" s="48">
        <f>IFERROR(I963/E960,"-")</f>
        <v>0.2665505226480836</v>
      </c>
      <c r="K963" s="62">
        <f t="shared" si="174"/>
        <v>66736.372549019608</v>
      </c>
      <c r="L963" s="374"/>
      <c r="M963" s="374"/>
      <c r="N963" s="36" t="s">
        <v>98</v>
      </c>
      <c r="O963" s="59">
        <v>7084759</v>
      </c>
      <c r="P963" s="48">
        <f>IFERROR(O963/L960,"-")</f>
        <v>2.6628535011287539E-2</v>
      </c>
      <c r="Q963" s="59">
        <v>90</v>
      </c>
      <c r="R963" s="48">
        <f>IFERROR(Q963/M960,"-")</f>
        <v>0.26785714285714285</v>
      </c>
      <c r="S963" s="62">
        <f t="shared" si="175"/>
        <v>78719.544444444444</v>
      </c>
      <c r="T963" s="374"/>
      <c r="U963" s="374"/>
      <c r="V963" s="36" t="s">
        <v>98</v>
      </c>
      <c r="W963" s="59">
        <v>112876</v>
      </c>
      <c r="X963" s="48">
        <f>IFERROR(W963/T960,"-")</f>
        <v>1.6968769472570969E-3</v>
      </c>
      <c r="Y963" s="59">
        <v>9</v>
      </c>
      <c r="Z963" s="48">
        <f>IFERROR(Y963/U960,"-")</f>
        <v>0.17647058823529413</v>
      </c>
      <c r="AA963" s="136">
        <f t="shared" si="176"/>
        <v>12541.777777777777</v>
      </c>
      <c r="AB963" s="374"/>
      <c r="AC963" s="374"/>
      <c r="AD963" s="36" t="s">
        <v>98</v>
      </c>
      <c r="AE963" s="59">
        <v>48091</v>
      </c>
      <c r="AF963" s="48">
        <f>IFERROR(AE963/AB960,"-")</f>
        <v>1.3352009284298319E-3</v>
      </c>
      <c r="AG963" s="59">
        <v>5</v>
      </c>
      <c r="AH963" s="48">
        <f>IFERROR(AG963/AC960,"-")</f>
        <v>0.15625</v>
      </c>
      <c r="AI963" s="62">
        <f t="shared" si="196"/>
        <v>9618.2000000000007</v>
      </c>
      <c r="AJ963" s="374"/>
      <c r="AK963" s="374"/>
      <c r="AL963" s="36" t="s">
        <v>98</v>
      </c>
      <c r="AM963" s="59">
        <v>531098</v>
      </c>
      <c r="AN963" s="48">
        <f>IFERROR(AM963/AJ960,"-")</f>
        <v>5.2350353422894076E-3</v>
      </c>
      <c r="AO963" s="59">
        <v>30</v>
      </c>
      <c r="AP963" s="48">
        <f>IFERROR(AO963/AK960,"-")</f>
        <v>0.25641025641025639</v>
      </c>
      <c r="AQ963" s="62">
        <f t="shared" si="177"/>
        <v>17703.266666666666</v>
      </c>
      <c r="AR963" s="374"/>
      <c r="AS963" s="374"/>
      <c r="AT963" s="36" t="s">
        <v>98</v>
      </c>
      <c r="AU963" s="59">
        <v>19164092</v>
      </c>
      <c r="AV963" s="48">
        <f>IFERROR(AU963/AR960,"-")</f>
        <v>1.7314848830096829E-2</v>
      </c>
      <c r="AW963" s="62">
        <v>417</v>
      </c>
      <c r="AX963" s="48">
        <f>IFERROR(AW963/AS960,"-")</f>
        <v>0.20829170829170829</v>
      </c>
      <c r="AY963" s="162">
        <f t="shared" si="178"/>
        <v>45957.0551558753</v>
      </c>
      <c r="AZ963" s="187"/>
    </row>
    <row r="964" spans="2:52" s="7" customFormat="1" ht="13.15" customHeight="1">
      <c r="B964" s="449"/>
      <c r="C964" s="459"/>
      <c r="D964" s="374"/>
      <c r="E964" s="374"/>
      <c r="F964" s="36" t="s">
        <v>99</v>
      </c>
      <c r="G964" s="59">
        <v>2109549</v>
      </c>
      <c r="H964" s="48">
        <f>IFERROR(G964/D960,"-")</f>
        <v>4.7888815173784465E-3</v>
      </c>
      <c r="I964" s="59">
        <v>39</v>
      </c>
      <c r="J964" s="48">
        <f>IFERROR(I964/E960,"-")</f>
        <v>6.7944250871080136E-2</v>
      </c>
      <c r="K964" s="62">
        <f t="shared" si="174"/>
        <v>54091</v>
      </c>
      <c r="L964" s="374"/>
      <c r="M964" s="374"/>
      <c r="N964" s="36" t="s">
        <v>99</v>
      </c>
      <c r="O964" s="59">
        <v>1967846</v>
      </c>
      <c r="P964" s="48">
        <f>IFERROR(O964/L960,"-")</f>
        <v>7.3962792676253537E-3</v>
      </c>
      <c r="Q964" s="59">
        <v>22</v>
      </c>
      <c r="R964" s="48">
        <f>IFERROR(Q964/M960,"-")</f>
        <v>6.5476190476190479E-2</v>
      </c>
      <c r="S964" s="62">
        <f t="shared" si="175"/>
        <v>89447.545454545456</v>
      </c>
      <c r="T964" s="374"/>
      <c r="U964" s="374"/>
      <c r="V964" s="36" t="s">
        <v>99</v>
      </c>
      <c r="W964" s="59">
        <v>30575</v>
      </c>
      <c r="X964" s="48">
        <f>IFERROR(W964/T960,"-")</f>
        <v>4.5963723610320826E-4</v>
      </c>
      <c r="Y964" s="59">
        <v>4</v>
      </c>
      <c r="Z964" s="48">
        <f>IFERROR(Y964/U960,"-")</f>
        <v>7.8431372549019607E-2</v>
      </c>
      <c r="AA964" s="136">
        <f t="shared" si="176"/>
        <v>7643.75</v>
      </c>
      <c r="AB964" s="374"/>
      <c r="AC964" s="374"/>
      <c r="AD964" s="36" t="s">
        <v>99</v>
      </c>
      <c r="AE964" s="59">
        <v>10311</v>
      </c>
      <c r="AF964" s="48">
        <f>IFERROR(AE964/AB960,"-")</f>
        <v>2.8627511952423524E-4</v>
      </c>
      <c r="AG964" s="59">
        <v>2</v>
      </c>
      <c r="AH964" s="48">
        <f>IFERROR(AG964/AC960,"-")</f>
        <v>6.25E-2</v>
      </c>
      <c r="AI964" s="62">
        <f t="shared" si="196"/>
        <v>5155.5</v>
      </c>
      <c r="AJ964" s="374"/>
      <c r="AK964" s="374"/>
      <c r="AL964" s="36" t="s">
        <v>99</v>
      </c>
      <c r="AM964" s="59">
        <v>18257</v>
      </c>
      <c r="AN964" s="48">
        <f>IFERROR(AM964/AJ960,"-")</f>
        <v>1.7995932999969444E-4</v>
      </c>
      <c r="AO964" s="59">
        <v>3</v>
      </c>
      <c r="AP964" s="48">
        <f>IFERROR(AO964/AK960,"-")</f>
        <v>2.564102564102564E-2</v>
      </c>
      <c r="AQ964" s="62">
        <f t="shared" si="177"/>
        <v>6085.666666666667</v>
      </c>
      <c r="AR964" s="374"/>
      <c r="AS964" s="374"/>
      <c r="AT964" s="36" t="s">
        <v>99</v>
      </c>
      <c r="AU964" s="59">
        <v>3132623</v>
      </c>
      <c r="AV964" s="48">
        <f>IFERROR(AU964/AR960,"-")</f>
        <v>2.8303398713951287E-3</v>
      </c>
      <c r="AW964" s="62">
        <v>77</v>
      </c>
      <c r="AX964" s="48">
        <f>IFERROR(AW964/AS960,"-")</f>
        <v>3.8461538461538464E-2</v>
      </c>
      <c r="AY964" s="162">
        <f t="shared" si="178"/>
        <v>40683.415584415583</v>
      </c>
      <c r="AZ964" s="187"/>
    </row>
    <row r="965" spans="2:52" s="7" customFormat="1" ht="13.15" customHeight="1">
      <c r="B965" s="449"/>
      <c r="C965" s="459"/>
      <c r="D965" s="374"/>
      <c r="E965" s="374"/>
      <c r="F965" s="36" t="s">
        <v>100</v>
      </c>
      <c r="G965" s="59">
        <v>16413440</v>
      </c>
      <c r="H965" s="48">
        <f>IFERROR(G965/D960,"-")</f>
        <v>3.7260106047595998E-2</v>
      </c>
      <c r="I965" s="59">
        <v>204</v>
      </c>
      <c r="J965" s="48">
        <f>IFERROR(I965/E960,"-")</f>
        <v>0.35540069686411152</v>
      </c>
      <c r="K965" s="62">
        <f t="shared" si="174"/>
        <v>80458.03921568628</v>
      </c>
      <c r="L965" s="374"/>
      <c r="M965" s="374"/>
      <c r="N965" s="36" t="s">
        <v>100</v>
      </c>
      <c r="O965" s="59">
        <v>9535023</v>
      </c>
      <c r="P965" s="48">
        <f>IFERROR(O965/L960,"-")</f>
        <v>3.5838014220234159E-2</v>
      </c>
      <c r="Q965" s="59">
        <v>120</v>
      </c>
      <c r="R965" s="48">
        <f>IFERROR(Q965/M960,"-")</f>
        <v>0.35714285714285715</v>
      </c>
      <c r="S965" s="62">
        <f t="shared" si="175"/>
        <v>79458.524999999994</v>
      </c>
      <c r="T965" s="374"/>
      <c r="U965" s="374"/>
      <c r="V965" s="36" t="s">
        <v>100</v>
      </c>
      <c r="W965" s="59">
        <v>1499240</v>
      </c>
      <c r="X965" s="48">
        <f>IFERROR(W965/T960,"-")</f>
        <v>2.253823482764919E-2</v>
      </c>
      <c r="Y965" s="59">
        <v>16</v>
      </c>
      <c r="Z965" s="48">
        <f>IFERROR(Y965/U960,"-")</f>
        <v>0.31372549019607843</v>
      </c>
      <c r="AA965" s="136">
        <f t="shared" si="176"/>
        <v>93702.5</v>
      </c>
      <c r="AB965" s="374"/>
      <c r="AC965" s="374"/>
      <c r="AD965" s="36" t="s">
        <v>100</v>
      </c>
      <c r="AE965" s="59">
        <v>331520</v>
      </c>
      <c r="AF965" s="48">
        <f>IFERROR(AE965/AB960,"-")</f>
        <v>9.2043378551716088E-3</v>
      </c>
      <c r="AG965" s="59">
        <v>8</v>
      </c>
      <c r="AH965" s="48">
        <f>IFERROR(AG965/AC960,"-")</f>
        <v>0.25</v>
      </c>
      <c r="AI965" s="62">
        <f t="shared" si="196"/>
        <v>41440</v>
      </c>
      <c r="AJ965" s="374"/>
      <c r="AK965" s="374"/>
      <c r="AL965" s="36" t="s">
        <v>100</v>
      </c>
      <c r="AM965" s="59">
        <v>837199</v>
      </c>
      <c r="AN965" s="48">
        <f>IFERROR(AM965/AJ960,"-")</f>
        <v>8.2522742573486428E-3</v>
      </c>
      <c r="AO965" s="59">
        <v>40</v>
      </c>
      <c r="AP965" s="48">
        <f>IFERROR(AO965/AK960,"-")</f>
        <v>0.34188034188034189</v>
      </c>
      <c r="AQ965" s="62">
        <f t="shared" si="177"/>
        <v>20929.974999999999</v>
      </c>
      <c r="AR965" s="374"/>
      <c r="AS965" s="374"/>
      <c r="AT965" s="36" t="s">
        <v>100</v>
      </c>
      <c r="AU965" s="59">
        <v>24964837</v>
      </c>
      <c r="AV965" s="48">
        <f>IFERROR(AU965/AR960,"-")</f>
        <v>2.2555849696557918E-2</v>
      </c>
      <c r="AW965" s="62">
        <v>551</v>
      </c>
      <c r="AX965" s="48">
        <f>IFERROR(AW965/AS960,"-")</f>
        <v>0.27522477522477523</v>
      </c>
      <c r="AY965" s="162">
        <f t="shared" si="178"/>
        <v>45308.234119782217</v>
      </c>
      <c r="AZ965" s="187"/>
    </row>
    <row r="966" spans="2:52" s="7" customFormat="1" ht="13.15" customHeight="1">
      <c r="B966" s="449"/>
      <c r="C966" s="459"/>
      <c r="D966" s="374"/>
      <c r="E966" s="374"/>
      <c r="F966" s="36" t="s">
        <v>101</v>
      </c>
      <c r="G966" s="59">
        <v>9643653</v>
      </c>
      <c r="H966" s="48">
        <f>IFERROR(G966/D960,"-")</f>
        <v>2.1892030766628889E-2</v>
      </c>
      <c r="I966" s="59">
        <v>228</v>
      </c>
      <c r="J966" s="48">
        <f>IFERROR(I966/E960,"-")</f>
        <v>0.39721254355400698</v>
      </c>
      <c r="K966" s="62">
        <f t="shared" si="174"/>
        <v>42296.723684210527</v>
      </c>
      <c r="L966" s="374"/>
      <c r="M966" s="374"/>
      <c r="N966" s="36" t="s">
        <v>101</v>
      </c>
      <c r="O966" s="59">
        <v>5939647</v>
      </c>
      <c r="P966" s="48">
        <f>IFERROR(O966/L960,"-")</f>
        <v>2.232455586621775E-2</v>
      </c>
      <c r="Q966" s="59">
        <v>129</v>
      </c>
      <c r="R966" s="48">
        <f>IFERROR(Q966/M960,"-")</f>
        <v>0.38392857142857145</v>
      </c>
      <c r="S966" s="62">
        <f t="shared" si="175"/>
        <v>46043.77519379845</v>
      </c>
      <c r="T966" s="374"/>
      <c r="U966" s="374"/>
      <c r="V966" s="36" t="s">
        <v>101</v>
      </c>
      <c r="W966" s="59">
        <v>952304</v>
      </c>
      <c r="X966" s="48">
        <f>IFERROR(W966/T960,"-")</f>
        <v>1.4316087603925746E-2</v>
      </c>
      <c r="Y966" s="59">
        <v>24</v>
      </c>
      <c r="Z966" s="48">
        <f>IFERROR(Y966/U960,"-")</f>
        <v>0.47058823529411764</v>
      </c>
      <c r="AA966" s="136">
        <f t="shared" si="176"/>
        <v>39679.333333333336</v>
      </c>
      <c r="AB966" s="374"/>
      <c r="AC966" s="374"/>
      <c r="AD966" s="36" t="s">
        <v>101</v>
      </c>
      <c r="AE966" s="59">
        <v>515447</v>
      </c>
      <c r="AF966" s="48">
        <f>IFERROR(AE966/AB960,"-")</f>
        <v>1.431089627906202E-2</v>
      </c>
      <c r="AG966" s="59">
        <v>14</v>
      </c>
      <c r="AH966" s="48">
        <f>IFERROR(AG966/AC960,"-")</f>
        <v>0.4375</v>
      </c>
      <c r="AI966" s="62">
        <f t="shared" si="196"/>
        <v>36817.642857142855</v>
      </c>
      <c r="AJ966" s="374"/>
      <c r="AK966" s="374"/>
      <c r="AL966" s="36" t="s">
        <v>101</v>
      </c>
      <c r="AM966" s="59">
        <v>1422386</v>
      </c>
      <c r="AN966" s="48">
        <f>IFERROR(AM966/AJ960,"-")</f>
        <v>1.4020465112611347E-2</v>
      </c>
      <c r="AO966" s="59">
        <v>37</v>
      </c>
      <c r="AP966" s="48">
        <f>IFERROR(AO966/AK960,"-")</f>
        <v>0.31623931623931623</v>
      </c>
      <c r="AQ966" s="62">
        <f t="shared" si="177"/>
        <v>38442.864864864867</v>
      </c>
      <c r="AR966" s="374"/>
      <c r="AS966" s="374"/>
      <c r="AT966" s="36" t="s">
        <v>101</v>
      </c>
      <c r="AU966" s="59">
        <v>31644731</v>
      </c>
      <c r="AV966" s="48">
        <f>IFERROR(AU966/AR960,"-")</f>
        <v>2.8591165891610145E-2</v>
      </c>
      <c r="AW966" s="62">
        <v>685</v>
      </c>
      <c r="AX966" s="48">
        <f>IFERROR(AW966/AS960,"-")</f>
        <v>0.34215784215784217</v>
      </c>
      <c r="AY966" s="162">
        <f t="shared" si="178"/>
        <v>46196.687591240872</v>
      </c>
      <c r="AZ966" s="187"/>
    </row>
    <row r="967" spans="2:52" s="7" customFormat="1" ht="13.15" customHeight="1">
      <c r="B967" s="449"/>
      <c r="C967" s="459"/>
      <c r="D967" s="374"/>
      <c r="E967" s="374"/>
      <c r="F967" s="36" t="s">
        <v>102</v>
      </c>
      <c r="G967" s="59">
        <v>6027068</v>
      </c>
      <c r="H967" s="48">
        <f>IFERROR(G967/D960,"-")</f>
        <v>1.368203087445851E-2</v>
      </c>
      <c r="I967" s="59">
        <v>78</v>
      </c>
      <c r="J967" s="48">
        <f>IFERROR(I967/E960,"-")</f>
        <v>0.13588850174216027</v>
      </c>
      <c r="K967" s="62">
        <f t="shared" si="174"/>
        <v>77270.102564102563</v>
      </c>
      <c r="L967" s="374"/>
      <c r="M967" s="374"/>
      <c r="N967" s="36" t="s">
        <v>102</v>
      </c>
      <c r="O967" s="59">
        <v>4904107</v>
      </c>
      <c r="P967" s="48">
        <f>IFERROR(O967/L960,"-")</f>
        <v>1.8432410325968786E-2</v>
      </c>
      <c r="Q967" s="59">
        <v>48</v>
      </c>
      <c r="R967" s="48">
        <f>IFERROR(Q967/M960,"-")</f>
        <v>0.14285714285714285</v>
      </c>
      <c r="S967" s="62">
        <f t="shared" si="175"/>
        <v>102168.89583333333</v>
      </c>
      <c r="T967" s="374"/>
      <c r="U967" s="374"/>
      <c r="V967" s="36" t="s">
        <v>102</v>
      </c>
      <c r="W967" s="59">
        <v>328928</v>
      </c>
      <c r="X967" s="48">
        <f>IFERROR(W967/T960,"-")</f>
        <v>4.9448097071776321E-3</v>
      </c>
      <c r="Y967" s="59">
        <v>11</v>
      </c>
      <c r="Z967" s="48">
        <f>IFERROR(Y967/U960,"-")</f>
        <v>0.21568627450980393</v>
      </c>
      <c r="AA967" s="136">
        <f t="shared" si="176"/>
        <v>29902.545454545456</v>
      </c>
      <c r="AB967" s="374"/>
      <c r="AC967" s="374"/>
      <c r="AD967" s="36" t="s">
        <v>102</v>
      </c>
      <c r="AE967" s="59">
        <v>262966</v>
      </c>
      <c r="AF967" s="48">
        <f>IFERROR(AE967/AB960,"-")</f>
        <v>7.3010011716429096E-3</v>
      </c>
      <c r="AG967" s="59">
        <v>7</v>
      </c>
      <c r="AH967" s="48">
        <f>IFERROR(AG967/AC960,"-")</f>
        <v>0.21875</v>
      </c>
      <c r="AI967" s="62">
        <f t="shared" si="196"/>
        <v>37566.571428571428</v>
      </c>
      <c r="AJ967" s="374"/>
      <c r="AK967" s="374"/>
      <c r="AL967" s="36" t="s">
        <v>102</v>
      </c>
      <c r="AM967" s="59">
        <v>322700</v>
      </c>
      <c r="AN967" s="48">
        <f>IFERROR(AM967/AJ960,"-")</f>
        <v>3.1808553317029848E-3</v>
      </c>
      <c r="AO967" s="59">
        <v>17</v>
      </c>
      <c r="AP967" s="48">
        <f>IFERROR(AO967/AK960,"-")</f>
        <v>0.14529914529914531</v>
      </c>
      <c r="AQ967" s="62">
        <f t="shared" si="177"/>
        <v>18982.352941176472</v>
      </c>
      <c r="AR967" s="374"/>
      <c r="AS967" s="374"/>
      <c r="AT967" s="36" t="s">
        <v>102</v>
      </c>
      <c r="AU967" s="59">
        <v>21971759</v>
      </c>
      <c r="AV967" s="48">
        <f>IFERROR(AU967/AR960,"-")</f>
        <v>1.9851589400443258E-2</v>
      </c>
      <c r="AW967" s="62">
        <v>187</v>
      </c>
      <c r="AX967" s="48">
        <f>IFERROR(AW967/AS960,"-")</f>
        <v>9.3406593406593408E-2</v>
      </c>
      <c r="AY967" s="162">
        <f t="shared" si="178"/>
        <v>117496.03743315508</v>
      </c>
      <c r="AZ967" s="187"/>
    </row>
    <row r="968" spans="2:52" s="7" customFormat="1" ht="13.15" customHeight="1">
      <c r="B968" s="449"/>
      <c r="C968" s="459"/>
      <c r="D968" s="374"/>
      <c r="E968" s="374"/>
      <c r="F968" s="36" t="s">
        <v>112</v>
      </c>
      <c r="G968" s="59">
        <v>6010</v>
      </c>
      <c r="H968" s="48">
        <f>IFERROR(G968/D960,"-")</f>
        <v>1.3643284853513457E-5</v>
      </c>
      <c r="I968" s="59">
        <v>3</v>
      </c>
      <c r="J968" s="48">
        <f>IFERROR(I968/E960,"-")</f>
        <v>5.2264808362369342E-3</v>
      </c>
      <c r="K968" s="62">
        <f t="shared" si="174"/>
        <v>2003.3333333333333</v>
      </c>
      <c r="L968" s="374"/>
      <c r="M968" s="374"/>
      <c r="N968" s="36" t="s">
        <v>112</v>
      </c>
      <c r="O968" s="59">
        <v>4929</v>
      </c>
      <c r="P968" s="48">
        <f>IFERROR(O968/L960,"-")</f>
        <v>1.8525972311921447E-5</v>
      </c>
      <c r="Q968" s="59">
        <v>2</v>
      </c>
      <c r="R968" s="48">
        <f>IFERROR(Q968/M960,"-")</f>
        <v>5.9523809523809521E-3</v>
      </c>
      <c r="S968" s="62">
        <f t="shared" si="175"/>
        <v>2464.5</v>
      </c>
      <c r="T968" s="374"/>
      <c r="U968" s="374"/>
      <c r="V968" s="36" t="s">
        <v>112</v>
      </c>
      <c r="W968" s="59">
        <v>0</v>
      </c>
      <c r="X968" s="48">
        <f>IFERROR(W968/T960,"-")</f>
        <v>0</v>
      </c>
      <c r="Y968" s="59">
        <v>0</v>
      </c>
      <c r="Z968" s="48">
        <f>IFERROR(Y968/U960,"-")</f>
        <v>0</v>
      </c>
      <c r="AA968" s="136" t="str">
        <f t="shared" si="176"/>
        <v>-</v>
      </c>
      <c r="AB968" s="374"/>
      <c r="AC968" s="374"/>
      <c r="AD968" s="36" t="s">
        <v>112</v>
      </c>
      <c r="AE968" s="59">
        <v>0</v>
      </c>
      <c r="AF968" s="48">
        <f>IFERROR(AE968/AB960,"-")</f>
        <v>0</v>
      </c>
      <c r="AG968" s="59">
        <v>0</v>
      </c>
      <c r="AH968" s="48">
        <f>IFERROR(AG968/AC960,"-")</f>
        <v>0</v>
      </c>
      <c r="AI968" s="62" t="str">
        <f t="shared" si="196"/>
        <v>-</v>
      </c>
      <c r="AJ968" s="374"/>
      <c r="AK968" s="374"/>
      <c r="AL968" s="36" t="s">
        <v>112</v>
      </c>
      <c r="AM968" s="59">
        <v>2150</v>
      </c>
      <c r="AN968" s="48">
        <f>IFERROR(AM968/AJ960,"-")</f>
        <v>2.119255953877105E-5</v>
      </c>
      <c r="AO968" s="59">
        <v>2</v>
      </c>
      <c r="AP968" s="48">
        <f>IFERROR(AO968/AK960,"-")</f>
        <v>1.7094017094017096E-2</v>
      </c>
      <c r="AQ968" s="62">
        <f t="shared" si="177"/>
        <v>1075</v>
      </c>
      <c r="AR968" s="374"/>
      <c r="AS968" s="374"/>
      <c r="AT968" s="36" t="s">
        <v>112</v>
      </c>
      <c r="AU968" s="59">
        <v>1048</v>
      </c>
      <c r="AV968" s="48">
        <f>IFERROR(AU968/AR960,"-")</f>
        <v>9.4687301511292457E-7</v>
      </c>
      <c r="AW968" s="62">
        <v>1</v>
      </c>
      <c r="AX968" s="48">
        <f>IFERROR(AW968/AS960,"-")</f>
        <v>4.995004995004995E-4</v>
      </c>
      <c r="AY968" s="162">
        <f t="shared" si="178"/>
        <v>1048</v>
      </c>
      <c r="AZ968" s="187"/>
    </row>
    <row r="969" spans="2:52" s="7" customFormat="1" ht="13.15" customHeight="1">
      <c r="B969" s="449"/>
      <c r="C969" s="459"/>
      <c r="D969" s="374"/>
      <c r="E969" s="374"/>
      <c r="F969" s="36" t="s">
        <v>103</v>
      </c>
      <c r="G969" s="59">
        <v>190481</v>
      </c>
      <c r="H969" s="48">
        <f>IFERROR(G969/D960,"-")</f>
        <v>4.3241040635309434E-4</v>
      </c>
      <c r="I969" s="59">
        <v>11</v>
      </c>
      <c r="J969" s="48">
        <f>IFERROR(I969/E960,"-")</f>
        <v>1.9163763066202089E-2</v>
      </c>
      <c r="K969" s="62">
        <f t="shared" si="174"/>
        <v>17316.454545454544</v>
      </c>
      <c r="L969" s="374"/>
      <c r="M969" s="374"/>
      <c r="N969" s="36" t="s">
        <v>103</v>
      </c>
      <c r="O969" s="59">
        <v>117316</v>
      </c>
      <c r="P969" s="48">
        <f>IFERROR(O969/L960,"-")</f>
        <v>4.4093994070711632E-4</v>
      </c>
      <c r="Q969" s="59">
        <v>6</v>
      </c>
      <c r="R969" s="48">
        <f>IFERROR(Q969/M960,"-")</f>
        <v>1.7857142857142856E-2</v>
      </c>
      <c r="S969" s="62">
        <f t="shared" si="175"/>
        <v>19552.666666666668</v>
      </c>
      <c r="T969" s="374"/>
      <c r="U969" s="374"/>
      <c r="V969" s="36" t="s">
        <v>103</v>
      </c>
      <c r="W969" s="59">
        <v>1382</v>
      </c>
      <c r="X969" s="48">
        <f>IFERROR(W969/T960,"-")</f>
        <v>2.0775753402931604E-5</v>
      </c>
      <c r="Y969" s="59">
        <v>1</v>
      </c>
      <c r="Z969" s="48">
        <f>IFERROR(Y969/U960,"-")</f>
        <v>1.9607843137254902E-2</v>
      </c>
      <c r="AA969" s="136">
        <f t="shared" si="176"/>
        <v>1382</v>
      </c>
      <c r="AB969" s="374"/>
      <c r="AC969" s="374"/>
      <c r="AD969" s="36" t="s">
        <v>103</v>
      </c>
      <c r="AE969" s="59">
        <v>0</v>
      </c>
      <c r="AF969" s="48">
        <f>IFERROR(AE969/AB960,"-")</f>
        <v>0</v>
      </c>
      <c r="AG969" s="59">
        <v>0</v>
      </c>
      <c r="AH969" s="48">
        <f>IFERROR(AG969/AC960,"-")</f>
        <v>0</v>
      </c>
      <c r="AI969" s="62" t="str">
        <f t="shared" si="196"/>
        <v>-</v>
      </c>
      <c r="AJ969" s="374"/>
      <c r="AK969" s="374"/>
      <c r="AL969" s="36" t="s">
        <v>103</v>
      </c>
      <c r="AM969" s="59">
        <v>55328</v>
      </c>
      <c r="AN969" s="48">
        <f>IFERROR(AM969/AJ960,"-")</f>
        <v>5.4536834147029048E-4</v>
      </c>
      <c r="AO969" s="59">
        <v>2</v>
      </c>
      <c r="AP969" s="48">
        <f>IFERROR(AO969/AK960,"-")</f>
        <v>1.7094017094017096E-2</v>
      </c>
      <c r="AQ969" s="62">
        <f t="shared" si="177"/>
        <v>27664</v>
      </c>
      <c r="AR969" s="374"/>
      <c r="AS969" s="374"/>
      <c r="AT969" s="36" t="s">
        <v>103</v>
      </c>
      <c r="AU969" s="59">
        <v>134681</v>
      </c>
      <c r="AV969" s="48">
        <f>IFERROR(AU969/AR960,"-")</f>
        <v>1.2168492800422118E-4</v>
      </c>
      <c r="AW969" s="62">
        <v>12</v>
      </c>
      <c r="AX969" s="48">
        <f>IFERROR(AW969/AS960,"-")</f>
        <v>5.994005994005994E-3</v>
      </c>
      <c r="AY969" s="162">
        <f t="shared" si="178"/>
        <v>11223.416666666666</v>
      </c>
      <c r="AZ969" s="187"/>
    </row>
    <row r="970" spans="2:52" s="7" customFormat="1" ht="13.15" customHeight="1">
      <c r="B970" s="449"/>
      <c r="C970" s="459"/>
      <c r="D970" s="374"/>
      <c r="E970" s="374"/>
      <c r="F970" s="36" t="s">
        <v>104</v>
      </c>
      <c r="G970" s="59">
        <v>261575</v>
      </c>
      <c r="H970" s="48">
        <f>IFERROR(G970/D960,"-")</f>
        <v>5.93800704751711E-4</v>
      </c>
      <c r="I970" s="59">
        <v>31</v>
      </c>
      <c r="J970" s="48">
        <f>IFERROR(I970/E960,"-")</f>
        <v>5.4006968641114983E-2</v>
      </c>
      <c r="K970" s="62">
        <f t="shared" si="174"/>
        <v>8437.9032258064508</v>
      </c>
      <c r="L970" s="374"/>
      <c r="M970" s="374"/>
      <c r="N970" s="36" t="s">
        <v>104</v>
      </c>
      <c r="O970" s="59">
        <v>200814</v>
      </c>
      <c r="P970" s="48">
        <f>IFERROR(O970/L960,"-")</f>
        <v>7.5477269300998036E-4</v>
      </c>
      <c r="Q970" s="59">
        <v>21</v>
      </c>
      <c r="R970" s="48">
        <f>IFERROR(Q970/M960,"-")</f>
        <v>6.25E-2</v>
      </c>
      <c r="S970" s="62">
        <f t="shared" si="175"/>
        <v>9562.5714285714294</v>
      </c>
      <c r="T970" s="374"/>
      <c r="U970" s="374"/>
      <c r="V970" s="36" t="s">
        <v>104</v>
      </c>
      <c r="W970" s="59">
        <v>98608</v>
      </c>
      <c r="X970" s="48">
        <f>IFERROR(W970/T960,"-")</f>
        <v>1.4823845814444861E-3</v>
      </c>
      <c r="Y970" s="59">
        <v>6</v>
      </c>
      <c r="Z970" s="48">
        <f>IFERROR(Y970/U960,"-")</f>
        <v>0.11764705882352941</v>
      </c>
      <c r="AA970" s="136">
        <f t="shared" si="176"/>
        <v>16434.666666666668</v>
      </c>
      <c r="AB970" s="374"/>
      <c r="AC970" s="374"/>
      <c r="AD970" s="36" t="s">
        <v>104</v>
      </c>
      <c r="AE970" s="59">
        <v>98608</v>
      </c>
      <c r="AF970" s="48">
        <f>IFERROR(AE970/AB960,"-")</f>
        <v>2.7377574421536019E-3</v>
      </c>
      <c r="AG970" s="59">
        <v>6</v>
      </c>
      <c r="AH970" s="48">
        <f>IFERROR(AG970/AC960,"-")</f>
        <v>0.1875</v>
      </c>
      <c r="AI970" s="62">
        <f t="shared" si="196"/>
        <v>16434.666666666668</v>
      </c>
      <c r="AJ970" s="374"/>
      <c r="AK970" s="374"/>
      <c r="AL970" s="36" t="s">
        <v>104</v>
      </c>
      <c r="AM970" s="59">
        <v>211739</v>
      </c>
      <c r="AN970" s="48">
        <f>IFERROR(AM970/AJ960,"-")</f>
        <v>2.0871122624092292E-3</v>
      </c>
      <c r="AO970" s="59">
        <v>7</v>
      </c>
      <c r="AP970" s="48">
        <f>IFERROR(AO970/AK960,"-")</f>
        <v>5.9829059829059832E-2</v>
      </c>
      <c r="AQ970" s="62">
        <f t="shared" si="177"/>
        <v>30248.428571428572</v>
      </c>
      <c r="AR970" s="374"/>
      <c r="AS970" s="374"/>
      <c r="AT970" s="36" t="s">
        <v>104</v>
      </c>
      <c r="AU970" s="59">
        <v>627659</v>
      </c>
      <c r="AV970" s="48">
        <f>IFERROR(AU970/AR960,"-")</f>
        <v>5.6709291010759839E-4</v>
      </c>
      <c r="AW970" s="62">
        <v>81</v>
      </c>
      <c r="AX970" s="48">
        <f>IFERROR(AW970/AS960,"-")</f>
        <v>4.0459540459540456E-2</v>
      </c>
      <c r="AY970" s="162">
        <f t="shared" si="178"/>
        <v>7748.8765432098762</v>
      </c>
      <c r="AZ970" s="187"/>
    </row>
    <row r="971" spans="2:52" s="7" customFormat="1" ht="13.15" customHeight="1">
      <c r="B971" s="449"/>
      <c r="C971" s="459"/>
      <c r="D971" s="374"/>
      <c r="E971" s="374"/>
      <c r="F971" s="36" t="s">
        <v>105</v>
      </c>
      <c r="G971" s="59">
        <v>782565</v>
      </c>
      <c r="H971" s="48">
        <f>IFERROR(G971/D960,"-")</f>
        <v>1.7764987040581961E-3</v>
      </c>
      <c r="I971" s="59">
        <v>4</v>
      </c>
      <c r="J971" s="48">
        <f>IFERROR(I971/E960,"-")</f>
        <v>6.9686411149825784E-3</v>
      </c>
      <c r="K971" s="62">
        <f t="shared" si="174"/>
        <v>195641.25</v>
      </c>
      <c r="L971" s="374"/>
      <c r="M971" s="374"/>
      <c r="N971" s="36" t="s">
        <v>105</v>
      </c>
      <c r="O971" s="59">
        <v>770196</v>
      </c>
      <c r="P971" s="48">
        <f>IFERROR(O971/L960,"-")</f>
        <v>2.8948325767402415E-3</v>
      </c>
      <c r="Q971" s="59">
        <v>2</v>
      </c>
      <c r="R971" s="48">
        <f>IFERROR(Q971/M960,"-")</f>
        <v>5.9523809523809521E-3</v>
      </c>
      <c r="S971" s="62">
        <f t="shared" si="175"/>
        <v>385098</v>
      </c>
      <c r="T971" s="374"/>
      <c r="U971" s="374"/>
      <c r="V971" s="36" t="s">
        <v>105</v>
      </c>
      <c r="W971" s="59">
        <v>0</v>
      </c>
      <c r="X971" s="48">
        <f>IFERROR(W971/T960,"-")</f>
        <v>0</v>
      </c>
      <c r="Y971" s="59">
        <v>0</v>
      </c>
      <c r="Z971" s="48">
        <f>IFERROR(Y971/U960,"-")</f>
        <v>0</v>
      </c>
      <c r="AA971" s="136" t="str">
        <f t="shared" si="176"/>
        <v>-</v>
      </c>
      <c r="AB971" s="374"/>
      <c r="AC971" s="374"/>
      <c r="AD971" s="36" t="s">
        <v>105</v>
      </c>
      <c r="AE971" s="59">
        <v>0</v>
      </c>
      <c r="AF971" s="48">
        <f>IFERROR(AE971/AB960,"-")</f>
        <v>0</v>
      </c>
      <c r="AG971" s="59">
        <v>0</v>
      </c>
      <c r="AH971" s="48">
        <f>IFERROR(AG971/AC960,"-")</f>
        <v>0</v>
      </c>
      <c r="AI971" s="62" t="str">
        <f t="shared" si="196"/>
        <v>-</v>
      </c>
      <c r="AJ971" s="374"/>
      <c r="AK971" s="374"/>
      <c r="AL971" s="36" t="s">
        <v>105</v>
      </c>
      <c r="AM971" s="59">
        <v>16880</v>
      </c>
      <c r="AN971" s="48">
        <f>IFERROR(AM971/AJ960,"-")</f>
        <v>1.6638623489044434E-4</v>
      </c>
      <c r="AO971" s="59">
        <v>4</v>
      </c>
      <c r="AP971" s="48">
        <f>IFERROR(AO971/AK960,"-")</f>
        <v>3.4188034188034191E-2</v>
      </c>
      <c r="AQ971" s="62">
        <f t="shared" si="177"/>
        <v>4220</v>
      </c>
      <c r="AR971" s="374"/>
      <c r="AS971" s="374"/>
      <c r="AT971" s="36" t="s">
        <v>105</v>
      </c>
      <c r="AU971" s="59">
        <v>664270</v>
      </c>
      <c r="AV971" s="48">
        <f>IFERROR(AU971/AR960,"-")</f>
        <v>6.0017112380635724E-4</v>
      </c>
      <c r="AW971" s="62">
        <v>7</v>
      </c>
      <c r="AX971" s="48">
        <f>IFERROR(AW971/AS960,"-")</f>
        <v>3.4965034965034965E-3</v>
      </c>
      <c r="AY971" s="162">
        <f t="shared" si="178"/>
        <v>94895.71428571429</v>
      </c>
      <c r="AZ971" s="187"/>
    </row>
    <row r="972" spans="2:52" s="7" customFormat="1" ht="13.15" customHeight="1">
      <c r="B972" s="449"/>
      <c r="C972" s="459"/>
      <c r="D972" s="374"/>
      <c r="E972" s="374"/>
      <c r="F972" s="36" t="s">
        <v>106</v>
      </c>
      <c r="G972" s="59">
        <v>663089</v>
      </c>
      <c r="H972" s="48">
        <f>IFERROR(G972/D960,"-")</f>
        <v>1.5052765574428261E-3</v>
      </c>
      <c r="I972" s="59">
        <v>2</v>
      </c>
      <c r="J972" s="48">
        <f>IFERROR(I972/E960,"-")</f>
        <v>3.4843205574912892E-3</v>
      </c>
      <c r="K972" s="62">
        <f t="shared" si="174"/>
        <v>331544.5</v>
      </c>
      <c r="L972" s="374"/>
      <c r="M972" s="374"/>
      <c r="N972" s="36" t="s">
        <v>106</v>
      </c>
      <c r="O972" s="59">
        <v>661774</v>
      </c>
      <c r="P972" s="48">
        <f>IFERROR(O972/L960,"-")</f>
        <v>2.4873213229355861E-3</v>
      </c>
      <c r="Q972" s="59">
        <v>1</v>
      </c>
      <c r="R972" s="48">
        <f>IFERROR(Q972/M960,"-")</f>
        <v>2.976190476190476E-3</v>
      </c>
      <c r="S972" s="62">
        <f t="shared" si="175"/>
        <v>661774</v>
      </c>
      <c r="T972" s="374"/>
      <c r="U972" s="374"/>
      <c r="V972" s="36" t="s">
        <v>106</v>
      </c>
      <c r="W972" s="59">
        <v>1315</v>
      </c>
      <c r="X972" s="48">
        <f>IFERROR(W972/T960,"-")</f>
        <v>1.976853525676922E-5</v>
      </c>
      <c r="Y972" s="59">
        <v>1</v>
      </c>
      <c r="Z972" s="48">
        <f>IFERROR(Y972/U960,"-")</f>
        <v>1.9607843137254902E-2</v>
      </c>
      <c r="AA972" s="136">
        <f t="shared" si="176"/>
        <v>1315</v>
      </c>
      <c r="AB972" s="374"/>
      <c r="AC972" s="374"/>
      <c r="AD972" s="36" t="s">
        <v>106</v>
      </c>
      <c r="AE972" s="59">
        <v>0</v>
      </c>
      <c r="AF972" s="48">
        <f>IFERROR(AE972/AB960,"-")</f>
        <v>0</v>
      </c>
      <c r="AG972" s="59">
        <v>0</v>
      </c>
      <c r="AH972" s="48">
        <f>IFERROR(AG972/AC960,"-")</f>
        <v>0</v>
      </c>
      <c r="AI972" s="62" t="str">
        <f t="shared" si="196"/>
        <v>-</v>
      </c>
      <c r="AJ972" s="374"/>
      <c r="AK972" s="374"/>
      <c r="AL972" s="36" t="s">
        <v>106</v>
      </c>
      <c r="AM972" s="59">
        <v>1482</v>
      </c>
      <c r="AN972" s="48">
        <f>IFERROR(AM972/AJ960,"-")</f>
        <v>1.4608080575097067E-5</v>
      </c>
      <c r="AO972" s="59">
        <v>1</v>
      </c>
      <c r="AP972" s="48">
        <f>IFERROR(AO972/AK960,"-")</f>
        <v>8.5470085470085479E-3</v>
      </c>
      <c r="AQ972" s="62">
        <f t="shared" si="177"/>
        <v>1482</v>
      </c>
      <c r="AR972" s="374"/>
      <c r="AS972" s="374"/>
      <c r="AT972" s="36" t="s">
        <v>106</v>
      </c>
      <c r="AU972" s="59">
        <v>2519344</v>
      </c>
      <c r="AV972" s="48">
        <f>IFERROR(AU972/AR960,"-")</f>
        <v>2.2762393601017707E-3</v>
      </c>
      <c r="AW972" s="62">
        <v>6</v>
      </c>
      <c r="AX972" s="48">
        <f>IFERROR(AW972/AS960,"-")</f>
        <v>2.997002997002997E-3</v>
      </c>
      <c r="AY972" s="162">
        <f t="shared" si="178"/>
        <v>419890.66666666669</v>
      </c>
      <c r="AZ972" s="187"/>
    </row>
    <row r="973" spans="2:52" s="7" customFormat="1" ht="13.15" customHeight="1">
      <c r="B973" s="449"/>
      <c r="C973" s="459"/>
      <c r="D973" s="374"/>
      <c r="E973" s="374"/>
      <c r="F973" s="36" t="s">
        <v>107</v>
      </c>
      <c r="G973" s="59">
        <v>1451405</v>
      </c>
      <c r="H973" s="48">
        <f>IFERROR(G973/D960,"-")</f>
        <v>3.294830591150366E-3</v>
      </c>
      <c r="I973" s="59">
        <v>63</v>
      </c>
      <c r="J973" s="48">
        <f>IFERROR(I973/E960,"-")</f>
        <v>0.10975609756097561</v>
      </c>
      <c r="K973" s="62">
        <f t="shared" si="174"/>
        <v>23038.174603174604</v>
      </c>
      <c r="L973" s="374"/>
      <c r="M973" s="374"/>
      <c r="N973" s="36" t="s">
        <v>107</v>
      </c>
      <c r="O973" s="59">
        <v>1152125</v>
      </c>
      <c r="P973" s="48">
        <f>IFERROR(O973/L960,"-")</f>
        <v>4.330337969136234E-3</v>
      </c>
      <c r="Q973" s="59">
        <v>40</v>
      </c>
      <c r="R973" s="48">
        <f>IFERROR(Q973/M960,"-")</f>
        <v>0.11904761904761904</v>
      </c>
      <c r="S973" s="62">
        <f t="shared" si="175"/>
        <v>28803.125</v>
      </c>
      <c r="T973" s="374"/>
      <c r="U973" s="374"/>
      <c r="V973" s="36" t="s">
        <v>107</v>
      </c>
      <c r="W973" s="59">
        <v>196528</v>
      </c>
      <c r="X973" s="48">
        <f>IFERROR(W973/T960,"-")</f>
        <v>2.954426385507484E-3</v>
      </c>
      <c r="Y973" s="59">
        <v>12</v>
      </c>
      <c r="Z973" s="48">
        <f>IFERROR(Y973/U960,"-")</f>
        <v>0.23529411764705882</v>
      </c>
      <c r="AA973" s="136">
        <f t="shared" si="176"/>
        <v>16377.333333333334</v>
      </c>
      <c r="AB973" s="374"/>
      <c r="AC973" s="374"/>
      <c r="AD973" s="36" t="s">
        <v>107</v>
      </c>
      <c r="AE973" s="59">
        <v>119411</v>
      </c>
      <c r="AF973" s="48">
        <f>IFERROR(AE973/AB960,"-")</f>
        <v>3.3153329742516202E-3</v>
      </c>
      <c r="AG973" s="59">
        <v>9</v>
      </c>
      <c r="AH973" s="48">
        <f>IFERROR(AG973/AC960,"-")</f>
        <v>0.28125</v>
      </c>
      <c r="AI973" s="62">
        <f t="shared" si="196"/>
        <v>13267.888888888889</v>
      </c>
      <c r="AJ973" s="374"/>
      <c r="AK973" s="374"/>
      <c r="AL973" s="36" t="s">
        <v>107</v>
      </c>
      <c r="AM973" s="59">
        <v>585989</v>
      </c>
      <c r="AN973" s="48">
        <f>IFERROR(AM973/AJ960,"-")</f>
        <v>5.7760961728208875E-3</v>
      </c>
      <c r="AO973" s="59">
        <v>22</v>
      </c>
      <c r="AP973" s="48">
        <f>IFERROR(AO973/AK960,"-")</f>
        <v>0.18803418803418803</v>
      </c>
      <c r="AQ973" s="62">
        <f t="shared" si="177"/>
        <v>26635.863636363636</v>
      </c>
      <c r="AR973" s="374"/>
      <c r="AS973" s="374"/>
      <c r="AT973" s="36" t="s">
        <v>107</v>
      </c>
      <c r="AU973" s="59">
        <v>7766379</v>
      </c>
      <c r="AV973" s="48">
        <f>IFERROR(AU973/AR960,"-")</f>
        <v>7.0169605918317746E-3</v>
      </c>
      <c r="AW973" s="62">
        <v>172</v>
      </c>
      <c r="AX973" s="48">
        <f>IFERROR(AW973/AS960,"-")</f>
        <v>8.5914085914085919E-2</v>
      </c>
      <c r="AY973" s="162">
        <f t="shared" si="178"/>
        <v>45153.366279069771</v>
      </c>
      <c r="AZ973" s="187"/>
    </row>
    <row r="974" spans="2:52" s="7" customFormat="1" ht="13.15" customHeight="1">
      <c r="B974" s="449"/>
      <c r="C974" s="459"/>
      <c r="D974" s="374"/>
      <c r="E974" s="374"/>
      <c r="F974" s="36" t="s">
        <v>108</v>
      </c>
      <c r="G974" s="59">
        <v>4271355</v>
      </c>
      <c r="H974" s="48">
        <f>IFERROR(G974/D960,"-")</f>
        <v>9.6963915100630581E-3</v>
      </c>
      <c r="I974" s="59">
        <v>49</v>
      </c>
      <c r="J974" s="48">
        <f>IFERROR(I974/E960,"-")</f>
        <v>8.5365853658536592E-2</v>
      </c>
      <c r="K974" s="62">
        <f t="shared" si="174"/>
        <v>87170.510204081627</v>
      </c>
      <c r="L974" s="374"/>
      <c r="M974" s="374"/>
      <c r="N974" s="36" t="s">
        <v>108</v>
      </c>
      <c r="O974" s="59">
        <v>3978013</v>
      </c>
      <c r="P974" s="48">
        <f>IFERROR(O974/L960,"-")</f>
        <v>1.4951624811211922E-2</v>
      </c>
      <c r="Q974" s="59">
        <v>30</v>
      </c>
      <c r="R974" s="48">
        <f>IFERROR(Q974/M960,"-")</f>
        <v>8.9285714285714288E-2</v>
      </c>
      <c r="S974" s="62">
        <f t="shared" si="175"/>
        <v>132600.43333333332</v>
      </c>
      <c r="T974" s="374"/>
      <c r="U974" s="374"/>
      <c r="V974" s="36" t="s">
        <v>108</v>
      </c>
      <c r="W974" s="59">
        <v>2095672</v>
      </c>
      <c r="X974" s="48">
        <f>IFERROR(W974/T960,"-")</f>
        <v>3.1504460698573433E-2</v>
      </c>
      <c r="Y974" s="59">
        <v>7</v>
      </c>
      <c r="Z974" s="48">
        <f>IFERROR(Y974/U960,"-")</f>
        <v>0.13725490196078433</v>
      </c>
      <c r="AA974" s="136">
        <f t="shared" si="176"/>
        <v>299381.71428571426</v>
      </c>
      <c r="AB974" s="374"/>
      <c r="AC974" s="374"/>
      <c r="AD974" s="36" t="s">
        <v>108</v>
      </c>
      <c r="AE974" s="59">
        <v>2072732</v>
      </c>
      <c r="AF974" s="48">
        <f>IFERROR(AE974/AB960,"-")</f>
        <v>5.7547434879420732E-2</v>
      </c>
      <c r="AG974" s="59">
        <v>5</v>
      </c>
      <c r="AH974" s="48">
        <f>IFERROR(AG974/AC960,"-")</f>
        <v>0.15625</v>
      </c>
      <c r="AI974" s="62">
        <f t="shared" si="196"/>
        <v>414546.4</v>
      </c>
      <c r="AJ974" s="374"/>
      <c r="AK974" s="374"/>
      <c r="AL974" s="36" t="s">
        <v>108</v>
      </c>
      <c r="AM974" s="59">
        <v>968660</v>
      </c>
      <c r="AN974" s="48">
        <f>IFERROR(AM974/AJ960,"-")</f>
        <v>9.5480859175934713E-3</v>
      </c>
      <c r="AO974" s="59">
        <v>16</v>
      </c>
      <c r="AP974" s="48">
        <f>IFERROR(AO974/AK960,"-")</f>
        <v>0.13675213675213677</v>
      </c>
      <c r="AQ974" s="62">
        <f t="shared" si="177"/>
        <v>60541.25</v>
      </c>
      <c r="AR974" s="374"/>
      <c r="AS974" s="374"/>
      <c r="AT974" s="36" t="s">
        <v>108</v>
      </c>
      <c r="AU974" s="59">
        <v>9200021</v>
      </c>
      <c r="AV974" s="48">
        <f>IFERROR(AU974/AR960,"-")</f>
        <v>8.312262999400976E-3</v>
      </c>
      <c r="AW974" s="62">
        <v>160</v>
      </c>
      <c r="AX974" s="48">
        <f>IFERROR(AW974/AS960,"-")</f>
        <v>7.992007992007992E-2</v>
      </c>
      <c r="AY974" s="162">
        <f t="shared" si="178"/>
        <v>57500.131249999999</v>
      </c>
      <c r="AZ974" s="187"/>
    </row>
    <row r="975" spans="2:52" s="7" customFormat="1" ht="13.15" customHeight="1">
      <c r="B975" s="449"/>
      <c r="C975" s="459"/>
      <c r="D975" s="374"/>
      <c r="E975" s="374"/>
      <c r="F975" s="36" t="s">
        <v>109</v>
      </c>
      <c r="G975" s="59">
        <v>807939</v>
      </c>
      <c r="H975" s="48">
        <f>IFERROR(G975/D960,"-")</f>
        <v>1.834100153288321E-3</v>
      </c>
      <c r="I975" s="59">
        <v>37</v>
      </c>
      <c r="J975" s="48">
        <f>IFERROR(I975/E960,"-")</f>
        <v>6.4459930313588848E-2</v>
      </c>
      <c r="K975" s="62">
        <f t="shared" si="174"/>
        <v>21836.18918918919</v>
      </c>
      <c r="L975" s="374"/>
      <c r="M975" s="374"/>
      <c r="N975" s="36" t="s">
        <v>109</v>
      </c>
      <c r="O975" s="59">
        <v>381667</v>
      </c>
      <c r="P975" s="48">
        <f>IFERROR(O975/L960,"-")</f>
        <v>1.4345206480775253E-3</v>
      </c>
      <c r="Q975" s="59">
        <v>22</v>
      </c>
      <c r="R975" s="48">
        <f>IFERROR(Q975/M960,"-")</f>
        <v>6.5476190476190479E-2</v>
      </c>
      <c r="S975" s="62">
        <f t="shared" si="175"/>
        <v>17348.5</v>
      </c>
      <c r="T975" s="374"/>
      <c r="U975" s="374"/>
      <c r="V975" s="36" t="s">
        <v>109</v>
      </c>
      <c r="W975" s="59">
        <v>116711</v>
      </c>
      <c r="X975" s="48">
        <f>IFERROR(W975/T960,"-")</f>
        <v>1.7545289112948991E-3</v>
      </c>
      <c r="Y975" s="59">
        <v>4</v>
      </c>
      <c r="Z975" s="48">
        <f>IFERROR(Y975/U960,"-")</f>
        <v>7.8431372549019607E-2</v>
      </c>
      <c r="AA975" s="136">
        <f t="shared" si="176"/>
        <v>29177.75</v>
      </c>
      <c r="AB975" s="374"/>
      <c r="AC975" s="374"/>
      <c r="AD975" s="36" t="s">
        <v>109</v>
      </c>
      <c r="AE975" s="59">
        <v>65582</v>
      </c>
      <c r="AF975" s="48">
        <f>IFERROR(AE975/AB960,"-")</f>
        <v>1.820821926936126E-3</v>
      </c>
      <c r="AG975" s="59">
        <v>3</v>
      </c>
      <c r="AH975" s="48">
        <f>IFERROR(AG975/AC960,"-")</f>
        <v>9.375E-2</v>
      </c>
      <c r="AI975" s="62">
        <f t="shared" si="196"/>
        <v>21860.666666666668</v>
      </c>
      <c r="AJ975" s="374"/>
      <c r="AK975" s="374"/>
      <c r="AL975" s="36" t="s">
        <v>109</v>
      </c>
      <c r="AM975" s="59">
        <v>230760</v>
      </c>
      <c r="AN975" s="48">
        <f>IFERROR(AM975/AJ960,"-")</f>
        <v>2.274602343798515E-3</v>
      </c>
      <c r="AO975" s="59">
        <v>10</v>
      </c>
      <c r="AP975" s="48">
        <f>IFERROR(AO975/AK960,"-")</f>
        <v>8.5470085470085472E-2</v>
      </c>
      <c r="AQ975" s="62">
        <f t="shared" si="177"/>
        <v>23076</v>
      </c>
      <c r="AR975" s="374"/>
      <c r="AS975" s="374"/>
      <c r="AT975" s="36" t="s">
        <v>109</v>
      </c>
      <c r="AU975" s="59">
        <v>6344650</v>
      </c>
      <c r="AV975" s="48">
        <f>IFERROR(AU975/AR960,"-")</f>
        <v>5.7324216367711988E-3</v>
      </c>
      <c r="AW975" s="62">
        <v>101</v>
      </c>
      <c r="AX975" s="48">
        <f>IFERROR(AW975/AS960,"-")</f>
        <v>5.0449550449550448E-2</v>
      </c>
      <c r="AY975" s="162">
        <f t="shared" si="178"/>
        <v>62818.316831683165</v>
      </c>
      <c r="AZ975" s="187"/>
    </row>
    <row r="976" spans="2:52" s="7" customFormat="1" ht="13.15" customHeight="1">
      <c r="B976" s="449"/>
      <c r="C976" s="459"/>
      <c r="D976" s="374"/>
      <c r="E976" s="374"/>
      <c r="F976" s="37" t="s">
        <v>110</v>
      </c>
      <c r="G976" s="60">
        <v>1039708</v>
      </c>
      <c r="H976" s="49">
        <f>IFERROR(G976/D960,"-")</f>
        <v>2.3602383375169334E-3</v>
      </c>
      <c r="I976" s="60">
        <v>60</v>
      </c>
      <c r="J976" s="49">
        <f>IFERROR(I976/E960,"-")</f>
        <v>0.10452961672473868</v>
      </c>
      <c r="K976" s="63">
        <f t="shared" si="174"/>
        <v>17328.466666666667</v>
      </c>
      <c r="L976" s="374"/>
      <c r="M976" s="374"/>
      <c r="N976" s="37" t="s">
        <v>110</v>
      </c>
      <c r="O976" s="60">
        <v>890694</v>
      </c>
      <c r="P976" s="49">
        <f>IFERROR(O976/L960,"-")</f>
        <v>3.3477322747807996E-3</v>
      </c>
      <c r="Q976" s="60">
        <v>35</v>
      </c>
      <c r="R976" s="49">
        <f>IFERROR(Q976/M960,"-")</f>
        <v>0.10416666666666667</v>
      </c>
      <c r="S976" s="63">
        <f t="shared" si="175"/>
        <v>25448.400000000001</v>
      </c>
      <c r="T976" s="374"/>
      <c r="U976" s="374"/>
      <c r="V976" s="37" t="s">
        <v>110</v>
      </c>
      <c r="W976" s="60">
        <v>66515</v>
      </c>
      <c r="X976" s="49">
        <f>IFERROR(W976/T960,"-")</f>
        <v>9.9992708943270328E-4</v>
      </c>
      <c r="Y976" s="60">
        <v>8</v>
      </c>
      <c r="Z976" s="49">
        <f>IFERROR(Y976/U960,"-")</f>
        <v>0.15686274509803921</v>
      </c>
      <c r="AA976" s="137">
        <f t="shared" si="176"/>
        <v>8314.375</v>
      </c>
      <c r="AB976" s="374"/>
      <c r="AC976" s="374"/>
      <c r="AD976" s="37" t="s">
        <v>110</v>
      </c>
      <c r="AE976" s="60">
        <v>34448</v>
      </c>
      <c r="AF976" s="49">
        <f>IFERROR(AE976/AB960,"-")</f>
        <v>9.564159943139226E-4</v>
      </c>
      <c r="AG976" s="60">
        <v>5</v>
      </c>
      <c r="AH976" s="49">
        <f>IFERROR(AG976/AC960,"-")</f>
        <v>0.15625</v>
      </c>
      <c r="AI976" s="63">
        <f t="shared" si="196"/>
        <v>6889.6</v>
      </c>
      <c r="AJ976" s="374"/>
      <c r="AK976" s="374"/>
      <c r="AL976" s="37" t="s">
        <v>110</v>
      </c>
      <c r="AM976" s="60">
        <v>161383</v>
      </c>
      <c r="AN976" s="49">
        <f>IFERROR(AM976/AJ960,"-")</f>
        <v>1.5907529469979015E-3</v>
      </c>
      <c r="AO976" s="60">
        <v>19</v>
      </c>
      <c r="AP976" s="49">
        <f>IFERROR(AO976/AK960,"-")</f>
        <v>0.1623931623931624</v>
      </c>
      <c r="AQ976" s="63">
        <f t="shared" si="177"/>
        <v>8493.8421052631584</v>
      </c>
      <c r="AR976" s="374"/>
      <c r="AS976" s="374"/>
      <c r="AT976" s="37" t="s">
        <v>110</v>
      </c>
      <c r="AU976" s="60">
        <v>1343037</v>
      </c>
      <c r="AV976" s="49">
        <f>IFERROR(AU976/AR960,"-")</f>
        <v>1.2134403564868482E-3</v>
      </c>
      <c r="AW976" s="63">
        <v>143</v>
      </c>
      <c r="AX976" s="51">
        <f>IFERROR(AW976/AS960,"-")</f>
        <v>7.1428571428571425E-2</v>
      </c>
      <c r="AY976" s="163">
        <f t="shared" si="178"/>
        <v>9391.8671328671335</v>
      </c>
      <c r="AZ976" s="187"/>
    </row>
    <row r="977" spans="2:52" s="7" customFormat="1" ht="13.15" customHeight="1">
      <c r="B977" s="450"/>
      <c r="C977" s="461"/>
      <c r="D977" s="375"/>
      <c r="E977" s="375"/>
      <c r="F977" s="38" t="s">
        <v>64</v>
      </c>
      <c r="G977" s="56">
        <f>SUM(G960:G976)</f>
        <v>72402563</v>
      </c>
      <c r="H977" s="49">
        <f>IFERROR(G977/D960,"-")</f>
        <v>0.16436086374932676</v>
      </c>
      <c r="I977" s="60">
        <v>475</v>
      </c>
      <c r="J977" s="49">
        <f>IFERROR(I977/E960,"-")</f>
        <v>0.82752613240418116</v>
      </c>
      <c r="K977" s="63">
        <f t="shared" si="174"/>
        <v>152426.44842105263</v>
      </c>
      <c r="L977" s="375"/>
      <c r="M977" s="375"/>
      <c r="N977" s="38" t="s">
        <v>64</v>
      </c>
      <c r="O977" s="56">
        <f>SUM(O960:O976)</f>
        <v>51015344</v>
      </c>
      <c r="P977" s="49">
        <f>IFERROR(O977/L960,"-")</f>
        <v>0.19174454259021056</v>
      </c>
      <c r="Q977" s="60">
        <v>281</v>
      </c>
      <c r="R977" s="49">
        <f>IFERROR(Q977/M960,"-")</f>
        <v>0.83630952380952384</v>
      </c>
      <c r="S977" s="63">
        <f t="shared" si="175"/>
        <v>181549.2669039146</v>
      </c>
      <c r="T977" s="375"/>
      <c r="U977" s="375"/>
      <c r="V977" s="38" t="s">
        <v>64</v>
      </c>
      <c r="W977" s="56">
        <f>SUM(W960:W976)</f>
        <v>6269652</v>
      </c>
      <c r="X977" s="49">
        <f>IFERROR(W977/T960,"-")</f>
        <v>9.4252347231690986E-2</v>
      </c>
      <c r="Y977" s="60">
        <v>43</v>
      </c>
      <c r="Z977" s="49">
        <f>IFERROR(Y977/U960,"-")</f>
        <v>0.84313725490196079</v>
      </c>
      <c r="AA977" s="137">
        <f t="shared" si="176"/>
        <v>145805.86046511628</v>
      </c>
      <c r="AB977" s="375"/>
      <c r="AC977" s="375"/>
      <c r="AD977" s="38" t="s">
        <v>64</v>
      </c>
      <c r="AE977" s="56">
        <f>SUM(AE960:AE976)</f>
        <v>4035526</v>
      </c>
      <c r="AF977" s="49">
        <f>IFERROR(AE977/AB960,"-")</f>
        <v>0.11204254563021616</v>
      </c>
      <c r="AG977" s="60">
        <v>29</v>
      </c>
      <c r="AH977" s="49">
        <f>IFERROR(AG977/AC960,"-")</f>
        <v>0.90625</v>
      </c>
      <c r="AI977" s="63">
        <f t="shared" si="196"/>
        <v>139156.06896551725</v>
      </c>
      <c r="AJ977" s="375"/>
      <c r="AK977" s="375"/>
      <c r="AL977" s="38" t="s">
        <v>64</v>
      </c>
      <c r="AM977" s="56">
        <f>SUM(AM960:AM976)</f>
        <v>10944510</v>
      </c>
      <c r="AN977" s="49">
        <f>IFERROR(AM977/AJ960,"-")</f>
        <v>0.10788008362682563</v>
      </c>
      <c r="AO977" s="60">
        <v>94</v>
      </c>
      <c r="AP977" s="49">
        <f>IFERROR(AO977/AK960,"-")</f>
        <v>0.80341880341880345</v>
      </c>
      <c r="AQ977" s="63">
        <f t="shared" si="177"/>
        <v>116430.9574468085</v>
      </c>
      <c r="AR977" s="375"/>
      <c r="AS977" s="375"/>
      <c r="AT977" s="38" t="s">
        <v>64</v>
      </c>
      <c r="AU977" s="56">
        <f>SUM(AU960:AU976)</f>
        <v>190998415</v>
      </c>
      <c r="AV977" s="49">
        <f>IFERROR(AU977/AR960,"-")</f>
        <v>0.17256798195881645</v>
      </c>
      <c r="AW977" s="63">
        <v>1450</v>
      </c>
      <c r="AX977" s="116">
        <f>IFERROR(AW977/AS960,"-")</f>
        <v>0.72427572427572429</v>
      </c>
      <c r="AY977" s="166">
        <f t="shared" si="178"/>
        <v>131723.04482758621</v>
      </c>
      <c r="AZ977" s="187"/>
    </row>
    <row r="978" spans="2:52" s="7" customFormat="1" ht="13.15" customHeight="1">
      <c r="B978" s="448">
        <v>55</v>
      </c>
      <c r="C978" s="458" t="s">
        <v>14</v>
      </c>
      <c r="D978" s="373">
        <v>257214490</v>
      </c>
      <c r="E978" s="373">
        <v>301</v>
      </c>
      <c r="F978" s="34" t="s">
        <v>96</v>
      </c>
      <c r="G978" s="58">
        <v>12805401</v>
      </c>
      <c r="H978" s="47">
        <f>IFERROR(G978/D978,"-")</f>
        <v>4.9784912972826688E-2</v>
      </c>
      <c r="I978" s="58">
        <v>61</v>
      </c>
      <c r="J978" s="47">
        <f>IFERROR(I978/E978,"-")</f>
        <v>0.20265780730897009</v>
      </c>
      <c r="K978" s="61">
        <f t="shared" si="174"/>
        <v>209924.60655737706</v>
      </c>
      <c r="L978" s="373">
        <v>180709570</v>
      </c>
      <c r="M978" s="373">
        <v>212</v>
      </c>
      <c r="N978" s="34" t="s">
        <v>96</v>
      </c>
      <c r="O978" s="58">
        <v>4107441</v>
      </c>
      <c r="P978" s="47">
        <f>IFERROR(O978/L978,"-")</f>
        <v>2.2729515653210838E-2</v>
      </c>
      <c r="Q978" s="58">
        <v>38</v>
      </c>
      <c r="R978" s="47">
        <f>IFERROR(Q978/M978,"-")</f>
        <v>0.17924528301886791</v>
      </c>
      <c r="S978" s="61">
        <f t="shared" si="175"/>
        <v>108090.55263157895</v>
      </c>
      <c r="T978" s="373">
        <v>56641350</v>
      </c>
      <c r="U978" s="373">
        <v>36</v>
      </c>
      <c r="V978" s="34" t="s">
        <v>96</v>
      </c>
      <c r="W978" s="58">
        <v>1903309</v>
      </c>
      <c r="X978" s="47">
        <f>IFERROR(W978/T978,"-")</f>
        <v>3.3602818435648163E-2</v>
      </c>
      <c r="Y978" s="58">
        <v>11</v>
      </c>
      <c r="Z978" s="47">
        <f>IFERROR(Y978/U978,"-")</f>
        <v>0.30555555555555558</v>
      </c>
      <c r="AA978" s="135">
        <f t="shared" si="176"/>
        <v>173028.09090909091</v>
      </c>
      <c r="AB978" s="373">
        <v>41765300</v>
      </c>
      <c r="AC978" s="373">
        <v>24</v>
      </c>
      <c r="AD978" s="34" t="s">
        <v>96</v>
      </c>
      <c r="AE978" s="58">
        <v>1833713</v>
      </c>
      <c r="AF978" s="47">
        <f>IFERROR(AE978/AB978,"-")</f>
        <v>4.39051796587119E-2</v>
      </c>
      <c r="AG978" s="58">
        <v>7</v>
      </c>
      <c r="AH978" s="47">
        <f>IFERROR(AG978/AC978,"-")</f>
        <v>0.29166666666666669</v>
      </c>
      <c r="AI978" s="61">
        <f t="shared" si="196"/>
        <v>261959</v>
      </c>
      <c r="AJ978" s="373">
        <v>79817480</v>
      </c>
      <c r="AK978" s="373">
        <v>73</v>
      </c>
      <c r="AL978" s="34" t="s">
        <v>96</v>
      </c>
      <c r="AM978" s="58">
        <v>755398</v>
      </c>
      <c r="AN978" s="47">
        <f>IFERROR(AM978/AJ978,"-")</f>
        <v>9.464067269475308E-3</v>
      </c>
      <c r="AO978" s="58">
        <v>20</v>
      </c>
      <c r="AP978" s="47">
        <f>IFERROR(AO978/AK978,"-")</f>
        <v>0.27397260273972601</v>
      </c>
      <c r="AQ978" s="61">
        <f t="shared" si="177"/>
        <v>37769.9</v>
      </c>
      <c r="AR978" s="373">
        <v>830863680</v>
      </c>
      <c r="AS978" s="373">
        <v>1304</v>
      </c>
      <c r="AT978" s="34" t="s">
        <v>96</v>
      </c>
      <c r="AU978" s="58">
        <v>25535229</v>
      </c>
      <c r="AV978" s="47">
        <f>IFERROR(AU978/AR978,"-")</f>
        <v>3.0733355681163005E-2</v>
      </c>
      <c r="AW978" s="61">
        <v>212</v>
      </c>
      <c r="AX978" s="47">
        <f>IFERROR(AW978/AS978,"-")</f>
        <v>0.16257668711656442</v>
      </c>
      <c r="AY978" s="161">
        <f t="shared" si="178"/>
        <v>120449.19339622642</v>
      </c>
      <c r="AZ978" s="187"/>
    </row>
    <row r="979" spans="2:52" s="7" customFormat="1" ht="13.15" customHeight="1">
      <c r="B979" s="449"/>
      <c r="C979" s="459"/>
      <c r="D979" s="374"/>
      <c r="E979" s="374"/>
      <c r="F979" s="35" t="s">
        <v>97</v>
      </c>
      <c r="G979" s="59">
        <v>7170127</v>
      </c>
      <c r="H979" s="48">
        <f>IFERROR(G979/D978,"-")</f>
        <v>2.7876061725760473E-2</v>
      </c>
      <c r="I979" s="59">
        <v>96</v>
      </c>
      <c r="J979" s="48">
        <f>IFERROR(I979/E978,"-")</f>
        <v>0.31893687707641194</v>
      </c>
      <c r="K979" s="62">
        <f t="shared" si="174"/>
        <v>74688.822916666672</v>
      </c>
      <c r="L979" s="374"/>
      <c r="M979" s="374"/>
      <c r="N979" s="35" t="s">
        <v>97</v>
      </c>
      <c r="O979" s="59">
        <v>6530098</v>
      </c>
      <c r="P979" s="48">
        <f>IFERROR(O979/L978,"-")</f>
        <v>3.6135872604865366E-2</v>
      </c>
      <c r="Q979" s="59">
        <v>70</v>
      </c>
      <c r="R979" s="48">
        <f>IFERROR(Q979/M978,"-")</f>
        <v>0.330188679245283</v>
      </c>
      <c r="S979" s="62">
        <f t="shared" si="175"/>
        <v>93287.114285714284</v>
      </c>
      <c r="T979" s="374"/>
      <c r="U979" s="374"/>
      <c r="V979" s="35" t="s">
        <v>97</v>
      </c>
      <c r="W979" s="59">
        <v>286110</v>
      </c>
      <c r="X979" s="48">
        <f>IFERROR(W979/T978,"-")</f>
        <v>5.0512567232242874E-3</v>
      </c>
      <c r="Y979" s="59">
        <v>14</v>
      </c>
      <c r="Z979" s="48">
        <f>IFERROR(Y979/U978,"-")</f>
        <v>0.3888888888888889</v>
      </c>
      <c r="AA979" s="136">
        <f t="shared" si="176"/>
        <v>20436.428571428572</v>
      </c>
      <c r="AB979" s="374"/>
      <c r="AC979" s="374"/>
      <c r="AD979" s="35" t="s">
        <v>97</v>
      </c>
      <c r="AE979" s="59">
        <v>229581</v>
      </c>
      <c r="AF979" s="48">
        <f>IFERROR(AE979/AB978,"-")</f>
        <v>5.496931663366479E-3</v>
      </c>
      <c r="AG979" s="59">
        <v>9</v>
      </c>
      <c r="AH979" s="48">
        <f>IFERROR(AG979/AC978,"-")</f>
        <v>0.375</v>
      </c>
      <c r="AI979" s="62">
        <f t="shared" si="196"/>
        <v>25509</v>
      </c>
      <c r="AJ979" s="374"/>
      <c r="AK979" s="374"/>
      <c r="AL979" s="35" t="s">
        <v>97</v>
      </c>
      <c r="AM979" s="59">
        <v>815435</v>
      </c>
      <c r="AN979" s="48">
        <f>IFERROR(AM979/AJ978,"-")</f>
        <v>1.0216245864940863E-2</v>
      </c>
      <c r="AO979" s="59">
        <v>26</v>
      </c>
      <c r="AP979" s="48">
        <f>IFERROR(AO979/AK978,"-")</f>
        <v>0.35616438356164382</v>
      </c>
      <c r="AQ979" s="62">
        <f t="shared" si="177"/>
        <v>31362.884615384617</v>
      </c>
      <c r="AR979" s="374"/>
      <c r="AS979" s="374"/>
      <c r="AT979" s="35" t="s">
        <v>97</v>
      </c>
      <c r="AU979" s="59">
        <v>16231522</v>
      </c>
      <c r="AV979" s="48">
        <f>IFERROR(AU979/AR978,"-")</f>
        <v>1.9535722153602861E-2</v>
      </c>
      <c r="AW979" s="62">
        <v>346</v>
      </c>
      <c r="AX979" s="48">
        <f>IFERROR(AW979/AS978,"-")</f>
        <v>0.26533742331288346</v>
      </c>
      <c r="AY979" s="162">
        <f t="shared" si="178"/>
        <v>46911.91329479769</v>
      </c>
      <c r="AZ979" s="187"/>
    </row>
    <row r="980" spans="2:52" s="7" customFormat="1" ht="13.15" customHeight="1">
      <c r="B980" s="449"/>
      <c r="C980" s="459"/>
      <c r="D980" s="374"/>
      <c r="E980" s="374"/>
      <c r="F980" s="35" t="s">
        <v>380</v>
      </c>
      <c r="G980" s="59">
        <v>1743272</v>
      </c>
      <c r="H980" s="48">
        <f>IFERROR(G980/D978,"-")</f>
        <v>6.7775030870150434E-3</v>
      </c>
      <c r="I980" s="59">
        <v>27</v>
      </c>
      <c r="J980" s="48">
        <f>IFERROR(I980/E978,"-")</f>
        <v>8.9700996677740868E-2</v>
      </c>
      <c r="K980" s="62">
        <f t="shared" ref="K980" si="263">IFERROR(G980/I980,"-")</f>
        <v>64565.629629629628</v>
      </c>
      <c r="L980" s="374"/>
      <c r="M980" s="374"/>
      <c r="N980" s="35" t="s">
        <v>380</v>
      </c>
      <c r="O980" s="59">
        <v>351928</v>
      </c>
      <c r="P980" s="48">
        <f>IFERROR(O980/L978,"-")</f>
        <v>1.9474784871658982E-3</v>
      </c>
      <c r="Q980" s="59">
        <v>17</v>
      </c>
      <c r="R980" s="48">
        <f>IFERROR(Q980/M978,"-")</f>
        <v>8.0188679245283015E-2</v>
      </c>
      <c r="S980" s="62">
        <f t="shared" ref="S980" si="264">IFERROR(O980/Q980,"-")</f>
        <v>20701.647058823528</v>
      </c>
      <c r="T980" s="374"/>
      <c r="U980" s="374"/>
      <c r="V980" s="35" t="s">
        <v>380</v>
      </c>
      <c r="W980" s="59">
        <v>30162</v>
      </c>
      <c r="X980" s="48">
        <f>IFERROR(W980/T978,"-")</f>
        <v>5.3250849423610138E-4</v>
      </c>
      <c r="Y980" s="59">
        <v>5</v>
      </c>
      <c r="Z980" s="48">
        <f>IFERROR(Y980/U978,"-")</f>
        <v>0.1388888888888889</v>
      </c>
      <c r="AA980" s="136">
        <f t="shared" ref="AA980" si="265">IFERROR(W980/Y980,"-")</f>
        <v>6032.4</v>
      </c>
      <c r="AB980" s="374"/>
      <c r="AC980" s="374"/>
      <c r="AD980" s="35" t="s">
        <v>380</v>
      </c>
      <c r="AE980" s="59">
        <v>25627</v>
      </c>
      <c r="AF980" s="48">
        <f>IFERROR(AE980/AB978,"-")</f>
        <v>6.135954967401168E-4</v>
      </c>
      <c r="AG980" s="59">
        <v>3</v>
      </c>
      <c r="AH980" s="48">
        <f>IFERROR(AG980/AC978,"-")</f>
        <v>0.125</v>
      </c>
      <c r="AI980" s="62">
        <f t="shared" ref="AI980" si="266">IFERROR(AE980/AG980,"-")</f>
        <v>8542.3333333333339</v>
      </c>
      <c r="AJ980" s="374"/>
      <c r="AK980" s="374"/>
      <c r="AL980" s="35" t="s">
        <v>380</v>
      </c>
      <c r="AM980" s="59">
        <v>243702</v>
      </c>
      <c r="AN980" s="48">
        <f>IFERROR(AM980/AJ978,"-")</f>
        <v>3.0532409692713928E-3</v>
      </c>
      <c r="AO980" s="59">
        <v>3</v>
      </c>
      <c r="AP980" s="48">
        <f>IFERROR(AO980/AK978,"-")</f>
        <v>4.1095890410958902E-2</v>
      </c>
      <c r="AQ980" s="62">
        <f t="shared" ref="AQ980" si="267">IFERROR(AM980/AO980,"-")</f>
        <v>81234</v>
      </c>
      <c r="AR980" s="374"/>
      <c r="AS980" s="374"/>
      <c r="AT980" s="35" t="s">
        <v>380</v>
      </c>
      <c r="AU980" s="59">
        <v>7604221</v>
      </c>
      <c r="AV980" s="48">
        <f>IFERROR(AU980/AR978,"-")</f>
        <v>9.152188479342363E-3</v>
      </c>
      <c r="AW980" s="59">
        <v>91</v>
      </c>
      <c r="AX980" s="48">
        <f>IFERROR(AW980/AS978,"-")</f>
        <v>6.9785276073619631E-2</v>
      </c>
      <c r="AY980" s="136">
        <f t="shared" ref="AY980" si="268">IFERROR(AU980/AW980,"-")</f>
        <v>83562.868131868134</v>
      </c>
      <c r="AZ980" s="187"/>
    </row>
    <row r="981" spans="2:52" s="7" customFormat="1" ht="13.15" customHeight="1">
      <c r="B981" s="449"/>
      <c r="C981" s="459"/>
      <c r="D981" s="374"/>
      <c r="E981" s="374"/>
      <c r="F981" s="36" t="s">
        <v>98</v>
      </c>
      <c r="G981" s="59">
        <v>2503254</v>
      </c>
      <c r="H981" s="48">
        <f>IFERROR(G981/D978,"-")</f>
        <v>9.7321655556807853E-3</v>
      </c>
      <c r="I981" s="59">
        <v>107</v>
      </c>
      <c r="J981" s="48">
        <f>IFERROR(I981/E978,"-")</f>
        <v>0.35548172757475083</v>
      </c>
      <c r="K981" s="62">
        <f t="shared" si="174"/>
        <v>23394.897196261682</v>
      </c>
      <c r="L981" s="374"/>
      <c r="M981" s="374"/>
      <c r="N981" s="36" t="s">
        <v>98</v>
      </c>
      <c r="O981" s="59">
        <v>2043382</v>
      </c>
      <c r="P981" s="48">
        <f>IFERROR(O981/L978,"-")</f>
        <v>1.1307547242794059E-2</v>
      </c>
      <c r="Q981" s="59">
        <v>78</v>
      </c>
      <c r="R981" s="48">
        <f>IFERROR(Q981/M978,"-")</f>
        <v>0.36792452830188677</v>
      </c>
      <c r="S981" s="62">
        <f t="shared" si="175"/>
        <v>26197.205128205129</v>
      </c>
      <c r="T981" s="374"/>
      <c r="U981" s="374"/>
      <c r="V981" s="36" t="s">
        <v>98</v>
      </c>
      <c r="W981" s="59">
        <v>218207</v>
      </c>
      <c r="X981" s="48">
        <f>IFERROR(W981/T978,"-")</f>
        <v>3.8524328957554861E-3</v>
      </c>
      <c r="Y981" s="59">
        <v>12</v>
      </c>
      <c r="Z981" s="48">
        <f>IFERROR(Y981/U978,"-")</f>
        <v>0.33333333333333331</v>
      </c>
      <c r="AA981" s="136">
        <f t="shared" si="176"/>
        <v>18183.916666666668</v>
      </c>
      <c r="AB981" s="374"/>
      <c r="AC981" s="374"/>
      <c r="AD981" s="36" t="s">
        <v>98</v>
      </c>
      <c r="AE981" s="59">
        <v>92124</v>
      </c>
      <c r="AF981" s="48">
        <f>IFERROR(AE981/AB978,"-")</f>
        <v>2.2057545378579824E-3</v>
      </c>
      <c r="AG981" s="59">
        <v>8</v>
      </c>
      <c r="AH981" s="48">
        <f>IFERROR(AG981/AC978,"-")</f>
        <v>0.33333333333333331</v>
      </c>
      <c r="AI981" s="62">
        <f t="shared" si="196"/>
        <v>11515.5</v>
      </c>
      <c r="AJ981" s="374"/>
      <c r="AK981" s="374"/>
      <c r="AL981" s="36" t="s">
        <v>98</v>
      </c>
      <c r="AM981" s="59">
        <v>670149</v>
      </c>
      <c r="AN981" s="48">
        <f>IFERROR(AM981/AJ978,"-")</f>
        <v>8.3960180151014547E-3</v>
      </c>
      <c r="AO981" s="59">
        <v>22</v>
      </c>
      <c r="AP981" s="48">
        <f>IFERROR(AO981/AK978,"-")</f>
        <v>0.30136986301369861</v>
      </c>
      <c r="AQ981" s="62">
        <f t="shared" si="177"/>
        <v>30461.31818181818</v>
      </c>
      <c r="AR981" s="374"/>
      <c r="AS981" s="374"/>
      <c r="AT981" s="36" t="s">
        <v>98</v>
      </c>
      <c r="AU981" s="59">
        <v>21494391</v>
      </c>
      <c r="AV981" s="48">
        <f>IFERROR(AU981/AR978,"-")</f>
        <v>2.5869936931170224E-2</v>
      </c>
      <c r="AW981" s="62">
        <v>400</v>
      </c>
      <c r="AX981" s="48">
        <f>IFERROR(AW981/AS978,"-")</f>
        <v>0.30674846625766872</v>
      </c>
      <c r="AY981" s="162">
        <f t="shared" si="178"/>
        <v>53735.977500000001</v>
      </c>
      <c r="AZ981" s="187"/>
    </row>
    <row r="982" spans="2:52" s="7" customFormat="1" ht="13.15" customHeight="1">
      <c r="B982" s="449"/>
      <c r="C982" s="459"/>
      <c r="D982" s="374"/>
      <c r="E982" s="374"/>
      <c r="F982" s="36" t="s">
        <v>99</v>
      </c>
      <c r="G982" s="59">
        <v>371587</v>
      </c>
      <c r="H982" s="48">
        <f>IFERROR(G982/D978,"-")</f>
        <v>1.4446581139344055E-3</v>
      </c>
      <c r="I982" s="59">
        <v>22</v>
      </c>
      <c r="J982" s="48">
        <f>IFERROR(I982/E978,"-")</f>
        <v>7.3089700996677748E-2</v>
      </c>
      <c r="K982" s="62">
        <f t="shared" si="174"/>
        <v>16890.31818181818</v>
      </c>
      <c r="L982" s="374"/>
      <c r="M982" s="374"/>
      <c r="N982" s="36" t="s">
        <v>99</v>
      </c>
      <c r="O982" s="59">
        <v>285722</v>
      </c>
      <c r="P982" s="48">
        <f>IFERROR(O982/L978,"-")</f>
        <v>1.581111614620078E-3</v>
      </c>
      <c r="Q982" s="59">
        <v>15</v>
      </c>
      <c r="R982" s="48">
        <f>IFERROR(Q982/M978,"-")</f>
        <v>7.0754716981132074E-2</v>
      </c>
      <c r="S982" s="62">
        <f t="shared" si="175"/>
        <v>19048.133333333335</v>
      </c>
      <c r="T982" s="374"/>
      <c r="U982" s="374"/>
      <c r="V982" s="36" t="s">
        <v>99</v>
      </c>
      <c r="W982" s="59">
        <v>35223</v>
      </c>
      <c r="X982" s="48">
        <f>IFERROR(W982/T978,"-")</f>
        <v>6.2186017812075449E-4</v>
      </c>
      <c r="Y982" s="59">
        <v>3</v>
      </c>
      <c r="Z982" s="48">
        <f>IFERROR(Y982/U978,"-")</f>
        <v>8.3333333333333329E-2</v>
      </c>
      <c r="AA982" s="136">
        <f t="shared" si="176"/>
        <v>11741</v>
      </c>
      <c r="AB982" s="374"/>
      <c r="AC982" s="374"/>
      <c r="AD982" s="36" t="s">
        <v>99</v>
      </c>
      <c r="AE982" s="59">
        <v>28121</v>
      </c>
      <c r="AF982" s="48">
        <f>IFERROR(AE982/AB978,"-")</f>
        <v>6.7331014023603328E-4</v>
      </c>
      <c r="AG982" s="59">
        <v>2</v>
      </c>
      <c r="AH982" s="48">
        <f>IFERROR(AG982/AC978,"-")</f>
        <v>8.3333333333333329E-2</v>
      </c>
      <c r="AI982" s="62">
        <f t="shared" si="196"/>
        <v>14060.5</v>
      </c>
      <c r="AJ982" s="374"/>
      <c r="AK982" s="374"/>
      <c r="AL982" s="36" t="s">
        <v>99</v>
      </c>
      <c r="AM982" s="59">
        <v>91246</v>
      </c>
      <c r="AN982" s="48">
        <f>IFERROR(AM982/AJ978,"-")</f>
        <v>1.1431831724078485E-3</v>
      </c>
      <c r="AO982" s="59">
        <v>8</v>
      </c>
      <c r="AP982" s="48">
        <f>IFERROR(AO982/AK978,"-")</f>
        <v>0.1095890410958904</v>
      </c>
      <c r="AQ982" s="62">
        <f t="shared" si="177"/>
        <v>11405.75</v>
      </c>
      <c r="AR982" s="374"/>
      <c r="AS982" s="374"/>
      <c r="AT982" s="36" t="s">
        <v>99</v>
      </c>
      <c r="AU982" s="59">
        <v>2765689</v>
      </c>
      <c r="AV982" s="48">
        <f>IFERROR(AU982/AR978,"-")</f>
        <v>3.3286916573366161E-3</v>
      </c>
      <c r="AW982" s="62">
        <v>49</v>
      </c>
      <c r="AX982" s="48">
        <f>IFERROR(AW982/AS978,"-")</f>
        <v>3.7576687116564415E-2</v>
      </c>
      <c r="AY982" s="162">
        <f t="shared" si="178"/>
        <v>56442.632653061228</v>
      </c>
      <c r="AZ982" s="187"/>
    </row>
    <row r="983" spans="2:52" s="7" customFormat="1" ht="13.15" customHeight="1">
      <c r="B983" s="449"/>
      <c r="C983" s="459"/>
      <c r="D983" s="374"/>
      <c r="E983" s="374"/>
      <c r="F983" s="36" t="s">
        <v>100</v>
      </c>
      <c r="G983" s="59">
        <v>8787798</v>
      </c>
      <c r="H983" s="48">
        <f>IFERROR(G983/D978,"-")</f>
        <v>3.4165252509685592E-2</v>
      </c>
      <c r="I983" s="59">
        <v>131</v>
      </c>
      <c r="J983" s="48">
        <f>IFERROR(I983/E978,"-")</f>
        <v>0.43521594684385384</v>
      </c>
      <c r="K983" s="62">
        <f t="shared" si="174"/>
        <v>67082.427480916027</v>
      </c>
      <c r="L983" s="374"/>
      <c r="M983" s="374"/>
      <c r="N983" s="36" t="s">
        <v>100</v>
      </c>
      <c r="O983" s="59">
        <v>6899174</v>
      </c>
      <c r="P983" s="48">
        <f>IFERROR(O983/L978,"-")</f>
        <v>3.8178243686817472E-2</v>
      </c>
      <c r="Q983" s="59">
        <v>87</v>
      </c>
      <c r="R983" s="48">
        <f>IFERROR(Q983/M978,"-")</f>
        <v>0.41037735849056606</v>
      </c>
      <c r="S983" s="62">
        <f t="shared" si="175"/>
        <v>79300.850574712647</v>
      </c>
      <c r="T983" s="374"/>
      <c r="U983" s="374"/>
      <c r="V983" s="36" t="s">
        <v>100</v>
      </c>
      <c r="W983" s="59">
        <v>4993936</v>
      </c>
      <c r="X983" s="48">
        <f>IFERROR(W983/T978,"-")</f>
        <v>8.8167672557239549E-2</v>
      </c>
      <c r="Y983" s="59">
        <v>19</v>
      </c>
      <c r="Z983" s="48">
        <f>IFERROR(Y983/U978,"-")</f>
        <v>0.52777777777777779</v>
      </c>
      <c r="AA983" s="136">
        <f t="shared" si="176"/>
        <v>262838.73684210528</v>
      </c>
      <c r="AB983" s="374"/>
      <c r="AC983" s="374"/>
      <c r="AD983" s="36" t="s">
        <v>100</v>
      </c>
      <c r="AE983" s="59">
        <v>4652278</v>
      </c>
      <c r="AF983" s="48">
        <f>IFERROR(AE983/AB978,"-")</f>
        <v>0.11139098725497003</v>
      </c>
      <c r="AG983" s="59">
        <v>14</v>
      </c>
      <c r="AH983" s="48">
        <f>IFERROR(AG983/AC978,"-")</f>
        <v>0.58333333333333337</v>
      </c>
      <c r="AI983" s="62">
        <f t="shared" si="196"/>
        <v>332305.57142857142</v>
      </c>
      <c r="AJ983" s="374"/>
      <c r="AK983" s="374"/>
      <c r="AL983" s="36" t="s">
        <v>100</v>
      </c>
      <c r="AM983" s="59">
        <v>798359</v>
      </c>
      <c r="AN983" s="48">
        <f>IFERROR(AM983/AJ978,"-")</f>
        <v>1.0002307765166227E-2</v>
      </c>
      <c r="AO983" s="59">
        <v>23</v>
      </c>
      <c r="AP983" s="48">
        <f>IFERROR(AO983/AK978,"-")</f>
        <v>0.31506849315068491</v>
      </c>
      <c r="AQ983" s="62">
        <f t="shared" si="177"/>
        <v>34711.260869565216</v>
      </c>
      <c r="AR983" s="374"/>
      <c r="AS983" s="374"/>
      <c r="AT983" s="36" t="s">
        <v>100</v>
      </c>
      <c r="AU983" s="59">
        <v>18970666</v>
      </c>
      <c r="AV983" s="48">
        <f>IFERROR(AU983/AR978,"-")</f>
        <v>2.2832465128334891E-2</v>
      </c>
      <c r="AW983" s="62">
        <v>454</v>
      </c>
      <c r="AX983" s="48">
        <f>IFERROR(AW983/AS978,"-")</f>
        <v>0.34815950920245398</v>
      </c>
      <c r="AY983" s="162">
        <f t="shared" si="178"/>
        <v>41785.60792951542</v>
      </c>
      <c r="AZ983" s="187"/>
    </row>
    <row r="984" spans="2:52" s="7" customFormat="1" ht="13.15" customHeight="1">
      <c r="B984" s="449"/>
      <c r="C984" s="459"/>
      <c r="D984" s="374"/>
      <c r="E984" s="374"/>
      <c r="F984" s="36" t="s">
        <v>101</v>
      </c>
      <c r="G984" s="59">
        <v>11051437</v>
      </c>
      <c r="H984" s="48">
        <f>IFERROR(G984/D978,"-")</f>
        <v>4.2965841465618833E-2</v>
      </c>
      <c r="I984" s="59">
        <v>138</v>
      </c>
      <c r="J984" s="48">
        <f>IFERROR(I984/E978,"-")</f>
        <v>0.4584717607973422</v>
      </c>
      <c r="K984" s="62">
        <f t="shared" si="174"/>
        <v>80082.876811594208</v>
      </c>
      <c r="L984" s="374"/>
      <c r="M984" s="374"/>
      <c r="N984" s="36" t="s">
        <v>101</v>
      </c>
      <c r="O984" s="59">
        <v>8230281</v>
      </c>
      <c r="P984" s="48">
        <f>IFERROR(O984/L978,"-")</f>
        <v>4.5544245387778855E-2</v>
      </c>
      <c r="Q984" s="59">
        <v>98</v>
      </c>
      <c r="R984" s="48">
        <f>IFERROR(Q984/M978,"-")</f>
        <v>0.46226415094339623</v>
      </c>
      <c r="S984" s="62">
        <f t="shared" si="175"/>
        <v>83982.459183673476</v>
      </c>
      <c r="T984" s="374"/>
      <c r="U984" s="374"/>
      <c r="V984" s="36" t="s">
        <v>101</v>
      </c>
      <c r="W984" s="59">
        <v>2731498</v>
      </c>
      <c r="X984" s="48">
        <f>IFERROR(W984/T978,"-")</f>
        <v>4.822445086495996E-2</v>
      </c>
      <c r="Y984" s="59">
        <v>15</v>
      </c>
      <c r="Z984" s="48">
        <f>IFERROR(Y984/U978,"-")</f>
        <v>0.41666666666666669</v>
      </c>
      <c r="AA984" s="136">
        <f t="shared" si="176"/>
        <v>182099.86666666667</v>
      </c>
      <c r="AB984" s="374"/>
      <c r="AC984" s="374"/>
      <c r="AD984" s="36" t="s">
        <v>101</v>
      </c>
      <c r="AE984" s="59">
        <v>1678421</v>
      </c>
      <c r="AF984" s="48">
        <f>IFERROR(AE984/AB978,"-")</f>
        <v>4.0186973396575627E-2</v>
      </c>
      <c r="AG984" s="59">
        <v>11</v>
      </c>
      <c r="AH984" s="48">
        <f>IFERROR(AG984/AC978,"-")</f>
        <v>0.45833333333333331</v>
      </c>
      <c r="AI984" s="62">
        <f t="shared" si="196"/>
        <v>152583.72727272726</v>
      </c>
      <c r="AJ984" s="374"/>
      <c r="AK984" s="374"/>
      <c r="AL984" s="36" t="s">
        <v>101</v>
      </c>
      <c r="AM984" s="59">
        <v>3090202</v>
      </c>
      <c r="AN984" s="48">
        <f>IFERROR(AM984/AJ978,"-")</f>
        <v>3.8715855223692856E-2</v>
      </c>
      <c r="AO984" s="59">
        <v>25</v>
      </c>
      <c r="AP984" s="48">
        <f>IFERROR(AO984/AK978,"-")</f>
        <v>0.34246575342465752</v>
      </c>
      <c r="AQ984" s="62">
        <f t="shared" si="177"/>
        <v>123608.08</v>
      </c>
      <c r="AR984" s="374"/>
      <c r="AS984" s="374"/>
      <c r="AT984" s="36" t="s">
        <v>101</v>
      </c>
      <c r="AU984" s="59">
        <v>29471795</v>
      </c>
      <c r="AV984" s="48">
        <f>IFERROR(AU984/AR978,"-")</f>
        <v>3.5471276106328296E-2</v>
      </c>
      <c r="AW984" s="62">
        <v>494</v>
      </c>
      <c r="AX984" s="48">
        <f>IFERROR(AW984/AS978,"-")</f>
        <v>0.37883435582822084</v>
      </c>
      <c r="AY984" s="162">
        <f t="shared" si="178"/>
        <v>59659.504048582996</v>
      </c>
      <c r="AZ984" s="187"/>
    </row>
    <row r="985" spans="2:52" s="7" customFormat="1" ht="13.15" customHeight="1">
      <c r="B985" s="449"/>
      <c r="C985" s="459"/>
      <c r="D985" s="374"/>
      <c r="E985" s="374"/>
      <c r="F985" s="36" t="s">
        <v>102</v>
      </c>
      <c r="G985" s="59">
        <v>13546824</v>
      </c>
      <c r="H985" s="48">
        <f>IFERROR(G985/D978,"-")</f>
        <v>5.266742165264484E-2</v>
      </c>
      <c r="I985" s="59">
        <v>53</v>
      </c>
      <c r="J985" s="48">
        <f>IFERROR(I985/E978,"-")</f>
        <v>0.17607973421926909</v>
      </c>
      <c r="K985" s="62">
        <f t="shared" si="174"/>
        <v>255600.45283018867</v>
      </c>
      <c r="L985" s="374"/>
      <c r="M985" s="374"/>
      <c r="N985" s="36" t="s">
        <v>102</v>
      </c>
      <c r="O985" s="59">
        <v>9805004</v>
      </c>
      <c r="P985" s="48">
        <f>IFERROR(O985/L978,"-")</f>
        <v>5.4258354994702274E-2</v>
      </c>
      <c r="Q985" s="59">
        <v>40</v>
      </c>
      <c r="R985" s="48">
        <f>IFERROR(Q985/M978,"-")</f>
        <v>0.18867924528301888</v>
      </c>
      <c r="S985" s="62">
        <f t="shared" si="175"/>
        <v>245125.1</v>
      </c>
      <c r="T985" s="374"/>
      <c r="U985" s="374"/>
      <c r="V985" s="36" t="s">
        <v>102</v>
      </c>
      <c r="W985" s="59">
        <v>3663843</v>
      </c>
      <c r="X985" s="48">
        <f>IFERROR(W985/T978,"-")</f>
        <v>6.468495189468472E-2</v>
      </c>
      <c r="Y985" s="59">
        <v>10</v>
      </c>
      <c r="Z985" s="48">
        <f>IFERROR(Y985/U978,"-")</f>
        <v>0.27777777777777779</v>
      </c>
      <c r="AA985" s="136">
        <f t="shared" si="176"/>
        <v>366384.3</v>
      </c>
      <c r="AB985" s="374"/>
      <c r="AC985" s="374"/>
      <c r="AD985" s="36" t="s">
        <v>102</v>
      </c>
      <c r="AE985" s="59">
        <v>45409</v>
      </c>
      <c r="AF985" s="48">
        <f>IFERROR(AE985/AB978,"-")</f>
        <v>1.0872422800746074E-3</v>
      </c>
      <c r="AG985" s="59">
        <v>7</v>
      </c>
      <c r="AH985" s="48">
        <f>IFERROR(AG985/AC978,"-")</f>
        <v>0.29166666666666669</v>
      </c>
      <c r="AI985" s="62">
        <f t="shared" si="196"/>
        <v>6487</v>
      </c>
      <c r="AJ985" s="374"/>
      <c r="AK985" s="374"/>
      <c r="AL985" s="36" t="s">
        <v>102</v>
      </c>
      <c r="AM985" s="59">
        <v>4445412</v>
      </c>
      <c r="AN985" s="48">
        <f>IFERROR(AM985/AJ978,"-")</f>
        <v>5.569471749797162E-2</v>
      </c>
      <c r="AO985" s="59">
        <v>16</v>
      </c>
      <c r="AP985" s="48">
        <f>IFERROR(AO985/AK978,"-")</f>
        <v>0.21917808219178081</v>
      </c>
      <c r="AQ985" s="62">
        <f t="shared" si="177"/>
        <v>277838.25</v>
      </c>
      <c r="AR985" s="374"/>
      <c r="AS985" s="374"/>
      <c r="AT985" s="36" t="s">
        <v>102</v>
      </c>
      <c r="AU985" s="59">
        <v>17444654</v>
      </c>
      <c r="AV985" s="48">
        <f>IFERROR(AU985/AR978,"-")</f>
        <v>2.099580763958776E-2</v>
      </c>
      <c r="AW985" s="62">
        <v>146</v>
      </c>
      <c r="AX985" s="48">
        <f>IFERROR(AW985/AS978,"-")</f>
        <v>0.11196319018404909</v>
      </c>
      <c r="AY985" s="162">
        <f t="shared" si="178"/>
        <v>119483.93150684932</v>
      </c>
      <c r="AZ985" s="187"/>
    </row>
    <row r="986" spans="2:52" s="7" customFormat="1" ht="13.15" customHeight="1">
      <c r="B986" s="449"/>
      <c r="C986" s="459"/>
      <c r="D986" s="374"/>
      <c r="E986" s="374"/>
      <c r="F986" s="36" t="s">
        <v>112</v>
      </c>
      <c r="G986" s="59">
        <v>0</v>
      </c>
      <c r="H986" s="48">
        <f>IFERROR(G986/D978,"-")</f>
        <v>0</v>
      </c>
      <c r="I986" s="59">
        <v>0</v>
      </c>
      <c r="J986" s="48">
        <f>IFERROR(I986/E978,"-")</f>
        <v>0</v>
      </c>
      <c r="K986" s="62" t="str">
        <f t="shared" si="174"/>
        <v>-</v>
      </c>
      <c r="L986" s="374"/>
      <c r="M986" s="374"/>
      <c r="N986" s="36" t="s">
        <v>112</v>
      </c>
      <c r="O986" s="59">
        <v>0</v>
      </c>
      <c r="P986" s="48">
        <f>IFERROR(O986/L978,"-")</f>
        <v>0</v>
      </c>
      <c r="Q986" s="59">
        <v>0</v>
      </c>
      <c r="R986" s="48">
        <f>IFERROR(Q986/M978,"-")</f>
        <v>0</v>
      </c>
      <c r="S986" s="62" t="str">
        <f t="shared" si="175"/>
        <v>-</v>
      </c>
      <c r="T986" s="374"/>
      <c r="U986" s="374"/>
      <c r="V986" s="36" t="s">
        <v>112</v>
      </c>
      <c r="W986" s="59">
        <v>0</v>
      </c>
      <c r="X986" s="48">
        <f>IFERROR(W986/T978,"-")</f>
        <v>0</v>
      </c>
      <c r="Y986" s="59">
        <v>0</v>
      </c>
      <c r="Z986" s="48">
        <f>IFERROR(Y986/U978,"-")</f>
        <v>0</v>
      </c>
      <c r="AA986" s="136" t="str">
        <f t="shared" si="176"/>
        <v>-</v>
      </c>
      <c r="AB986" s="374"/>
      <c r="AC986" s="374"/>
      <c r="AD986" s="36" t="s">
        <v>112</v>
      </c>
      <c r="AE986" s="59">
        <v>0</v>
      </c>
      <c r="AF986" s="48">
        <f>IFERROR(AE986/AB978,"-")</f>
        <v>0</v>
      </c>
      <c r="AG986" s="59">
        <v>0</v>
      </c>
      <c r="AH986" s="48">
        <f>IFERROR(AG986/AC978,"-")</f>
        <v>0</v>
      </c>
      <c r="AI986" s="62" t="str">
        <f t="shared" si="196"/>
        <v>-</v>
      </c>
      <c r="AJ986" s="374"/>
      <c r="AK986" s="374"/>
      <c r="AL986" s="36" t="s">
        <v>112</v>
      </c>
      <c r="AM986" s="59">
        <v>0</v>
      </c>
      <c r="AN986" s="48">
        <f>IFERROR(AM986/AJ978,"-")</f>
        <v>0</v>
      </c>
      <c r="AO986" s="59">
        <v>0</v>
      </c>
      <c r="AP986" s="48">
        <f>IFERROR(AO986/AK978,"-")</f>
        <v>0</v>
      </c>
      <c r="AQ986" s="62" t="str">
        <f t="shared" si="177"/>
        <v>-</v>
      </c>
      <c r="AR986" s="374"/>
      <c r="AS986" s="374"/>
      <c r="AT986" s="36" t="s">
        <v>112</v>
      </c>
      <c r="AU986" s="59">
        <v>0</v>
      </c>
      <c r="AV986" s="48">
        <f>IFERROR(AU986/AR978,"-")</f>
        <v>0</v>
      </c>
      <c r="AW986" s="62">
        <v>0</v>
      </c>
      <c r="AX986" s="48">
        <f>IFERROR(AW986/AS978,"-")</f>
        <v>0</v>
      </c>
      <c r="AY986" s="162" t="str">
        <f t="shared" si="178"/>
        <v>-</v>
      </c>
      <c r="AZ986" s="187"/>
    </row>
    <row r="987" spans="2:52" s="7" customFormat="1" ht="13.15" customHeight="1">
      <c r="B987" s="449"/>
      <c r="C987" s="459"/>
      <c r="D987" s="374"/>
      <c r="E987" s="374"/>
      <c r="F987" s="36" t="s">
        <v>103</v>
      </c>
      <c r="G987" s="59">
        <v>5196</v>
      </c>
      <c r="H987" s="48">
        <f>IFERROR(G987/D978,"-")</f>
        <v>2.0201039218280433E-5</v>
      </c>
      <c r="I987" s="59">
        <v>3</v>
      </c>
      <c r="J987" s="48">
        <f>IFERROR(I987/E978,"-")</f>
        <v>9.9667774086378731E-3</v>
      </c>
      <c r="K987" s="62">
        <f t="shared" si="174"/>
        <v>1732</v>
      </c>
      <c r="L987" s="374"/>
      <c r="M987" s="374"/>
      <c r="N987" s="36" t="s">
        <v>103</v>
      </c>
      <c r="O987" s="59">
        <v>2530</v>
      </c>
      <c r="P987" s="48">
        <f>IFERROR(O987/L978,"-")</f>
        <v>1.4000365337596675E-5</v>
      </c>
      <c r="Q987" s="59">
        <v>1</v>
      </c>
      <c r="R987" s="48">
        <f>IFERROR(Q987/M978,"-")</f>
        <v>4.7169811320754715E-3</v>
      </c>
      <c r="S987" s="62">
        <f t="shared" si="175"/>
        <v>2530</v>
      </c>
      <c r="T987" s="374"/>
      <c r="U987" s="374"/>
      <c r="V987" s="36" t="s">
        <v>103</v>
      </c>
      <c r="W987" s="59">
        <v>1363</v>
      </c>
      <c r="X987" s="48">
        <f>IFERROR(W987/T978,"-")</f>
        <v>2.4063691984742595E-5</v>
      </c>
      <c r="Y987" s="59">
        <v>1</v>
      </c>
      <c r="Z987" s="48">
        <f>IFERROR(Y987/U978,"-")</f>
        <v>2.7777777777777776E-2</v>
      </c>
      <c r="AA987" s="136">
        <f t="shared" si="176"/>
        <v>1363</v>
      </c>
      <c r="AB987" s="374"/>
      <c r="AC987" s="374"/>
      <c r="AD987" s="36" t="s">
        <v>103</v>
      </c>
      <c r="AE987" s="59">
        <v>0</v>
      </c>
      <c r="AF987" s="48">
        <f>IFERROR(AE987/AB978,"-")</f>
        <v>0</v>
      </c>
      <c r="AG987" s="59">
        <v>0</v>
      </c>
      <c r="AH987" s="48">
        <f>IFERROR(AG987/AC978,"-")</f>
        <v>0</v>
      </c>
      <c r="AI987" s="62" t="str">
        <f t="shared" si="196"/>
        <v>-</v>
      </c>
      <c r="AJ987" s="374"/>
      <c r="AK987" s="374"/>
      <c r="AL987" s="36" t="s">
        <v>103</v>
      </c>
      <c r="AM987" s="59">
        <v>0</v>
      </c>
      <c r="AN987" s="48">
        <f>IFERROR(AM987/AJ978,"-")</f>
        <v>0</v>
      </c>
      <c r="AO987" s="59">
        <v>0</v>
      </c>
      <c r="AP987" s="48">
        <f>IFERROR(AO987/AK978,"-")</f>
        <v>0</v>
      </c>
      <c r="AQ987" s="62" t="str">
        <f t="shared" si="177"/>
        <v>-</v>
      </c>
      <c r="AR987" s="374"/>
      <c r="AS987" s="374"/>
      <c r="AT987" s="36" t="s">
        <v>103</v>
      </c>
      <c r="AU987" s="59">
        <v>107212</v>
      </c>
      <c r="AV987" s="48">
        <f>IFERROR(AU987/AR978,"-")</f>
        <v>1.2903681142976427E-4</v>
      </c>
      <c r="AW987" s="62">
        <v>7</v>
      </c>
      <c r="AX987" s="48">
        <f>IFERROR(AW987/AS978,"-")</f>
        <v>5.3680981595092027E-3</v>
      </c>
      <c r="AY987" s="162">
        <f t="shared" si="178"/>
        <v>15316</v>
      </c>
      <c r="AZ987" s="187"/>
    </row>
    <row r="988" spans="2:52" s="7" customFormat="1" ht="13.15" customHeight="1">
      <c r="B988" s="449"/>
      <c r="C988" s="459"/>
      <c r="D988" s="374"/>
      <c r="E988" s="374"/>
      <c r="F988" s="36" t="s">
        <v>104</v>
      </c>
      <c r="G988" s="59">
        <v>574597</v>
      </c>
      <c r="H988" s="48">
        <f>IFERROR(G988/D978,"-")</f>
        <v>2.2339215803899694E-3</v>
      </c>
      <c r="I988" s="59">
        <v>24</v>
      </c>
      <c r="J988" s="48">
        <f>IFERROR(I988/E978,"-")</f>
        <v>7.9734219269102985E-2</v>
      </c>
      <c r="K988" s="62">
        <f t="shared" ref="K988:K1055" si="269">IFERROR(G988/I988,"-")</f>
        <v>23941.541666666668</v>
      </c>
      <c r="L988" s="374"/>
      <c r="M988" s="374"/>
      <c r="N988" s="36" t="s">
        <v>104</v>
      </c>
      <c r="O988" s="59">
        <v>458040</v>
      </c>
      <c r="P988" s="48">
        <f>IFERROR(O988/L978,"-")</f>
        <v>2.5346748376414156E-3</v>
      </c>
      <c r="Q988" s="59">
        <v>19</v>
      </c>
      <c r="R988" s="48">
        <f>IFERROR(Q988/M978,"-")</f>
        <v>8.9622641509433956E-2</v>
      </c>
      <c r="S988" s="62">
        <f t="shared" ref="S988:S1055" si="270">IFERROR(O988/Q988,"-")</f>
        <v>24107.36842105263</v>
      </c>
      <c r="T988" s="374"/>
      <c r="U988" s="374"/>
      <c r="V988" s="36" t="s">
        <v>104</v>
      </c>
      <c r="W988" s="59">
        <v>116280</v>
      </c>
      <c r="X988" s="48">
        <f>IFERROR(W988/T978,"-")</f>
        <v>2.0529171709360739E-3</v>
      </c>
      <c r="Y988" s="59">
        <v>6</v>
      </c>
      <c r="Z988" s="48">
        <f>IFERROR(Y988/U978,"-")</f>
        <v>0.16666666666666666</v>
      </c>
      <c r="AA988" s="136">
        <f t="shared" ref="AA988:AA1055" si="271">IFERROR(W988/Y988,"-")</f>
        <v>19380</v>
      </c>
      <c r="AB988" s="374"/>
      <c r="AC988" s="374"/>
      <c r="AD988" s="36" t="s">
        <v>104</v>
      </c>
      <c r="AE988" s="59">
        <v>116280</v>
      </c>
      <c r="AF988" s="48">
        <f>IFERROR(AE988/AB978,"-")</f>
        <v>2.7841294088633388E-3</v>
      </c>
      <c r="AG988" s="59">
        <v>6</v>
      </c>
      <c r="AH988" s="48">
        <f>IFERROR(AG988/AC978,"-")</f>
        <v>0.25</v>
      </c>
      <c r="AI988" s="62">
        <f t="shared" si="196"/>
        <v>19380</v>
      </c>
      <c r="AJ988" s="374"/>
      <c r="AK988" s="374"/>
      <c r="AL988" s="36" t="s">
        <v>104</v>
      </c>
      <c r="AM988" s="59">
        <v>90324</v>
      </c>
      <c r="AN988" s="48">
        <f>IFERROR(AM988/AJ978,"-")</f>
        <v>1.1316318179927505E-3</v>
      </c>
      <c r="AO988" s="59">
        <v>4</v>
      </c>
      <c r="AP988" s="48">
        <f>IFERROR(AO988/AK978,"-")</f>
        <v>5.4794520547945202E-2</v>
      </c>
      <c r="AQ988" s="62">
        <f t="shared" ref="AQ988:AQ1055" si="272">IFERROR(AM988/AO988,"-")</f>
        <v>22581</v>
      </c>
      <c r="AR988" s="374"/>
      <c r="AS988" s="374"/>
      <c r="AT988" s="36" t="s">
        <v>104</v>
      </c>
      <c r="AU988" s="59">
        <v>611242</v>
      </c>
      <c r="AV988" s="48">
        <f>IFERROR(AU988/AR978,"-")</f>
        <v>7.3567062168369184E-4</v>
      </c>
      <c r="AW988" s="62">
        <v>36</v>
      </c>
      <c r="AX988" s="48">
        <f>IFERROR(AW988/AS978,"-")</f>
        <v>2.7607361963190184E-2</v>
      </c>
      <c r="AY988" s="162">
        <f t="shared" ref="AY988:AY1055" si="273">IFERROR(AU988/AW988,"-")</f>
        <v>16978.944444444445</v>
      </c>
      <c r="AZ988" s="187"/>
    </row>
    <row r="989" spans="2:52" s="7" customFormat="1" ht="13.15" customHeight="1">
      <c r="B989" s="449"/>
      <c r="C989" s="459"/>
      <c r="D989" s="374"/>
      <c r="E989" s="374"/>
      <c r="F989" s="36" t="s">
        <v>105</v>
      </c>
      <c r="G989" s="59">
        <v>46690</v>
      </c>
      <c r="H989" s="48">
        <f>IFERROR(G989/D978,"-")</f>
        <v>1.8152165533131512E-4</v>
      </c>
      <c r="I989" s="59">
        <v>4</v>
      </c>
      <c r="J989" s="48">
        <f>IFERROR(I989/E978,"-")</f>
        <v>1.3289036544850499E-2</v>
      </c>
      <c r="K989" s="62">
        <f t="shared" si="269"/>
        <v>11672.5</v>
      </c>
      <c r="L989" s="374"/>
      <c r="M989" s="374"/>
      <c r="N989" s="36" t="s">
        <v>105</v>
      </c>
      <c r="O989" s="59">
        <v>39913</v>
      </c>
      <c r="P989" s="48">
        <f>IFERROR(O989/L978,"-")</f>
        <v>2.2086821411837791E-4</v>
      </c>
      <c r="Q989" s="59">
        <v>2</v>
      </c>
      <c r="R989" s="48">
        <f>IFERROR(Q989/M978,"-")</f>
        <v>9.433962264150943E-3</v>
      </c>
      <c r="S989" s="62">
        <f t="shared" si="270"/>
        <v>19956.5</v>
      </c>
      <c r="T989" s="374"/>
      <c r="U989" s="374"/>
      <c r="V989" s="36" t="s">
        <v>105</v>
      </c>
      <c r="W989" s="59">
        <v>39913</v>
      </c>
      <c r="X989" s="48">
        <f>IFERROR(W989/T978,"-")</f>
        <v>7.0466187687970013E-4</v>
      </c>
      <c r="Y989" s="59">
        <v>2</v>
      </c>
      <c r="Z989" s="48">
        <f>IFERROR(Y989/U978,"-")</f>
        <v>5.5555555555555552E-2</v>
      </c>
      <c r="AA989" s="136">
        <f t="shared" si="271"/>
        <v>19956.5</v>
      </c>
      <c r="AB989" s="374"/>
      <c r="AC989" s="374"/>
      <c r="AD989" s="36" t="s">
        <v>105</v>
      </c>
      <c r="AE989" s="59">
        <v>39913</v>
      </c>
      <c r="AF989" s="48">
        <f>IFERROR(AE989/AB978,"-")</f>
        <v>9.5564978582699032E-4</v>
      </c>
      <c r="AG989" s="59">
        <v>2</v>
      </c>
      <c r="AH989" s="48">
        <f>IFERROR(AG989/AC978,"-")</f>
        <v>8.3333333333333329E-2</v>
      </c>
      <c r="AI989" s="62">
        <f t="shared" si="196"/>
        <v>19956.5</v>
      </c>
      <c r="AJ989" s="374"/>
      <c r="AK989" s="374"/>
      <c r="AL989" s="36" t="s">
        <v>105</v>
      </c>
      <c r="AM989" s="59">
        <v>0</v>
      </c>
      <c r="AN989" s="48">
        <f>IFERROR(AM989/AJ978,"-")</f>
        <v>0</v>
      </c>
      <c r="AO989" s="59">
        <v>0</v>
      </c>
      <c r="AP989" s="48">
        <f>IFERROR(AO989/AK978,"-")</f>
        <v>0</v>
      </c>
      <c r="AQ989" s="62" t="str">
        <f t="shared" si="272"/>
        <v>-</v>
      </c>
      <c r="AR989" s="374"/>
      <c r="AS989" s="374"/>
      <c r="AT989" s="36" t="s">
        <v>105</v>
      </c>
      <c r="AU989" s="59">
        <v>189764</v>
      </c>
      <c r="AV989" s="48">
        <f>IFERROR(AU989/AR978,"-")</f>
        <v>2.2839366380776206E-4</v>
      </c>
      <c r="AW989" s="62">
        <v>9</v>
      </c>
      <c r="AX989" s="48">
        <f>IFERROR(AW989/AS978,"-")</f>
        <v>6.9018404907975461E-3</v>
      </c>
      <c r="AY989" s="162">
        <f t="shared" si="273"/>
        <v>21084.888888888891</v>
      </c>
      <c r="AZ989" s="187"/>
    </row>
    <row r="990" spans="2:52" s="7" customFormat="1" ht="13.15" customHeight="1">
      <c r="B990" s="449"/>
      <c r="C990" s="459"/>
      <c r="D990" s="374"/>
      <c r="E990" s="374"/>
      <c r="F990" s="36" t="s">
        <v>106</v>
      </c>
      <c r="G990" s="59">
        <v>634240</v>
      </c>
      <c r="H990" s="48">
        <f>IFERROR(G990/D978,"-")</f>
        <v>2.4658019849503813E-3</v>
      </c>
      <c r="I990" s="59">
        <v>7</v>
      </c>
      <c r="J990" s="48">
        <f>IFERROR(I990/E978,"-")</f>
        <v>2.3255813953488372E-2</v>
      </c>
      <c r="K990" s="62">
        <f t="shared" si="269"/>
        <v>90605.71428571429</v>
      </c>
      <c r="L990" s="374"/>
      <c r="M990" s="374"/>
      <c r="N990" s="36" t="s">
        <v>106</v>
      </c>
      <c r="O990" s="59">
        <v>613706</v>
      </c>
      <c r="P990" s="48">
        <f>IFERROR(O990/L978,"-")</f>
        <v>3.3960902015316621E-3</v>
      </c>
      <c r="Q990" s="59">
        <v>6</v>
      </c>
      <c r="R990" s="48">
        <f>IFERROR(Q990/M978,"-")</f>
        <v>2.8301886792452831E-2</v>
      </c>
      <c r="S990" s="62">
        <f t="shared" si="270"/>
        <v>102284.33333333333</v>
      </c>
      <c r="T990" s="374"/>
      <c r="U990" s="374"/>
      <c r="V990" s="36" t="s">
        <v>106</v>
      </c>
      <c r="W990" s="59">
        <v>55905</v>
      </c>
      <c r="X990" s="48">
        <f>IFERROR(W990/T978,"-")</f>
        <v>9.8699978019591689E-4</v>
      </c>
      <c r="Y990" s="59">
        <v>2</v>
      </c>
      <c r="Z990" s="48">
        <f>IFERROR(Y990/U978,"-")</f>
        <v>5.5555555555555552E-2</v>
      </c>
      <c r="AA990" s="136">
        <f t="shared" si="271"/>
        <v>27952.5</v>
      </c>
      <c r="AB990" s="374"/>
      <c r="AC990" s="374"/>
      <c r="AD990" s="36" t="s">
        <v>106</v>
      </c>
      <c r="AE990" s="59">
        <v>55905</v>
      </c>
      <c r="AF990" s="48">
        <f>IFERROR(AE990/AB978,"-")</f>
        <v>1.3385513811704933E-3</v>
      </c>
      <c r="AG990" s="59">
        <v>2</v>
      </c>
      <c r="AH990" s="48">
        <f>IFERROR(AG990/AC978,"-")</f>
        <v>8.3333333333333329E-2</v>
      </c>
      <c r="AI990" s="62">
        <f t="shared" si="196"/>
        <v>27952.5</v>
      </c>
      <c r="AJ990" s="374"/>
      <c r="AK990" s="374"/>
      <c r="AL990" s="36" t="s">
        <v>106</v>
      </c>
      <c r="AM990" s="59">
        <v>6245</v>
      </c>
      <c r="AN990" s="48">
        <f>IFERROR(AM990/AJ978,"-")</f>
        <v>7.8241006857144571E-5</v>
      </c>
      <c r="AO990" s="59">
        <v>3</v>
      </c>
      <c r="AP990" s="48">
        <f>IFERROR(AO990/AK978,"-")</f>
        <v>4.1095890410958902E-2</v>
      </c>
      <c r="AQ990" s="62">
        <f t="shared" si="272"/>
        <v>2081.6666666666665</v>
      </c>
      <c r="AR990" s="374"/>
      <c r="AS990" s="374"/>
      <c r="AT990" s="36" t="s">
        <v>106</v>
      </c>
      <c r="AU990" s="59">
        <v>1711489</v>
      </c>
      <c r="AV990" s="48">
        <f>IFERROR(AU990/AR978,"-")</f>
        <v>2.0598914613766724E-3</v>
      </c>
      <c r="AW990" s="62">
        <v>11</v>
      </c>
      <c r="AX990" s="48">
        <f>IFERROR(AW990/AS978,"-")</f>
        <v>8.4355828220858894E-3</v>
      </c>
      <c r="AY990" s="162">
        <f t="shared" si="273"/>
        <v>155589.90909090909</v>
      </c>
      <c r="AZ990" s="187"/>
    </row>
    <row r="991" spans="2:52" s="7" customFormat="1" ht="13.15" customHeight="1">
      <c r="B991" s="449"/>
      <c r="C991" s="459"/>
      <c r="D991" s="374"/>
      <c r="E991" s="374"/>
      <c r="F991" s="36" t="s">
        <v>107</v>
      </c>
      <c r="G991" s="59">
        <v>2297482</v>
      </c>
      <c r="H991" s="48">
        <f>IFERROR(G991/D978,"-")</f>
        <v>8.932163969455998E-3</v>
      </c>
      <c r="I991" s="59">
        <v>48</v>
      </c>
      <c r="J991" s="48">
        <f>IFERROR(I991/E978,"-")</f>
        <v>0.15946843853820597</v>
      </c>
      <c r="K991" s="62">
        <f t="shared" si="269"/>
        <v>47864.208333333336</v>
      </c>
      <c r="L991" s="374"/>
      <c r="M991" s="374"/>
      <c r="N991" s="36" t="s">
        <v>107</v>
      </c>
      <c r="O991" s="59">
        <v>1416881</v>
      </c>
      <c r="P991" s="48">
        <f>IFERROR(O991/L978,"-")</f>
        <v>7.8406528220945904E-3</v>
      </c>
      <c r="Q991" s="59">
        <v>35</v>
      </c>
      <c r="R991" s="48">
        <f>IFERROR(Q991/M978,"-")</f>
        <v>0.1650943396226415</v>
      </c>
      <c r="S991" s="62">
        <f t="shared" si="270"/>
        <v>40482.314285714288</v>
      </c>
      <c r="T991" s="374"/>
      <c r="U991" s="374"/>
      <c r="V991" s="36" t="s">
        <v>107</v>
      </c>
      <c r="W991" s="59">
        <v>888092</v>
      </c>
      <c r="X991" s="48">
        <f>IFERROR(W991/T978,"-")</f>
        <v>1.5679216685336773E-2</v>
      </c>
      <c r="Y991" s="59">
        <v>8</v>
      </c>
      <c r="Z991" s="48">
        <f>IFERROR(Y991/U978,"-")</f>
        <v>0.22222222222222221</v>
      </c>
      <c r="AA991" s="136">
        <f t="shared" si="271"/>
        <v>111011.5</v>
      </c>
      <c r="AB991" s="374"/>
      <c r="AC991" s="374"/>
      <c r="AD991" s="36" t="s">
        <v>107</v>
      </c>
      <c r="AE991" s="59">
        <v>870220</v>
      </c>
      <c r="AF991" s="48">
        <f>IFERROR(AE991/AB978,"-")</f>
        <v>2.0835957122300092E-2</v>
      </c>
      <c r="AG991" s="59">
        <v>6</v>
      </c>
      <c r="AH991" s="48">
        <f>IFERROR(AG991/AC978,"-")</f>
        <v>0.25</v>
      </c>
      <c r="AI991" s="62">
        <f t="shared" si="196"/>
        <v>145036.66666666666</v>
      </c>
      <c r="AJ991" s="374"/>
      <c r="AK991" s="374"/>
      <c r="AL991" s="36" t="s">
        <v>107</v>
      </c>
      <c r="AM991" s="59">
        <v>223997</v>
      </c>
      <c r="AN991" s="48">
        <f>IFERROR(AM991/AJ978,"-")</f>
        <v>2.806365222254574E-3</v>
      </c>
      <c r="AO991" s="59">
        <v>10</v>
      </c>
      <c r="AP991" s="48">
        <f>IFERROR(AO991/AK978,"-")</f>
        <v>0.13698630136986301</v>
      </c>
      <c r="AQ991" s="62">
        <f t="shared" si="272"/>
        <v>22399.7</v>
      </c>
      <c r="AR991" s="374"/>
      <c r="AS991" s="374"/>
      <c r="AT991" s="36" t="s">
        <v>107</v>
      </c>
      <c r="AU991" s="59">
        <v>5839518</v>
      </c>
      <c r="AV991" s="48">
        <f>IFERROR(AU991/AR978,"-")</f>
        <v>7.0282504104644461E-3</v>
      </c>
      <c r="AW991" s="62">
        <v>176</v>
      </c>
      <c r="AX991" s="48">
        <f>IFERROR(AW991/AS978,"-")</f>
        <v>0.13496932515337423</v>
      </c>
      <c r="AY991" s="162">
        <f t="shared" si="273"/>
        <v>33179.079545454544</v>
      </c>
      <c r="AZ991" s="187"/>
    </row>
    <row r="992" spans="2:52" s="7" customFormat="1" ht="13.15" customHeight="1">
      <c r="B992" s="449"/>
      <c r="C992" s="459"/>
      <c r="D992" s="374"/>
      <c r="E992" s="374"/>
      <c r="F992" s="36" t="s">
        <v>108</v>
      </c>
      <c r="G992" s="59">
        <v>733709</v>
      </c>
      <c r="H992" s="48">
        <f>IFERROR(G992/D978,"-")</f>
        <v>2.852518145459068E-3</v>
      </c>
      <c r="I992" s="59">
        <v>30</v>
      </c>
      <c r="J992" s="48">
        <f>IFERROR(I992/E978,"-")</f>
        <v>9.9667774086378738E-2</v>
      </c>
      <c r="K992" s="62">
        <f t="shared" si="269"/>
        <v>24456.966666666667</v>
      </c>
      <c r="L992" s="374"/>
      <c r="M992" s="374"/>
      <c r="N992" s="36" t="s">
        <v>108</v>
      </c>
      <c r="O992" s="59">
        <v>652897</v>
      </c>
      <c r="P992" s="48">
        <f>IFERROR(O992/L978,"-")</f>
        <v>3.6129630544746469E-3</v>
      </c>
      <c r="Q992" s="59">
        <v>21</v>
      </c>
      <c r="R992" s="48">
        <f>IFERROR(Q992/M978,"-")</f>
        <v>9.9056603773584911E-2</v>
      </c>
      <c r="S992" s="62">
        <f t="shared" si="270"/>
        <v>31090.333333333332</v>
      </c>
      <c r="T992" s="374"/>
      <c r="U992" s="374"/>
      <c r="V992" s="36" t="s">
        <v>108</v>
      </c>
      <c r="W992" s="59">
        <v>81990</v>
      </c>
      <c r="X992" s="48">
        <f>IFERROR(W992/T978,"-")</f>
        <v>1.4475290578349564E-3</v>
      </c>
      <c r="Y992" s="59">
        <v>2</v>
      </c>
      <c r="Z992" s="48">
        <f>IFERROR(Y992/U978,"-")</f>
        <v>5.5555555555555552E-2</v>
      </c>
      <c r="AA992" s="136">
        <f t="shared" si="271"/>
        <v>40995</v>
      </c>
      <c r="AB992" s="374"/>
      <c r="AC992" s="374"/>
      <c r="AD992" s="36" t="s">
        <v>108</v>
      </c>
      <c r="AE992" s="59">
        <v>81990</v>
      </c>
      <c r="AF992" s="48">
        <f>IFERROR(AE992/AB978,"-")</f>
        <v>1.9631129190979114E-3</v>
      </c>
      <c r="AG992" s="59">
        <v>2</v>
      </c>
      <c r="AH992" s="48">
        <f>IFERROR(AG992/AC978,"-")</f>
        <v>8.3333333333333329E-2</v>
      </c>
      <c r="AI992" s="62">
        <f t="shared" si="196"/>
        <v>40995</v>
      </c>
      <c r="AJ992" s="374"/>
      <c r="AK992" s="374"/>
      <c r="AL992" s="36" t="s">
        <v>108</v>
      </c>
      <c r="AM992" s="59">
        <v>363384</v>
      </c>
      <c r="AN992" s="48">
        <f>IFERROR(AM992/AJ978,"-")</f>
        <v>4.5526869552884909E-3</v>
      </c>
      <c r="AO992" s="59">
        <v>10</v>
      </c>
      <c r="AP992" s="48">
        <f>IFERROR(AO992/AK978,"-")</f>
        <v>0.13698630136986301</v>
      </c>
      <c r="AQ992" s="62">
        <f t="shared" si="272"/>
        <v>36338.400000000001</v>
      </c>
      <c r="AR992" s="374"/>
      <c r="AS992" s="374"/>
      <c r="AT992" s="36" t="s">
        <v>108</v>
      </c>
      <c r="AU992" s="59">
        <v>3300069</v>
      </c>
      <c r="AV992" s="48">
        <f>IFERROR(AU992/AR978,"-")</f>
        <v>3.9718537221412782E-3</v>
      </c>
      <c r="AW992" s="62">
        <v>118</v>
      </c>
      <c r="AX992" s="48">
        <f>IFERROR(AW992/AS978,"-")</f>
        <v>9.0490797546012275E-2</v>
      </c>
      <c r="AY992" s="162">
        <f t="shared" si="273"/>
        <v>27966.686440677968</v>
      </c>
      <c r="AZ992" s="187"/>
    </row>
    <row r="993" spans="2:52" s="7" customFormat="1" ht="13.15" customHeight="1">
      <c r="B993" s="449"/>
      <c r="C993" s="459"/>
      <c r="D993" s="374"/>
      <c r="E993" s="374"/>
      <c r="F993" s="36" t="s">
        <v>109</v>
      </c>
      <c r="G993" s="59">
        <v>593454</v>
      </c>
      <c r="H993" s="48">
        <f>IFERROR(G993/D978,"-")</f>
        <v>2.3072339353821009E-3</v>
      </c>
      <c r="I993" s="59">
        <v>21</v>
      </c>
      <c r="J993" s="48">
        <f>IFERROR(I993/E978,"-")</f>
        <v>6.9767441860465115E-2</v>
      </c>
      <c r="K993" s="62">
        <f t="shared" si="269"/>
        <v>28259.714285714286</v>
      </c>
      <c r="L993" s="374"/>
      <c r="M993" s="374"/>
      <c r="N993" s="36" t="s">
        <v>109</v>
      </c>
      <c r="O993" s="59">
        <v>428253</v>
      </c>
      <c r="P993" s="48">
        <f>IFERROR(O993/L978,"-")</f>
        <v>2.3698412873208652E-3</v>
      </c>
      <c r="Q993" s="59">
        <v>15</v>
      </c>
      <c r="R993" s="48">
        <f>IFERROR(Q993/M978,"-")</f>
        <v>7.0754716981132074E-2</v>
      </c>
      <c r="S993" s="62">
        <f t="shared" si="270"/>
        <v>28550.2</v>
      </c>
      <c r="T993" s="374"/>
      <c r="U993" s="374"/>
      <c r="V993" s="36" t="s">
        <v>109</v>
      </c>
      <c r="W993" s="59">
        <v>73915</v>
      </c>
      <c r="X993" s="48">
        <f>IFERROR(W993/T978,"-")</f>
        <v>1.3049653654088401E-3</v>
      </c>
      <c r="Y993" s="59">
        <v>4</v>
      </c>
      <c r="Z993" s="48">
        <f>IFERROR(Y993/U978,"-")</f>
        <v>0.1111111111111111</v>
      </c>
      <c r="AA993" s="136">
        <f t="shared" si="271"/>
        <v>18478.75</v>
      </c>
      <c r="AB993" s="374"/>
      <c r="AC993" s="374"/>
      <c r="AD993" s="36" t="s">
        <v>109</v>
      </c>
      <c r="AE993" s="59">
        <v>27085</v>
      </c>
      <c r="AF993" s="48">
        <f>IFERROR(AE993/AB978,"-")</f>
        <v>6.4850485929707203E-4</v>
      </c>
      <c r="AG993" s="59">
        <v>2</v>
      </c>
      <c r="AH993" s="48">
        <f>IFERROR(AG993/AC978,"-")</f>
        <v>8.3333333333333329E-2</v>
      </c>
      <c r="AI993" s="62">
        <f t="shared" si="196"/>
        <v>13542.5</v>
      </c>
      <c r="AJ993" s="374"/>
      <c r="AK993" s="374"/>
      <c r="AL993" s="36" t="s">
        <v>109</v>
      </c>
      <c r="AM993" s="59">
        <v>100128</v>
      </c>
      <c r="AN993" s="48">
        <f>IFERROR(AM993/AJ978,"-")</f>
        <v>1.2544620551788906E-3</v>
      </c>
      <c r="AO993" s="59">
        <v>4</v>
      </c>
      <c r="AP993" s="48">
        <f>IFERROR(AO993/AK978,"-")</f>
        <v>5.4794520547945202E-2</v>
      </c>
      <c r="AQ993" s="62">
        <f t="shared" si="272"/>
        <v>25032</v>
      </c>
      <c r="AR993" s="374"/>
      <c r="AS993" s="374"/>
      <c r="AT993" s="36" t="s">
        <v>109</v>
      </c>
      <c r="AU993" s="59">
        <v>2880904</v>
      </c>
      <c r="AV993" s="48">
        <f>IFERROR(AU993/AR978,"-")</f>
        <v>3.4673606144391823E-3</v>
      </c>
      <c r="AW993" s="62">
        <v>59</v>
      </c>
      <c r="AX993" s="48">
        <f>IFERROR(AW993/AS978,"-")</f>
        <v>4.5245398773006137E-2</v>
      </c>
      <c r="AY993" s="162">
        <f t="shared" si="273"/>
        <v>48828.881355932201</v>
      </c>
      <c r="AZ993" s="187"/>
    </row>
    <row r="994" spans="2:52" s="7" customFormat="1" ht="13.15" customHeight="1">
      <c r="B994" s="449"/>
      <c r="C994" s="459"/>
      <c r="D994" s="374"/>
      <c r="E994" s="374"/>
      <c r="F994" s="37" t="s">
        <v>110</v>
      </c>
      <c r="G994" s="60">
        <v>361956</v>
      </c>
      <c r="H994" s="49">
        <f>IFERROR(G994/D978,"-")</f>
        <v>1.4072146557528699E-3</v>
      </c>
      <c r="I994" s="60">
        <v>32</v>
      </c>
      <c r="J994" s="49">
        <f>IFERROR(I994/E978,"-")</f>
        <v>0.10631229235880399</v>
      </c>
      <c r="K994" s="63">
        <f t="shared" si="269"/>
        <v>11311.125</v>
      </c>
      <c r="L994" s="374"/>
      <c r="M994" s="374"/>
      <c r="N994" s="37" t="s">
        <v>110</v>
      </c>
      <c r="O994" s="60">
        <v>350704</v>
      </c>
      <c r="P994" s="49">
        <f>IFERROR(O994/L978,"-")</f>
        <v>1.9407051878879463E-3</v>
      </c>
      <c r="Q994" s="60">
        <v>26</v>
      </c>
      <c r="R994" s="49">
        <f>IFERROR(Q994/M978,"-")</f>
        <v>0.12264150943396226</v>
      </c>
      <c r="S994" s="63">
        <f t="shared" si="270"/>
        <v>13488.615384615385</v>
      </c>
      <c r="T994" s="374"/>
      <c r="U994" s="374"/>
      <c r="V994" s="37" t="s">
        <v>110</v>
      </c>
      <c r="W994" s="60">
        <v>20487</v>
      </c>
      <c r="X994" s="49">
        <f>IFERROR(W994/T978,"-")</f>
        <v>3.6169688752121906E-4</v>
      </c>
      <c r="Y994" s="60">
        <v>4</v>
      </c>
      <c r="Z994" s="49">
        <f>IFERROR(Y994/U978,"-")</f>
        <v>0.1111111111111111</v>
      </c>
      <c r="AA994" s="137">
        <f t="shared" si="271"/>
        <v>5121.75</v>
      </c>
      <c r="AB994" s="374"/>
      <c r="AC994" s="374"/>
      <c r="AD994" s="37" t="s">
        <v>110</v>
      </c>
      <c r="AE994" s="60">
        <v>20487</v>
      </c>
      <c r="AF994" s="49">
        <f>IFERROR(AE994/AB978,"-")</f>
        <v>4.905268249000965E-4</v>
      </c>
      <c r="AG994" s="60">
        <v>4</v>
      </c>
      <c r="AH994" s="49">
        <f>IFERROR(AG994/AC978,"-")</f>
        <v>0.16666666666666666</v>
      </c>
      <c r="AI994" s="63">
        <f t="shared" si="196"/>
        <v>5121.75</v>
      </c>
      <c r="AJ994" s="374"/>
      <c r="AK994" s="374"/>
      <c r="AL994" s="37" t="s">
        <v>110</v>
      </c>
      <c r="AM994" s="60">
        <v>73440</v>
      </c>
      <c r="AN994" s="49">
        <f>IFERROR(AM994/AJ978,"-")</f>
        <v>9.2009920633926302E-4</v>
      </c>
      <c r="AO994" s="60">
        <v>6</v>
      </c>
      <c r="AP994" s="49">
        <f>IFERROR(AO994/AK978,"-")</f>
        <v>8.2191780821917804E-2</v>
      </c>
      <c r="AQ994" s="63">
        <f t="shared" si="272"/>
        <v>12240</v>
      </c>
      <c r="AR994" s="374"/>
      <c r="AS994" s="374"/>
      <c r="AT994" s="37" t="s">
        <v>110</v>
      </c>
      <c r="AU994" s="60">
        <v>1848082</v>
      </c>
      <c r="AV994" s="49">
        <f>IFERROR(AU994/AR978,"-")</f>
        <v>2.224290271058665E-3</v>
      </c>
      <c r="AW994" s="63">
        <v>131</v>
      </c>
      <c r="AX994" s="49">
        <f>IFERROR(AW994/AS978,"-")</f>
        <v>0.10046012269938651</v>
      </c>
      <c r="AY994" s="163">
        <f t="shared" si="273"/>
        <v>14107.496183206107</v>
      </c>
      <c r="AZ994" s="187"/>
    </row>
    <row r="995" spans="2:52" s="7" customFormat="1" ht="13.15" customHeight="1">
      <c r="B995" s="450"/>
      <c r="C995" s="461"/>
      <c r="D995" s="375"/>
      <c r="E995" s="375"/>
      <c r="F995" s="38" t="s">
        <v>64</v>
      </c>
      <c r="G995" s="56">
        <f>SUM(G978:G994)</f>
        <v>63227024</v>
      </c>
      <c r="H995" s="49">
        <f>IFERROR(G995/D978,"-")</f>
        <v>0.24581439404910665</v>
      </c>
      <c r="I995" s="60">
        <v>251</v>
      </c>
      <c r="J995" s="49">
        <f>IFERROR(I995/E978,"-")</f>
        <v>0.83388704318936879</v>
      </c>
      <c r="K995" s="63">
        <f t="shared" si="269"/>
        <v>251900.49402390438</v>
      </c>
      <c r="L995" s="375"/>
      <c r="M995" s="375"/>
      <c r="N995" s="38" t="s">
        <v>64</v>
      </c>
      <c r="O995" s="56">
        <f>SUM(O978:O994)</f>
        <v>42215954</v>
      </c>
      <c r="P995" s="49">
        <f>IFERROR(O995/L978,"-")</f>
        <v>0.23361216564236195</v>
      </c>
      <c r="Q995" s="60">
        <v>176</v>
      </c>
      <c r="R995" s="49">
        <f>IFERROR(Q995/M978,"-")</f>
        <v>0.83018867924528306</v>
      </c>
      <c r="S995" s="63">
        <f t="shared" si="270"/>
        <v>239863.375</v>
      </c>
      <c r="T995" s="375"/>
      <c r="U995" s="375"/>
      <c r="V995" s="38" t="s">
        <v>64</v>
      </c>
      <c r="W995" s="56">
        <f>SUM(W978:W994)</f>
        <v>15140233</v>
      </c>
      <c r="X995" s="49">
        <f>IFERROR(W995/T978,"-")</f>
        <v>0.26730000255996722</v>
      </c>
      <c r="Y995" s="60">
        <v>31</v>
      </c>
      <c r="Z995" s="49">
        <f>IFERROR(Y995/U978,"-")</f>
        <v>0.86111111111111116</v>
      </c>
      <c r="AA995" s="137">
        <f t="shared" si="271"/>
        <v>488394.61290322582</v>
      </c>
      <c r="AB995" s="375"/>
      <c r="AC995" s="375"/>
      <c r="AD995" s="38" t="s">
        <v>64</v>
      </c>
      <c r="AE995" s="56">
        <f>SUM(AE978:AE994)</f>
        <v>9797154</v>
      </c>
      <c r="AF995" s="49">
        <f>IFERROR(AE995/AB978,"-")</f>
        <v>0.23457640672998878</v>
      </c>
      <c r="AG995" s="60">
        <v>20</v>
      </c>
      <c r="AH995" s="49">
        <f>IFERROR(AG995/AC978,"-")</f>
        <v>0.83333333333333337</v>
      </c>
      <c r="AI995" s="63">
        <f t="shared" si="196"/>
        <v>489857.7</v>
      </c>
      <c r="AJ995" s="375"/>
      <c r="AK995" s="375"/>
      <c r="AL995" s="38" t="s">
        <v>64</v>
      </c>
      <c r="AM995" s="56">
        <f>SUM(AM978:AM994)</f>
        <v>11767421</v>
      </c>
      <c r="AN995" s="49">
        <f>IFERROR(AM995/AJ978,"-")</f>
        <v>0.14742912204193867</v>
      </c>
      <c r="AO995" s="60">
        <v>57</v>
      </c>
      <c r="AP995" s="49">
        <f>IFERROR(AO995/AK978,"-")</f>
        <v>0.78082191780821919</v>
      </c>
      <c r="AQ995" s="63">
        <f t="shared" si="272"/>
        <v>206445.98245614034</v>
      </c>
      <c r="AR995" s="375"/>
      <c r="AS995" s="375"/>
      <c r="AT995" s="38" t="s">
        <v>64</v>
      </c>
      <c r="AU995" s="56">
        <f>SUM(AU978:AU994)</f>
        <v>156006447</v>
      </c>
      <c r="AV995" s="49">
        <f>IFERROR(AU995/AR978,"-")</f>
        <v>0.1877641913532675</v>
      </c>
      <c r="AW995" s="63">
        <v>1038</v>
      </c>
      <c r="AX995" s="139">
        <f>IFERROR(AW995/AS978,"-")</f>
        <v>0.79601226993865026</v>
      </c>
      <c r="AY995" s="164">
        <f t="shared" si="273"/>
        <v>150295.22832369941</v>
      </c>
      <c r="AZ995" s="187"/>
    </row>
    <row r="996" spans="2:52" s="7" customFormat="1" ht="13.15" customHeight="1">
      <c r="B996" s="448">
        <v>56</v>
      </c>
      <c r="C996" s="458" t="s">
        <v>8</v>
      </c>
      <c r="D996" s="373">
        <v>330220170</v>
      </c>
      <c r="E996" s="373">
        <v>362</v>
      </c>
      <c r="F996" s="34" t="s">
        <v>96</v>
      </c>
      <c r="G996" s="58">
        <v>2775039</v>
      </c>
      <c r="H996" s="47">
        <f>IFERROR(G996/D996,"-")</f>
        <v>8.4036023602071311E-3</v>
      </c>
      <c r="I996" s="58">
        <v>60</v>
      </c>
      <c r="J996" s="47">
        <f>IFERROR(I996/E996,"-")</f>
        <v>0.16574585635359115</v>
      </c>
      <c r="K996" s="61">
        <f t="shared" si="269"/>
        <v>46250.65</v>
      </c>
      <c r="L996" s="373">
        <v>245884440</v>
      </c>
      <c r="M996" s="373">
        <v>249</v>
      </c>
      <c r="N996" s="34" t="s">
        <v>96</v>
      </c>
      <c r="O996" s="58">
        <v>2517778</v>
      </c>
      <c r="P996" s="47">
        <f>IFERROR(O996/L996,"-")</f>
        <v>1.0239680070849543E-2</v>
      </c>
      <c r="Q996" s="58">
        <v>47</v>
      </c>
      <c r="R996" s="47">
        <f>IFERROR(Q996/M996,"-")</f>
        <v>0.18875502008032127</v>
      </c>
      <c r="S996" s="61">
        <f t="shared" si="270"/>
        <v>53569.744680851065</v>
      </c>
      <c r="T996" s="373">
        <v>51301780</v>
      </c>
      <c r="U996" s="373">
        <v>41</v>
      </c>
      <c r="V996" s="34" t="s">
        <v>96</v>
      </c>
      <c r="W996" s="58">
        <v>201648</v>
      </c>
      <c r="X996" s="47">
        <f>IFERROR(W996/T996,"-")</f>
        <v>3.9306238496987821E-3</v>
      </c>
      <c r="Y996" s="58">
        <v>7</v>
      </c>
      <c r="Z996" s="47">
        <f>IFERROR(Y996/U996,"-")</f>
        <v>0.17073170731707318</v>
      </c>
      <c r="AA996" s="135">
        <f t="shared" si="271"/>
        <v>28806.857142857141</v>
      </c>
      <c r="AB996" s="373">
        <v>38383900</v>
      </c>
      <c r="AC996" s="373">
        <v>33</v>
      </c>
      <c r="AD996" s="34" t="s">
        <v>96</v>
      </c>
      <c r="AE996" s="58">
        <v>200114</v>
      </c>
      <c r="AF996" s="47">
        <f>IFERROR(AE996/AB996,"-")</f>
        <v>5.2134879467693488E-3</v>
      </c>
      <c r="AG996" s="58">
        <v>6</v>
      </c>
      <c r="AH996" s="47">
        <f>IFERROR(AG996/AC996,"-")</f>
        <v>0.18181818181818182</v>
      </c>
      <c r="AI996" s="61">
        <f t="shared" si="196"/>
        <v>33352.333333333336</v>
      </c>
      <c r="AJ996" s="373">
        <v>157780910</v>
      </c>
      <c r="AK996" s="373">
        <v>153</v>
      </c>
      <c r="AL996" s="34" t="s">
        <v>96</v>
      </c>
      <c r="AM996" s="58">
        <v>8468682</v>
      </c>
      <c r="AN996" s="47">
        <f>IFERROR(AM996/AJ996,"-")</f>
        <v>5.3673679534488677E-2</v>
      </c>
      <c r="AO996" s="58">
        <v>31</v>
      </c>
      <c r="AP996" s="47">
        <f>IFERROR(AO996/AK996,"-")</f>
        <v>0.20261437908496732</v>
      </c>
      <c r="AQ996" s="61">
        <f t="shared" si="272"/>
        <v>273183.29032258067</v>
      </c>
      <c r="AR996" s="373">
        <v>744190710</v>
      </c>
      <c r="AS996" s="373">
        <v>1167</v>
      </c>
      <c r="AT996" s="34" t="s">
        <v>96</v>
      </c>
      <c r="AU996" s="58">
        <v>6279116</v>
      </c>
      <c r="AV996" s="47">
        <f>IFERROR(AU996/AR996,"-")</f>
        <v>8.4375092508209362E-3</v>
      </c>
      <c r="AW996" s="61">
        <v>173</v>
      </c>
      <c r="AX996" s="50">
        <f>IFERROR(AW996/AS996,"-")</f>
        <v>0.14824335904027422</v>
      </c>
      <c r="AY996" s="161">
        <f t="shared" si="273"/>
        <v>36295.468208092483</v>
      </c>
      <c r="AZ996" s="187"/>
    </row>
    <row r="997" spans="2:52" s="7" customFormat="1" ht="13.15" customHeight="1">
      <c r="B997" s="449"/>
      <c r="C997" s="459"/>
      <c r="D997" s="374"/>
      <c r="E997" s="374"/>
      <c r="F997" s="35" t="s">
        <v>97</v>
      </c>
      <c r="G997" s="59">
        <v>14491511</v>
      </c>
      <c r="H997" s="48">
        <f>IFERROR(G997/D996,"-")</f>
        <v>4.3884390829306397E-2</v>
      </c>
      <c r="I997" s="59">
        <v>95</v>
      </c>
      <c r="J997" s="48">
        <f>IFERROR(I997/E996,"-")</f>
        <v>0.26243093922651933</v>
      </c>
      <c r="K997" s="62">
        <f t="shared" si="269"/>
        <v>152542.22105263159</v>
      </c>
      <c r="L997" s="374"/>
      <c r="M997" s="374"/>
      <c r="N997" s="35" t="s">
        <v>97</v>
      </c>
      <c r="O997" s="59">
        <v>11790936</v>
      </c>
      <c r="P997" s="48">
        <f>IFERROR(O997/L996,"-")</f>
        <v>4.7953160435853528E-2</v>
      </c>
      <c r="Q997" s="59">
        <v>66</v>
      </c>
      <c r="R997" s="48">
        <f>IFERROR(Q997/M996,"-")</f>
        <v>0.26506024096385544</v>
      </c>
      <c r="S997" s="62">
        <f t="shared" si="270"/>
        <v>178650.54545454544</v>
      </c>
      <c r="T997" s="374"/>
      <c r="U997" s="374"/>
      <c r="V997" s="35" t="s">
        <v>97</v>
      </c>
      <c r="W997" s="59">
        <v>517673</v>
      </c>
      <c r="X997" s="48">
        <f>IFERROR(W997/T996,"-")</f>
        <v>1.0090741490841059E-2</v>
      </c>
      <c r="Y997" s="59">
        <v>16</v>
      </c>
      <c r="Z997" s="48">
        <f>IFERROR(Y997/U996,"-")</f>
        <v>0.3902439024390244</v>
      </c>
      <c r="AA997" s="136">
        <f t="shared" si="271"/>
        <v>32354.5625</v>
      </c>
      <c r="AB997" s="374"/>
      <c r="AC997" s="374"/>
      <c r="AD997" s="35" t="s">
        <v>97</v>
      </c>
      <c r="AE997" s="59">
        <v>490878</v>
      </c>
      <c r="AF997" s="48">
        <f>IFERROR(AE997/AB996,"-")</f>
        <v>1.278864315507283E-2</v>
      </c>
      <c r="AG997" s="59">
        <v>14</v>
      </c>
      <c r="AH997" s="48">
        <f>IFERROR(AG997/AC996,"-")</f>
        <v>0.42424242424242425</v>
      </c>
      <c r="AI997" s="62">
        <f t="shared" si="196"/>
        <v>35062.714285714283</v>
      </c>
      <c r="AJ997" s="374"/>
      <c r="AK997" s="374"/>
      <c r="AL997" s="35" t="s">
        <v>97</v>
      </c>
      <c r="AM997" s="59">
        <v>2899630</v>
      </c>
      <c r="AN997" s="48">
        <f>IFERROR(AM997/AJ996,"-")</f>
        <v>1.8377571786092499E-2</v>
      </c>
      <c r="AO997" s="59">
        <v>40</v>
      </c>
      <c r="AP997" s="48">
        <f>IFERROR(AO997/AK996,"-")</f>
        <v>0.26143790849673204</v>
      </c>
      <c r="AQ997" s="62">
        <f t="shared" si="272"/>
        <v>72490.75</v>
      </c>
      <c r="AR997" s="374"/>
      <c r="AS997" s="374"/>
      <c r="AT997" s="35" t="s">
        <v>97</v>
      </c>
      <c r="AU997" s="59">
        <v>15903245</v>
      </c>
      <c r="AV997" s="48">
        <f>IFERROR(AU997/AR996,"-")</f>
        <v>2.1369851553239626E-2</v>
      </c>
      <c r="AW997" s="62">
        <v>249</v>
      </c>
      <c r="AX997" s="48">
        <f>IFERROR(AW997/AS996,"-")</f>
        <v>0.21336760925449871</v>
      </c>
      <c r="AY997" s="162">
        <f t="shared" si="273"/>
        <v>63868.453815261048</v>
      </c>
      <c r="AZ997" s="187"/>
    </row>
    <row r="998" spans="2:52" s="7" customFormat="1" ht="13.15" customHeight="1">
      <c r="B998" s="449"/>
      <c r="C998" s="459"/>
      <c r="D998" s="374"/>
      <c r="E998" s="374"/>
      <c r="F998" s="35" t="s">
        <v>380</v>
      </c>
      <c r="G998" s="59">
        <v>10198553</v>
      </c>
      <c r="H998" s="48">
        <f>IFERROR(G998/D996,"-")</f>
        <v>3.088410075011469E-2</v>
      </c>
      <c r="I998" s="59">
        <v>36</v>
      </c>
      <c r="J998" s="48">
        <f>IFERROR(I998/E996,"-")</f>
        <v>9.9447513812154692E-2</v>
      </c>
      <c r="K998" s="62">
        <f t="shared" si="269"/>
        <v>283293.13888888888</v>
      </c>
      <c r="L998" s="374"/>
      <c r="M998" s="374"/>
      <c r="N998" s="35" t="s">
        <v>380</v>
      </c>
      <c r="O998" s="59">
        <v>8550299</v>
      </c>
      <c r="P998" s="48">
        <f>IFERROR(O998/L996,"-")</f>
        <v>3.4773648141378934E-2</v>
      </c>
      <c r="Q998" s="59">
        <v>25</v>
      </c>
      <c r="R998" s="48">
        <f>IFERROR(Q998/M996,"-")</f>
        <v>0.10040160642570281</v>
      </c>
      <c r="S998" s="62">
        <f t="shared" si="270"/>
        <v>342011.96</v>
      </c>
      <c r="T998" s="374"/>
      <c r="U998" s="374"/>
      <c r="V998" s="35" t="s">
        <v>380</v>
      </c>
      <c r="W998" s="59">
        <v>1810161</v>
      </c>
      <c r="X998" s="48">
        <f>IFERROR(W998/T996,"-")</f>
        <v>3.5284565174931552E-2</v>
      </c>
      <c r="Y998" s="59">
        <v>5</v>
      </c>
      <c r="Z998" s="48">
        <f>IFERROR(Y998/U996,"-")</f>
        <v>0.12195121951219512</v>
      </c>
      <c r="AA998" s="136">
        <f t="shared" si="271"/>
        <v>362032.2</v>
      </c>
      <c r="AB998" s="374"/>
      <c r="AC998" s="374"/>
      <c r="AD998" s="35" t="s">
        <v>380</v>
      </c>
      <c r="AE998" s="59">
        <v>1805970</v>
      </c>
      <c r="AF998" s="48">
        <f>IFERROR(AE998/AB996,"-")</f>
        <v>4.7050195524686131E-2</v>
      </c>
      <c r="AG998" s="59">
        <v>4</v>
      </c>
      <c r="AH998" s="48">
        <f>IFERROR(AG998/AC996,"-")</f>
        <v>0.12121212121212122</v>
      </c>
      <c r="AI998" s="62">
        <f t="shared" ref="AI998" si="274">IFERROR(AE998/AG998,"-")</f>
        <v>451492.5</v>
      </c>
      <c r="AJ998" s="374"/>
      <c r="AK998" s="374"/>
      <c r="AL998" s="35" t="s">
        <v>380</v>
      </c>
      <c r="AM998" s="59">
        <v>2159459</v>
      </c>
      <c r="AN998" s="48">
        <f>IFERROR(AM998/AJ996,"-")</f>
        <v>1.3686440267076669E-2</v>
      </c>
      <c r="AO998" s="59">
        <v>18</v>
      </c>
      <c r="AP998" s="48">
        <f>IFERROR(AO998/AK996,"-")</f>
        <v>0.11764705882352941</v>
      </c>
      <c r="AQ998" s="62">
        <f t="shared" si="272"/>
        <v>119969.94444444444</v>
      </c>
      <c r="AR998" s="374"/>
      <c r="AS998" s="374"/>
      <c r="AT998" s="35" t="s">
        <v>380</v>
      </c>
      <c r="AU998" s="59">
        <v>12165117</v>
      </c>
      <c r="AV998" s="48">
        <f>IFERROR(AU998/AR996,"-")</f>
        <v>1.6346773530671998E-2</v>
      </c>
      <c r="AW998" s="59">
        <v>76</v>
      </c>
      <c r="AX998" s="48">
        <f>IFERROR(AW998/AS996,"-")</f>
        <v>6.5124250214224508E-2</v>
      </c>
      <c r="AY998" s="136">
        <f t="shared" si="273"/>
        <v>160067.32894736843</v>
      </c>
      <c r="AZ998" s="187"/>
    </row>
    <row r="999" spans="2:52" s="7" customFormat="1" ht="13.15" customHeight="1">
      <c r="B999" s="449"/>
      <c r="C999" s="459"/>
      <c r="D999" s="374"/>
      <c r="E999" s="374"/>
      <c r="F999" s="36" t="s">
        <v>98</v>
      </c>
      <c r="G999" s="59">
        <v>5510067</v>
      </c>
      <c r="H999" s="48">
        <f>IFERROR(G999/D996,"-")</f>
        <v>1.668604010469742E-2</v>
      </c>
      <c r="I999" s="59">
        <v>116</v>
      </c>
      <c r="J999" s="48">
        <f>IFERROR(I999/E996,"-")</f>
        <v>0.32044198895027626</v>
      </c>
      <c r="K999" s="62">
        <f t="shared" si="269"/>
        <v>47500.577586206899</v>
      </c>
      <c r="L999" s="374"/>
      <c r="M999" s="374"/>
      <c r="N999" s="36" t="s">
        <v>98</v>
      </c>
      <c r="O999" s="59">
        <v>4947559</v>
      </c>
      <c r="P999" s="48">
        <f>IFERROR(O999/L996,"-")</f>
        <v>2.0121480643508795E-2</v>
      </c>
      <c r="Q999" s="59">
        <v>91</v>
      </c>
      <c r="R999" s="48">
        <f>IFERROR(Q999/M996,"-")</f>
        <v>0.36546184738955823</v>
      </c>
      <c r="S999" s="62">
        <f t="shared" si="270"/>
        <v>54368.780219780223</v>
      </c>
      <c r="T999" s="374"/>
      <c r="U999" s="374"/>
      <c r="V999" s="36" t="s">
        <v>98</v>
      </c>
      <c r="W999" s="59">
        <v>661237</v>
      </c>
      <c r="X999" s="48">
        <f>IFERROR(W999/T996,"-")</f>
        <v>1.2889162910136842E-2</v>
      </c>
      <c r="Y999" s="59">
        <v>16</v>
      </c>
      <c r="Z999" s="48">
        <f>IFERROR(Y999/U996,"-")</f>
        <v>0.3902439024390244</v>
      </c>
      <c r="AA999" s="136">
        <f t="shared" si="271"/>
        <v>41327.3125</v>
      </c>
      <c r="AB999" s="374"/>
      <c r="AC999" s="374"/>
      <c r="AD999" s="36" t="s">
        <v>98</v>
      </c>
      <c r="AE999" s="59">
        <v>648028</v>
      </c>
      <c r="AF999" s="48">
        <f>IFERROR(AE999/AB996,"-")</f>
        <v>1.6882807635493005E-2</v>
      </c>
      <c r="AG999" s="59">
        <v>14</v>
      </c>
      <c r="AH999" s="48">
        <f>IFERROR(AG999/AC996,"-")</f>
        <v>0.42424242424242425</v>
      </c>
      <c r="AI999" s="62">
        <f t="shared" si="196"/>
        <v>46287.714285714283</v>
      </c>
      <c r="AJ999" s="374"/>
      <c r="AK999" s="374"/>
      <c r="AL999" s="36" t="s">
        <v>98</v>
      </c>
      <c r="AM999" s="59">
        <v>4006949</v>
      </c>
      <c r="AN999" s="48">
        <f>IFERROR(AM999/AJ996,"-")</f>
        <v>2.5395651476468224E-2</v>
      </c>
      <c r="AO999" s="59">
        <v>42</v>
      </c>
      <c r="AP999" s="48">
        <f>IFERROR(AO999/AK996,"-")</f>
        <v>0.27450980392156865</v>
      </c>
      <c r="AQ999" s="62">
        <f t="shared" si="272"/>
        <v>95403.547619047618</v>
      </c>
      <c r="AR999" s="374"/>
      <c r="AS999" s="374"/>
      <c r="AT999" s="36" t="s">
        <v>98</v>
      </c>
      <c r="AU999" s="59">
        <v>23727850</v>
      </c>
      <c r="AV999" s="48">
        <f>IFERROR(AU999/AR996,"-")</f>
        <v>3.1884098633803155E-2</v>
      </c>
      <c r="AW999" s="62">
        <v>332</v>
      </c>
      <c r="AX999" s="48">
        <f>IFERROR(AW999/AS996,"-")</f>
        <v>0.28449014567266495</v>
      </c>
      <c r="AY999" s="162">
        <f t="shared" si="273"/>
        <v>71469.427710843374</v>
      </c>
      <c r="AZ999" s="187"/>
    </row>
    <row r="1000" spans="2:52" s="7" customFormat="1" ht="13.15" customHeight="1">
      <c r="B1000" s="449"/>
      <c r="C1000" s="459"/>
      <c r="D1000" s="374"/>
      <c r="E1000" s="374"/>
      <c r="F1000" s="36" t="s">
        <v>99</v>
      </c>
      <c r="G1000" s="59">
        <v>380729</v>
      </c>
      <c r="H1000" s="48">
        <f>IFERROR(G1000/D996,"-")</f>
        <v>1.1529550118031858E-3</v>
      </c>
      <c r="I1000" s="59">
        <v>30</v>
      </c>
      <c r="J1000" s="48">
        <f>IFERROR(I1000/E996,"-")</f>
        <v>8.2872928176795577E-2</v>
      </c>
      <c r="K1000" s="62">
        <f t="shared" si="269"/>
        <v>12690.966666666667</v>
      </c>
      <c r="L1000" s="374"/>
      <c r="M1000" s="374"/>
      <c r="N1000" s="36" t="s">
        <v>99</v>
      </c>
      <c r="O1000" s="59">
        <v>323475</v>
      </c>
      <c r="P1000" s="48">
        <f>IFERROR(O1000/L996,"-")</f>
        <v>1.3155570153198794E-3</v>
      </c>
      <c r="Q1000" s="59">
        <v>27</v>
      </c>
      <c r="R1000" s="48">
        <f>IFERROR(Q1000/M996,"-")</f>
        <v>0.10843373493975904</v>
      </c>
      <c r="S1000" s="62">
        <f t="shared" si="270"/>
        <v>11980.555555555555</v>
      </c>
      <c r="T1000" s="374"/>
      <c r="U1000" s="374"/>
      <c r="V1000" s="36" t="s">
        <v>99</v>
      </c>
      <c r="W1000" s="59">
        <v>75557</v>
      </c>
      <c r="X1000" s="48">
        <f>IFERROR(W1000/T996,"-")</f>
        <v>1.472794901073608E-3</v>
      </c>
      <c r="Y1000" s="59">
        <v>6</v>
      </c>
      <c r="Z1000" s="48">
        <f>IFERROR(Y1000/U996,"-")</f>
        <v>0.14634146341463414</v>
      </c>
      <c r="AA1000" s="136">
        <f t="shared" si="271"/>
        <v>12592.833333333334</v>
      </c>
      <c r="AB1000" s="374"/>
      <c r="AC1000" s="374"/>
      <c r="AD1000" s="36" t="s">
        <v>99</v>
      </c>
      <c r="AE1000" s="59">
        <v>72924</v>
      </c>
      <c r="AF1000" s="48">
        <f>IFERROR(AE1000/AB996,"-")</f>
        <v>1.8998590554894109E-3</v>
      </c>
      <c r="AG1000" s="59">
        <v>5</v>
      </c>
      <c r="AH1000" s="48">
        <f>IFERROR(AG1000/AC996,"-")</f>
        <v>0.15151515151515152</v>
      </c>
      <c r="AI1000" s="62">
        <f t="shared" si="196"/>
        <v>14584.8</v>
      </c>
      <c r="AJ1000" s="374"/>
      <c r="AK1000" s="374"/>
      <c r="AL1000" s="36" t="s">
        <v>99</v>
      </c>
      <c r="AM1000" s="59">
        <v>37402</v>
      </c>
      <c r="AN1000" s="48">
        <f>IFERROR(AM1000/AJ996,"-")</f>
        <v>2.370502236297154E-4</v>
      </c>
      <c r="AO1000" s="59">
        <v>4</v>
      </c>
      <c r="AP1000" s="48">
        <f>IFERROR(AO1000/AK996,"-")</f>
        <v>2.6143790849673203E-2</v>
      </c>
      <c r="AQ1000" s="62">
        <f t="shared" si="272"/>
        <v>9350.5</v>
      </c>
      <c r="AR1000" s="374"/>
      <c r="AS1000" s="374"/>
      <c r="AT1000" s="36" t="s">
        <v>99</v>
      </c>
      <c r="AU1000" s="59">
        <v>4178856</v>
      </c>
      <c r="AV1000" s="48">
        <f>IFERROR(AU1000/AR996,"-")</f>
        <v>5.6153025613555427E-3</v>
      </c>
      <c r="AW1000" s="62">
        <v>61</v>
      </c>
      <c r="AX1000" s="48">
        <f>IFERROR(AW1000/AS996,"-")</f>
        <v>5.2270779777206511E-2</v>
      </c>
      <c r="AY1000" s="162">
        <f t="shared" si="273"/>
        <v>68505.836065573763</v>
      </c>
      <c r="AZ1000" s="187"/>
    </row>
    <row r="1001" spans="2:52" s="7" customFormat="1" ht="13.15" customHeight="1">
      <c r="B1001" s="449"/>
      <c r="C1001" s="459"/>
      <c r="D1001" s="374"/>
      <c r="E1001" s="374"/>
      <c r="F1001" s="36" t="s">
        <v>100</v>
      </c>
      <c r="G1001" s="59">
        <v>6204835</v>
      </c>
      <c r="H1001" s="48">
        <f>IFERROR(G1001/D996,"-")</f>
        <v>1.8789993960695979E-2</v>
      </c>
      <c r="I1001" s="59">
        <v>146</v>
      </c>
      <c r="J1001" s="48">
        <f>IFERROR(I1001/E996,"-")</f>
        <v>0.40331491712707185</v>
      </c>
      <c r="K1001" s="62">
        <f t="shared" si="269"/>
        <v>42498.869863013701</v>
      </c>
      <c r="L1001" s="374"/>
      <c r="M1001" s="374"/>
      <c r="N1001" s="36" t="s">
        <v>100</v>
      </c>
      <c r="O1001" s="59">
        <v>5016919</v>
      </c>
      <c r="P1001" s="48">
        <f>IFERROR(O1001/L996,"-")</f>
        <v>2.0403564373573213E-2</v>
      </c>
      <c r="Q1001" s="59">
        <v>107</v>
      </c>
      <c r="R1001" s="48">
        <f>IFERROR(Q1001/M996,"-")</f>
        <v>0.42971887550200805</v>
      </c>
      <c r="S1001" s="62">
        <f t="shared" si="270"/>
        <v>46887.093457943927</v>
      </c>
      <c r="T1001" s="374"/>
      <c r="U1001" s="374"/>
      <c r="V1001" s="36" t="s">
        <v>100</v>
      </c>
      <c r="W1001" s="59">
        <v>364277</v>
      </c>
      <c r="X1001" s="48">
        <f>IFERROR(W1001/T996,"-")</f>
        <v>7.1006698013207342E-3</v>
      </c>
      <c r="Y1001" s="59">
        <v>12</v>
      </c>
      <c r="Z1001" s="48">
        <f>IFERROR(Y1001/U996,"-")</f>
        <v>0.29268292682926828</v>
      </c>
      <c r="AA1001" s="136">
        <f t="shared" si="271"/>
        <v>30356.416666666668</v>
      </c>
      <c r="AB1001" s="374"/>
      <c r="AC1001" s="374"/>
      <c r="AD1001" s="36" t="s">
        <v>100</v>
      </c>
      <c r="AE1001" s="59">
        <v>263972</v>
      </c>
      <c r="AF1001" s="48">
        <f>IFERROR(AE1001/AB996,"-")</f>
        <v>6.8771542235155888E-3</v>
      </c>
      <c r="AG1001" s="59">
        <v>11</v>
      </c>
      <c r="AH1001" s="48">
        <f>IFERROR(AG1001/AC996,"-")</f>
        <v>0.33333333333333331</v>
      </c>
      <c r="AI1001" s="62">
        <f t="shared" si="196"/>
        <v>23997.454545454544</v>
      </c>
      <c r="AJ1001" s="374"/>
      <c r="AK1001" s="374"/>
      <c r="AL1001" s="36" t="s">
        <v>100</v>
      </c>
      <c r="AM1001" s="59">
        <v>3460597</v>
      </c>
      <c r="AN1001" s="48">
        <f>IFERROR(AM1001/AJ996,"-")</f>
        <v>2.1932925852690292E-2</v>
      </c>
      <c r="AO1001" s="59">
        <v>67</v>
      </c>
      <c r="AP1001" s="48">
        <f>IFERROR(AO1001/AK996,"-")</f>
        <v>0.43790849673202614</v>
      </c>
      <c r="AQ1001" s="62">
        <f t="shared" si="272"/>
        <v>51650.701492537315</v>
      </c>
      <c r="AR1001" s="374"/>
      <c r="AS1001" s="374"/>
      <c r="AT1001" s="36" t="s">
        <v>100</v>
      </c>
      <c r="AU1001" s="59">
        <v>13883627</v>
      </c>
      <c r="AV1001" s="48">
        <f>IFERROR(AU1001/AR996,"-")</f>
        <v>1.8656006872216933E-2</v>
      </c>
      <c r="AW1001" s="62">
        <v>392</v>
      </c>
      <c r="AX1001" s="48">
        <f>IFERROR(AW1001/AS996,"-")</f>
        <v>0.33590402742073694</v>
      </c>
      <c r="AY1001" s="162">
        <f t="shared" si="273"/>
        <v>35417.415816326531</v>
      </c>
      <c r="AZ1001" s="187"/>
    </row>
    <row r="1002" spans="2:52" s="7" customFormat="1" ht="13.15" customHeight="1">
      <c r="B1002" s="449"/>
      <c r="C1002" s="459"/>
      <c r="D1002" s="374"/>
      <c r="E1002" s="374"/>
      <c r="F1002" s="36" t="s">
        <v>101</v>
      </c>
      <c r="G1002" s="59">
        <v>10523937</v>
      </c>
      <c r="H1002" s="48">
        <f>IFERROR(G1002/D996,"-")</f>
        <v>3.1869455460579531E-2</v>
      </c>
      <c r="I1002" s="59">
        <v>165</v>
      </c>
      <c r="J1002" s="48">
        <f>IFERROR(I1002/E996,"-")</f>
        <v>0.45580110497237569</v>
      </c>
      <c r="K1002" s="62">
        <f t="shared" si="269"/>
        <v>63781.436363636363</v>
      </c>
      <c r="L1002" s="374"/>
      <c r="M1002" s="374"/>
      <c r="N1002" s="36" t="s">
        <v>101</v>
      </c>
      <c r="O1002" s="59">
        <v>4651921</v>
      </c>
      <c r="P1002" s="48">
        <f>IFERROR(O1002/L996,"-")</f>
        <v>1.8919135346669353E-2</v>
      </c>
      <c r="Q1002" s="59">
        <v>120</v>
      </c>
      <c r="R1002" s="48">
        <f>IFERROR(Q1002/M996,"-")</f>
        <v>0.48192771084337349</v>
      </c>
      <c r="S1002" s="62">
        <f t="shared" si="270"/>
        <v>38766.008333333331</v>
      </c>
      <c r="T1002" s="374"/>
      <c r="U1002" s="374"/>
      <c r="V1002" s="36" t="s">
        <v>101</v>
      </c>
      <c r="W1002" s="59">
        <v>2388687</v>
      </c>
      <c r="X1002" s="48">
        <f>IFERROR(W1002/T996,"-")</f>
        <v>4.6561483831555166E-2</v>
      </c>
      <c r="Y1002" s="59">
        <v>17</v>
      </c>
      <c r="Z1002" s="48">
        <f>IFERROR(Y1002/U996,"-")</f>
        <v>0.41463414634146339</v>
      </c>
      <c r="AA1002" s="136">
        <f t="shared" si="271"/>
        <v>140511</v>
      </c>
      <c r="AB1002" s="374"/>
      <c r="AC1002" s="374"/>
      <c r="AD1002" s="36" t="s">
        <v>101</v>
      </c>
      <c r="AE1002" s="59">
        <v>823242</v>
      </c>
      <c r="AF1002" s="48">
        <f>IFERROR(AE1002/AB996,"-")</f>
        <v>2.1447586097296002E-2</v>
      </c>
      <c r="AG1002" s="59">
        <v>16</v>
      </c>
      <c r="AH1002" s="48">
        <f>IFERROR(AG1002/AC996,"-")</f>
        <v>0.48484848484848486</v>
      </c>
      <c r="AI1002" s="62">
        <f t="shared" si="196"/>
        <v>51452.625</v>
      </c>
      <c r="AJ1002" s="374"/>
      <c r="AK1002" s="374"/>
      <c r="AL1002" s="36" t="s">
        <v>101</v>
      </c>
      <c r="AM1002" s="59">
        <v>3526282</v>
      </c>
      <c r="AN1002" s="48">
        <f>IFERROR(AM1002/AJ996,"-")</f>
        <v>2.2349230968435916E-2</v>
      </c>
      <c r="AO1002" s="59">
        <v>62</v>
      </c>
      <c r="AP1002" s="48">
        <f>IFERROR(AO1002/AK996,"-")</f>
        <v>0.40522875816993464</v>
      </c>
      <c r="AQ1002" s="62">
        <f t="shared" si="272"/>
        <v>56875.516129032258</v>
      </c>
      <c r="AR1002" s="374"/>
      <c r="AS1002" s="374"/>
      <c r="AT1002" s="36" t="s">
        <v>101</v>
      </c>
      <c r="AU1002" s="59">
        <v>26691223</v>
      </c>
      <c r="AV1002" s="48">
        <f>IFERROR(AU1002/AR996,"-")</f>
        <v>3.5866106149054187E-2</v>
      </c>
      <c r="AW1002" s="62">
        <v>449</v>
      </c>
      <c r="AX1002" s="48">
        <f>IFERROR(AW1002/AS996,"-")</f>
        <v>0.3847472150814053</v>
      </c>
      <c r="AY1002" s="162">
        <f t="shared" si="273"/>
        <v>59445.93095768374</v>
      </c>
      <c r="AZ1002" s="187"/>
    </row>
    <row r="1003" spans="2:52" s="7" customFormat="1" ht="13.15" customHeight="1">
      <c r="B1003" s="449"/>
      <c r="C1003" s="459"/>
      <c r="D1003" s="374"/>
      <c r="E1003" s="374"/>
      <c r="F1003" s="36" t="s">
        <v>102</v>
      </c>
      <c r="G1003" s="59">
        <v>10898090</v>
      </c>
      <c r="H1003" s="48">
        <f>IFERROR(G1003/D996,"-")</f>
        <v>3.3002496485905149E-2</v>
      </c>
      <c r="I1003" s="59">
        <v>53</v>
      </c>
      <c r="J1003" s="48">
        <f>IFERROR(I1003/E996,"-")</f>
        <v>0.14640883977900551</v>
      </c>
      <c r="K1003" s="62">
        <f t="shared" si="269"/>
        <v>205624.33962264151</v>
      </c>
      <c r="L1003" s="374"/>
      <c r="M1003" s="374"/>
      <c r="N1003" s="36" t="s">
        <v>102</v>
      </c>
      <c r="O1003" s="59">
        <v>3823917</v>
      </c>
      <c r="P1003" s="48">
        <f>IFERROR(O1003/L996,"-")</f>
        <v>1.5551683546954008E-2</v>
      </c>
      <c r="Q1003" s="59">
        <v>37</v>
      </c>
      <c r="R1003" s="48">
        <f>IFERROR(Q1003/M996,"-")</f>
        <v>0.14859437751004015</v>
      </c>
      <c r="S1003" s="62">
        <f t="shared" si="270"/>
        <v>103349.10810810811</v>
      </c>
      <c r="T1003" s="374"/>
      <c r="U1003" s="374"/>
      <c r="V1003" s="36" t="s">
        <v>102</v>
      </c>
      <c r="W1003" s="59">
        <v>2723834</v>
      </c>
      <c r="X1003" s="48">
        <f>IFERROR(W1003/T996,"-")</f>
        <v>5.3094337077582883E-2</v>
      </c>
      <c r="Y1003" s="59">
        <v>10</v>
      </c>
      <c r="Z1003" s="48">
        <f>IFERROR(Y1003/U996,"-")</f>
        <v>0.24390243902439024</v>
      </c>
      <c r="AA1003" s="136">
        <f t="shared" si="271"/>
        <v>272383.40000000002</v>
      </c>
      <c r="AB1003" s="374"/>
      <c r="AC1003" s="374"/>
      <c r="AD1003" s="36" t="s">
        <v>102</v>
      </c>
      <c r="AE1003" s="59">
        <v>175008</v>
      </c>
      <c r="AF1003" s="48">
        <f>IFERROR(AE1003/AB996,"-")</f>
        <v>4.5594116283129123E-3</v>
      </c>
      <c r="AG1003" s="59">
        <v>9</v>
      </c>
      <c r="AH1003" s="48">
        <f>IFERROR(AG1003/AC996,"-")</f>
        <v>0.27272727272727271</v>
      </c>
      <c r="AI1003" s="62">
        <f t="shared" si="196"/>
        <v>19445.333333333332</v>
      </c>
      <c r="AJ1003" s="374"/>
      <c r="AK1003" s="374"/>
      <c r="AL1003" s="36" t="s">
        <v>102</v>
      </c>
      <c r="AM1003" s="59">
        <v>3698807</v>
      </c>
      <c r="AN1003" s="48">
        <f>IFERROR(AM1003/AJ996,"-")</f>
        <v>2.3442677571069909E-2</v>
      </c>
      <c r="AO1003" s="59">
        <v>29</v>
      </c>
      <c r="AP1003" s="48">
        <f>IFERROR(AO1003/AK996,"-")</f>
        <v>0.18954248366013071</v>
      </c>
      <c r="AQ1003" s="62">
        <f t="shared" si="272"/>
        <v>127545.06896551725</v>
      </c>
      <c r="AR1003" s="374"/>
      <c r="AS1003" s="374"/>
      <c r="AT1003" s="36" t="s">
        <v>102</v>
      </c>
      <c r="AU1003" s="59">
        <v>17747007</v>
      </c>
      <c r="AV1003" s="48">
        <f>IFERROR(AU1003/AR996,"-")</f>
        <v>2.3847391215082489E-2</v>
      </c>
      <c r="AW1003" s="62">
        <v>135</v>
      </c>
      <c r="AX1003" s="48">
        <f>IFERROR(AW1003/AS996,"-")</f>
        <v>0.11568123393316196</v>
      </c>
      <c r="AY1003" s="162">
        <f t="shared" si="273"/>
        <v>131459.31111111111</v>
      </c>
      <c r="AZ1003" s="187"/>
    </row>
    <row r="1004" spans="2:52" s="7" customFormat="1" ht="13.15" customHeight="1">
      <c r="B1004" s="449"/>
      <c r="C1004" s="459"/>
      <c r="D1004" s="374"/>
      <c r="E1004" s="374"/>
      <c r="F1004" s="36" t="s">
        <v>112</v>
      </c>
      <c r="G1004" s="59">
        <v>0</v>
      </c>
      <c r="H1004" s="48">
        <f>IFERROR(G1004/D996,"-")</f>
        <v>0</v>
      </c>
      <c r="I1004" s="59">
        <v>0</v>
      </c>
      <c r="J1004" s="48">
        <f>IFERROR(I1004/E996,"-")</f>
        <v>0</v>
      </c>
      <c r="K1004" s="62" t="str">
        <f t="shared" si="269"/>
        <v>-</v>
      </c>
      <c r="L1004" s="374"/>
      <c r="M1004" s="374"/>
      <c r="N1004" s="36" t="s">
        <v>112</v>
      </c>
      <c r="O1004" s="59">
        <v>0</v>
      </c>
      <c r="P1004" s="48">
        <f>IFERROR(O1004/L996,"-")</f>
        <v>0</v>
      </c>
      <c r="Q1004" s="59">
        <v>0</v>
      </c>
      <c r="R1004" s="48">
        <f>IFERROR(Q1004/M996,"-")</f>
        <v>0</v>
      </c>
      <c r="S1004" s="62" t="str">
        <f t="shared" si="270"/>
        <v>-</v>
      </c>
      <c r="T1004" s="374"/>
      <c r="U1004" s="374"/>
      <c r="V1004" s="36" t="s">
        <v>112</v>
      </c>
      <c r="W1004" s="59">
        <v>0</v>
      </c>
      <c r="X1004" s="48">
        <f>IFERROR(W1004/T996,"-")</f>
        <v>0</v>
      </c>
      <c r="Y1004" s="59">
        <v>0</v>
      </c>
      <c r="Z1004" s="48">
        <f>IFERROR(Y1004/U996,"-")</f>
        <v>0</v>
      </c>
      <c r="AA1004" s="136" t="str">
        <f t="shared" si="271"/>
        <v>-</v>
      </c>
      <c r="AB1004" s="374"/>
      <c r="AC1004" s="374"/>
      <c r="AD1004" s="36" t="s">
        <v>112</v>
      </c>
      <c r="AE1004" s="59">
        <v>0</v>
      </c>
      <c r="AF1004" s="48">
        <f>IFERROR(AE1004/AB996,"-")</f>
        <v>0</v>
      </c>
      <c r="AG1004" s="59">
        <v>0</v>
      </c>
      <c r="AH1004" s="48">
        <f>IFERROR(AG1004/AC996,"-")</f>
        <v>0</v>
      </c>
      <c r="AI1004" s="62" t="str">
        <f t="shared" si="196"/>
        <v>-</v>
      </c>
      <c r="AJ1004" s="374"/>
      <c r="AK1004" s="374"/>
      <c r="AL1004" s="36" t="s">
        <v>112</v>
      </c>
      <c r="AM1004" s="59">
        <v>0</v>
      </c>
      <c r="AN1004" s="48">
        <f>IFERROR(AM1004/AJ996,"-")</f>
        <v>0</v>
      </c>
      <c r="AO1004" s="59">
        <v>0</v>
      </c>
      <c r="AP1004" s="48">
        <f>IFERROR(AO1004/AK996,"-")</f>
        <v>0</v>
      </c>
      <c r="AQ1004" s="62" t="str">
        <f t="shared" si="272"/>
        <v>-</v>
      </c>
      <c r="AR1004" s="374"/>
      <c r="AS1004" s="374"/>
      <c r="AT1004" s="36" t="s">
        <v>112</v>
      </c>
      <c r="AU1004" s="59">
        <v>3708</v>
      </c>
      <c r="AV1004" s="48">
        <f>IFERROR(AU1004/AR996,"-")</f>
        <v>4.9825937762646891E-6</v>
      </c>
      <c r="AW1004" s="62">
        <v>1</v>
      </c>
      <c r="AX1004" s="48">
        <f>IFERROR(AW1004/AS996,"-")</f>
        <v>8.5689802913453304E-4</v>
      </c>
      <c r="AY1004" s="162">
        <f t="shared" si="273"/>
        <v>3708</v>
      </c>
      <c r="AZ1004" s="187"/>
    </row>
    <row r="1005" spans="2:52" s="7" customFormat="1" ht="13.15" customHeight="1">
      <c r="B1005" s="449"/>
      <c r="C1005" s="459"/>
      <c r="D1005" s="374"/>
      <c r="E1005" s="374"/>
      <c r="F1005" s="36" t="s">
        <v>103</v>
      </c>
      <c r="G1005" s="59">
        <v>6113</v>
      </c>
      <c r="H1005" s="48">
        <f>IFERROR(G1005/D996,"-")</f>
        <v>1.8511891626728917E-5</v>
      </c>
      <c r="I1005" s="59">
        <v>3</v>
      </c>
      <c r="J1005" s="48">
        <f>IFERROR(I1005/E996,"-")</f>
        <v>8.2872928176795577E-3</v>
      </c>
      <c r="K1005" s="62">
        <f t="shared" si="269"/>
        <v>2037.6666666666667</v>
      </c>
      <c r="L1005" s="374"/>
      <c r="M1005" s="374"/>
      <c r="N1005" s="36" t="s">
        <v>103</v>
      </c>
      <c r="O1005" s="59">
        <v>6113</v>
      </c>
      <c r="P1005" s="48">
        <f>IFERROR(O1005/L996,"-")</f>
        <v>2.48612722301582E-5</v>
      </c>
      <c r="Q1005" s="59">
        <v>3</v>
      </c>
      <c r="R1005" s="48">
        <f>IFERROR(Q1005/M996,"-")</f>
        <v>1.2048192771084338E-2</v>
      </c>
      <c r="S1005" s="62">
        <f t="shared" si="270"/>
        <v>2037.6666666666667</v>
      </c>
      <c r="T1005" s="374"/>
      <c r="U1005" s="374"/>
      <c r="V1005" s="36" t="s">
        <v>103</v>
      </c>
      <c r="W1005" s="59">
        <v>1238</v>
      </c>
      <c r="X1005" s="48">
        <f>IFERROR(W1005/T996,"-")</f>
        <v>2.4131716287427063E-5</v>
      </c>
      <c r="Y1005" s="59">
        <v>1</v>
      </c>
      <c r="Z1005" s="48">
        <f>IFERROR(Y1005/U996,"-")</f>
        <v>2.4390243902439025E-2</v>
      </c>
      <c r="AA1005" s="136">
        <f t="shared" si="271"/>
        <v>1238</v>
      </c>
      <c r="AB1005" s="374"/>
      <c r="AC1005" s="374"/>
      <c r="AD1005" s="36" t="s">
        <v>103</v>
      </c>
      <c r="AE1005" s="59">
        <v>1238</v>
      </c>
      <c r="AF1005" s="48">
        <f>IFERROR(AE1005/AB996,"-")</f>
        <v>3.2253106120013863E-5</v>
      </c>
      <c r="AG1005" s="59">
        <v>1</v>
      </c>
      <c r="AH1005" s="48">
        <f>IFERROR(AG1005/AC996,"-")</f>
        <v>3.0303030303030304E-2</v>
      </c>
      <c r="AI1005" s="62">
        <f t="shared" si="196"/>
        <v>1238</v>
      </c>
      <c r="AJ1005" s="374"/>
      <c r="AK1005" s="374"/>
      <c r="AL1005" s="36" t="s">
        <v>103</v>
      </c>
      <c r="AM1005" s="59">
        <v>1951</v>
      </c>
      <c r="AN1005" s="48">
        <f>IFERROR(AM1005/AJ996,"-")</f>
        <v>1.236524748146021E-5</v>
      </c>
      <c r="AO1005" s="59">
        <v>1</v>
      </c>
      <c r="AP1005" s="48">
        <f>IFERROR(AO1005/AK996,"-")</f>
        <v>6.5359477124183009E-3</v>
      </c>
      <c r="AQ1005" s="62">
        <f t="shared" si="272"/>
        <v>1951</v>
      </c>
      <c r="AR1005" s="374"/>
      <c r="AS1005" s="374"/>
      <c r="AT1005" s="36" t="s">
        <v>103</v>
      </c>
      <c r="AU1005" s="59">
        <v>9651</v>
      </c>
      <c r="AV1005" s="48">
        <f>IFERROR(AU1005/AR996,"-")</f>
        <v>1.2968449982397657E-5</v>
      </c>
      <c r="AW1005" s="62">
        <v>1</v>
      </c>
      <c r="AX1005" s="48">
        <f>IFERROR(AW1005/AS996,"-")</f>
        <v>8.5689802913453304E-4</v>
      </c>
      <c r="AY1005" s="162">
        <f t="shared" si="273"/>
        <v>9651</v>
      </c>
      <c r="AZ1005" s="187"/>
    </row>
    <row r="1006" spans="2:52" s="7" customFormat="1" ht="13.15" customHeight="1">
      <c r="B1006" s="449"/>
      <c r="C1006" s="459"/>
      <c r="D1006" s="374"/>
      <c r="E1006" s="374"/>
      <c r="F1006" s="36" t="s">
        <v>104</v>
      </c>
      <c r="G1006" s="59">
        <v>81472</v>
      </c>
      <c r="H1006" s="48">
        <f>IFERROR(G1006/D996,"-")</f>
        <v>2.4672024122572524E-4</v>
      </c>
      <c r="I1006" s="59">
        <v>14</v>
      </c>
      <c r="J1006" s="48">
        <f>IFERROR(I1006/E996,"-")</f>
        <v>3.8674033149171269E-2</v>
      </c>
      <c r="K1006" s="62">
        <f t="shared" si="269"/>
        <v>5819.4285714285716</v>
      </c>
      <c r="L1006" s="374"/>
      <c r="M1006" s="374"/>
      <c r="N1006" s="36" t="s">
        <v>104</v>
      </c>
      <c r="O1006" s="59">
        <v>57485</v>
      </c>
      <c r="P1006" s="48">
        <f>IFERROR(O1006/L996,"-")</f>
        <v>2.3378868544914839E-4</v>
      </c>
      <c r="Q1006" s="59">
        <v>8</v>
      </c>
      <c r="R1006" s="48">
        <f>IFERROR(Q1006/M996,"-")</f>
        <v>3.2128514056224897E-2</v>
      </c>
      <c r="S1006" s="62">
        <f t="shared" si="270"/>
        <v>7185.625</v>
      </c>
      <c r="T1006" s="374"/>
      <c r="U1006" s="374"/>
      <c r="V1006" s="36" t="s">
        <v>104</v>
      </c>
      <c r="W1006" s="59">
        <v>47330</v>
      </c>
      <c r="X1006" s="48">
        <f>IFERROR(W1006/T996,"-")</f>
        <v>9.2258007421964691E-4</v>
      </c>
      <c r="Y1006" s="59">
        <v>7</v>
      </c>
      <c r="Z1006" s="48">
        <f>IFERROR(Y1006/U996,"-")</f>
        <v>0.17073170731707318</v>
      </c>
      <c r="AA1006" s="136">
        <f t="shared" si="271"/>
        <v>6761.4285714285716</v>
      </c>
      <c r="AB1006" s="374"/>
      <c r="AC1006" s="374"/>
      <c r="AD1006" s="36" t="s">
        <v>104</v>
      </c>
      <c r="AE1006" s="59">
        <v>33898</v>
      </c>
      <c r="AF1006" s="48">
        <f>IFERROR(AE1006/AB996,"-")</f>
        <v>8.8313068760600153E-4</v>
      </c>
      <c r="AG1006" s="59">
        <v>4</v>
      </c>
      <c r="AH1006" s="48">
        <f>IFERROR(AG1006/AC996,"-")</f>
        <v>0.12121212121212122</v>
      </c>
      <c r="AI1006" s="62">
        <f t="shared" si="196"/>
        <v>8474.5</v>
      </c>
      <c r="AJ1006" s="374"/>
      <c r="AK1006" s="374"/>
      <c r="AL1006" s="36" t="s">
        <v>104</v>
      </c>
      <c r="AM1006" s="59">
        <v>64613</v>
      </c>
      <c r="AN1006" s="48">
        <f>IFERROR(AM1006/AJ996,"-")</f>
        <v>4.0951088442828731E-4</v>
      </c>
      <c r="AO1006" s="59">
        <v>9</v>
      </c>
      <c r="AP1006" s="48">
        <f>IFERROR(AO1006/AK996,"-")</f>
        <v>5.8823529411764705E-2</v>
      </c>
      <c r="AQ1006" s="62">
        <f t="shared" si="272"/>
        <v>7179.2222222222226</v>
      </c>
      <c r="AR1006" s="374"/>
      <c r="AS1006" s="374"/>
      <c r="AT1006" s="36" t="s">
        <v>104</v>
      </c>
      <c r="AU1006" s="59">
        <v>421661</v>
      </c>
      <c r="AV1006" s="48">
        <f>IFERROR(AU1006/AR996,"-")</f>
        <v>5.6660341809426781E-4</v>
      </c>
      <c r="AW1006" s="62">
        <v>28</v>
      </c>
      <c r="AX1006" s="48">
        <f>IFERROR(AW1006/AS996,"-")</f>
        <v>2.3993144815766924E-2</v>
      </c>
      <c r="AY1006" s="162">
        <f t="shared" si="273"/>
        <v>15059.321428571429</v>
      </c>
      <c r="AZ1006" s="187"/>
    </row>
    <row r="1007" spans="2:52" s="7" customFormat="1" ht="13.15" customHeight="1">
      <c r="B1007" s="449"/>
      <c r="C1007" s="459"/>
      <c r="D1007" s="374"/>
      <c r="E1007" s="374"/>
      <c r="F1007" s="36" t="s">
        <v>105</v>
      </c>
      <c r="G1007" s="59">
        <v>290550</v>
      </c>
      <c r="H1007" s="48">
        <f>IFERROR(G1007/D996,"-")</f>
        <v>8.7986751384689797E-4</v>
      </c>
      <c r="I1007" s="59">
        <v>6</v>
      </c>
      <c r="J1007" s="48">
        <f>IFERROR(I1007/E996,"-")</f>
        <v>1.6574585635359115E-2</v>
      </c>
      <c r="K1007" s="62">
        <f t="shared" si="269"/>
        <v>48425</v>
      </c>
      <c r="L1007" s="374"/>
      <c r="M1007" s="374"/>
      <c r="N1007" s="36" t="s">
        <v>105</v>
      </c>
      <c r="O1007" s="59">
        <v>288188</v>
      </c>
      <c r="P1007" s="48">
        <f>IFERROR(O1007/L996,"-")</f>
        <v>1.1720465109544954E-3</v>
      </c>
      <c r="Q1007" s="59">
        <v>5</v>
      </c>
      <c r="R1007" s="48">
        <f>IFERROR(Q1007/M996,"-")</f>
        <v>2.0080321285140562E-2</v>
      </c>
      <c r="S1007" s="62">
        <f t="shared" si="270"/>
        <v>57637.599999999999</v>
      </c>
      <c r="T1007" s="374"/>
      <c r="U1007" s="374"/>
      <c r="V1007" s="36" t="s">
        <v>105</v>
      </c>
      <c r="W1007" s="59">
        <v>0</v>
      </c>
      <c r="X1007" s="48">
        <f>IFERROR(W1007/T996,"-")</f>
        <v>0</v>
      </c>
      <c r="Y1007" s="59">
        <v>0</v>
      </c>
      <c r="Z1007" s="48">
        <f>IFERROR(Y1007/U996,"-")</f>
        <v>0</v>
      </c>
      <c r="AA1007" s="136" t="str">
        <f t="shared" si="271"/>
        <v>-</v>
      </c>
      <c r="AB1007" s="374"/>
      <c r="AC1007" s="374"/>
      <c r="AD1007" s="36" t="s">
        <v>105</v>
      </c>
      <c r="AE1007" s="59">
        <v>0</v>
      </c>
      <c r="AF1007" s="48">
        <f>IFERROR(AE1007/AB996,"-")</f>
        <v>0</v>
      </c>
      <c r="AG1007" s="59">
        <v>0</v>
      </c>
      <c r="AH1007" s="48">
        <f>IFERROR(AG1007/AC996,"-")</f>
        <v>0</v>
      </c>
      <c r="AI1007" s="62" t="str">
        <f t="shared" si="196"/>
        <v>-</v>
      </c>
      <c r="AJ1007" s="374"/>
      <c r="AK1007" s="374"/>
      <c r="AL1007" s="36" t="s">
        <v>105</v>
      </c>
      <c r="AM1007" s="59">
        <v>323380</v>
      </c>
      <c r="AN1007" s="48">
        <f>IFERROR(AM1007/AJ996,"-")</f>
        <v>2.0495508613811394E-3</v>
      </c>
      <c r="AO1007" s="59">
        <v>2</v>
      </c>
      <c r="AP1007" s="48">
        <f>IFERROR(AO1007/AK996,"-")</f>
        <v>1.3071895424836602E-2</v>
      </c>
      <c r="AQ1007" s="62">
        <f t="shared" si="272"/>
        <v>161690</v>
      </c>
      <c r="AR1007" s="374"/>
      <c r="AS1007" s="374"/>
      <c r="AT1007" s="36" t="s">
        <v>105</v>
      </c>
      <c r="AU1007" s="59">
        <v>197524</v>
      </c>
      <c r="AV1007" s="48">
        <f>IFERROR(AU1007/AR996,"-")</f>
        <v>2.6542121172138793E-4</v>
      </c>
      <c r="AW1007" s="62">
        <v>4</v>
      </c>
      <c r="AX1007" s="48">
        <f>IFERROR(AW1007/AS996,"-")</f>
        <v>3.4275921165381321E-3</v>
      </c>
      <c r="AY1007" s="162">
        <f t="shared" si="273"/>
        <v>49381</v>
      </c>
      <c r="AZ1007" s="187"/>
    </row>
    <row r="1008" spans="2:52" s="7" customFormat="1" ht="13.15" customHeight="1">
      <c r="B1008" s="449"/>
      <c r="C1008" s="459"/>
      <c r="D1008" s="374"/>
      <c r="E1008" s="374"/>
      <c r="F1008" s="36" t="s">
        <v>106</v>
      </c>
      <c r="G1008" s="59">
        <v>2043940</v>
      </c>
      <c r="H1008" s="48">
        <f>IFERROR(G1008/D996,"-")</f>
        <v>6.1896279685156727E-3</v>
      </c>
      <c r="I1008" s="59">
        <v>5</v>
      </c>
      <c r="J1008" s="48">
        <f>IFERROR(I1008/E996,"-")</f>
        <v>1.3812154696132596E-2</v>
      </c>
      <c r="K1008" s="62">
        <f t="shared" si="269"/>
        <v>408788</v>
      </c>
      <c r="L1008" s="374"/>
      <c r="M1008" s="374"/>
      <c r="N1008" s="36" t="s">
        <v>106</v>
      </c>
      <c r="O1008" s="59">
        <v>1932126</v>
      </c>
      <c r="P1008" s="48">
        <f>IFERROR(O1008/L996,"-")</f>
        <v>7.8578620103004482E-3</v>
      </c>
      <c r="Q1008" s="59">
        <v>4</v>
      </c>
      <c r="R1008" s="48">
        <f>IFERROR(Q1008/M996,"-")</f>
        <v>1.6064257028112448E-2</v>
      </c>
      <c r="S1008" s="62">
        <f t="shared" si="270"/>
        <v>483031.5</v>
      </c>
      <c r="T1008" s="374"/>
      <c r="U1008" s="374"/>
      <c r="V1008" s="36" t="s">
        <v>106</v>
      </c>
      <c r="W1008" s="59">
        <v>6187</v>
      </c>
      <c r="X1008" s="48">
        <f>IFERROR(W1008/T996,"-")</f>
        <v>1.2060010393401555E-4</v>
      </c>
      <c r="Y1008" s="59">
        <v>1</v>
      </c>
      <c r="Z1008" s="48">
        <f>IFERROR(Y1008/U996,"-")</f>
        <v>2.4390243902439025E-2</v>
      </c>
      <c r="AA1008" s="136">
        <f t="shared" si="271"/>
        <v>6187</v>
      </c>
      <c r="AB1008" s="374"/>
      <c r="AC1008" s="374"/>
      <c r="AD1008" s="36" t="s">
        <v>106</v>
      </c>
      <c r="AE1008" s="59">
        <v>6187</v>
      </c>
      <c r="AF1008" s="48">
        <f>IFERROR(AE1008/AB996,"-")</f>
        <v>1.6118737283079624E-4</v>
      </c>
      <c r="AG1008" s="59">
        <v>1</v>
      </c>
      <c r="AH1008" s="48">
        <f>IFERROR(AG1008/AC996,"-")</f>
        <v>3.0303030303030304E-2</v>
      </c>
      <c r="AI1008" s="62">
        <f t="shared" si="196"/>
        <v>6187</v>
      </c>
      <c r="AJ1008" s="374"/>
      <c r="AK1008" s="374"/>
      <c r="AL1008" s="36" t="s">
        <v>106</v>
      </c>
      <c r="AM1008" s="59">
        <v>2821025</v>
      </c>
      <c r="AN1008" s="48">
        <f>IFERROR(AM1008/AJ996,"-")</f>
        <v>1.7879380972007322E-2</v>
      </c>
      <c r="AO1008" s="59">
        <v>6</v>
      </c>
      <c r="AP1008" s="48">
        <f>IFERROR(AO1008/AK996,"-")</f>
        <v>3.9215686274509803E-2</v>
      </c>
      <c r="AQ1008" s="62">
        <f t="shared" si="272"/>
        <v>470170.83333333331</v>
      </c>
      <c r="AR1008" s="374"/>
      <c r="AS1008" s="374"/>
      <c r="AT1008" s="36" t="s">
        <v>106</v>
      </c>
      <c r="AU1008" s="59">
        <v>280696</v>
      </c>
      <c r="AV1008" s="48">
        <f>IFERROR(AU1008/AR996,"-")</f>
        <v>3.7718288635986869E-4</v>
      </c>
      <c r="AW1008" s="62">
        <v>3</v>
      </c>
      <c r="AX1008" s="48">
        <f>IFERROR(AW1008/AS996,"-")</f>
        <v>2.5706940874035988E-3</v>
      </c>
      <c r="AY1008" s="162">
        <f t="shared" si="273"/>
        <v>93565.333333333328</v>
      </c>
      <c r="AZ1008" s="187"/>
    </row>
    <row r="1009" spans="2:52" s="7" customFormat="1" ht="13.15" customHeight="1">
      <c r="B1009" s="449"/>
      <c r="C1009" s="459"/>
      <c r="D1009" s="374"/>
      <c r="E1009" s="374"/>
      <c r="F1009" s="36" t="s">
        <v>107</v>
      </c>
      <c r="G1009" s="59">
        <v>1841907</v>
      </c>
      <c r="H1009" s="48">
        <f>IFERROR(G1009/D996,"-")</f>
        <v>5.5778149469185969E-3</v>
      </c>
      <c r="I1009" s="59">
        <v>36</v>
      </c>
      <c r="J1009" s="48">
        <f>IFERROR(I1009/E996,"-")</f>
        <v>9.9447513812154692E-2</v>
      </c>
      <c r="K1009" s="62">
        <f t="shared" si="269"/>
        <v>51164.083333333336</v>
      </c>
      <c r="L1009" s="374"/>
      <c r="M1009" s="374"/>
      <c r="N1009" s="36" t="s">
        <v>107</v>
      </c>
      <c r="O1009" s="59">
        <v>1265747</v>
      </c>
      <c r="P1009" s="48">
        <f>IFERROR(O1009/L996,"-")</f>
        <v>5.1477311862434243E-3</v>
      </c>
      <c r="Q1009" s="59">
        <v>24</v>
      </c>
      <c r="R1009" s="48">
        <f>IFERROR(Q1009/M996,"-")</f>
        <v>9.6385542168674704E-2</v>
      </c>
      <c r="S1009" s="62">
        <f t="shared" si="270"/>
        <v>52739.458333333336</v>
      </c>
      <c r="T1009" s="374"/>
      <c r="U1009" s="374"/>
      <c r="V1009" s="36" t="s">
        <v>107</v>
      </c>
      <c r="W1009" s="59">
        <v>109882</v>
      </c>
      <c r="X1009" s="48">
        <f>IFERROR(W1009/T996,"-")</f>
        <v>2.141874999269031E-3</v>
      </c>
      <c r="Y1009" s="59">
        <v>7</v>
      </c>
      <c r="Z1009" s="48">
        <f>IFERROR(Y1009/U996,"-")</f>
        <v>0.17073170731707318</v>
      </c>
      <c r="AA1009" s="136">
        <f t="shared" si="271"/>
        <v>15697.428571428571</v>
      </c>
      <c r="AB1009" s="374"/>
      <c r="AC1009" s="374"/>
      <c r="AD1009" s="36" t="s">
        <v>107</v>
      </c>
      <c r="AE1009" s="59">
        <v>99699</v>
      </c>
      <c r="AF1009" s="48">
        <f>IFERROR(AE1009/AB996,"-")</f>
        <v>2.5974171462514232E-3</v>
      </c>
      <c r="AG1009" s="59">
        <v>5</v>
      </c>
      <c r="AH1009" s="48">
        <f>IFERROR(AG1009/AC996,"-")</f>
        <v>0.15151515151515152</v>
      </c>
      <c r="AI1009" s="62">
        <f t="shared" si="196"/>
        <v>19939.8</v>
      </c>
      <c r="AJ1009" s="374"/>
      <c r="AK1009" s="374"/>
      <c r="AL1009" s="36" t="s">
        <v>107</v>
      </c>
      <c r="AM1009" s="59">
        <v>616584</v>
      </c>
      <c r="AN1009" s="48">
        <f>IFERROR(AM1009/AJ996,"-")</f>
        <v>3.9078491815011081E-3</v>
      </c>
      <c r="AO1009" s="59">
        <v>20</v>
      </c>
      <c r="AP1009" s="48">
        <f>IFERROR(AO1009/AK996,"-")</f>
        <v>0.13071895424836602</v>
      </c>
      <c r="AQ1009" s="62">
        <f t="shared" si="272"/>
        <v>30829.200000000001</v>
      </c>
      <c r="AR1009" s="374"/>
      <c r="AS1009" s="374"/>
      <c r="AT1009" s="36" t="s">
        <v>107</v>
      </c>
      <c r="AU1009" s="59">
        <v>2581929</v>
      </c>
      <c r="AV1009" s="48">
        <f>IFERROR(AU1009/AR996,"-")</f>
        <v>3.4694453522538596E-3</v>
      </c>
      <c r="AW1009" s="62">
        <v>110</v>
      </c>
      <c r="AX1009" s="48">
        <f>IFERROR(AW1009/AS996,"-")</f>
        <v>9.4258783204798635E-2</v>
      </c>
      <c r="AY1009" s="162">
        <f t="shared" si="273"/>
        <v>23472.081818181818</v>
      </c>
      <c r="AZ1009" s="187"/>
    </row>
    <row r="1010" spans="2:52" s="7" customFormat="1" ht="13.15" customHeight="1">
      <c r="B1010" s="449"/>
      <c r="C1010" s="459"/>
      <c r="D1010" s="374"/>
      <c r="E1010" s="374"/>
      <c r="F1010" s="36" t="s">
        <v>108</v>
      </c>
      <c r="G1010" s="59">
        <v>1596818</v>
      </c>
      <c r="H1010" s="48">
        <f>IFERROR(G1010/D996,"-")</f>
        <v>4.8356161890413902E-3</v>
      </c>
      <c r="I1010" s="59">
        <v>37</v>
      </c>
      <c r="J1010" s="48">
        <f>IFERROR(I1010/E996,"-")</f>
        <v>0.10220994475138122</v>
      </c>
      <c r="K1010" s="62">
        <f t="shared" si="269"/>
        <v>43157.24324324324</v>
      </c>
      <c r="L1010" s="374"/>
      <c r="M1010" s="374"/>
      <c r="N1010" s="36" t="s">
        <v>108</v>
      </c>
      <c r="O1010" s="59">
        <v>799929</v>
      </c>
      <c r="P1010" s="48">
        <f>IFERROR(O1010/L996,"-")</f>
        <v>3.2532721468670404E-3</v>
      </c>
      <c r="Q1010" s="59">
        <v>24</v>
      </c>
      <c r="R1010" s="48">
        <f>IFERROR(Q1010/M996,"-")</f>
        <v>9.6385542168674704E-2</v>
      </c>
      <c r="S1010" s="62">
        <f t="shared" si="270"/>
        <v>33330.375</v>
      </c>
      <c r="T1010" s="374"/>
      <c r="U1010" s="374"/>
      <c r="V1010" s="36" t="s">
        <v>108</v>
      </c>
      <c r="W1010" s="59">
        <v>392382</v>
      </c>
      <c r="X1010" s="48">
        <f>IFERROR(W1010/T996,"-")</f>
        <v>7.648506543047824E-3</v>
      </c>
      <c r="Y1010" s="59">
        <v>7</v>
      </c>
      <c r="Z1010" s="48">
        <f>IFERROR(Y1010/U996,"-")</f>
        <v>0.17073170731707318</v>
      </c>
      <c r="AA1010" s="136">
        <f t="shared" si="271"/>
        <v>56054.571428571428</v>
      </c>
      <c r="AB1010" s="374"/>
      <c r="AC1010" s="374"/>
      <c r="AD1010" s="36" t="s">
        <v>108</v>
      </c>
      <c r="AE1010" s="59">
        <v>55497</v>
      </c>
      <c r="AF1010" s="48">
        <f>IFERROR(AE1010/AB996,"-")</f>
        <v>1.4458405737822369E-3</v>
      </c>
      <c r="AG1010" s="59">
        <v>5</v>
      </c>
      <c r="AH1010" s="48">
        <f>IFERROR(AG1010/AC996,"-")</f>
        <v>0.15151515151515152</v>
      </c>
      <c r="AI1010" s="62">
        <f t="shared" si="196"/>
        <v>11099.4</v>
      </c>
      <c r="AJ1010" s="374"/>
      <c r="AK1010" s="374"/>
      <c r="AL1010" s="36" t="s">
        <v>108</v>
      </c>
      <c r="AM1010" s="59">
        <v>1368584</v>
      </c>
      <c r="AN1010" s="48">
        <f>IFERROR(AM1010/AJ996,"-")</f>
        <v>8.6739517473945361E-3</v>
      </c>
      <c r="AO1010" s="59">
        <v>22</v>
      </c>
      <c r="AP1010" s="48">
        <f>IFERROR(AO1010/AK996,"-")</f>
        <v>0.1437908496732026</v>
      </c>
      <c r="AQ1010" s="62">
        <f t="shared" si="272"/>
        <v>62208.36363636364</v>
      </c>
      <c r="AR1010" s="374"/>
      <c r="AS1010" s="374"/>
      <c r="AT1010" s="36" t="s">
        <v>108</v>
      </c>
      <c r="AU1010" s="59">
        <v>2805149</v>
      </c>
      <c r="AV1010" s="48">
        <f>IFERROR(AU1010/AR996,"-")</f>
        <v>3.769395347598467E-3</v>
      </c>
      <c r="AW1010" s="62">
        <v>66</v>
      </c>
      <c r="AX1010" s="48">
        <f>IFERROR(AW1010/AS996,"-")</f>
        <v>5.6555269922879174E-2</v>
      </c>
      <c r="AY1010" s="162">
        <f t="shared" si="273"/>
        <v>42502.257575757576</v>
      </c>
      <c r="AZ1010" s="187"/>
    </row>
    <row r="1011" spans="2:52" s="7" customFormat="1" ht="13.15" customHeight="1">
      <c r="B1011" s="449"/>
      <c r="C1011" s="459"/>
      <c r="D1011" s="374"/>
      <c r="E1011" s="374"/>
      <c r="F1011" s="36" t="s">
        <v>109</v>
      </c>
      <c r="G1011" s="59">
        <v>894629</v>
      </c>
      <c r="H1011" s="48">
        <f>IFERROR(G1011/D996,"-")</f>
        <v>2.7091894477554172E-3</v>
      </c>
      <c r="I1011" s="59">
        <v>39</v>
      </c>
      <c r="J1011" s="48">
        <f>IFERROR(I1011/E996,"-")</f>
        <v>0.10773480662983426</v>
      </c>
      <c r="K1011" s="62">
        <f t="shared" si="269"/>
        <v>22939.205128205129</v>
      </c>
      <c r="L1011" s="374"/>
      <c r="M1011" s="374"/>
      <c r="N1011" s="36" t="s">
        <v>109</v>
      </c>
      <c r="O1011" s="59">
        <v>557312</v>
      </c>
      <c r="P1011" s="48">
        <f>IFERROR(O1011/L996,"-")</f>
        <v>2.2665606656525317E-3</v>
      </c>
      <c r="Q1011" s="59">
        <v>25</v>
      </c>
      <c r="R1011" s="48">
        <f>IFERROR(Q1011/M996,"-")</f>
        <v>0.10040160642570281</v>
      </c>
      <c r="S1011" s="62">
        <f t="shared" si="270"/>
        <v>22292.48</v>
      </c>
      <c r="T1011" s="374"/>
      <c r="U1011" s="374"/>
      <c r="V1011" s="36" t="s">
        <v>109</v>
      </c>
      <c r="W1011" s="59">
        <v>74738</v>
      </c>
      <c r="X1011" s="48">
        <f>IFERROR(W1011/T996,"-")</f>
        <v>1.4568305427219094E-3</v>
      </c>
      <c r="Y1011" s="59">
        <v>7</v>
      </c>
      <c r="Z1011" s="48">
        <f>IFERROR(Y1011/U996,"-")</f>
        <v>0.17073170731707318</v>
      </c>
      <c r="AA1011" s="136">
        <f t="shared" si="271"/>
        <v>10676.857142857143</v>
      </c>
      <c r="AB1011" s="374"/>
      <c r="AC1011" s="374"/>
      <c r="AD1011" s="36" t="s">
        <v>109</v>
      </c>
      <c r="AE1011" s="59">
        <v>74738</v>
      </c>
      <c r="AF1011" s="48">
        <f>IFERROR(AE1011/AB996,"-")</f>
        <v>1.9471184533098513E-3</v>
      </c>
      <c r="AG1011" s="59">
        <v>7</v>
      </c>
      <c r="AH1011" s="48">
        <f>IFERROR(AG1011/AC996,"-")</f>
        <v>0.21212121212121213</v>
      </c>
      <c r="AI1011" s="62">
        <f t="shared" si="196"/>
        <v>10676.857142857143</v>
      </c>
      <c r="AJ1011" s="374"/>
      <c r="AK1011" s="374"/>
      <c r="AL1011" s="36" t="s">
        <v>109</v>
      </c>
      <c r="AM1011" s="59">
        <v>418036</v>
      </c>
      <c r="AN1011" s="48">
        <f>IFERROR(AM1011/AJ996,"-")</f>
        <v>2.649471346058278E-3</v>
      </c>
      <c r="AO1011" s="59">
        <v>19</v>
      </c>
      <c r="AP1011" s="48">
        <f>IFERROR(AO1011/AK996,"-")</f>
        <v>0.12418300653594772</v>
      </c>
      <c r="AQ1011" s="62">
        <f t="shared" si="272"/>
        <v>22001.894736842107</v>
      </c>
      <c r="AR1011" s="374"/>
      <c r="AS1011" s="374"/>
      <c r="AT1011" s="36" t="s">
        <v>109</v>
      </c>
      <c r="AU1011" s="59">
        <v>3396862</v>
      </c>
      <c r="AV1011" s="48">
        <f>IFERROR(AU1011/AR996,"-")</f>
        <v>4.5645047087459608E-3</v>
      </c>
      <c r="AW1011" s="62">
        <v>58</v>
      </c>
      <c r="AX1011" s="48">
        <f>IFERROR(AW1011/AS996,"-")</f>
        <v>4.9700085689802914E-2</v>
      </c>
      <c r="AY1011" s="162">
        <f t="shared" si="273"/>
        <v>58566.586206896551</v>
      </c>
      <c r="AZ1011" s="187"/>
    </row>
    <row r="1012" spans="2:52" s="7" customFormat="1" ht="13.15" customHeight="1">
      <c r="B1012" s="449"/>
      <c r="C1012" s="459"/>
      <c r="D1012" s="374"/>
      <c r="E1012" s="374"/>
      <c r="F1012" s="37" t="s">
        <v>110</v>
      </c>
      <c r="G1012" s="60">
        <v>667318</v>
      </c>
      <c r="H1012" s="49">
        <f>IFERROR(G1012/D996,"-")</f>
        <v>2.0208274982112693E-3</v>
      </c>
      <c r="I1012" s="60">
        <v>33</v>
      </c>
      <c r="J1012" s="49">
        <f>IFERROR(I1012/E996,"-")</f>
        <v>9.1160220994475141E-2</v>
      </c>
      <c r="K1012" s="63">
        <f t="shared" si="269"/>
        <v>20221.757575757576</v>
      </c>
      <c r="L1012" s="374"/>
      <c r="M1012" s="374"/>
      <c r="N1012" s="37" t="s">
        <v>110</v>
      </c>
      <c r="O1012" s="60">
        <v>575120</v>
      </c>
      <c r="P1012" s="49">
        <f>IFERROR(O1012/L996,"-")</f>
        <v>2.3389849312953678E-3</v>
      </c>
      <c r="Q1012" s="60">
        <v>26</v>
      </c>
      <c r="R1012" s="49">
        <f>IFERROR(Q1012/M996,"-")</f>
        <v>0.10441767068273092</v>
      </c>
      <c r="S1012" s="63">
        <f t="shared" si="270"/>
        <v>22120</v>
      </c>
      <c r="T1012" s="374"/>
      <c r="U1012" s="374"/>
      <c r="V1012" s="37" t="s">
        <v>110</v>
      </c>
      <c r="W1012" s="60">
        <v>87146</v>
      </c>
      <c r="X1012" s="49">
        <f>IFERROR(W1012/T996,"-")</f>
        <v>1.698693495625298E-3</v>
      </c>
      <c r="Y1012" s="60">
        <v>12</v>
      </c>
      <c r="Z1012" s="49">
        <f>IFERROR(Y1012/U996,"-")</f>
        <v>0.29268292682926828</v>
      </c>
      <c r="AA1012" s="137">
        <f t="shared" si="271"/>
        <v>7262.166666666667</v>
      </c>
      <c r="AB1012" s="374"/>
      <c r="AC1012" s="374"/>
      <c r="AD1012" s="37" t="s">
        <v>110</v>
      </c>
      <c r="AE1012" s="60">
        <v>87146</v>
      </c>
      <c r="AF1012" s="49">
        <f>IFERROR(AE1012/AB996,"-")</f>
        <v>2.2703789870232049E-3</v>
      </c>
      <c r="AG1012" s="60">
        <v>12</v>
      </c>
      <c r="AH1012" s="49">
        <f>IFERROR(AG1012/AC996,"-")</f>
        <v>0.36363636363636365</v>
      </c>
      <c r="AI1012" s="63">
        <f t="shared" si="196"/>
        <v>7262.166666666667</v>
      </c>
      <c r="AJ1012" s="374"/>
      <c r="AK1012" s="374"/>
      <c r="AL1012" s="37" t="s">
        <v>110</v>
      </c>
      <c r="AM1012" s="60">
        <v>223720</v>
      </c>
      <c r="AN1012" s="49">
        <f>IFERROR(AM1012/AJ996,"-")</f>
        <v>1.4179155133532948E-3</v>
      </c>
      <c r="AO1012" s="60">
        <v>14</v>
      </c>
      <c r="AP1012" s="49">
        <f>IFERROR(AO1012/AK996,"-")</f>
        <v>9.1503267973856203E-2</v>
      </c>
      <c r="AQ1012" s="63">
        <f t="shared" si="272"/>
        <v>15980</v>
      </c>
      <c r="AR1012" s="374"/>
      <c r="AS1012" s="374"/>
      <c r="AT1012" s="37" t="s">
        <v>110</v>
      </c>
      <c r="AU1012" s="60">
        <v>1641756</v>
      </c>
      <c r="AV1012" s="49">
        <f>IFERROR(AU1012/AR996,"-")</f>
        <v>2.206095800362786E-3</v>
      </c>
      <c r="AW1012" s="63">
        <v>87</v>
      </c>
      <c r="AX1012" s="49">
        <f>IFERROR(AW1012/AS996,"-")</f>
        <v>7.4550128534704371E-2</v>
      </c>
      <c r="AY1012" s="163">
        <f t="shared" si="273"/>
        <v>18870.758620689656</v>
      </c>
      <c r="AZ1012" s="187"/>
    </row>
    <row r="1013" spans="2:52" s="7" customFormat="1" ht="13.15" customHeight="1">
      <c r="B1013" s="450"/>
      <c r="C1013" s="461"/>
      <c r="D1013" s="375"/>
      <c r="E1013" s="375"/>
      <c r="F1013" s="39" t="s">
        <v>64</v>
      </c>
      <c r="G1013" s="56">
        <f>SUM(G996:G1012)</f>
        <v>68405508</v>
      </c>
      <c r="H1013" s="118">
        <f>IFERROR(G1013/D996,"-")</f>
        <v>0.20715121066045117</v>
      </c>
      <c r="I1013" s="243">
        <v>293</v>
      </c>
      <c r="J1013" s="118">
        <f>IFERROR(I1013/E996,"-")</f>
        <v>0.80939226519337015</v>
      </c>
      <c r="K1013" s="119">
        <f t="shared" si="269"/>
        <v>233465.8976109215</v>
      </c>
      <c r="L1013" s="375"/>
      <c r="M1013" s="375"/>
      <c r="N1013" s="39" t="s">
        <v>64</v>
      </c>
      <c r="O1013" s="56">
        <f>SUM(O996:O1012)</f>
        <v>47104824</v>
      </c>
      <c r="P1013" s="118">
        <f>IFERROR(O1013/L996,"-")</f>
        <v>0.19157301698309986</v>
      </c>
      <c r="Q1013" s="243">
        <v>211</v>
      </c>
      <c r="R1013" s="118">
        <f>IFERROR(Q1013/M996,"-")</f>
        <v>0.84738955823293172</v>
      </c>
      <c r="S1013" s="119">
        <f t="shared" si="270"/>
        <v>223245.61137440757</v>
      </c>
      <c r="T1013" s="375"/>
      <c r="U1013" s="375"/>
      <c r="V1013" s="39" t="s">
        <v>64</v>
      </c>
      <c r="W1013" s="56">
        <f>SUM(W996:W1012)</f>
        <v>9461977</v>
      </c>
      <c r="X1013" s="118">
        <f>IFERROR(W1013/T996,"-")</f>
        <v>0.18443759651224578</v>
      </c>
      <c r="Y1013" s="243">
        <v>35</v>
      </c>
      <c r="Z1013" s="118">
        <f>IFERROR(Y1013/U996,"-")</f>
        <v>0.85365853658536583</v>
      </c>
      <c r="AA1013" s="69">
        <f t="shared" si="271"/>
        <v>270342.2</v>
      </c>
      <c r="AB1013" s="375"/>
      <c r="AC1013" s="375"/>
      <c r="AD1013" s="39" t="s">
        <v>64</v>
      </c>
      <c r="AE1013" s="56">
        <f>SUM(AE996:AE1012)</f>
        <v>4838539</v>
      </c>
      <c r="AF1013" s="118">
        <f>IFERROR(AE1013/AB996,"-")</f>
        <v>0.12605647159355876</v>
      </c>
      <c r="AG1013" s="243">
        <v>29</v>
      </c>
      <c r="AH1013" s="118">
        <f>IFERROR(AG1013/AC996,"-")</f>
        <v>0.87878787878787878</v>
      </c>
      <c r="AI1013" s="119">
        <f t="shared" si="196"/>
        <v>166846.1724137931</v>
      </c>
      <c r="AJ1013" s="375"/>
      <c r="AK1013" s="375"/>
      <c r="AL1013" s="39" t="s">
        <v>64</v>
      </c>
      <c r="AM1013" s="56">
        <f>SUM(AM996:AM1012)</f>
        <v>34095701</v>
      </c>
      <c r="AN1013" s="118">
        <f>IFERROR(AM1013/AJ996,"-")</f>
        <v>0.21609522343355733</v>
      </c>
      <c r="AO1013" s="243">
        <v>125</v>
      </c>
      <c r="AP1013" s="118">
        <f>IFERROR(AO1013/AK996,"-")</f>
        <v>0.81699346405228757</v>
      </c>
      <c r="AQ1013" s="119">
        <f t="shared" si="272"/>
        <v>272765.60800000001</v>
      </c>
      <c r="AR1013" s="375"/>
      <c r="AS1013" s="375"/>
      <c r="AT1013" s="39" t="s">
        <v>64</v>
      </c>
      <c r="AU1013" s="56">
        <f>SUM(AU996:AU1012)</f>
        <v>131914977</v>
      </c>
      <c r="AV1013" s="118">
        <f>IFERROR(AU1013/AR996,"-")</f>
        <v>0.17725963953514012</v>
      </c>
      <c r="AW1013" s="119">
        <v>901</v>
      </c>
      <c r="AX1013" s="140">
        <f>IFERROR(AW1013/AS996,"-")</f>
        <v>0.77206512425021423</v>
      </c>
      <c r="AY1013" s="166">
        <f t="shared" si="273"/>
        <v>146409.51942286349</v>
      </c>
      <c r="AZ1013" s="187"/>
    </row>
    <row r="1014" spans="2:52" s="7" customFormat="1" ht="13.15" customHeight="1">
      <c r="B1014" s="448">
        <v>57</v>
      </c>
      <c r="C1014" s="458" t="s">
        <v>42</v>
      </c>
      <c r="D1014" s="373">
        <v>182850580</v>
      </c>
      <c r="E1014" s="373">
        <v>200</v>
      </c>
      <c r="F1014" s="34" t="s">
        <v>96</v>
      </c>
      <c r="G1014" s="58">
        <v>786525</v>
      </c>
      <c r="H1014" s="47">
        <f>IFERROR(G1014/D1014,"-")</f>
        <v>4.3014629759446209E-3</v>
      </c>
      <c r="I1014" s="58">
        <v>47</v>
      </c>
      <c r="J1014" s="47">
        <f>IFERROR(I1014/E1014,"-")</f>
        <v>0.23499999999999999</v>
      </c>
      <c r="K1014" s="61">
        <f t="shared" si="269"/>
        <v>16734.574468085106</v>
      </c>
      <c r="L1014" s="373">
        <v>152264960</v>
      </c>
      <c r="M1014" s="373">
        <v>148</v>
      </c>
      <c r="N1014" s="34" t="s">
        <v>96</v>
      </c>
      <c r="O1014" s="58">
        <v>616039</v>
      </c>
      <c r="P1014" s="47">
        <f>IFERROR(O1014/L1014,"-")</f>
        <v>4.0458356275797133E-3</v>
      </c>
      <c r="Q1014" s="58">
        <v>36</v>
      </c>
      <c r="R1014" s="47">
        <f>IFERROR(Q1014/M1014,"-")</f>
        <v>0.24324324324324326</v>
      </c>
      <c r="S1014" s="61">
        <f t="shared" si="270"/>
        <v>17112.194444444445</v>
      </c>
      <c r="T1014" s="373">
        <v>42975550</v>
      </c>
      <c r="U1014" s="373">
        <v>23</v>
      </c>
      <c r="V1014" s="34" t="s">
        <v>96</v>
      </c>
      <c r="W1014" s="58">
        <v>54086</v>
      </c>
      <c r="X1014" s="47">
        <f>IFERROR(W1014/T1014,"-")</f>
        <v>1.2585295592493872E-3</v>
      </c>
      <c r="Y1014" s="58">
        <v>7</v>
      </c>
      <c r="Z1014" s="47">
        <f>IFERROR(Y1014/U1014,"-")</f>
        <v>0.30434782608695654</v>
      </c>
      <c r="AA1014" s="135">
        <f t="shared" si="271"/>
        <v>7726.5714285714284</v>
      </c>
      <c r="AB1014" s="373">
        <v>37849290</v>
      </c>
      <c r="AC1014" s="373">
        <v>19</v>
      </c>
      <c r="AD1014" s="34" t="s">
        <v>96</v>
      </c>
      <c r="AE1014" s="58">
        <v>41577</v>
      </c>
      <c r="AF1014" s="47">
        <f>IFERROR(AE1014/AB1014,"-")</f>
        <v>1.098488241126848E-3</v>
      </c>
      <c r="AG1014" s="58">
        <v>5</v>
      </c>
      <c r="AH1014" s="47">
        <f>IFERROR(AG1014/AC1014,"-")</f>
        <v>0.26315789473684209</v>
      </c>
      <c r="AI1014" s="61">
        <f t="shared" si="196"/>
        <v>8315.4</v>
      </c>
      <c r="AJ1014" s="373">
        <v>23039720</v>
      </c>
      <c r="AK1014" s="373">
        <v>35</v>
      </c>
      <c r="AL1014" s="34" t="s">
        <v>96</v>
      </c>
      <c r="AM1014" s="58">
        <v>35848</v>
      </c>
      <c r="AN1014" s="47">
        <f>IFERROR(AM1014/AJ1014,"-")</f>
        <v>1.555921686548274E-3</v>
      </c>
      <c r="AO1014" s="58">
        <v>3</v>
      </c>
      <c r="AP1014" s="47">
        <f>IFERROR(AO1014/AK1014,"-")</f>
        <v>8.5714285714285715E-2</v>
      </c>
      <c r="AQ1014" s="61">
        <f t="shared" si="272"/>
        <v>11949.333333333334</v>
      </c>
      <c r="AR1014" s="373">
        <v>619003440</v>
      </c>
      <c r="AS1014" s="373">
        <v>940</v>
      </c>
      <c r="AT1014" s="34" t="s">
        <v>96</v>
      </c>
      <c r="AU1014" s="58">
        <v>16661518</v>
      </c>
      <c r="AV1014" s="47">
        <f>IFERROR(AU1014/AR1014,"-")</f>
        <v>2.6916680786135856E-2</v>
      </c>
      <c r="AW1014" s="58">
        <v>169</v>
      </c>
      <c r="AX1014" s="47">
        <f>IFERROR(AW1014/AS1014,"-")</f>
        <v>0.1797872340425532</v>
      </c>
      <c r="AY1014" s="135">
        <f t="shared" si="273"/>
        <v>98588.863905325445</v>
      </c>
      <c r="AZ1014" s="187"/>
    </row>
    <row r="1015" spans="2:52" s="7" customFormat="1" ht="13.15" customHeight="1">
      <c r="B1015" s="449"/>
      <c r="C1015" s="459"/>
      <c r="D1015" s="374"/>
      <c r="E1015" s="374"/>
      <c r="F1015" s="35" t="s">
        <v>97</v>
      </c>
      <c r="G1015" s="59">
        <v>1876658</v>
      </c>
      <c r="H1015" s="48">
        <f>IFERROR(G1015/D1014,"-")</f>
        <v>1.026334179525162E-2</v>
      </c>
      <c r="I1015" s="59">
        <v>65</v>
      </c>
      <c r="J1015" s="48">
        <f>IFERROR(I1015/E1014,"-")</f>
        <v>0.32500000000000001</v>
      </c>
      <c r="K1015" s="62">
        <f t="shared" si="269"/>
        <v>28871.66153846154</v>
      </c>
      <c r="L1015" s="374"/>
      <c r="M1015" s="374"/>
      <c r="N1015" s="35" t="s">
        <v>97</v>
      </c>
      <c r="O1015" s="59">
        <v>1569842</v>
      </c>
      <c r="P1015" s="48">
        <f>IFERROR(O1015/L1014,"-")</f>
        <v>1.030993604831998E-2</v>
      </c>
      <c r="Q1015" s="59">
        <v>48</v>
      </c>
      <c r="R1015" s="48">
        <f>IFERROR(Q1015/M1014,"-")</f>
        <v>0.32432432432432434</v>
      </c>
      <c r="S1015" s="62">
        <f t="shared" si="270"/>
        <v>32705.041666666668</v>
      </c>
      <c r="T1015" s="374"/>
      <c r="U1015" s="374"/>
      <c r="V1015" s="35" t="s">
        <v>97</v>
      </c>
      <c r="W1015" s="59">
        <v>550755</v>
      </c>
      <c r="X1015" s="48">
        <f>IFERROR(W1015/T1014,"-")</f>
        <v>1.2815542791191736E-2</v>
      </c>
      <c r="Y1015" s="59">
        <v>11</v>
      </c>
      <c r="Z1015" s="48">
        <f>IFERROR(Y1015/U1014,"-")</f>
        <v>0.47826086956521741</v>
      </c>
      <c r="AA1015" s="136">
        <f t="shared" si="271"/>
        <v>50068.63636363636</v>
      </c>
      <c r="AB1015" s="374"/>
      <c r="AC1015" s="374"/>
      <c r="AD1015" s="35" t="s">
        <v>97</v>
      </c>
      <c r="AE1015" s="59">
        <v>546621</v>
      </c>
      <c r="AF1015" s="48">
        <f>IFERROR(AE1015/AB1014,"-")</f>
        <v>1.4442041052817635E-2</v>
      </c>
      <c r="AG1015" s="59">
        <v>10</v>
      </c>
      <c r="AH1015" s="48">
        <f>IFERROR(AG1015/AC1014,"-")</f>
        <v>0.52631578947368418</v>
      </c>
      <c r="AI1015" s="62">
        <f t="shared" si="196"/>
        <v>54662.1</v>
      </c>
      <c r="AJ1015" s="374"/>
      <c r="AK1015" s="374"/>
      <c r="AL1015" s="35" t="s">
        <v>97</v>
      </c>
      <c r="AM1015" s="59">
        <v>29756</v>
      </c>
      <c r="AN1015" s="48">
        <f>IFERROR(AM1015/AJ1014,"-")</f>
        <v>1.2915087509744042E-3</v>
      </c>
      <c r="AO1015" s="59">
        <v>4</v>
      </c>
      <c r="AP1015" s="48">
        <f>IFERROR(AO1015/AK1014,"-")</f>
        <v>0.11428571428571428</v>
      </c>
      <c r="AQ1015" s="62">
        <f t="shared" si="272"/>
        <v>7439</v>
      </c>
      <c r="AR1015" s="374"/>
      <c r="AS1015" s="374"/>
      <c r="AT1015" s="35" t="s">
        <v>97</v>
      </c>
      <c r="AU1015" s="59">
        <v>15696119</v>
      </c>
      <c r="AV1015" s="48">
        <f>IFERROR(AU1015/AR1014,"-")</f>
        <v>2.5357078791032245E-2</v>
      </c>
      <c r="AW1015" s="59">
        <v>260</v>
      </c>
      <c r="AX1015" s="48">
        <f>IFERROR(AW1015/AS1014,"-")</f>
        <v>0.27659574468085107</v>
      </c>
      <c r="AY1015" s="136">
        <f t="shared" si="273"/>
        <v>60369.688461538462</v>
      </c>
      <c r="AZ1015" s="187"/>
    </row>
    <row r="1016" spans="2:52" s="7" customFormat="1" ht="13.15" customHeight="1">
      <c r="B1016" s="449"/>
      <c r="C1016" s="459"/>
      <c r="D1016" s="374"/>
      <c r="E1016" s="374"/>
      <c r="F1016" s="35" t="s">
        <v>380</v>
      </c>
      <c r="G1016" s="59">
        <v>1945962</v>
      </c>
      <c r="H1016" s="48">
        <f>IFERROR(G1016/D1014,"-")</f>
        <v>1.0642361648511041E-2</v>
      </c>
      <c r="I1016" s="59">
        <v>21</v>
      </c>
      <c r="J1016" s="48">
        <f>IFERROR(I1016/E1014,"-")</f>
        <v>0.105</v>
      </c>
      <c r="K1016" s="62">
        <f t="shared" ref="K1016" si="275">IFERROR(G1016/I1016,"-")</f>
        <v>92664.857142857145</v>
      </c>
      <c r="L1016" s="374"/>
      <c r="M1016" s="374"/>
      <c r="N1016" s="35" t="s">
        <v>380</v>
      </c>
      <c r="O1016" s="59">
        <v>1838557</v>
      </c>
      <c r="P1016" s="48">
        <f>IFERROR(O1016/L1014,"-")</f>
        <v>1.2074721590574745E-2</v>
      </c>
      <c r="Q1016" s="59">
        <v>16</v>
      </c>
      <c r="R1016" s="48">
        <f>IFERROR(Q1016/M1014,"-")</f>
        <v>0.10810810810810811</v>
      </c>
      <c r="S1016" s="62">
        <f t="shared" ref="S1016" si="276">IFERROR(O1016/Q1016,"-")</f>
        <v>114909.8125</v>
      </c>
      <c r="T1016" s="374"/>
      <c r="U1016" s="374"/>
      <c r="V1016" s="35" t="s">
        <v>380</v>
      </c>
      <c r="W1016" s="59">
        <v>153403</v>
      </c>
      <c r="X1016" s="48">
        <f>IFERROR(W1016/T1014,"-")</f>
        <v>3.5695412856845345E-3</v>
      </c>
      <c r="Y1016" s="59">
        <v>5</v>
      </c>
      <c r="Z1016" s="48">
        <f>IFERROR(Y1016/U1014,"-")</f>
        <v>0.21739130434782608</v>
      </c>
      <c r="AA1016" s="136">
        <f t="shared" ref="AA1016" si="277">IFERROR(W1016/Y1016,"-")</f>
        <v>30680.6</v>
      </c>
      <c r="AB1016" s="374"/>
      <c r="AC1016" s="374"/>
      <c r="AD1016" s="35" t="s">
        <v>380</v>
      </c>
      <c r="AE1016" s="59">
        <v>77058</v>
      </c>
      <c r="AF1016" s="48">
        <f>IFERROR(AE1016/AB1014,"-")</f>
        <v>2.0359166578818254E-3</v>
      </c>
      <c r="AG1016" s="59">
        <v>4</v>
      </c>
      <c r="AH1016" s="48">
        <f>IFERROR(AG1016/AC1014,"-")</f>
        <v>0.21052631578947367</v>
      </c>
      <c r="AI1016" s="62">
        <f t="shared" ref="AI1016" si="278">IFERROR(AE1016/AG1016,"-")</f>
        <v>19264.5</v>
      </c>
      <c r="AJ1016" s="374"/>
      <c r="AK1016" s="374"/>
      <c r="AL1016" s="35" t="s">
        <v>380</v>
      </c>
      <c r="AM1016" s="59">
        <v>19703</v>
      </c>
      <c r="AN1016" s="48">
        <f>IFERROR(AM1016/AJ1014,"-")</f>
        <v>8.551753233112208E-4</v>
      </c>
      <c r="AO1016" s="59">
        <v>3</v>
      </c>
      <c r="AP1016" s="48">
        <f>IFERROR(AO1016/AK1014,"-")</f>
        <v>8.5714285714285715E-2</v>
      </c>
      <c r="AQ1016" s="62">
        <f t="shared" ref="AQ1016" si="279">IFERROR(AM1016/AO1016,"-")</f>
        <v>6567.666666666667</v>
      </c>
      <c r="AR1016" s="374"/>
      <c r="AS1016" s="374"/>
      <c r="AT1016" s="35" t="s">
        <v>380</v>
      </c>
      <c r="AU1016" s="59">
        <v>3995988</v>
      </c>
      <c r="AV1016" s="48">
        <f>IFERROR(AU1016/AR1014,"-")</f>
        <v>6.4555182439696946E-3</v>
      </c>
      <c r="AW1016" s="59">
        <v>53</v>
      </c>
      <c r="AX1016" s="48">
        <f>IFERROR(AW1016/AS1014,"-")</f>
        <v>5.6382978723404253E-2</v>
      </c>
      <c r="AY1016" s="136">
        <f t="shared" ref="AY1016" si="280">IFERROR(AU1016/AW1016,"-")</f>
        <v>75396</v>
      </c>
      <c r="AZ1016" s="187"/>
    </row>
    <row r="1017" spans="2:52" s="7" customFormat="1" ht="13.15" customHeight="1">
      <c r="B1017" s="449"/>
      <c r="C1017" s="459"/>
      <c r="D1017" s="374"/>
      <c r="E1017" s="374"/>
      <c r="F1017" s="36" t="s">
        <v>98</v>
      </c>
      <c r="G1017" s="59">
        <v>6932513</v>
      </c>
      <c r="H1017" s="48">
        <f>IFERROR(G1017/D1014,"-")</f>
        <v>3.7913541209439967E-2</v>
      </c>
      <c r="I1017" s="59">
        <v>77</v>
      </c>
      <c r="J1017" s="48">
        <f>IFERROR(I1017/E1014,"-")</f>
        <v>0.38500000000000001</v>
      </c>
      <c r="K1017" s="62">
        <f t="shared" si="269"/>
        <v>90032.636363636368</v>
      </c>
      <c r="L1017" s="374"/>
      <c r="M1017" s="374"/>
      <c r="N1017" s="36" t="s">
        <v>98</v>
      </c>
      <c r="O1017" s="59">
        <v>4975981</v>
      </c>
      <c r="P1017" s="48">
        <f>IFERROR(O1017/L1014,"-")</f>
        <v>3.2679751139067056E-2</v>
      </c>
      <c r="Q1017" s="59">
        <v>54</v>
      </c>
      <c r="R1017" s="48">
        <f>IFERROR(Q1017/M1014,"-")</f>
        <v>0.36486486486486486</v>
      </c>
      <c r="S1017" s="62">
        <f t="shared" si="270"/>
        <v>92147.796296296292</v>
      </c>
      <c r="T1017" s="374"/>
      <c r="U1017" s="374"/>
      <c r="V1017" s="36" t="s">
        <v>98</v>
      </c>
      <c r="W1017" s="59">
        <v>139367</v>
      </c>
      <c r="X1017" s="48">
        <f>IFERROR(W1017/T1014,"-")</f>
        <v>3.2429369723016924E-3</v>
      </c>
      <c r="Y1017" s="59">
        <v>8</v>
      </c>
      <c r="Z1017" s="48">
        <f>IFERROR(Y1017/U1014,"-")</f>
        <v>0.34782608695652173</v>
      </c>
      <c r="AA1017" s="136">
        <f t="shared" si="271"/>
        <v>17420.875</v>
      </c>
      <c r="AB1017" s="374"/>
      <c r="AC1017" s="374"/>
      <c r="AD1017" s="36" t="s">
        <v>98</v>
      </c>
      <c r="AE1017" s="59">
        <v>135902</v>
      </c>
      <c r="AF1017" s="48">
        <f>IFERROR(AE1017/AB1014,"-")</f>
        <v>3.5906089651879863E-3</v>
      </c>
      <c r="AG1017" s="59">
        <v>7</v>
      </c>
      <c r="AH1017" s="48">
        <f>IFERROR(AG1017/AC1014,"-")</f>
        <v>0.36842105263157893</v>
      </c>
      <c r="AI1017" s="62">
        <f t="shared" si="196"/>
        <v>19414.571428571428</v>
      </c>
      <c r="AJ1017" s="374"/>
      <c r="AK1017" s="374"/>
      <c r="AL1017" s="36" t="s">
        <v>98</v>
      </c>
      <c r="AM1017" s="59">
        <v>384803</v>
      </c>
      <c r="AN1017" s="48">
        <f>IFERROR(AM1017/AJ1014,"-")</f>
        <v>1.670172206953904E-2</v>
      </c>
      <c r="AO1017" s="59">
        <v>8</v>
      </c>
      <c r="AP1017" s="48">
        <f>IFERROR(AO1017/AK1014,"-")</f>
        <v>0.22857142857142856</v>
      </c>
      <c r="AQ1017" s="62">
        <f t="shared" si="272"/>
        <v>48100.375</v>
      </c>
      <c r="AR1017" s="374"/>
      <c r="AS1017" s="374"/>
      <c r="AT1017" s="36" t="s">
        <v>98</v>
      </c>
      <c r="AU1017" s="59">
        <v>20502365</v>
      </c>
      <c r="AV1017" s="48">
        <f>IFERROR(AU1017/AR1014,"-")</f>
        <v>3.3121568758971681E-2</v>
      </c>
      <c r="AW1017" s="59">
        <v>242</v>
      </c>
      <c r="AX1017" s="48">
        <f>IFERROR(AW1017/AS1014,"-")</f>
        <v>0.25744680851063828</v>
      </c>
      <c r="AY1017" s="136">
        <f t="shared" si="273"/>
        <v>84720.516528925626</v>
      </c>
      <c r="AZ1017" s="187"/>
    </row>
    <row r="1018" spans="2:52" s="7" customFormat="1" ht="13.15" customHeight="1">
      <c r="B1018" s="449"/>
      <c r="C1018" s="459"/>
      <c r="D1018" s="374"/>
      <c r="E1018" s="374"/>
      <c r="F1018" s="36" t="s">
        <v>99</v>
      </c>
      <c r="G1018" s="59">
        <v>196605</v>
      </c>
      <c r="H1018" s="48">
        <f>IFERROR(G1018/D1014,"-")</f>
        <v>1.0752221841462029E-3</v>
      </c>
      <c r="I1018" s="59">
        <v>12</v>
      </c>
      <c r="J1018" s="48">
        <f>IFERROR(I1018/E1014,"-")</f>
        <v>0.06</v>
      </c>
      <c r="K1018" s="62">
        <f t="shared" si="269"/>
        <v>16383.75</v>
      </c>
      <c r="L1018" s="374"/>
      <c r="M1018" s="374"/>
      <c r="N1018" s="36" t="s">
        <v>99</v>
      </c>
      <c r="O1018" s="59">
        <v>134940</v>
      </c>
      <c r="P1018" s="48">
        <f>IFERROR(O1018/L1014,"-")</f>
        <v>8.8621833939995121E-4</v>
      </c>
      <c r="Q1018" s="59">
        <v>8</v>
      </c>
      <c r="R1018" s="48">
        <f>IFERROR(Q1018/M1014,"-")</f>
        <v>5.4054054054054057E-2</v>
      </c>
      <c r="S1018" s="62">
        <f t="shared" si="270"/>
        <v>16867.5</v>
      </c>
      <c r="T1018" s="374"/>
      <c r="U1018" s="374"/>
      <c r="V1018" s="36" t="s">
        <v>99</v>
      </c>
      <c r="W1018" s="59">
        <v>0</v>
      </c>
      <c r="X1018" s="48">
        <f>IFERROR(W1018/T1014,"-")</f>
        <v>0</v>
      </c>
      <c r="Y1018" s="59">
        <v>0</v>
      </c>
      <c r="Z1018" s="48">
        <f>IFERROR(Y1018/U1014,"-")</f>
        <v>0</v>
      </c>
      <c r="AA1018" s="136" t="str">
        <f t="shared" si="271"/>
        <v>-</v>
      </c>
      <c r="AB1018" s="374"/>
      <c r="AC1018" s="374"/>
      <c r="AD1018" s="36" t="s">
        <v>99</v>
      </c>
      <c r="AE1018" s="59">
        <v>0</v>
      </c>
      <c r="AF1018" s="48">
        <f>IFERROR(AE1018/AB1014,"-")</f>
        <v>0</v>
      </c>
      <c r="AG1018" s="59">
        <v>0</v>
      </c>
      <c r="AH1018" s="48">
        <f>IFERROR(AG1018/AC1014,"-")</f>
        <v>0</v>
      </c>
      <c r="AI1018" s="62" t="str">
        <f t="shared" si="196"/>
        <v>-</v>
      </c>
      <c r="AJ1018" s="374"/>
      <c r="AK1018" s="374"/>
      <c r="AL1018" s="36" t="s">
        <v>99</v>
      </c>
      <c r="AM1018" s="59">
        <v>46554</v>
      </c>
      <c r="AN1018" s="48">
        <f>IFERROR(AM1018/AJ1014,"-")</f>
        <v>2.0205974725387289E-3</v>
      </c>
      <c r="AO1018" s="59">
        <v>2</v>
      </c>
      <c r="AP1018" s="48">
        <f>IFERROR(AO1018/AK1014,"-")</f>
        <v>5.7142857142857141E-2</v>
      </c>
      <c r="AQ1018" s="62">
        <f t="shared" si="272"/>
        <v>23277</v>
      </c>
      <c r="AR1018" s="374"/>
      <c r="AS1018" s="374"/>
      <c r="AT1018" s="36" t="s">
        <v>99</v>
      </c>
      <c r="AU1018" s="59">
        <v>6578368</v>
      </c>
      <c r="AV1018" s="48">
        <f>IFERROR(AU1018/AR1014,"-")</f>
        <v>1.0627352894840132E-2</v>
      </c>
      <c r="AW1018" s="59">
        <v>52</v>
      </c>
      <c r="AX1018" s="48">
        <f>IFERROR(AW1018/AS1014,"-")</f>
        <v>5.5319148936170209E-2</v>
      </c>
      <c r="AY1018" s="136">
        <f t="shared" si="273"/>
        <v>126507.07692307692</v>
      </c>
      <c r="AZ1018" s="187"/>
    </row>
    <row r="1019" spans="2:52" s="7" customFormat="1" ht="13.15" customHeight="1">
      <c r="B1019" s="449"/>
      <c r="C1019" s="459"/>
      <c r="D1019" s="374"/>
      <c r="E1019" s="374"/>
      <c r="F1019" s="36" t="s">
        <v>100</v>
      </c>
      <c r="G1019" s="59">
        <v>6466456</v>
      </c>
      <c r="H1019" s="48">
        <f>IFERROR(G1019/D1014,"-")</f>
        <v>3.5364700511204286E-2</v>
      </c>
      <c r="I1019" s="59">
        <v>82</v>
      </c>
      <c r="J1019" s="48">
        <f>IFERROR(I1019/E1014,"-")</f>
        <v>0.41</v>
      </c>
      <c r="K1019" s="62">
        <f t="shared" si="269"/>
        <v>78859.219512195123</v>
      </c>
      <c r="L1019" s="374"/>
      <c r="M1019" s="374"/>
      <c r="N1019" s="36" t="s">
        <v>100</v>
      </c>
      <c r="O1019" s="59">
        <v>5729844</v>
      </c>
      <c r="P1019" s="48">
        <f>IFERROR(O1019/L1014,"-")</f>
        <v>3.763074577368293E-2</v>
      </c>
      <c r="Q1019" s="59">
        <v>59</v>
      </c>
      <c r="R1019" s="48">
        <f>IFERROR(Q1019/M1014,"-")</f>
        <v>0.39864864864864863</v>
      </c>
      <c r="S1019" s="62">
        <f t="shared" si="270"/>
        <v>97116</v>
      </c>
      <c r="T1019" s="374"/>
      <c r="U1019" s="374"/>
      <c r="V1019" s="36" t="s">
        <v>100</v>
      </c>
      <c r="W1019" s="59">
        <v>196200</v>
      </c>
      <c r="X1019" s="48">
        <f>IFERROR(W1019/T1014,"-")</f>
        <v>4.565386597728243E-3</v>
      </c>
      <c r="Y1019" s="59">
        <v>8</v>
      </c>
      <c r="Z1019" s="48">
        <f>IFERROR(Y1019/U1014,"-")</f>
        <v>0.34782608695652173</v>
      </c>
      <c r="AA1019" s="136">
        <f t="shared" si="271"/>
        <v>24525</v>
      </c>
      <c r="AB1019" s="374"/>
      <c r="AC1019" s="374"/>
      <c r="AD1019" s="36" t="s">
        <v>100</v>
      </c>
      <c r="AE1019" s="59">
        <v>77295</v>
      </c>
      <c r="AF1019" s="48">
        <f>IFERROR(AE1019/AB1014,"-")</f>
        <v>2.0421783341246294E-3</v>
      </c>
      <c r="AG1019" s="59">
        <v>6</v>
      </c>
      <c r="AH1019" s="48">
        <f>IFERROR(AG1019/AC1014,"-")</f>
        <v>0.31578947368421051</v>
      </c>
      <c r="AI1019" s="62">
        <f t="shared" si="196"/>
        <v>12882.5</v>
      </c>
      <c r="AJ1019" s="374"/>
      <c r="AK1019" s="374"/>
      <c r="AL1019" s="36" t="s">
        <v>100</v>
      </c>
      <c r="AM1019" s="59">
        <v>1267381</v>
      </c>
      <c r="AN1019" s="48">
        <f>IFERROR(AM1019/AJ1014,"-")</f>
        <v>5.5008524409150807E-2</v>
      </c>
      <c r="AO1019" s="59">
        <v>12</v>
      </c>
      <c r="AP1019" s="48">
        <f>IFERROR(AO1019/AK1014,"-")</f>
        <v>0.34285714285714286</v>
      </c>
      <c r="AQ1019" s="62">
        <f t="shared" si="272"/>
        <v>105615.08333333333</v>
      </c>
      <c r="AR1019" s="374"/>
      <c r="AS1019" s="374"/>
      <c r="AT1019" s="36" t="s">
        <v>100</v>
      </c>
      <c r="AU1019" s="59">
        <v>17760492</v>
      </c>
      <c r="AV1019" s="48">
        <f>IFERROR(AU1019/AR1014,"-")</f>
        <v>2.8692073181370365E-2</v>
      </c>
      <c r="AW1019" s="59">
        <v>297</v>
      </c>
      <c r="AX1019" s="48">
        <f>IFERROR(AW1019/AS1014,"-")</f>
        <v>0.31595744680851062</v>
      </c>
      <c r="AY1019" s="136">
        <f t="shared" si="273"/>
        <v>59799.63636363636</v>
      </c>
      <c r="AZ1019" s="187"/>
    </row>
    <row r="1020" spans="2:52" s="7" customFormat="1" ht="13.15" customHeight="1">
      <c r="B1020" s="449"/>
      <c r="C1020" s="459"/>
      <c r="D1020" s="374"/>
      <c r="E1020" s="374"/>
      <c r="F1020" s="36" t="s">
        <v>101</v>
      </c>
      <c r="G1020" s="59">
        <v>5666294</v>
      </c>
      <c r="H1020" s="48">
        <f>IFERROR(G1020/D1014,"-")</f>
        <v>3.0988657514786116E-2</v>
      </c>
      <c r="I1020" s="59">
        <v>80</v>
      </c>
      <c r="J1020" s="48">
        <f>IFERROR(I1020/E1014,"-")</f>
        <v>0.4</v>
      </c>
      <c r="K1020" s="62">
        <f t="shared" si="269"/>
        <v>70828.675000000003</v>
      </c>
      <c r="L1020" s="374"/>
      <c r="M1020" s="374"/>
      <c r="N1020" s="36" t="s">
        <v>101</v>
      </c>
      <c r="O1020" s="59">
        <v>4692483</v>
      </c>
      <c r="P1020" s="48">
        <f>IFERROR(O1020/L1014,"-")</f>
        <v>3.0817878256428795E-2</v>
      </c>
      <c r="Q1020" s="59">
        <v>62</v>
      </c>
      <c r="R1020" s="48">
        <f>IFERROR(Q1020/M1014,"-")</f>
        <v>0.41891891891891891</v>
      </c>
      <c r="S1020" s="62">
        <f t="shared" si="270"/>
        <v>75685.209677419349</v>
      </c>
      <c r="T1020" s="374"/>
      <c r="U1020" s="374"/>
      <c r="V1020" s="36" t="s">
        <v>101</v>
      </c>
      <c r="W1020" s="59">
        <v>415864</v>
      </c>
      <c r="X1020" s="48">
        <f>IFERROR(W1020/T1014,"-")</f>
        <v>9.6767580635966268E-3</v>
      </c>
      <c r="Y1020" s="59">
        <v>12</v>
      </c>
      <c r="Z1020" s="48">
        <f>IFERROR(Y1020/U1014,"-")</f>
        <v>0.52173913043478259</v>
      </c>
      <c r="AA1020" s="136">
        <f t="shared" si="271"/>
        <v>34655.333333333336</v>
      </c>
      <c r="AB1020" s="374"/>
      <c r="AC1020" s="374"/>
      <c r="AD1020" s="36" t="s">
        <v>101</v>
      </c>
      <c r="AE1020" s="59">
        <v>263289</v>
      </c>
      <c r="AF1020" s="48">
        <f>IFERROR(AE1020/AB1014,"-")</f>
        <v>6.9562467354077184E-3</v>
      </c>
      <c r="AG1020" s="59">
        <v>10</v>
      </c>
      <c r="AH1020" s="48">
        <f>IFERROR(AG1020/AC1014,"-")</f>
        <v>0.52631578947368418</v>
      </c>
      <c r="AI1020" s="62">
        <f t="shared" si="196"/>
        <v>26328.9</v>
      </c>
      <c r="AJ1020" s="374"/>
      <c r="AK1020" s="374"/>
      <c r="AL1020" s="36" t="s">
        <v>101</v>
      </c>
      <c r="AM1020" s="59">
        <v>235018</v>
      </c>
      <c r="AN1020" s="48">
        <f>IFERROR(AM1020/AJ1014,"-")</f>
        <v>1.0200557992892274E-2</v>
      </c>
      <c r="AO1020" s="59">
        <v>8</v>
      </c>
      <c r="AP1020" s="48">
        <f>IFERROR(AO1020/AK1014,"-")</f>
        <v>0.22857142857142856</v>
      </c>
      <c r="AQ1020" s="62">
        <f t="shared" si="272"/>
        <v>29377.25</v>
      </c>
      <c r="AR1020" s="374"/>
      <c r="AS1020" s="374"/>
      <c r="AT1020" s="36" t="s">
        <v>101</v>
      </c>
      <c r="AU1020" s="59">
        <v>17630086</v>
      </c>
      <c r="AV1020" s="48">
        <f>IFERROR(AU1020/AR1014,"-")</f>
        <v>2.8481402300446022E-2</v>
      </c>
      <c r="AW1020" s="59">
        <v>319</v>
      </c>
      <c r="AX1020" s="48">
        <f>IFERROR(AW1020/AS1014,"-")</f>
        <v>0.33936170212765959</v>
      </c>
      <c r="AY1020" s="136">
        <f t="shared" si="273"/>
        <v>55266.727272727272</v>
      </c>
      <c r="AZ1020" s="187"/>
    </row>
    <row r="1021" spans="2:52" s="7" customFormat="1" ht="13.15" customHeight="1">
      <c r="B1021" s="449"/>
      <c r="C1021" s="459"/>
      <c r="D1021" s="374"/>
      <c r="E1021" s="374"/>
      <c r="F1021" s="36" t="s">
        <v>102</v>
      </c>
      <c r="G1021" s="59">
        <v>11348338</v>
      </c>
      <c r="H1021" s="48">
        <f>IFERROR(G1021/D1014,"-")</f>
        <v>6.2063450933543665E-2</v>
      </c>
      <c r="I1021" s="59">
        <v>29</v>
      </c>
      <c r="J1021" s="48">
        <f>IFERROR(I1021/E1014,"-")</f>
        <v>0.14499999999999999</v>
      </c>
      <c r="K1021" s="62">
        <f t="shared" si="269"/>
        <v>391322</v>
      </c>
      <c r="L1021" s="374"/>
      <c r="M1021" s="374"/>
      <c r="N1021" s="36" t="s">
        <v>102</v>
      </c>
      <c r="O1021" s="59">
        <v>7845649</v>
      </c>
      <c r="P1021" s="48">
        <f>IFERROR(O1021/L1014,"-")</f>
        <v>5.1526293377018584E-2</v>
      </c>
      <c r="Q1021" s="59">
        <v>21</v>
      </c>
      <c r="R1021" s="48">
        <f>IFERROR(Q1021/M1014,"-")</f>
        <v>0.14189189189189189</v>
      </c>
      <c r="S1021" s="62">
        <f t="shared" si="270"/>
        <v>373602.33333333331</v>
      </c>
      <c r="T1021" s="374"/>
      <c r="U1021" s="374"/>
      <c r="V1021" s="36" t="s">
        <v>102</v>
      </c>
      <c r="W1021" s="59">
        <v>3365862</v>
      </c>
      <c r="X1021" s="48">
        <f>IFERROR(W1021/T1014,"-")</f>
        <v>7.8320393805314886E-2</v>
      </c>
      <c r="Y1021" s="59">
        <v>4</v>
      </c>
      <c r="Z1021" s="48">
        <f>IFERROR(Y1021/U1014,"-")</f>
        <v>0.17391304347826086</v>
      </c>
      <c r="AA1021" s="136">
        <f t="shared" si="271"/>
        <v>841465.5</v>
      </c>
      <c r="AB1021" s="374"/>
      <c r="AC1021" s="374"/>
      <c r="AD1021" s="36" t="s">
        <v>102</v>
      </c>
      <c r="AE1021" s="59">
        <v>42333</v>
      </c>
      <c r="AF1021" s="48">
        <f>IFERROR(AE1021/AB1014,"-")</f>
        <v>1.1184621957241469E-3</v>
      </c>
      <c r="AG1021" s="59">
        <v>2</v>
      </c>
      <c r="AH1021" s="48">
        <f>IFERROR(AG1021/AC1014,"-")</f>
        <v>0.10526315789473684</v>
      </c>
      <c r="AI1021" s="62">
        <f t="shared" si="196"/>
        <v>21166.5</v>
      </c>
      <c r="AJ1021" s="374"/>
      <c r="AK1021" s="374"/>
      <c r="AL1021" s="36" t="s">
        <v>102</v>
      </c>
      <c r="AM1021" s="59">
        <v>699050</v>
      </c>
      <c r="AN1021" s="48">
        <f>IFERROR(AM1021/AJ1014,"-")</f>
        <v>3.0341080533964823E-2</v>
      </c>
      <c r="AO1021" s="59">
        <v>9</v>
      </c>
      <c r="AP1021" s="48">
        <f>IFERROR(AO1021/AK1014,"-")</f>
        <v>0.25714285714285712</v>
      </c>
      <c r="AQ1021" s="62">
        <f t="shared" si="272"/>
        <v>77672.222222222219</v>
      </c>
      <c r="AR1021" s="374"/>
      <c r="AS1021" s="374"/>
      <c r="AT1021" s="36" t="s">
        <v>102</v>
      </c>
      <c r="AU1021" s="59">
        <v>24813682</v>
      </c>
      <c r="AV1021" s="48">
        <f>IFERROR(AU1021/AR1014,"-")</f>
        <v>4.0086500973241762E-2</v>
      </c>
      <c r="AW1021" s="59">
        <v>108</v>
      </c>
      <c r="AX1021" s="48">
        <f>IFERROR(AW1021/AS1014,"-")</f>
        <v>0.1148936170212766</v>
      </c>
      <c r="AY1021" s="136">
        <f t="shared" si="273"/>
        <v>229756.3148148148</v>
      </c>
      <c r="AZ1021" s="187"/>
    </row>
    <row r="1022" spans="2:52" s="7" customFormat="1" ht="13.15" customHeight="1">
      <c r="B1022" s="449"/>
      <c r="C1022" s="459"/>
      <c r="D1022" s="374"/>
      <c r="E1022" s="374"/>
      <c r="F1022" s="36" t="s">
        <v>112</v>
      </c>
      <c r="G1022" s="59">
        <v>201</v>
      </c>
      <c r="H1022" s="48">
        <f>IFERROR(G1022/D1014,"-")</f>
        <v>1.0992582030639443E-6</v>
      </c>
      <c r="I1022" s="59">
        <v>1</v>
      </c>
      <c r="J1022" s="48">
        <f>IFERROR(I1022/E1014,"-")</f>
        <v>5.0000000000000001E-3</v>
      </c>
      <c r="K1022" s="62">
        <f t="shared" si="269"/>
        <v>201</v>
      </c>
      <c r="L1022" s="374"/>
      <c r="M1022" s="374"/>
      <c r="N1022" s="36" t="s">
        <v>112</v>
      </c>
      <c r="O1022" s="59">
        <v>201</v>
      </c>
      <c r="P1022" s="48">
        <f>IFERROR(O1022/L1014,"-")</f>
        <v>1.3200673352555965E-6</v>
      </c>
      <c r="Q1022" s="59">
        <v>1</v>
      </c>
      <c r="R1022" s="48">
        <f>IFERROR(Q1022/M1014,"-")</f>
        <v>6.7567567567567571E-3</v>
      </c>
      <c r="S1022" s="62">
        <f t="shared" si="270"/>
        <v>201</v>
      </c>
      <c r="T1022" s="374"/>
      <c r="U1022" s="374"/>
      <c r="V1022" s="36" t="s">
        <v>112</v>
      </c>
      <c r="W1022" s="59">
        <v>0</v>
      </c>
      <c r="X1022" s="48">
        <f>IFERROR(W1022/T1014,"-")</f>
        <v>0</v>
      </c>
      <c r="Y1022" s="59">
        <v>0</v>
      </c>
      <c r="Z1022" s="48">
        <f>IFERROR(Y1022/U1014,"-")</f>
        <v>0</v>
      </c>
      <c r="AA1022" s="136" t="str">
        <f t="shared" si="271"/>
        <v>-</v>
      </c>
      <c r="AB1022" s="374"/>
      <c r="AC1022" s="374"/>
      <c r="AD1022" s="36" t="s">
        <v>112</v>
      </c>
      <c r="AE1022" s="59">
        <v>0</v>
      </c>
      <c r="AF1022" s="48">
        <f>IFERROR(AE1022/AB1014,"-")</f>
        <v>0</v>
      </c>
      <c r="AG1022" s="59">
        <v>0</v>
      </c>
      <c r="AH1022" s="48">
        <f>IFERROR(AG1022/AC1014,"-")</f>
        <v>0</v>
      </c>
      <c r="AI1022" s="62" t="str">
        <f t="shared" si="196"/>
        <v>-</v>
      </c>
      <c r="AJ1022" s="374"/>
      <c r="AK1022" s="374"/>
      <c r="AL1022" s="36" t="s">
        <v>112</v>
      </c>
      <c r="AM1022" s="59">
        <v>0</v>
      </c>
      <c r="AN1022" s="48">
        <f>IFERROR(AM1022/AJ1014,"-")</f>
        <v>0</v>
      </c>
      <c r="AO1022" s="59">
        <v>0</v>
      </c>
      <c r="AP1022" s="48">
        <f>IFERROR(AO1022/AK1014,"-")</f>
        <v>0</v>
      </c>
      <c r="AQ1022" s="62" t="str">
        <f t="shared" si="272"/>
        <v>-</v>
      </c>
      <c r="AR1022" s="374"/>
      <c r="AS1022" s="374"/>
      <c r="AT1022" s="36" t="s">
        <v>112</v>
      </c>
      <c r="AU1022" s="59">
        <v>0</v>
      </c>
      <c r="AV1022" s="48">
        <f>IFERROR(AU1022/AR1014,"-")</f>
        <v>0</v>
      </c>
      <c r="AW1022" s="59">
        <v>0</v>
      </c>
      <c r="AX1022" s="48">
        <f>IFERROR(AW1022/AS1014,"-")</f>
        <v>0</v>
      </c>
      <c r="AY1022" s="136" t="str">
        <f t="shared" si="273"/>
        <v>-</v>
      </c>
      <c r="AZ1022" s="187"/>
    </row>
    <row r="1023" spans="2:52" s="7" customFormat="1" ht="13.15" customHeight="1">
      <c r="B1023" s="449"/>
      <c r="C1023" s="459"/>
      <c r="D1023" s="374"/>
      <c r="E1023" s="374"/>
      <c r="F1023" s="36" t="s">
        <v>103</v>
      </c>
      <c r="G1023" s="59">
        <v>0</v>
      </c>
      <c r="H1023" s="48">
        <f>IFERROR(G1023/D1014,"-")</f>
        <v>0</v>
      </c>
      <c r="I1023" s="59">
        <v>0</v>
      </c>
      <c r="J1023" s="48">
        <f>IFERROR(I1023/E1014,"-")</f>
        <v>0</v>
      </c>
      <c r="K1023" s="62" t="str">
        <f t="shared" si="269"/>
        <v>-</v>
      </c>
      <c r="L1023" s="374"/>
      <c r="M1023" s="374"/>
      <c r="N1023" s="36" t="s">
        <v>103</v>
      </c>
      <c r="O1023" s="59">
        <v>0</v>
      </c>
      <c r="P1023" s="48">
        <f>IFERROR(O1023/L1014,"-")</f>
        <v>0</v>
      </c>
      <c r="Q1023" s="59">
        <v>0</v>
      </c>
      <c r="R1023" s="48">
        <f>IFERROR(Q1023/M1014,"-")</f>
        <v>0</v>
      </c>
      <c r="S1023" s="62" t="str">
        <f t="shared" si="270"/>
        <v>-</v>
      </c>
      <c r="T1023" s="374"/>
      <c r="U1023" s="374"/>
      <c r="V1023" s="36" t="s">
        <v>103</v>
      </c>
      <c r="W1023" s="59">
        <v>0</v>
      </c>
      <c r="X1023" s="48">
        <f>IFERROR(W1023/T1014,"-")</f>
        <v>0</v>
      </c>
      <c r="Y1023" s="59">
        <v>0</v>
      </c>
      <c r="Z1023" s="48">
        <f>IFERROR(Y1023/U1014,"-")</f>
        <v>0</v>
      </c>
      <c r="AA1023" s="136" t="str">
        <f t="shared" si="271"/>
        <v>-</v>
      </c>
      <c r="AB1023" s="374"/>
      <c r="AC1023" s="374"/>
      <c r="AD1023" s="36" t="s">
        <v>103</v>
      </c>
      <c r="AE1023" s="59">
        <v>0</v>
      </c>
      <c r="AF1023" s="48">
        <f>IFERROR(AE1023/AB1014,"-")</f>
        <v>0</v>
      </c>
      <c r="AG1023" s="59">
        <v>0</v>
      </c>
      <c r="AH1023" s="48">
        <f>IFERROR(AG1023/AC1014,"-")</f>
        <v>0</v>
      </c>
      <c r="AI1023" s="62" t="str">
        <f t="shared" si="196"/>
        <v>-</v>
      </c>
      <c r="AJ1023" s="374"/>
      <c r="AK1023" s="374"/>
      <c r="AL1023" s="36" t="s">
        <v>103</v>
      </c>
      <c r="AM1023" s="59">
        <v>0</v>
      </c>
      <c r="AN1023" s="48">
        <f>IFERROR(AM1023/AJ1014,"-")</f>
        <v>0</v>
      </c>
      <c r="AO1023" s="59">
        <v>0</v>
      </c>
      <c r="AP1023" s="48">
        <f>IFERROR(AO1023/AK1014,"-")</f>
        <v>0</v>
      </c>
      <c r="AQ1023" s="62" t="str">
        <f t="shared" si="272"/>
        <v>-</v>
      </c>
      <c r="AR1023" s="374"/>
      <c r="AS1023" s="374"/>
      <c r="AT1023" s="36" t="s">
        <v>103</v>
      </c>
      <c r="AU1023" s="59">
        <v>120043</v>
      </c>
      <c r="AV1023" s="48">
        <f>IFERROR(AU1023/AR1014,"-")</f>
        <v>1.9392945538396363E-4</v>
      </c>
      <c r="AW1023" s="59">
        <v>7</v>
      </c>
      <c r="AX1023" s="48">
        <f>IFERROR(AW1023/AS1014,"-")</f>
        <v>7.4468085106382982E-3</v>
      </c>
      <c r="AY1023" s="136">
        <f t="shared" si="273"/>
        <v>17149</v>
      </c>
      <c r="AZ1023" s="187"/>
    </row>
    <row r="1024" spans="2:52" s="7" customFormat="1" ht="13.15" customHeight="1">
      <c r="B1024" s="449"/>
      <c r="C1024" s="459"/>
      <c r="D1024" s="374"/>
      <c r="E1024" s="374"/>
      <c r="F1024" s="36" t="s">
        <v>104</v>
      </c>
      <c r="G1024" s="59">
        <v>71193</v>
      </c>
      <c r="H1024" s="48">
        <f>IFERROR(G1024/D1014,"-")</f>
        <v>3.8935069278970842E-4</v>
      </c>
      <c r="I1024" s="59">
        <v>8</v>
      </c>
      <c r="J1024" s="48">
        <f>IFERROR(I1024/E1014,"-")</f>
        <v>0.04</v>
      </c>
      <c r="K1024" s="62">
        <f t="shared" si="269"/>
        <v>8899.125</v>
      </c>
      <c r="L1024" s="374"/>
      <c r="M1024" s="374"/>
      <c r="N1024" s="36" t="s">
        <v>104</v>
      </c>
      <c r="O1024" s="59">
        <v>65795</v>
      </c>
      <c r="P1024" s="48">
        <f>IFERROR(O1024/L1014,"-")</f>
        <v>4.3210860857284566E-4</v>
      </c>
      <c r="Q1024" s="59">
        <v>6</v>
      </c>
      <c r="R1024" s="48">
        <f>IFERROR(Q1024/M1014,"-")</f>
        <v>4.0540540540540543E-2</v>
      </c>
      <c r="S1024" s="62">
        <f t="shared" si="270"/>
        <v>10965.833333333334</v>
      </c>
      <c r="T1024" s="374"/>
      <c r="U1024" s="374"/>
      <c r="V1024" s="36" t="s">
        <v>104</v>
      </c>
      <c r="W1024" s="59">
        <v>54540</v>
      </c>
      <c r="X1024" s="48">
        <f>IFERROR(W1024/T1014,"-")</f>
        <v>1.2690937056070253E-3</v>
      </c>
      <c r="Y1024" s="59">
        <v>3</v>
      </c>
      <c r="Z1024" s="48">
        <f>IFERROR(Y1024/U1014,"-")</f>
        <v>0.13043478260869565</v>
      </c>
      <c r="AA1024" s="136">
        <f t="shared" si="271"/>
        <v>18180</v>
      </c>
      <c r="AB1024" s="374"/>
      <c r="AC1024" s="374"/>
      <c r="AD1024" s="36" t="s">
        <v>104</v>
      </c>
      <c r="AE1024" s="59">
        <v>50328</v>
      </c>
      <c r="AF1024" s="48">
        <f>IFERROR(AE1024/AB1014,"-")</f>
        <v>1.3296946917630422E-3</v>
      </c>
      <c r="AG1024" s="59">
        <v>2</v>
      </c>
      <c r="AH1024" s="48">
        <f>IFERROR(AG1024/AC1014,"-")</f>
        <v>0.10526315789473684</v>
      </c>
      <c r="AI1024" s="62">
        <f t="shared" si="196"/>
        <v>25164</v>
      </c>
      <c r="AJ1024" s="374"/>
      <c r="AK1024" s="374"/>
      <c r="AL1024" s="36" t="s">
        <v>104</v>
      </c>
      <c r="AM1024" s="59">
        <v>36619</v>
      </c>
      <c r="AN1024" s="48">
        <f>IFERROR(AM1024/AJ1014,"-")</f>
        <v>1.5893856348948685E-3</v>
      </c>
      <c r="AO1024" s="59">
        <v>2</v>
      </c>
      <c r="AP1024" s="48">
        <f>IFERROR(AO1024/AK1014,"-")</f>
        <v>5.7142857142857141E-2</v>
      </c>
      <c r="AQ1024" s="62">
        <f t="shared" si="272"/>
        <v>18309.5</v>
      </c>
      <c r="AR1024" s="374"/>
      <c r="AS1024" s="374"/>
      <c r="AT1024" s="36" t="s">
        <v>104</v>
      </c>
      <c r="AU1024" s="59">
        <v>366345</v>
      </c>
      <c r="AV1024" s="48">
        <f>IFERROR(AU1024/AR1014,"-")</f>
        <v>5.9183031357628647E-4</v>
      </c>
      <c r="AW1024" s="59">
        <v>36</v>
      </c>
      <c r="AX1024" s="48">
        <f>IFERROR(AW1024/AS1014,"-")</f>
        <v>3.8297872340425532E-2</v>
      </c>
      <c r="AY1024" s="136">
        <f t="shared" si="273"/>
        <v>10176.25</v>
      </c>
      <c r="AZ1024" s="187"/>
    </row>
    <row r="1025" spans="2:52" s="7" customFormat="1" ht="13.15" customHeight="1">
      <c r="B1025" s="449"/>
      <c r="C1025" s="459"/>
      <c r="D1025" s="374"/>
      <c r="E1025" s="374"/>
      <c r="F1025" s="36" t="s">
        <v>105</v>
      </c>
      <c r="G1025" s="59">
        <v>47475</v>
      </c>
      <c r="H1025" s="48">
        <f>IFERROR(G1025/D1014,"-")</f>
        <v>2.5963822482816295E-4</v>
      </c>
      <c r="I1025" s="59">
        <v>2</v>
      </c>
      <c r="J1025" s="48">
        <f>IFERROR(I1025/E1014,"-")</f>
        <v>0.01</v>
      </c>
      <c r="K1025" s="62">
        <f t="shared" si="269"/>
        <v>23737.5</v>
      </c>
      <c r="L1025" s="374"/>
      <c r="M1025" s="374"/>
      <c r="N1025" s="36" t="s">
        <v>105</v>
      </c>
      <c r="O1025" s="59">
        <v>33060</v>
      </c>
      <c r="P1025" s="48">
        <f>IFERROR(O1025/L1014,"-")</f>
        <v>2.1712152290323395E-4</v>
      </c>
      <c r="Q1025" s="59">
        <v>1</v>
      </c>
      <c r="R1025" s="48">
        <f>IFERROR(Q1025/M1014,"-")</f>
        <v>6.7567567567567571E-3</v>
      </c>
      <c r="S1025" s="62">
        <f t="shared" si="270"/>
        <v>33060</v>
      </c>
      <c r="T1025" s="374"/>
      <c r="U1025" s="374"/>
      <c r="V1025" s="36" t="s">
        <v>105</v>
      </c>
      <c r="W1025" s="59">
        <v>14415</v>
      </c>
      <c r="X1025" s="48">
        <f>IFERROR(W1025/T1014,"-")</f>
        <v>3.3542328137743438E-4</v>
      </c>
      <c r="Y1025" s="59">
        <v>1</v>
      </c>
      <c r="Z1025" s="48">
        <f>IFERROR(Y1025/U1014,"-")</f>
        <v>4.3478260869565216E-2</v>
      </c>
      <c r="AA1025" s="136">
        <f t="shared" si="271"/>
        <v>14415</v>
      </c>
      <c r="AB1025" s="374"/>
      <c r="AC1025" s="374"/>
      <c r="AD1025" s="36" t="s">
        <v>105</v>
      </c>
      <c r="AE1025" s="59">
        <v>0</v>
      </c>
      <c r="AF1025" s="48">
        <f>IFERROR(AE1025/AB1014,"-")</f>
        <v>0</v>
      </c>
      <c r="AG1025" s="59">
        <v>0</v>
      </c>
      <c r="AH1025" s="48">
        <f>IFERROR(AG1025/AC1014,"-")</f>
        <v>0</v>
      </c>
      <c r="AI1025" s="62" t="str">
        <f t="shared" si="196"/>
        <v>-</v>
      </c>
      <c r="AJ1025" s="374"/>
      <c r="AK1025" s="374"/>
      <c r="AL1025" s="36" t="s">
        <v>105</v>
      </c>
      <c r="AM1025" s="59">
        <v>47475</v>
      </c>
      <c r="AN1025" s="48">
        <f>IFERROR(AM1025/AJ1014,"-")</f>
        <v>2.0605719166725983E-3</v>
      </c>
      <c r="AO1025" s="59">
        <v>2</v>
      </c>
      <c r="AP1025" s="48">
        <f>IFERROR(AO1025/AK1014,"-")</f>
        <v>5.7142857142857141E-2</v>
      </c>
      <c r="AQ1025" s="62">
        <f t="shared" si="272"/>
        <v>23737.5</v>
      </c>
      <c r="AR1025" s="374"/>
      <c r="AS1025" s="374"/>
      <c r="AT1025" s="36" t="s">
        <v>105</v>
      </c>
      <c r="AU1025" s="59">
        <v>55518</v>
      </c>
      <c r="AV1025" s="48">
        <f>IFERROR(AU1025/AR1014,"-")</f>
        <v>8.9689323859007958E-5</v>
      </c>
      <c r="AW1025" s="59">
        <v>4</v>
      </c>
      <c r="AX1025" s="48">
        <f>IFERROR(AW1025/AS1014,"-")</f>
        <v>4.2553191489361703E-3</v>
      </c>
      <c r="AY1025" s="136">
        <f t="shared" si="273"/>
        <v>13879.5</v>
      </c>
      <c r="AZ1025" s="187"/>
    </row>
    <row r="1026" spans="2:52" s="7" customFormat="1" ht="13.15" customHeight="1">
      <c r="B1026" s="449"/>
      <c r="C1026" s="459"/>
      <c r="D1026" s="374"/>
      <c r="E1026" s="374"/>
      <c r="F1026" s="36" t="s">
        <v>106</v>
      </c>
      <c r="G1026" s="59">
        <v>16325</v>
      </c>
      <c r="H1026" s="48">
        <f>IFERROR(G1026/D1014,"-")</f>
        <v>8.9280548084671099E-5</v>
      </c>
      <c r="I1026" s="59">
        <v>2</v>
      </c>
      <c r="J1026" s="48">
        <f>IFERROR(I1026/E1014,"-")</f>
        <v>0.01</v>
      </c>
      <c r="K1026" s="62">
        <f t="shared" si="269"/>
        <v>8162.5</v>
      </c>
      <c r="L1026" s="374"/>
      <c r="M1026" s="374"/>
      <c r="N1026" s="36" t="s">
        <v>106</v>
      </c>
      <c r="O1026" s="59">
        <v>16325</v>
      </c>
      <c r="P1026" s="48">
        <f>IFERROR(O1026/L1014,"-")</f>
        <v>1.0721442411963987E-4</v>
      </c>
      <c r="Q1026" s="59">
        <v>2</v>
      </c>
      <c r="R1026" s="48">
        <f>IFERROR(Q1026/M1014,"-")</f>
        <v>1.3513513513513514E-2</v>
      </c>
      <c r="S1026" s="62">
        <f t="shared" si="270"/>
        <v>8162.5</v>
      </c>
      <c r="T1026" s="374"/>
      <c r="U1026" s="374"/>
      <c r="V1026" s="36" t="s">
        <v>106</v>
      </c>
      <c r="W1026" s="59">
        <v>0</v>
      </c>
      <c r="X1026" s="48">
        <f>IFERROR(W1026/T1014,"-")</f>
        <v>0</v>
      </c>
      <c r="Y1026" s="59">
        <v>0</v>
      </c>
      <c r="Z1026" s="48">
        <f>IFERROR(Y1026/U1014,"-")</f>
        <v>0</v>
      </c>
      <c r="AA1026" s="136" t="str">
        <f t="shared" si="271"/>
        <v>-</v>
      </c>
      <c r="AB1026" s="374"/>
      <c r="AC1026" s="374"/>
      <c r="AD1026" s="36" t="s">
        <v>106</v>
      </c>
      <c r="AE1026" s="59">
        <v>0</v>
      </c>
      <c r="AF1026" s="48">
        <f>IFERROR(AE1026/AB1014,"-")</f>
        <v>0</v>
      </c>
      <c r="AG1026" s="59">
        <v>0</v>
      </c>
      <c r="AH1026" s="48">
        <f>IFERROR(AG1026/AC1014,"-")</f>
        <v>0</v>
      </c>
      <c r="AI1026" s="62" t="str">
        <f t="shared" si="196"/>
        <v>-</v>
      </c>
      <c r="AJ1026" s="374"/>
      <c r="AK1026" s="374"/>
      <c r="AL1026" s="36" t="s">
        <v>106</v>
      </c>
      <c r="AM1026" s="59">
        <v>285260</v>
      </c>
      <c r="AN1026" s="48">
        <f>IFERROR(AM1026/AJ1014,"-")</f>
        <v>1.2381226855187477E-2</v>
      </c>
      <c r="AO1026" s="59">
        <v>1</v>
      </c>
      <c r="AP1026" s="48">
        <f>IFERROR(AO1026/AK1014,"-")</f>
        <v>2.8571428571428571E-2</v>
      </c>
      <c r="AQ1026" s="62">
        <f t="shared" si="272"/>
        <v>285260</v>
      </c>
      <c r="AR1026" s="374"/>
      <c r="AS1026" s="374"/>
      <c r="AT1026" s="36" t="s">
        <v>106</v>
      </c>
      <c r="AU1026" s="59">
        <v>2044357</v>
      </c>
      <c r="AV1026" s="48">
        <f>IFERROR(AU1026/AR1014,"-")</f>
        <v>3.3026585441916123E-3</v>
      </c>
      <c r="AW1026" s="59">
        <v>7</v>
      </c>
      <c r="AX1026" s="48">
        <f>IFERROR(AW1026/AS1014,"-")</f>
        <v>7.4468085106382982E-3</v>
      </c>
      <c r="AY1026" s="136">
        <f t="shared" si="273"/>
        <v>292051</v>
      </c>
      <c r="AZ1026" s="187"/>
    </row>
    <row r="1027" spans="2:52" s="7" customFormat="1" ht="13.15" customHeight="1">
      <c r="B1027" s="449"/>
      <c r="C1027" s="459"/>
      <c r="D1027" s="374"/>
      <c r="E1027" s="374"/>
      <c r="F1027" s="36" t="s">
        <v>107</v>
      </c>
      <c r="G1027" s="59">
        <v>904244</v>
      </c>
      <c r="H1027" s="48">
        <f>IFERROR(G1027/D1014,"-")</f>
        <v>4.9452618635390713E-3</v>
      </c>
      <c r="I1027" s="59">
        <v>24</v>
      </c>
      <c r="J1027" s="48">
        <f>IFERROR(I1027/E1014,"-")</f>
        <v>0.12</v>
      </c>
      <c r="K1027" s="62">
        <f t="shared" si="269"/>
        <v>37676.833333333336</v>
      </c>
      <c r="L1027" s="374"/>
      <c r="M1027" s="374"/>
      <c r="N1027" s="36" t="s">
        <v>107</v>
      </c>
      <c r="O1027" s="59">
        <v>760543</v>
      </c>
      <c r="P1027" s="48">
        <f>IFERROR(O1027/L1014,"-")</f>
        <v>4.9948655291407818E-3</v>
      </c>
      <c r="Q1027" s="59">
        <v>18</v>
      </c>
      <c r="R1027" s="48">
        <f>IFERROR(Q1027/M1014,"-")</f>
        <v>0.12162162162162163</v>
      </c>
      <c r="S1027" s="62">
        <f t="shared" si="270"/>
        <v>42252.388888888891</v>
      </c>
      <c r="T1027" s="374"/>
      <c r="U1027" s="374"/>
      <c r="V1027" s="36" t="s">
        <v>107</v>
      </c>
      <c r="W1027" s="59">
        <v>43380</v>
      </c>
      <c r="X1027" s="48">
        <f>IFERROR(W1027/T1014,"-")</f>
        <v>1.0094111651857858E-3</v>
      </c>
      <c r="Y1027" s="59">
        <v>5</v>
      </c>
      <c r="Z1027" s="48">
        <f>IFERROR(Y1027/U1014,"-")</f>
        <v>0.21739130434782608</v>
      </c>
      <c r="AA1027" s="136">
        <f t="shared" si="271"/>
        <v>8676</v>
      </c>
      <c r="AB1027" s="374"/>
      <c r="AC1027" s="374"/>
      <c r="AD1027" s="36" t="s">
        <v>107</v>
      </c>
      <c r="AE1027" s="59">
        <v>10062</v>
      </c>
      <c r="AF1027" s="48">
        <f>IFERROR(AE1027/AB1014,"-")</f>
        <v>2.6584382428309754E-4</v>
      </c>
      <c r="AG1027" s="59">
        <v>3</v>
      </c>
      <c r="AH1027" s="48">
        <f>IFERROR(AG1027/AC1014,"-")</f>
        <v>0.15789473684210525</v>
      </c>
      <c r="AI1027" s="62">
        <f t="shared" si="196"/>
        <v>3354</v>
      </c>
      <c r="AJ1027" s="374"/>
      <c r="AK1027" s="374"/>
      <c r="AL1027" s="36" t="s">
        <v>107</v>
      </c>
      <c r="AM1027" s="59">
        <v>42292</v>
      </c>
      <c r="AN1027" s="48">
        <f>IFERROR(AM1027/AJ1014,"-")</f>
        <v>1.8356125855696164E-3</v>
      </c>
      <c r="AO1027" s="59">
        <v>3</v>
      </c>
      <c r="AP1027" s="48">
        <f>IFERROR(AO1027/AK1014,"-")</f>
        <v>8.5714285714285715E-2</v>
      </c>
      <c r="AQ1027" s="62">
        <f t="shared" si="272"/>
        <v>14097.333333333334</v>
      </c>
      <c r="AR1027" s="374"/>
      <c r="AS1027" s="374"/>
      <c r="AT1027" s="36" t="s">
        <v>107</v>
      </c>
      <c r="AU1027" s="59">
        <v>2261408</v>
      </c>
      <c r="AV1027" s="48">
        <f>IFERROR(AU1027/AR1014,"-")</f>
        <v>3.6533044145925907E-3</v>
      </c>
      <c r="AW1027" s="59">
        <v>81</v>
      </c>
      <c r="AX1027" s="48">
        <f>IFERROR(AW1027/AS1014,"-")</f>
        <v>8.6170212765957446E-2</v>
      </c>
      <c r="AY1027" s="136">
        <f t="shared" si="273"/>
        <v>27918.617283950618</v>
      </c>
      <c r="AZ1027" s="187"/>
    </row>
    <row r="1028" spans="2:52" s="7" customFormat="1" ht="13.15" customHeight="1">
      <c r="B1028" s="449"/>
      <c r="C1028" s="459"/>
      <c r="D1028" s="374"/>
      <c r="E1028" s="374"/>
      <c r="F1028" s="36" t="s">
        <v>108</v>
      </c>
      <c r="G1028" s="59">
        <v>661485</v>
      </c>
      <c r="H1028" s="48">
        <f>IFERROR(G1028/D1014,"-")</f>
        <v>3.6176259326057376E-3</v>
      </c>
      <c r="I1028" s="59">
        <v>16</v>
      </c>
      <c r="J1028" s="48">
        <f>IFERROR(I1028/E1014,"-")</f>
        <v>0.08</v>
      </c>
      <c r="K1028" s="62">
        <f t="shared" si="269"/>
        <v>41342.8125</v>
      </c>
      <c r="L1028" s="374"/>
      <c r="M1028" s="374"/>
      <c r="N1028" s="36" t="s">
        <v>108</v>
      </c>
      <c r="O1028" s="59">
        <v>581830</v>
      </c>
      <c r="P1028" s="48">
        <f>IFERROR(O1028/L1014,"-")</f>
        <v>3.8211680481182275E-3</v>
      </c>
      <c r="Q1028" s="59">
        <v>12</v>
      </c>
      <c r="R1028" s="48">
        <f>IFERROR(Q1028/M1014,"-")</f>
        <v>8.1081081081081086E-2</v>
      </c>
      <c r="S1028" s="62">
        <f t="shared" si="270"/>
        <v>48485.833333333336</v>
      </c>
      <c r="T1028" s="374"/>
      <c r="U1028" s="374"/>
      <c r="V1028" s="36" t="s">
        <v>108</v>
      </c>
      <c r="W1028" s="59">
        <v>0</v>
      </c>
      <c r="X1028" s="48">
        <f>IFERROR(W1028/T1014,"-")</f>
        <v>0</v>
      </c>
      <c r="Y1028" s="59">
        <v>0</v>
      </c>
      <c r="Z1028" s="48">
        <f>IFERROR(Y1028/U1014,"-")</f>
        <v>0</v>
      </c>
      <c r="AA1028" s="136" t="str">
        <f t="shared" si="271"/>
        <v>-</v>
      </c>
      <c r="AB1028" s="374"/>
      <c r="AC1028" s="374"/>
      <c r="AD1028" s="36" t="s">
        <v>108</v>
      </c>
      <c r="AE1028" s="59">
        <v>0</v>
      </c>
      <c r="AF1028" s="48">
        <f>IFERROR(AE1028/AB1014,"-")</f>
        <v>0</v>
      </c>
      <c r="AG1028" s="59">
        <v>0</v>
      </c>
      <c r="AH1028" s="48">
        <f>IFERROR(AG1028/AC1014,"-")</f>
        <v>0</v>
      </c>
      <c r="AI1028" s="62" t="str">
        <f t="shared" si="196"/>
        <v>-</v>
      </c>
      <c r="AJ1028" s="374"/>
      <c r="AK1028" s="374"/>
      <c r="AL1028" s="36" t="s">
        <v>108</v>
      </c>
      <c r="AM1028" s="59">
        <v>236672</v>
      </c>
      <c r="AN1028" s="48">
        <f>IFERROR(AM1028/AJ1014,"-")</f>
        <v>1.0272347059773295E-2</v>
      </c>
      <c r="AO1028" s="59">
        <v>6</v>
      </c>
      <c r="AP1028" s="48">
        <f>IFERROR(AO1028/AK1014,"-")</f>
        <v>0.17142857142857143</v>
      </c>
      <c r="AQ1028" s="62">
        <f t="shared" si="272"/>
        <v>39445.333333333336</v>
      </c>
      <c r="AR1028" s="374"/>
      <c r="AS1028" s="374"/>
      <c r="AT1028" s="36" t="s">
        <v>108</v>
      </c>
      <c r="AU1028" s="59">
        <v>2224079</v>
      </c>
      <c r="AV1028" s="48">
        <f>IFERROR(AU1028/AR1014,"-")</f>
        <v>3.5929994185492733E-3</v>
      </c>
      <c r="AW1028" s="59">
        <v>63</v>
      </c>
      <c r="AX1028" s="48">
        <f>IFERROR(AW1028/AS1014,"-")</f>
        <v>6.702127659574468E-2</v>
      </c>
      <c r="AY1028" s="136">
        <f t="shared" si="273"/>
        <v>35302.841269841272</v>
      </c>
      <c r="AZ1028" s="187"/>
    </row>
    <row r="1029" spans="2:52" s="7" customFormat="1" ht="13.15" customHeight="1">
      <c r="B1029" s="449"/>
      <c r="C1029" s="459"/>
      <c r="D1029" s="374"/>
      <c r="E1029" s="374"/>
      <c r="F1029" s="36" t="s">
        <v>109</v>
      </c>
      <c r="G1029" s="59">
        <v>461655</v>
      </c>
      <c r="H1029" s="48">
        <f>IFERROR(G1029/D1014,"-")</f>
        <v>2.5247663966939562E-3</v>
      </c>
      <c r="I1029" s="59">
        <v>17</v>
      </c>
      <c r="J1029" s="48">
        <f>IFERROR(I1029/E1014,"-")</f>
        <v>8.5000000000000006E-2</v>
      </c>
      <c r="K1029" s="62">
        <f t="shared" si="269"/>
        <v>27156.176470588234</v>
      </c>
      <c r="L1029" s="374"/>
      <c r="M1029" s="374"/>
      <c r="N1029" s="36" t="s">
        <v>109</v>
      </c>
      <c r="O1029" s="59">
        <v>320527</v>
      </c>
      <c r="P1029" s="48">
        <f>IFERROR(O1029/L1014,"-")</f>
        <v>2.105060809788411E-3</v>
      </c>
      <c r="Q1029" s="59">
        <v>14</v>
      </c>
      <c r="R1029" s="48">
        <f>IFERROR(Q1029/M1014,"-")</f>
        <v>9.45945945945946E-2</v>
      </c>
      <c r="S1029" s="62">
        <f t="shared" si="270"/>
        <v>22894.785714285714</v>
      </c>
      <c r="T1029" s="374"/>
      <c r="U1029" s="374"/>
      <c r="V1029" s="36" t="s">
        <v>109</v>
      </c>
      <c r="W1029" s="59">
        <v>131249</v>
      </c>
      <c r="X1029" s="48">
        <f>IFERROR(W1029/T1014,"-")</f>
        <v>3.0540388662855973E-3</v>
      </c>
      <c r="Y1029" s="59">
        <v>2</v>
      </c>
      <c r="Z1029" s="48">
        <f>IFERROR(Y1029/U1014,"-")</f>
        <v>8.6956521739130432E-2</v>
      </c>
      <c r="AA1029" s="136">
        <f t="shared" si="271"/>
        <v>65624.5</v>
      </c>
      <c r="AB1029" s="374"/>
      <c r="AC1029" s="374"/>
      <c r="AD1029" s="36" t="s">
        <v>109</v>
      </c>
      <c r="AE1029" s="59">
        <v>131249</v>
      </c>
      <c r="AF1029" s="48">
        <f>IFERROR(AE1029/AB1014,"-")</f>
        <v>3.4676740303450871E-3</v>
      </c>
      <c r="AG1029" s="59">
        <v>2</v>
      </c>
      <c r="AH1029" s="48">
        <f>IFERROR(AG1029/AC1014,"-")</f>
        <v>0.10526315789473684</v>
      </c>
      <c r="AI1029" s="62">
        <f t="shared" si="196"/>
        <v>65624.5</v>
      </c>
      <c r="AJ1029" s="374"/>
      <c r="AK1029" s="374"/>
      <c r="AL1029" s="36" t="s">
        <v>109</v>
      </c>
      <c r="AM1029" s="59">
        <v>160781</v>
      </c>
      <c r="AN1029" s="48">
        <f>IFERROR(AM1029/AJ1014,"-")</f>
        <v>6.9784268211592849E-3</v>
      </c>
      <c r="AO1029" s="59">
        <v>3</v>
      </c>
      <c r="AP1029" s="48">
        <f>IFERROR(AO1029/AK1014,"-")</f>
        <v>8.5714285714285715E-2</v>
      </c>
      <c r="AQ1029" s="62">
        <f t="shared" si="272"/>
        <v>53593.666666666664</v>
      </c>
      <c r="AR1029" s="374"/>
      <c r="AS1029" s="374"/>
      <c r="AT1029" s="36" t="s">
        <v>109</v>
      </c>
      <c r="AU1029" s="59">
        <v>1106292</v>
      </c>
      <c r="AV1029" s="48">
        <f>IFERROR(AU1029/AR1014,"-")</f>
        <v>1.7872146235568577E-3</v>
      </c>
      <c r="AW1029" s="59">
        <v>39</v>
      </c>
      <c r="AX1029" s="48">
        <f>IFERROR(AW1029/AS1014,"-")</f>
        <v>4.1489361702127657E-2</v>
      </c>
      <c r="AY1029" s="136">
        <f t="shared" si="273"/>
        <v>28366.461538461539</v>
      </c>
      <c r="AZ1029" s="187"/>
    </row>
    <row r="1030" spans="2:52" s="7" customFormat="1" ht="13.15" customHeight="1">
      <c r="B1030" s="449"/>
      <c r="C1030" s="459"/>
      <c r="D1030" s="374"/>
      <c r="E1030" s="374"/>
      <c r="F1030" s="37" t="s">
        <v>110</v>
      </c>
      <c r="G1030" s="60">
        <v>172676</v>
      </c>
      <c r="H1030" s="49">
        <f>IFERROR(G1030/D1014,"-")</f>
        <v>9.4435576851875451E-4</v>
      </c>
      <c r="I1030" s="60">
        <v>21</v>
      </c>
      <c r="J1030" s="49">
        <f>IFERROR(I1030/E1014,"-")</f>
        <v>0.105</v>
      </c>
      <c r="K1030" s="63">
        <f t="shared" si="269"/>
        <v>8222.6666666666661</v>
      </c>
      <c r="L1030" s="374"/>
      <c r="M1030" s="374"/>
      <c r="N1030" s="37" t="s">
        <v>110</v>
      </c>
      <c r="O1030" s="60">
        <v>153723</v>
      </c>
      <c r="P1030" s="49">
        <f>IFERROR(O1030/L1014,"-")</f>
        <v>1.0095756765049555E-3</v>
      </c>
      <c r="Q1030" s="60">
        <v>16</v>
      </c>
      <c r="R1030" s="49">
        <f>IFERROR(Q1030/M1014,"-")</f>
        <v>0.10810810810810811</v>
      </c>
      <c r="S1030" s="63">
        <f t="shared" si="270"/>
        <v>9607.6875</v>
      </c>
      <c r="T1030" s="374"/>
      <c r="U1030" s="374"/>
      <c r="V1030" s="37" t="s">
        <v>110</v>
      </c>
      <c r="W1030" s="60">
        <v>8790</v>
      </c>
      <c r="X1030" s="49">
        <f>IFERROR(W1030/T1014,"-")</f>
        <v>2.0453490414898705E-4</v>
      </c>
      <c r="Y1030" s="60">
        <v>4</v>
      </c>
      <c r="Z1030" s="49">
        <f>IFERROR(Y1030/U1014,"-")</f>
        <v>0.17391304347826086</v>
      </c>
      <c r="AA1030" s="137">
        <f t="shared" si="271"/>
        <v>2197.5</v>
      </c>
      <c r="AB1030" s="374"/>
      <c r="AC1030" s="374"/>
      <c r="AD1030" s="37" t="s">
        <v>110</v>
      </c>
      <c r="AE1030" s="60">
        <v>8790</v>
      </c>
      <c r="AF1030" s="49">
        <f>IFERROR(AE1030/AB1014,"-")</f>
        <v>2.3223685305589616E-4</v>
      </c>
      <c r="AG1030" s="60">
        <v>4</v>
      </c>
      <c r="AH1030" s="49">
        <f>IFERROR(AG1030/AC1014,"-")</f>
        <v>0.21052631578947367</v>
      </c>
      <c r="AI1030" s="63">
        <f t="shared" si="196"/>
        <v>2197.5</v>
      </c>
      <c r="AJ1030" s="374"/>
      <c r="AK1030" s="374"/>
      <c r="AL1030" s="37" t="s">
        <v>110</v>
      </c>
      <c r="AM1030" s="60">
        <v>27356</v>
      </c>
      <c r="AN1030" s="49">
        <f>IFERROR(AM1030/AJ1014,"-")</f>
        <v>1.1873408183780011E-3</v>
      </c>
      <c r="AO1030" s="60">
        <v>8</v>
      </c>
      <c r="AP1030" s="49">
        <f>IFERROR(AO1030/AK1014,"-")</f>
        <v>0.22857142857142856</v>
      </c>
      <c r="AQ1030" s="63">
        <f t="shared" si="272"/>
        <v>3419.5</v>
      </c>
      <c r="AR1030" s="374"/>
      <c r="AS1030" s="374"/>
      <c r="AT1030" s="37" t="s">
        <v>110</v>
      </c>
      <c r="AU1030" s="60">
        <v>1485853</v>
      </c>
      <c r="AV1030" s="49">
        <f>IFERROR(AU1030/AR1014,"-")</f>
        <v>2.4003953839093367E-3</v>
      </c>
      <c r="AW1030" s="60">
        <v>86</v>
      </c>
      <c r="AX1030" s="51">
        <f>IFERROR(AW1030/AS1014,"-")</f>
        <v>9.1489361702127653E-2</v>
      </c>
      <c r="AY1030" s="137">
        <f t="shared" si="273"/>
        <v>17277.360465116279</v>
      </c>
      <c r="AZ1030" s="187"/>
    </row>
    <row r="1031" spans="2:52" s="7" customFormat="1" ht="13.15" customHeight="1">
      <c r="B1031" s="450"/>
      <c r="C1031" s="461"/>
      <c r="D1031" s="375"/>
      <c r="E1031" s="375"/>
      <c r="F1031" s="38" t="s">
        <v>64</v>
      </c>
      <c r="G1031" s="56">
        <f>SUM(G1014:G1030)</f>
        <v>37554605</v>
      </c>
      <c r="H1031" s="49">
        <f>IFERROR(G1031/D1014,"-")</f>
        <v>0.20538411745809065</v>
      </c>
      <c r="I1031" s="60">
        <v>173</v>
      </c>
      <c r="J1031" s="49">
        <f>IFERROR(I1031/E1014,"-")</f>
        <v>0.86499999999999999</v>
      </c>
      <c r="K1031" s="63">
        <f t="shared" si="269"/>
        <v>217078.64161849712</v>
      </c>
      <c r="L1031" s="375"/>
      <c r="M1031" s="375"/>
      <c r="N1031" s="38" t="s">
        <v>64</v>
      </c>
      <c r="O1031" s="56">
        <f>SUM(O1014:O1030)</f>
        <v>29335339</v>
      </c>
      <c r="P1031" s="49">
        <f>IFERROR(O1031/L1014,"-")</f>
        <v>0.1926598148385551</v>
      </c>
      <c r="Q1031" s="60">
        <v>130</v>
      </c>
      <c r="R1031" s="49">
        <f>IFERROR(Q1031/M1014,"-")</f>
        <v>0.8783783783783784</v>
      </c>
      <c r="S1031" s="63">
        <f t="shared" si="270"/>
        <v>225656.45384615383</v>
      </c>
      <c r="T1031" s="375"/>
      <c r="U1031" s="375"/>
      <c r="V1031" s="38" t="s">
        <v>64</v>
      </c>
      <c r="W1031" s="56">
        <f>SUM(W1014:W1030)</f>
        <v>5127911</v>
      </c>
      <c r="X1031" s="49">
        <f>IFERROR(W1031/T1014,"-")</f>
        <v>0.11932159099767194</v>
      </c>
      <c r="Y1031" s="60">
        <v>23</v>
      </c>
      <c r="Z1031" s="49">
        <f>IFERROR(Y1031/U1014,"-")</f>
        <v>1</v>
      </c>
      <c r="AA1031" s="137">
        <f t="shared" si="271"/>
        <v>222952.65217391305</v>
      </c>
      <c r="AB1031" s="375"/>
      <c r="AC1031" s="375"/>
      <c r="AD1031" s="38" t="s">
        <v>64</v>
      </c>
      <c r="AE1031" s="56">
        <f>SUM(AE1014:AE1030)</f>
        <v>1384504</v>
      </c>
      <c r="AF1031" s="49">
        <f>IFERROR(AE1031/AB1014,"-")</f>
        <v>3.6579391581717913E-2</v>
      </c>
      <c r="AG1031" s="60">
        <v>19</v>
      </c>
      <c r="AH1031" s="49">
        <f>IFERROR(AG1031/AC1014,"-")</f>
        <v>1</v>
      </c>
      <c r="AI1031" s="63">
        <f t="shared" si="196"/>
        <v>72868.631578947374</v>
      </c>
      <c r="AJ1031" s="375"/>
      <c r="AK1031" s="375"/>
      <c r="AL1031" s="38" t="s">
        <v>64</v>
      </c>
      <c r="AM1031" s="56">
        <f>SUM(AM1014:AM1030)</f>
        <v>3554568</v>
      </c>
      <c r="AN1031" s="49">
        <f>IFERROR(AM1031/AJ1014,"-")</f>
        <v>0.15427999993055472</v>
      </c>
      <c r="AO1031" s="60">
        <v>28</v>
      </c>
      <c r="AP1031" s="49">
        <f>IFERROR(AO1031/AK1014,"-")</f>
        <v>0.8</v>
      </c>
      <c r="AQ1031" s="63">
        <f t="shared" si="272"/>
        <v>126948.85714285714</v>
      </c>
      <c r="AR1031" s="375"/>
      <c r="AS1031" s="375"/>
      <c r="AT1031" s="38" t="s">
        <v>64</v>
      </c>
      <c r="AU1031" s="56">
        <f>SUM(AU1014:AU1030)</f>
        <v>133302513</v>
      </c>
      <c r="AV1031" s="49">
        <f>IFERROR(AU1031/AR1014,"-")</f>
        <v>0.21535019740762668</v>
      </c>
      <c r="AW1031" s="60">
        <v>738</v>
      </c>
      <c r="AX1031" s="116">
        <f>IFERROR(AW1031/AS1014,"-")</f>
        <v>0.78510638297872337</v>
      </c>
      <c r="AY1031" s="160">
        <f t="shared" si="273"/>
        <v>180626.71138211383</v>
      </c>
      <c r="AZ1031" s="187"/>
    </row>
    <row r="1032" spans="2:52" s="7" customFormat="1" ht="13.15" customHeight="1">
      <c r="B1032" s="448">
        <v>58</v>
      </c>
      <c r="C1032" s="458" t="s">
        <v>24</v>
      </c>
      <c r="D1032" s="373">
        <v>286882060</v>
      </c>
      <c r="E1032" s="373">
        <v>391</v>
      </c>
      <c r="F1032" s="34" t="s">
        <v>96</v>
      </c>
      <c r="G1032" s="58">
        <v>3081066</v>
      </c>
      <c r="H1032" s="47">
        <f>IFERROR(G1032/D1032,"-")</f>
        <v>1.073983503883094E-2</v>
      </c>
      <c r="I1032" s="58">
        <v>75</v>
      </c>
      <c r="J1032" s="47">
        <f>IFERROR(I1032/E1032,"-")</f>
        <v>0.1918158567774936</v>
      </c>
      <c r="K1032" s="61">
        <f t="shared" si="269"/>
        <v>41080.879999999997</v>
      </c>
      <c r="L1032" s="373">
        <v>216759670</v>
      </c>
      <c r="M1032" s="373">
        <v>281</v>
      </c>
      <c r="N1032" s="34" t="s">
        <v>96</v>
      </c>
      <c r="O1032" s="58">
        <v>1315724</v>
      </c>
      <c r="P1032" s="47">
        <f>IFERROR(O1032/L1032,"-")</f>
        <v>6.0699667977903819E-3</v>
      </c>
      <c r="Q1032" s="58">
        <v>53</v>
      </c>
      <c r="R1032" s="47">
        <f>IFERROR(Q1032/M1032,"-")</f>
        <v>0.18861209964412812</v>
      </c>
      <c r="S1032" s="61">
        <f t="shared" si="270"/>
        <v>24824.981132075471</v>
      </c>
      <c r="T1032" s="373">
        <v>38693000</v>
      </c>
      <c r="U1032" s="373">
        <v>44</v>
      </c>
      <c r="V1032" s="34" t="s">
        <v>96</v>
      </c>
      <c r="W1032" s="58">
        <v>315070</v>
      </c>
      <c r="X1032" s="47">
        <f>IFERROR(W1032/T1032,"-")</f>
        <v>8.1428165301217267E-3</v>
      </c>
      <c r="Y1032" s="58">
        <v>6</v>
      </c>
      <c r="Z1032" s="47">
        <f>IFERROR(Y1032/U1032,"-")</f>
        <v>0.13636363636363635</v>
      </c>
      <c r="AA1032" s="135">
        <f t="shared" si="271"/>
        <v>52511.666666666664</v>
      </c>
      <c r="AB1032" s="373">
        <v>28452510</v>
      </c>
      <c r="AC1032" s="373">
        <v>30</v>
      </c>
      <c r="AD1032" s="34" t="s">
        <v>96</v>
      </c>
      <c r="AE1032" s="58">
        <v>315070</v>
      </c>
      <c r="AF1032" s="47">
        <f>IFERROR(AE1032/AB1032,"-")</f>
        <v>1.1073539733401376E-2</v>
      </c>
      <c r="AG1032" s="58">
        <v>6</v>
      </c>
      <c r="AH1032" s="47">
        <f>IFERROR(AG1032/AC1032,"-")</f>
        <v>0.2</v>
      </c>
      <c r="AI1032" s="61">
        <f t="shared" si="196"/>
        <v>52511.666666666664</v>
      </c>
      <c r="AJ1032" s="373">
        <v>65609950</v>
      </c>
      <c r="AK1032" s="373">
        <v>71</v>
      </c>
      <c r="AL1032" s="34" t="s">
        <v>96</v>
      </c>
      <c r="AM1032" s="58">
        <v>7366324</v>
      </c>
      <c r="AN1032" s="47">
        <f>IFERROR(AM1032/AJ1032,"-")</f>
        <v>0.11227449495084206</v>
      </c>
      <c r="AO1032" s="58">
        <v>21</v>
      </c>
      <c r="AP1032" s="47">
        <f>IFERROR(AO1032/AK1032,"-")</f>
        <v>0.29577464788732394</v>
      </c>
      <c r="AQ1032" s="61">
        <f t="shared" si="272"/>
        <v>350777.33333333331</v>
      </c>
      <c r="AR1032" s="373">
        <v>948956220</v>
      </c>
      <c r="AS1032" s="373">
        <v>1434</v>
      </c>
      <c r="AT1032" s="34" t="s">
        <v>96</v>
      </c>
      <c r="AU1032" s="58">
        <v>24198870</v>
      </c>
      <c r="AV1032" s="47">
        <f>IFERROR(AU1032/AR1032,"-")</f>
        <v>2.5500512552623346E-2</v>
      </c>
      <c r="AW1032" s="58">
        <v>213</v>
      </c>
      <c r="AX1032" s="47">
        <f>IFERROR(AW1032/AS1032,"-")</f>
        <v>0.14853556485355648</v>
      </c>
      <c r="AY1032" s="135">
        <f t="shared" si="273"/>
        <v>113609.71830985915</v>
      </c>
      <c r="AZ1032" s="187"/>
    </row>
    <row r="1033" spans="2:52" s="7" customFormat="1" ht="13.15" customHeight="1">
      <c r="B1033" s="449"/>
      <c r="C1033" s="459"/>
      <c r="D1033" s="374"/>
      <c r="E1033" s="374"/>
      <c r="F1033" s="35" t="s">
        <v>97</v>
      </c>
      <c r="G1033" s="59">
        <v>4776386</v>
      </c>
      <c r="H1033" s="48">
        <f>IFERROR(G1033/D1032,"-")</f>
        <v>1.6649301807160753E-2</v>
      </c>
      <c r="I1033" s="59">
        <v>89</v>
      </c>
      <c r="J1033" s="48">
        <f>IFERROR(I1033/E1032,"-")</f>
        <v>0.22762148337595908</v>
      </c>
      <c r="K1033" s="62">
        <f t="shared" si="269"/>
        <v>53667.258426966291</v>
      </c>
      <c r="L1033" s="374"/>
      <c r="M1033" s="374"/>
      <c r="N1033" s="35" t="s">
        <v>97</v>
      </c>
      <c r="O1033" s="59">
        <v>4179671</v>
      </c>
      <c r="P1033" s="48">
        <f>IFERROR(O1033/L1032,"-")</f>
        <v>1.9282512286533746E-2</v>
      </c>
      <c r="Q1033" s="59">
        <v>68</v>
      </c>
      <c r="R1033" s="48">
        <f>IFERROR(Q1033/M1032,"-")</f>
        <v>0.24199288256227758</v>
      </c>
      <c r="S1033" s="62">
        <f t="shared" si="270"/>
        <v>61465.75</v>
      </c>
      <c r="T1033" s="374"/>
      <c r="U1033" s="374"/>
      <c r="V1033" s="35" t="s">
        <v>97</v>
      </c>
      <c r="W1033" s="59">
        <v>369350</v>
      </c>
      <c r="X1033" s="48">
        <f>IFERROR(W1033/T1032,"-")</f>
        <v>9.5456542527072082E-3</v>
      </c>
      <c r="Y1033" s="59">
        <v>11</v>
      </c>
      <c r="Z1033" s="48">
        <f>IFERROR(Y1033/U1032,"-")</f>
        <v>0.25</v>
      </c>
      <c r="AA1033" s="136">
        <f t="shared" si="271"/>
        <v>33577.272727272728</v>
      </c>
      <c r="AB1033" s="374"/>
      <c r="AC1033" s="374"/>
      <c r="AD1033" s="35" t="s">
        <v>97</v>
      </c>
      <c r="AE1033" s="59">
        <v>321528</v>
      </c>
      <c r="AF1033" s="48">
        <f>IFERROR(AE1033/AB1032,"-")</f>
        <v>1.1300514436160465E-2</v>
      </c>
      <c r="AG1033" s="59">
        <v>8</v>
      </c>
      <c r="AH1033" s="48">
        <f>IFERROR(AG1033/AC1032,"-")</f>
        <v>0.26666666666666666</v>
      </c>
      <c r="AI1033" s="62">
        <f t="shared" si="196"/>
        <v>40191</v>
      </c>
      <c r="AJ1033" s="374"/>
      <c r="AK1033" s="374"/>
      <c r="AL1033" s="35" t="s">
        <v>97</v>
      </c>
      <c r="AM1033" s="59">
        <v>641927</v>
      </c>
      <c r="AN1033" s="48">
        <f>IFERROR(AM1033/AJ1032,"-")</f>
        <v>9.7839885566137451E-3</v>
      </c>
      <c r="AO1033" s="59">
        <v>24</v>
      </c>
      <c r="AP1033" s="48">
        <f>IFERROR(AO1033/AK1032,"-")</f>
        <v>0.3380281690140845</v>
      </c>
      <c r="AQ1033" s="62">
        <f t="shared" si="272"/>
        <v>26746.958333333332</v>
      </c>
      <c r="AR1033" s="374"/>
      <c r="AS1033" s="374"/>
      <c r="AT1033" s="35" t="s">
        <v>97</v>
      </c>
      <c r="AU1033" s="59">
        <v>31964123</v>
      </c>
      <c r="AV1033" s="48">
        <f>IFERROR(AU1033/AR1032,"-")</f>
        <v>3.3683453805698226E-2</v>
      </c>
      <c r="AW1033" s="59">
        <v>303</v>
      </c>
      <c r="AX1033" s="48">
        <f>IFERROR(AW1033/AS1032,"-")</f>
        <v>0.21129707112970711</v>
      </c>
      <c r="AY1033" s="136">
        <f t="shared" si="273"/>
        <v>105492.15511551154</v>
      </c>
      <c r="AZ1033" s="187"/>
    </row>
    <row r="1034" spans="2:52" s="7" customFormat="1" ht="13.15" customHeight="1">
      <c r="B1034" s="449"/>
      <c r="C1034" s="459"/>
      <c r="D1034" s="374"/>
      <c r="E1034" s="374"/>
      <c r="F1034" s="35" t="s">
        <v>380</v>
      </c>
      <c r="G1034" s="59">
        <v>1698800</v>
      </c>
      <c r="H1034" s="48">
        <f>IFERROR(G1034/D1032,"-")</f>
        <v>5.9215971887541519E-3</v>
      </c>
      <c r="I1034" s="59">
        <v>37</v>
      </c>
      <c r="J1034" s="48">
        <f>IFERROR(I1034/E1032,"-")</f>
        <v>9.4629156010230184E-2</v>
      </c>
      <c r="K1034" s="62">
        <f t="shared" si="269"/>
        <v>45913.513513513513</v>
      </c>
      <c r="L1034" s="374"/>
      <c r="M1034" s="374"/>
      <c r="N1034" s="35" t="s">
        <v>380</v>
      </c>
      <c r="O1034" s="59">
        <v>1489847</v>
      </c>
      <c r="P1034" s="48">
        <f>IFERROR(O1034/L1032,"-")</f>
        <v>6.8732665998245887E-3</v>
      </c>
      <c r="Q1034" s="59">
        <v>25</v>
      </c>
      <c r="R1034" s="48">
        <f>IFERROR(Q1034/M1032,"-")</f>
        <v>8.8967971530249115E-2</v>
      </c>
      <c r="S1034" s="62">
        <f t="shared" si="270"/>
        <v>59593.88</v>
      </c>
      <c r="T1034" s="374"/>
      <c r="U1034" s="374"/>
      <c r="V1034" s="35" t="s">
        <v>380</v>
      </c>
      <c r="W1034" s="59">
        <v>193321</v>
      </c>
      <c r="X1034" s="48">
        <f>IFERROR(W1034/T1032,"-")</f>
        <v>4.9962783966092054E-3</v>
      </c>
      <c r="Y1034" s="59">
        <v>3</v>
      </c>
      <c r="Z1034" s="48">
        <f>IFERROR(Y1034/U1032,"-")</f>
        <v>6.8181818181818177E-2</v>
      </c>
      <c r="AA1034" s="136">
        <f t="shared" si="271"/>
        <v>64440.333333333336</v>
      </c>
      <c r="AB1034" s="374"/>
      <c r="AC1034" s="374"/>
      <c r="AD1034" s="35" t="s">
        <v>380</v>
      </c>
      <c r="AE1034" s="59">
        <v>82905</v>
      </c>
      <c r="AF1034" s="48">
        <f>IFERROR(AE1034/AB1032,"-")</f>
        <v>2.9138026838405467E-3</v>
      </c>
      <c r="AG1034" s="59">
        <v>1</v>
      </c>
      <c r="AH1034" s="48">
        <f>IFERROR(AG1034/AC1032,"-")</f>
        <v>3.3333333333333333E-2</v>
      </c>
      <c r="AI1034" s="62">
        <f t="shared" ref="AI1034" si="281">IFERROR(AE1034/AG1034,"-")</f>
        <v>82905</v>
      </c>
      <c r="AJ1034" s="374"/>
      <c r="AK1034" s="374"/>
      <c r="AL1034" s="35" t="s">
        <v>380</v>
      </c>
      <c r="AM1034" s="59">
        <v>1120616</v>
      </c>
      <c r="AN1034" s="48">
        <f>IFERROR(AM1034/AJ1032,"-")</f>
        <v>1.7079970339864609E-2</v>
      </c>
      <c r="AO1034" s="59">
        <v>7</v>
      </c>
      <c r="AP1034" s="48">
        <f>IFERROR(AO1034/AK1032,"-")</f>
        <v>9.8591549295774641E-2</v>
      </c>
      <c r="AQ1034" s="62">
        <f t="shared" si="272"/>
        <v>160088</v>
      </c>
      <c r="AR1034" s="374"/>
      <c r="AS1034" s="374"/>
      <c r="AT1034" s="35" t="s">
        <v>380</v>
      </c>
      <c r="AU1034" s="59">
        <v>7572053</v>
      </c>
      <c r="AV1034" s="48">
        <f>IFERROR(AU1034/AR1032,"-")</f>
        <v>7.9793491421553675E-3</v>
      </c>
      <c r="AW1034" s="59">
        <v>78</v>
      </c>
      <c r="AX1034" s="48">
        <f>IFERROR(AW1034/AS1032,"-")</f>
        <v>5.4393305439330547E-2</v>
      </c>
      <c r="AY1034" s="136">
        <f t="shared" si="273"/>
        <v>97077.602564102563</v>
      </c>
      <c r="AZ1034" s="187"/>
    </row>
    <row r="1035" spans="2:52" s="7" customFormat="1" ht="13.15" customHeight="1">
      <c r="B1035" s="449"/>
      <c r="C1035" s="459"/>
      <c r="D1035" s="374"/>
      <c r="E1035" s="374"/>
      <c r="F1035" s="36" t="s">
        <v>98</v>
      </c>
      <c r="G1035" s="59">
        <v>6900202</v>
      </c>
      <c r="H1035" s="48">
        <f>IFERROR(G1035/D1032,"-")</f>
        <v>2.4052399791050023E-2</v>
      </c>
      <c r="I1035" s="59">
        <v>113</v>
      </c>
      <c r="J1035" s="48">
        <f>IFERROR(I1035/E1032,"-")</f>
        <v>0.28900255754475701</v>
      </c>
      <c r="K1035" s="62">
        <f t="shared" si="269"/>
        <v>61063.734513274336</v>
      </c>
      <c r="L1035" s="374"/>
      <c r="M1035" s="374"/>
      <c r="N1035" s="36" t="s">
        <v>98</v>
      </c>
      <c r="O1035" s="59">
        <v>6129398</v>
      </c>
      <c r="P1035" s="48">
        <f>IFERROR(O1035/L1032,"-")</f>
        <v>2.8277391269326071E-2</v>
      </c>
      <c r="Q1035" s="59">
        <v>81</v>
      </c>
      <c r="R1035" s="48">
        <f>IFERROR(Q1035/M1032,"-")</f>
        <v>0.28825622775800713</v>
      </c>
      <c r="S1035" s="62">
        <f t="shared" si="270"/>
        <v>75671.580246913582</v>
      </c>
      <c r="T1035" s="374"/>
      <c r="U1035" s="374"/>
      <c r="V1035" s="36" t="s">
        <v>98</v>
      </c>
      <c r="W1035" s="59">
        <v>134675</v>
      </c>
      <c r="X1035" s="48">
        <f>IFERROR(W1035/T1032,"-")</f>
        <v>3.4806037267722844E-3</v>
      </c>
      <c r="Y1035" s="59">
        <v>8</v>
      </c>
      <c r="Z1035" s="48">
        <f>IFERROR(Y1035/U1032,"-")</f>
        <v>0.18181818181818182</v>
      </c>
      <c r="AA1035" s="136">
        <f t="shared" si="271"/>
        <v>16834.375</v>
      </c>
      <c r="AB1035" s="374"/>
      <c r="AC1035" s="374"/>
      <c r="AD1035" s="36" t="s">
        <v>98</v>
      </c>
      <c r="AE1035" s="59">
        <v>88237</v>
      </c>
      <c r="AF1035" s="48">
        <f>IFERROR(AE1035/AB1032,"-")</f>
        <v>3.1012026706958365E-3</v>
      </c>
      <c r="AG1035" s="59">
        <v>5</v>
      </c>
      <c r="AH1035" s="48">
        <f>IFERROR(AG1035/AC1032,"-")</f>
        <v>0.16666666666666666</v>
      </c>
      <c r="AI1035" s="62">
        <f t="shared" si="196"/>
        <v>17647.400000000001</v>
      </c>
      <c r="AJ1035" s="374"/>
      <c r="AK1035" s="374"/>
      <c r="AL1035" s="36" t="s">
        <v>98</v>
      </c>
      <c r="AM1035" s="59">
        <v>330845</v>
      </c>
      <c r="AN1035" s="48">
        <f>IFERROR(AM1035/AJ1032,"-")</f>
        <v>5.0426040562445177E-3</v>
      </c>
      <c r="AO1035" s="59">
        <v>19</v>
      </c>
      <c r="AP1035" s="48">
        <f>IFERROR(AO1035/AK1032,"-")</f>
        <v>0.26760563380281688</v>
      </c>
      <c r="AQ1035" s="62">
        <f t="shared" si="272"/>
        <v>17412.894736842107</v>
      </c>
      <c r="AR1035" s="374"/>
      <c r="AS1035" s="374"/>
      <c r="AT1035" s="36" t="s">
        <v>98</v>
      </c>
      <c r="AU1035" s="59">
        <v>17944295</v>
      </c>
      <c r="AV1035" s="48">
        <f>IFERROR(AU1035/AR1032,"-")</f>
        <v>1.8909507753687521E-2</v>
      </c>
      <c r="AW1035" s="59">
        <v>335</v>
      </c>
      <c r="AX1035" s="48">
        <f>IFERROR(AW1035/AS1032,"-")</f>
        <v>0.23361227336122734</v>
      </c>
      <c r="AY1035" s="136">
        <f t="shared" si="273"/>
        <v>53565.059701492537</v>
      </c>
      <c r="AZ1035" s="187"/>
    </row>
    <row r="1036" spans="2:52" s="7" customFormat="1" ht="13.15" customHeight="1">
      <c r="B1036" s="449"/>
      <c r="C1036" s="459"/>
      <c r="D1036" s="374"/>
      <c r="E1036" s="374"/>
      <c r="F1036" s="36" t="s">
        <v>99</v>
      </c>
      <c r="G1036" s="59">
        <v>155869</v>
      </c>
      <c r="H1036" s="48">
        <f>IFERROR(G1036/D1032,"-")</f>
        <v>5.4332083365547497E-4</v>
      </c>
      <c r="I1036" s="59">
        <v>12</v>
      </c>
      <c r="J1036" s="48">
        <f>IFERROR(I1036/E1032,"-")</f>
        <v>3.0690537084398978E-2</v>
      </c>
      <c r="K1036" s="62">
        <f t="shared" si="269"/>
        <v>12989.083333333334</v>
      </c>
      <c r="L1036" s="374"/>
      <c r="M1036" s="374"/>
      <c r="N1036" s="36" t="s">
        <v>99</v>
      </c>
      <c r="O1036" s="59">
        <v>134120</v>
      </c>
      <c r="P1036" s="48">
        <f>IFERROR(O1036/L1032,"-")</f>
        <v>6.1874978864841419E-4</v>
      </c>
      <c r="Q1036" s="59">
        <v>8</v>
      </c>
      <c r="R1036" s="48">
        <f>IFERROR(Q1036/M1032,"-")</f>
        <v>2.8469750889679714E-2</v>
      </c>
      <c r="S1036" s="62">
        <f t="shared" si="270"/>
        <v>16765</v>
      </c>
      <c r="T1036" s="374"/>
      <c r="U1036" s="374"/>
      <c r="V1036" s="36" t="s">
        <v>99</v>
      </c>
      <c r="W1036" s="59">
        <v>0</v>
      </c>
      <c r="X1036" s="48">
        <f>IFERROR(W1036/T1032,"-")</f>
        <v>0</v>
      </c>
      <c r="Y1036" s="59">
        <v>0</v>
      </c>
      <c r="Z1036" s="48">
        <f>IFERROR(Y1036/U1032,"-")</f>
        <v>0</v>
      </c>
      <c r="AA1036" s="136" t="str">
        <f t="shared" si="271"/>
        <v>-</v>
      </c>
      <c r="AB1036" s="374"/>
      <c r="AC1036" s="374"/>
      <c r="AD1036" s="36" t="s">
        <v>99</v>
      </c>
      <c r="AE1036" s="59">
        <v>0</v>
      </c>
      <c r="AF1036" s="48">
        <f>IFERROR(AE1036/AB1032,"-")</f>
        <v>0</v>
      </c>
      <c r="AG1036" s="59">
        <v>0</v>
      </c>
      <c r="AH1036" s="48">
        <f>IFERROR(AG1036/AC1032,"-")</f>
        <v>0</v>
      </c>
      <c r="AI1036" s="62" t="str">
        <f t="shared" si="196"/>
        <v>-</v>
      </c>
      <c r="AJ1036" s="374"/>
      <c r="AK1036" s="374"/>
      <c r="AL1036" s="36" t="s">
        <v>99</v>
      </c>
      <c r="AM1036" s="59">
        <v>7782</v>
      </c>
      <c r="AN1036" s="48">
        <f>IFERROR(AM1036/AJ1032,"-")</f>
        <v>1.1861005838291296E-4</v>
      </c>
      <c r="AO1036" s="59">
        <v>1</v>
      </c>
      <c r="AP1036" s="48">
        <f>IFERROR(AO1036/AK1032,"-")</f>
        <v>1.4084507042253521E-2</v>
      </c>
      <c r="AQ1036" s="62">
        <f t="shared" si="272"/>
        <v>7782</v>
      </c>
      <c r="AR1036" s="374"/>
      <c r="AS1036" s="374"/>
      <c r="AT1036" s="36" t="s">
        <v>99</v>
      </c>
      <c r="AU1036" s="59">
        <v>8564285</v>
      </c>
      <c r="AV1036" s="48">
        <f>IFERROR(AU1036/AR1032,"-")</f>
        <v>9.0249527001361567E-3</v>
      </c>
      <c r="AW1036" s="59">
        <v>56</v>
      </c>
      <c r="AX1036" s="48">
        <f>IFERROR(AW1036/AS1032,"-")</f>
        <v>3.9051603905160388E-2</v>
      </c>
      <c r="AY1036" s="136">
        <f t="shared" si="273"/>
        <v>152933.66071428571</v>
      </c>
      <c r="AZ1036" s="187"/>
    </row>
    <row r="1037" spans="2:52" s="7" customFormat="1" ht="13.15" customHeight="1">
      <c r="B1037" s="449"/>
      <c r="C1037" s="459"/>
      <c r="D1037" s="374"/>
      <c r="E1037" s="374"/>
      <c r="F1037" s="36" t="s">
        <v>100</v>
      </c>
      <c r="G1037" s="59">
        <v>10292024</v>
      </c>
      <c r="H1037" s="48">
        <f>IFERROR(G1037/D1032,"-")</f>
        <v>3.5875453487750335E-2</v>
      </c>
      <c r="I1037" s="59">
        <v>145</v>
      </c>
      <c r="J1037" s="48">
        <f>IFERROR(I1037/E1032,"-")</f>
        <v>0.37084398976982097</v>
      </c>
      <c r="K1037" s="62">
        <f t="shared" si="269"/>
        <v>70979.475862068968</v>
      </c>
      <c r="L1037" s="374"/>
      <c r="M1037" s="374"/>
      <c r="N1037" s="36" t="s">
        <v>100</v>
      </c>
      <c r="O1037" s="59">
        <v>6513659</v>
      </c>
      <c r="P1037" s="48">
        <f>IFERROR(O1037/L1032,"-")</f>
        <v>3.0050142630314948E-2</v>
      </c>
      <c r="Q1037" s="59">
        <v>104</v>
      </c>
      <c r="R1037" s="48">
        <f>IFERROR(Q1037/M1032,"-")</f>
        <v>0.37010676156583627</v>
      </c>
      <c r="S1037" s="62">
        <f t="shared" si="270"/>
        <v>62631.336538461539</v>
      </c>
      <c r="T1037" s="374"/>
      <c r="U1037" s="374"/>
      <c r="V1037" s="36" t="s">
        <v>100</v>
      </c>
      <c r="W1037" s="59">
        <v>1936825</v>
      </c>
      <c r="X1037" s="48">
        <f>IFERROR(W1037/T1032,"-")</f>
        <v>5.0056211717881785E-2</v>
      </c>
      <c r="Y1037" s="59">
        <v>17</v>
      </c>
      <c r="Z1037" s="48">
        <f>IFERROR(Y1037/U1032,"-")</f>
        <v>0.38636363636363635</v>
      </c>
      <c r="AA1037" s="136">
        <f t="shared" si="271"/>
        <v>113930.88235294117</v>
      </c>
      <c r="AB1037" s="374"/>
      <c r="AC1037" s="374"/>
      <c r="AD1037" s="36" t="s">
        <v>100</v>
      </c>
      <c r="AE1037" s="59">
        <v>1777582</v>
      </c>
      <c r="AF1037" s="48">
        <f>IFERROR(AE1037/AB1032,"-")</f>
        <v>6.2475401994411039E-2</v>
      </c>
      <c r="AG1037" s="59">
        <v>12</v>
      </c>
      <c r="AH1037" s="48">
        <f>IFERROR(AG1037/AC1032,"-")</f>
        <v>0.4</v>
      </c>
      <c r="AI1037" s="62">
        <f t="shared" si="196"/>
        <v>148131.83333333334</v>
      </c>
      <c r="AJ1037" s="374"/>
      <c r="AK1037" s="374"/>
      <c r="AL1037" s="36" t="s">
        <v>100</v>
      </c>
      <c r="AM1037" s="59">
        <v>5462322</v>
      </c>
      <c r="AN1037" s="48">
        <f>IFERROR(AM1037/AJ1032,"-")</f>
        <v>8.3254475883612164E-2</v>
      </c>
      <c r="AO1037" s="59">
        <v>27</v>
      </c>
      <c r="AP1037" s="48">
        <f>IFERROR(AO1037/AK1032,"-")</f>
        <v>0.38028169014084506</v>
      </c>
      <c r="AQ1037" s="62">
        <f t="shared" si="272"/>
        <v>202308.22222222222</v>
      </c>
      <c r="AR1037" s="374"/>
      <c r="AS1037" s="374"/>
      <c r="AT1037" s="36" t="s">
        <v>100</v>
      </c>
      <c r="AU1037" s="59">
        <v>15954517</v>
      </c>
      <c r="AV1037" s="48">
        <f>IFERROR(AU1037/AR1032,"-")</f>
        <v>1.6812700800886263E-2</v>
      </c>
      <c r="AW1037" s="59">
        <v>403</v>
      </c>
      <c r="AX1037" s="48">
        <f>IFERROR(AW1037/AS1032,"-")</f>
        <v>0.28103207810320779</v>
      </c>
      <c r="AY1037" s="136">
        <f t="shared" si="273"/>
        <v>39589.372208436725</v>
      </c>
      <c r="AZ1037" s="187"/>
    </row>
    <row r="1038" spans="2:52" s="7" customFormat="1" ht="13.15" customHeight="1">
      <c r="B1038" s="449"/>
      <c r="C1038" s="459"/>
      <c r="D1038" s="374"/>
      <c r="E1038" s="374"/>
      <c r="F1038" s="36" t="s">
        <v>101</v>
      </c>
      <c r="G1038" s="59">
        <v>10747754</v>
      </c>
      <c r="H1038" s="48">
        <f>IFERROR(G1038/D1032,"-")</f>
        <v>3.7464015700389215E-2</v>
      </c>
      <c r="I1038" s="59">
        <v>182</v>
      </c>
      <c r="J1038" s="48">
        <f>IFERROR(I1038/E1032,"-")</f>
        <v>0.46547314578005117</v>
      </c>
      <c r="K1038" s="62">
        <f t="shared" si="269"/>
        <v>59053.593406593405</v>
      </c>
      <c r="L1038" s="374"/>
      <c r="M1038" s="374"/>
      <c r="N1038" s="36" t="s">
        <v>101</v>
      </c>
      <c r="O1038" s="59">
        <v>8573343</v>
      </c>
      <c r="P1038" s="48">
        <f>IFERROR(O1038/L1032,"-")</f>
        <v>3.9552297712946327E-2</v>
      </c>
      <c r="Q1038" s="59">
        <v>134</v>
      </c>
      <c r="R1038" s="48">
        <f>IFERROR(Q1038/M1032,"-")</f>
        <v>0.47686832740213525</v>
      </c>
      <c r="S1038" s="62">
        <f t="shared" si="270"/>
        <v>63980.171641791043</v>
      </c>
      <c r="T1038" s="374"/>
      <c r="U1038" s="374"/>
      <c r="V1038" s="36" t="s">
        <v>101</v>
      </c>
      <c r="W1038" s="59">
        <v>1374606</v>
      </c>
      <c r="X1038" s="48">
        <f>IFERROR(W1038/T1032,"-")</f>
        <v>3.5525960768097588E-2</v>
      </c>
      <c r="Y1038" s="59">
        <v>18</v>
      </c>
      <c r="Z1038" s="48">
        <f>IFERROR(Y1038/U1032,"-")</f>
        <v>0.40909090909090912</v>
      </c>
      <c r="AA1038" s="136">
        <f t="shared" si="271"/>
        <v>76367</v>
      </c>
      <c r="AB1038" s="374"/>
      <c r="AC1038" s="374"/>
      <c r="AD1038" s="36" t="s">
        <v>101</v>
      </c>
      <c r="AE1038" s="59">
        <v>728627</v>
      </c>
      <c r="AF1038" s="48">
        <f>IFERROR(AE1038/AB1032,"-")</f>
        <v>2.5608531549589121E-2</v>
      </c>
      <c r="AG1038" s="59">
        <v>13</v>
      </c>
      <c r="AH1038" s="48">
        <f>IFERROR(AG1038/AC1032,"-")</f>
        <v>0.43333333333333335</v>
      </c>
      <c r="AI1038" s="62">
        <f t="shared" si="196"/>
        <v>56048.230769230766</v>
      </c>
      <c r="AJ1038" s="374"/>
      <c r="AK1038" s="374"/>
      <c r="AL1038" s="36" t="s">
        <v>101</v>
      </c>
      <c r="AM1038" s="59">
        <v>1486671</v>
      </c>
      <c r="AN1038" s="48">
        <f>IFERROR(AM1038/AJ1032,"-")</f>
        <v>2.2659230802645026E-2</v>
      </c>
      <c r="AO1038" s="59">
        <v>25</v>
      </c>
      <c r="AP1038" s="48">
        <f>IFERROR(AO1038/AK1032,"-")</f>
        <v>0.352112676056338</v>
      </c>
      <c r="AQ1038" s="62">
        <f t="shared" si="272"/>
        <v>59466.84</v>
      </c>
      <c r="AR1038" s="374"/>
      <c r="AS1038" s="374"/>
      <c r="AT1038" s="36" t="s">
        <v>101</v>
      </c>
      <c r="AU1038" s="59">
        <v>22445815</v>
      </c>
      <c r="AV1038" s="48">
        <f>IFERROR(AU1038/AR1032,"-")</f>
        <v>2.365316178653637E-2</v>
      </c>
      <c r="AW1038" s="59">
        <v>458</v>
      </c>
      <c r="AX1038" s="48">
        <f>IFERROR(AW1038/AS1032,"-")</f>
        <v>0.31938633193863319</v>
      </c>
      <c r="AY1038" s="136">
        <f t="shared" si="273"/>
        <v>49008.329694323147</v>
      </c>
      <c r="AZ1038" s="187"/>
    </row>
    <row r="1039" spans="2:52" s="7" customFormat="1" ht="13.15" customHeight="1">
      <c r="B1039" s="449"/>
      <c r="C1039" s="459"/>
      <c r="D1039" s="374"/>
      <c r="E1039" s="374"/>
      <c r="F1039" s="36" t="s">
        <v>102</v>
      </c>
      <c r="G1039" s="59">
        <v>11322747</v>
      </c>
      <c r="H1039" s="48">
        <f>IFERROR(G1039/D1032,"-")</f>
        <v>3.9468299272530323E-2</v>
      </c>
      <c r="I1039" s="59">
        <v>52</v>
      </c>
      <c r="J1039" s="48">
        <f>IFERROR(I1039/E1032,"-")</f>
        <v>0.13299232736572891</v>
      </c>
      <c r="K1039" s="62">
        <f t="shared" si="269"/>
        <v>217745.13461538462</v>
      </c>
      <c r="L1039" s="374"/>
      <c r="M1039" s="374"/>
      <c r="N1039" s="36" t="s">
        <v>102</v>
      </c>
      <c r="O1039" s="59">
        <v>8830962</v>
      </c>
      <c r="P1039" s="48">
        <f>IFERROR(O1039/L1032,"-")</f>
        <v>4.0740798322861441E-2</v>
      </c>
      <c r="Q1039" s="59">
        <v>42</v>
      </c>
      <c r="R1039" s="48">
        <f>IFERROR(Q1039/M1032,"-")</f>
        <v>0.1494661921708185</v>
      </c>
      <c r="S1039" s="62">
        <f t="shared" si="270"/>
        <v>210261</v>
      </c>
      <c r="T1039" s="374"/>
      <c r="U1039" s="374"/>
      <c r="V1039" s="36" t="s">
        <v>102</v>
      </c>
      <c r="W1039" s="59">
        <v>2420741</v>
      </c>
      <c r="X1039" s="48">
        <f>IFERROR(W1039/T1032,"-")</f>
        <v>6.2562763290517659E-2</v>
      </c>
      <c r="Y1039" s="59">
        <v>7</v>
      </c>
      <c r="Z1039" s="48">
        <f>IFERROR(Y1039/U1032,"-")</f>
        <v>0.15909090909090909</v>
      </c>
      <c r="AA1039" s="136">
        <f t="shared" si="271"/>
        <v>345820.14285714284</v>
      </c>
      <c r="AB1039" s="374"/>
      <c r="AC1039" s="374"/>
      <c r="AD1039" s="36" t="s">
        <v>102</v>
      </c>
      <c r="AE1039" s="59">
        <v>2420102</v>
      </c>
      <c r="AF1039" s="48">
        <f>IFERROR(AE1039/AB1032,"-")</f>
        <v>8.5057592458450945E-2</v>
      </c>
      <c r="AG1039" s="59">
        <v>6</v>
      </c>
      <c r="AH1039" s="48">
        <f>IFERROR(AG1039/AC1032,"-")</f>
        <v>0.2</v>
      </c>
      <c r="AI1039" s="62">
        <f t="shared" si="196"/>
        <v>403350.33333333331</v>
      </c>
      <c r="AJ1039" s="374"/>
      <c r="AK1039" s="374"/>
      <c r="AL1039" s="36" t="s">
        <v>102</v>
      </c>
      <c r="AM1039" s="59">
        <v>1640869</v>
      </c>
      <c r="AN1039" s="48">
        <f>IFERROR(AM1039/AJ1032,"-")</f>
        <v>2.5009453596596249E-2</v>
      </c>
      <c r="AO1039" s="59">
        <v>10</v>
      </c>
      <c r="AP1039" s="48">
        <f>IFERROR(AO1039/AK1032,"-")</f>
        <v>0.14084507042253522</v>
      </c>
      <c r="AQ1039" s="62">
        <f t="shared" si="272"/>
        <v>164086.9</v>
      </c>
      <c r="AR1039" s="374"/>
      <c r="AS1039" s="374"/>
      <c r="AT1039" s="36" t="s">
        <v>102</v>
      </c>
      <c r="AU1039" s="59">
        <v>18108687</v>
      </c>
      <c r="AV1039" s="48">
        <f>IFERROR(AU1039/AR1032,"-")</f>
        <v>1.9082742299744871E-2</v>
      </c>
      <c r="AW1039" s="59">
        <v>130</v>
      </c>
      <c r="AX1039" s="48">
        <f>IFERROR(AW1039/AS1032,"-")</f>
        <v>9.0655509065550907E-2</v>
      </c>
      <c r="AY1039" s="136">
        <f t="shared" si="273"/>
        <v>139297.59230769231</v>
      </c>
      <c r="AZ1039" s="187"/>
    </row>
    <row r="1040" spans="2:52" s="7" customFormat="1" ht="13.15" customHeight="1">
      <c r="B1040" s="449"/>
      <c r="C1040" s="459"/>
      <c r="D1040" s="374"/>
      <c r="E1040" s="374"/>
      <c r="F1040" s="36" t="s">
        <v>112</v>
      </c>
      <c r="G1040" s="59">
        <v>0</v>
      </c>
      <c r="H1040" s="48">
        <f>IFERROR(G1040/D1032,"-")</f>
        <v>0</v>
      </c>
      <c r="I1040" s="59">
        <v>0</v>
      </c>
      <c r="J1040" s="48">
        <f>IFERROR(I1040/E1032,"-")</f>
        <v>0</v>
      </c>
      <c r="K1040" s="62" t="str">
        <f t="shared" si="269"/>
        <v>-</v>
      </c>
      <c r="L1040" s="374"/>
      <c r="M1040" s="374"/>
      <c r="N1040" s="36" t="s">
        <v>112</v>
      </c>
      <c r="O1040" s="59">
        <v>0</v>
      </c>
      <c r="P1040" s="48">
        <f>IFERROR(O1040/L1032,"-")</f>
        <v>0</v>
      </c>
      <c r="Q1040" s="59">
        <v>0</v>
      </c>
      <c r="R1040" s="48">
        <f>IFERROR(Q1040/M1032,"-")</f>
        <v>0</v>
      </c>
      <c r="S1040" s="62" t="str">
        <f t="shared" si="270"/>
        <v>-</v>
      </c>
      <c r="T1040" s="374"/>
      <c r="U1040" s="374"/>
      <c r="V1040" s="36" t="s">
        <v>112</v>
      </c>
      <c r="W1040" s="59">
        <v>0</v>
      </c>
      <c r="X1040" s="48">
        <f>IFERROR(W1040/T1032,"-")</f>
        <v>0</v>
      </c>
      <c r="Y1040" s="59">
        <v>0</v>
      </c>
      <c r="Z1040" s="48">
        <f>IFERROR(Y1040/U1032,"-")</f>
        <v>0</v>
      </c>
      <c r="AA1040" s="136" t="str">
        <f t="shared" si="271"/>
        <v>-</v>
      </c>
      <c r="AB1040" s="374"/>
      <c r="AC1040" s="374"/>
      <c r="AD1040" s="36" t="s">
        <v>112</v>
      </c>
      <c r="AE1040" s="59">
        <v>0</v>
      </c>
      <c r="AF1040" s="48">
        <f>IFERROR(AE1040/AB1032,"-")</f>
        <v>0</v>
      </c>
      <c r="AG1040" s="59">
        <v>0</v>
      </c>
      <c r="AH1040" s="48">
        <f>IFERROR(AG1040/AC1032,"-")</f>
        <v>0</v>
      </c>
      <c r="AI1040" s="62" t="str">
        <f t="shared" si="196"/>
        <v>-</v>
      </c>
      <c r="AJ1040" s="374"/>
      <c r="AK1040" s="374"/>
      <c r="AL1040" s="36" t="s">
        <v>112</v>
      </c>
      <c r="AM1040" s="59">
        <v>0</v>
      </c>
      <c r="AN1040" s="48">
        <f>IFERROR(AM1040/AJ1032,"-")</f>
        <v>0</v>
      </c>
      <c r="AO1040" s="59">
        <v>0</v>
      </c>
      <c r="AP1040" s="48">
        <f>IFERROR(AO1040/AK1032,"-")</f>
        <v>0</v>
      </c>
      <c r="AQ1040" s="62" t="str">
        <f t="shared" si="272"/>
        <v>-</v>
      </c>
      <c r="AR1040" s="374"/>
      <c r="AS1040" s="374"/>
      <c r="AT1040" s="36" t="s">
        <v>112</v>
      </c>
      <c r="AU1040" s="59">
        <v>0</v>
      </c>
      <c r="AV1040" s="48">
        <f>IFERROR(AU1040/AR1032,"-")</f>
        <v>0</v>
      </c>
      <c r="AW1040" s="59">
        <v>0</v>
      </c>
      <c r="AX1040" s="48">
        <f>IFERROR(AW1040/AS1032,"-")</f>
        <v>0</v>
      </c>
      <c r="AY1040" s="136" t="str">
        <f t="shared" si="273"/>
        <v>-</v>
      </c>
      <c r="AZ1040" s="187"/>
    </row>
    <row r="1041" spans="2:52" s="7" customFormat="1" ht="13.15" customHeight="1">
      <c r="B1041" s="449"/>
      <c r="C1041" s="459"/>
      <c r="D1041" s="374"/>
      <c r="E1041" s="374"/>
      <c r="F1041" s="36" t="s">
        <v>103</v>
      </c>
      <c r="G1041" s="59">
        <v>113182</v>
      </c>
      <c r="H1041" s="48">
        <f>IFERROR(G1041/D1032,"-")</f>
        <v>3.9452449553659786E-4</v>
      </c>
      <c r="I1041" s="59">
        <v>8</v>
      </c>
      <c r="J1041" s="48">
        <f>IFERROR(I1041/E1032,"-")</f>
        <v>2.0460358056265986E-2</v>
      </c>
      <c r="K1041" s="62">
        <f t="shared" si="269"/>
        <v>14147.75</v>
      </c>
      <c r="L1041" s="374"/>
      <c r="M1041" s="374"/>
      <c r="N1041" s="36" t="s">
        <v>103</v>
      </c>
      <c r="O1041" s="59">
        <v>66845</v>
      </c>
      <c r="P1041" s="48">
        <f>IFERROR(O1041/L1032,"-")</f>
        <v>3.0838301239340327E-4</v>
      </c>
      <c r="Q1041" s="59">
        <v>5</v>
      </c>
      <c r="R1041" s="48">
        <f>IFERROR(Q1041/M1032,"-")</f>
        <v>1.7793594306049824E-2</v>
      </c>
      <c r="S1041" s="62">
        <f t="shared" si="270"/>
        <v>13369</v>
      </c>
      <c r="T1041" s="374"/>
      <c r="U1041" s="374"/>
      <c r="V1041" s="36" t="s">
        <v>103</v>
      </c>
      <c r="W1041" s="59">
        <v>924</v>
      </c>
      <c r="X1041" s="48">
        <f>IFERROR(W1041/T1032,"-")</f>
        <v>2.3880288424262787E-5</v>
      </c>
      <c r="Y1041" s="59">
        <v>1</v>
      </c>
      <c r="Z1041" s="48">
        <f>IFERROR(Y1041/U1032,"-")</f>
        <v>2.2727272727272728E-2</v>
      </c>
      <c r="AA1041" s="136">
        <f t="shared" si="271"/>
        <v>924</v>
      </c>
      <c r="AB1041" s="374"/>
      <c r="AC1041" s="374"/>
      <c r="AD1041" s="36" t="s">
        <v>103</v>
      </c>
      <c r="AE1041" s="59">
        <v>924</v>
      </c>
      <c r="AF1041" s="48">
        <f>IFERROR(AE1041/AB1032,"-")</f>
        <v>3.2475166514307527E-5</v>
      </c>
      <c r="AG1041" s="59">
        <v>1</v>
      </c>
      <c r="AH1041" s="48">
        <f>IFERROR(AG1041/AC1032,"-")</f>
        <v>3.3333333333333333E-2</v>
      </c>
      <c r="AI1041" s="62">
        <f t="shared" si="196"/>
        <v>924</v>
      </c>
      <c r="AJ1041" s="374"/>
      <c r="AK1041" s="374"/>
      <c r="AL1041" s="36" t="s">
        <v>103</v>
      </c>
      <c r="AM1041" s="59">
        <v>24752</v>
      </c>
      <c r="AN1041" s="48">
        <f>IFERROR(AM1041/AJ1032,"-")</f>
        <v>3.7725985159263193E-4</v>
      </c>
      <c r="AO1041" s="59">
        <v>2</v>
      </c>
      <c r="AP1041" s="48">
        <f>IFERROR(AO1041/AK1032,"-")</f>
        <v>2.8169014084507043E-2</v>
      </c>
      <c r="AQ1041" s="62">
        <f t="shared" si="272"/>
        <v>12376</v>
      </c>
      <c r="AR1041" s="374"/>
      <c r="AS1041" s="374"/>
      <c r="AT1041" s="36" t="s">
        <v>103</v>
      </c>
      <c r="AU1041" s="59">
        <v>183042</v>
      </c>
      <c r="AV1041" s="48">
        <f>IFERROR(AU1041/AR1032,"-")</f>
        <v>1.9288771825532689E-4</v>
      </c>
      <c r="AW1041" s="59">
        <v>10</v>
      </c>
      <c r="AX1041" s="48">
        <f>IFERROR(AW1041/AS1032,"-")</f>
        <v>6.9735006973500697E-3</v>
      </c>
      <c r="AY1041" s="136">
        <f t="shared" si="273"/>
        <v>18304.2</v>
      </c>
      <c r="AZ1041" s="187"/>
    </row>
    <row r="1042" spans="2:52" s="7" customFormat="1" ht="13.15" customHeight="1">
      <c r="B1042" s="449"/>
      <c r="C1042" s="459"/>
      <c r="D1042" s="374"/>
      <c r="E1042" s="374"/>
      <c r="F1042" s="36" t="s">
        <v>104</v>
      </c>
      <c r="G1042" s="59">
        <v>329129</v>
      </c>
      <c r="H1042" s="48">
        <f>IFERROR(G1042/D1032,"-")</f>
        <v>1.1472623976556777E-3</v>
      </c>
      <c r="I1042" s="59">
        <v>23</v>
      </c>
      <c r="J1042" s="48">
        <f>IFERROR(I1042/E1032,"-")</f>
        <v>5.8823529411764705E-2</v>
      </c>
      <c r="K1042" s="62">
        <f t="shared" si="269"/>
        <v>14309.95652173913</v>
      </c>
      <c r="L1042" s="374"/>
      <c r="M1042" s="374"/>
      <c r="N1042" s="36" t="s">
        <v>104</v>
      </c>
      <c r="O1042" s="59">
        <v>173666</v>
      </c>
      <c r="P1042" s="48">
        <f>IFERROR(O1042/L1032,"-")</f>
        <v>8.0119147625570754E-4</v>
      </c>
      <c r="Q1042" s="59">
        <v>13</v>
      </c>
      <c r="R1042" s="48">
        <f>IFERROR(Q1042/M1032,"-")</f>
        <v>4.6263345195729534E-2</v>
      </c>
      <c r="S1042" s="62">
        <f t="shared" si="270"/>
        <v>13358.923076923076</v>
      </c>
      <c r="T1042" s="374"/>
      <c r="U1042" s="374"/>
      <c r="V1042" s="36" t="s">
        <v>104</v>
      </c>
      <c r="W1042" s="59">
        <v>197506</v>
      </c>
      <c r="X1042" s="48">
        <f>IFERROR(W1042/T1032,"-")</f>
        <v>5.1044374951541623E-3</v>
      </c>
      <c r="Y1042" s="59">
        <v>7</v>
      </c>
      <c r="Z1042" s="48">
        <f>IFERROR(Y1042/U1032,"-")</f>
        <v>0.15909090909090909</v>
      </c>
      <c r="AA1042" s="136">
        <f t="shared" si="271"/>
        <v>28215.142857142859</v>
      </c>
      <c r="AB1042" s="374"/>
      <c r="AC1042" s="374"/>
      <c r="AD1042" s="36" t="s">
        <v>104</v>
      </c>
      <c r="AE1042" s="59">
        <v>60835</v>
      </c>
      <c r="AF1042" s="48">
        <f>IFERROR(AE1042/AB1032,"-")</f>
        <v>2.1381241936124441E-3</v>
      </c>
      <c r="AG1042" s="59">
        <v>2</v>
      </c>
      <c r="AH1042" s="48">
        <f>IFERROR(AG1042/AC1032,"-")</f>
        <v>6.6666666666666666E-2</v>
      </c>
      <c r="AI1042" s="62">
        <f t="shared" si="196"/>
        <v>30417.5</v>
      </c>
      <c r="AJ1042" s="374"/>
      <c r="AK1042" s="374"/>
      <c r="AL1042" s="36" t="s">
        <v>104</v>
      </c>
      <c r="AM1042" s="59">
        <v>164939</v>
      </c>
      <c r="AN1042" s="48">
        <f>IFERROR(AM1042/AJ1032,"-")</f>
        <v>2.5139327190464252E-3</v>
      </c>
      <c r="AO1042" s="59">
        <v>9</v>
      </c>
      <c r="AP1042" s="48">
        <f>IFERROR(AO1042/AK1032,"-")</f>
        <v>0.12676056338028169</v>
      </c>
      <c r="AQ1042" s="62">
        <f t="shared" si="272"/>
        <v>18326.555555555555</v>
      </c>
      <c r="AR1042" s="374"/>
      <c r="AS1042" s="374"/>
      <c r="AT1042" s="36" t="s">
        <v>104</v>
      </c>
      <c r="AU1042" s="59">
        <v>434591</v>
      </c>
      <c r="AV1042" s="48">
        <f>IFERROR(AU1042/AR1032,"-")</f>
        <v>4.5796738652495477E-4</v>
      </c>
      <c r="AW1042" s="59">
        <v>36</v>
      </c>
      <c r="AX1042" s="48">
        <f>IFERROR(AW1042/AS1032,"-")</f>
        <v>2.5104602510460251E-2</v>
      </c>
      <c r="AY1042" s="136">
        <f t="shared" si="273"/>
        <v>12071.972222222223</v>
      </c>
      <c r="AZ1042" s="187"/>
    </row>
    <row r="1043" spans="2:52" s="7" customFormat="1" ht="13.15" customHeight="1">
      <c r="B1043" s="449"/>
      <c r="C1043" s="459"/>
      <c r="D1043" s="374"/>
      <c r="E1043" s="374"/>
      <c r="F1043" s="36" t="s">
        <v>105</v>
      </c>
      <c r="G1043" s="59">
        <v>20318</v>
      </c>
      <c r="H1043" s="48">
        <f>IFERROR(G1043/D1032,"-")</f>
        <v>7.0823529362554072E-5</v>
      </c>
      <c r="I1043" s="59">
        <v>4</v>
      </c>
      <c r="J1043" s="48">
        <f>IFERROR(I1043/E1032,"-")</f>
        <v>1.0230179028132993E-2</v>
      </c>
      <c r="K1043" s="62">
        <f t="shared" si="269"/>
        <v>5079.5</v>
      </c>
      <c r="L1043" s="374"/>
      <c r="M1043" s="374"/>
      <c r="N1043" s="36" t="s">
        <v>105</v>
      </c>
      <c r="O1043" s="59">
        <v>16416</v>
      </c>
      <c r="P1043" s="48">
        <f>IFERROR(O1043/L1032,"-")</f>
        <v>7.5733645470119046E-5</v>
      </c>
      <c r="Q1043" s="59">
        <v>3</v>
      </c>
      <c r="R1043" s="48">
        <f>IFERROR(Q1043/M1032,"-")</f>
        <v>1.0676156583629894E-2</v>
      </c>
      <c r="S1043" s="62">
        <f t="shared" si="270"/>
        <v>5472</v>
      </c>
      <c r="T1043" s="374"/>
      <c r="U1043" s="374"/>
      <c r="V1043" s="36" t="s">
        <v>105</v>
      </c>
      <c r="W1043" s="59">
        <v>7825</v>
      </c>
      <c r="X1043" s="48">
        <f>IFERROR(W1043/T1032,"-")</f>
        <v>2.0223296203447652E-4</v>
      </c>
      <c r="Y1043" s="59">
        <v>2</v>
      </c>
      <c r="Z1043" s="48">
        <f>IFERROR(Y1043/U1032,"-")</f>
        <v>4.5454545454545456E-2</v>
      </c>
      <c r="AA1043" s="136">
        <f t="shared" si="271"/>
        <v>3912.5</v>
      </c>
      <c r="AB1043" s="374"/>
      <c r="AC1043" s="374"/>
      <c r="AD1043" s="36" t="s">
        <v>105</v>
      </c>
      <c r="AE1043" s="59">
        <v>3923</v>
      </c>
      <c r="AF1043" s="48">
        <f>IFERROR(AE1043/AB1032,"-")</f>
        <v>1.378788725493814E-4</v>
      </c>
      <c r="AG1043" s="59">
        <v>1</v>
      </c>
      <c r="AH1043" s="48">
        <f>IFERROR(AG1043/AC1032,"-")</f>
        <v>3.3333333333333333E-2</v>
      </c>
      <c r="AI1043" s="62">
        <f t="shared" si="196"/>
        <v>3923</v>
      </c>
      <c r="AJ1043" s="374"/>
      <c r="AK1043" s="374"/>
      <c r="AL1043" s="36" t="s">
        <v>105</v>
      </c>
      <c r="AM1043" s="59">
        <v>1584</v>
      </c>
      <c r="AN1043" s="48">
        <f>IFERROR(AM1043/AJ1032,"-")</f>
        <v>2.4142679578326152E-5</v>
      </c>
      <c r="AO1043" s="59">
        <v>1</v>
      </c>
      <c r="AP1043" s="48">
        <f>IFERROR(AO1043/AK1032,"-")</f>
        <v>1.4084507042253521E-2</v>
      </c>
      <c r="AQ1043" s="62">
        <f t="shared" si="272"/>
        <v>1584</v>
      </c>
      <c r="AR1043" s="374"/>
      <c r="AS1043" s="374"/>
      <c r="AT1043" s="36" t="s">
        <v>105</v>
      </c>
      <c r="AU1043" s="59">
        <v>282574</v>
      </c>
      <c r="AV1043" s="48">
        <f>IFERROR(AU1043/AR1032,"-")</f>
        <v>2.9777348421827088E-4</v>
      </c>
      <c r="AW1043" s="59">
        <v>9</v>
      </c>
      <c r="AX1043" s="48">
        <f>IFERROR(AW1043/AS1032,"-")</f>
        <v>6.2761506276150627E-3</v>
      </c>
      <c r="AY1043" s="136">
        <f t="shared" si="273"/>
        <v>31397.111111111109</v>
      </c>
      <c r="AZ1043" s="187"/>
    </row>
    <row r="1044" spans="2:52" s="7" customFormat="1" ht="13.15" customHeight="1">
      <c r="B1044" s="449"/>
      <c r="C1044" s="459"/>
      <c r="D1044" s="374"/>
      <c r="E1044" s="374"/>
      <c r="F1044" s="36" t="s">
        <v>106</v>
      </c>
      <c r="G1044" s="59">
        <v>982819</v>
      </c>
      <c r="H1044" s="48">
        <f>IFERROR(G1044/D1032,"-")</f>
        <v>3.4258642732835926E-3</v>
      </c>
      <c r="I1044" s="59">
        <v>2</v>
      </c>
      <c r="J1044" s="48">
        <f>IFERROR(I1044/E1032,"-")</f>
        <v>5.1150895140664966E-3</v>
      </c>
      <c r="K1044" s="62">
        <f t="shared" si="269"/>
        <v>491409.5</v>
      </c>
      <c r="L1044" s="374"/>
      <c r="M1044" s="374"/>
      <c r="N1044" s="36" t="s">
        <v>106</v>
      </c>
      <c r="O1044" s="59">
        <v>0</v>
      </c>
      <c r="P1044" s="48">
        <f>IFERROR(O1044/L1032,"-")</f>
        <v>0</v>
      </c>
      <c r="Q1044" s="59">
        <v>0</v>
      </c>
      <c r="R1044" s="48">
        <f>IFERROR(Q1044/M1032,"-")</f>
        <v>0</v>
      </c>
      <c r="S1044" s="62" t="str">
        <f t="shared" si="270"/>
        <v>-</v>
      </c>
      <c r="T1044" s="374"/>
      <c r="U1044" s="374"/>
      <c r="V1044" s="36" t="s">
        <v>106</v>
      </c>
      <c r="W1044" s="59">
        <v>0</v>
      </c>
      <c r="X1044" s="48">
        <f>IFERROR(W1044/T1032,"-")</f>
        <v>0</v>
      </c>
      <c r="Y1044" s="59">
        <v>0</v>
      </c>
      <c r="Z1044" s="48">
        <f>IFERROR(Y1044/U1032,"-")</f>
        <v>0</v>
      </c>
      <c r="AA1044" s="136" t="str">
        <f t="shared" si="271"/>
        <v>-</v>
      </c>
      <c r="AB1044" s="374"/>
      <c r="AC1044" s="374"/>
      <c r="AD1044" s="36" t="s">
        <v>106</v>
      </c>
      <c r="AE1044" s="59">
        <v>0</v>
      </c>
      <c r="AF1044" s="48">
        <f>IFERROR(AE1044/AB1032,"-")</f>
        <v>0</v>
      </c>
      <c r="AG1044" s="59">
        <v>0</v>
      </c>
      <c r="AH1044" s="48">
        <f>IFERROR(AG1044/AC1032,"-")</f>
        <v>0</v>
      </c>
      <c r="AI1044" s="62" t="str">
        <f t="shared" si="196"/>
        <v>-</v>
      </c>
      <c r="AJ1044" s="374"/>
      <c r="AK1044" s="374"/>
      <c r="AL1044" s="36" t="s">
        <v>106</v>
      </c>
      <c r="AM1044" s="59">
        <v>0</v>
      </c>
      <c r="AN1044" s="48">
        <f>IFERROR(AM1044/AJ1032,"-")</f>
        <v>0</v>
      </c>
      <c r="AO1044" s="59">
        <v>0</v>
      </c>
      <c r="AP1044" s="48">
        <f>IFERROR(AO1044/AK1032,"-")</f>
        <v>0</v>
      </c>
      <c r="AQ1044" s="62" t="str">
        <f t="shared" si="272"/>
        <v>-</v>
      </c>
      <c r="AR1044" s="374"/>
      <c r="AS1044" s="374"/>
      <c r="AT1044" s="36" t="s">
        <v>106</v>
      </c>
      <c r="AU1044" s="59">
        <v>4157680</v>
      </c>
      <c r="AV1044" s="48">
        <f>IFERROR(AU1044/AR1032,"-")</f>
        <v>4.3813190876181834E-3</v>
      </c>
      <c r="AW1044" s="59">
        <v>5</v>
      </c>
      <c r="AX1044" s="48">
        <f>IFERROR(AW1044/AS1032,"-")</f>
        <v>3.4867503486750349E-3</v>
      </c>
      <c r="AY1044" s="136">
        <f t="shared" si="273"/>
        <v>831536</v>
      </c>
      <c r="AZ1044" s="187"/>
    </row>
    <row r="1045" spans="2:52" s="7" customFormat="1" ht="13.15" customHeight="1">
      <c r="B1045" s="449"/>
      <c r="C1045" s="459"/>
      <c r="D1045" s="374"/>
      <c r="E1045" s="374"/>
      <c r="F1045" s="36" t="s">
        <v>107</v>
      </c>
      <c r="G1045" s="59">
        <v>2950248</v>
      </c>
      <c r="H1045" s="48">
        <f>IFERROR(G1045/D1032,"-")</f>
        <v>1.0283835803465717E-2</v>
      </c>
      <c r="I1045" s="59">
        <v>62</v>
      </c>
      <c r="J1045" s="48">
        <f>IFERROR(I1045/E1032,"-")</f>
        <v>0.15856777493606139</v>
      </c>
      <c r="K1045" s="62">
        <f t="shared" si="269"/>
        <v>47584.645161290326</v>
      </c>
      <c r="L1045" s="374"/>
      <c r="M1045" s="374"/>
      <c r="N1045" s="36" t="s">
        <v>107</v>
      </c>
      <c r="O1045" s="59">
        <v>1644993</v>
      </c>
      <c r="P1045" s="48">
        <f>IFERROR(O1045/L1032,"-")</f>
        <v>7.5890178279012883E-3</v>
      </c>
      <c r="Q1045" s="59">
        <v>44</v>
      </c>
      <c r="R1045" s="48">
        <f>IFERROR(Q1045/M1032,"-")</f>
        <v>0.15658362989323843</v>
      </c>
      <c r="S1045" s="62">
        <f t="shared" si="270"/>
        <v>37386.204545454544</v>
      </c>
      <c r="T1045" s="374"/>
      <c r="U1045" s="374"/>
      <c r="V1045" s="36" t="s">
        <v>107</v>
      </c>
      <c r="W1045" s="59">
        <v>472607</v>
      </c>
      <c r="X1045" s="48">
        <f>IFERROR(W1045/T1032,"-")</f>
        <v>1.2214276484118575E-2</v>
      </c>
      <c r="Y1045" s="59">
        <v>6</v>
      </c>
      <c r="Z1045" s="48">
        <f>IFERROR(Y1045/U1032,"-")</f>
        <v>0.13636363636363635</v>
      </c>
      <c r="AA1045" s="136">
        <f t="shared" si="271"/>
        <v>78767.833333333328</v>
      </c>
      <c r="AB1045" s="374"/>
      <c r="AC1045" s="374"/>
      <c r="AD1045" s="36" t="s">
        <v>107</v>
      </c>
      <c r="AE1045" s="59">
        <v>471616</v>
      </c>
      <c r="AF1045" s="48">
        <f>IFERROR(AE1045/AB1032,"-")</f>
        <v>1.6575549925120843E-2</v>
      </c>
      <c r="AG1045" s="59">
        <v>5</v>
      </c>
      <c r="AH1045" s="48">
        <f>IFERROR(AG1045/AC1032,"-")</f>
        <v>0.16666666666666666</v>
      </c>
      <c r="AI1045" s="62">
        <f t="shared" si="196"/>
        <v>94323.199999999997</v>
      </c>
      <c r="AJ1045" s="374"/>
      <c r="AK1045" s="374"/>
      <c r="AL1045" s="36" t="s">
        <v>107</v>
      </c>
      <c r="AM1045" s="59">
        <v>342113</v>
      </c>
      <c r="AN1045" s="48">
        <f>IFERROR(AM1045/AJ1032,"-")</f>
        <v>5.2143462996085193E-3</v>
      </c>
      <c r="AO1045" s="59">
        <v>19</v>
      </c>
      <c r="AP1045" s="48">
        <f>IFERROR(AO1045/AK1032,"-")</f>
        <v>0.26760563380281688</v>
      </c>
      <c r="AQ1045" s="62">
        <f t="shared" si="272"/>
        <v>18005.947368421053</v>
      </c>
      <c r="AR1045" s="374"/>
      <c r="AS1045" s="374"/>
      <c r="AT1045" s="36" t="s">
        <v>107</v>
      </c>
      <c r="AU1045" s="59">
        <v>4239473</v>
      </c>
      <c r="AV1045" s="48">
        <f>IFERROR(AU1045/AR1032,"-")</f>
        <v>4.4675116835210795E-3</v>
      </c>
      <c r="AW1045" s="59">
        <v>123</v>
      </c>
      <c r="AX1045" s="48">
        <f>IFERROR(AW1045/AS1032,"-")</f>
        <v>8.5774058577405859E-2</v>
      </c>
      <c r="AY1045" s="136">
        <f t="shared" si="273"/>
        <v>34467.260162601626</v>
      </c>
      <c r="AZ1045" s="187"/>
    </row>
    <row r="1046" spans="2:52" s="7" customFormat="1" ht="13.15" customHeight="1">
      <c r="B1046" s="449"/>
      <c r="C1046" s="459"/>
      <c r="D1046" s="374"/>
      <c r="E1046" s="374"/>
      <c r="F1046" s="36" t="s">
        <v>108</v>
      </c>
      <c r="G1046" s="59">
        <v>1578860</v>
      </c>
      <c r="H1046" s="48">
        <f>IFERROR(G1046/D1032,"-")</f>
        <v>5.5035159744739699E-3</v>
      </c>
      <c r="I1046" s="59">
        <v>39</v>
      </c>
      <c r="J1046" s="48">
        <f>IFERROR(I1046/E1032,"-")</f>
        <v>9.9744245524296671E-2</v>
      </c>
      <c r="K1046" s="62">
        <f t="shared" si="269"/>
        <v>40483.589743589742</v>
      </c>
      <c r="L1046" s="374"/>
      <c r="M1046" s="374"/>
      <c r="N1046" s="36" t="s">
        <v>108</v>
      </c>
      <c r="O1046" s="59">
        <v>1024467</v>
      </c>
      <c r="P1046" s="48">
        <f>IFERROR(O1046/L1032,"-")</f>
        <v>4.7262804930455924E-3</v>
      </c>
      <c r="Q1046" s="59">
        <v>28</v>
      </c>
      <c r="R1046" s="48">
        <f>IFERROR(Q1046/M1032,"-")</f>
        <v>9.9644128113879002E-2</v>
      </c>
      <c r="S1046" s="62">
        <f t="shared" si="270"/>
        <v>36588.107142857145</v>
      </c>
      <c r="T1046" s="374"/>
      <c r="U1046" s="374"/>
      <c r="V1046" s="36" t="s">
        <v>108</v>
      </c>
      <c r="W1046" s="59">
        <v>319662</v>
      </c>
      <c r="X1046" s="48">
        <f>IFERROR(W1046/T1032,"-")</f>
        <v>8.2614943271392752E-3</v>
      </c>
      <c r="Y1046" s="59">
        <v>7</v>
      </c>
      <c r="Z1046" s="48">
        <f>IFERROR(Y1046/U1032,"-")</f>
        <v>0.15909090909090909</v>
      </c>
      <c r="AA1046" s="136">
        <f t="shared" si="271"/>
        <v>45666</v>
      </c>
      <c r="AB1046" s="374"/>
      <c r="AC1046" s="374"/>
      <c r="AD1046" s="36" t="s">
        <v>108</v>
      </c>
      <c r="AE1046" s="59">
        <v>122490</v>
      </c>
      <c r="AF1046" s="48">
        <f>IFERROR(AE1046/AB1032,"-")</f>
        <v>4.305068340192131E-3</v>
      </c>
      <c r="AG1046" s="59">
        <v>4</v>
      </c>
      <c r="AH1046" s="48">
        <f>IFERROR(AG1046/AC1032,"-")</f>
        <v>0.13333333333333333</v>
      </c>
      <c r="AI1046" s="62">
        <f t="shared" ref="AI1046:AI1113" si="282">IFERROR(AE1046/AG1046,"-")</f>
        <v>30622.5</v>
      </c>
      <c r="AJ1046" s="374"/>
      <c r="AK1046" s="374"/>
      <c r="AL1046" s="36" t="s">
        <v>108</v>
      </c>
      <c r="AM1046" s="59">
        <v>425221</v>
      </c>
      <c r="AN1046" s="48">
        <f>IFERROR(AM1046/AJ1032,"-")</f>
        <v>6.481044414757213E-3</v>
      </c>
      <c r="AO1046" s="59">
        <v>15</v>
      </c>
      <c r="AP1046" s="48">
        <f>IFERROR(AO1046/AK1032,"-")</f>
        <v>0.21126760563380281</v>
      </c>
      <c r="AQ1046" s="62">
        <f t="shared" si="272"/>
        <v>28348.066666666666</v>
      </c>
      <c r="AR1046" s="374"/>
      <c r="AS1046" s="374"/>
      <c r="AT1046" s="36" t="s">
        <v>108</v>
      </c>
      <c r="AU1046" s="59">
        <v>11815831</v>
      </c>
      <c r="AV1046" s="48">
        <f>IFERROR(AU1046/AR1032,"-")</f>
        <v>1.2451397389017588E-2</v>
      </c>
      <c r="AW1046" s="59">
        <v>112</v>
      </c>
      <c r="AX1046" s="48">
        <f>IFERROR(AW1046/AS1032,"-")</f>
        <v>7.8103207810320777E-2</v>
      </c>
      <c r="AY1046" s="136">
        <f t="shared" si="273"/>
        <v>105498.49107142857</v>
      </c>
      <c r="AZ1046" s="187"/>
    </row>
    <row r="1047" spans="2:52" s="7" customFormat="1" ht="13.15" customHeight="1">
      <c r="B1047" s="449"/>
      <c r="C1047" s="459"/>
      <c r="D1047" s="374"/>
      <c r="E1047" s="374"/>
      <c r="F1047" s="36" t="s">
        <v>109</v>
      </c>
      <c r="G1047" s="59">
        <v>1442365</v>
      </c>
      <c r="H1047" s="48">
        <f>IFERROR(G1047/D1032,"-")</f>
        <v>5.0277281193532976E-3</v>
      </c>
      <c r="I1047" s="59">
        <v>33</v>
      </c>
      <c r="J1047" s="48">
        <f>IFERROR(I1047/E1032,"-")</f>
        <v>8.4398976982097182E-2</v>
      </c>
      <c r="K1047" s="62">
        <f t="shared" si="269"/>
        <v>43708.030303030304</v>
      </c>
      <c r="L1047" s="374"/>
      <c r="M1047" s="374"/>
      <c r="N1047" s="36" t="s">
        <v>109</v>
      </c>
      <c r="O1047" s="59">
        <v>1107977</v>
      </c>
      <c r="P1047" s="48">
        <f>IFERROR(O1047/L1032,"-")</f>
        <v>5.1115458885871157E-3</v>
      </c>
      <c r="Q1047" s="59">
        <v>27</v>
      </c>
      <c r="R1047" s="48">
        <f>IFERROR(Q1047/M1032,"-")</f>
        <v>9.6085409252669035E-2</v>
      </c>
      <c r="S1047" s="62">
        <f t="shared" si="270"/>
        <v>41036.185185185182</v>
      </c>
      <c r="T1047" s="374"/>
      <c r="U1047" s="374"/>
      <c r="V1047" s="36" t="s">
        <v>109</v>
      </c>
      <c r="W1047" s="59">
        <v>64598</v>
      </c>
      <c r="X1047" s="48">
        <f>IFERROR(W1047/T1032,"-")</f>
        <v>1.6695009433230817E-3</v>
      </c>
      <c r="Y1047" s="59">
        <v>5</v>
      </c>
      <c r="Z1047" s="48">
        <f>IFERROR(Y1047/U1032,"-")</f>
        <v>0.11363636363636363</v>
      </c>
      <c r="AA1047" s="136">
        <f t="shared" si="271"/>
        <v>12919.6</v>
      </c>
      <c r="AB1047" s="374"/>
      <c r="AC1047" s="374"/>
      <c r="AD1047" s="36" t="s">
        <v>109</v>
      </c>
      <c r="AE1047" s="59">
        <v>42162</v>
      </c>
      <c r="AF1047" s="48">
        <f>IFERROR(AE1047/AB1032,"-")</f>
        <v>1.4818376304937596E-3</v>
      </c>
      <c r="AG1047" s="59">
        <v>4</v>
      </c>
      <c r="AH1047" s="48">
        <f>IFERROR(AG1047/AC1032,"-")</f>
        <v>0.13333333333333333</v>
      </c>
      <c r="AI1047" s="62">
        <f t="shared" si="282"/>
        <v>10540.5</v>
      </c>
      <c r="AJ1047" s="374"/>
      <c r="AK1047" s="374"/>
      <c r="AL1047" s="36" t="s">
        <v>109</v>
      </c>
      <c r="AM1047" s="59">
        <v>43896</v>
      </c>
      <c r="AN1047" s="48">
        <f>IFERROR(AM1047/AJ1032,"-")</f>
        <v>6.6904486285997784E-4</v>
      </c>
      <c r="AO1047" s="59">
        <v>4</v>
      </c>
      <c r="AP1047" s="48">
        <f>IFERROR(AO1047/AK1032,"-")</f>
        <v>5.6338028169014086E-2</v>
      </c>
      <c r="AQ1047" s="62">
        <f t="shared" si="272"/>
        <v>10974</v>
      </c>
      <c r="AR1047" s="374"/>
      <c r="AS1047" s="374"/>
      <c r="AT1047" s="36" t="s">
        <v>109</v>
      </c>
      <c r="AU1047" s="59">
        <v>2201494</v>
      </c>
      <c r="AV1047" s="48">
        <f>IFERROR(AU1047/AR1032,"-")</f>
        <v>2.3199110281399496E-3</v>
      </c>
      <c r="AW1047" s="59">
        <v>81</v>
      </c>
      <c r="AX1047" s="48">
        <f>IFERROR(AW1047/AS1032,"-")</f>
        <v>5.6485355648535567E-2</v>
      </c>
      <c r="AY1047" s="136">
        <f t="shared" si="273"/>
        <v>27178.938271604937</v>
      </c>
      <c r="AZ1047" s="187"/>
    </row>
    <row r="1048" spans="2:52" s="7" customFormat="1" ht="13.15" customHeight="1">
      <c r="B1048" s="449"/>
      <c r="C1048" s="459"/>
      <c r="D1048" s="374"/>
      <c r="E1048" s="374"/>
      <c r="F1048" s="37" t="s">
        <v>110</v>
      </c>
      <c r="G1048" s="60">
        <v>494482</v>
      </c>
      <c r="H1048" s="49">
        <f>IFERROR(G1048/D1032,"-")</f>
        <v>1.7236421127204678E-3</v>
      </c>
      <c r="I1048" s="60">
        <v>42</v>
      </c>
      <c r="J1048" s="49">
        <f>IFERROR(I1048/E1032,"-")</f>
        <v>0.10741687979539642</v>
      </c>
      <c r="K1048" s="63">
        <f t="shared" si="269"/>
        <v>11773.380952380952</v>
      </c>
      <c r="L1048" s="374"/>
      <c r="M1048" s="374"/>
      <c r="N1048" s="37" t="s">
        <v>110</v>
      </c>
      <c r="O1048" s="60">
        <v>442171</v>
      </c>
      <c r="P1048" s="49">
        <f>IFERROR(O1048/L1032,"-")</f>
        <v>2.0399136056998058E-3</v>
      </c>
      <c r="Q1048" s="60">
        <v>34</v>
      </c>
      <c r="R1048" s="49">
        <f>IFERROR(Q1048/M1032,"-")</f>
        <v>0.12099644128113879</v>
      </c>
      <c r="S1048" s="63">
        <f t="shared" si="270"/>
        <v>13005.029411764706</v>
      </c>
      <c r="T1048" s="374"/>
      <c r="U1048" s="374"/>
      <c r="V1048" s="37" t="s">
        <v>110</v>
      </c>
      <c r="W1048" s="60">
        <v>48754</v>
      </c>
      <c r="X1048" s="49">
        <f>IFERROR(W1048/T1032,"-")</f>
        <v>1.2600211924637531E-3</v>
      </c>
      <c r="Y1048" s="60">
        <v>8</v>
      </c>
      <c r="Z1048" s="49">
        <f>IFERROR(Y1048/U1032,"-")</f>
        <v>0.18181818181818182</v>
      </c>
      <c r="AA1048" s="137">
        <f t="shared" si="271"/>
        <v>6094.25</v>
      </c>
      <c r="AB1048" s="374"/>
      <c r="AC1048" s="374"/>
      <c r="AD1048" s="37" t="s">
        <v>110</v>
      </c>
      <c r="AE1048" s="60">
        <v>41656</v>
      </c>
      <c r="AF1048" s="49">
        <f>IFERROR(AE1048/AB1032,"-")</f>
        <v>1.4640536107359246E-3</v>
      </c>
      <c r="AG1048" s="60">
        <v>6</v>
      </c>
      <c r="AH1048" s="49">
        <f>IFERROR(AG1048/AC1032,"-")</f>
        <v>0.2</v>
      </c>
      <c r="AI1048" s="63">
        <f t="shared" si="282"/>
        <v>6942.666666666667</v>
      </c>
      <c r="AJ1048" s="374"/>
      <c r="AK1048" s="374"/>
      <c r="AL1048" s="37" t="s">
        <v>110</v>
      </c>
      <c r="AM1048" s="60">
        <v>113838</v>
      </c>
      <c r="AN1048" s="49">
        <f>IFERROR(AM1048/AJ1032,"-")</f>
        <v>1.7350721956044778E-3</v>
      </c>
      <c r="AO1048" s="60">
        <v>14</v>
      </c>
      <c r="AP1048" s="49">
        <f>IFERROR(AO1048/AK1032,"-")</f>
        <v>0.19718309859154928</v>
      </c>
      <c r="AQ1048" s="63">
        <f t="shared" si="272"/>
        <v>8131.2857142857147</v>
      </c>
      <c r="AR1048" s="374"/>
      <c r="AS1048" s="374"/>
      <c r="AT1048" s="37" t="s">
        <v>110</v>
      </c>
      <c r="AU1048" s="60">
        <v>2462983</v>
      </c>
      <c r="AV1048" s="49">
        <f>IFERROR(AU1048/AR1032,"-")</f>
        <v>2.5954653629858709E-3</v>
      </c>
      <c r="AW1048" s="60">
        <v>91</v>
      </c>
      <c r="AX1048" s="49">
        <f>IFERROR(AW1048/AS1032,"-")</f>
        <v>6.3458856345885634E-2</v>
      </c>
      <c r="AY1048" s="160">
        <f t="shared" si="273"/>
        <v>27065.747252747253</v>
      </c>
      <c r="AZ1048" s="187"/>
    </row>
    <row r="1049" spans="2:52" s="7" customFormat="1" ht="13.15" customHeight="1">
      <c r="B1049" s="450"/>
      <c r="C1049" s="461"/>
      <c r="D1049" s="375"/>
      <c r="E1049" s="375"/>
      <c r="F1049" s="38" t="s">
        <v>64</v>
      </c>
      <c r="G1049" s="117">
        <f>SUM(G1032:G1048)</f>
        <v>56886251</v>
      </c>
      <c r="H1049" s="49">
        <f>IFERROR(G1049/D1032,"-")</f>
        <v>0.19829141982597309</v>
      </c>
      <c r="I1049" s="60">
        <v>322</v>
      </c>
      <c r="J1049" s="49">
        <f>IFERROR(I1049/E1032,"-")</f>
        <v>0.82352941176470584</v>
      </c>
      <c r="K1049" s="63">
        <f t="shared" si="269"/>
        <v>176665.37577639753</v>
      </c>
      <c r="L1049" s="375"/>
      <c r="M1049" s="375"/>
      <c r="N1049" s="38" t="s">
        <v>64</v>
      </c>
      <c r="O1049" s="117">
        <f>SUM(O1032:O1048)</f>
        <v>41643259</v>
      </c>
      <c r="P1049" s="49">
        <f>IFERROR(O1049/L1032,"-")</f>
        <v>0.19211719135759894</v>
      </c>
      <c r="Q1049" s="60">
        <v>229</v>
      </c>
      <c r="R1049" s="49">
        <f>IFERROR(Q1049/M1032,"-")</f>
        <v>0.81494661921708189</v>
      </c>
      <c r="S1049" s="63">
        <f t="shared" si="270"/>
        <v>181848.29257641922</v>
      </c>
      <c r="T1049" s="375"/>
      <c r="U1049" s="375"/>
      <c r="V1049" s="38" t="s">
        <v>64</v>
      </c>
      <c r="W1049" s="117">
        <f>SUM(W1032:W1048)</f>
        <v>7856464</v>
      </c>
      <c r="X1049" s="49">
        <f>IFERROR(W1049/T1032,"-")</f>
        <v>0.20304613237536506</v>
      </c>
      <c r="Y1049" s="60">
        <v>37</v>
      </c>
      <c r="Z1049" s="49">
        <f>IFERROR(Y1049/U1032,"-")</f>
        <v>0.84090909090909094</v>
      </c>
      <c r="AA1049" s="137">
        <f t="shared" si="271"/>
        <v>212336.86486486485</v>
      </c>
      <c r="AB1049" s="375"/>
      <c r="AC1049" s="375"/>
      <c r="AD1049" s="38" t="s">
        <v>64</v>
      </c>
      <c r="AE1049" s="56">
        <f>SUM(AE1032:AE1048)</f>
        <v>6477657</v>
      </c>
      <c r="AF1049" s="49">
        <f>IFERROR(AE1049/AB1032,"-")</f>
        <v>0.22766557326576811</v>
      </c>
      <c r="AG1049" s="60">
        <v>24</v>
      </c>
      <c r="AH1049" s="49">
        <f>IFERROR(AG1049/AC1032,"-")</f>
        <v>0.8</v>
      </c>
      <c r="AI1049" s="63">
        <f t="shared" si="282"/>
        <v>269902.375</v>
      </c>
      <c r="AJ1049" s="375"/>
      <c r="AK1049" s="375"/>
      <c r="AL1049" s="38" t="s">
        <v>64</v>
      </c>
      <c r="AM1049" s="117">
        <f>SUM(AM1032:AM1048)</f>
        <v>19173699</v>
      </c>
      <c r="AN1049" s="49">
        <f>IFERROR(AM1049/AJ1032,"-")</f>
        <v>0.29223767126784883</v>
      </c>
      <c r="AO1049" s="60">
        <v>64</v>
      </c>
      <c r="AP1049" s="49">
        <f>IFERROR(AO1049/AK1032,"-")</f>
        <v>0.90140845070422537</v>
      </c>
      <c r="AQ1049" s="63">
        <f t="shared" si="272"/>
        <v>299589.046875</v>
      </c>
      <c r="AR1049" s="375"/>
      <c r="AS1049" s="375"/>
      <c r="AT1049" s="38" t="s">
        <v>64</v>
      </c>
      <c r="AU1049" s="117">
        <f>SUM(AU1032:AU1048)</f>
        <v>172530313</v>
      </c>
      <c r="AV1049" s="49">
        <f>IFERROR(AU1049/AR1032,"-")</f>
        <v>0.18181061398174933</v>
      </c>
      <c r="AW1049" s="60">
        <v>1059</v>
      </c>
      <c r="AX1049" s="116">
        <f>IFERROR(AW1049/AS1032,"-")</f>
        <v>0.7384937238493724</v>
      </c>
      <c r="AY1049" s="155">
        <f t="shared" si="273"/>
        <v>162918.14258734655</v>
      </c>
      <c r="AZ1049" s="187"/>
    </row>
    <row r="1050" spans="2:52" s="7" customFormat="1" ht="13.15" customHeight="1">
      <c r="B1050" s="448">
        <v>59</v>
      </c>
      <c r="C1050" s="458" t="s">
        <v>19</v>
      </c>
      <c r="D1050" s="373">
        <v>1460759120</v>
      </c>
      <c r="E1050" s="373">
        <v>1888</v>
      </c>
      <c r="F1050" s="34" t="s">
        <v>96</v>
      </c>
      <c r="G1050" s="58">
        <v>20021872</v>
      </c>
      <c r="H1050" s="47">
        <f>IFERROR(G1050/D1050,"-")</f>
        <v>1.3706484338088541E-2</v>
      </c>
      <c r="I1050" s="58">
        <v>354</v>
      </c>
      <c r="J1050" s="47">
        <f>IFERROR(I1050/E1050,"-")</f>
        <v>0.1875</v>
      </c>
      <c r="K1050" s="61">
        <f t="shared" si="269"/>
        <v>56558.9604519774</v>
      </c>
      <c r="L1050" s="373">
        <v>1175429510</v>
      </c>
      <c r="M1050" s="373">
        <v>1502</v>
      </c>
      <c r="N1050" s="34" t="s">
        <v>96</v>
      </c>
      <c r="O1050" s="58">
        <v>17328661</v>
      </c>
      <c r="P1050" s="47">
        <f>IFERROR(O1050/L1050,"-")</f>
        <v>1.4742407649779016E-2</v>
      </c>
      <c r="Q1050" s="58">
        <v>299</v>
      </c>
      <c r="R1050" s="47">
        <f>IFERROR(Q1050/M1050,"-")</f>
        <v>0.19906790945406125</v>
      </c>
      <c r="S1050" s="61">
        <f t="shared" si="270"/>
        <v>57955.387959866224</v>
      </c>
      <c r="T1050" s="373">
        <v>268328630</v>
      </c>
      <c r="U1050" s="373">
        <v>230</v>
      </c>
      <c r="V1050" s="34" t="s">
        <v>96</v>
      </c>
      <c r="W1050" s="58">
        <v>5522887</v>
      </c>
      <c r="X1050" s="47">
        <f>IFERROR(W1050/T1050,"-")</f>
        <v>2.0582548347524453E-2</v>
      </c>
      <c r="Y1050" s="58">
        <v>55</v>
      </c>
      <c r="Z1050" s="47">
        <f>IFERROR(Y1050/U1050,"-")</f>
        <v>0.2391304347826087</v>
      </c>
      <c r="AA1050" s="135">
        <f t="shared" si="271"/>
        <v>100416.12727272727</v>
      </c>
      <c r="AB1050" s="373">
        <v>212770570</v>
      </c>
      <c r="AC1050" s="373">
        <v>183</v>
      </c>
      <c r="AD1050" s="34" t="s">
        <v>96</v>
      </c>
      <c r="AE1050" s="58">
        <v>5328572</v>
      </c>
      <c r="AF1050" s="47">
        <f>IFERROR(AE1050/AB1050,"-")</f>
        <v>2.5043745476641812E-2</v>
      </c>
      <c r="AG1050" s="58">
        <v>49</v>
      </c>
      <c r="AH1050" s="47">
        <f>IFERROR(AG1050/AC1050,"-")</f>
        <v>0.26775956284153007</v>
      </c>
      <c r="AI1050" s="61">
        <f t="shared" si="282"/>
        <v>108746.36734693877</v>
      </c>
      <c r="AJ1050" s="373">
        <v>541359310</v>
      </c>
      <c r="AK1050" s="373">
        <v>596</v>
      </c>
      <c r="AL1050" s="34" t="s">
        <v>96</v>
      </c>
      <c r="AM1050" s="58">
        <v>12809649</v>
      </c>
      <c r="AN1050" s="47">
        <f>IFERROR(AM1050/AJ1050,"-")</f>
        <v>2.3662009248534028E-2</v>
      </c>
      <c r="AO1050" s="58">
        <v>142</v>
      </c>
      <c r="AP1050" s="47">
        <f>IFERROR(AO1050/AK1050,"-")</f>
        <v>0.23825503355704697</v>
      </c>
      <c r="AQ1050" s="61">
        <f t="shared" si="272"/>
        <v>90208.795774647893</v>
      </c>
      <c r="AR1050" s="373">
        <v>5070917520</v>
      </c>
      <c r="AS1050" s="373">
        <v>7914</v>
      </c>
      <c r="AT1050" s="34" t="s">
        <v>96</v>
      </c>
      <c r="AU1050" s="58">
        <v>67484050</v>
      </c>
      <c r="AV1050" s="47">
        <f>IFERROR(AU1050/AR1050,"-")</f>
        <v>1.3308055146596035E-2</v>
      </c>
      <c r="AW1050" s="61">
        <v>1123</v>
      </c>
      <c r="AX1050" s="47">
        <f>IFERROR(AW1050/AS1050,"-")</f>
        <v>0.14190042961839777</v>
      </c>
      <c r="AY1050" s="161">
        <f t="shared" si="273"/>
        <v>60092.653606411397</v>
      </c>
      <c r="AZ1050" s="187"/>
    </row>
    <row r="1051" spans="2:52" s="7" customFormat="1" ht="13.15" customHeight="1">
      <c r="B1051" s="449"/>
      <c r="C1051" s="459"/>
      <c r="D1051" s="374"/>
      <c r="E1051" s="374"/>
      <c r="F1051" s="35" t="s">
        <v>97</v>
      </c>
      <c r="G1051" s="59">
        <v>23471658</v>
      </c>
      <c r="H1051" s="48">
        <f>IFERROR(G1051/D1050,"-")</f>
        <v>1.6068123538396938E-2</v>
      </c>
      <c r="I1051" s="59">
        <v>559</v>
      </c>
      <c r="J1051" s="48">
        <f>IFERROR(I1051/E1050,"-")</f>
        <v>0.29608050847457629</v>
      </c>
      <c r="K1051" s="62">
        <f t="shared" si="269"/>
        <v>41988.654740608232</v>
      </c>
      <c r="L1051" s="374"/>
      <c r="M1051" s="374"/>
      <c r="N1051" s="35" t="s">
        <v>97</v>
      </c>
      <c r="O1051" s="59">
        <v>19393921</v>
      </c>
      <c r="P1051" s="48">
        <f>IFERROR(O1051/L1050,"-")</f>
        <v>1.6499433470919068E-2</v>
      </c>
      <c r="Q1051" s="59">
        <v>448</v>
      </c>
      <c r="R1051" s="48">
        <f>IFERROR(Q1051/M1050,"-")</f>
        <v>0.29826897470039948</v>
      </c>
      <c r="S1051" s="62">
        <f t="shared" si="270"/>
        <v>43290.002232142855</v>
      </c>
      <c r="T1051" s="374"/>
      <c r="U1051" s="374"/>
      <c r="V1051" s="35" t="s">
        <v>97</v>
      </c>
      <c r="W1051" s="59">
        <v>5109251</v>
      </c>
      <c r="X1051" s="48">
        <f>IFERROR(W1051/T1050,"-")</f>
        <v>1.9041020706586545E-2</v>
      </c>
      <c r="Y1051" s="59">
        <v>83</v>
      </c>
      <c r="Z1051" s="48">
        <f>IFERROR(Y1051/U1050,"-")</f>
        <v>0.36086956521739133</v>
      </c>
      <c r="AA1051" s="136">
        <f t="shared" si="271"/>
        <v>61557.240963855424</v>
      </c>
      <c r="AB1051" s="374"/>
      <c r="AC1051" s="374"/>
      <c r="AD1051" s="35" t="s">
        <v>97</v>
      </c>
      <c r="AE1051" s="59">
        <v>3634403</v>
      </c>
      <c r="AF1051" s="48">
        <f>IFERROR(AE1051/AB1050,"-")</f>
        <v>1.708132379398147E-2</v>
      </c>
      <c r="AG1051" s="59">
        <v>64</v>
      </c>
      <c r="AH1051" s="48">
        <f>IFERROR(AG1051/AC1050,"-")</f>
        <v>0.34972677595628415</v>
      </c>
      <c r="AI1051" s="62">
        <f t="shared" si="282"/>
        <v>56787.546875</v>
      </c>
      <c r="AJ1051" s="374"/>
      <c r="AK1051" s="374"/>
      <c r="AL1051" s="35" t="s">
        <v>97</v>
      </c>
      <c r="AM1051" s="59">
        <v>11852423</v>
      </c>
      <c r="AN1051" s="48">
        <f>IFERROR(AM1051/AJ1050,"-")</f>
        <v>2.1893819467148353E-2</v>
      </c>
      <c r="AO1051" s="59">
        <v>173</v>
      </c>
      <c r="AP1051" s="48">
        <f>IFERROR(AO1051/AK1050,"-")</f>
        <v>0.29026845637583892</v>
      </c>
      <c r="AQ1051" s="62">
        <f t="shared" si="272"/>
        <v>68511.115606936422</v>
      </c>
      <c r="AR1051" s="374"/>
      <c r="AS1051" s="374"/>
      <c r="AT1051" s="35" t="s">
        <v>97</v>
      </c>
      <c r="AU1051" s="59">
        <v>96994182</v>
      </c>
      <c r="AV1051" s="48">
        <f>IFERROR(AU1051/AR1050,"-")</f>
        <v>1.9127540847874016E-2</v>
      </c>
      <c r="AW1051" s="62">
        <v>1833</v>
      </c>
      <c r="AX1051" s="48">
        <f>IFERROR(AW1051/AS1050,"-")</f>
        <v>0.23161485974222895</v>
      </c>
      <c r="AY1051" s="162">
        <f t="shared" si="273"/>
        <v>52915.538461538461</v>
      </c>
      <c r="AZ1051" s="187"/>
    </row>
    <row r="1052" spans="2:52" s="7" customFormat="1" ht="13.15" customHeight="1">
      <c r="B1052" s="449"/>
      <c r="C1052" s="459"/>
      <c r="D1052" s="374"/>
      <c r="E1052" s="374"/>
      <c r="F1052" s="35" t="s">
        <v>380</v>
      </c>
      <c r="G1052" s="59">
        <v>20123664</v>
      </c>
      <c r="H1052" s="48">
        <f>IFERROR(G1052/D1050,"-")</f>
        <v>1.3776168654007787E-2</v>
      </c>
      <c r="I1052" s="59">
        <v>135</v>
      </c>
      <c r="J1052" s="48">
        <f>IFERROR(I1052/E1050,"-")</f>
        <v>7.1504237288135597E-2</v>
      </c>
      <c r="K1052" s="62">
        <f t="shared" ref="K1052" si="283">IFERROR(G1052/I1052,"-")</f>
        <v>149064.17777777778</v>
      </c>
      <c r="L1052" s="374"/>
      <c r="M1052" s="374"/>
      <c r="N1052" s="35" t="s">
        <v>380</v>
      </c>
      <c r="O1052" s="59">
        <v>10953786</v>
      </c>
      <c r="P1052" s="48">
        <f>IFERROR(O1052/L1050,"-")</f>
        <v>9.3189646055423601E-3</v>
      </c>
      <c r="Q1052" s="59">
        <v>109</v>
      </c>
      <c r="R1052" s="48">
        <f>IFERROR(Q1052/M1050,"-")</f>
        <v>7.256990679094541E-2</v>
      </c>
      <c r="S1052" s="62">
        <f t="shared" ref="S1052" si="284">IFERROR(O1052/Q1052,"-")</f>
        <v>100493.4495412844</v>
      </c>
      <c r="T1052" s="374"/>
      <c r="U1052" s="374"/>
      <c r="V1052" s="35" t="s">
        <v>380</v>
      </c>
      <c r="W1052" s="59">
        <v>3859910</v>
      </c>
      <c r="X1052" s="48">
        <f>IFERROR(W1052/T1050,"-")</f>
        <v>1.4385009903713964E-2</v>
      </c>
      <c r="Y1052" s="59">
        <v>19</v>
      </c>
      <c r="Z1052" s="48">
        <f>IFERROR(Y1052/U1050,"-")</f>
        <v>8.2608695652173908E-2</v>
      </c>
      <c r="AA1052" s="136">
        <f t="shared" ref="AA1052" si="285">IFERROR(W1052/Y1052,"-")</f>
        <v>203153.15789473685</v>
      </c>
      <c r="AB1052" s="374"/>
      <c r="AC1052" s="374"/>
      <c r="AD1052" s="35" t="s">
        <v>380</v>
      </c>
      <c r="AE1052" s="59">
        <v>500448</v>
      </c>
      <c r="AF1052" s="48">
        <f>IFERROR(AE1052/AB1050,"-")</f>
        <v>2.3520546098081139E-3</v>
      </c>
      <c r="AG1052" s="59">
        <v>14</v>
      </c>
      <c r="AH1052" s="48">
        <f>IFERROR(AG1052/AC1050,"-")</f>
        <v>7.650273224043716E-2</v>
      </c>
      <c r="AI1052" s="62">
        <f t="shared" si="282"/>
        <v>35746.285714285717</v>
      </c>
      <c r="AJ1052" s="374"/>
      <c r="AK1052" s="374"/>
      <c r="AL1052" s="35" t="s">
        <v>380</v>
      </c>
      <c r="AM1052" s="59">
        <v>7207342</v>
      </c>
      <c r="AN1052" s="48">
        <f>IFERROR(AM1052/AJ1050,"-")</f>
        <v>1.3313416555078733E-2</v>
      </c>
      <c r="AO1052" s="59">
        <v>46</v>
      </c>
      <c r="AP1052" s="48">
        <f>IFERROR(AO1052/AK1050,"-")</f>
        <v>7.7181208053691275E-2</v>
      </c>
      <c r="AQ1052" s="62">
        <f t="shared" ref="AQ1052" si="286">IFERROR(AM1052/AO1052,"-")</f>
        <v>156681.34782608695</v>
      </c>
      <c r="AR1052" s="374"/>
      <c r="AS1052" s="374"/>
      <c r="AT1052" s="35" t="s">
        <v>380</v>
      </c>
      <c r="AU1052" s="59">
        <v>65694248</v>
      </c>
      <c r="AV1052" s="48">
        <f>IFERROR(AU1052/AR1050,"-")</f>
        <v>1.2955100874920166E-2</v>
      </c>
      <c r="AW1052" s="59">
        <v>505</v>
      </c>
      <c r="AX1052" s="48">
        <f>IFERROR(AW1052/AS1050,"-")</f>
        <v>6.3810967904978519E-2</v>
      </c>
      <c r="AY1052" s="136">
        <f t="shared" ref="AY1052" si="287">IFERROR(AU1052/AW1052,"-")</f>
        <v>130087.6198019802</v>
      </c>
      <c r="AZ1052" s="187"/>
    </row>
    <row r="1053" spans="2:52" s="7" customFormat="1" ht="13.15" customHeight="1">
      <c r="B1053" s="449"/>
      <c r="C1053" s="459"/>
      <c r="D1053" s="374"/>
      <c r="E1053" s="374"/>
      <c r="F1053" s="36" t="s">
        <v>98</v>
      </c>
      <c r="G1053" s="59">
        <v>24297832</v>
      </c>
      <c r="H1053" s="48">
        <f>IFERROR(G1053/D1050,"-")</f>
        <v>1.6633702071290165E-2</v>
      </c>
      <c r="I1053" s="59">
        <v>608</v>
      </c>
      <c r="J1053" s="48">
        <f>IFERROR(I1053/E1050,"-")</f>
        <v>0.32203389830508472</v>
      </c>
      <c r="K1053" s="62">
        <f t="shared" si="269"/>
        <v>39963.539473684214</v>
      </c>
      <c r="L1053" s="374"/>
      <c r="M1053" s="374"/>
      <c r="N1053" s="36" t="s">
        <v>98</v>
      </c>
      <c r="O1053" s="59">
        <v>18389311</v>
      </c>
      <c r="P1053" s="48">
        <f>IFERROR(O1053/L1050,"-")</f>
        <v>1.564475865507239E-2</v>
      </c>
      <c r="Q1053" s="59">
        <v>482</v>
      </c>
      <c r="R1053" s="48">
        <f>IFERROR(Q1053/M1050,"-")</f>
        <v>0.32090545938748338</v>
      </c>
      <c r="S1053" s="62">
        <f t="shared" si="270"/>
        <v>38152.097510373445</v>
      </c>
      <c r="T1053" s="374"/>
      <c r="U1053" s="374"/>
      <c r="V1053" s="36" t="s">
        <v>98</v>
      </c>
      <c r="W1053" s="59">
        <v>1457057</v>
      </c>
      <c r="X1053" s="48">
        <f>IFERROR(W1053/T1050,"-")</f>
        <v>5.4301212658522495E-3</v>
      </c>
      <c r="Y1053" s="59">
        <v>74</v>
      </c>
      <c r="Z1053" s="48">
        <f>IFERROR(Y1053/U1050,"-")</f>
        <v>0.32173913043478258</v>
      </c>
      <c r="AA1053" s="136">
        <f t="shared" si="271"/>
        <v>19689.95945945946</v>
      </c>
      <c r="AB1053" s="374"/>
      <c r="AC1053" s="374"/>
      <c r="AD1053" s="36" t="s">
        <v>98</v>
      </c>
      <c r="AE1053" s="59">
        <v>1102826</v>
      </c>
      <c r="AF1053" s="48">
        <f>IFERROR(AE1053/AB1050,"-")</f>
        <v>5.183169834061167E-3</v>
      </c>
      <c r="AG1053" s="59">
        <v>62</v>
      </c>
      <c r="AH1053" s="48">
        <f>IFERROR(AG1053/AC1050,"-")</f>
        <v>0.33879781420765026</v>
      </c>
      <c r="AI1053" s="62">
        <f t="shared" si="282"/>
        <v>17787.516129032258</v>
      </c>
      <c r="AJ1053" s="374"/>
      <c r="AK1053" s="374"/>
      <c r="AL1053" s="36" t="s">
        <v>98</v>
      </c>
      <c r="AM1053" s="59">
        <v>10031098</v>
      </c>
      <c r="AN1053" s="48">
        <f>IFERROR(AM1053/AJ1050,"-")</f>
        <v>1.8529464285005091E-2</v>
      </c>
      <c r="AO1053" s="59">
        <v>185</v>
      </c>
      <c r="AP1053" s="48">
        <f>IFERROR(AO1053/AK1050,"-")</f>
        <v>0.31040268456375841</v>
      </c>
      <c r="AQ1053" s="62">
        <f t="shared" si="272"/>
        <v>54222.151351351349</v>
      </c>
      <c r="AR1053" s="374"/>
      <c r="AS1053" s="374"/>
      <c r="AT1053" s="36" t="s">
        <v>98</v>
      </c>
      <c r="AU1053" s="59">
        <v>140217560</v>
      </c>
      <c r="AV1053" s="48">
        <f>IFERROR(AU1053/AR1050,"-")</f>
        <v>2.7651319400675244E-2</v>
      </c>
      <c r="AW1053" s="62">
        <v>2302</v>
      </c>
      <c r="AX1053" s="48">
        <f>IFERROR(AW1053/AS1050,"-")</f>
        <v>0.29087692696487238</v>
      </c>
      <c r="AY1053" s="162">
        <f t="shared" si="273"/>
        <v>60911.190269331018</v>
      </c>
      <c r="AZ1053" s="187"/>
    </row>
    <row r="1054" spans="2:52" s="7" customFormat="1" ht="13.15" customHeight="1">
      <c r="B1054" s="449"/>
      <c r="C1054" s="459"/>
      <c r="D1054" s="374"/>
      <c r="E1054" s="374"/>
      <c r="F1054" s="36" t="s">
        <v>99</v>
      </c>
      <c r="G1054" s="59">
        <v>8771613</v>
      </c>
      <c r="H1054" s="48">
        <f>IFERROR(G1054/D1050,"-")</f>
        <v>6.004831926019397E-3</v>
      </c>
      <c r="I1054" s="59">
        <v>103</v>
      </c>
      <c r="J1054" s="48">
        <f>IFERROR(I1054/E1050,"-")</f>
        <v>5.4555084745762712E-2</v>
      </c>
      <c r="K1054" s="62">
        <f t="shared" si="269"/>
        <v>85161.291262135928</v>
      </c>
      <c r="L1054" s="374"/>
      <c r="M1054" s="374"/>
      <c r="N1054" s="36" t="s">
        <v>99</v>
      </c>
      <c r="O1054" s="59">
        <v>5853964</v>
      </c>
      <c r="P1054" s="48">
        <f>IFERROR(O1054/L1050,"-")</f>
        <v>4.9802765288749643E-3</v>
      </c>
      <c r="Q1054" s="59">
        <v>89</v>
      </c>
      <c r="R1054" s="48">
        <f>IFERROR(Q1054/M1050,"-")</f>
        <v>5.9254327563248999E-2</v>
      </c>
      <c r="S1054" s="62">
        <f t="shared" si="270"/>
        <v>65774.876404494382</v>
      </c>
      <c r="T1054" s="374"/>
      <c r="U1054" s="374"/>
      <c r="V1054" s="36" t="s">
        <v>99</v>
      </c>
      <c r="W1054" s="59">
        <v>2785157</v>
      </c>
      <c r="X1054" s="48">
        <f>IFERROR(W1054/T1050,"-")</f>
        <v>1.0379649014717513E-2</v>
      </c>
      <c r="Y1054" s="59">
        <v>7</v>
      </c>
      <c r="Z1054" s="48">
        <f>IFERROR(Y1054/U1050,"-")</f>
        <v>3.0434782608695653E-2</v>
      </c>
      <c r="AA1054" s="136">
        <f t="shared" si="271"/>
        <v>397879.57142857142</v>
      </c>
      <c r="AB1054" s="374"/>
      <c r="AC1054" s="374"/>
      <c r="AD1054" s="36" t="s">
        <v>99</v>
      </c>
      <c r="AE1054" s="59">
        <v>2138110</v>
      </c>
      <c r="AF1054" s="48">
        <f>IFERROR(AE1054/AB1050,"-")</f>
        <v>1.0048899149915328E-2</v>
      </c>
      <c r="AG1054" s="59">
        <v>6</v>
      </c>
      <c r="AH1054" s="48">
        <f>IFERROR(AG1054/AC1050,"-")</f>
        <v>3.2786885245901641E-2</v>
      </c>
      <c r="AI1054" s="62">
        <f t="shared" si="282"/>
        <v>356351.66666666669</v>
      </c>
      <c r="AJ1054" s="374"/>
      <c r="AK1054" s="374"/>
      <c r="AL1054" s="36" t="s">
        <v>99</v>
      </c>
      <c r="AM1054" s="59">
        <v>2639983</v>
      </c>
      <c r="AN1054" s="48">
        <f>IFERROR(AM1054/AJ1050,"-")</f>
        <v>4.876581876831489E-3</v>
      </c>
      <c r="AO1054" s="59">
        <v>37</v>
      </c>
      <c r="AP1054" s="48">
        <f>IFERROR(AO1054/AK1050,"-")</f>
        <v>6.2080536912751678E-2</v>
      </c>
      <c r="AQ1054" s="62">
        <f t="shared" si="272"/>
        <v>71350.891891891893</v>
      </c>
      <c r="AR1054" s="374"/>
      <c r="AS1054" s="374"/>
      <c r="AT1054" s="36" t="s">
        <v>99</v>
      </c>
      <c r="AU1054" s="59">
        <v>29058648</v>
      </c>
      <c r="AV1054" s="48">
        <f>IFERROR(AU1054/AR1050,"-")</f>
        <v>5.7304517151759941E-3</v>
      </c>
      <c r="AW1054" s="62">
        <v>366</v>
      </c>
      <c r="AX1054" s="48">
        <f>IFERROR(AW1054/AS1050,"-")</f>
        <v>4.6247156937073541E-2</v>
      </c>
      <c r="AY1054" s="162">
        <f t="shared" si="273"/>
        <v>79395.213114754093</v>
      </c>
      <c r="AZ1054" s="187"/>
    </row>
    <row r="1055" spans="2:52" s="7" customFormat="1" ht="13.15" customHeight="1">
      <c r="B1055" s="449"/>
      <c r="C1055" s="459"/>
      <c r="D1055" s="374"/>
      <c r="E1055" s="374"/>
      <c r="F1055" s="36" t="s">
        <v>100</v>
      </c>
      <c r="G1055" s="59">
        <v>30776413</v>
      </c>
      <c r="H1055" s="48">
        <f>IFERROR(G1055/D1050,"-")</f>
        <v>2.1068780320194064E-2</v>
      </c>
      <c r="I1055" s="59">
        <v>754</v>
      </c>
      <c r="J1055" s="48">
        <f>IFERROR(I1055/E1050,"-")</f>
        <v>0.39936440677966101</v>
      </c>
      <c r="K1055" s="62">
        <f t="shared" si="269"/>
        <v>40817.523872679049</v>
      </c>
      <c r="L1055" s="374"/>
      <c r="M1055" s="374"/>
      <c r="N1055" s="36" t="s">
        <v>100</v>
      </c>
      <c r="O1055" s="59">
        <v>25396136</v>
      </c>
      <c r="P1055" s="48">
        <f>IFERROR(O1055/L1050,"-")</f>
        <v>2.1605834959852251E-2</v>
      </c>
      <c r="Q1055" s="59">
        <v>610</v>
      </c>
      <c r="R1055" s="48">
        <f>IFERROR(Q1055/M1050,"-")</f>
        <v>0.40612516644474034</v>
      </c>
      <c r="S1055" s="62">
        <f t="shared" si="270"/>
        <v>41633.009836065576</v>
      </c>
      <c r="T1055" s="374"/>
      <c r="U1055" s="374"/>
      <c r="V1055" s="36" t="s">
        <v>100</v>
      </c>
      <c r="W1055" s="59">
        <v>5581119</v>
      </c>
      <c r="X1055" s="48">
        <f>IFERROR(W1055/T1050,"-")</f>
        <v>2.0799565815992127E-2</v>
      </c>
      <c r="Y1055" s="59">
        <v>93</v>
      </c>
      <c r="Z1055" s="48">
        <f>IFERROR(Y1055/U1050,"-")</f>
        <v>0.40434782608695652</v>
      </c>
      <c r="AA1055" s="136">
        <f t="shared" si="271"/>
        <v>60012.032258064515</v>
      </c>
      <c r="AB1055" s="374"/>
      <c r="AC1055" s="374"/>
      <c r="AD1055" s="36" t="s">
        <v>100</v>
      </c>
      <c r="AE1055" s="59">
        <v>3738595</v>
      </c>
      <c r="AF1055" s="48">
        <f>IFERROR(AE1055/AB1050,"-")</f>
        <v>1.7571015577953285E-2</v>
      </c>
      <c r="AG1055" s="59">
        <v>77</v>
      </c>
      <c r="AH1055" s="48">
        <f>IFERROR(AG1055/AC1050,"-")</f>
        <v>0.42076502732240439</v>
      </c>
      <c r="AI1055" s="62">
        <f t="shared" si="282"/>
        <v>48553.181818181816</v>
      </c>
      <c r="AJ1055" s="374"/>
      <c r="AK1055" s="374"/>
      <c r="AL1055" s="36" t="s">
        <v>100</v>
      </c>
      <c r="AM1055" s="59">
        <v>7702230</v>
      </c>
      <c r="AN1055" s="48">
        <f>IFERROR(AM1055/AJ1050,"-")</f>
        <v>1.4227574658317043E-2</v>
      </c>
      <c r="AO1055" s="59">
        <v>212</v>
      </c>
      <c r="AP1055" s="48">
        <f>IFERROR(AO1055/AK1050,"-")</f>
        <v>0.35570469798657717</v>
      </c>
      <c r="AQ1055" s="62">
        <f t="shared" si="272"/>
        <v>36331.273584905663</v>
      </c>
      <c r="AR1055" s="374"/>
      <c r="AS1055" s="374"/>
      <c r="AT1055" s="36" t="s">
        <v>100</v>
      </c>
      <c r="AU1055" s="59">
        <v>121502213</v>
      </c>
      <c r="AV1055" s="48">
        <f>IFERROR(AU1055/AR1050,"-")</f>
        <v>2.3960597371341194E-2</v>
      </c>
      <c r="AW1055" s="62">
        <v>2663</v>
      </c>
      <c r="AX1055" s="48">
        <f>IFERROR(AW1055/AS1050,"-")</f>
        <v>0.33649229214051046</v>
      </c>
      <c r="AY1055" s="162">
        <f t="shared" si="273"/>
        <v>45626.065715358622</v>
      </c>
      <c r="AZ1055" s="187"/>
    </row>
    <row r="1056" spans="2:52" s="7" customFormat="1" ht="13.15" customHeight="1">
      <c r="B1056" s="449"/>
      <c r="C1056" s="459"/>
      <c r="D1056" s="374"/>
      <c r="E1056" s="374"/>
      <c r="F1056" s="36" t="s">
        <v>101</v>
      </c>
      <c r="G1056" s="59">
        <v>44010412</v>
      </c>
      <c r="H1056" s="48">
        <f>IFERROR(G1056/D1050,"-")</f>
        <v>3.0128452663708168E-2</v>
      </c>
      <c r="I1056" s="59">
        <v>784</v>
      </c>
      <c r="J1056" s="48">
        <f>IFERROR(I1056/E1050,"-")</f>
        <v>0.4152542372881356</v>
      </c>
      <c r="K1056" s="62">
        <f t="shared" ref="K1056:K1122" si="288">IFERROR(G1056/I1056,"-")</f>
        <v>56135.729591836738</v>
      </c>
      <c r="L1056" s="374"/>
      <c r="M1056" s="374"/>
      <c r="N1056" s="36" t="s">
        <v>101</v>
      </c>
      <c r="O1056" s="59">
        <v>37406910</v>
      </c>
      <c r="P1056" s="48">
        <f>IFERROR(O1056/L1050,"-")</f>
        <v>3.1824035113768752E-2</v>
      </c>
      <c r="Q1056" s="59">
        <v>639</v>
      </c>
      <c r="R1056" s="48">
        <f>IFERROR(Q1056/M1050,"-")</f>
        <v>0.42543275632490013</v>
      </c>
      <c r="S1056" s="62">
        <f t="shared" ref="S1056:S1122" si="289">IFERROR(O1056/Q1056,"-")</f>
        <v>58539.765258215964</v>
      </c>
      <c r="T1056" s="374"/>
      <c r="U1056" s="374"/>
      <c r="V1056" s="36" t="s">
        <v>101</v>
      </c>
      <c r="W1056" s="59">
        <v>7177325</v>
      </c>
      <c r="X1056" s="48">
        <f>IFERROR(W1056/T1050,"-")</f>
        <v>2.6748263873295965E-2</v>
      </c>
      <c r="Y1056" s="59">
        <v>105</v>
      </c>
      <c r="Z1056" s="48">
        <f>IFERROR(Y1056/U1050,"-")</f>
        <v>0.45652173913043476</v>
      </c>
      <c r="AA1056" s="136">
        <f t="shared" ref="AA1056:AA1122" si="290">IFERROR(W1056/Y1056,"-")</f>
        <v>68355.476190476184</v>
      </c>
      <c r="AB1056" s="374"/>
      <c r="AC1056" s="374"/>
      <c r="AD1056" s="36" t="s">
        <v>101</v>
      </c>
      <c r="AE1056" s="59">
        <v>6212432</v>
      </c>
      <c r="AF1056" s="48">
        <f>IFERROR(AE1056/AB1050,"-")</f>
        <v>2.919779742094971E-2</v>
      </c>
      <c r="AG1056" s="59">
        <v>86</v>
      </c>
      <c r="AH1056" s="48">
        <f>IFERROR(AG1056/AC1050,"-")</f>
        <v>0.46994535519125685</v>
      </c>
      <c r="AI1056" s="62">
        <f t="shared" si="282"/>
        <v>72237.58139534884</v>
      </c>
      <c r="AJ1056" s="374"/>
      <c r="AK1056" s="374"/>
      <c r="AL1056" s="36" t="s">
        <v>101</v>
      </c>
      <c r="AM1056" s="59">
        <v>17699949</v>
      </c>
      <c r="AN1056" s="48">
        <f>IFERROR(AM1056/AJ1050,"-")</f>
        <v>3.2695381187773424E-2</v>
      </c>
      <c r="AO1056" s="59">
        <v>230</v>
      </c>
      <c r="AP1056" s="48">
        <f>IFERROR(AO1056/AK1050,"-")</f>
        <v>0.38590604026845637</v>
      </c>
      <c r="AQ1056" s="62">
        <f t="shared" ref="AQ1056:AQ1122" si="291">IFERROR(AM1056/AO1056,"-")</f>
        <v>76956.3</v>
      </c>
      <c r="AR1056" s="374"/>
      <c r="AS1056" s="374"/>
      <c r="AT1056" s="36" t="s">
        <v>101</v>
      </c>
      <c r="AU1056" s="59">
        <v>188999742</v>
      </c>
      <c r="AV1056" s="48">
        <f>IFERROR(AU1056/AR1050,"-")</f>
        <v>3.7271310616781635E-2</v>
      </c>
      <c r="AW1056" s="62">
        <v>2903</v>
      </c>
      <c r="AX1056" s="48">
        <f>IFERROR(AW1056/AS1050,"-")</f>
        <v>0.36681829668941118</v>
      </c>
      <c r="AY1056" s="162">
        <f t="shared" ref="AY1056:AY1122" si="292">IFERROR(AU1056/AW1056,"-")</f>
        <v>65104.974853599728</v>
      </c>
      <c r="AZ1056" s="187"/>
    </row>
    <row r="1057" spans="2:52" s="7" customFormat="1" ht="13.15" customHeight="1">
      <c r="B1057" s="449"/>
      <c r="C1057" s="459"/>
      <c r="D1057" s="374"/>
      <c r="E1057" s="374"/>
      <c r="F1057" s="36" t="s">
        <v>102</v>
      </c>
      <c r="G1057" s="59">
        <v>25655325</v>
      </c>
      <c r="H1057" s="48">
        <f>IFERROR(G1057/D1050,"-")</f>
        <v>1.7563008608838943E-2</v>
      </c>
      <c r="I1057" s="59">
        <v>289</v>
      </c>
      <c r="J1057" s="48">
        <f>IFERROR(I1057/E1050,"-")</f>
        <v>0.15307203389830509</v>
      </c>
      <c r="K1057" s="62">
        <f t="shared" si="288"/>
        <v>88772.750865051901</v>
      </c>
      <c r="L1057" s="374"/>
      <c r="M1057" s="374"/>
      <c r="N1057" s="36" t="s">
        <v>102</v>
      </c>
      <c r="O1057" s="59">
        <v>21714572</v>
      </c>
      <c r="P1057" s="48">
        <f>IFERROR(O1057/L1050,"-")</f>
        <v>1.8473733911955299E-2</v>
      </c>
      <c r="Q1057" s="59">
        <v>236</v>
      </c>
      <c r="R1057" s="48">
        <f>IFERROR(Q1057/M1050,"-")</f>
        <v>0.15712383488681758</v>
      </c>
      <c r="S1057" s="62">
        <f t="shared" si="289"/>
        <v>92010.898305084746</v>
      </c>
      <c r="T1057" s="374"/>
      <c r="U1057" s="374"/>
      <c r="V1057" s="36" t="s">
        <v>102</v>
      </c>
      <c r="W1057" s="59">
        <v>6074698</v>
      </c>
      <c r="X1057" s="48">
        <f>IFERROR(W1057/T1050,"-")</f>
        <v>2.2639022902625039E-2</v>
      </c>
      <c r="Y1057" s="59">
        <v>42</v>
      </c>
      <c r="Z1057" s="48">
        <f>IFERROR(Y1057/U1050,"-")</f>
        <v>0.18260869565217391</v>
      </c>
      <c r="AA1057" s="136">
        <f t="shared" si="290"/>
        <v>144635.66666666666</v>
      </c>
      <c r="AB1057" s="374"/>
      <c r="AC1057" s="374"/>
      <c r="AD1057" s="36" t="s">
        <v>102</v>
      </c>
      <c r="AE1057" s="59">
        <v>5254061</v>
      </c>
      <c r="AF1057" s="48">
        <f>IFERROR(AE1057/AB1050,"-")</f>
        <v>2.4693551368499881E-2</v>
      </c>
      <c r="AG1057" s="59">
        <v>36</v>
      </c>
      <c r="AH1057" s="48">
        <f>IFERROR(AG1057/AC1050,"-")</f>
        <v>0.19672131147540983</v>
      </c>
      <c r="AI1057" s="62">
        <f t="shared" si="282"/>
        <v>145946.13888888888</v>
      </c>
      <c r="AJ1057" s="374"/>
      <c r="AK1057" s="374"/>
      <c r="AL1057" s="36" t="s">
        <v>102</v>
      </c>
      <c r="AM1057" s="59">
        <v>9813997</v>
      </c>
      <c r="AN1057" s="48">
        <f>IFERROR(AM1057/AJ1050,"-")</f>
        <v>1.8128434883663495E-2</v>
      </c>
      <c r="AO1057" s="59">
        <v>91</v>
      </c>
      <c r="AP1057" s="48">
        <f>IFERROR(AO1057/AK1050,"-")</f>
        <v>0.15268456375838926</v>
      </c>
      <c r="AQ1057" s="62">
        <f t="shared" si="291"/>
        <v>107846.12087912088</v>
      </c>
      <c r="AR1057" s="374"/>
      <c r="AS1057" s="374"/>
      <c r="AT1057" s="36" t="s">
        <v>102</v>
      </c>
      <c r="AU1057" s="59">
        <v>101392640</v>
      </c>
      <c r="AV1057" s="48">
        <f>IFERROR(AU1057/AR1050,"-")</f>
        <v>1.9994929832737648E-2</v>
      </c>
      <c r="AW1057" s="62">
        <v>911</v>
      </c>
      <c r="AX1057" s="48">
        <f>IFERROR(AW1057/AS1050,"-")</f>
        <v>0.11511245893353551</v>
      </c>
      <c r="AY1057" s="162">
        <f t="shared" si="292"/>
        <v>111298.17782656422</v>
      </c>
      <c r="AZ1057" s="187"/>
    </row>
    <row r="1058" spans="2:52" s="7" customFormat="1" ht="13.15" customHeight="1">
      <c r="B1058" s="449"/>
      <c r="C1058" s="459"/>
      <c r="D1058" s="374"/>
      <c r="E1058" s="374"/>
      <c r="F1058" s="36" t="s">
        <v>112</v>
      </c>
      <c r="G1058" s="59">
        <v>0</v>
      </c>
      <c r="H1058" s="48">
        <f>IFERROR(G1058/D1050,"-")</f>
        <v>0</v>
      </c>
      <c r="I1058" s="59">
        <v>0</v>
      </c>
      <c r="J1058" s="48">
        <f>IFERROR(I1058/E1050,"-")</f>
        <v>0</v>
      </c>
      <c r="K1058" s="62" t="str">
        <f t="shared" si="288"/>
        <v>-</v>
      </c>
      <c r="L1058" s="374"/>
      <c r="M1058" s="374"/>
      <c r="N1058" s="36" t="s">
        <v>112</v>
      </c>
      <c r="O1058" s="59">
        <v>0</v>
      </c>
      <c r="P1058" s="48">
        <f>IFERROR(O1058/L1050,"-")</f>
        <v>0</v>
      </c>
      <c r="Q1058" s="59">
        <v>0</v>
      </c>
      <c r="R1058" s="48">
        <f>IFERROR(Q1058/M1050,"-")</f>
        <v>0</v>
      </c>
      <c r="S1058" s="62" t="str">
        <f t="shared" si="289"/>
        <v>-</v>
      </c>
      <c r="T1058" s="374"/>
      <c r="U1058" s="374"/>
      <c r="V1058" s="36" t="s">
        <v>112</v>
      </c>
      <c r="W1058" s="59">
        <v>0</v>
      </c>
      <c r="X1058" s="48">
        <f>IFERROR(W1058/T1050,"-")</f>
        <v>0</v>
      </c>
      <c r="Y1058" s="59">
        <v>0</v>
      </c>
      <c r="Z1058" s="48">
        <f>IFERROR(Y1058/U1050,"-")</f>
        <v>0</v>
      </c>
      <c r="AA1058" s="136" t="str">
        <f t="shared" si="290"/>
        <v>-</v>
      </c>
      <c r="AB1058" s="374"/>
      <c r="AC1058" s="374"/>
      <c r="AD1058" s="36" t="s">
        <v>112</v>
      </c>
      <c r="AE1058" s="59">
        <v>0</v>
      </c>
      <c r="AF1058" s="48">
        <f>IFERROR(AE1058/AB1050,"-")</f>
        <v>0</v>
      </c>
      <c r="AG1058" s="59">
        <v>0</v>
      </c>
      <c r="AH1058" s="48">
        <f>IFERROR(AG1058/AC1050,"-")</f>
        <v>0</v>
      </c>
      <c r="AI1058" s="62" t="str">
        <f t="shared" si="282"/>
        <v>-</v>
      </c>
      <c r="AJ1058" s="374"/>
      <c r="AK1058" s="374"/>
      <c r="AL1058" s="36" t="s">
        <v>112</v>
      </c>
      <c r="AM1058" s="59">
        <v>0</v>
      </c>
      <c r="AN1058" s="48">
        <f>IFERROR(AM1058/AJ1050,"-")</f>
        <v>0</v>
      </c>
      <c r="AO1058" s="59">
        <v>0</v>
      </c>
      <c r="AP1058" s="48">
        <f>IFERROR(AO1058/AK1050,"-")</f>
        <v>0</v>
      </c>
      <c r="AQ1058" s="62" t="str">
        <f t="shared" si="291"/>
        <v>-</v>
      </c>
      <c r="AR1058" s="374"/>
      <c r="AS1058" s="374"/>
      <c r="AT1058" s="36" t="s">
        <v>112</v>
      </c>
      <c r="AU1058" s="59">
        <v>131424</v>
      </c>
      <c r="AV1058" s="48">
        <f>IFERROR(AU1058/AR1050,"-")</f>
        <v>2.5917203244118237E-5</v>
      </c>
      <c r="AW1058" s="62">
        <v>9</v>
      </c>
      <c r="AX1058" s="48">
        <f>IFERROR(AW1058/AS1050,"-")</f>
        <v>1.1372251705837756E-3</v>
      </c>
      <c r="AY1058" s="162">
        <f t="shared" si="292"/>
        <v>14602.666666666666</v>
      </c>
      <c r="AZ1058" s="187"/>
    </row>
    <row r="1059" spans="2:52" s="7" customFormat="1" ht="13.15" customHeight="1">
      <c r="B1059" s="449"/>
      <c r="C1059" s="459"/>
      <c r="D1059" s="374"/>
      <c r="E1059" s="374"/>
      <c r="F1059" s="36" t="s">
        <v>103</v>
      </c>
      <c r="G1059" s="59">
        <v>353058</v>
      </c>
      <c r="H1059" s="48">
        <f>IFERROR(G1059/D1050,"-")</f>
        <v>2.4169487985123791E-4</v>
      </c>
      <c r="I1059" s="59">
        <v>16</v>
      </c>
      <c r="J1059" s="48">
        <f>IFERROR(I1059/E1050,"-")</f>
        <v>8.4745762711864406E-3</v>
      </c>
      <c r="K1059" s="62">
        <f t="shared" si="288"/>
        <v>22066.125</v>
      </c>
      <c r="L1059" s="374"/>
      <c r="M1059" s="374"/>
      <c r="N1059" s="36" t="s">
        <v>103</v>
      </c>
      <c r="O1059" s="59">
        <v>300021</v>
      </c>
      <c r="P1059" s="48">
        <f>IFERROR(O1059/L1050,"-")</f>
        <v>2.5524371937879969E-4</v>
      </c>
      <c r="Q1059" s="59">
        <v>11</v>
      </c>
      <c r="R1059" s="48">
        <f>IFERROR(Q1059/M1050,"-")</f>
        <v>7.3235685752330226E-3</v>
      </c>
      <c r="S1059" s="62">
        <f t="shared" si="289"/>
        <v>27274.636363636364</v>
      </c>
      <c r="T1059" s="374"/>
      <c r="U1059" s="374"/>
      <c r="V1059" s="36" t="s">
        <v>103</v>
      </c>
      <c r="W1059" s="59">
        <v>23463</v>
      </c>
      <c r="X1059" s="48">
        <f>IFERROR(W1059/T1050,"-")</f>
        <v>8.7441284219279912E-5</v>
      </c>
      <c r="Y1059" s="59">
        <v>3</v>
      </c>
      <c r="Z1059" s="48">
        <f>IFERROR(Y1059/U1050,"-")</f>
        <v>1.3043478260869565E-2</v>
      </c>
      <c r="AA1059" s="136">
        <f t="shared" si="290"/>
        <v>7821</v>
      </c>
      <c r="AB1059" s="374"/>
      <c r="AC1059" s="374"/>
      <c r="AD1059" s="36" t="s">
        <v>103</v>
      </c>
      <c r="AE1059" s="59">
        <v>8957</v>
      </c>
      <c r="AF1059" s="48">
        <f>IFERROR(AE1059/AB1050,"-")</f>
        <v>4.2096987379410599E-5</v>
      </c>
      <c r="AG1059" s="59">
        <v>2</v>
      </c>
      <c r="AH1059" s="48">
        <f>IFERROR(AG1059/AC1050,"-")</f>
        <v>1.092896174863388E-2</v>
      </c>
      <c r="AI1059" s="62">
        <f t="shared" si="282"/>
        <v>4478.5</v>
      </c>
      <c r="AJ1059" s="374"/>
      <c r="AK1059" s="374"/>
      <c r="AL1059" s="36" t="s">
        <v>103</v>
      </c>
      <c r="AM1059" s="59">
        <v>125134</v>
      </c>
      <c r="AN1059" s="48">
        <f>IFERROR(AM1059/AJ1050,"-")</f>
        <v>2.3114777503318451E-4</v>
      </c>
      <c r="AO1059" s="59">
        <v>6</v>
      </c>
      <c r="AP1059" s="48">
        <f>IFERROR(AO1059/AK1050,"-")</f>
        <v>1.0067114093959731E-2</v>
      </c>
      <c r="AQ1059" s="62">
        <f t="shared" si="291"/>
        <v>20855.666666666668</v>
      </c>
      <c r="AR1059" s="374"/>
      <c r="AS1059" s="374"/>
      <c r="AT1059" s="36" t="s">
        <v>103</v>
      </c>
      <c r="AU1059" s="59">
        <v>630402</v>
      </c>
      <c r="AV1059" s="48">
        <f>IFERROR(AU1059/AR1050,"-")</f>
        <v>1.24317147244785E-4</v>
      </c>
      <c r="AW1059" s="62">
        <v>44</v>
      </c>
      <c r="AX1059" s="48">
        <f>IFERROR(AW1059/AS1050,"-")</f>
        <v>5.5597675006317914E-3</v>
      </c>
      <c r="AY1059" s="162">
        <f t="shared" si="292"/>
        <v>14327.318181818182</v>
      </c>
      <c r="AZ1059" s="187"/>
    </row>
    <row r="1060" spans="2:52" s="7" customFormat="1" ht="13.15" customHeight="1">
      <c r="B1060" s="449"/>
      <c r="C1060" s="459"/>
      <c r="D1060" s="374"/>
      <c r="E1060" s="374"/>
      <c r="F1060" s="36" t="s">
        <v>104</v>
      </c>
      <c r="G1060" s="59">
        <v>1335304</v>
      </c>
      <c r="H1060" s="48">
        <f>IFERROR(G1060/D1050,"-")</f>
        <v>9.1411649033551815E-4</v>
      </c>
      <c r="I1060" s="59">
        <v>115</v>
      </c>
      <c r="J1060" s="48">
        <f>IFERROR(I1060/E1050,"-")</f>
        <v>6.091101694915254E-2</v>
      </c>
      <c r="K1060" s="62">
        <f t="shared" si="288"/>
        <v>11611.339130434782</v>
      </c>
      <c r="L1060" s="374"/>
      <c r="M1060" s="374"/>
      <c r="N1060" s="36" t="s">
        <v>104</v>
      </c>
      <c r="O1060" s="59">
        <v>981171</v>
      </c>
      <c r="P1060" s="48">
        <f>IFERROR(O1060/L1050,"-")</f>
        <v>8.3473401990732737E-4</v>
      </c>
      <c r="Q1060" s="59">
        <v>86</v>
      </c>
      <c r="R1060" s="48">
        <f>IFERROR(Q1060/M1050,"-")</f>
        <v>5.7256990679094538E-2</v>
      </c>
      <c r="S1060" s="62">
        <f t="shared" si="289"/>
        <v>11408.965116279071</v>
      </c>
      <c r="T1060" s="374"/>
      <c r="U1060" s="374"/>
      <c r="V1060" s="36" t="s">
        <v>104</v>
      </c>
      <c r="W1060" s="59">
        <v>582023</v>
      </c>
      <c r="X1060" s="48">
        <f>IFERROR(W1060/T1050,"-")</f>
        <v>2.1690678329777929E-3</v>
      </c>
      <c r="Y1060" s="59">
        <v>26</v>
      </c>
      <c r="Z1060" s="48">
        <f>IFERROR(Y1060/U1050,"-")</f>
        <v>0.11304347826086956</v>
      </c>
      <c r="AA1060" s="136">
        <f t="shared" si="290"/>
        <v>22385.5</v>
      </c>
      <c r="AB1060" s="374"/>
      <c r="AC1060" s="374"/>
      <c r="AD1060" s="36" t="s">
        <v>104</v>
      </c>
      <c r="AE1060" s="59">
        <v>356992</v>
      </c>
      <c r="AF1060" s="48">
        <f>IFERROR(AE1060/AB1050,"-")</f>
        <v>1.6778260264095734E-3</v>
      </c>
      <c r="AG1060" s="59">
        <v>16</v>
      </c>
      <c r="AH1060" s="48">
        <f>IFERROR(AG1060/AC1050,"-")</f>
        <v>8.7431693989071038E-2</v>
      </c>
      <c r="AI1060" s="62">
        <f t="shared" si="282"/>
        <v>22312</v>
      </c>
      <c r="AJ1060" s="374"/>
      <c r="AK1060" s="374"/>
      <c r="AL1060" s="36" t="s">
        <v>104</v>
      </c>
      <c r="AM1060" s="59">
        <v>325808</v>
      </c>
      <c r="AN1060" s="48">
        <f>IFERROR(AM1060/AJ1050,"-")</f>
        <v>6.0183318912535185E-4</v>
      </c>
      <c r="AO1060" s="59">
        <v>39</v>
      </c>
      <c r="AP1060" s="48">
        <f>IFERROR(AO1060/AK1050,"-")</f>
        <v>6.5436241610738258E-2</v>
      </c>
      <c r="AQ1060" s="62">
        <f t="shared" si="291"/>
        <v>8354.0512820512813</v>
      </c>
      <c r="AR1060" s="374"/>
      <c r="AS1060" s="374"/>
      <c r="AT1060" s="36" t="s">
        <v>104</v>
      </c>
      <c r="AU1060" s="59">
        <v>3277544</v>
      </c>
      <c r="AV1060" s="48">
        <f>IFERROR(AU1060/AR1050,"-")</f>
        <v>6.463414139695966E-4</v>
      </c>
      <c r="AW1060" s="62">
        <v>321</v>
      </c>
      <c r="AX1060" s="48">
        <f>IFERROR(AW1060/AS1050,"-")</f>
        <v>4.056103108415466E-2</v>
      </c>
      <c r="AY1060" s="162">
        <f t="shared" si="292"/>
        <v>10210.417445482866</v>
      </c>
      <c r="AZ1060" s="187"/>
    </row>
    <row r="1061" spans="2:52" s="7" customFormat="1" ht="13.15" customHeight="1">
      <c r="B1061" s="449"/>
      <c r="C1061" s="459"/>
      <c r="D1061" s="374"/>
      <c r="E1061" s="374"/>
      <c r="F1061" s="36" t="s">
        <v>105</v>
      </c>
      <c r="G1061" s="59">
        <v>348560</v>
      </c>
      <c r="H1061" s="48">
        <f>IFERROR(G1061/D1050,"-")</f>
        <v>2.3861565895956892E-4</v>
      </c>
      <c r="I1061" s="59">
        <v>28</v>
      </c>
      <c r="J1061" s="48">
        <f>IFERROR(I1061/E1050,"-")</f>
        <v>1.4830508474576272E-2</v>
      </c>
      <c r="K1061" s="62">
        <f t="shared" si="288"/>
        <v>12448.571428571429</v>
      </c>
      <c r="L1061" s="374"/>
      <c r="M1061" s="374"/>
      <c r="N1061" s="36" t="s">
        <v>105</v>
      </c>
      <c r="O1061" s="59">
        <v>267674</v>
      </c>
      <c r="P1061" s="48">
        <f>IFERROR(O1061/L1050,"-")</f>
        <v>2.2772441709413948E-4</v>
      </c>
      <c r="Q1061" s="59">
        <v>25</v>
      </c>
      <c r="R1061" s="48">
        <f>IFERROR(Q1061/M1050,"-")</f>
        <v>1.6644474034620507E-2</v>
      </c>
      <c r="S1061" s="62">
        <f t="shared" si="289"/>
        <v>10706.96</v>
      </c>
      <c r="T1061" s="374"/>
      <c r="U1061" s="374"/>
      <c r="V1061" s="36" t="s">
        <v>105</v>
      </c>
      <c r="W1061" s="59">
        <v>93158</v>
      </c>
      <c r="X1061" s="48">
        <f>IFERROR(W1061/T1050,"-")</f>
        <v>3.4717875613943992E-4</v>
      </c>
      <c r="Y1061" s="59">
        <v>11</v>
      </c>
      <c r="Z1061" s="48">
        <f>IFERROR(Y1061/U1050,"-")</f>
        <v>4.7826086956521741E-2</v>
      </c>
      <c r="AA1061" s="136">
        <f t="shared" si="290"/>
        <v>8468.9090909090901</v>
      </c>
      <c r="AB1061" s="374"/>
      <c r="AC1061" s="374"/>
      <c r="AD1061" s="36" t="s">
        <v>105</v>
      </c>
      <c r="AE1061" s="59">
        <v>46068</v>
      </c>
      <c r="AF1061" s="48">
        <f>IFERROR(AE1061/AB1050,"-")</f>
        <v>2.1651490617334907E-4</v>
      </c>
      <c r="AG1061" s="59">
        <v>10</v>
      </c>
      <c r="AH1061" s="48">
        <f>IFERROR(AG1061/AC1050,"-")</f>
        <v>5.4644808743169397E-2</v>
      </c>
      <c r="AI1061" s="62">
        <f t="shared" si="282"/>
        <v>4606.8</v>
      </c>
      <c r="AJ1061" s="374"/>
      <c r="AK1061" s="374"/>
      <c r="AL1061" s="36" t="s">
        <v>105</v>
      </c>
      <c r="AM1061" s="59">
        <v>212241</v>
      </c>
      <c r="AN1061" s="48">
        <f>IFERROR(AM1061/AJ1050,"-")</f>
        <v>3.9205199962294912E-4</v>
      </c>
      <c r="AO1061" s="59">
        <v>13</v>
      </c>
      <c r="AP1061" s="48">
        <f>IFERROR(AO1061/AK1050,"-")</f>
        <v>2.1812080536912751E-2</v>
      </c>
      <c r="AQ1061" s="62">
        <f t="shared" si="291"/>
        <v>16326.23076923077</v>
      </c>
      <c r="AR1061" s="374"/>
      <c r="AS1061" s="374"/>
      <c r="AT1061" s="36" t="s">
        <v>105</v>
      </c>
      <c r="AU1061" s="59">
        <v>705044</v>
      </c>
      <c r="AV1061" s="48">
        <f>IFERROR(AU1061/AR1050,"-")</f>
        <v>1.3903677139674714E-4</v>
      </c>
      <c r="AW1061" s="62">
        <v>30</v>
      </c>
      <c r="AX1061" s="48">
        <f>IFERROR(AW1061/AS1050,"-")</f>
        <v>3.7907505686125853E-3</v>
      </c>
      <c r="AY1061" s="162">
        <f t="shared" si="292"/>
        <v>23501.466666666667</v>
      </c>
      <c r="AZ1061" s="187"/>
    </row>
    <row r="1062" spans="2:52" s="7" customFormat="1" ht="13.15" customHeight="1">
      <c r="B1062" s="449"/>
      <c r="C1062" s="459"/>
      <c r="D1062" s="374"/>
      <c r="E1062" s="374"/>
      <c r="F1062" s="36" t="s">
        <v>106</v>
      </c>
      <c r="G1062" s="59">
        <v>12837504</v>
      </c>
      <c r="H1062" s="48">
        <f>IFERROR(G1062/D1050,"-")</f>
        <v>8.788241554843073E-3</v>
      </c>
      <c r="I1062" s="59">
        <v>33</v>
      </c>
      <c r="J1062" s="48">
        <f>IFERROR(I1062/E1050,"-")</f>
        <v>1.7478813559322032E-2</v>
      </c>
      <c r="K1062" s="62">
        <f t="shared" si="288"/>
        <v>389015.27272727271</v>
      </c>
      <c r="L1062" s="374"/>
      <c r="M1062" s="374"/>
      <c r="N1062" s="36" t="s">
        <v>106</v>
      </c>
      <c r="O1062" s="59">
        <v>9693887</v>
      </c>
      <c r="P1062" s="48">
        <f>IFERROR(O1062/L1050,"-")</f>
        <v>8.2471019465897195E-3</v>
      </c>
      <c r="Q1062" s="59">
        <v>27</v>
      </c>
      <c r="R1062" s="48">
        <f>IFERROR(Q1062/M1050,"-")</f>
        <v>1.7976031957390146E-2</v>
      </c>
      <c r="S1062" s="62">
        <f t="shared" si="289"/>
        <v>359032.85185185185</v>
      </c>
      <c r="T1062" s="374"/>
      <c r="U1062" s="374"/>
      <c r="V1062" s="36" t="s">
        <v>106</v>
      </c>
      <c r="W1062" s="59">
        <v>2155905</v>
      </c>
      <c r="X1062" s="48">
        <f>IFERROR(W1062/T1050,"-")</f>
        <v>8.0345694009617986E-3</v>
      </c>
      <c r="Y1062" s="59">
        <v>9</v>
      </c>
      <c r="Z1062" s="48">
        <f>IFERROR(Y1062/U1050,"-")</f>
        <v>3.9130434782608699E-2</v>
      </c>
      <c r="AA1062" s="136">
        <f t="shared" si="290"/>
        <v>239545</v>
      </c>
      <c r="AB1062" s="374"/>
      <c r="AC1062" s="374"/>
      <c r="AD1062" s="36" t="s">
        <v>106</v>
      </c>
      <c r="AE1062" s="59">
        <v>1995017</v>
      </c>
      <c r="AF1062" s="48">
        <f>IFERROR(AE1062/AB1050,"-")</f>
        <v>9.3763766295310476E-3</v>
      </c>
      <c r="AG1062" s="59">
        <v>8</v>
      </c>
      <c r="AH1062" s="48">
        <f>IFERROR(AG1062/AC1050,"-")</f>
        <v>4.3715846994535519E-2</v>
      </c>
      <c r="AI1062" s="62">
        <f t="shared" si="282"/>
        <v>249377.125</v>
      </c>
      <c r="AJ1062" s="374"/>
      <c r="AK1062" s="374"/>
      <c r="AL1062" s="36" t="s">
        <v>106</v>
      </c>
      <c r="AM1062" s="59">
        <v>5522927</v>
      </c>
      <c r="AN1062" s="48">
        <f>IFERROR(AM1062/AJ1050,"-")</f>
        <v>1.0201961798717381E-2</v>
      </c>
      <c r="AO1062" s="59">
        <v>16</v>
      </c>
      <c r="AP1062" s="48">
        <f>IFERROR(AO1062/AK1050,"-")</f>
        <v>2.6845637583892617E-2</v>
      </c>
      <c r="AQ1062" s="62">
        <f t="shared" si="291"/>
        <v>345182.9375</v>
      </c>
      <c r="AR1062" s="374"/>
      <c r="AS1062" s="374"/>
      <c r="AT1062" s="36" t="s">
        <v>106</v>
      </c>
      <c r="AU1062" s="59">
        <v>11896069</v>
      </c>
      <c r="AV1062" s="48">
        <f>IFERROR(AU1062/AR1050,"-")</f>
        <v>2.3459401485197099E-3</v>
      </c>
      <c r="AW1062" s="62">
        <v>73</v>
      </c>
      <c r="AX1062" s="48">
        <f>IFERROR(AW1062/AS1050,"-")</f>
        <v>9.2241597169572913E-3</v>
      </c>
      <c r="AY1062" s="162">
        <f t="shared" si="292"/>
        <v>162959.84931506848</v>
      </c>
      <c r="AZ1062" s="187"/>
    </row>
    <row r="1063" spans="2:52" s="7" customFormat="1" ht="13.15" customHeight="1">
      <c r="B1063" s="449"/>
      <c r="C1063" s="459"/>
      <c r="D1063" s="374"/>
      <c r="E1063" s="374"/>
      <c r="F1063" s="36" t="s">
        <v>107</v>
      </c>
      <c r="G1063" s="59">
        <v>10925921</v>
      </c>
      <c r="H1063" s="48">
        <f>IFERROR(G1063/D1050,"-")</f>
        <v>7.4796185424466149E-3</v>
      </c>
      <c r="I1063" s="59">
        <v>283</v>
      </c>
      <c r="J1063" s="48">
        <f>IFERROR(I1063/E1050,"-")</f>
        <v>0.14989406779661016</v>
      </c>
      <c r="K1063" s="62">
        <f t="shared" si="288"/>
        <v>38607.494699646646</v>
      </c>
      <c r="L1063" s="374"/>
      <c r="M1063" s="374"/>
      <c r="N1063" s="36" t="s">
        <v>107</v>
      </c>
      <c r="O1063" s="59">
        <v>8977345</v>
      </c>
      <c r="P1063" s="48">
        <f>IFERROR(O1063/L1050,"-")</f>
        <v>7.6375018013628056E-3</v>
      </c>
      <c r="Q1063" s="59">
        <v>227</v>
      </c>
      <c r="R1063" s="48">
        <f>IFERROR(Q1063/M1050,"-")</f>
        <v>0.1511318242343542</v>
      </c>
      <c r="S1063" s="62">
        <f t="shared" si="289"/>
        <v>39547.775330396478</v>
      </c>
      <c r="T1063" s="374"/>
      <c r="U1063" s="374"/>
      <c r="V1063" s="36" t="s">
        <v>107</v>
      </c>
      <c r="W1063" s="59">
        <v>2266764</v>
      </c>
      <c r="X1063" s="48">
        <f>IFERROR(W1063/T1050,"-")</f>
        <v>8.447715773005661E-3</v>
      </c>
      <c r="Y1063" s="59">
        <v>52</v>
      </c>
      <c r="Z1063" s="48">
        <f>IFERROR(Y1063/U1050,"-")</f>
        <v>0.22608695652173913</v>
      </c>
      <c r="AA1063" s="136">
        <f t="shared" si="290"/>
        <v>43591.615384615383</v>
      </c>
      <c r="AB1063" s="374"/>
      <c r="AC1063" s="374"/>
      <c r="AD1063" s="36" t="s">
        <v>107</v>
      </c>
      <c r="AE1063" s="59">
        <v>1606330</v>
      </c>
      <c r="AF1063" s="48">
        <f>IFERROR(AE1063/AB1050,"-")</f>
        <v>7.5495873324962189E-3</v>
      </c>
      <c r="AG1063" s="59">
        <v>40</v>
      </c>
      <c r="AH1063" s="48">
        <f>IFERROR(AG1063/AC1050,"-")</f>
        <v>0.21857923497267759</v>
      </c>
      <c r="AI1063" s="62">
        <f t="shared" si="282"/>
        <v>40158.25</v>
      </c>
      <c r="AJ1063" s="374"/>
      <c r="AK1063" s="374"/>
      <c r="AL1063" s="36" t="s">
        <v>107</v>
      </c>
      <c r="AM1063" s="59">
        <v>3064559</v>
      </c>
      <c r="AN1063" s="48">
        <f>IFERROR(AM1063/AJ1050,"-")</f>
        <v>5.6608595130653618E-3</v>
      </c>
      <c r="AO1063" s="59">
        <v>80</v>
      </c>
      <c r="AP1063" s="48">
        <f>IFERROR(AO1063/AK1050,"-")</f>
        <v>0.13422818791946309</v>
      </c>
      <c r="AQ1063" s="62">
        <f t="shared" si="291"/>
        <v>38306.987500000003</v>
      </c>
      <c r="AR1063" s="374"/>
      <c r="AS1063" s="374"/>
      <c r="AT1063" s="36" t="s">
        <v>107</v>
      </c>
      <c r="AU1063" s="59">
        <v>27236985</v>
      </c>
      <c r="AV1063" s="48">
        <f>IFERROR(AU1063/AR1050,"-")</f>
        <v>5.3712143596451158E-3</v>
      </c>
      <c r="AW1063" s="62">
        <v>800</v>
      </c>
      <c r="AX1063" s="48">
        <f>IFERROR(AW1063/AS1050,"-")</f>
        <v>0.10108668182966894</v>
      </c>
      <c r="AY1063" s="162">
        <f t="shared" si="292"/>
        <v>34046.231249999997</v>
      </c>
      <c r="AZ1063" s="187"/>
    </row>
    <row r="1064" spans="2:52" s="7" customFormat="1" ht="13.15" customHeight="1">
      <c r="B1064" s="449"/>
      <c r="C1064" s="459"/>
      <c r="D1064" s="374"/>
      <c r="E1064" s="374"/>
      <c r="F1064" s="36" t="s">
        <v>108</v>
      </c>
      <c r="G1064" s="59">
        <v>10509361</v>
      </c>
      <c r="H1064" s="48">
        <f>IFERROR(G1064/D1050,"-")</f>
        <v>7.1944517450625257E-3</v>
      </c>
      <c r="I1064" s="59">
        <v>168</v>
      </c>
      <c r="J1064" s="48">
        <f>IFERROR(I1064/E1050,"-")</f>
        <v>8.8983050847457626E-2</v>
      </c>
      <c r="K1064" s="62">
        <f t="shared" si="288"/>
        <v>62555.720238095237</v>
      </c>
      <c r="L1064" s="374"/>
      <c r="M1064" s="374"/>
      <c r="N1064" s="36" t="s">
        <v>108</v>
      </c>
      <c r="O1064" s="59">
        <v>7411763</v>
      </c>
      <c r="P1064" s="48">
        <f>IFERROR(O1064/L1050,"-")</f>
        <v>6.3055784604216713E-3</v>
      </c>
      <c r="Q1064" s="59">
        <v>134</v>
      </c>
      <c r="R1064" s="48">
        <f>IFERROR(Q1064/M1050,"-")</f>
        <v>8.9214380825565917E-2</v>
      </c>
      <c r="S1064" s="62">
        <f t="shared" si="289"/>
        <v>55311.664179104475</v>
      </c>
      <c r="T1064" s="374"/>
      <c r="U1064" s="374"/>
      <c r="V1064" s="36" t="s">
        <v>108</v>
      </c>
      <c r="W1064" s="59">
        <v>2887141</v>
      </c>
      <c r="X1064" s="48">
        <f>IFERROR(W1064/T1050,"-")</f>
        <v>1.0759720272860932E-2</v>
      </c>
      <c r="Y1064" s="59">
        <v>26</v>
      </c>
      <c r="Z1064" s="48">
        <f>IFERROR(Y1064/U1050,"-")</f>
        <v>0.11304347826086956</v>
      </c>
      <c r="AA1064" s="136">
        <f t="shared" si="290"/>
        <v>111043.88461538461</v>
      </c>
      <c r="AB1064" s="374"/>
      <c r="AC1064" s="374"/>
      <c r="AD1064" s="36" t="s">
        <v>108</v>
      </c>
      <c r="AE1064" s="59">
        <v>2840356</v>
      </c>
      <c r="AF1064" s="48">
        <f>IFERROR(AE1064/AB1050,"-")</f>
        <v>1.3349383798708628E-2</v>
      </c>
      <c r="AG1064" s="59">
        <v>23</v>
      </c>
      <c r="AH1064" s="48">
        <f>IFERROR(AG1064/AC1050,"-")</f>
        <v>0.12568306010928962</v>
      </c>
      <c r="AI1064" s="62">
        <f t="shared" si="282"/>
        <v>123493.73913043478</v>
      </c>
      <c r="AJ1064" s="374"/>
      <c r="AK1064" s="374"/>
      <c r="AL1064" s="36" t="s">
        <v>108</v>
      </c>
      <c r="AM1064" s="59">
        <v>6597900</v>
      </c>
      <c r="AN1064" s="48">
        <f>IFERROR(AM1064/AJ1050,"-")</f>
        <v>1.2187654073964296E-2</v>
      </c>
      <c r="AO1064" s="59">
        <v>97</v>
      </c>
      <c r="AP1064" s="48">
        <f>IFERROR(AO1064/AK1050,"-")</f>
        <v>0.16275167785234898</v>
      </c>
      <c r="AQ1064" s="62">
        <f t="shared" si="291"/>
        <v>68019.587628865978</v>
      </c>
      <c r="AR1064" s="374"/>
      <c r="AS1064" s="374"/>
      <c r="AT1064" s="36" t="s">
        <v>108</v>
      </c>
      <c r="AU1064" s="59">
        <v>41753185</v>
      </c>
      <c r="AV1064" s="48">
        <f>IFERROR(AU1064/AR1050,"-")</f>
        <v>8.2338521254433656E-3</v>
      </c>
      <c r="AW1064" s="62">
        <v>583</v>
      </c>
      <c r="AX1064" s="48">
        <f>IFERROR(AW1064/AS1050,"-")</f>
        <v>7.3666919383371235E-2</v>
      </c>
      <c r="AY1064" s="162">
        <f t="shared" si="292"/>
        <v>71617.813036020583</v>
      </c>
      <c r="AZ1064" s="187"/>
    </row>
    <row r="1065" spans="2:52" s="7" customFormat="1" ht="13.15" customHeight="1">
      <c r="B1065" s="449"/>
      <c r="C1065" s="459"/>
      <c r="D1065" s="374"/>
      <c r="E1065" s="374"/>
      <c r="F1065" s="36" t="s">
        <v>109</v>
      </c>
      <c r="G1065" s="59">
        <v>4669070</v>
      </c>
      <c r="H1065" s="48">
        <f>IFERROR(G1065/D1050,"-")</f>
        <v>3.1963312335849046E-3</v>
      </c>
      <c r="I1065" s="59">
        <v>136</v>
      </c>
      <c r="J1065" s="48">
        <f>IFERROR(I1065/E1050,"-")</f>
        <v>7.2033898305084748E-2</v>
      </c>
      <c r="K1065" s="62">
        <f t="shared" si="288"/>
        <v>34331.397058823532</v>
      </c>
      <c r="L1065" s="374"/>
      <c r="M1065" s="374"/>
      <c r="N1065" s="36" t="s">
        <v>109</v>
      </c>
      <c r="O1065" s="59">
        <v>4091519</v>
      </c>
      <c r="P1065" s="48">
        <f>IFERROR(O1065/L1050,"-")</f>
        <v>3.4808714305632842E-3</v>
      </c>
      <c r="Q1065" s="59">
        <v>112</v>
      </c>
      <c r="R1065" s="48">
        <f>IFERROR(Q1065/M1050,"-")</f>
        <v>7.456724367509987E-2</v>
      </c>
      <c r="S1065" s="62">
        <f t="shared" si="289"/>
        <v>36531.419642857145</v>
      </c>
      <c r="T1065" s="374"/>
      <c r="U1065" s="374"/>
      <c r="V1065" s="36" t="s">
        <v>109</v>
      </c>
      <c r="W1065" s="59">
        <v>778654</v>
      </c>
      <c r="X1065" s="48">
        <f>IFERROR(W1065/T1050,"-")</f>
        <v>2.9018670128491322E-3</v>
      </c>
      <c r="Y1065" s="59">
        <v>23</v>
      </c>
      <c r="Z1065" s="48">
        <f>IFERROR(Y1065/U1050,"-")</f>
        <v>0.1</v>
      </c>
      <c r="AA1065" s="136">
        <f t="shared" si="290"/>
        <v>33854.521739130432</v>
      </c>
      <c r="AB1065" s="374"/>
      <c r="AC1065" s="374"/>
      <c r="AD1065" s="36" t="s">
        <v>109</v>
      </c>
      <c r="AE1065" s="59">
        <v>743933</v>
      </c>
      <c r="AF1065" s="48">
        <f>IFERROR(AE1065/AB1050,"-")</f>
        <v>3.4964093013427561E-3</v>
      </c>
      <c r="AG1065" s="59">
        <v>21</v>
      </c>
      <c r="AH1065" s="48">
        <f>IFERROR(AG1065/AC1050,"-")</f>
        <v>0.11475409836065574</v>
      </c>
      <c r="AI1065" s="62">
        <f t="shared" si="282"/>
        <v>35425.380952380954</v>
      </c>
      <c r="AJ1065" s="374"/>
      <c r="AK1065" s="374"/>
      <c r="AL1065" s="36" t="s">
        <v>109</v>
      </c>
      <c r="AM1065" s="59">
        <v>1330719</v>
      </c>
      <c r="AN1065" s="48">
        <f>IFERROR(AM1065/AJ1050,"-")</f>
        <v>2.45810679786776E-3</v>
      </c>
      <c r="AO1065" s="59">
        <v>51</v>
      </c>
      <c r="AP1065" s="48">
        <f>IFERROR(AO1065/AK1050,"-")</f>
        <v>8.557046979865772E-2</v>
      </c>
      <c r="AQ1065" s="62">
        <f t="shared" si="291"/>
        <v>26092.529411764706</v>
      </c>
      <c r="AR1065" s="374"/>
      <c r="AS1065" s="374"/>
      <c r="AT1065" s="36" t="s">
        <v>109</v>
      </c>
      <c r="AU1065" s="59">
        <v>14119614</v>
      </c>
      <c r="AV1065" s="48">
        <f>IFERROR(AU1065/AR1050,"-")</f>
        <v>2.7844298283912928E-3</v>
      </c>
      <c r="AW1065" s="62">
        <v>350</v>
      </c>
      <c r="AX1065" s="48">
        <f>IFERROR(AW1065/AS1050,"-")</f>
        <v>4.4225423300480161E-2</v>
      </c>
      <c r="AY1065" s="162">
        <f t="shared" si="292"/>
        <v>40341.754285714283</v>
      </c>
      <c r="AZ1065" s="187"/>
    </row>
    <row r="1066" spans="2:52" s="7" customFormat="1" ht="13.15" customHeight="1">
      <c r="B1066" s="449"/>
      <c r="C1066" s="459"/>
      <c r="D1066" s="374"/>
      <c r="E1066" s="374"/>
      <c r="F1066" s="37" t="s">
        <v>110</v>
      </c>
      <c r="G1066" s="60">
        <v>2591559</v>
      </c>
      <c r="H1066" s="49">
        <f>IFERROR(G1066/D1050,"-")</f>
        <v>1.7741179668280969E-3</v>
      </c>
      <c r="I1066" s="60">
        <v>196</v>
      </c>
      <c r="J1066" s="49">
        <f>IFERROR(I1066/E1050,"-")</f>
        <v>0.1038135593220339</v>
      </c>
      <c r="K1066" s="63">
        <f t="shared" si="288"/>
        <v>13222.239795918367</v>
      </c>
      <c r="L1066" s="374"/>
      <c r="M1066" s="374"/>
      <c r="N1066" s="37" t="s">
        <v>110</v>
      </c>
      <c r="O1066" s="60">
        <v>2302808</v>
      </c>
      <c r="P1066" s="49">
        <f>IFERROR(O1066/L1050,"-")</f>
        <v>1.9591204580187882E-3</v>
      </c>
      <c r="Q1066" s="60">
        <v>154</v>
      </c>
      <c r="R1066" s="49">
        <f>IFERROR(Q1066/M1050,"-")</f>
        <v>0.10252996005326231</v>
      </c>
      <c r="S1066" s="63">
        <f t="shared" si="289"/>
        <v>14953.298701298701</v>
      </c>
      <c r="T1066" s="374"/>
      <c r="U1066" s="374"/>
      <c r="V1066" s="37" t="s">
        <v>110</v>
      </c>
      <c r="W1066" s="60">
        <v>969363</v>
      </c>
      <c r="X1066" s="49">
        <f>IFERROR(W1066/T1050,"-")</f>
        <v>3.6125962406620567E-3</v>
      </c>
      <c r="Y1066" s="60">
        <v>37</v>
      </c>
      <c r="Z1066" s="49">
        <f>IFERROR(Y1066/U1050,"-")</f>
        <v>0.16086956521739129</v>
      </c>
      <c r="AA1066" s="137">
        <f t="shared" si="290"/>
        <v>26199</v>
      </c>
      <c r="AB1066" s="374"/>
      <c r="AC1066" s="374"/>
      <c r="AD1066" s="37" t="s">
        <v>110</v>
      </c>
      <c r="AE1066" s="60">
        <v>925039</v>
      </c>
      <c r="AF1066" s="49">
        <f>IFERROR(AE1066/AB1050,"-")</f>
        <v>4.3475890486170147E-3</v>
      </c>
      <c r="AG1066" s="60">
        <v>27</v>
      </c>
      <c r="AH1066" s="49">
        <f>IFERROR(AG1066/AC1050,"-")</f>
        <v>0.14754098360655737</v>
      </c>
      <c r="AI1066" s="63">
        <f t="shared" si="282"/>
        <v>34260.703703703701</v>
      </c>
      <c r="AJ1066" s="374"/>
      <c r="AK1066" s="374"/>
      <c r="AL1066" s="37" t="s">
        <v>110</v>
      </c>
      <c r="AM1066" s="60">
        <v>1238911</v>
      </c>
      <c r="AN1066" s="49">
        <f>IFERROR(AM1066/AJ1050,"-")</f>
        <v>2.2885188766773035E-3</v>
      </c>
      <c r="AO1066" s="60">
        <v>89</v>
      </c>
      <c r="AP1066" s="49">
        <f>IFERROR(AO1066/AK1050,"-")</f>
        <v>0.14932885906040269</v>
      </c>
      <c r="AQ1066" s="63">
        <f t="shared" si="291"/>
        <v>13920.348314606741</v>
      </c>
      <c r="AR1066" s="374"/>
      <c r="AS1066" s="374"/>
      <c r="AT1066" s="37" t="s">
        <v>110</v>
      </c>
      <c r="AU1066" s="60">
        <v>9100479</v>
      </c>
      <c r="AV1066" s="49">
        <f>IFERROR(AU1066/AR1050,"-")</f>
        <v>1.7946414951746246E-3</v>
      </c>
      <c r="AW1066" s="63">
        <v>737</v>
      </c>
      <c r="AX1066" s="51">
        <f>IFERROR(AW1066/AS1050,"-")</f>
        <v>9.3126105635582518E-2</v>
      </c>
      <c r="AY1066" s="163">
        <f t="shared" si="292"/>
        <v>12348.00407055631</v>
      </c>
      <c r="AZ1066" s="187"/>
    </row>
    <row r="1067" spans="2:52" s="7" customFormat="1" ht="13.15" customHeight="1">
      <c r="B1067" s="450"/>
      <c r="C1067" s="461"/>
      <c r="D1067" s="375"/>
      <c r="E1067" s="375"/>
      <c r="F1067" s="38" t="s">
        <v>64</v>
      </c>
      <c r="G1067" s="56">
        <f>SUM(G1050:G1066)</f>
        <v>240699126</v>
      </c>
      <c r="H1067" s="49">
        <f>IFERROR(G1067/D1050,"-")</f>
        <v>0.16477674019245556</v>
      </c>
      <c r="I1067" s="60">
        <v>1594</v>
      </c>
      <c r="J1067" s="49">
        <f>IFERROR(I1067/E1050,"-")</f>
        <v>0.84427966101694918</v>
      </c>
      <c r="K1067" s="63">
        <f t="shared" si="288"/>
        <v>151003.21580928483</v>
      </c>
      <c r="L1067" s="375"/>
      <c r="M1067" s="375"/>
      <c r="N1067" s="38" t="s">
        <v>64</v>
      </c>
      <c r="O1067" s="56">
        <f>SUM(O1050:O1066)</f>
        <v>190463449</v>
      </c>
      <c r="P1067" s="49">
        <f>IFERROR(O1067/L1050,"-")</f>
        <v>0.16203732114910063</v>
      </c>
      <c r="Q1067" s="60">
        <v>1281</v>
      </c>
      <c r="R1067" s="49">
        <f>IFERROR(Q1067/M1050,"-")</f>
        <v>0.85286284953395475</v>
      </c>
      <c r="S1067" s="63">
        <f t="shared" si="289"/>
        <v>148683.41061670569</v>
      </c>
      <c r="T1067" s="375"/>
      <c r="U1067" s="375"/>
      <c r="V1067" s="38" t="s">
        <v>64</v>
      </c>
      <c r="W1067" s="56">
        <f>SUM(W1050:W1066)</f>
        <v>47323875</v>
      </c>
      <c r="X1067" s="49">
        <f>IFERROR(W1067/T1050,"-")</f>
        <v>0.17636535840398396</v>
      </c>
      <c r="Y1067" s="60">
        <v>212</v>
      </c>
      <c r="Z1067" s="49">
        <f>IFERROR(Y1067/U1050,"-")</f>
        <v>0.92173913043478262</v>
      </c>
      <c r="AA1067" s="137">
        <f t="shared" si="290"/>
        <v>223225.8254716981</v>
      </c>
      <c r="AB1067" s="375"/>
      <c r="AC1067" s="375"/>
      <c r="AD1067" s="38" t="s">
        <v>64</v>
      </c>
      <c r="AE1067" s="56">
        <f>SUM(AE1050:AE1066)</f>
        <v>36432139</v>
      </c>
      <c r="AF1067" s="49">
        <f>IFERROR(AE1067/AB1050,"-")</f>
        <v>0.17122734126246877</v>
      </c>
      <c r="AG1067" s="60">
        <v>169</v>
      </c>
      <c r="AH1067" s="49">
        <f>IFERROR(AG1067/AC1050,"-")</f>
        <v>0.92349726775956287</v>
      </c>
      <c r="AI1067" s="63">
        <f t="shared" si="282"/>
        <v>215574.78698224851</v>
      </c>
      <c r="AJ1067" s="375"/>
      <c r="AK1067" s="375"/>
      <c r="AL1067" s="38" t="s">
        <v>64</v>
      </c>
      <c r="AM1067" s="56">
        <f>SUM(AM1050:AM1066)</f>
        <v>98174870</v>
      </c>
      <c r="AN1067" s="49">
        <f>IFERROR(AM1067/AJ1050,"-")</f>
        <v>0.18134881618642523</v>
      </c>
      <c r="AO1067" s="60">
        <v>503</v>
      </c>
      <c r="AP1067" s="49">
        <f>IFERROR(AO1067/AK1050,"-")</f>
        <v>0.84395973154362414</v>
      </c>
      <c r="AQ1067" s="63">
        <f t="shared" si="291"/>
        <v>195178.6679920477</v>
      </c>
      <c r="AR1067" s="375"/>
      <c r="AS1067" s="375"/>
      <c r="AT1067" s="38" t="s">
        <v>64</v>
      </c>
      <c r="AU1067" s="56">
        <f>SUM(AU1050:AU1066)</f>
        <v>920194029</v>
      </c>
      <c r="AV1067" s="49">
        <f>IFERROR(AU1067/AR1050,"-")</f>
        <v>0.18146499629913129</v>
      </c>
      <c r="AW1067" s="63">
        <v>6151</v>
      </c>
      <c r="AX1067" s="116">
        <f>IFERROR(AW1067/AS1050,"-")</f>
        <v>0.77723022491786709</v>
      </c>
      <c r="AY1067" s="164">
        <f t="shared" si="292"/>
        <v>149600.72004552104</v>
      </c>
      <c r="AZ1067" s="187"/>
    </row>
    <row r="1068" spans="2:52" s="7" customFormat="1" ht="13.15" customHeight="1">
      <c r="B1068" s="448">
        <v>60</v>
      </c>
      <c r="C1068" s="458" t="s">
        <v>43</v>
      </c>
      <c r="D1068" s="373">
        <v>116526250</v>
      </c>
      <c r="E1068" s="373">
        <v>162</v>
      </c>
      <c r="F1068" s="34" t="s">
        <v>96</v>
      </c>
      <c r="G1068" s="58">
        <v>4754022</v>
      </c>
      <c r="H1068" s="47">
        <f>IFERROR(G1068/D1068,"-")</f>
        <v>4.0797863142424992E-2</v>
      </c>
      <c r="I1068" s="58">
        <v>21</v>
      </c>
      <c r="J1068" s="47">
        <f>IFERROR(I1068/E1068,"-")</f>
        <v>0.12962962962962962</v>
      </c>
      <c r="K1068" s="61">
        <f t="shared" si="288"/>
        <v>226382</v>
      </c>
      <c r="L1068" s="373">
        <v>98396450</v>
      </c>
      <c r="M1068" s="373">
        <v>124</v>
      </c>
      <c r="N1068" s="34" t="s">
        <v>96</v>
      </c>
      <c r="O1068" s="58">
        <v>4706690</v>
      </c>
      <c r="P1068" s="47">
        <f>IFERROR(O1068/L1068,"-")</f>
        <v>4.7833941163527752E-2</v>
      </c>
      <c r="Q1068" s="58">
        <v>18</v>
      </c>
      <c r="R1068" s="47">
        <f>IFERROR(Q1068/M1068,"-")</f>
        <v>0.14516129032258066</v>
      </c>
      <c r="S1068" s="61">
        <f t="shared" si="289"/>
        <v>261482.77777777778</v>
      </c>
      <c r="T1068" s="373">
        <v>22520900</v>
      </c>
      <c r="U1068" s="373">
        <v>19</v>
      </c>
      <c r="V1068" s="34" t="s">
        <v>96</v>
      </c>
      <c r="W1068" s="58">
        <v>95264</v>
      </c>
      <c r="X1068" s="47">
        <f>IFERROR(W1068/T1068,"-")</f>
        <v>4.2300263310968925E-3</v>
      </c>
      <c r="Y1068" s="58">
        <v>4</v>
      </c>
      <c r="Z1068" s="47">
        <f>IFERROR(Y1068/U1068,"-")</f>
        <v>0.21052631578947367</v>
      </c>
      <c r="AA1068" s="135">
        <f t="shared" si="290"/>
        <v>23816</v>
      </c>
      <c r="AB1068" s="373">
        <v>16604050</v>
      </c>
      <c r="AC1068" s="373">
        <v>15</v>
      </c>
      <c r="AD1068" s="34" t="s">
        <v>96</v>
      </c>
      <c r="AE1068" s="58">
        <v>87971</v>
      </c>
      <c r="AF1068" s="47">
        <f>IFERROR(AE1068/AB1068,"-")</f>
        <v>5.2981652066815023E-3</v>
      </c>
      <c r="AG1068" s="58">
        <v>3</v>
      </c>
      <c r="AH1068" s="47">
        <f>IFERROR(AG1068/AC1068,"-")</f>
        <v>0.2</v>
      </c>
      <c r="AI1068" s="61">
        <f t="shared" si="282"/>
        <v>29323.666666666668</v>
      </c>
      <c r="AJ1068" s="373">
        <v>47939550</v>
      </c>
      <c r="AK1068" s="373">
        <v>64</v>
      </c>
      <c r="AL1068" s="34" t="s">
        <v>96</v>
      </c>
      <c r="AM1068" s="58">
        <v>366229</v>
      </c>
      <c r="AN1068" s="47">
        <f>IFERROR(AM1068/AJ1068,"-")</f>
        <v>7.6393916922457552E-3</v>
      </c>
      <c r="AO1068" s="58">
        <v>14</v>
      </c>
      <c r="AP1068" s="47">
        <f>IFERROR(AO1068/AK1068,"-")</f>
        <v>0.21875</v>
      </c>
      <c r="AQ1068" s="61">
        <f t="shared" si="291"/>
        <v>26159.214285714286</v>
      </c>
      <c r="AR1068" s="373">
        <v>421532820</v>
      </c>
      <c r="AS1068" s="373">
        <v>687</v>
      </c>
      <c r="AT1068" s="34" t="s">
        <v>96</v>
      </c>
      <c r="AU1068" s="58">
        <v>8973279</v>
      </c>
      <c r="AV1068" s="47">
        <f>IFERROR(AU1068/AR1068,"-")</f>
        <v>2.1287260621841973E-2</v>
      </c>
      <c r="AW1068" s="61">
        <v>101</v>
      </c>
      <c r="AX1068" s="50">
        <f>IFERROR(AW1068/AS1068,"-")</f>
        <v>0.14701601164483261</v>
      </c>
      <c r="AY1068" s="162">
        <f t="shared" si="292"/>
        <v>88844.346534653465</v>
      </c>
      <c r="AZ1068" s="187"/>
    </row>
    <row r="1069" spans="2:52" s="7" customFormat="1" ht="13.15" customHeight="1">
      <c r="B1069" s="449"/>
      <c r="C1069" s="459"/>
      <c r="D1069" s="374"/>
      <c r="E1069" s="374"/>
      <c r="F1069" s="35" t="s">
        <v>97</v>
      </c>
      <c r="G1069" s="59">
        <v>3332766</v>
      </c>
      <c r="H1069" s="48">
        <f>IFERROR(G1069/D1068,"-")</f>
        <v>2.8600989047532208E-2</v>
      </c>
      <c r="I1069" s="59">
        <v>43</v>
      </c>
      <c r="J1069" s="48">
        <f>IFERROR(I1069/E1068,"-")</f>
        <v>0.26543209876543211</v>
      </c>
      <c r="K1069" s="62">
        <f t="shared" si="288"/>
        <v>77506.186046511633</v>
      </c>
      <c r="L1069" s="374"/>
      <c r="M1069" s="374"/>
      <c r="N1069" s="35" t="s">
        <v>97</v>
      </c>
      <c r="O1069" s="59">
        <v>1745156</v>
      </c>
      <c r="P1069" s="48">
        <f>IFERROR(O1069/L1068,"-")</f>
        <v>1.7735965067845437E-2</v>
      </c>
      <c r="Q1069" s="59">
        <v>36</v>
      </c>
      <c r="R1069" s="48">
        <f>IFERROR(Q1069/M1068,"-")</f>
        <v>0.29032258064516131</v>
      </c>
      <c r="S1069" s="62">
        <f t="shared" si="289"/>
        <v>48476.555555555555</v>
      </c>
      <c r="T1069" s="374"/>
      <c r="U1069" s="374"/>
      <c r="V1069" s="35" t="s">
        <v>97</v>
      </c>
      <c r="W1069" s="59">
        <v>202225</v>
      </c>
      <c r="X1069" s="48">
        <f>IFERROR(W1069/T1068,"-")</f>
        <v>8.9794368786327364E-3</v>
      </c>
      <c r="Y1069" s="59">
        <v>7</v>
      </c>
      <c r="Z1069" s="48">
        <f>IFERROR(Y1069/U1068,"-")</f>
        <v>0.36842105263157893</v>
      </c>
      <c r="AA1069" s="136">
        <f t="shared" si="290"/>
        <v>28889.285714285714</v>
      </c>
      <c r="AB1069" s="374"/>
      <c r="AC1069" s="374"/>
      <c r="AD1069" s="35" t="s">
        <v>97</v>
      </c>
      <c r="AE1069" s="59">
        <v>92381</v>
      </c>
      <c r="AF1069" s="48">
        <f>IFERROR(AE1069/AB1068,"-")</f>
        <v>5.5637630578081855E-3</v>
      </c>
      <c r="AG1069" s="59">
        <v>6</v>
      </c>
      <c r="AH1069" s="48">
        <f>IFERROR(AG1069/AC1068,"-")</f>
        <v>0.4</v>
      </c>
      <c r="AI1069" s="62">
        <f t="shared" si="282"/>
        <v>15396.833333333334</v>
      </c>
      <c r="AJ1069" s="374"/>
      <c r="AK1069" s="374"/>
      <c r="AL1069" s="35" t="s">
        <v>97</v>
      </c>
      <c r="AM1069" s="59">
        <v>510015</v>
      </c>
      <c r="AN1069" s="48">
        <f>IFERROR(AM1069/AJ1068,"-")</f>
        <v>1.0638710626194864E-2</v>
      </c>
      <c r="AO1069" s="59">
        <v>15</v>
      </c>
      <c r="AP1069" s="48">
        <f>IFERROR(AO1069/AK1068,"-")</f>
        <v>0.234375</v>
      </c>
      <c r="AQ1069" s="62">
        <f t="shared" si="291"/>
        <v>34001</v>
      </c>
      <c r="AR1069" s="374"/>
      <c r="AS1069" s="374"/>
      <c r="AT1069" s="35" t="s">
        <v>97</v>
      </c>
      <c r="AU1069" s="59">
        <v>7468268</v>
      </c>
      <c r="AV1069" s="48">
        <f>IFERROR(AU1069/AR1068,"-")</f>
        <v>1.7716931270025427E-2</v>
      </c>
      <c r="AW1069" s="62">
        <v>122</v>
      </c>
      <c r="AX1069" s="48">
        <f>IFERROR(AW1069/AS1068,"-")</f>
        <v>0.17758369723435224</v>
      </c>
      <c r="AY1069" s="162">
        <f t="shared" si="292"/>
        <v>61215.311475409835</v>
      </c>
      <c r="AZ1069" s="187"/>
    </row>
    <row r="1070" spans="2:52" s="7" customFormat="1" ht="13.15" customHeight="1">
      <c r="B1070" s="449"/>
      <c r="C1070" s="459"/>
      <c r="D1070" s="374"/>
      <c r="E1070" s="374"/>
      <c r="F1070" s="35" t="s">
        <v>380</v>
      </c>
      <c r="G1070" s="59">
        <v>4292877</v>
      </c>
      <c r="H1070" s="48">
        <f>IFERROR(G1070/D1068,"-")</f>
        <v>3.6840428658778603E-2</v>
      </c>
      <c r="I1070" s="59">
        <v>12</v>
      </c>
      <c r="J1070" s="48">
        <f>IFERROR(I1070/E1068,"-")</f>
        <v>7.407407407407407E-2</v>
      </c>
      <c r="K1070" s="62">
        <f t="shared" si="288"/>
        <v>357739.75</v>
      </c>
      <c r="L1070" s="374"/>
      <c r="M1070" s="374"/>
      <c r="N1070" s="35" t="s">
        <v>380</v>
      </c>
      <c r="O1070" s="59">
        <v>4269124</v>
      </c>
      <c r="P1070" s="48">
        <f>IFERROR(O1070/L1068,"-")</f>
        <v>4.3386971786075618E-2</v>
      </c>
      <c r="Q1070" s="59">
        <v>10</v>
      </c>
      <c r="R1070" s="48">
        <f>IFERROR(Q1070/M1068,"-")</f>
        <v>8.0645161290322578E-2</v>
      </c>
      <c r="S1070" s="62">
        <f t="shared" si="289"/>
        <v>426912.4</v>
      </c>
      <c r="T1070" s="374"/>
      <c r="U1070" s="374"/>
      <c r="V1070" s="35" t="s">
        <v>380</v>
      </c>
      <c r="W1070" s="59">
        <v>697712</v>
      </c>
      <c r="X1070" s="48">
        <f>IFERROR(W1070/T1068,"-")</f>
        <v>3.0980644645640272E-2</v>
      </c>
      <c r="Y1070" s="59">
        <v>2</v>
      </c>
      <c r="Z1070" s="48">
        <f>IFERROR(Y1070/U1068,"-")</f>
        <v>0.10526315789473684</v>
      </c>
      <c r="AA1070" s="136">
        <f t="shared" si="290"/>
        <v>348856</v>
      </c>
      <c r="AB1070" s="374"/>
      <c r="AC1070" s="374"/>
      <c r="AD1070" s="35" t="s">
        <v>380</v>
      </c>
      <c r="AE1070" s="59">
        <v>677846</v>
      </c>
      <c r="AF1070" s="48">
        <f>IFERROR(AE1070/AB1068,"-")</f>
        <v>4.0824136280003975E-2</v>
      </c>
      <c r="AG1070" s="59">
        <v>1</v>
      </c>
      <c r="AH1070" s="48">
        <f>IFERROR(AG1070/AC1068,"-")</f>
        <v>6.6666666666666666E-2</v>
      </c>
      <c r="AI1070" s="62">
        <f t="shared" ref="AI1070" si="293">IFERROR(AE1070/AG1070,"-")</f>
        <v>677846</v>
      </c>
      <c r="AJ1070" s="374"/>
      <c r="AK1070" s="374"/>
      <c r="AL1070" s="35" t="s">
        <v>380</v>
      </c>
      <c r="AM1070" s="59">
        <v>1038060</v>
      </c>
      <c r="AN1070" s="48">
        <f>IFERROR(AM1070/AJ1068,"-")</f>
        <v>2.165351990162611E-2</v>
      </c>
      <c r="AO1070" s="59">
        <v>5</v>
      </c>
      <c r="AP1070" s="48">
        <f>IFERROR(AO1070/AK1068,"-")</f>
        <v>7.8125E-2</v>
      </c>
      <c r="AQ1070" s="62">
        <f t="shared" si="291"/>
        <v>207612</v>
      </c>
      <c r="AR1070" s="374"/>
      <c r="AS1070" s="374"/>
      <c r="AT1070" s="35" t="s">
        <v>380</v>
      </c>
      <c r="AU1070" s="59">
        <v>9236317</v>
      </c>
      <c r="AV1070" s="48">
        <f>IFERROR(AU1070/AR1068,"-")</f>
        <v>2.191126422848878E-2</v>
      </c>
      <c r="AW1070" s="59">
        <v>31</v>
      </c>
      <c r="AX1070" s="48">
        <f>IFERROR(AW1070/AS1068,"-")</f>
        <v>4.5123726346433773E-2</v>
      </c>
      <c r="AY1070" s="136">
        <f t="shared" si="292"/>
        <v>297945.70967741933</v>
      </c>
      <c r="AZ1070" s="187"/>
    </row>
    <row r="1071" spans="2:52" s="7" customFormat="1" ht="13.15" customHeight="1">
      <c r="B1071" s="449"/>
      <c r="C1071" s="459"/>
      <c r="D1071" s="374"/>
      <c r="E1071" s="374"/>
      <c r="F1071" s="36" t="s">
        <v>98</v>
      </c>
      <c r="G1071" s="59">
        <v>1507835</v>
      </c>
      <c r="H1071" s="48">
        <f>IFERROR(G1071/D1068,"-")</f>
        <v>1.2939874062711191E-2</v>
      </c>
      <c r="I1071" s="59">
        <v>41</v>
      </c>
      <c r="J1071" s="48">
        <f>IFERROR(I1071/E1068,"-")</f>
        <v>0.25308641975308643</v>
      </c>
      <c r="K1071" s="62">
        <f t="shared" si="288"/>
        <v>36776.463414634149</v>
      </c>
      <c r="L1071" s="374"/>
      <c r="M1071" s="374"/>
      <c r="N1071" s="36" t="s">
        <v>98</v>
      </c>
      <c r="O1071" s="59">
        <v>1448973</v>
      </c>
      <c r="P1071" s="48">
        <f>IFERROR(O1071/L1068,"-")</f>
        <v>1.472586663441618E-2</v>
      </c>
      <c r="Q1071" s="59">
        <v>34</v>
      </c>
      <c r="R1071" s="48">
        <f>IFERROR(Q1071/M1068,"-")</f>
        <v>0.27419354838709675</v>
      </c>
      <c r="S1071" s="62">
        <f t="shared" si="289"/>
        <v>42616.852941176468</v>
      </c>
      <c r="T1071" s="374"/>
      <c r="U1071" s="374"/>
      <c r="V1071" s="36" t="s">
        <v>98</v>
      </c>
      <c r="W1071" s="59">
        <v>45672</v>
      </c>
      <c r="X1071" s="48">
        <f>IFERROR(W1071/T1068,"-")</f>
        <v>2.0279828958878199E-3</v>
      </c>
      <c r="Y1071" s="59">
        <v>2</v>
      </c>
      <c r="Z1071" s="48">
        <f>IFERROR(Y1071/U1068,"-")</f>
        <v>0.10526315789473684</v>
      </c>
      <c r="AA1071" s="136">
        <f t="shared" si="290"/>
        <v>22836</v>
      </c>
      <c r="AB1071" s="374"/>
      <c r="AC1071" s="374"/>
      <c r="AD1071" s="36" t="s">
        <v>98</v>
      </c>
      <c r="AE1071" s="59">
        <v>33872</v>
      </c>
      <c r="AF1071" s="48">
        <f>IFERROR(AE1071/AB1068,"-")</f>
        <v>2.0399842207172347E-3</v>
      </c>
      <c r="AG1071" s="59">
        <v>1</v>
      </c>
      <c r="AH1071" s="48">
        <f>IFERROR(AG1071/AC1068,"-")</f>
        <v>6.6666666666666666E-2</v>
      </c>
      <c r="AI1071" s="62">
        <f t="shared" si="282"/>
        <v>33872</v>
      </c>
      <c r="AJ1071" s="374"/>
      <c r="AK1071" s="374"/>
      <c r="AL1071" s="36" t="s">
        <v>98</v>
      </c>
      <c r="AM1071" s="59">
        <v>1575571</v>
      </c>
      <c r="AN1071" s="48">
        <f>IFERROR(AM1071/AJ1068,"-")</f>
        <v>3.2865786182807305E-2</v>
      </c>
      <c r="AO1071" s="59">
        <v>15</v>
      </c>
      <c r="AP1071" s="48">
        <f>IFERROR(AO1071/AK1068,"-")</f>
        <v>0.234375</v>
      </c>
      <c r="AQ1071" s="62">
        <f t="shared" si="291"/>
        <v>105038.06666666667</v>
      </c>
      <c r="AR1071" s="374"/>
      <c r="AS1071" s="374"/>
      <c r="AT1071" s="36" t="s">
        <v>98</v>
      </c>
      <c r="AU1071" s="59">
        <v>12901647</v>
      </c>
      <c r="AV1071" s="48">
        <f>IFERROR(AU1071/AR1068,"-")</f>
        <v>3.0606506511165608E-2</v>
      </c>
      <c r="AW1071" s="62">
        <v>191</v>
      </c>
      <c r="AX1071" s="48">
        <f>IFERROR(AW1071/AS1068,"-")</f>
        <v>0.27802037845705968</v>
      </c>
      <c r="AY1071" s="162">
        <f t="shared" si="292"/>
        <v>67547.890052356015</v>
      </c>
      <c r="AZ1071" s="187"/>
    </row>
    <row r="1072" spans="2:52" s="7" customFormat="1" ht="13.15" customHeight="1">
      <c r="B1072" s="449"/>
      <c r="C1072" s="459"/>
      <c r="D1072" s="374"/>
      <c r="E1072" s="374"/>
      <c r="F1072" s="36" t="s">
        <v>99</v>
      </c>
      <c r="G1072" s="59">
        <v>922209</v>
      </c>
      <c r="H1072" s="48">
        <f>IFERROR(G1072/D1068,"-")</f>
        <v>7.9141738449491003E-3</v>
      </c>
      <c r="I1072" s="59">
        <v>12</v>
      </c>
      <c r="J1072" s="48">
        <f>IFERROR(I1072/E1068,"-")</f>
        <v>7.407407407407407E-2</v>
      </c>
      <c r="K1072" s="62">
        <f t="shared" si="288"/>
        <v>76850.75</v>
      </c>
      <c r="L1072" s="374"/>
      <c r="M1072" s="374"/>
      <c r="N1072" s="36" t="s">
        <v>99</v>
      </c>
      <c r="O1072" s="59">
        <v>41751</v>
      </c>
      <c r="P1072" s="48">
        <f>IFERROR(O1072/L1068,"-")</f>
        <v>4.2431408856721966E-4</v>
      </c>
      <c r="Q1072" s="59">
        <v>7</v>
      </c>
      <c r="R1072" s="48">
        <f>IFERROR(Q1072/M1068,"-")</f>
        <v>5.6451612903225805E-2</v>
      </c>
      <c r="S1072" s="62">
        <f t="shared" si="289"/>
        <v>5964.4285714285716</v>
      </c>
      <c r="T1072" s="374"/>
      <c r="U1072" s="374"/>
      <c r="V1072" s="36" t="s">
        <v>99</v>
      </c>
      <c r="W1072" s="59">
        <v>863232</v>
      </c>
      <c r="X1072" s="48">
        <f>IFERROR(W1072/T1068,"-")</f>
        <v>3.8330262112082555E-2</v>
      </c>
      <c r="Y1072" s="59">
        <v>1</v>
      </c>
      <c r="Z1072" s="48">
        <f>IFERROR(Y1072/U1068,"-")</f>
        <v>5.2631578947368418E-2</v>
      </c>
      <c r="AA1072" s="136">
        <f t="shared" si="290"/>
        <v>863232</v>
      </c>
      <c r="AB1072" s="374"/>
      <c r="AC1072" s="374"/>
      <c r="AD1072" s="36" t="s">
        <v>99</v>
      </c>
      <c r="AE1072" s="59">
        <v>0</v>
      </c>
      <c r="AF1072" s="48">
        <f>IFERROR(AE1072/AB1068,"-")</f>
        <v>0</v>
      </c>
      <c r="AG1072" s="59">
        <v>0</v>
      </c>
      <c r="AH1072" s="48">
        <f>IFERROR(AG1072/AC1068,"-")</f>
        <v>0</v>
      </c>
      <c r="AI1072" s="62" t="str">
        <f t="shared" si="282"/>
        <v>-</v>
      </c>
      <c r="AJ1072" s="374"/>
      <c r="AK1072" s="374"/>
      <c r="AL1072" s="36" t="s">
        <v>99</v>
      </c>
      <c r="AM1072" s="59">
        <v>6415</v>
      </c>
      <c r="AN1072" s="48">
        <f>IFERROR(AM1072/AJ1068,"-")</f>
        <v>1.3381435578765341E-4</v>
      </c>
      <c r="AO1072" s="59">
        <v>3</v>
      </c>
      <c r="AP1072" s="48">
        <f>IFERROR(AO1072/AK1068,"-")</f>
        <v>4.6875E-2</v>
      </c>
      <c r="AQ1072" s="62">
        <f t="shared" si="291"/>
        <v>2138.3333333333335</v>
      </c>
      <c r="AR1072" s="374"/>
      <c r="AS1072" s="374"/>
      <c r="AT1072" s="36" t="s">
        <v>99</v>
      </c>
      <c r="AU1072" s="59">
        <v>6225669</v>
      </c>
      <c r="AV1072" s="48">
        <f>IFERROR(AU1072/AR1068,"-")</f>
        <v>1.4769120468484519E-2</v>
      </c>
      <c r="AW1072" s="62">
        <v>30</v>
      </c>
      <c r="AX1072" s="48">
        <f>IFERROR(AW1072/AS1068,"-")</f>
        <v>4.3668122270742356E-2</v>
      </c>
      <c r="AY1072" s="162">
        <f t="shared" si="292"/>
        <v>207522.3</v>
      </c>
      <c r="AZ1072" s="187"/>
    </row>
    <row r="1073" spans="2:52" s="7" customFormat="1" ht="13.15" customHeight="1">
      <c r="B1073" s="449"/>
      <c r="C1073" s="459"/>
      <c r="D1073" s="374"/>
      <c r="E1073" s="374"/>
      <c r="F1073" s="36" t="s">
        <v>100</v>
      </c>
      <c r="G1073" s="59">
        <v>1016266</v>
      </c>
      <c r="H1073" s="48">
        <f>IFERROR(G1073/D1068,"-")</f>
        <v>8.7213481940764427E-3</v>
      </c>
      <c r="I1073" s="59">
        <v>40</v>
      </c>
      <c r="J1073" s="48">
        <f>IFERROR(I1073/E1068,"-")</f>
        <v>0.24691358024691357</v>
      </c>
      <c r="K1073" s="62">
        <f t="shared" si="288"/>
        <v>25406.65</v>
      </c>
      <c r="L1073" s="374"/>
      <c r="M1073" s="374"/>
      <c r="N1073" s="36" t="s">
        <v>100</v>
      </c>
      <c r="O1073" s="59">
        <v>982151</v>
      </c>
      <c r="P1073" s="48">
        <f>IFERROR(O1073/L1068,"-")</f>
        <v>9.9815694570281749E-3</v>
      </c>
      <c r="Q1073" s="59">
        <v>35</v>
      </c>
      <c r="R1073" s="48">
        <f>IFERROR(Q1073/M1068,"-")</f>
        <v>0.28225806451612906</v>
      </c>
      <c r="S1073" s="62">
        <f t="shared" si="289"/>
        <v>28061.457142857143</v>
      </c>
      <c r="T1073" s="374"/>
      <c r="U1073" s="374"/>
      <c r="V1073" s="36" t="s">
        <v>100</v>
      </c>
      <c r="W1073" s="59">
        <v>102034</v>
      </c>
      <c r="X1073" s="48">
        <f>IFERROR(W1073/T1068,"-")</f>
        <v>4.5306359870165049E-3</v>
      </c>
      <c r="Y1073" s="59">
        <v>4</v>
      </c>
      <c r="Z1073" s="48">
        <f>IFERROR(Y1073/U1068,"-")</f>
        <v>0.21052631578947367</v>
      </c>
      <c r="AA1073" s="136">
        <f t="shared" si="290"/>
        <v>25508.5</v>
      </c>
      <c r="AB1073" s="374"/>
      <c r="AC1073" s="374"/>
      <c r="AD1073" s="36" t="s">
        <v>100</v>
      </c>
      <c r="AE1073" s="59">
        <v>102034</v>
      </c>
      <c r="AF1073" s="48">
        <f>IFERROR(AE1073/AB1068,"-")</f>
        <v>6.1451272430521472E-3</v>
      </c>
      <c r="AG1073" s="59">
        <v>4</v>
      </c>
      <c r="AH1073" s="48">
        <f>IFERROR(AG1073/AC1068,"-")</f>
        <v>0.26666666666666666</v>
      </c>
      <c r="AI1073" s="62">
        <f t="shared" si="282"/>
        <v>25508.5</v>
      </c>
      <c r="AJ1073" s="374"/>
      <c r="AK1073" s="374"/>
      <c r="AL1073" s="36" t="s">
        <v>100</v>
      </c>
      <c r="AM1073" s="59">
        <v>799077</v>
      </c>
      <c r="AN1073" s="48">
        <f>IFERROR(AM1073/AJ1068,"-")</f>
        <v>1.666842930315366E-2</v>
      </c>
      <c r="AO1073" s="59">
        <v>16</v>
      </c>
      <c r="AP1073" s="48">
        <f>IFERROR(AO1073/AK1068,"-")</f>
        <v>0.25</v>
      </c>
      <c r="AQ1073" s="62">
        <f t="shared" si="291"/>
        <v>49942.3125</v>
      </c>
      <c r="AR1073" s="374"/>
      <c r="AS1073" s="374"/>
      <c r="AT1073" s="36" t="s">
        <v>100</v>
      </c>
      <c r="AU1073" s="59">
        <v>7973637</v>
      </c>
      <c r="AV1073" s="48">
        <f>IFERROR(AU1073/AR1068,"-")</f>
        <v>1.891581538063869E-2</v>
      </c>
      <c r="AW1073" s="62">
        <v>176</v>
      </c>
      <c r="AX1073" s="48">
        <f>IFERROR(AW1073/AS1068,"-")</f>
        <v>0.25618631732168851</v>
      </c>
      <c r="AY1073" s="162">
        <f t="shared" si="292"/>
        <v>45304.755681818184</v>
      </c>
      <c r="AZ1073" s="187"/>
    </row>
    <row r="1074" spans="2:52" s="7" customFormat="1" ht="13.15" customHeight="1">
      <c r="B1074" s="449"/>
      <c r="C1074" s="459"/>
      <c r="D1074" s="374"/>
      <c r="E1074" s="374"/>
      <c r="F1074" s="36" t="s">
        <v>101</v>
      </c>
      <c r="G1074" s="59">
        <v>4552681</v>
      </c>
      <c r="H1074" s="48">
        <f>IFERROR(G1074/D1068,"-")</f>
        <v>3.9070003539974897E-2</v>
      </c>
      <c r="I1074" s="59">
        <v>50</v>
      </c>
      <c r="J1074" s="48">
        <f>IFERROR(I1074/E1068,"-")</f>
        <v>0.30864197530864196</v>
      </c>
      <c r="K1074" s="62">
        <f t="shared" si="288"/>
        <v>91053.62</v>
      </c>
      <c r="L1074" s="374"/>
      <c r="M1074" s="374"/>
      <c r="N1074" s="36" t="s">
        <v>101</v>
      </c>
      <c r="O1074" s="59">
        <v>3290344</v>
      </c>
      <c r="P1074" s="48">
        <f>IFERROR(O1074/L1068,"-")</f>
        <v>3.343966169511197E-2</v>
      </c>
      <c r="Q1074" s="59">
        <v>36</v>
      </c>
      <c r="R1074" s="48">
        <f>IFERROR(Q1074/M1068,"-")</f>
        <v>0.29032258064516131</v>
      </c>
      <c r="S1074" s="62">
        <f t="shared" si="289"/>
        <v>91398.444444444438</v>
      </c>
      <c r="T1074" s="374"/>
      <c r="U1074" s="374"/>
      <c r="V1074" s="36" t="s">
        <v>101</v>
      </c>
      <c r="W1074" s="59">
        <v>1064200</v>
      </c>
      <c r="X1074" s="48">
        <f>IFERROR(W1074/T1068,"-")</f>
        <v>4.7253884169815595E-2</v>
      </c>
      <c r="Y1074" s="59">
        <v>9</v>
      </c>
      <c r="Z1074" s="48">
        <f>IFERROR(Y1074/U1068,"-")</f>
        <v>0.47368421052631576</v>
      </c>
      <c r="AA1074" s="136">
        <f t="shared" si="290"/>
        <v>118244.44444444444</v>
      </c>
      <c r="AB1074" s="374"/>
      <c r="AC1074" s="374"/>
      <c r="AD1074" s="36" t="s">
        <v>101</v>
      </c>
      <c r="AE1074" s="59">
        <v>189757</v>
      </c>
      <c r="AF1074" s="48">
        <f>IFERROR(AE1074/AB1068,"-")</f>
        <v>1.1428356334749654E-2</v>
      </c>
      <c r="AG1074" s="59">
        <v>6</v>
      </c>
      <c r="AH1074" s="48">
        <f>IFERROR(AG1074/AC1068,"-")</f>
        <v>0.4</v>
      </c>
      <c r="AI1074" s="62">
        <f t="shared" si="282"/>
        <v>31626.166666666668</v>
      </c>
      <c r="AJ1074" s="374"/>
      <c r="AK1074" s="374"/>
      <c r="AL1074" s="36" t="s">
        <v>101</v>
      </c>
      <c r="AM1074" s="59">
        <v>2559507</v>
      </c>
      <c r="AN1074" s="48">
        <f>IFERROR(AM1074/AJ1068,"-")</f>
        <v>5.3390300910208792E-2</v>
      </c>
      <c r="AO1074" s="59">
        <v>19</v>
      </c>
      <c r="AP1074" s="48">
        <f>IFERROR(AO1074/AK1068,"-")</f>
        <v>0.296875</v>
      </c>
      <c r="AQ1074" s="62">
        <f t="shared" si="291"/>
        <v>134710.89473684211</v>
      </c>
      <c r="AR1074" s="374"/>
      <c r="AS1074" s="374"/>
      <c r="AT1074" s="36" t="s">
        <v>101</v>
      </c>
      <c r="AU1074" s="59">
        <v>14195373</v>
      </c>
      <c r="AV1074" s="48">
        <f>IFERROR(AU1074/AR1068,"-")</f>
        <v>3.3675605614765652E-2</v>
      </c>
      <c r="AW1074" s="62">
        <v>195</v>
      </c>
      <c r="AX1074" s="48">
        <f>IFERROR(AW1074/AS1068,"-")</f>
        <v>0.28384279475982532</v>
      </c>
      <c r="AY1074" s="162">
        <f t="shared" si="292"/>
        <v>72796.784615384619</v>
      </c>
      <c r="AZ1074" s="187"/>
    </row>
    <row r="1075" spans="2:52" s="7" customFormat="1" ht="13.15" customHeight="1">
      <c r="B1075" s="449"/>
      <c r="C1075" s="459"/>
      <c r="D1075" s="374"/>
      <c r="E1075" s="374"/>
      <c r="F1075" s="36" t="s">
        <v>102</v>
      </c>
      <c r="G1075" s="59">
        <v>5631145</v>
      </c>
      <c r="H1075" s="48">
        <f>IFERROR(G1075/D1068,"-")</f>
        <v>4.8325119876422691E-2</v>
      </c>
      <c r="I1075" s="59">
        <v>21</v>
      </c>
      <c r="J1075" s="48">
        <f>IFERROR(I1075/E1068,"-")</f>
        <v>0.12962962962962962</v>
      </c>
      <c r="K1075" s="62">
        <f t="shared" si="288"/>
        <v>268149.76190476189</v>
      </c>
      <c r="L1075" s="374"/>
      <c r="M1075" s="374"/>
      <c r="N1075" s="36" t="s">
        <v>102</v>
      </c>
      <c r="O1075" s="59">
        <v>4383385</v>
      </c>
      <c r="P1075" s="48">
        <f>IFERROR(O1075/L1068,"-")</f>
        <v>4.4548202704467486E-2</v>
      </c>
      <c r="Q1075" s="59">
        <v>17</v>
      </c>
      <c r="R1075" s="48">
        <f>IFERROR(Q1075/M1068,"-")</f>
        <v>0.13709677419354838</v>
      </c>
      <c r="S1075" s="62">
        <f t="shared" si="289"/>
        <v>257846.17647058822</v>
      </c>
      <c r="T1075" s="374"/>
      <c r="U1075" s="374"/>
      <c r="V1075" s="36" t="s">
        <v>102</v>
      </c>
      <c r="W1075" s="59">
        <v>1281000</v>
      </c>
      <c r="X1075" s="48">
        <f>IFERROR(W1075/T1068,"-")</f>
        <v>5.6880497671052223E-2</v>
      </c>
      <c r="Y1075" s="59">
        <v>4</v>
      </c>
      <c r="Z1075" s="48">
        <f>IFERROR(Y1075/U1068,"-")</f>
        <v>0.21052631578947367</v>
      </c>
      <c r="AA1075" s="136">
        <f t="shared" si="290"/>
        <v>320250</v>
      </c>
      <c r="AB1075" s="374"/>
      <c r="AC1075" s="374"/>
      <c r="AD1075" s="36" t="s">
        <v>102</v>
      </c>
      <c r="AE1075" s="59">
        <v>38996</v>
      </c>
      <c r="AF1075" s="48">
        <f>IFERROR(AE1075/AB1068,"-")</f>
        <v>2.3485836286929996E-3</v>
      </c>
      <c r="AG1075" s="59">
        <v>2</v>
      </c>
      <c r="AH1075" s="48">
        <f>IFERROR(AG1075/AC1068,"-")</f>
        <v>0.13333333333333333</v>
      </c>
      <c r="AI1075" s="62">
        <f t="shared" si="282"/>
        <v>19498</v>
      </c>
      <c r="AJ1075" s="374"/>
      <c r="AK1075" s="374"/>
      <c r="AL1075" s="36" t="s">
        <v>102</v>
      </c>
      <c r="AM1075" s="59">
        <v>1888632</v>
      </c>
      <c r="AN1075" s="48">
        <f>IFERROR(AM1075/AJ1068,"-")</f>
        <v>3.9396114481675362E-2</v>
      </c>
      <c r="AO1075" s="59">
        <v>8</v>
      </c>
      <c r="AP1075" s="48">
        <f>IFERROR(AO1075/AK1068,"-")</f>
        <v>0.125</v>
      </c>
      <c r="AQ1075" s="62">
        <f t="shared" si="291"/>
        <v>236079</v>
      </c>
      <c r="AR1075" s="374"/>
      <c r="AS1075" s="374"/>
      <c r="AT1075" s="36" t="s">
        <v>102</v>
      </c>
      <c r="AU1075" s="59">
        <v>9201386</v>
      </c>
      <c r="AV1075" s="48">
        <f>IFERROR(AU1075/AR1068,"-")</f>
        <v>2.182839760851836E-2</v>
      </c>
      <c r="AW1075" s="62">
        <v>58</v>
      </c>
      <c r="AX1075" s="48">
        <f>IFERROR(AW1075/AS1068,"-")</f>
        <v>8.442503639010189E-2</v>
      </c>
      <c r="AY1075" s="162">
        <f t="shared" si="292"/>
        <v>158644.58620689655</v>
      </c>
      <c r="AZ1075" s="187"/>
    </row>
    <row r="1076" spans="2:52" s="7" customFormat="1" ht="13.15" customHeight="1">
      <c r="B1076" s="449"/>
      <c r="C1076" s="459"/>
      <c r="D1076" s="374"/>
      <c r="E1076" s="374"/>
      <c r="F1076" s="36" t="s">
        <v>112</v>
      </c>
      <c r="G1076" s="59">
        <v>0</v>
      </c>
      <c r="H1076" s="48">
        <f>IFERROR(G1076/D1068,"-")</f>
        <v>0</v>
      </c>
      <c r="I1076" s="59">
        <v>0</v>
      </c>
      <c r="J1076" s="48">
        <f>IFERROR(I1076/E1068,"-")</f>
        <v>0</v>
      </c>
      <c r="K1076" s="62" t="str">
        <f t="shared" si="288"/>
        <v>-</v>
      </c>
      <c r="L1076" s="374"/>
      <c r="M1076" s="374"/>
      <c r="N1076" s="36" t="s">
        <v>112</v>
      </c>
      <c r="O1076" s="59">
        <v>0</v>
      </c>
      <c r="P1076" s="48">
        <f>IFERROR(O1076/L1068,"-")</f>
        <v>0</v>
      </c>
      <c r="Q1076" s="59">
        <v>0</v>
      </c>
      <c r="R1076" s="48">
        <f>IFERROR(Q1076/M1068,"-")</f>
        <v>0</v>
      </c>
      <c r="S1076" s="62" t="str">
        <f t="shared" si="289"/>
        <v>-</v>
      </c>
      <c r="T1076" s="374"/>
      <c r="U1076" s="374"/>
      <c r="V1076" s="36" t="s">
        <v>112</v>
      </c>
      <c r="W1076" s="59">
        <v>0</v>
      </c>
      <c r="X1076" s="48">
        <f>IFERROR(W1076/T1068,"-")</f>
        <v>0</v>
      </c>
      <c r="Y1076" s="59">
        <v>0</v>
      </c>
      <c r="Z1076" s="48">
        <f>IFERROR(Y1076/U1068,"-")</f>
        <v>0</v>
      </c>
      <c r="AA1076" s="136" t="str">
        <f t="shared" si="290"/>
        <v>-</v>
      </c>
      <c r="AB1076" s="374"/>
      <c r="AC1076" s="374"/>
      <c r="AD1076" s="36" t="s">
        <v>112</v>
      </c>
      <c r="AE1076" s="59">
        <v>0</v>
      </c>
      <c r="AF1076" s="48">
        <f>IFERROR(AE1076/AB1068,"-")</f>
        <v>0</v>
      </c>
      <c r="AG1076" s="59">
        <v>0</v>
      </c>
      <c r="AH1076" s="48">
        <f>IFERROR(AG1076/AC1068,"-")</f>
        <v>0</v>
      </c>
      <c r="AI1076" s="62" t="str">
        <f t="shared" si="282"/>
        <v>-</v>
      </c>
      <c r="AJ1076" s="374"/>
      <c r="AK1076" s="374"/>
      <c r="AL1076" s="36" t="s">
        <v>112</v>
      </c>
      <c r="AM1076" s="59">
        <v>331274</v>
      </c>
      <c r="AN1076" s="48">
        <f>IFERROR(AM1076/AJ1068,"-")</f>
        <v>6.9102442555259696E-3</v>
      </c>
      <c r="AO1076" s="59">
        <v>1</v>
      </c>
      <c r="AP1076" s="48">
        <f>IFERROR(AO1076/AK1068,"-")</f>
        <v>1.5625E-2</v>
      </c>
      <c r="AQ1076" s="62">
        <f t="shared" si="291"/>
        <v>331274</v>
      </c>
      <c r="AR1076" s="374"/>
      <c r="AS1076" s="374"/>
      <c r="AT1076" s="36" t="s">
        <v>112</v>
      </c>
      <c r="AU1076" s="59">
        <v>0</v>
      </c>
      <c r="AV1076" s="48">
        <f>IFERROR(AU1076/AR1068,"-")</f>
        <v>0</v>
      </c>
      <c r="AW1076" s="62">
        <v>0</v>
      </c>
      <c r="AX1076" s="48">
        <f>IFERROR(AW1076/AS1068,"-")</f>
        <v>0</v>
      </c>
      <c r="AY1076" s="162" t="str">
        <f t="shared" si="292"/>
        <v>-</v>
      </c>
      <c r="AZ1076" s="187"/>
    </row>
    <row r="1077" spans="2:52" s="7" customFormat="1" ht="13.15" customHeight="1">
      <c r="B1077" s="449"/>
      <c r="C1077" s="459"/>
      <c r="D1077" s="374"/>
      <c r="E1077" s="374"/>
      <c r="F1077" s="36" t="s">
        <v>103</v>
      </c>
      <c r="G1077" s="59">
        <v>1771</v>
      </c>
      <c r="H1077" s="48">
        <f>IFERROR(G1077/D1068,"-")</f>
        <v>1.5198292230291458E-5</v>
      </c>
      <c r="I1077" s="59">
        <v>1</v>
      </c>
      <c r="J1077" s="48">
        <f>IFERROR(I1077/E1068,"-")</f>
        <v>6.1728395061728392E-3</v>
      </c>
      <c r="K1077" s="62">
        <f t="shared" si="288"/>
        <v>1771</v>
      </c>
      <c r="L1077" s="374"/>
      <c r="M1077" s="374"/>
      <c r="N1077" s="36" t="s">
        <v>103</v>
      </c>
      <c r="O1077" s="59">
        <v>1771</v>
      </c>
      <c r="P1077" s="48">
        <f>IFERROR(O1077/L1068,"-")</f>
        <v>1.7998616820017388E-5</v>
      </c>
      <c r="Q1077" s="59">
        <v>1</v>
      </c>
      <c r="R1077" s="48">
        <f>IFERROR(Q1077/M1068,"-")</f>
        <v>8.0645161290322578E-3</v>
      </c>
      <c r="S1077" s="62">
        <f t="shared" si="289"/>
        <v>1771</v>
      </c>
      <c r="T1077" s="374"/>
      <c r="U1077" s="374"/>
      <c r="V1077" s="36" t="s">
        <v>103</v>
      </c>
      <c r="W1077" s="59">
        <v>0</v>
      </c>
      <c r="X1077" s="48">
        <f>IFERROR(W1077/T1068,"-")</f>
        <v>0</v>
      </c>
      <c r="Y1077" s="59">
        <v>0</v>
      </c>
      <c r="Z1077" s="48">
        <f>IFERROR(Y1077/U1068,"-")</f>
        <v>0</v>
      </c>
      <c r="AA1077" s="136" t="str">
        <f t="shared" si="290"/>
        <v>-</v>
      </c>
      <c r="AB1077" s="374"/>
      <c r="AC1077" s="374"/>
      <c r="AD1077" s="36" t="s">
        <v>103</v>
      </c>
      <c r="AE1077" s="59">
        <v>0</v>
      </c>
      <c r="AF1077" s="48">
        <f>IFERROR(AE1077/AB1068,"-")</f>
        <v>0</v>
      </c>
      <c r="AG1077" s="59">
        <v>0</v>
      </c>
      <c r="AH1077" s="48">
        <f>IFERROR(AG1077/AC1068,"-")</f>
        <v>0</v>
      </c>
      <c r="AI1077" s="62" t="str">
        <f t="shared" si="282"/>
        <v>-</v>
      </c>
      <c r="AJ1077" s="374"/>
      <c r="AK1077" s="374"/>
      <c r="AL1077" s="36" t="s">
        <v>103</v>
      </c>
      <c r="AM1077" s="59">
        <v>1771</v>
      </c>
      <c r="AN1077" s="48">
        <f>IFERROR(AM1077/AJ1068,"-")</f>
        <v>3.6942357614954664E-5</v>
      </c>
      <c r="AO1077" s="59">
        <v>1</v>
      </c>
      <c r="AP1077" s="48">
        <f>IFERROR(AO1077/AK1068,"-")</f>
        <v>1.5625E-2</v>
      </c>
      <c r="AQ1077" s="62">
        <f t="shared" si="291"/>
        <v>1771</v>
      </c>
      <c r="AR1077" s="374"/>
      <c r="AS1077" s="374"/>
      <c r="AT1077" s="36" t="s">
        <v>103</v>
      </c>
      <c r="AU1077" s="59">
        <v>240156</v>
      </c>
      <c r="AV1077" s="48">
        <f>IFERROR(AU1077/AR1068,"-")</f>
        <v>5.6972076337970549E-4</v>
      </c>
      <c r="AW1077" s="62">
        <v>6</v>
      </c>
      <c r="AX1077" s="48">
        <f>IFERROR(AW1077/AS1068,"-")</f>
        <v>8.7336244541484712E-3</v>
      </c>
      <c r="AY1077" s="162">
        <f t="shared" si="292"/>
        <v>40026</v>
      </c>
      <c r="AZ1077" s="187"/>
    </row>
    <row r="1078" spans="2:52" s="7" customFormat="1" ht="13.15" customHeight="1">
      <c r="B1078" s="449"/>
      <c r="C1078" s="459"/>
      <c r="D1078" s="374"/>
      <c r="E1078" s="374"/>
      <c r="F1078" s="36" t="s">
        <v>104</v>
      </c>
      <c r="G1078" s="59">
        <v>36277</v>
      </c>
      <c r="H1078" s="48">
        <f>IFERROR(G1078/D1068,"-")</f>
        <v>3.1132041063708821E-4</v>
      </c>
      <c r="I1078" s="59">
        <v>12</v>
      </c>
      <c r="J1078" s="48">
        <f>IFERROR(I1078/E1068,"-")</f>
        <v>7.407407407407407E-2</v>
      </c>
      <c r="K1078" s="62">
        <f t="shared" si="288"/>
        <v>3023.0833333333335</v>
      </c>
      <c r="L1078" s="374"/>
      <c r="M1078" s="374"/>
      <c r="N1078" s="36" t="s">
        <v>104</v>
      </c>
      <c r="O1078" s="59">
        <v>28745</v>
      </c>
      <c r="P1078" s="48">
        <f>IFERROR(O1078/L1068,"-")</f>
        <v>2.921345231459062E-4</v>
      </c>
      <c r="Q1078" s="59">
        <v>10</v>
      </c>
      <c r="R1078" s="48">
        <f>IFERROR(Q1078/M1068,"-")</f>
        <v>8.0645161290322578E-2</v>
      </c>
      <c r="S1078" s="62">
        <f t="shared" si="289"/>
        <v>2874.5</v>
      </c>
      <c r="T1078" s="374"/>
      <c r="U1078" s="374"/>
      <c r="V1078" s="36" t="s">
        <v>104</v>
      </c>
      <c r="W1078" s="59">
        <v>8581</v>
      </c>
      <c r="X1078" s="48">
        <f>IFERROR(W1078/T1068,"-")</f>
        <v>3.8102384895807894E-4</v>
      </c>
      <c r="Y1078" s="59">
        <v>3</v>
      </c>
      <c r="Z1078" s="48">
        <f>IFERROR(Y1078/U1068,"-")</f>
        <v>0.15789473684210525</v>
      </c>
      <c r="AA1078" s="136">
        <f t="shared" si="290"/>
        <v>2860.3333333333335</v>
      </c>
      <c r="AB1078" s="374"/>
      <c r="AC1078" s="374"/>
      <c r="AD1078" s="36" t="s">
        <v>104</v>
      </c>
      <c r="AE1078" s="59">
        <v>1049</v>
      </c>
      <c r="AF1078" s="48">
        <f>IFERROR(AE1078/AB1068,"-")</f>
        <v>6.3177357331494426E-5</v>
      </c>
      <c r="AG1078" s="59">
        <v>1</v>
      </c>
      <c r="AH1078" s="48">
        <f>IFERROR(AG1078/AC1068,"-")</f>
        <v>6.6666666666666666E-2</v>
      </c>
      <c r="AI1078" s="62">
        <f t="shared" si="282"/>
        <v>1049</v>
      </c>
      <c r="AJ1078" s="374"/>
      <c r="AK1078" s="374"/>
      <c r="AL1078" s="36" t="s">
        <v>104</v>
      </c>
      <c r="AM1078" s="59">
        <v>11967</v>
      </c>
      <c r="AN1078" s="48">
        <f>IFERROR(AM1078/AJ1068,"-")</f>
        <v>2.4962687384424758E-4</v>
      </c>
      <c r="AO1078" s="59">
        <v>6</v>
      </c>
      <c r="AP1078" s="48">
        <f>IFERROR(AO1078/AK1068,"-")</f>
        <v>9.375E-2</v>
      </c>
      <c r="AQ1078" s="62">
        <f t="shared" si="291"/>
        <v>1994.5</v>
      </c>
      <c r="AR1078" s="374"/>
      <c r="AS1078" s="374"/>
      <c r="AT1078" s="36" t="s">
        <v>104</v>
      </c>
      <c r="AU1078" s="59">
        <v>188762</v>
      </c>
      <c r="AV1078" s="48">
        <f>IFERROR(AU1078/AR1068,"-")</f>
        <v>4.4779905868302261E-4</v>
      </c>
      <c r="AW1078" s="62">
        <v>20</v>
      </c>
      <c r="AX1078" s="48">
        <f>IFERROR(AW1078/AS1068,"-")</f>
        <v>2.9112081513828238E-2</v>
      </c>
      <c r="AY1078" s="162">
        <f t="shared" si="292"/>
        <v>9438.1</v>
      </c>
      <c r="AZ1078" s="187"/>
    </row>
    <row r="1079" spans="2:52" s="7" customFormat="1" ht="13.15" customHeight="1">
      <c r="B1079" s="449"/>
      <c r="C1079" s="459"/>
      <c r="D1079" s="374"/>
      <c r="E1079" s="374"/>
      <c r="F1079" s="36" t="s">
        <v>105</v>
      </c>
      <c r="G1079" s="59">
        <v>29318</v>
      </c>
      <c r="H1079" s="48">
        <f>IFERROR(G1079/D1068,"-")</f>
        <v>2.5159996138209202E-4</v>
      </c>
      <c r="I1079" s="59">
        <v>3</v>
      </c>
      <c r="J1079" s="48">
        <f>IFERROR(I1079/E1068,"-")</f>
        <v>1.8518518518518517E-2</v>
      </c>
      <c r="K1079" s="62">
        <f t="shared" si="288"/>
        <v>9772.6666666666661</v>
      </c>
      <c r="L1079" s="374"/>
      <c r="M1079" s="374"/>
      <c r="N1079" s="36" t="s">
        <v>105</v>
      </c>
      <c r="O1079" s="59">
        <v>29318</v>
      </c>
      <c r="P1079" s="48">
        <f>IFERROR(O1079/L1068,"-")</f>
        <v>2.9795790396909647E-4</v>
      </c>
      <c r="Q1079" s="59">
        <v>3</v>
      </c>
      <c r="R1079" s="48">
        <f>IFERROR(Q1079/M1068,"-")</f>
        <v>2.4193548387096774E-2</v>
      </c>
      <c r="S1079" s="62">
        <f t="shared" si="289"/>
        <v>9772.6666666666661</v>
      </c>
      <c r="T1079" s="374"/>
      <c r="U1079" s="374"/>
      <c r="V1079" s="36" t="s">
        <v>105</v>
      </c>
      <c r="W1079" s="59">
        <v>0</v>
      </c>
      <c r="X1079" s="48">
        <f>IFERROR(W1079/T1068,"-")</f>
        <v>0</v>
      </c>
      <c r="Y1079" s="59">
        <v>0</v>
      </c>
      <c r="Z1079" s="48">
        <f>IFERROR(Y1079/U1068,"-")</f>
        <v>0</v>
      </c>
      <c r="AA1079" s="136" t="str">
        <f t="shared" si="290"/>
        <v>-</v>
      </c>
      <c r="AB1079" s="374"/>
      <c r="AC1079" s="374"/>
      <c r="AD1079" s="36" t="s">
        <v>105</v>
      </c>
      <c r="AE1079" s="59">
        <v>0</v>
      </c>
      <c r="AF1079" s="48">
        <f>IFERROR(AE1079/AB1068,"-")</f>
        <v>0</v>
      </c>
      <c r="AG1079" s="59">
        <v>0</v>
      </c>
      <c r="AH1079" s="48">
        <f>IFERROR(AG1079/AC1068,"-")</f>
        <v>0</v>
      </c>
      <c r="AI1079" s="62" t="str">
        <f t="shared" si="282"/>
        <v>-</v>
      </c>
      <c r="AJ1079" s="374"/>
      <c r="AK1079" s="374"/>
      <c r="AL1079" s="36" t="s">
        <v>105</v>
      </c>
      <c r="AM1079" s="59">
        <v>2730</v>
      </c>
      <c r="AN1079" s="48">
        <f>IFERROR(AM1079/AJ1068,"-")</f>
        <v>5.6946717272064504E-5</v>
      </c>
      <c r="AO1079" s="59">
        <v>1</v>
      </c>
      <c r="AP1079" s="48">
        <f>IFERROR(AO1079/AK1068,"-")</f>
        <v>1.5625E-2</v>
      </c>
      <c r="AQ1079" s="62">
        <f t="shared" si="291"/>
        <v>2730</v>
      </c>
      <c r="AR1079" s="374"/>
      <c r="AS1079" s="374"/>
      <c r="AT1079" s="36" t="s">
        <v>105</v>
      </c>
      <c r="AU1079" s="59">
        <v>9732</v>
      </c>
      <c r="AV1079" s="48">
        <f>IFERROR(AU1079/AR1068,"-")</f>
        <v>2.3087170294355729E-5</v>
      </c>
      <c r="AW1079" s="62">
        <v>1</v>
      </c>
      <c r="AX1079" s="48">
        <f>IFERROR(AW1079/AS1068,"-")</f>
        <v>1.455604075691412E-3</v>
      </c>
      <c r="AY1079" s="162">
        <f t="shared" si="292"/>
        <v>9732</v>
      </c>
      <c r="AZ1079" s="187"/>
    </row>
    <row r="1080" spans="2:52" s="7" customFormat="1" ht="13.15" customHeight="1">
      <c r="B1080" s="449"/>
      <c r="C1080" s="459"/>
      <c r="D1080" s="374"/>
      <c r="E1080" s="374"/>
      <c r="F1080" s="36" t="s">
        <v>106</v>
      </c>
      <c r="G1080" s="59">
        <v>445192</v>
      </c>
      <c r="H1080" s="48">
        <f>IFERROR(G1080/D1068,"-")</f>
        <v>3.8205297089711544E-3</v>
      </c>
      <c r="I1080" s="59">
        <v>4</v>
      </c>
      <c r="J1080" s="48">
        <f>IFERROR(I1080/E1068,"-")</f>
        <v>2.4691358024691357E-2</v>
      </c>
      <c r="K1080" s="62">
        <f t="shared" si="288"/>
        <v>111298</v>
      </c>
      <c r="L1080" s="374"/>
      <c r="M1080" s="374"/>
      <c r="N1080" s="36" t="s">
        <v>106</v>
      </c>
      <c r="O1080" s="59">
        <v>445192</v>
      </c>
      <c r="P1080" s="48">
        <f>IFERROR(O1080/L1068,"-")</f>
        <v>4.5244721735387813E-3</v>
      </c>
      <c r="Q1080" s="59">
        <v>4</v>
      </c>
      <c r="R1080" s="48">
        <f>IFERROR(Q1080/M1068,"-")</f>
        <v>3.2258064516129031E-2</v>
      </c>
      <c r="S1080" s="62">
        <f t="shared" si="289"/>
        <v>111298</v>
      </c>
      <c r="T1080" s="374"/>
      <c r="U1080" s="374"/>
      <c r="V1080" s="36" t="s">
        <v>106</v>
      </c>
      <c r="W1080" s="59">
        <v>2599</v>
      </c>
      <c r="X1080" s="48">
        <f>IFERROR(W1080/T1068,"-")</f>
        <v>1.1540391369794281E-4</v>
      </c>
      <c r="Y1080" s="59">
        <v>1</v>
      </c>
      <c r="Z1080" s="48">
        <f>IFERROR(Y1080/U1068,"-")</f>
        <v>5.2631578947368418E-2</v>
      </c>
      <c r="AA1080" s="136">
        <f t="shared" si="290"/>
        <v>2599</v>
      </c>
      <c r="AB1080" s="374"/>
      <c r="AC1080" s="374"/>
      <c r="AD1080" s="36" t="s">
        <v>106</v>
      </c>
      <c r="AE1080" s="59">
        <v>2599</v>
      </c>
      <c r="AF1080" s="48">
        <f>IFERROR(AE1080/AB1068,"-")</f>
        <v>1.5652807598146235E-4</v>
      </c>
      <c r="AG1080" s="59">
        <v>1</v>
      </c>
      <c r="AH1080" s="48">
        <f>IFERROR(AG1080/AC1068,"-")</f>
        <v>6.6666666666666666E-2</v>
      </c>
      <c r="AI1080" s="62">
        <f t="shared" si="282"/>
        <v>2599</v>
      </c>
      <c r="AJ1080" s="374"/>
      <c r="AK1080" s="374"/>
      <c r="AL1080" s="36" t="s">
        <v>106</v>
      </c>
      <c r="AM1080" s="59">
        <v>2984</v>
      </c>
      <c r="AN1080" s="48">
        <f>IFERROR(AM1080/AJ1068,"-")</f>
        <v>6.2245056534740103E-5</v>
      </c>
      <c r="AO1080" s="59">
        <v>1</v>
      </c>
      <c r="AP1080" s="48">
        <f>IFERROR(AO1080/AK1068,"-")</f>
        <v>1.5625E-2</v>
      </c>
      <c r="AQ1080" s="62">
        <f t="shared" si="291"/>
        <v>2984</v>
      </c>
      <c r="AR1080" s="374"/>
      <c r="AS1080" s="374"/>
      <c r="AT1080" s="36" t="s">
        <v>106</v>
      </c>
      <c r="AU1080" s="59">
        <v>6807</v>
      </c>
      <c r="AV1080" s="48">
        <f>IFERROR(AU1080/AR1068,"-")</f>
        <v>1.6148208815626742E-5</v>
      </c>
      <c r="AW1080" s="62">
        <v>1</v>
      </c>
      <c r="AX1080" s="48">
        <f>IFERROR(AW1080/AS1068,"-")</f>
        <v>1.455604075691412E-3</v>
      </c>
      <c r="AY1080" s="162">
        <f t="shared" si="292"/>
        <v>6807</v>
      </c>
      <c r="AZ1080" s="187"/>
    </row>
    <row r="1081" spans="2:52" s="7" customFormat="1" ht="13.15" customHeight="1">
      <c r="B1081" s="449"/>
      <c r="C1081" s="459"/>
      <c r="D1081" s="374"/>
      <c r="E1081" s="374"/>
      <c r="F1081" s="36" t="s">
        <v>107</v>
      </c>
      <c r="G1081" s="59">
        <v>758631</v>
      </c>
      <c r="H1081" s="48">
        <f>IFERROR(G1081/D1068,"-")</f>
        <v>6.5103871445275205E-3</v>
      </c>
      <c r="I1081" s="59">
        <v>25</v>
      </c>
      <c r="J1081" s="48">
        <f>IFERROR(I1081/E1068,"-")</f>
        <v>0.15432098765432098</v>
      </c>
      <c r="K1081" s="62">
        <f t="shared" si="288"/>
        <v>30345.24</v>
      </c>
      <c r="L1081" s="374"/>
      <c r="M1081" s="374"/>
      <c r="N1081" s="36" t="s">
        <v>107</v>
      </c>
      <c r="O1081" s="59">
        <v>617145</v>
      </c>
      <c r="P1081" s="48">
        <f>IFERROR(O1081/L1068,"-")</f>
        <v>6.2720250578145861E-3</v>
      </c>
      <c r="Q1081" s="59">
        <v>23</v>
      </c>
      <c r="R1081" s="48">
        <f>IFERROR(Q1081/M1068,"-")</f>
        <v>0.18548387096774194</v>
      </c>
      <c r="S1081" s="62">
        <f t="shared" si="289"/>
        <v>26832.391304347828</v>
      </c>
      <c r="T1081" s="374"/>
      <c r="U1081" s="374"/>
      <c r="V1081" s="36" t="s">
        <v>107</v>
      </c>
      <c r="W1081" s="59">
        <v>105783</v>
      </c>
      <c r="X1081" s="48">
        <f>IFERROR(W1081/T1068,"-")</f>
        <v>4.697103579341856E-3</v>
      </c>
      <c r="Y1081" s="59">
        <v>5</v>
      </c>
      <c r="Z1081" s="48">
        <f>IFERROR(Y1081/U1068,"-")</f>
        <v>0.26315789473684209</v>
      </c>
      <c r="AA1081" s="136">
        <f t="shared" si="290"/>
        <v>21156.6</v>
      </c>
      <c r="AB1081" s="374"/>
      <c r="AC1081" s="374"/>
      <c r="AD1081" s="36" t="s">
        <v>107</v>
      </c>
      <c r="AE1081" s="59">
        <v>105783</v>
      </c>
      <c r="AF1081" s="48">
        <f>IFERROR(AE1081/AB1068,"-")</f>
        <v>6.3709155296448761E-3</v>
      </c>
      <c r="AG1081" s="59">
        <v>5</v>
      </c>
      <c r="AH1081" s="48">
        <f>IFERROR(AG1081/AC1068,"-")</f>
        <v>0.33333333333333331</v>
      </c>
      <c r="AI1081" s="62">
        <f t="shared" si="282"/>
        <v>21156.6</v>
      </c>
      <c r="AJ1081" s="374"/>
      <c r="AK1081" s="374"/>
      <c r="AL1081" s="36" t="s">
        <v>107</v>
      </c>
      <c r="AM1081" s="59">
        <v>61043</v>
      </c>
      <c r="AN1081" s="48">
        <f>IFERROR(AM1081/AJ1068,"-")</f>
        <v>1.2733327701240416E-3</v>
      </c>
      <c r="AO1081" s="59">
        <v>10</v>
      </c>
      <c r="AP1081" s="48">
        <f>IFERROR(AO1081/AK1068,"-")</f>
        <v>0.15625</v>
      </c>
      <c r="AQ1081" s="62">
        <f t="shared" si="291"/>
        <v>6104.3</v>
      </c>
      <c r="AR1081" s="374"/>
      <c r="AS1081" s="374"/>
      <c r="AT1081" s="36" t="s">
        <v>107</v>
      </c>
      <c r="AU1081" s="59">
        <v>1107366</v>
      </c>
      <c r="AV1081" s="48">
        <f>IFERROR(AU1081/AR1068,"-")</f>
        <v>2.6269982963604117E-3</v>
      </c>
      <c r="AW1081" s="62">
        <v>56</v>
      </c>
      <c r="AX1081" s="48">
        <f>IFERROR(AW1081/AS1068,"-")</f>
        <v>8.1513828238719069E-2</v>
      </c>
      <c r="AY1081" s="162">
        <f t="shared" si="292"/>
        <v>19774.392857142859</v>
      </c>
      <c r="AZ1081" s="187"/>
    </row>
    <row r="1082" spans="2:52" s="7" customFormat="1" ht="13.15" customHeight="1">
      <c r="B1082" s="449"/>
      <c r="C1082" s="459"/>
      <c r="D1082" s="374"/>
      <c r="E1082" s="374"/>
      <c r="F1082" s="36" t="s">
        <v>108</v>
      </c>
      <c r="G1082" s="59">
        <v>313914</v>
      </c>
      <c r="H1082" s="48">
        <f>IFERROR(G1082/D1068,"-")</f>
        <v>2.6939337702878109E-3</v>
      </c>
      <c r="I1082" s="59">
        <v>12</v>
      </c>
      <c r="J1082" s="48">
        <f>IFERROR(I1082/E1068,"-")</f>
        <v>7.407407407407407E-2</v>
      </c>
      <c r="K1082" s="62">
        <f t="shared" si="288"/>
        <v>26159.5</v>
      </c>
      <c r="L1082" s="374"/>
      <c r="M1082" s="374"/>
      <c r="N1082" s="36" t="s">
        <v>108</v>
      </c>
      <c r="O1082" s="59">
        <v>218541</v>
      </c>
      <c r="P1082" s="48">
        <f>IFERROR(O1082/L1068,"-")</f>
        <v>2.2210252504028345E-3</v>
      </c>
      <c r="Q1082" s="59">
        <v>8</v>
      </c>
      <c r="R1082" s="48">
        <f>IFERROR(Q1082/M1068,"-")</f>
        <v>6.4516129032258063E-2</v>
      </c>
      <c r="S1082" s="62">
        <f t="shared" si="289"/>
        <v>27317.625</v>
      </c>
      <c r="T1082" s="374"/>
      <c r="U1082" s="374"/>
      <c r="V1082" s="36" t="s">
        <v>108</v>
      </c>
      <c r="W1082" s="59">
        <v>51720</v>
      </c>
      <c r="X1082" s="48">
        <f>IFERROR(W1082/T1068,"-")</f>
        <v>2.2965334422691813E-3</v>
      </c>
      <c r="Y1082" s="59">
        <v>3</v>
      </c>
      <c r="Z1082" s="48">
        <f>IFERROR(Y1082/U1068,"-")</f>
        <v>0.15789473684210525</v>
      </c>
      <c r="AA1082" s="136">
        <f t="shared" si="290"/>
        <v>17240</v>
      </c>
      <c r="AB1082" s="374"/>
      <c r="AC1082" s="374"/>
      <c r="AD1082" s="36" t="s">
        <v>108</v>
      </c>
      <c r="AE1082" s="59">
        <v>29120</v>
      </c>
      <c r="AF1082" s="48">
        <f>IFERROR(AE1082/AB1068,"-")</f>
        <v>1.7537889852174619E-3</v>
      </c>
      <c r="AG1082" s="59">
        <v>2</v>
      </c>
      <c r="AH1082" s="48">
        <f>IFERROR(AG1082/AC1068,"-")</f>
        <v>0.13333333333333333</v>
      </c>
      <c r="AI1082" s="62">
        <f t="shared" si="282"/>
        <v>14560</v>
      </c>
      <c r="AJ1082" s="374"/>
      <c r="AK1082" s="374"/>
      <c r="AL1082" s="36" t="s">
        <v>108</v>
      </c>
      <c r="AM1082" s="59">
        <v>874248</v>
      </c>
      <c r="AN1082" s="48">
        <f>IFERROR(AM1082/AJ1068,"-")</f>
        <v>1.8236466550061482E-2</v>
      </c>
      <c r="AO1082" s="59">
        <v>11</v>
      </c>
      <c r="AP1082" s="48">
        <f>IFERROR(AO1082/AK1068,"-")</f>
        <v>0.171875</v>
      </c>
      <c r="AQ1082" s="62">
        <f t="shared" si="291"/>
        <v>79477.090909090912</v>
      </c>
      <c r="AR1082" s="374"/>
      <c r="AS1082" s="374"/>
      <c r="AT1082" s="36" t="s">
        <v>108</v>
      </c>
      <c r="AU1082" s="59">
        <v>3571041</v>
      </c>
      <c r="AV1082" s="48">
        <f>IFERROR(AU1082/AR1068,"-")</f>
        <v>8.4715610044313987E-3</v>
      </c>
      <c r="AW1082" s="62">
        <v>52</v>
      </c>
      <c r="AX1082" s="48">
        <f>IFERROR(AW1082/AS1068,"-")</f>
        <v>7.5691411935953426E-2</v>
      </c>
      <c r="AY1082" s="162">
        <f t="shared" si="292"/>
        <v>68673.86538461539</v>
      </c>
      <c r="AZ1082" s="187"/>
    </row>
    <row r="1083" spans="2:52" s="7" customFormat="1" ht="13.15" customHeight="1">
      <c r="B1083" s="449"/>
      <c r="C1083" s="459"/>
      <c r="D1083" s="374"/>
      <c r="E1083" s="374"/>
      <c r="F1083" s="36" t="s">
        <v>109</v>
      </c>
      <c r="G1083" s="59">
        <v>771894</v>
      </c>
      <c r="H1083" s="48">
        <f>IFERROR(G1083/D1068,"-")</f>
        <v>6.6242069919867841E-3</v>
      </c>
      <c r="I1083" s="59">
        <v>15</v>
      </c>
      <c r="J1083" s="48">
        <f>IFERROR(I1083/E1068,"-")</f>
        <v>9.2592592592592587E-2</v>
      </c>
      <c r="K1083" s="62">
        <f t="shared" si="288"/>
        <v>51459.6</v>
      </c>
      <c r="L1083" s="374"/>
      <c r="M1083" s="374"/>
      <c r="N1083" s="36" t="s">
        <v>109</v>
      </c>
      <c r="O1083" s="59">
        <v>623068</v>
      </c>
      <c r="P1083" s="48">
        <f>IFERROR(O1083/L1068,"-")</f>
        <v>6.3322203189241071E-3</v>
      </c>
      <c r="Q1083" s="59">
        <v>12</v>
      </c>
      <c r="R1083" s="48">
        <f>IFERROR(Q1083/M1068,"-")</f>
        <v>9.6774193548387094E-2</v>
      </c>
      <c r="S1083" s="62">
        <f t="shared" si="289"/>
        <v>51922.333333333336</v>
      </c>
      <c r="T1083" s="374"/>
      <c r="U1083" s="374"/>
      <c r="V1083" s="36" t="s">
        <v>109</v>
      </c>
      <c r="W1083" s="59">
        <v>324061</v>
      </c>
      <c r="X1083" s="48">
        <f>IFERROR(W1083/T1068,"-")</f>
        <v>1.4389345008414406E-2</v>
      </c>
      <c r="Y1083" s="59">
        <v>4</v>
      </c>
      <c r="Z1083" s="48">
        <f>IFERROR(Y1083/U1068,"-")</f>
        <v>0.21052631578947367</v>
      </c>
      <c r="AA1083" s="136">
        <f t="shared" si="290"/>
        <v>81015.25</v>
      </c>
      <c r="AB1083" s="374"/>
      <c r="AC1083" s="374"/>
      <c r="AD1083" s="36" t="s">
        <v>109</v>
      </c>
      <c r="AE1083" s="59">
        <v>256180</v>
      </c>
      <c r="AF1083" s="48">
        <f>IFERROR(AE1083/AB1068,"-")</f>
        <v>1.5428765873386312E-2</v>
      </c>
      <c r="AG1083" s="59">
        <v>2</v>
      </c>
      <c r="AH1083" s="48">
        <f>IFERROR(AG1083/AC1068,"-")</f>
        <v>0.13333333333333333</v>
      </c>
      <c r="AI1083" s="62">
        <f t="shared" si="282"/>
        <v>128090</v>
      </c>
      <c r="AJ1083" s="374"/>
      <c r="AK1083" s="374"/>
      <c r="AL1083" s="36" t="s">
        <v>109</v>
      </c>
      <c r="AM1083" s="59">
        <v>253752</v>
      </c>
      <c r="AN1083" s="48">
        <f>IFERROR(AM1083/AJ1068,"-")</f>
        <v>5.2931660810333009E-3</v>
      </c>
      <c r="AO1083" s="59">
        <v>4</v>
      </c>
      <c r="AP1083" s="48">
        <f>IFERROR(AO1083/AK1068,"-")</f>
        <v>6.25E-2</v>
      </c>
      <c r="AQ1083" s="62">
        <f t="shared" si="291"/>
        <v>63438</v>
      </c>
      <c r="AR1083" s="374"/>
      <c r="AS1083" s="374"/>
      <c r="AT1083" s="36" t="s">
        <v>109</v>
      </c>
      <c r="AU1083" s="59">
        <v>540634</v>
      </c>
      <c r="AV1083" s="48">
        <f>IFERROR(AU1083/AR1068,"-")</f>
        <v>1.2825430769542452E-3</v>
      </c>
      <c r="AW1083" s="62">
        <v>24</v>
      </c>
      <c r="AX1083" s="48">
        <f>IFERROR(AW1083/AS1068,"-")</f>
        <v>3.4934497816593885E-2</v>
      </c>
      <c r="AY1083" s="162">
        <f t="shared" si="292"/>
        <v>22526.416666666668</v>
      </c>
      <c r="AZ1083" s="187"/>
    </row>
    <row r="1084" spans="2:52" s="7" customFormat="1" ht="13.15" customHeight="1">
      <c r="B1084" s="449"/>
      <c r="C1084" s="459"/>
      <c r="D1084" s="374"/>
      <c r="E1084" s="374"/>
      <c r="F1084" s="37" t="s">
        <v>110</v>
      </c>
      <c r="G1084" s="60">
        <v>115660</v>
      </c>
      <c r="H1084" s="49">
        <f>IFERROR(G1084/D1068,"-")</f>
        <v>9.9256605271344435E-4</v>
      </c>
      <c r="I1084" s="60">
        <v>12</v>
      </c>
      <c r="J1084" s="49">
        <f>IFERROR(I1084/E1068,"-")</f>
        <v>7.407407407407407E-2</v>
      </c>
      <c r="K1084" s="63">
        <f t="shared" si="288"/>
        <v>9638.3333333333339</v>
      </c>
      <c r="L1084" s="374"/>
      <c r="M1084" s="374"/>
      <c r="N1084" s="37" t="s">
        <v>110</v>
      </c>
      <c r="O1084" s="60">
        <v>112440</v>
      </c>
      <c r="P1084" s="49">
        <f>IFERROR(O1084/L1068,"-")</f>
        <v>1.1427241531579645E-3</v>
      </c>
      <c r="Q1084" s="60">
        <v>11</v>
      </c>
      <c r="R1084" s="49">
        <f>IFERROR(Q1084/M1068,"-")</f>
        <v>8.8709677419354843E-2</v>
      </c>
      <c r="S1084" s="63">
        <f t="shared" si="289"/>
        <v>10221.818181818182</v>
      </c>
      <c r="T1084" s="374"/>
      <c r="U1084" s="374"/>
      <c r="V1084" s="37" t="s">
        <v>110</v>
      </c>
      <c r="W1084" s="60">
        <v>0</v>
      </c>
      <c r="X1084" s="49">
        <f>IFERROR(W1084/T1068,"-")</f>
        <v>0</v>
      </c>
      <c r="Y1084" s="60">
        <v>0</v>
      </c>
      <c r="Z1084" s="49">
        <f>IFERROR(Y1084/U1068,"-")</f>
        <v>0</v>
      </c>
      <c r="AA1084" s="137" t="str">
        <f t="shared" si="290"/>
        <v>-</v>
      </c>
      <c r="AB1084" s="374"/>
      <c r="AC1084" s="374"/>
      <c r="AD1084" s="37" t="s">
        <v>110</v>
      </c>
      <c r="AE1084" s="60">
        <v>0</v>
      </c>
      <c r="AF1084" s="49">
        <f>IFERROR(AE1084/AB1068,"-")</f>
        <v>0</v>
      </c>
      <c r="AG1084" s="60">
        <v>0</v>
      </c>
      <c r="AH1084" s="49">
        <f>IFERROR(AG1084/AC1068,"-")</f>
        <v>0</v>
      </c>
      <c r="AI1084" s="63" t="str">
        <f t="shared" si="282"/>
        <v>-</v>
      </c>
      <c r="AJ1084" s="374"/>
      <c r="AK1084" s="374"/>
      <c r="AL1084" s="37" t="s">
        <v>110</v>
      </c>
      <c r="AM1084" s="60">
        <v>42072</v>
      </c>
      <c r="AN1084" s="49">
        <f>IFERROR(AM1084/AJ1068,"-")</f>
        <v>8.7760523409168424E-4</v>
      </c>
      <c r="AO1084" s="60">
        <v>5</v>
      </c>
      <c r="AP1084" s="49">
        <f>IFERROR(AO1084/AK1068,"-")</f>
        <v>7.8125E-2</v>
      </c>
      <c r="AQ1084" s="63">
        <f t="shared" si="291"/>
        <v>8414.4</v>
      </c>
      <c r="AR1084" s="374"/>
      <c r="AS1084" s="374"/>
      <c r="AT1084" s="37" t="s">
        <v>110</v>
      </c>
      <c r="AU1084" s="60">
        <v>1739578</v>
      </c>
      <c r="AV1084" s="49">
        <f>IFERROR(AU1084/AR1068,"-")</f>
        <v>4.126791361109201E-3</v>
      </c>
      <c r="AW1084" s="63">
        <v>43</v>
      </c>
      <c r="AX1084" s="51">
        <f>IFERROR(AW1084/AS1068,"-")</f>
        <v>6.2590975254730716E-2</v>
      </c>
      <c r="AY1084" s="163">
        <f t="shared" si="292"/>
        <v>40455.302325581397</v>
      </c>
      <c r="AZ1084" s="187"/>
    </row>
    <row r="1085" spans="2:52" s="7" customFormat="1" ht="13.15" customHeight="1">
      <c r="B1085" s="450"/>
      <c r="C1085" s="461"/>
      <c r="D1085" s="375"/>
      <c r="E1085" s="375"/>
      <c r="F1085" s="38" t="s">
        <v>64</v>
      </c>
      <c r="G1085" s="56">
        <f>SUM(G1068:G1084)</f>
        <v>28482458</v>
      </c>
      <c r="H1085" s="49">
        <f>IFERROR(G1085/D1068,"-")</f>
        <v>0.24442954269960632</v>
      </c>
      <c r="I1085" s="60">
        <v>125</v>
      </c>
      <c r="J1085" s="49">
        <f>IFERROR(I1085/E1068,"-")</f>
        <v>0.77160493827160492</v>
      </c>
      <c r="K1085" s="63">
        <f t="shared" si="288"/>
        <v>227859.66399999999</v>
      </c>
      <c r="L1085" s="375"/>
      <c r="M1085" s="375"/>
      <c r="N1085" s="38" t="s">
        <v>64</v>
      </c>
      <c r="O1085" s="56">
        <f>SUM(O1068:O1084)</f>
        <v>22943794</v>
      </c>
      <c r="P1085" s="49">
        <f>IFERROR(O1085/L1068,"-")</f>
        <v>0.23317705059481311</v>
      </c>
      <c r="Q1085" s="60">
        <v>97</v>
      </c>
      <c r="R1085" s="49">
        <f>IFERROR(Q1085/M1068,"-")</f>
        <v>0.782258064516129</v>
      </c>
      <c r="S1085" s="63">
        <f t="shared" si="289"/>
        <v>236533.95876288658</v>
      </c>
      <c r="T1085" s="375"/>
      <c r="U1085" s="375"/>
      <c r="V1085" s="38" t="s">
        <v>64</v>
      </c>
      <c r="W1085" s="56">
        <f>SUM(W1068:W1084)</f>
        <v>4844083</v>
      </c>
      <c r="X1085" s="49">
        <f>IFERROR(W1085/T1068,"-")</f>
        <v>0.21509278048390607</v>
      </c>
      <c r="Y1085" s="60">
        <v>16</v>
      </c>
      <c r="Z1085" s="49">
        <f>IFERROR(Y1085/U1068,"-")</f>
        <v>0.84210526315789469</v>
      </c>
      <c r="AA1085" s="137">
        <f t="shared" si="290"/>
        <v>302755.1875</v>
      </c>
      <c r="AB1085" s="375"/>
      <c r="AC1085" s="375"/>
      <c r="AD1085" s="38" t="s">
        <v>64</v>
      </c>
      <c r="AE1085" s="56">
        <f>SUM(AE1068:AE1084)</f>
        <v>1617588</v>
      </c>
      <c r="AF1085" s="49">
        <f>IFERROR(AE1085/AB1068,"-")</f>
        <v>9.7421291793267306E-2</v>
      </c>
      <c r="AG1085" s="60">
        <v>12</v>
      </c>
      <c r="AH1085" s="49">
        <f>IFERROR(AG1085/AC1068,"-")</f>
        <v>0.8</v>
      </c>
      <c r="AI1085" s="63">
        <f t="shared" si="282"/>
        <v>134799</v>
      </c>
      <c r="AJ1085" s="375"/>
      <c r="AK1085" s="375"/>
      <c r="AL1085" s="38" t="s">
        <v>64</v>
      </c>
      <c r="AM1085" s="56">
        <f>SUM(AM1068:AM1084)</f>
        <v>10325347</v>
      </c>
      <c r="AN1085" s="49">
        <f>IFERROR(AM1085/AJ1068,"-")</f>
        <v>0.21538264334980198</v>
      </c>
      <c r="AO1085" s="60">
        <v>47</v>
      </c>
      <c r="AP1085" s="49">
        <f>IFERROR(AO1085/AK1068,"-")</f>
        <v>0.734375</v>
      </c>
      <c r="AQ1085" s="63">
        <f t="shared" si="291"/>
        <v>219688.2340425532</v>
      </c>
      <c r="AR1085" s="375"/>
      <c r="AS1085" s="375"/>
      <c r="AT1085" s="38" t="s">
        <v>64</v>
      </c>
      <c r="AU1085" s="56">
        <f>SUM(AU1068:AU1084)</f>
        <v>83579652</v>
      </c>
      <c r="AV1085" s="49">
        <f>IFERROR(AU1085/AR1068,"-")</f>
        <v>0.19827555064395697</v>
      </c>
      <c r="AW1085" s="63">
        <v>471</v>
      </c>
      <c r="AX1085" s="116">
        <f>IFERROR(AW1085/AS1068,"-")</f>
        <v>0.68558951965065507</v>
      </c>
      <c r="AY1085" s="164">
        <f t="shared" si="292"/>
        <v>177451.49044585988</v>
      </c>
      <c r="AZ1085" s="187"/>
    </row>
    <row r="1086" spans="2:52" s="7" customFormat="1" ht="13.15" customHeight="1">
      <c r="B1086" s="448">
        <v>61</v>
      </c>
      <c r="C1086" s="458" t="s">
        <v>15</v>
      </c>
      <c r="D1086" s="373">
        <v>149684100</v>
      </c>
      <c r="E1086" s="373">
        <v>219</v>
      </c>
      <c r="F1086" s="34" t="s">
        <v>96</v>
      </c>
      <c r="G1086" s="58">
        <v>4753223</v>
      </c>
      <c r="H1086" s="47">
        <f>IFERROR(G1086/D1086,"-")</f>
        <v>3.1755029425303019E-2</v>
      </c>
      <c r="I1086" s="58">
        <v>42</v>
      </c>
      <c r="J1086" s="47">
        <f>IFERROR(I1086/E1086,"-")</f>
        <v>0.19178082191780821</v>
      </c>
      <c r="K1086" s="61">
        <f t="shared" si="288"/>
        <v>113171.97619047618</v>
      </c>
      <c r="L1086" s="373">
        <v>100269230</v>
      </c>
      <c r="M1086" s="373">
        <v>142</v>
      </c>
      <c r="N1086" s="34" t="s">
        <v>96</v>
      </c>
      <c r="O1086" s="58">
        <v>4474520</v>
      </c>
      <c r="P1086" s="47">
        <f>IFERROR(O1086/L1086,"-")</f>
        <v>4.4625055961833957E-2</v>
      </c>
      <c r="Q1086" s="58">
        <v>31</v>
      </c>
      <c r="R1086" s="47">
        <f>IFERROR(Q1086/M1086,"-")</f>
        <v>0.21830985915492956</v>
      </c>
      <c r="S1086" s="61">
        <f t="shared" si="289"/>
        <v>144339.35483870967</v>
      </c>
      <c r="T1086" s="373">
        <v>24771040</v>
      </c>
      <c r="U1086" s="373">
        <v>18</v>
      </c>
      <c r="V1086" s="34" t="s">
        <v>96</v>
      </c>
      <c r="W1086" s="58">
        <v>128297</v>
      </c>
      <c r="X1086" s="47">
        <f>IFERROR(W1086/T1086,"-")</f>
        <v>5.1793142314573793E-3</v>
      </c>
      <c r="Y1086" s="58">
        <v>9</v>
      </c>
      <c r="Z1086" s="47">
        <f>IFERROR(Y1086/U1086,"-")</f>
        <v>0.5</v>
      </c>
      <c r="AA1086" s="135">
        <f t="shared" si="290"/>
        <v>14255.222222222223</v>
      </c>
      <c r="AB1086" s="373">
        <v>20552640</v>
      </c>
      <c r="AC1086" s="373">
        <v>12</v>
      </c>
      <c r="AD1086" s="34" t="s">
        <v>96</v>
      </c>
      <c r="AE1086" s="58">
        <v>125333</v>
      </c>
      <c r="AF1086" s="47">
        <f>IFERROR(AE1086/AB1086,"-")</f>
        <v>6.0981460289286438E-3</v>
      </c>
      <c r="AG1086" s="58">
        <v>8</v>
      </c>
      <c r="AH1086" s="47">
        <f>IFERROR(AG1086/AC1086,"-")</f>
        <v>0.66666666666666663</v>
      </c>
      <c r="AI1086" s="61">
        <f t="shared" si="282"/>
        <v>15666.625</v>
      </c>
      <c r="AJ1086" s="373">
        <v>38936560</v>
      </c>
      <c r="AK1086" s="373">
        <v>57</v>
      </c>
      <c r="AL1086" s="34" t="s">
        <v>96</v>
      </c>
      <c r="AM1086" s="58">
        <v>376897</v>
      </c>
      <c r="AN1086" s="47">
        <f>IFERROR(AM1086/AJ1086,"-")</f>
        <v>9.6797714025070522E-3</v>
      </c>
      <c r="AO1086" s="58">
        <v>12</v>
      </c>
      <c r="AP1086" s="47">
        <f>IFERROR(AO1086/AK1086,"-")</f>
        <v>0.21052631578947367</v>
      </c>
      <c r="AQ1086" s="61">
        <f t="shared" si="291"/>
        <v>31408.083333333332</v>
      </c>
      <c r="AR1086" s="373">
        <v>490688670</v>
      </c>
      <c r="AS1086" s="373">
        <v>817</v>
      </c>
      <c r="AT1086" s="34" t="s">
        <v>96</v>
      </c>
      <c r="AU1086" s="58">
        <v>13804587</v>
      </c>
      <c r="AV1086" s="47">
        <f>IFERROR(AU1086/AR1086,"-")</f>
        <v>2.8133086912318559E-2</v>
      </c>
      <c r="AW1086" s="61">
        <v>141</v>
      </c>
      <c r="AX1086" s="47">
        <f>IFERROR(AW1086/AS1086,"-")</f>
        <v>0.17258261933904528</v>
      </c>
      <c r="AY1086" s="162">
        <f t="shared" si="292"/>
        <v>97904.872340425529</v>
      </c>
      <c r="AZ1086" s="187"/>
    </row>
    <row r="1087" spans="2:52" s="7" customFormat="1" ht="13.15" customHeight="1">
      <c r="B1087" s="449"/>
      <c r="C1087" s="459"/>
      <c r="D1087" s="374"/>
      <c r="E1087" s="374"/>
      <c r="F1087" s="35" t="s">
        <v>97</v>
      </c>
      <c r="G1087" s="59">
        <v>3659756</v>
      </c>
      <c r="H1087" s="48">
        <f>IFERROR(G1087/D1086,"-")</f>
        <v>2.4449864748493661E-2</v>
      </c>
      <c r="I1087" s="59">
        <v>71</v>
      </c>
      <c r="J1087" s="48">
        <f>IFERROR(I1087/E1086,"-")</f>
        <v>0.32420091324200911</v>
      </c>
      <c r="K1087" s="62">
        <f t="shared" si="288"/>
        <v>51545.859154929574</v>
      </c>
      <c r="L1087" s="374"/>
      <c r="M1087" s="374"/>
      <c r="N1087" s="35" t="s">
        <v>97</v>
      </c>
      <c r="O1087" s="59">
        <v>2104095</v>
      </c>
      <c r="P1087" s="48">
        <f>IFERROR(O1087/L1086,"-")</f>
        <v>2.098445355569201E-2</v>
      </c>
      <c r="Q1087" s="59">
        <v>40</v>
      </c>
      <c r="R1087" s="48">
        <f>IFERROR(Q1087/M1086,"-")</f>
        <v>0.28169014084507044</v>
      </c>
      <c r="S1087" s="62">
        <f t="shared" si="289"/>
        <v>52602.375</v>
      </c>
      <c r="T1087" s="374"/>
      <c r="U1087" s="374"/>
      <c r="V1087" s="35" t="s">
        <v>97</v>
      </c>
      <c r="W1087" s="59">
        <v>104994</v>
      </c>
      <c r="X1087" s="48">
        <f>IFERROR(W1087/T1086,"-")</f>
        <v>4.2385785982340671E-3</v>
      </c>
      <c r="Y1087" s="59">
        <v>6</v>
      </c>
      <c r="Z1087" s="48">
        <f>IFERROR(Y1087/U1086,"-")</f>
        <v>0.33333333333333331</v>
      </c>
      <c r="AA1087" s="136">
        <f t="shared" si="290"/>
        <v>17499</v>
      </c>
      <c r="AB1087" s="374"/>
      <c r="AC1087" s="374"/>
      <c r="AD1087" s="35" t="s">
        <v>97</v>
      </c>
      <c r="AE1087" s="59">
        <v>94779</v>
      </c>
      <c r="AF1087" s="48">
        <f>IFERROR(AE1087/AB1086,"-")</f>
        <v>4.6115243589144751E-3</v>
      </c>
      <c r="AG1087" s="59">
        <v>5</v>
      </c>
      <c r="AH1087" s="48">
        <f>IFERROR(AG1087/AC1086,"-")</f>
        <v>0.41666666666666669</v>
      </c>
      <c r="AI1087" s="62">
        <f t="shared" si="282"/>
        <v>18955.8</v>
      </c>
      <c r="AJ1087" s="374"/>
      <c r="AK1087" s="374"/>
      <c r="AL1087" s="35" t="s">
        <v>97</v>
      </c>
      <c r="AM1087" s="59">
        <v>952379</v>
      </c>
      <c r="AN1087" s="48">
        <f>IFERROR(AM1087/AJ1086,"-")</f>
        <v>2.4459762238882941E-2</v>
      </c>
      <c r="AO1087" s="59">
        <v>19</v>
      </c>
      <c r="AP1087" s="48">
        <f>IFERROR(AO1087/AK1086,"-")</f>
        <v>0.33333333333333331</v>
      </c>
      <c r="AQ1087" s="62">
        <f t="shared" si="291"/>
        <v>50125.210526315786</v>
      </c>
      <c r="AR1087" s="374"/>
      <c r="AS1087" s="374"/>
      <c r="AT1087" s="35" t="s">
        <v>97</v>
      </c>
      <c r="AU1087" s="59">
        <v>20892024</v>
      </c>
      <c r="AV1087" s="48">
        <f>IFERROR(AU1087/AR1086,"-")</f>
        <v>4.257694395103926E-2</v>
      </c>
      <c r="AW1087" s="62">
        <v>248</v>
      </c>
      <c r="AX1087" s="48">
        <f>IFERROR(AW1087/AS1086,"-")</f>
        <v>0.30354957160342716</v>
      </c>
      <c r="AY1087" s="162">
        <f t="shared" si="292"/>
        <v>84242.032258064515</v>
      </c>
      <c r="AZ1087" s="187"/>
    </row>
    <row r="1088" spans="2:52" s="7" customFormat="1" ht="13.15" customHeight="1">
      <c r="B1088" s="449"/>
      <c r="C1088" s="459"/>
      <c r="D1088" s="374"/>
      <c r="E1088" s="374"/>
      <c r="F1088" s="35" t="s">
        <v>380</v>
      </c>
      <c r="G1088" s="59">
        <v>2519830</v>
      </c>
      <c r="H1088" s="48">
        <f>IFERROR(G1088/D1086,"-")</f>
        <v>1.6834319744047629E-2</v>
      </c>
      <c r="I1088" s="59">
        <v>18</v>
      </c>
      <c r="J1088" s="48">
        <f>IFERROR(I1088/E1086,"-")</f>
        <v>8.2191780821917804E-2</v>
      </c>
      <c r="K1088" s="62">
        <f t="shared" ref="K1088" si="294">IFERROR(G1088/I1088,"-")</f>
        <v>139990.55555555556</v>
      </c>
      <c r="L1088" s="374"/>
      <c r="M1088" s="374"/>
      <c r="N1088" s="35" t="s">
        <v>380</v>
      </c>
      <c r="O1088" s="59">
        <v>1552845</v>
      </c>
      <c r="P1088" s="48">
        <f>IFERROR(O1088/L1086,"-")</f>
        <v>1.5486755009487955E-2</v>
      </c>
      <c r="Q1088" s="59">
        <v>14</v>
      </c>
      <c r="R1088" s="48">
        <f>IFERROR(Q1088/M1086,"-")</f>
        <v>9.8591549295774641E-2</v>
      </c>
      <c r="S1088" s="62">
        <f t="shared" ref="S1088" si="295">IFERROR(O1088/Q1088,"-")</f>
        <v>110917.5</v>
      </c>
      <c r="T1088" s="374"/>
      <c r="U1088" s="374"/>
      <c r="V1088" s="35" t="s">
        <v>380</v>
      </c>
      <c r="W1088" s="59">
        <v>912587</v>
      </c>
      <c r="X1088" s="48">
        <f>IFERROR(W1088/T1086,"-")</f>
        <v>3.6840883547884951E-2</v>
      </c>
      <c r="Y1088" s="59">
        <v>1</v>
      </c>
      <c r="Z1088" s="48">
        <f>IFERROR(Y1088/U1086,"-")</f>
        <v>5.5555555555555552E-2</v>
      </c>
      <c r="AA1088" s="136">
        <f t="shared" ref="AA1088" si="296">IFERROR(W1088/Y1088,"-")</f>
        <v>912587</v>
      </c>
      <c r="AB1088" s="374"/>
      <c r="AC1088" s="374"/>
      <c r="AD1088" s="35" t="s">
        <v>380</v>
      </c>
      <c r="AE1088" s="59">
        <v>0</v>
      </c>
      <c r="AF1088" s="48">
        <f>IFERROR(AE1088/AB1086,"-")</f>
        <v>0</v>
      </c>
      <c r="AG1088" s="59">
        <v>0</v>
      </c>
      <c r="AH1088" s="48">
        <f>IFERROR(AG1088/AC1086,"-")</f>
        <v>0</v>
      </c>
      <c r="AI1088" s="62" t="str">
        <f t="shared" si="282"/>
        <v>-</v>
      </c>
      <c r="AJ1088" s="374"/>
      <c r="AK1088" s="374"/>
      <c r="AL1088" s="35" t="s">
        <v>380</v>
      </c>
      <c r="AM1088" s="59">
        <v>1214830</v>
      </c>
      <c r="AN1088" s="48">
        <f>IFERROR(AM1088/AJ1086,"-")</f>
        <v>3.120023956918639E-2</v>
      </c>
      <c r="AO1088" s="59">
        <v>5</v>
      </c>
      <c r="AP1088" s="48">
        <f>IFERROR(AO1088/AK1086,"-")</f>
        <v>8.771929824561403E-2</v>
      </c>
      <c r="AQ1088" s="62">
        <f t="shared" ref="AQ1088" si="297">IFERROR(AM1088/AO1088,"-")</f>
        <v>242966</v>
      </c>
      <c r="AR1088" s="374"/>
      <c r="AS1088" s="374"/>
      <c r="AT1088" s="35" t="s">
        <v>380</v>
      </c>
      <c r="AU1088" s="59">
        <v>4852573</v>
      </c>
      <c r="AV1088" s="48">
        <f>IFERROR(AU1088/AR1086,"-")</f>
        <v>9.8893112816319968E-3</v>
      </c>
      <c r="AW1088" s="59">
        <v>52</v>
      </c>
      <c r="AX1088" s="48">
        <f>IFERROR(AW1088/AS1086,"-")</f>
        <v>6.3647490820073441E-2</v>
      </c>
      <c r="AY1088" s="136">
        <f t="shared" ref="AY1088" si="298">IFERROR(AU1088/AW1088,"-")</f>
        <v>93318.711538461532</v>
      </c>
      <c r="AZ1088" s="187"/>
    </row>
    <row r="1089" spans="2:52" s="7" customFormat="1" ht="13.15" customHeight="1">
      <c r="B1089" s="449"/>
      <c r="C1089" s="459"/>
      <c r="D1089" s="374"/>
      <c r="E1089" s="374"/>
      <c r="F1089" s="36" t="s">
        <v>98</v>
      </c>
      <c r="G1089" s="59">
        <v>2330884</v>
      </c>
      <c r="H1089" s="48">
        <f>IFERROR(G1089/D1086,"-")</f>
        <v>1.5572021343616323E-2</v>
      </c>
      <c r="I1089" s="59">
        <v>56</v>
      </c>
      <c r="J1089" s="48">
        <f>IFERROR(I1089/E1086,"-")</f>
        <v>0.25570776255707761</v>
      </c>
      <c r="K1089" s="62">
        <f t="shared" si="288"/>
        <v>41622.928571428572</v>
      </c>
      <c r="L1089" s="374"/>
      <c r="M1089" s="374"/>
      <c r="N1089" s="36" t="s">
        <v>98</v>
      </c>
      <c r="O1089" s="59">
        <v>1987977</v>
      </c>
      <c r="P1089" s="48">
        <f>IFERROR(O1089/L1086,"-")</f>
        <v>1.9826391406416503E-2</v>
      </c>
      <c r="Q1089" s="59">
        <v>31</v>
      </c>
      <c r="R1089" s="48">
        <f>IFERROR(Q1089/M1086,"-")</f>
        <v>0.21830985915492956</v>
      </c>
      <c r="S1089" s="62">
        <f t="shared" si="289"/>
        <v>64128.290322580644</v>
      </c>
      <c r="T1089" s="374"/>
      <c r="U1089" s="374"/>
      <c r="V1089" s="36" t="s">
        <v>98</v>
      </c>
      <c r="W1089" s="59">
        <v>6163</v>
      </c>
      <c r="X1089" s="48">
        <f>IFERROR(W1089/T1086,"-")</f>
        <v>2.4879859707141889E-4</v>
      </c>
      <c r="Y1089" s="59">
        <v>1</v>
      </c>
      <c r="Z1089" s="48">
        <f>IFERROR(Y1089/U1086,"-")</f>
        <v>5.5555555555555552E-2</v>
      </c>
      <c r="AA1089" s="136">
        <f t="shared" si="290"/>
        <v>6163</v>
      </c>
      <c r="AB1089" s="374"/>
      <c r="AC1089" s="374"/>
      <c r="AD1089" s="36" t="s">
        <v>98</v>
      </c>
      <c r="AE1089" s="59">
        <v>0</v>
      </c>
      <c r="AF1089" s="48">
        <f>IFERROR(AE1089/AB1086,"-")</f>
        <v>0</v>
      </c>
      <c r="AG1089" s="59">
        <v>0</v>
      </c>
      <c r="AH1089" s="48">
        <f>IFERROR(AG1089/AC1086,"-")</f>
        <v>0</v>
      </c>
      <c r="AI1089" s="62" t="str">
        <f t="shared" si="282"/>
        <v>-</v>
      </c>
      <c r="AJ1089" s="374"/>
      <c r="AK1089" s="374"/>
      <c r="AL1089" s="36" t="s">
        <v>98</v>
      </c>
      <c r="AM1089" s="59">
        <v>375183</v>
      </c>
      <c r="AN1089" s="48">
        <f>IFERROR(AM1089/AJ1086,"-")</f>
        <v>9.6357510781640704E-3</v>
      </c>
      <c r="AO1089" s="59">
        <v>12</v>
      </c>
      <c r="AP1089" s="48">
        <f>IFERROR(AO1089/AK1086,"-")</f>
        <v>0.21052631578947367</v>
      </c>
      <c r="AQ1089" s="62">
        <f t="shared" si="291"/>
        <v>31265.25</v>
      </c>
      <c r="AR1089" s="374"/>
      <c r="AS1089" s="374"/>
      <c r="AT1089" s="36" t="s">
        <v>98</v>
      </c>
      <c r="AU1089" s="59">
        <v>6490037</v>
      </c>
      <c r="AV1089" s="48">
        <f>IFERROR(AU1089/AR1086,"-")</f>
        <v>1.3226384460843572E-2</v>
      </c>
      <c r="AW1089" s="62">
        <v>184</v>
      </c>
      <c r="AX1089" s="48">
        <f>IFERROR(AW1089/AS1086,"-")</f>
        <v>0.2252141982864137</v>
      </c>
      <c r="AY1089" s="162">
        <f t="shared" si="292"/>
        <v>35271.940217391304</v>
      </c>
      <c r="AZ1089" s="187"/>
    </row>
    <row r="1090" spans="2:52" s="7" customFormat="1" ht="13.15" customHeight="1">
      <c r="B1090" s="449"/>
      <c r="C1090" s="459"/>
      <c r="D1090" s="374"/>
      <c r="E1090" s="374"/>
      <c r="F1090" s="36" t="s">
        <v>99</v>
      </c>
      <c r="G1090" s="59">
        <v>20351</v>
      </c>
      <c r="H1090" s="48">
        <f>IFERROR(G1090/D1086,"-")</f>
        <v>1.3595966438653136E-4</v>
      </c>
      <c r="I1090" s="59">
        <v>4</v>
      </c>
      <c r="J1090" s="48">
        <f>IFERROR(I1090/E1086,"-")</f>
        <v>1.8264840182648401E-2</v>
      </c>
      <c r="K1090" s="62">
        <f t="shared" si="288"/>
        <v>5087.75</v>
      </c>
      <c r="L1090" s="374"/>
      <c r="M1090" s="374"/>
      <c r="N1090" s="36" t="s">
        <v>99</v>
      </c>
      <c r="O1090" s="59">
        <v>13467</v>
      </c>
      <c r="P1090" s="48">
        <f>IFERROR(O1090/L1086,"-")</f>
        <v>1.3430840149066667E-4</v>
      </c>
      <c r="Q1090" s="59">
        <v>2</v>
      </c>
      <c r="R1090" s="48">
        <f>IFERROR(Q1090/M1086,"-")</f>
        <v>1.4084507042253521E-2</v>
      </c>
      <c r="S1090" s="62">
        <f t="shared" si="289"/>
        <v>6733.5</v>
      </c>
      <c r="T1090" s="374"/>
      <c r="U1090" s="374"/>
      <c r="V1090" s="36" t="s">
        <v>99</v>
      </c>
      <c r="W1090" s="59">
        <v>0</v>
      </c>
      <c r="X1090" s="48">
        <f>IFERROR(W1090/T1086,"-")</f>
        <v>0</v>
      </c>
      <c r="Y1090" s="59">
        <v>0</v>
      </c>
      <c r="Z1090" s="48">
        <f>IFERROR(Y1090/U1086,"-")</f>
        <v>0</v>
      </c>
      <c r="AA1090" s="136" t="str">
        <f t="shared" si="290"/>
        <v>-</v>
      </c>
      <c r="AB1090" s="374"/>
      <c r="AC1090" s="374"/>
      <c r="AD1090" s="36" t="s">
        <v>99</v>
      </c>
      <c r="AE1090" s="59">
        <v>0</v>
      </c>
      <c r="AF1090" s="48">
        <f>IFERROR(AE1090/AB1086,"-")</f>
        <v>0</v>
      </c>
      <c r="AG1090" s="59">
        <v>0</v>
      </c>
      <c r="AH1090" s="48">
        <f>IFERROR(AG1090/AC1086,"-")</f>
        <v>0</v>
      </c>
      <c r="AI1090" s="62" t="str">
        <f t="shared" si="282"/>
        <v>-</v>
      </c>
      <c r="AJ1090" s="374"/>
      <c r="AK1090" s="374"/>
      <c r="AL1090" s="36" t="s">
        <v>99</v>
      </c>
      <c r="AM1090" s="59">
        <v>0</v>
      </c>
      <c r="AN1090" s="48">
        <f>IFERROR(AM1090/AJ1086,"-")</f>
        <v>0</v>
      </c>
      <c r="AO1090" s="59">
        <v>0</v>
      </c>
      <c r="AP1090" s="48">
        <f>IFERROR(AO1090/AK1086,"-")</f>
        <v>0</v>
      </c>
      <c r="AQ1090" s="62" t="str">
        <f t="shared" si="291"/>
        <v>-</v>
      </c>
      <c r="AR1090" s="374"/>
      <c r="AS1090" s="374"/>
      <c r="AT1090" s="36" t="s">
        <v>99</v>
      </c>
      <c r="AU1090" s="59">
        <v>223448</v>
      </c>
      <c r="AV1090" s="48">
        <f>IFERROR(AU1090/AR1086,"-")</f>
        <v>4.5537631834865886E-4</v>
      </c>
      <c r="AW1090" s="62">
        <v>22</v>
      </c>
      <c r="AX1090" s="48">
        <f>IFERROR(AW1090/AS1086,"-")</f>
        <v>2.6927784577723379E-2</v>
      </c>
      <c r="AY1090" s="162">
        <f t="shared" si="292"/>
        <v>10156.727272727272</v>
      </c>
      <c r="AZ1090" s="187"/>
    </row>
    <row r="1091" spans="2:52" s="7" customFormat="1" ht="13.15" customHeight="1">
      <c r="B1091" s="449"/>
      <c r="C1091" s="459"/>
      <c r="D1091" s="374"/>
      <c r="E1091" s="374"/>
      <c r="F1091" s="36" t="s">
        <v>100</v>
      </c>
      <c r="G1091" s="59">
        <v>3881910</v>
      </c>
      <c r="H1091" s="48">
        <f>IFERROR(G1091/D1086,"-")</f>
        <v>2.5934017039886001E-2</v>
      </c>
      <c r="I1091" s="59">
        <v>64</v>
      </c>
      <c r="J1091" s="48">
        <f>IFERROR(I1091/E1086,"-")</f>
        <v>0.29223744292237441</v>
      </c>
      <c r="K1091" s="62">
        <f t="shared" si="288"/>
        <v>60654.84375</v>
      </c>
      <c r="L1091" s="374"/>
      <c r="M1091" s="374"/>
      <c r="N1091" s="36" t="s">
        <v>100</v>
      </c>
      <c r="O1091" s="59">
        <v>3283277</v>
      </c>
      <c r="P1091" s="48">
        <f>IFERROR(O1091/L1086,"-")</f>
        <v>3.2744611681968634E-2</v>
      </c>
      <c r="Q1091" s="59">
        <v>43</v>
      </c>
      <c r="R1091" s="48">
        <f>IFERROR(Q1091/M1086,"-")</f>
        <v>0.30281690140845069</v>
      </c>
      <c r="S1091" s="62">
        <f t="shared" si="289"/>
        <v>76355.279069767435</v>
      </c>
      <c r="T1091" s="374"/>
      <c r="U1091" s="374"/>
      <c r="V1091" s="36" t="s">
        <v>100</v>
      </c>
      <c r="W1091" s="59">
        <v>187917</v>
      </c>
      <c r="X1091" s="48">
        <f>IFERROR(W1091/T1086,"-")</f>
        <v>7.5861570608258674E-3</v>
      </c>
      <c r="Y1091" s="59">
        <v>7</v>
      </c>
      <c r="Z1091" s="48">
        <f>IFERROR(Y1091/U1086,"-")</f>
        <v>0.3888888888888889</v>
      </c>
      <c r="AA1091" s="136">
        <f t="shared" si="290"/>
        <v>26845.285714285714</v>
      </c>
      <c r="AB1091" s="374"/>
      <c r="AC1091" s="374"/>
      <c r="AD1091" s="36" t="s">
        <v>100</v>
      </c>
      <c r="AE1091" s="59">
        <v>101321</v>
      </c>
      <c r="AF1091" s="48">
        <f>IFERROR(AE1091/AB1086,"-")</f>
        <v>4.9298289660111788E-3</v>
      </c>
      <c r="AG1091" s="59">
        <v>4</v>
      </c>
      <c r="AH1091" s="48">
        <f>IFERROR(AG1091/AC1086,"-")</f>
        <v>0.33333333333333331</v>
      </c>
      <c r="AI1091" s="62">
        <f t="shared" si="282"/>
        <v>25330.25</v>
      </c>
      <c r="AJ1091" s="374"/>
      <c r="AK1091" s="374"/>
      <c r="AL1091" s="36" t="s">
        <v>100</v>
      </c>
      <c r="AM1091" s="59">
        <v>1012521</v>
      </c>
      <c r="AN1091" s="48">
        <f>IFERROR(AM1091/AJ1086,"-")</f>
        <v>2.6004377376943416E-2</v>
      </c>
      <c r="AO1091" s="59">
        <v>20</v>
      </c>
      <c r="AP1091" s="48">
        <f>IFERROR(AO1091/AK1086,"-")</f>
        <v>0.35087719298245612</v>
      </c>
      <c r="AQ1091" s="62">
        <f t="shared" si="291"/>
        <v>50626.05</v>
      </c>
      <c r="AR1091" s="374"/>
      <c r="AS1091" s="374"/>
      <c r="AT1091" s="36" t="s">
        <v>100</v>
      </c>
      <c r="AU1091" s="59">
        <v>10859714</v>
      </c>
      <c r="AV1091" s="48">
        <f>IFERROR(AU1091/AR1086,"-")</f>
        <v>2.2131576830579765E-2</v>
      </c>
      <c r="AW1091" s="62">
        <v>244</v>
      </c>
      <c r="AX1091" s="48">
        <f>IFERROR(AW1091/AS1086,"-")</f>
        <v>0.29865361077111385</v>
      </c>
      <c r="AY1091" s="162">
        <f t="shared" si="292"/>
        <v>44507.024590163935</v>
      </c>
      <c r="AZ1091" s="187"/>
    </row>
    <row r="1092" spans="2:52" s="7" customFormat="1" ht="13.15" customHeight="1">
      <c r="B1092" s="449"/>
      <c r="C1092" s="459"/>
      <c r="D1092" s="374"/>
      <c r="E1092" s="374"/>
      <c r="F1092" s="36" t="s">
        <v>101</v>
      </c>
      <c r="G1092" s="59">
        <v>3026799</v>
      </c>
      <c r="H1092" s="48">
        <f>IFERROR(G1092/D1086,"-")</f>
        <v>2.0221245943957977E-2</v>
      </c>
      <c r="I1092" s="59">
        <v>64</v>
      </c>
      <c r="J1092" s="48">
        <f>IFERROR(I1092/E1086,"-")</f>
        <v>0.29223744292237441</v>
      </c>
      <c r="K1092" s="62">
        <f t="shared" si="288"/>
        <v>47293.734375</v>
      </c>
      <c r="L1092" s="374"/>
      <c r="M1092" s="374"/>
      <c r="N1092" s="36" t="s">
        <v>101</v>
      </c>
      <c r="O1092" s="59">
        <v>1980458</v>
      </c>
      <c r="P1092" s="48">
        <f>IFERROR(O1092/L1086,"-")</f>
        <v>1.9751403296903745E-2</v>
      </c>
      <c r="Q1092" s="59">
        <v>43</v>
      </c>
      <c r="R1092" s="48">
        <f>IFERROR(Q1092/M1086,"-")</f>
        <v>0.30281690140845069</v>
      </c>
      <c r="S1092" s="62">
        <f t="shared" si="289"/>
        <v>46057.162790697672</v>
      </c>
      <c r="T1092" s="374"/>
      <c r="U1092" s="374"/>
      <c r="V1092" s="36" t="s">
        <v>101</v>
      </c>
      <c r="W1092" s="59">
        <v>395339</v>
      </c>
      <c r="X1092" s="48">
        <f>IFERROR(W1092/T1086,"-")</f>
        <v>1.5959725550481529E-2</v>
      </c>
      <c r="Y1092" s="59">
        <v>5</v>
      </c>
      <c r="Z1092" s="48">
        <f>IFERROR(Y1092/U1086,"-")</f>
        <v>0.27777777777777779</v>
      </c>
      <c r="AA1092" s="136">
        <f t="shared" si="290"/>
        <v>79067.8</v>
      </c>
      <c r="AB1092" s="374"/>
      <c r="AC1092" s="374"/>
      <c r="AD1092" s="36" t="s">
        <v>101</v>
      </c>
      <c r="AE1092" s="59">
        <v>364106</v>
      </c>
      <c r="AF1092" s="48">
        <f>IFERROR(AE1092/AB1086,"-")</f>
        <v>1.7715777632459868E-2</v>
      </c>
      <c r="AG1092" s="59">
        <v>4</v>
      </c>
      <c r="AH1092" s="48">
        <f>IFERROR(AG1092/AC1086,"-")</f>
        <v>0.33333333333333331</v>
      </c>
      <c r="AI1092" s="62">
        <f t="shared" si="282"/>
        <v>91026.5</v>
      </c>
      <c r="AJ1092" s="374"/>
      <c r="AK1092" s="374"/>
      <c r="AL1092" s="36" t="s">
        <v>101</v>
      </c>
      <c r="AM1092" s="59">
        <v>562000</v>
      </c>
      <c r="AN1092" s="48">
        <f>IFERROR(AM1092/AJ1086,"-")</f>
        <v>1.4433735286322162E-2</v>
      </c>
      <c r="AO1092" s="59">
        <v>13</v>
      </c>
      <c r="AP1092" s="48">
        <f>IFERROR(AO1092/AK1086,"-")</f>
        <v>0.22807017543859648</v>
      </c>
      <c r="AQ1092" s="62">
        <f t="shared" si="291"/>
        <v>43230.769230769234</v>
      </c>
      <c r="AR1092" s="374"/>
      <c r="AS1092" s="374"/>
      <c r="AT1092" s="36" t="s">
        <v>101</v>
      </c>
      <c r="AU1092" s="59">
        <v>10732310</v>
      </c>
      <c r="AV1092" s="48">
        <f>IFERROR(AU1092/AR1086,"-")</f>
        <v>2.1871933582652315E-2</v>
      </c>
      <c r="AW1092" s="62">
        <v>214</v>
      </c>
      <c r="AX1092" s="48">
        <f>IFERROR(AW1092/AS1086,"-")</f>
        <v>0.26193390452876375</v>
      </c>
      <c r="AY1092" s="162">
        <f t="shared" si="292"/>
        <v>50150.981308411217</v>
      </c>
      <c r="AZ1092" s="187"/>
    </row>
    <row r="1093" spans="2:52" s="7" customFormat="1" ht="13.15" customHeight="1">
      <c r="B1093" s="449"/>
      <c r="C1093" s="459"/>
      <c r="D1093" s="374"/>
      <c r="E1093" s="374"/>
      <c r="F1093" s="36" t="s">
        <v>102</v>
      </c>
      <c r="G1093" s="59">
        <v>3695871</v>
      </c>
      <c r="H1093" s="48">
        <f>IFERROR(G1093/D1086,"-")</f>
        <v>2.4691139539870968E-2</v>
      </c>
      <c r="I1093" s="59">
        <v>30</v>
      </c>
      <c r="J1093" s="48">
        <f>IFERROR(I1093/E1086,"-")</f>
        <v>0.13698630136986301</v>
      </c>
      <c r="K1093" s="62">
        <f t="shared" si="288"/>
        <v>123195.7</v>
      </c>
      <c r="L1093" s="374"/>
      <c r="M1093" s="374"/>
      <c r="N1093" s="36" t="s">
        <v>102</v>
      </c>
      <c r="O1093" s="59">
        <v>1126261</v>
      </c>
      <c r="P1093" s="48">
        <f>IFERROR(O1093/L1086,"-")</f>
        <v>1.1232369092691746E-2</v>
      </c>
      <c r="Q1093" s="59">
        <v>17</v>
      </c>
      <c r="R1093" s="48">
        <f>IFERROR(Q1093/M1086,"-")</f>
        <v>0.11971830985915492</v>
      </c>
      <c r="S1093" s="62">
        <f t="shared" si="289"/>
        <v>66250.647058823524</v>
      </c>
      <c r="T1093" s="374"/>
      <c r="U1093" s="374"/>
      <c r="V1093" s="36" t="s">
        <v>102</v>
      </c>
      <c r="W1093" s="59">
        <v>914744</v>
      </c>
      <c r="X1093" s="48">
        <f>IFERROR(W1093/T1086,"-")</f>
        <v>3.6927961038373841E-2</v>
      </c>
      <c r="Y1093" s="59">
        <v>5</v>
      </c>
      <c r="Z1093" s="48">
        <f>IFERROR(Y1093/U1086,"-")</f>
        <v>0.27777777777777779</v>
      </c>
      <c r="AA1093" s="136">
        <f t="shared" si="290"/>
        <v>182948.8</v>
      </c>
      <c r="AB1093" s="374"/>
      <c r="AC1093" s="374"/>
      <c r="AD1093" s="36" t="s">
        <v>102</v>
      </c>
      <c r="AE1093" s="59">
        <v>908593</v>
      </c>
      <c r="AF1093" s="48">
        <f>IFERROR(AE1093/AB1086,"-")</f>
        <v>4.4208092001806094E-2</v>
      </c>
      <c r="AG1093" s="59">
        <v>3</v>
      </c>
      <c r="AH1093" s="48">
        <f>IFERROR(AG1093/AC1086,"-")</f>
        <v>0.25</v>
      </c>
      <c r="AI1093" s="62">
        <f t="shared" si="282"/>
        <v>302864.33333333331</v>
      </c>
      <c r="AJ1093" s="374"/>
      <c r="AK1093" s="374"/>
      <c r="AL1093" s="36" t="s">
        <v>102</v>
      </c>
      <c r="AM1093" s="59">
        <v>1845730</v>
      </c>
      <c r="AN1093" s="48">
        <f>IFERROR(AM1093/AJ1086,"-")</f>
        <v>4.7403519982248045E-2</v>
      </c>
      <c r="AO1093" s="59">
        <v>10</v>
      </c>
      <c r="AP1093" s="48">
        <f>IFERROR(AO1093/AK1086,"-")</f>
        <v>0.17543859649122806</v>
      </c>
      <c r="AQ1093" s="62">
        <f t="shared" si="291"/>
        <v>184573</v>
      </c>
      <c r="AR1093" s="374"/>
      <c r="AS1093" s="374"/>
      <c r="AT1093" s="36" t="s">
        <v>102</v>
      </c>
      <c r="AU1093" s="59">
        <v>9185396</v>
      </c>
      <c r="AV1093" s="48">
        <f>IFERROR(AU1093/AR1086,"-")</f>
        <v>1.8719396965085826E-2</v>
      </c>
      <c r="AW1093" s="62">
        <v>78</v>
      </c>
      <c r="AX1093" s="48">
        <f>IFERROR(AW1093/AS1086,"-")</f>
        <v>9.5471236230110154E-2</v>
      </c>
      <c r="AY1093" s="162">
        <f t="shared" si="292"/>
        <v>117761.48717948717</v>
      </c>
      <c r="AZ1093" s="187"/>
    </row>
    <row r="1094" spans="2:52" s="7" customFormat="1" ht="13.15" customHeight="1">
      <c r="B1094" s="449"/>
      <c r="C1094" s="459"/>
      <c r="D1094" s="374"/>
      <c r="E1094" s="374"/>
      <c r="F1094" s="36" t="s">
        <v>112</v>
      </c>
      <c r="G1094" s="59">
        <v>0</v>
      </c>
      <c r="H1094" s="48">
        <f>IFERROR(G1094/D1086,"-")</f>
        <v>0</v>
      </c>
      <c r="I1094" s="59">
        <v>0</v>
      </c>
      <c r="J1094" s="48">
        <f>IFERROR(I1094/E1086,"-")</f>
        <v>0</v>
      </c>
      <c r="K1094" s="62" t="str">
        <f t="shared" si="288"/>
        <v>-</v>
      </c>
      <c r="L1094" s="374"/>
      <c r="M1094" s="374"/>
      <c r="N1094" s="36" t="s">
        <v>112</v>
      </c>
      <c r="O1094" s="59">
        <v>0</v>
      </c>
      <c r="P1094" s="48">
        <f>IFERROR(O1094/L1086,"-")</f>
        <v>0</v>
      </c>
      <c r="Q1094" s="59">
        <v>0</v>
      </c>
      <c r="R1094" s="48">
        <f>IFERROR(Q1094/M1086,"-")</f>
        <v>0</v>
      </c>
      <c r="S1094" s="62" t="str">
        <f t="shared" si="289"/>
        <v>-</v>
      </c>
      <c r="T1094" s="374"/>
      <c r="U1094" s="374"/>
      <c r="V1094" s="36" t="s">
        <v>112</v>
      </c>
      <c r="W1094" s="59">
        <v>0</v>
      </c>
      <c r="X1094" s="48">
        <f>IFERROR(W1094/T1086,"-")</f>
        <v>0</v>
      </c>
      <c r="Y1094" s="59">
        <v>0</v>
      </c>
      <c r="Z1094" s="48">
        <f>IFERROR(Y1094/U1086,"-")</f>
        <v>0</v>
      </c>
      <c r="AA1094" s="136" t="str">
        <f t="shared" si="290"/>
        <v>-</v>
      </c>
      <c r="AB1094" s="374"/>
      <c r="AC1094" s="374"/>
      <c r="AD1094" s="36" t="s">
        <v>112</v>
      </c>
      <c r="AE1094" s="59">
        <v>0</v>
      </c>
      <c r="AF1094" s="48">
        <f>IFERROR(AE1094/AB1086,"-")</f>
        <v>0</v>
      </c>
      <c r="AG1094" s="59">
        <v>0</v>
      </c>
      <c r="AH1094" s="48">
        <f>IFERROR(AG1094/AC1086,"-")</f>
        <v>0</v>
      </c>
      <c r="AI1094" s="62" t="str">
        <f t="shared" si="282"/>
        <v>-</v>
      </c>
      <c r="AJ1094" s="374"/>
      <c r="AK1094" s="374"/>
      <c r="AL1094" s="36" t="s">
        <v>112</v>
      </c>
      <c r="AM1094" s="59">
        <v>0</v>
      </c>
      <c r="AN1094" s="48">
        <f>IFERROR(AM1094/AJ1086,"-")</f>
        <v>0</v>
      </c>
      <c r="AO1094" s="59">
        <v>0</v>
      </c>
      <c r="AP1094" s="48">
        <f>IFERROR(AO1094/AK1086,"-")</f>
        <v>0</v>
      </c>
      <c r="AQ1094" s="62" t="str">
        <f t="shared" si="291"/>
        <v>-</v>
      </c>
      <c r="AR1094" s="374"/>
      <c r="AS1094" s="374"/>
      <c r="AT1094" s="36" t="s">
        <v>112</v>
      </c>
      <c r="AU1094" s="59">
        <v>0</v>
      </c>
      <c r="AV1094" s="48">
        <f>IFERROR(AU1094/AR1086,"-")</f>
        <v>0</v>
      </c>
      <c r="AW1094" s="62">
        <v>0</v>
      </c>
      <c r="AX1094" s="48">
        <f>IFERROR(AW1094/AS1086,"-")</f>
        <v>0</v>
      </c>
      <c r="AY1094" s="162" t="str">
        <f t="shared" si="292"/>
        <v>-</v>
      </c>
      <c r="AZ1094" s="187"/>
    </row>
    <row r="1095" spans="2:52" s="7" customFormat="1" ht="13.15" customHeight="1">
      <c r="B1095" s="449"/>
      <c r="C1095" s="459"/>
      <c r="D1095" s="374"/>
      <c r="E1095" s="374"/>
      <c r="F1095" s="36" t="s">
        <v>103</v>
      </c>
      <c r="G1095" s="59">
        <v>0</v>
      </c>
      <c r="H1095" s="48">
        <f>IFERROR(G1095/D1086,"-")</f>
        <v>0</v>
      </c>
      <c r="I1095" s="59">
        <v>0</v>
      </c>
      <c r="J1095" s="48">
        <f>IFERROR(I1095/E1086,"-")</f>
        <v>0</v>
      </c>
      <c r="K1095" s="62" t="str">
        <f t="shared" si="288"/>
        <v>-</v>
      </c>
      <c r="L1095" s="374"/>
      <c r="M1095" s="374"/>
      <c r="N1095" s="36" t="s">
        <v>103</v>
      </c>
      <c r="O1095" s="59">
        <v>0</v>
      </c>
      <c r="P1095" s="48">
        <f>IFERROR(O1095/L1086,"-")</f>
        <v>0</v>
      </c>
      <c r="Q1095" s="59">
        <v>0</v>
      </c>
      <c r="R1095" s="48">
        <f>IFERROR(Q1095/M1086,"-")</f>
        <v>0</v>
      </c>
      <c r="S1095" s="62" t="str">
        <f t="shared" si="289"/>
        <v>-</v>
      </c>
      <c r="T1095" s="374"/>
      <c r="U1095" s="374"/>
      <c r="V1095" s="36" t="s">
        <v>103</v>
      </c>
      <c r="W1095" s="59">
        <v>0</v>
      </c>
      <c r="X1095" s="48">
        <f>IFERROR(W1095/T1086,"-")</f>
        <v>0</v>
      </c>
      <c r="Y1095" s="59">
        <v>0</v>
      </c>
      <c r="Z1095" s="48">
        <f>IFERROR(Y1095/U1086,"-")</f>
        <v>0</v>
      </c>
      <c r="AA1095" s="136" t="str">
        <f t="shared" si="290"/>
        <v>-</v>
      </c>
      <c r="AB1095" s="374"/>
      <c r="AC1095" s="374"/>
      <c r="AD1095" s="36" t="s">
        <v>103</v>
      </c>
      <c r="AE1095" s="59">
        <v>0</v>
      </c>
      <c r="AF1095" s="48">
        <f>IFERROR(AE1095/AB1086,"-")</f>
        <v>0</v>
      </c>
      <c r="AG1095" s="59">
        <v>0</v>
      </c>
      <c r="AH1095" s="48">
        <f>IFERROR(AG1095/AC1086,"-")</f>
        <v>0</v>
      </c>
      <c r="AI1095" s="62" t="str">
        <f t="shared" si="282"/>
        <v>-</v>
      </c>
      <c r="AJ1095" s="374"/>
      <c r="AK1095" s="374"/>
      <c r="AL1095" s="36" t="s">
        <v>103</v>
      </c>
      <c r="AM1095" s="59">
        <v>0</v>
      </c>
      <c r="AN1095" s="48">
        <f>IFERROR(AM1095/AJ1086,"-")</f>
        <v>0</v>
      </c>
      <c r="AO1095" s="59">
        <v>0</v>
      </c>
      <c r="AP1095" s="48">
        <f>IFERROR(AO1095/AK1086,"-")</f>
        <v>0</v>
      </c>
      <c r="AQ1095" s="62" t="str">
        <f t="shared" si="291"/>
        <v>-</v>
      </c>
      <c r="AR1095" s="374"/>
      <c r="AS1095" s="374"/>
      <c r="AT1095" s="36" t="s">
        <v>103</v>
      </c>
      <c r="AU1095" s="59">
        <v>212364</v>
      </c>
      <c r="AV1095" s="48">
        <f>IFERROR(AU1095/AR1086,"-")</f>
        <v>4.3278765739587994E-4</v>
      </c>
      <c r="AW1095" s="62">
        <v>10</v>
      </c>
      <c r="AX1095" s="48">
        <f>IFERROR(AW1095/AS1086,"-")</f>
        <v>1.2239902080783354E-2</v>
      </c>
      <c r="AY1095" s="162">
        <f t="shared" si="292"/>
        <v>21236.400000000001</v>
      </c>
      <c r="AZ1095" s="187"/>
    </row>
    <row r="1096" spans="2:52" s="7" customFormat="1" ht="13.15" customHeight="1">
      <c r="B1096" s="449"/>
      <c r="C1096" s="459"/>
      <c r="D1096" s="374"/>
      <c r="E1096" s="374"/>
      <c r="F1096" s="36" t="s">
        <v>104</v>
      </c>
      <c r="G1096" s="59">
        <v>28035</v>
      </c>
      <c r="H1096" s="48">
        <f>IFERROR(G1096/D1086,"-")</f>
        <v>1.8729444209505218E-4</v>
      </c>
      <c r="I1096" s="59">
        <v>4</v>
      </c>
      <c r="J1096" s="48">
        <f>IFERROR(I1096/E1086,"-")</f>
        <v>1.8264840182648401E-2</v>
      </c>
      <c r="K1096" s="62">
        <f t="shared" si="288"/>
        <v>7008.75</v>
      </c>
      <c r="L1096" s="374"/>
      <c r="M1096" s="374"/>
      <c r="N1096" s="36" t="s">
        <v>104</v>
      </c>
      <c r="O1096" s="59">
        <v>19379</v>
      </c>
      <c r="P1096" s="48">
        <f>IFERROR(O1096/L1086,"-")</f>
        <v>1.9326966009412859E-4</v>
      </c>
      <c r="Q1096" s="59">
        <v>3</v>
      </c>
      <c r="R1096" s="48">
        <f>IFERROR(Q1096/M1086,"-")</f>
        <v>2.1126760563380281E-2</v>
      </c>
      <c r="S1096" s="62">
        <f t="shared" si="289"/>
        <v>6459.666666666667</v>
      </c>
      <c r="T1096" s="374"/>
      <c r="U1096" s="374"/>
      <c r="V1096" s="36" t="s">
        <v>104</v>
      </c>
      <c r="W1096" s="59">
        <v>8836</v>
      </c>
      <c r="X1096" s="48">
        <f>IFERROR(W1096/T1086,"-")</f>
        <v>3.5670686414458172E-4</v>
      </c>
      <c r="Y1096" s="59">
        <v>1</v>
      </c>
      <c r="Z1096" s="48">
        <f>IFERROR(Y1096/U1086,"-")</f>
        <v>5.5555555555555552E-2</v>
      </c>
      <c r="AA1096" s="136">
        <f t="shared" si="290"/>
        <v>8836</v>
      </c>
      <c r="AB1096" s="374"/>
      <c r="AC1096" s="374"/>
      <c r="AD1096" s="36" t="s">
        <v>104</v>
      </c>
      <c r="AE1096" s="59">
        <v>8836</v>
      </c>
      <c r="AF1096" s="48">
        <f>IFERROR(AE1096/AB1086,"-")</f>
        <v>4.2992043844489078E-4</v>
      </c>
      <c r="AG1096" s="59">
        <v>1</v>
      </c>
      <c r="AH1096" s="48">
        <f>IFERROR(AG1096/AC1086,"-")</f>
        <v>8.3333333333333329E-2</v>
      </c>
      <c r="AI1096" s="62">
        <f t="shared" si="282"/>
        <v>8836</v>
      </c>
      <c r="AJ1096" s="374"/>
      <c r="AK1096" s="374"/>
      <c r="AL1096" s="36" t="s">
        <v>104</v>
      </c>
      <c r="AM1096" s="59">
        <v>13807</v>
      </c>
      <c r="AN1096" s="48">
        <f>IFERROR(AM1096/AJ1086,"-")</f>
        <v>3.5460246102891473E-4</v>
      </c>
      <c r="AO1096" s="59">
        <v>4</v>
      </c>
      <c r="AP1096" s="48">
        <f>IFERROR(AO1096/AK1086,"-")</f>
        <v>7.0175438596491224E-2</v>
      </c>
      <c r="AQ1096" s="62">
        <f t="shared" si="291"/>
        <v>3451.75</v>
      </c>
      <c r="AR1096" s="374"/>
      <c r="AS1096" s="374"/>
      <c r="AT1096" s="36" t="s">
        <v>104</v>
      </c>
      <c r="AU1096" s="59">
        <v>367323</v>
      </c>
      <c r="AV1096" s="48">
        <f>IFERROR(AU1096/AR1086,"-")</f>
        <v>7.485866751315045E-4</v>
      </c>
      <c r="AW1096" s="62">
        <v>26</v>
      </c>
      <c r="AX1096" s="48">
        <f>IFERROR(AW1096/AS1086,"-")</f>
        <v>3.182374541003672E-2</v>
      </c>
      <c r="AY1096" s="162">
        <f t="shared" si="292"/>
        <v>14127.807692307691</v>
      </c>
      <c r="AZ1096" s="187"/>
    </row>
    <row r="1097" spans="2:52" s="7" customFormat="1" ht="13.15" customHeight="1">
      <c r="B1097" s="449"/>
      <c r="C1097" s="459"/>
      <c r="D1097" s="374"/>
      <c r="E1097" s="374"/>
      <c r="F1097" s="36" t="s">
        <v>105</v>
      </c>
      <c r="G1097" s="59">
        <v>19383</v>
      </c>
      <c r="H1097" s="48">
        <f>IFERROR(G1097/D1086,"-")</f>
        <v>1.2949271165073645E-4</v>
      </c>
      <c r="I1097" s="59">
        <v>2</v>
      </c>
      <c r="J1097" s="48">
        <f>IFERROR(I1097/E1086,"-")</f>
        <v>9.1324200913242004E-3</v>
      </c>
      <c r="K1097" s="62">
        <f t="shared" si="288"/>
        <v>9691.5</v>
      </c>
      <c r="L1097" s="374"/>
      <c r="M1097" s="374"/>
      <c r="N1097" s="36" t="s">
        <v>105</v>
      </c>
      <c r="O1097" s="59">
        <v>12716</v>
      </c>
      <c r="P1097" s="48">
        <f>IFERROR(O1097/L1086,"-")</f>
        <v>1.2681856637375194E-4</v>
      </c>
      <c r="Q1097" s="59">
        <v>1</v>
      </c>
      <c r="R1097" s="48">
        <f>IFERROR(Q1097/M1086,"-")</f>
        <v>7.0422535211267607E-3</v>
      </c>
      <c r="S1097" s="62">
        <f t="shared" si="289"/>
        <v>12716</v>
      </c>
      <c r="T1097" s="374"/>
      <c r="U1097" s="374"/>
      <c r="V1097" s="36" t="s">
        <v>105</v>
      </c>
      <c r="W1097" s="59">
        <v>6667</v>
      </c>
      <c r="X1097" s="48">
        <f>IFERROR(W1097/T1086,"-")</f>
        <v>2.6914493699093782E-4</v>
      </c>
      <c r="Y1097" s="59">
        <v>1</v>
      </c>
      <c r="Z1097" s="48">
        <f>IFERROR(Y1097/U1086,"-")</f>
        <v>5.5555555555555552E-2</v>
      </c>
      <c r="AA1097" s="136">
        <f t="shared" si="290"/>
        <v>6667</v>
      </c>
      <c r="AB1097" s="374"/>
      <c r="AC1097" s="374"/>
      <c r="AD1097" s="36" t="s">
        <v>105</v>
      </c>
      <c r="AE1097" s="59">
        <v>0</v>
      </c>
      <c r="AF1097" s="48">
        <f>IFERROR(AE1097/AB1086,"-")</f>
        <v>0</v>
      </c>
      <c r="AG1097" s="59">
        <v>0</v>
      </c>
      <c r="AH1097" s="48">
        <f>IFERROR(AG1097/AC1086,"-")</f>
        <v>0</v>
      </c>
      <c r="AI1097" s="62" t="str">
        <f t="shared" si="282"/>
        <v>-</v>
      </c>
      <c r="AJ1097" s="374"/>
      <c r="AK1097" s="374"/>
      <c r="AL1097" s="36" t="s">
        <v>105</v>
      </c>
      <c r="AM1097" s="59">
        <v>0</v>
      </c>
      <c r="AN1097" s="48">
        <f>IFERROR(AM1097/AJ1086,"-")</f>
        <v>0</v>
      </c>
      <c r="AO1097" s="59">
        <v>0</v>
      </c>
      <c r="AP1097" s="48">
        <f>IFERROR(AO1097/AK1086,"-")</f>
        <v>0</v>
      </c>
      <c r="AQ1097" s="62" t="str">
        <f t="shared" si="291"/>
        <v>-</v>
      </c>
      <c r="AR1097" s="374"/>
      <c r="AS1097" s="374"/>
      <c r="AT1097" s="36" t="s">
        <v>105</v>
      </c>
      <c r="AU1097" s="59">
        <v>382643</v>
      </c>
      <c r="AV1097" s="48">
        <f>IFERROR(AU1097/AR1086,"-")</f>
        <v>7.7980810113263872E-4</v>
      </c>
      <c r="AW1097" s="62">
        <v>4</v>
      </c>
      <c r="AX1097" s="48">
        <f>IFERROR(AW1097/AS1086,"-")</f>
        <v>4.8959608323133411E-3</v>
      </c>
      <c r="AY1097" s="162">
        <f t="shared" si="292"/>
        <v>95660.75</v>
      </c>
      <c r="AZ1097" s="187"/>
    </row>
    <row r="1098" spans="2:52" s="7" customFormat="1" ht="13.15" customHeight="1">
      <c r="B1098" s="449"/>
      <c r="C1098" s="459"/>
      <c r="D1098" s="374"/>
      <c r="E1098" s="374"/>
      <c r="F1098" s="36" t="s">
        <v>106</v>
      </c>
      <c r="G1098" s="59">
        <v>99807</v>
      </c>
      <c r="H1098" s="48">
        <f>IFERROR(G1098/D1086,"-")</f>
        <v>6.6678424762549933E-4</v>
      </c>
      <c r="I1098" s="59">
        <v>1</v>
      </c>
      <c r="J1098" s="48">
        <f>IFERROR(I1098/E1086,"-")</f>
        <v>4.5662100456621002E-3</v>
      </c>
      <c r="K1098" s="62">
        <f t="shared" si="288"/>
        <v>99807</v>
      </c>
      <c r="L1098" s="374"/>
      <c r="M1098" s="374"/>
      <c r="N1098" s="36" t="s">
        <v>106</v>
      </c>
      <c r="O1098" s="59">
        <v>99807</v>
      </c>
      <c r="P1098" s="48">
        <f>IFERROR(O1098/L1086,"-")</f>
        <v>9.9539011120360651E-4</v>
      </c>
      <c r="Q1098" s="59">
        <v>1</v>
      </c>
      <c r="R1098" s="48">
        <f>IFERROR(Q1098/M1086,"-")</f>
        <v>7.0422535211267607E-3</v>
      </c>
      <c r="S1098" s="62">
        <f t="shared" si="289"/>
        <v>99807</v>
      </c>
      <c r="T1098" s="374"/>
      <c r="U1098" s="374"/>
      <c r="V1098" s="36" t="s">
        <v>106</v>
      </c>
      <c r="W1098" s="59">
        <v>0</v>
      </c>
      <c r="X1098" s="48">
        <f>IFERROR(W1098/T1086,"-")</f>
        <v>0</v>
      </c>
      <c r="Y1098" s="59">
        <v>0</v>
      </c>
      <c r="Z1098" s="48">
        <f>IFERROR(Y1098/U1086,"-")</f>
        <v>0</v>
      </c>
      <c r="AA1098" s="136" t="str">
        <f t="shared" si="290"/>
        <v>-</v>
      </c>
      <c r="AB1098" s="374"/>
      <c r="AC1098" s="374"/>
      <c r="AD1098" s="36" t="s">
        <v>106</v>
      </c>
      <c r="AE1098" s="59">
        <v>0</v>
      </c>
      <c r="AF1098" s="48">
        <f>IFERROR(AE1098/AB1086,"-")</f>
        <v>0</v>
      </c>
      <c r="AG1098" s="59">
        <v>0</v>
      </c>
      <c r="AH1098" s="48">
        <f>IFERROR(AG1098/AC1086,"-")</f>
        <v>0</v>
      </c>
      <c r="AI1098" s="62" t="str">
        <f t="shared" si="282"/>
        <v>-</v>
      </c>
      <c r="AJ1098" s="374"/>
      <c r="AK1098" s="374"/>
      <c r="AL1098" s="36" t="s">
        <v>106</v>
      </c>
      <c r="AM1098" s="59">
        <v>1999939</v>
      </c>
      <c r="AN1098" s="48">
        <f>IFERROR(AM1098/AJ1086,"-")</f>
        <v>5.1364039350163447E-2</v>
      </c>
      <c r="AO1098" s="59">
        <v>1</v>
      </c>
      <c r="AP1098" s="48">
        <f>IFERROR(AO1098/AK1086,"-")</f>
        <v>1.7543859649122806E-2</v>
      </c>
      <c r="AQ1098" s="62">
        <f t="shared" si="291"/>
        <v>1999939</v>
      </c>
      <c r="AR1098" s="374"/>
      <c r="AS1098" s="374"/>
      <c r="AT1098" s="36" t="s">
        <v>106</v>
      </c>
      <c r="AU1098" s="59">
        <v>174672</v>
      </c>
      <c r="AV1098" s="48">
        <f>IFERROR(AU1098/AR1086,"-")</f>
        <v>3.5597316726306314E-4</v>
      </c>
      <c r="AW1098" s="62">
        <v>4</v>
      </c>
      <c r="AX1098" s="48">
        <f>IFERROR(AW1098/AS1086,"-")</f>
        <v>4.8959608323133411E-3</v>
      </c>
      <c r="AY1098" s="162">
        <f t="shared" si="292"/>
        <v>43668</v>
      </c>
      <c r="AZ1098" s="187"/>
    </row>
    <row r="1099" spans="2:52" s="7" customFormat="1" ht="13.15" customHeight="1">
      <c r="B1099" s="449"/>
      <c r="C1099" s="459"/>
      <c r="D1099" s="374"/>
      <c r="E1099" s="374"/>
      <c r="F1099" s="36" t="s">
        <v>107</v>
      </c>
      <c r="G1099" s="59">
        <v>245280</v>
      </c>
      <c r="H1099" s="48">
        <f>IFERROR(G1099/D1086,"-")</f>
        <v>1.6386509990039021E-3</v>
      </c>
      <c r="I1099" s="59">
        <v>22</v>
      </c>
      <c r="J1099" s="48">
        <f>IFERROR(I1099/E1086,"-")</f>
        <v>0.1004566210045662</v>
      </c>
      <c r="K1099" s="62">
        <f t="shared" si="288"/>
        <v>11149.09090909091</v>
      </c>
      <c r="L1099" s="374"/>
      <c r="M1099" s="374"/>
      <c r="N1099" s="36" t="s">
        <v>107</v>
      </c>
      <c r="O1099" s="59">
        <v>202686</v>
      </c>
      <c r="P1099" s="48">
        <f>IFERROR(O1099/L1086,"-")</f>
        <v>2.0214177370266031E-3</v>
      </c>
      <c r="Q1099" s="59">
        <v>12</v>
      </c>
      <c r="R1099" s="48">
        <f>IFERROR(Q1099/M1086,"-")</f>
        <v>8.4507042253521125E-2</v>
      </c>
      <c r="S1099" s="62">
        <f t="shared" si="289"/>
        <v>16890.5</v>
      </c>
      <c r="T1099" s="374"/>
      <c r="U1099" s="374"/>
      <c r="V1099" s="36" t="s">
        <v>107</v>
      </c>
      <c r="W1099" s="59">
        <v>26340</v>
      </c>
      <c r="X1099" s="48">
        <f>IFERROR(W1099/T1086,"-")</f>
        <v>1.063338479127239E-3</v>
      </c>
      <c r="Y1099" s="59">
        <v>2</v>
      </c>
      <c r="Z1099" s="48">
        <f>IFERROR(Y1099/U1086,"-")</f>
        <v>0.1111111111111111</v>
      </c>
      <c r="AA1099" s="136">
        <f t="shared" si="290"/>
        <v>13170</v>
      </c>
      <c r="AB1099" s="374"/>
      <c r="AC1099" s="374"/>
      <c r="AD1099" s="36" t="s">
        <v>107</v>
      </c>
      <c r="AE1099" s="59">
        <v>3620</v>
      </c>
      <c r="AF1099" s="48">
        <f>IFERROR(AE1099/AB1086,"-")</f>
        <v>1.761330904448285E-4</v>
      </c>
      <c r="AG1099" s="59">
        <v>1</v>
      </c>
      <c r="AH1099" s="48">
        <f>IFERROR(AG1099/AC1086,"-")</f>
        <v>8.3333333333333329E-2</v>
      </c>
      <c r="AI1099" s="62">
        <f t="shared" si="282"/>
        <v>3620</v>
      </c>
      <c r="AJ1099" s="374"/>
      <c r="AK1099" s="374"/>
      <c r="AL1099" s="36" t="s">
        <v>107</v>
      </c>
      <c r="AM1099" s="59">
        <v>18127</v>
      </c>
      <c r="AN1099" s="48">
        <f>IFERROR(AM1099/AJ1086,"-")</f>
        <v>4.6555216999139113E-4</v>
      </c>
      <c r="AO1099" s="59">
        <v>4</v>
      </c>
      <c r="AP1099" s="48">
        <f>IFERROR(AO1099/AK1086,"-")</f>
        <v>7.0175438596491224E-2</v>
      </c>
      <c r="AQ1099" s="62">
        <f t="shared" si="291"/>
        <v>4531.75</v>
      </c>
      <c r="AR1099" s="374"/>
      <c r="AS1099" s="374"/>
      <c r="AT1099" s="36" t="s">
        <v>107</v>
      </c>
      <c r="AU1099" s="59">
        <v>3938705</v>
      </c>
      <c r="AV1099" s="48">
        <f>IFERROR(AU1099/AR1086,"-")</f>
        <v>8.0268920821016717E-3</v>
      </c>
      <c r="AW1099" s="62">
        <v>95</v>
      </c>
      <c r="AX1099" s="48">
        <f>IFERROR(AW1099/AS1086,"-")</f>
        <v>0.11627906976744186</v>
      </c>
      <c r="AY1099" s="162">
        <f t="shared" si="292"/>
        <v>41460.052631578947</v>
      </c>
      <c r="AZ1099" s="187"/>
    </row>
    <row r="1100" spans="2:52" s="7" customFormat="1" ht="13.15" customHeight="1">
      <c r="B1100" s="449"/>
      <c r="C1100" s="459"/>
      <c r="D1100" s="374"/>
      <c r="E1100" s="374"/>
      <c r="F1100" s="36" t="s">
        <v>108</v>
      </c>
      <c r="G1100" s="59">
        <v>407696</v>
      </c>
      <c r="H1100" s="48">
        <f>IFERROR(G1100/D1086,"-")</f>
        <v>2.723709465467608E-3</v>
      </c>
      <c r="I1100" s="59">
        <v>16</v>
      </c>
      <c r="J1100" s="48">
        <f>IFERROR(I1100/E1086,"-")</f>
        <v>7.3059360730593603E-2</v>
      </c>
      <c r="K1100" s="62">
        <f t="shared" si="288"/>
        <v>25481</v>
      </c>
      <c r="L1100" s="374"/>
      <c r="M1100" s="374"/>
      <c r="N1100" s="36" t="s">
        <v>108</v>
      </c>
      <c r="O1100" s="59">
        <v>169853</v>
      </c>
      <c r="P1100" s="48">
        <f>IFERROR(O1100/L1086,"-")</f>
        <v>1.6939693263825803E-3</v>
      </c>
      <c r="Q1100" s="59">
        <v>10</v>
      </c>
      <c r="R1100" s="48">
        <f>IFERROR(Q1100/M1086,"-")</f>
        <v>7.0422535211267609E-2</v>
      </c>
      <c r="S1100" s="62">
        <f t="shared" si="289"/>
        <v>16985.3</v>
      </c>
      <c r="T1100" s="374"/>
      <c r="U1100" s="374"/>
      <c r="V1100" s="36" t="s">
        <v>108</v>
      </c>
      <c r="W1100" s="59">
        <v>12377</v>
      </c>
      <c r="X1100" s="48">
        <f>IFERROR(W1100/T1086,"-")</f>
        <v>4.9965604996802713E-4</v>
      </c>
      <c r="Y1100" s="59">
        <v>2</v>
      </c>
      <c r="Z1100" s="48">
        <f>IFERROR(Y1100/U1086,"-")</f>
        <v>0.1111111111111111</v>
      </c>
      <c r="AA1100" s="136">
        <f t="shared" si="290"/>
        <v>6188.5</v>
      </c>
      <c r="AB1100" s="374"/>
      <c r="AC1100" s="374"/>
      <c r="AD1100" s="36" t="s">
        <v>108</v>
      </c>
      <c r="AE1100" s="59">
        <v>8577</v>
      </c>
      <c r="AF1100" s="48">
        <f>IFERROR(AE1100/AB1086,"-")</f>
        <v>4.173186510346116E-4</v>
      </c>
      <c r="AG1100" s="59">
        <v>1</v>
      </c>
      <c r="AH1100" s="48">
        <f>IFERROR(AG1100/AC1086,"-")</f>
        <v>8.3333333333333329E-2</v>
      </c>
      <c r="AI1100" s="62">
        <f t="shared" si="282"/>
        <v>8577</v>
      </c>
      <c r="AJ1100" s="374"/>
      <c r="AK1100" s="374"/>
      <c r="AL1100" s="36" t="s">
        <v>108</v>
      </c>
      <c r="AM1100" s="59">
        <v>12345</v>
      </c>
      <c r="AN1100" s="48">
        <f>IFERROR(AM1100/AJ1086,"-")</f>
        <v>3.1705420304207663E-4</v>
      </c>
      <c r="AO1100" s="59">
        <v>4</v>
      </c>
      <c r="AP1100" s="48">
        <f>IFERROR(AO1100/AK1086,"-")</f>
        <v>7.0175438596491224E-2</v>
      </c>
      <c r="AQ1100" s="62">
        <f t="shared" si="291"/>
        <v>3086.25</v>
      </c>
      <c r="AR1100" s="374"/>
      <c r="AS1100" s="374"/>
      <c r="AT1100" s="36" t="s">
        <v>108</v>
      </c>
      <c r="AU1100" s="59">
        <v>2705440</v>
      </c>
      <c r="AV1100" s="48">
        <f>IFERROR(AU1100/AR1086,"-")</f>
        <v>5.5135570992499178E-3</v>
      </c>
      <c r="AW1100" s="62">
        <v>56</v>
      </c>
      <c r="AX1100" s="48">
        <f>IFERROR(AW1100/AS1086,"-")</f>
        <v>6.8543451652386775E-2</v>
      </c>
      <c r="AY1100" s="162">
        <f t="shared" si="292"/>
        <v>48311.428571428572</v>
      </c>
      <c r="AZ1100" s="187"/>
    </row>
    <row r="1101" spans="2:52" s="7" customFormat="1" ht="13.15" customHeight="1">
      <c r="B1101" s="449"/>
      <c r="C1101" s="459"/>
      <c r="D1101" s="374"/>
      <c r="E1101" s="374"/>
      <c r="F1101" s="36" t="s">
        <v>109</v>
      </c>
      <c r="G1101" s="59">
        <v>451713</v>
      </c>
      <c r="H1101" s="48">
        <f>IFERROR(G1101/D1086,"-")</f>
        <v>3.0177754350662494E-3</v>
      </c>
      <c r="I1101" s="59">
        <v>14</v>
      </c>
      <c r="J1101" s="48">
        <f>IFERROR(I1101/E1086,"-")</f>
        <v>6.3926940639269403E-2</v>
      </c>
      <c r="K1101" s="62">
        <f t="shared" si="288"/>
        <v>32265.214285714286</v>
      </c>
      <c r="L1101" s="374"/>
      <c r="M1101" s="374"/>
      <c r="N1101" s="36" t="s">
        <v>109</v>
      </c>
      <c r="O1101" s="59">
        <v>275563</v>
      </c>
      <c r="P1101" s="48">
        <f>IFERROR(O1101/L1086,"-")</f>
        <v>2.7482309378460373E-3</v>
      </c>
      <c r="Q1101" s="59">
        <v>10</v>
      </c>
      <c r="R1101" s="48">
        <f>IFERROR(Q1101/M1086,"-")</f>
        <v>7.0422535211267609E-2</v>
      </c>
      <c r="S1101" s="62">
        <f t="shared" si="289"/>
        <v>27556.3</v>
      </c>
      <c r="T1101" s="374"/>
      <c r="U1101" s="374"/>
      <c r="V1101" s="36" t="s">
        <v>109</v>
      </c>
      <c r="W1101" s="59">
        <v>0</v>
      </c>
      <c r="X1101" s="48">
        <f>IFERROR(W1101/T1086,"-")</f>
        <v>0</v>
      </c>
      <c r="Y1101" s="59">
        <v>0</v>
      </c>
      <c r="Z1101" s="48">
        <f>IFERROR(Y1101/U1086,"-")</f>
        <v>0</v>
      </c>
      <c r="AA1101" s="136" t="str">
        <f t="shared" si="290"/>
        <v>-</v>
      </c>
      <c r="AB1101" s="374"/>
      <c r="AC1101" s="374"/>
      <c r="AD1101" s="36" t="s">
        <v>109</v>
      </c>
      <c r="AE1101" s="59">
        <v>0</v>
      </c>
      <c r="AF1101" s="48">
        <f>IFERROR(AE1101/AB1086,"-")</f>
        <v>0</v>
      </c>
      <c r="AG1101" s="59">
        <v>0</v>
      </c>
      <c r="AH1101" s="48">
        <f>IFERROR(AG1101/AC1086,"-")</f>
        <v>0</v>
      </c>
      <c r="AI1101" s="62" t="str">
        <f t="shared" si="282"/>
        <v>-</v>
      </c>
      <c r="AJ1101" s="374"/>
      <c r="AK1101" s="374"/>
      <c r="AL1101" s="36" t="s">
        <v>109</v>
      </c>
      <c r="AM1101" s="59">
        <v>331245</v>
      </c>
      <c r="AN1101" s="48">
        <f>IFERROR(AM1101/AJ1086,"-")</f>
        <v>8.5073000799248833E-3</v>
      </c>
      <c r="AO1101" s="59">
        <v>6</v>
      </c>
      <c r="AP1101" s="48">
        <f>IFERROR(AO1101/AK1086,"-")</f>
        <v>0.10526315789473684</v>
      </c>
      <c r="AQ1101" s="62">
        <f t="shared" si="291"/>
        <v>55207.5</v>
      </c>
      <c r="AR1101" s="374"/>
      <c r="AS1101" s="374"/>
      <c r="AT1101" s="36" t="s">
        <v>109</v>
      </c>
      <c r="AU1101" s="59">
        <v>733580</v>
      </c>
      <c r="AV1101" s="48">
        <f>IFERROR(AU1101/AR1086,"-")</f>
        <v>1.4950008933362982E-3</v>
      </c>
      <c r="AW1101" s="62">
        <v>30</v>
      </c>
      <c r="AX1101" s="48">
        <f>IFERROR(AW1101/AS1086,"-")</f>
        <v>3.6719706242350061E-2</v>
      </c>
      <c r="AY1101" s="162">
        <f t="shared" si="292"/>
        <v>24452.666666666668</v>
      </c>
      <c r="AZ1101" s="187"/>
    </row>
    <row r="1102" spans="2:52" s="7" customFormat="1" ht="13.15" customHeight="1">
      <c r="B1102" s="449"/>
      <c r="C1102" s="459"/>
      <c r="D1102" s="374"/>
      <c r="E1102" s="374"/>
      <c r="F1102" s="37" t="s">
        <v>110</v>
      </c>
      <c r="G1102" s="60">
        <v>148862</v>
      </c>
      <c r="H1102" s="49">
        <f>IFERROR(G1102/D1086,"-")</f>
        <v>9.9450776668998249E-4</v>
      </c>
      <c r="I1102" s="60">
        <v>22</v>
      </c>
      <c r="J1102" s="49">
        <f>IFERROR(I1102/E1086,"-")</f>
        <v>0.1004566210045662</v>
      </c>
      <c r="K1102" s="63">
        <f t="shared" si="288"/>
        <v>6766.454545454545</v>
      </c>
      <c r="L1102" s="374"/>
      <c r="M1102" s="374"/>
      <c r="N1102" s="37" t="s">
        <v>110</v>
      </c>
      <c r="O1102" s="60">
        <v>111689</v>
      </c>
      <c r="P1102" s="49">
        <f>IFERROR(O1102/L1086,"-")</f>
        <v>1.1138910710693599E-3</v>
      </c>
      <c r="Q1102" s="60">
        <v>17</v>
      </c>
      <c r="R1102" s="49">
        <f>IFERROR(Q1102/M1086,"-")</f>
        <v>0.11971830985915492</v>
      </c>
      <c r="S1102" s="63">
        <f t="shared" si="289"/>
        <v>6569.9411764705883</v>
      </c>
      <c r="T1102" s="374"/>
      <c r="U1102" s="374"/>
      <c r="V1102" s="37" t="s">
        <v>110</v>
      </c>
      <c r="W1102" s="60">
        <v>3874</v>
      </c>
      <c r="X1102" s="49">
        <f>IFERROR(W1102/T1086,"-")</f>
        <v>1.5639230327027046E-4</v>
      </c>
      <c r="Y1102" s="60">
        <v>2</v>
      </c>
      <c r="Z1102" s="49">
        <f>IFERROR(Y1102/U1086,"-")</f>
        <v>0.1111111111111111</v>
      </c>
      <c r="AA1102" s="137">
        <f t="shared" si="290"/>
        <v>1937</v>
      </c>
      <c r="AB1102" s="374"/>
      <c r="AC1102" s="374"/>
      <c r="AD1102" s="37" t="s">
        <v>110</v>
      </c>
      <c r="AE1102" s="60">
        <v>3874</v>
      </c>
      <c r="AF1102" s="49">
        <f>IFERROR(AE1102/AB1086,"-")</f>
        <v>1.8849160010587447E-4</v>
      </c>
      <c r="AG1102" s="60">
        <v>2</v>
      </c>
      <c r="AH1102" s="49">
        <f>IFERROR(AG1102/AC1086,"-")</f>
        <v>0.16666666666666666</v>
      </c>
      <c r="AI1102" s="63">
        <f t="shared" si="282"/>
        <v>1937</v>
      </c>
      <c r="AJ1102" s="374"/>
      <c r="AK1102" s="374"/>
      <c r="AL1102" s="37" t="s">
        <v>110</v>
      </c>
      <c r="AM1102" s="60">
        <v>21721</v>
      </c>
      <c r="AN1102" s="49">
        <f>IFERROR(AM1102/AJ1086,"-")</f>
        <v>5.578561639754514E-4</v>
      </c>
      <c r="AO1102" s="60">
        <v>6</v>
      </c>
      <c r="AP1102" s="49">
        <f>IFERROR(AO1102/AK1086,"-")</f>
        <v>0.10526315789473684</v>
      </c>
      <c r="AQ1102" s="63">
        <f t="shared" si="291"/>
        <v>3620.1666666666665</v>
      </c>
      <c r="AR1102" s="374"/>
      <c r="AS1102" s="374"/>
      <c r="AT1102" s="37" t="s">
        <v>110</v>
      </c>
      <c r="AU1102" s="60">
        <v>297605</v>
      </c>
      <c r="AV1102" s="49">
        <f>IFERROR(AU1102/AR1086,"-")</f>
        <v>6.0650473140127733E-4</v>
      </c>
      <c r="AW1102" s="63">
        <v>79</v>
      </c>
      <c r="AX1102" s="51">
        <f>IFERROR(AW1102/AS1086,"-")</f>
        <v>9.6695226438188495E-2</v>
      </c>
      <c r="AY1102" s="165">
        <f t="shared" si="292"/>
        <v>3767.1518987341774</v>
      </c>
      <c r="AZ1102" s="187"/>
    </row>
    <row r="1103" spans="2:52" s="7" customFormat="1" ht="13.15" customHeight="1">
      <c r="B1103" s="450"/>
      <c r="C1103" s="461"/>
      <c r="D1103" s="375"/>
      <c r="E1103" s="375"/>
      <c r="F1103" s="38" t="s">
        <v>64</v>
      </c>
      <c r="G1103" s="56">
        <f>SUM(G1086:G1102)</f>
        <v>25289400</v>
      </c>
      <c r="H1103" s="49">
        <f>IFERROR(G1103/D1086,"-")</f>
        <v>0.16895181251716115</v>
      </c>
      <c r="I1103" s="60">
        <v>176</v>
      </c>
      <c r="J1103" s="49">
        <f>IFERROR(I1103/E1086,"-")</f>
        <v>0.80365296803652964</v>
      </c>
      <c r="K1103" s="63">
        <f t="shared" si="288"/>
        <v>143689.77272727274</v>
      </c>
      <c r="L1103" s="375"/>
      <c r="M1103" s="375"/>
      <c r="N1103" s="38" t="s">
        <v>64</v>
      </c>
      <c r="O1103" s="56">
        <f>SUM(O1086:O1102)</f>
        <v>17414593</v>
      </c>
      <c r="P1103" s="49">
        <f>IFERROR(O1103/L1086,"-")</f>
        <v>0.17367833581648129</v>
      </c>
      <c r="Q1103" s="60">
        <v>116</v>
      </c>
      <c r="R1103" s="49">
        <f>IFERROR(Q1103/M1086,"-")</f>
        <v>0.81690140845070425</v>
      </c>
      <c r="S1103" s="63">
        <f t="shared" si="289"/>
        <v>150125.80172413794</v>
      </c>
      <c r="T1103" s="375"/>
      <c r="U1103" s="375"/>
      <c r="V1103" s="38" t="s">
        <v>64</v>
      </c>
      <c r="W1103" s="56">
        <f>SUM(W1086:W1102)</f>
        <v>2708135</v>
      </c>
      <c r="X1103" s="49">
        <f>IFERROR(W1103/T1086,"-")</f>
        <v>0.10932665725783011</v>
      </c>
      <c r="Y1103" s="60">
        <v>15</v>
      </c>
      <c r="Z1103" s="49">
        <f>IFERROR(Y1103/U1086,"-")</f>
        <v>0.83333333333333337</v>
      </c>
      <c r="AA1103" s="137">
        <f t="shared" si="290"/>
        <v>180542.33333333334</v>
      </c>
      <c r="AB1103" s="375"/>
      <c r="AC1103" s="375"/>
      <c r="AD1103" s="38" t="s">
        <v>64</v>
      </c>
      <c r="AE1103" s="56">
        <f>SUM(AE1086:AE1102)</f>
        <v>1619039</v>
      </c>
      <c r="AF1103" s="49">
        <f>IFERROR(AE1103/AB1086,"-")</f>
        <v>7.877523276815046E-2</v>
      </c>
      <c r="AG1103" s="60">
        <v>10</v>
      </c>
      <c r="AH1103" s="49">
        <f>IFERROR(AG1103/AC1086,"-")</f>
        <v>0.83333333333333337</v>
      </c>
      <c r="AI1103" s="63">
        <f t="shared" si="282"/>
        <v>161903.9</v>
      </c>
      <c r="AJ1103" s="375"/>
      <c r="AK1103" s="375"/>
      <c r="AL1103" s="38" t="s">
        <v>64</v>
      </c>
      <c r="AM1103" s="56">
        <f>SUM(AM1086:AM1102)</f>
        <v>8736724</v>
      </c>
      <c r="AN1103" s="49">
        <f>IFERROR(AM1103/AJ1086,"-")</f>
        <v>0.22438356136238025</v>
      </c>
      <c r="AO1103" s="60">
        <v>46</v>
      </c>
      <c r="AP1103" s="49">
        <f>IFERROR(AO1103/AK1086,"-")</f>
        <v>0.80701754385964908</v>
      </c>
      <c r="AQ1103" s="63">
        <f t="shared" si="291"/>
        <v>189928.78260869565</v>
      </c>
      <c r="AR1103" s="375"/>
      <c r="AS1103" s="375"/>
      <c r="AT1103" s="38" t="s">
        <v>64</v>
      </c>
      <c r="AU1103" s="56">
        <f>SUM(AU1086:AU1102)</f>
        <v>85852421</v>
      </c>
      <c r="AV1103" s="49">
        <f>IFERROR(AU1103/AR1086,"-")</f>
        <v>0.1749631207095122</v>
      </c>
      <c r="AW1103" s="63">
        <v>627</v>
      </c>
      <c r="AX1103" s="116">
        <f>IFERROR(AW1103/AS1086,"-")</f>
        <v>0.76744186046511631</v>
      </c>
      <c r="AY1103" s="155">
        <f t="shared" si="292"/>
        <v>136925.71132376394</v>
      </c>
      <c r="AZ1103" s="187"/>
    </row>
    <row r="1104" spans="2:52" s="7" customFormat="1" ht="13.15" customHeight="1">
      <c r="B1104" s="448">
        <v>62</v>
      </c>
      <c r="C1104" s="458" t="s">
        <v>16</v>
      </c>
      <c r="D1104" s="373">
        <v>87884420</v>
      </c>
      <c r="E1104" s="373">
        <v>157</v>
      </c>
      <c r="F1104" s="34" t="s">
        <v>96</v>
      </c>
      <c r="G1104" s="58">
        <v>518573</v>
      </c>
      <c r="H1104" s="47">
        <f>IFERROR(G1104/D1104,"-")</f>
        <v>5.900624934430926E-3</v>
      </c>
      <c r="I1104" s="58">
        <v>25</v>
      </c>
      <c r="J1104" s="47">
        <f>IFERROR(I1104/E1104,"-")</f>
        <v>0.15923566878980891</v>
      </c>
      <c r="K1104" s="61">
        <f t="shared" si="288"/>
        <v>20742.919999999998</v>
      </c>
      <c r="L1104" s="373">
        <v>50869210</v>
      </c>
      <c r="M1104" s="373">
        <v>84</v>
      </c>
      <c r="N1104" s="34" t="s">
        <v>96</v>
      </c>
      <c r="O1104" s="58">
        <v>359764</v>
      </c>
      <c r="P1104" s="47">
        <f>IFERROR(O1104/L1104,"-")</f>
        <v>7.0723331461211994E-3</v>
      </c>
      <c r="Q1104" s="58">
        <v>15</v>
      </c>
      <c r="R1104" s="47">
        <f>IFERROR(Q1104/M1104,"-")</f>
        <v>0.17857142857142858</v>
      </c>
      <c r="S1104" s="61">
        <f t="shared" si="289"/>
        <v>23984.266666666666</v>
      </c>
      <c r="T1104" s="373">
        <v>16305010</v>
      </c>
      <c r="U1104" s="373">
        <v>18</v>
      </c>
      <c r="V1104" s="34" t="s">
        <v>96</v>
      </c>
      <c r="W1104" s="58">
        <v>77345</v>
      </c>
      <c r="X1104" s="47">
        <f>IFERROR(W1104/T1104,"-")</f>
        <v>4.7436340118773308E-3</v>
      </c>
      <c r="Y1104" s="58">
        <v>2</v>
      </c>
      <c r="Z1104" s="47">
        <f>IFERROR(Y1104/U1104,"-")</f>
        <v>0.1111111111111111</v>
      </c>
      <c r="AA1104" s="135">
        <f t="shared" si="290"/>
        <v>38672.5</v>
      </c>
      <c r="AB1104" s="373">
        <v>7186340</v>
      </c>
      <c r="AC1104" s="373">
        <v>10</v>
      </c>
      <c r="AD1104" s="34" t="s">
        <v>96</v>
      </c>
      <c r="AE1104" s="58">
        <v>77345</v>
      </c>
      <c r="AF1104" s="47">
        <f>IFERROR(AE1104/AB1104,"-")</f>
        <v>1.0762780497443761E-2</v>
      </c>
      <c r="AG1104" s="58">
        <v>2</v>
      </c>
      <c r="AH1104" s="47">
        <f>IFERROR(AG1104/AC1104,"-")</f>
        <v>0.2</v>
      </c>
      <c r="AI1104" s="61">
        <f t="shared" si="282"/>
        <v>38672.5</v>
      </c>
      <c r="AJ1104" s="373">
        <v>16778380</v>
      </c>
      <c r="AK1104" s="373">
        <v>31</v>
      </c>
      <c r="AL1104" s="34" t="s">
        <v>96</v>
      </c>
      <c r="AM1104" s="58">
        <v>80571</v>
      </c>
      <c r="AN1104" s="47">
        <f>IFERROR(AM1104/AJ1104,"-")</f>
        <v>4.8020726673254511E-3</v>
      </c>
      <c r="AO1104" s="58">
        <v>7</v>
      </c>
      <c r="AP1104" s="47">
        <f>IFERROR(AO1104/AK1104,"-")</f>
        <v>0.22580645161290322</v>
      </c>
      <c r="AQ1104" s="61">
        <f t="shared" si="291"/>
        <v>11510.142857142857</v>
      </c>
      <c r="AR1104" s="373">
        <v>473595710</v>
      </c>
      <c r="AS1104" s="373">
        <v>848</v>
      </c>
      <c r="AT1104" s="34" t="s">
        <v>96</v>
      </c>
      <c r="AU1104" s="58">
        <v>8774103</v>
      </c>
      <c r="AV1104" s="47">
        <f>IFERROR(AU1104/AR1104,"-")</f>
        <v>1.852656773432344E-2</v>
      </c>
      <c r="AW1104" s="61">
        <v>131</v>
      </c>
      <c r="AX1104" s="50">
        <f>IFERROR(AW1104/AS1104,"-")</f>
        <v>0.15448113207547171</v>
      </c>
      <c r="AY1104" s="135">
        <f t="shared" si="292"/>
        <v>66977.885496183211</v>
      </c>
      <c r="AZ1104" s="187"/>
    </row>
    <row r="1105" spans="2:52" s="7" customFormat="1" ht="13.15" customHeight="1">
      <c r="B1105" s="449"/>
      <c r="C1105" s="459"/>
      <c r="D1105" s="374"/>
      <c r="E1105" s="374"/>
      <c r="F1105" s="35" t="s">
        <v>97</v>
      </c>
      <c r="G1105" s="59">
        <v>1127356</v>
      </c>
      <c r="H1105" s="48">
        <f>IFERROR(G1105/D1104,"-")</f>
        <v>1.2827711669485899E-2</v>
      </c>
      <c r="I1105" s="59">
        <v>45</v>
      </c>
      <c r="J1105" s="48">
        <f>IFERROR(I1105/E1104,"-")</f>
        <v>0.28662420382165604</v>
      </c>
      <c r="K1105" s="62">
        <f t="shared" si="288"/>
        <v>25052.355555555554</v>
      </c>
      <c r="L1105" s="374"/>
      <c r="M1105" s="374"/>
      <c r="N1105" s="35" t="s">
        <v>97</v>
      </c>
      <c r="O1105" s="59">
        <v>692936</v>
      </c>
      <c r="P1105" s="48">
        <f>IFERROR(O1105/L1104,"-")</f>
        <v>1.3621913923963041E-2</v>
      </c>
      <c r="Q1105" s="59">
        <v>25</v>
      </c>
      <c r="R1105" s="48">
        <f>IFERROR(Q1105/M1104,"-")</f>
        <v>0.29761904761904762</v>
      </c>
      <c r="S1105" s="62">
        <f t="shared" si="289"/>
        <v>27717.439999999999</v>
      </c>
      <c r="T1105" s="374"/>
      <c r="U1105" s="374"/>
      <c r="V1105" s="35" t="s">
        <v>97</v>
      </c>
      <c r="W1105" s="59">
        <v>140720</v>
      </c>
      <c r="X1105" s="48">
        <f>IFERROR(W1105/T1104,"-")</f>
        <v>8.6304761542617889E-3</v>
      </c>
      <c r="Y1105" s="59">
        <v>5</v>
      </c>
      <c r="Z1105" s="48">
        <f>IFERROR(Y1105/U1104,"-")</f>
        <v>0.27777777777777779</v>
      </c>
      <c r="AA1105" s="136">
        <f t="shared" si="290"/>
        <v>28144</v>
      </c>
      <c r="AB1105" s="374"/>
      <c r="AC1105" s="374"/>
      <c r="AD1105" s="35" t="s">
        <v>97</v>
      </c>
      <c r="AE1105" s="59">
        <v>76282</v>
      </c>
      <c r="AF1105" s="48">
        <f>IFERROR(AE1105/AB1104,"-")</f>
        <v>1.0614860972344754E-2</v>
      </c>
      <c r="AG1105" s="59">
        <v>2</v>
      </c>
      <c r="AH1105" s="48">
        <f>IFERROR(AG1105/AC1104,"-")</f>
        <v>0.2</v>
      </c>
      <c r="AI1105" s="62">
        <f t="shared" si="282"/>
        <v>38141</v>
      </c>
      <c r="AJ1105" s="374"/>
      <c r="AK1105" s="374"/>
      <c r="AL1105" s="35" t="s">
        <v>97</v>
      </c>
      <c r="AM1105" s="59">
        <v>179592</v>
      </c>
      <c r="AN1105" s="48">
        <f>IFERROR(AM1105/AJ1104,"-")</f>
        <v>1.0703774738681565E-2</v>
      </c>
      <c r="AO1105" s="59">
        <v>10</v>
      </c>
      <c r="AP1105" s="48">
        <f>IFERROR(AO1105/AK1104,"-")</f>
        <v>0.32258064516129031</v>
      </c>
      <c r="AQ1105" s="62">
        <f t="shared" si="291"/>
        <v>17959.2</v>
      </c>
      <c r="AR1105" s="374"/>
      <c r="AS1105" s="374"/>
      <c r="AT1105" s="35" t="s">
        <v>97</v>
      </c>
      <c r="AU1105" s="59">
        <v>6632382</v>
      </c>
      <c r="AV1105" s="48">
        <f>IFERROR(AU1105/AR1104,"-")</f>
        <v>1.4004311821152264E-2</v>
      </c>
      <c r="AW1105" s="62">
        <v>198</v>
      </c>
      <c r="AX1105" s="48">
        <f>IFERROR(AW1105/AS1104,"-")</f>
        <v>0.23349056603773585</v>
      </c>
      <c r="AY1105" s="162">
        <f t="shared" si="292"/>
        <v>33496.878787878784</v>
      </c>
      <c r="AZ1105" s="187"/>
    </row>
    <row r="1106" spans="2:52" s="7" customFormat="1" ht="13.15" customHeight="1">
      <c r="B1106" s="449"/>
      <c r="C1106" s="459"/>
      <c r="D1106" s="374"/>
      <c r="E1106" s="374"/>
      <c r="F1106" s="35" t="s">
        <v>380</v>
      </c>
      <c r="G1106" s="59">
        <v>1477835</v>
      </c>
      <c r="H1106" s="48">
        <f>IFERROR(G1106/D1104,"-")</f>
        <v>1.6815665393251727E-2</v>
      </c>
      <c r="I1106" s="59">
        <v>17</v>
      </c>
      <c r="J1106" s="48">
        <f>IFERROR(I1106/E1104,"-")</f>
        <v>0.10828025477707007</v>
      </c>
      <c r="K1106" s="62">
        <f t="shared" si="288"/>
        <v>86931.470588235301</v>
      </c>
      <c r="L1106" s="374"/>
      <c r="M1106" s="374"/>
      <c r="N1106" s="35" t="s">
        <v>380</v>
      </c>
      <c r="O1106" s="59">
        <v>388378</v>
      </c>
      <c r="P1106" s="48">
        <f>IFERROR(O1106/L1104,"-")</f>
        <v>7.6348345099127744E-3</v>
      </c>
      <c r="Q1106" s="59">
        <v>10</v>
      </c>
      <c r="R1106" s="48">
        <f>IFERROR(Q1106/M1104,"-")</f>
        <v>0.11904761904761904</v>
      </c>
      <c r="S1106" s="62">
        <f t="shared" si="289"/>
        <v>38837.800000000003</v>
      </c>
      <c r="T1106" s="374"/>
      <c r="U1106" s="374"/>
      <c r="V1106" s="35" t="s">
        <v>380</v>
      </c>
      <c r="W1106" s="59">
        <v>161310</v>
      </c>
      <c r="X1106" s="48">
        <f>IFERROR(W1106/T1104,"-")</f>
        <v>9.8932782009946638E-3</v>
      </c>
      <c r="Y1106" s="59">
        <v>4</v>
      </c>
      <c r="Z1106" s="48">
        <f>IFERROR(Y1106/U1104,"-")</f>
        <v>0.22222222222222221</v>
      </c>
      <c r="AA1106" s="136">
        <f t="shared" si="290"/>
        <v>40327.5</v>
      </c>
      <c r="AB1106" s="374"/>
      <c r="AC1106" s="374"/>
      <c r="AD1106" s="35" t="s">
        <v>380</v>
      </c>
      <c r="AE1106" s="59">
        <v>152723</v>
      </c>
      <c r="AF1106" s="48">
        <f>IFERROR(AE1106/AB1104,"-")</f>
        <v>2.1251847254652578E-2</v>
      </c>
      <c r="AG1106" s="59">
        <v>3</v>
      </c>
      <c r="AH1106" s="48">
        <f>IFERROR(AG1106/AC1104,"-")</f>
        <v>0.3</v>
      </c>
      <c r="AI1106" s="62">
        <f t="shared" ref="AI1106" si="299">IFERROR(AE1106/AG1106,"-")</f>
        <v>50907.666666666664</v>
      </c>
      <c r="AJ1106" s="374"/>
      <c r="AK1106" s="374"/>
      <c r="AL1106" s="35" t="s">
        <v>380</v>
      </c>
      <c r="AM1106" s="59">
        <v>87208</v>
      </c>
      <c r="AN1106" s="48">
        <f>IFERROR(AM1106/AJ1104,"-")</f>
        <v>5.1976412502279723E-3</v>
      </c>
      <c r="AO1106" s="59">
        <v>4</v>
      </c>
      <c r="AP1106" s="48">
        <f>IFERROR(AO1106/AK1104,"-")</f>
        <v>0.12903225806451613</v>
      </c>
      <c r="AQ1106" s="62">
        <f t="shared" si="291"/>
        <v>21802</v>
      </c>
      <c r="AR1106" s="374"/>
      <c r="AS1106" s="374"/>
      <c r="AT1106" s="35" t="s">
        <v>380</v>
      </c>
      <c r="AU1106" s="59">
        <v>4941660</v>
      </c>
      <c r="AV1106" s="48">
        <f>IFERROR(AU1106/AR1104,"-")</f>
        <v>1.0434342827978742E-2</v>
      </c>
      <c r="AW1106" s="59">
        <v>42</v>
      </c>
      <c r="AX1106" s="48">
        <f>IFERROR(AW1106/AS1104,"-")</f>
        <v>4.9528301886792456E-2</v>
      </c>
      <c r="AY1106" s="136">
        <f t="shared" si="292"/>
        <v>117658.57142857143</v>
      </c>
      <c r="AZ1106" s="187"/>
    </row>
    <row r="1107" spans="2:52" s="7" customFormat="1" ht="13.15" customHeight="1">
      <c r="B1107" s="449"/>
      <c r="C1107" s="459"/>
      <c r="D1107" s="374"/>
      <c r="E1107" s="374"/>
      <c r="F1107" s="36" t="s">
        <v>98</v>
      </c>
      <c r="G1107" s="59">
        <v>1513163</v>
      </c>
      <c r="H1107" s="48">
        <f>IFERROR(G1107/D1104,"-")</f>
        <v>1.7217647906193158E-2</v>
      </c>
      <c r="I1107" s="59">
        <v>41</v>
      </c>
      <c r="J1107" s="48">
        <f>IFERROR(I1107/E1104,"-")</f>
        <v>0.26114649681528662</v>
      </c>
      <c r="K1107" s="62">
        <f t="shared" si="288"/>
        <v>36906.414634146342</v>
      </c>
      <c r="L1107" s="374"/>
      <c r="M1107" s="374"/>
      <c r="N1107" s="36" t="s">
        <v>98</v>
      </c>
      <c r="O1107" s="59">
        <v>491472</v>
      </c>
      <c r="P1107" s="48">
        <f>IFERROR(O1107/L1104,"-")</f>
        <v>9.661482849841781E-3</v>
      </c>
      <c r="Q1107" s="59">
        <v>23</v>
      </c>
      <c r="R1107" s="48">
        <f>IFERROR(Q1107/M1104,"-")</f>
        <v>0.27380952380952384</v>
      </c>
      <c r="S1107" s="62">
        <f t="shared" si="289"/>
        <v>21368.347826086956</v>
      </c>
      <c r="T1107" s="374"/>
      <c r="U1107" s="374"/>
      <c r="V1107" s="36" t="s">
        <v>98</v>
      </c>
      <c r="W1107" s="59">
        <v>20658</v>
      </c>
      <c r="X1107" s="48">
        <f>IFERROR(W1107/T1104,"-")</f>
        <v>1.2669725440217455E-3</v>
      </c>
      <c r="Y1107" s="59">
        <v>2</v>
      </c>
      <c r="Z1107" s="48">
        <f>IFERROR(Y1107/U1104,"-")</f>
        <v>0.1111111111111111</v>
      </c>
      <c r="AA1107" s="136">
        <f t="shared" si="290"/>
        <v>10329</v>
      </c>
      <c r="AB1107" s="374"/>
      <c r="AC1107" s="374"/>
      <c r="AD1107" s="36" t="s">
        <v>98</v>
      </c>
      <c r="AE1107" s="59">
        <v>5860</v>
      </c>
      <c r="AF1107" s="48">
        <f>IFERROR(AE1107/AB1104,"-")</f>
        <v>8.1543595209800817E-4</v>
      </c>
      <c r="AG1107" s="59">
        <v>1</v>
      </c>
      <c r="AH1107" s="48">
        <f>IFERROR(AG1107/AC1104,"-")</f>
        <v>0.1</v>
      </c>
      <c r="AI1107" s="62">
        <f t="shared" si="282"/>
        <v>5860</v>
      </c>
      <c r="AJ1107" s="374"/>
      <c r="AK1107" s="374"/>
      <c r="AL1107" s="36" t="s">
        <v>98</v>
      </c>
      <c r="AM1107" s="59">
        <v>1799169</v>
      </c>
      <c r="AN1107" s="48">
        <f>IFERROR(AM1107/AJ1104,"-")</f>
        <v>0.10723138944284251</v>
      </c>
      <c r="AO1107" s="59">
        <v>5</v>
      </c>
      <c r="AP1107" s="48">
        <f>IFERROR(AO1107/AK1104,"-")</f>
        <v>0.16129032258064516</v>
      </c>
      <c r="AQ1107" s="62">
        <f t="shared" si="291"/>
        <v>359833.8</v>
      </c>
      <c r="AR1107" s="374"/>
      <c r="AS1107" s="374"/>
      <c r="AT1107" s="36" t="s">
        <v>98</v>
      </c>
      <c r="AU1107" s="59">
        <v>13239520</v>
      </c>
      <c r="AV1107" s="48">
        <f>IFERROR(AU1107/AR1104,"-")</f>
        <v>2.7955320794607705E-2</v>
      </c>
      <c r="AW1107" s="62">
        <v>207</v>
      </c>
      <c r="AX1107" s="48">
        <f>IFERROR(AW1107/AS1104,"-")</f>
        <v>0.24410377358490565</v>
      </c>
      <c r="AY1107" s="162">
        <f t="shared" si="292"/>
        <v>63959.033816425122</v>
      </c>
      <c r="AZ1107" s="187"/>
    </row>
    <row r="1108" spans="2:52" s="7" customFormat="1" ht="13.15" customHeight="1">
      <c r="B1108" s="449"/>
      <c r="C1108" s="459"/>
      <c r="D1108" s="374"/>
      <c r="E1108" s="374"/>
      <c r="F1108" s="36" t="s">
        <v>99</v>
      </c>
      <c r="G1108" s="59">
        <v>168037</v>
      </c>
      <c r="H1108" s="48">
        <f>IFERROR(G1108/D1104,"-")</f>
        <v>1.9120226315426556E-3</v>
      </c>
      <c r="I1108" s="59">
        <v>12</v>
      </c>
      <c r="J1108" s="48">
        <f>IFERROR(I1108/E1104,"-")</f>
        <v>7.6433121019108277E-2</v>
      </c>
      <c r="K1108" s="62">
        <f t="shared" si="288"/>
        <v>14003.083333333334</v>
      </c>
      <c r="L1108" s="374"/>
      <c r="M1108" s="374"/>
      <c r="N1108" s="36" t="s">
        <v>99</v>
      </c>
      <c r="O1108" s="59">
        <v>66888</v>
      </c>
      <c r="P1108" s="48">
        <f>IFERROR(O1108/L1104,"-")</f>
        <v>1.3149014895257858E-3</v>
      </c>
      <c r="Q1108" s="59">
        <v>7</v>
      </c>
      <c r="R1108" s="48">
        <f>IFERROR(Q1108/M1104,"-")</f>
        <v>8.3333333333333329E-2</v>
      </c>
      <c r="S1108" s="62">
        <f t="shared" si="289"/>
        <v>9555.4285714285706</v>
      </c>
      <c r="T1108" s="374"/>
      <c r="U1108" s="374"/>
      <c r="V1108" s="36" t="s">
        <v>99</v>
      </c>
      <c r="W1108" s="59">
        <v>0</v>
      </c>
      <c r="X1108" s="48">
        <f>IFERROR(W1108/T1104,"-")</f>
        <v>0</v>
      </c>
      <c r="Y1108" s="59">
        <v>0</v>
      </c>
      <c r="Z1108" s="48">
        <f>IFERROR(Y1108/U1104,"-")</f>
        <v>0</v>
      </c>
      <c r="AA1108" s="136" t="str">
        <f t="shared" si="290"/>
        <v>-</v>
      </c>
      <c r="AB1108" s="374"/>
      <c r="AC1108" s="374"/>
      <c r="AD1108" s="36" t="s">
        <v>99</v>
      </c>
      <c r="AE1108" s="59">
        <v>0</v>
      </c>
      <c r="AF1108" s="48">
        <f>IFERROR(AE1108/AB1104,"-")</f>
        <v>0</v>
      </c>
      <c r="AG1108" s="59">
        <v>0</v>
      </c>
      <c r="AH1108" s="48">
        <f>IFERROR(AG1108/AC1104,"-")</f>
        <v>0</v>
      </c>
      <c r="AI1108" s="62" t="str">
        <f t="shared" si="282"/>
        <v>-</v>
      </c>
      <c r="AJ1108" s="374"/>
      <c r="AK1108" s="374"/>
      <c r="AL1108" s="36" t="s">
        <v>99</v>
      </c>
      <c r="AM1108" s="59">
        <v>55154</v>
      </c>
      <c r="AN1108" s="48">
        <f>IFERROR(AM1108/AJ1104,"-")</f>
        <v>3.2872065121900924E-3</v>
      </c>
      <c r="AO1108" s="59">
        <v>2</v>
      </c>
      <c r="AP1108" s="48">
        <f>IFERROR(AO1108/AK1104,"-")</f>
        <v>6.4516129032258063E-2</v>
      </c>
      <c r="AQ1108" s="62">
        <f t="shared" si="291"/>
        <v>27577</v>
      </c>
      <c r="AR1108" s="374"/>
      <c r="AS1108" s="374"/>
      <c r="AT1108" s="36" t="s">
        <v>99</v>
      </c>
      <c r="AU1108" s="59">
        <v>2505784</v>
      </c>
      <c r="AV1108" s="48">
        <f>IFERROR(AU1108/AR1104,"-")</f>
        <v>5.2909769811892932E-3</v>
      </c>
      <c r="AW1108" s="62">
        <v>43</v>
      </c>
      <c r="AX1108" s="48">
        <f>IFERROR(AW1108/AS1104,"-")</f>
        <v>5.0707547169811323E-2</v>
      </c>
      <c r="AY1108" s="162">
        <f t="shared" si="292"/>
        <v>58274.046511627908</v>
      </c>
      <c r="AZ1108" s="187"/>
    </row>
    <row r="1109" spans="2:52" s="7" customFormat="1" ht="13.15" customHeight="1">
      <c r="B1109" s="449"/>
      <c r="C1109" s="459"/>
      <c r="D1109" s="374"/>
      <c r="E1109" s="374"/>
      <c r="F1109" s="36" t="s">
        <v>100</v>
      </c>
      <c r="G1109" s="59">
        <v>1977452</v>
      </c>
      <c r="H1109" s="48">
        <f>IFERROR(G1109/D1104,"-")</f>
        <v>2.2500597944436568E-2</v>
      </c>
      <c r="I1109" s="59">
        <v>65</v>
      </c>
      <c r="J1109" s="48">
        <f>IFERROR(I1109/E1104,"-")</f>
        <v>0.4140127388535032</v>
      </c>
      <c r="K1109" s="62">
        <f t="shared" si="288"/>
        <v>30422.33846153846</v>
      </c>
      <c r="L1109" s="374"/>
      <c r="M1109" s="374"/>
      <c r="N1109" s="36" t="s">
        <v>100</v>
      </c>
      <c r="O1109" s="59">
        <v>1322395</v>
      </c>
      <c r="P1109" s="48">
        <f>IFERROR(O1109/L1104,"-")</f>
        <v>2.5995980672788115E-2</v>
      </c>
      <c r="Q1109" s="59">
        <v>35</v>
      </c>
      <c r="R1109" s="48">
        <f>IFERROR(Q1109/M1104,"-")</f>
        <v>0.41666666666666669</v>
      </c>
      <c r="S1109" s="62">
        <f t="shared" si="289"/>
        <v>37782.714285714283</v>
      </c>
      <c r="T1109" s="374"/>
      <c r="U1109" s="374"/>
      <c r="V1109" s="36" t="s">
        <v>100</v>
      </c>
      <c r="W1109" s="59">
        <v>918635</v>
      </c>
      <c r="X1109" s="48">
        <f>IFERROR(W1109/T1104,"-")</f>
        <v>5.6340658484723409E-2</v>
      </c>
      <c r="Y1109" s="59">
        <v>7</v>
      </c>
      <c r="Z1109" s="48">
        <f>IFERROR(Y1109/U1104,"-")</f>
        <v>0.3888888888888889</v>
      </c>
      <c r="AA1109" s="136">
        <f t="shared" si="290"/>
        <v>131233.57142857142</v>
      </c>
      <c r="AB1109" s="374"/>
      <c r="AC1109" s="374"/>
      <c r="AD1109" s="36" t="s">
        <v>100</v>
      </c>
      <c r="AE1109" s="59">
        <v>789055</v>
      </c>
      <c r="AF1109" s="48">
        <f>IFERROR(AE1109/AB1104,"-")</f>
        <v>0.10979928586735389</v>
      </c>
      <c r="AG1109" s="59">
        <v>4</v>
      </c>
      <c r="AH1109" s="48">
        <f>IFERROR(AG1109/AC1104,"-")</f>
        <v>0.4</v>
      </c>
      <c r="AI1109" s="62">
        <f t="shared" si="282"/>
        <v>197263.75</v>
      </c>
      <c r="AJ1109" s="374"/>
      <c r="AK1109" s="374"/>
      <c r="AL1109" s="36" t="s">
        <v>100</v>
      </c>
      <c r="AM1109" s="59">
        <v>193787</v>
      </c>
      <c r="AN1109" s="48">
        <f>IFERROR(AM1109/AJ1104,"-")</f>
        <v>1.1549803973923585E-2</v>
      </c>
      <c r="AO1109" s="59">
        <v>9</v>
      </c>
      <c r="AP1109" s="48">
        <f>IFERROR(AO1109/AK1104,"-")</f>
        <v>0.29032258064516131</v>
      </c>
      <c r="AQ1109" s="62">
        <f t="shared" si="291"/>
        <v>21531.888888888891</v>
      </c>
      <c r="AR1109" s="374"/>
      <c r="AS1109" s="374"/>
      <c r="AT1109" s="36" t="s">
        <v>100</v>
      </c>
      <c r="AU1109" s="59">
        <v>9247578</v>
      </c>
      <c r="AV1109" s="48">
        <f>IFERROR(AU1109/AR1104,"-")</f>
        <v>1.9526312854480882E-2</v>
      </c>
      <c r="AW1109" s="62">
        <v>261</v>
      </c>
      <c r="AX1109" s="48">
        <f>IFERROR(AW1109/AS1104,"-")</f>
        <v>0.30778301886792453</v>
      </c>
      <c r="AY1109" s="162">
        <f t="shared" si="292"/>
        <v>35431.333333333336</v>
      </c>
      <c r="AZ1109" s="187"/>
    </row>
    <row r="1110" spans="2:52" s="7" customFormat="1" ht="13.15" customHeight="1">
      <c r="B1110" s="449"/>
      <c r="C1110" s="459"/>
      <c r="D1110" s="374"/>
      <c r="E1110" s="374"/>
      <c r="F1110" s="36" t="s">
        <v>101</v>
      </c>
      <c r="G1110" s="59">
        <v>3494688</v>
      </c>
      <c r="H1110" s="48">
        <f>IFERROR(G1110/D1104,"-")</f>
        <v>3.9764590811431653E-2</v>
      </c>
      <c r="I1110" s="59">
        <v>61</v>
      </c>
      <c r="J1110" s="48">
        <f>IFERROR(I1110/E1104,"-")</f>
        <v>0.38853503184713378</v>
      </c>
      <c r="K1110" s="62">
        <f t="shared" si="288"/>
        <v>57289.967213114753</v>
      </c>
      <c r="L1110" s="374"/>
      <c r="M1110" s="374"/>
      <c r="N1110" s="36" t="s">
        <v>101</v>
      </c>
      <c r="O1110" s="59">
        <v>1468303</v>
      </c>
      <c r="P1110" s="48">
        <f>IFERROR(O1110/L1104,"-")</f>
        <v>2.8864277624912987E-2</v>
      </c>
      <c r="Q1110" s="59">
        <v>31</v>
      </c>
      <c r="R1110" s="48">
        <f>IFERROR(Q1110/M1104,"-")</f>
        <v>0.36904761904761907</v>
      </c>
      <c r="S1110" s="62">
        <f t="shared" si="289"/>
        <v>47364.612903225803</v>
      </c>
      <c r="T1110" s="374"/>
      <c r="U1110" s="374"/>
      <c r="V1110" s="36" t="s">
        <v>101</v>
      </c>
      <c r="W1110" s="59">
        <v>345260</v>
      </c>
      <c r="X1110" s="48">
        <f>IFERROR(W1110/T1104,"-")</f>
        <v>2.1175086675813141E-2</v>
      </c>
      <c r="Y1110" s="59">
        <v>9</v>
      </c>
      <c r="Z1110" s="48">
        <f>IFERROR(Y1110/U1104,"-")</f>
        <v>0.5</v>
      </c>
      <c r="AA1110" s="136">
        <f t="shared" si="290"/>
        <v>38362.222222222219</v>
      </c>
      <c r="AB1110" s="374"/>
      <c r="AC1110" s="374"/>
      <c r="AD1110" s="36" t="s">
        <v>101</v>
      </c>
      <c r="AE1110" s="59">
        <v>258740</v>
      </c>
      <c r="AF1110" s="48">
        <f>IFERROR(AE1110/AB1104,"-")</f>
        <v>3.6004419495876898E-2</v>
      </c>
      <c r="AG1110" s="59">
        <v>6</v>
      </c>
      <c r="AH1110" s="48">
        <f>IFERROR(AG1110/AC1104,"-")</f>
        <v>0.6</v>
      </c>
      <c r="AI1110" s="62">
        <f t="shared" si="282"/>
        <v>43123.333333333336</v>
      </c>
      <c r="AJ1110" s="374"/>
      <c r="AK1110" s="374"/>
      <c r="AL1110" s="36" t="s">
        <v>101</v>
      </c>
      <c r="AM1110" s="59">
        <v>353941</v>
      </c>
      <c r="AN1110" s="48">
        <f>IFERROR(AM1110/AJ1104,"-")</f>
        <v>2.1095064004987372E-2</v>
      </c>
      <c r="AO1110" s="59">
        <v>10</v>
      </c>
      <c r="AP1110" s="48">
        <f>IFERROR(AO1110/AK1104,"-")</f>
        <v>0.32258064516129031</v>
      </c>
      <c r="AQ1110" s="62">
        <f t="shared" si="291"/>
        <v>35394.1</v>
      </c>
      <c r="AR1110" s="374"/>
      <c r="AS1110" s="374"/>
      <c r="AT1110" s="36" t="s">
        <v>101</v>
      </c>
      <c r="AU1110" s="59">
        <v>14361512</v>
      </c>
      <c r="AV1110" s="48">
        <f>IFERROR(AU1110/AR1104,"-")</f>
        <v>3.0324413200448964E-2</v>
      </c>
      <c r="AW1110" s="62">
        <v>247</v>
      </c>
      <c r="AX1110" s="48">
        <f>IFERROR(AW1110/AS1104,"-")</f>
        <v>0.29127358490566035</v>
      </c>
      <c r="AY1110" s="162">
        <f t="shared" si="292"/>
        <v>58143.77327935223</v>
      </c>
      <c r="AZ1110" s="187"/>
    </row>
    <row r="1111" spans="2:52" s="7" customFormat="1" ht="13.15" customHeight="1">
      <c r="B1111" s="449"/>
      <c r="C1111" s="459"/>
      <c r="D1111" s="374"/>
      <c r="E1111" s="374"/>
      <c r="F1111" s="36" t="s">
        <v>102</v>
      </c>
      <c r="G1111" s="59">
        <v>369709</v>
      </c>
      <c r="H1111" s="48">
        <f>IFERROR(G1111/D1104,"-")</f>
        <v>4.206763838232078E-3</v>
      </c>
      <c r="I1111" s="59">
        <v>18</v>
      </c>
      <c r="J1111" s="48">
        <f>IFERROR(I1111/E1104,"-")</f>
        <v>0.11464968152866242</v>
      </c>
      <c r="K1111" s="62">
        <f t="shared" si="288"/>
        <v>20539.388888888891</v>
      </c>
      <c r="L1111" s="374"/>
      <c r="M1111" s="374"/>
      <c r="N1111" s="36" t="s">
        <v>102</v>
      </c>
      <c r="O1111" s="59">
        <v>181530</v>
      </c>
      <c r="P1111" s="48">
        <f>IFERROR(O1111/L1104,"-")</f>
        <v>3.5685633804810415E-3</v>
      </c>
      <c r="Q1111" s="59">
        <v>9</v>
      </c>
      <c r="R1111" s="48">
        <f>IFERROR(Q1111/M1104,"-")</f>
        <v>0.10714285714285714</v>
      </c>
      <c r="S1111" s="62">
        <f t="shared" si="289"/>
        <v>20170</v>
      </c>
      <c r="T1111" s="374"/>
      <c r="U1111" s="374"/>
      <c r="V1111" s="36" t="s">
        <v>102</v>
      </c>
      <c r="W1111" s="59">
        <v>4250</v>
      </c>
      <c r="X1111" s="48">
        <f>IFERROR(W1111/T1104,"-")</f>
        <v>2.6065608055438175E-4</v>
      </c>
      <c r="Y1111" s="59">
        <v>2</v>
      </c>
      <c r="Z1111" s="48">
        <f>IFERROR(Y1111/U1104,"-")</f>
        <v>0.1111111111111111</v>
      </c>
      <c r="AA1111" s="136">
        <f t="shared" si="290"/>
        <v>2125</v>
      </c>
      <c r="AB1111" s="374"/>
      <c r="AC1111" s="374"/>
      <c r="AD1111" s="36" t="s">
        <v>102</v>
      </c>
      <c r="AE1111" s="59">
        <v>1714</v>
      </c>
      <c r="AF1111" s="48">
        <f>IFERROR(AE1111/AB1104,"-")</f>
        <v>2.3850805834402491E-4</v>
      </c>
      <c r="AG1111" s="59">
        <v>1</v>
      </c>
      <c r="AH1111" s="48">
        <f>IFERROR(AG1111/AC1104,"-")</f>
        <v>0.1</v>
      </c>
      <c r="AI1111" s="62">
        <f t="shared" si="282"/>
        <v>1714</v>
      </c>
      <c r="AJ1111" s="374"/>
      <c r="AK1111" s="374"/>
      <c r="AL1111" s="36" t="s">
        <v>102</v>
      </c>
      <c r="AM1111" s="59">
        <v>35643</v>
      </c>
      <c r="AN1111" s="48">
        <f>IFERROR(AM1111/AJ1104,"-")</f>
        <v>2.124340967363953E-3</v>
      </c>
      <c r="AO1111" s="59">
        <v>3</v>
      </c>
      <c r="AP1111" s="48">
        <f>IFERROR(AO1111/AK1104,"-")</f>
        <v>9.6774193548387094E-2</v>
      </c>
      <c r="AQ1111" s="62">
        <f t="shared" si="291"/>
        <v>11881</v>
      </c>
      <c r="AR1111" s="374"/>
      <c r="AS1111" s="374"/>
      <c r="AT1111" s="36" t="s">
        <v>102</v>
      </c>
      <c r="AU1111" s="59">
        <v>13669833</v>
      </c>
      <c r="AV1111" s="48">
        <f>IFERROR(AU1111/AR1104,"-")</f>
        <v>2.8863929109492988E-2</v>
      </c>
      <c r="AW1111" s="62">
        <v>88</v>
      </c>
      <c r="AX1111" s="48">
        <f>IFERROR(AW1111/AS1104,"-")</f>
        <v>0.10377358490566038</v>
      </c>
      <c r="AY1111" s="162">
        <f t="shared" si="292"/>
        <v>155339.01136363635</v>
      </c>
      <c r="AZ1111" s="187"/>
    </row>
    <row r="1112" spans="2:52" s="7" customFormat="1" ht="13.15" customHeight="1">
      <c r="B1112" s="449"/>
      <c r="C1112" s="459"/>
      <c r="D1112" s="374"/>
      <c r="E1112" s="374"/>
      <c r="F1112" s="36" t="s">
        <v>112</v>
      </c>
      <c r="G1112" s="59">
        <v>2910</v>
      </c>
      <c r="H1112" s="48">
        <f>IFERROR(G1112/D1104,"-")</f>
        <v>3.3111670987872478E-5</v>
      </c>
      <c r="I1112" s="59">
        <v>1</v>
      </c>
      <c r="J1112" s="48">
        <f>IFERROR(I1112/E1104,"-")</f>
        <v>6.369426751592357E-3</v>
      </c>
      <c r="K1112" s="62">
        <f t="shared" si="288"/>
        <v>2910</v>
      </c>
      <c r="L1112" s="374"/>
      <c r="M1112" s="374"/>
      <c r="N1112" s="36" t="s">
        <v>112</v>
      </c>
      <c r="O1112" s="59">
        <v>2910</v>
      </c>
      <c r="P1112" s="48">
        <f>IFERROR(O1112/L1104,"-")</f>
        <v>5.7205527665949602E-5</v>
      </c>
      <c r="Q1112" s="59">
        <v>1</v>
      </c>
      <c r="R1112" s="48">
        <f>IFERROR(Q1112/M1104,"-")</f>
        <v>1.1904761904761904E-2</v>
      </c>
      <c r="S1112" s="62">
        <f t="shared" si="289"/>
        <v>2910</v>
      </c>
      <c r="T1112" s="374"/>
      <c r="U1112" s="374"/>
      <c r="V1112" s="36" t="s">
        <v>112</v>
      </c>
      <c r="W1112" s="59">
        <v>0</v>
      </c>
      <c r="X1112" s="48">
        <f>IFERROR(W1112/T1104,"-")</f>
        <v>0</v>
      </c>
      <c r="Y1112" s="59">
        <v>0</v>
      </c>
      <c r="Z1112" s="48">
        <f>IFERROR(Y1112/U1104,"-")</f>
        <v>0</v>
      </c>
      <c r="AA1112" s="136" t="str">
        <f t="shared" si="290"/>
        <v>-</v>
      </c>
      <c r="AB1112" s="374"/>
      <c r="AC1112" s="374"/>
      <c r="AD1112" s="36" t="s">
        <v>112</v>
      </c>
      <c r="AE1112" s="59">
        <v>0</v>
      </c>
      <c r="AF1112" s="48">
        <f>IFERROR(AE1112/AB1104,"-")</f>
        <v>0</v>
      </c>
      <c r="AG1112" s="59">
        <v>0</v>
      </c>
      <c r="AH1112" s="48">
        <f>IFERROR(AG1112/AC1104,"-")</f>
        <v>0</v>
      </c>
      <c r="AI1112" s="62" t="str">
        <f t="shared" si="282"/>
        <v>-</v>
      </c>
      <c r="AJ1112" s="374"/>
      <c r="AK1112" s="374"/>
      <c r="AL1112" s="36" t="s">
        <v>112</v>
      </c>
      <c r="AM1112" s="59">
        <v>0</v>
      </c>
      <c r="AN1112" s="48">
        <f>IFERROR(AM1112/AJ1104,"-")</f>
        <v>0</v>
      </c>
      <c r="AO1112" s="59">
        <v>0</v>
      </c>
      <c r="AP1112" s="48">
        <f>IFERROR(AO1112/AK1104,"-")</f>
        <v>0</v>
      </c>
      <c r="AQ1112" s="62" t="str">
        <f t="shared" si="291"/>
        <v>-</v>
      </c>
      <c r="AR1112" s="374"/>
      <c r="AS1112" s="374"/>
      <c r="AT1112" s="36" t="s">
        <v>112</v>
      </c>
      <c r="AU1112" s="59">
        <v>0</v>
      </c>
      <c r="AV1112" s="48">
        <f>IFERROR(AU1112/AR1104,"-")</f>
        <v>0</v>
      </c>
      <c r="AW1112" s="62">
        <v>0</v>
      </c>
      <c r="AX1112" s="48">
        <f>IFERROR(AW1112/AS1104,"-")</f>
        <v>0</v>
      </c>
      <c r="AY1112" s="162" t="str">
        <f t="shared" si="292"/>
        <v>-</v>
      </c>
      <c r="AZ1112" s="187"/>
    </row>
    <row r="1113" spans="2:52" s="7" customFormat="1" ht="13.15" customHeight="1">
      <c r="B1113" s="449"/>
      <c r="C1113" s="459"/>
      <c r="D1113" s="374"/>
      <c r="E1113" s="374"/>
      <c r="F1113" s="36" t="s">
        <v>103</v>
      </c>
      <c r="G1113" s="59">
        <v>8563</v>
      </c>
      <c r="H1113" s="48">
        <f>IFERROR(G1113/D1104,"-")</f>
        <v>9.7434789920670814E-5</v>
      </c>
      <c r="I1113" s="59">
        <v>1</v>
      </c>
      <c r="J1113" s="48">
        <f>IFERROR(I1113/E1104,"-")</f>
        <v>6.369426751592357E-3</v>
      </c>
      <c r="K1113" s="62">
        <f t="shared" si="288"/>
        <v>8563</v>
      </c>
      <c r="L1113" s="374"/>
      <c r="M1113" s="374"/>
      <c r="N1113" s="36" t="s">
        <v>103</v>
      </c>
      <c r="O1113" s="59">
        <v>8563</v>
      </c>
      <c r="P1113" s="48">
        <f>IFERROR(O1113/L1104,"-")</f>
        <v>1.683336540905589E-4</v>
      </c>
      <c r="Q1113" s="59">
        <v>1</v>
      </c>
      <c r="R1113" s="48">
        <f>IFERROR(Q1113/M1104,"-")</f>
        <v>1.1904761904761904E-2</v>
      </c>
      <c r="S1113" s="62">
        <f t="shared" si="289"/>
        <v>8563</v>
      </c>
      <c r="T1113" s="374"/>
      <c r="U1113" s="374"/>
      <c r="V1113" s="36" t="s">
        <v>103</v>
      </c>
      <c r="W1113" s="59">
        <v>0</v>
      </c>
      <c r="X1113" s="48">
        <f>IFERROR(W1113/T1104,"-")</f>
        <v>0</v>
      </c>
      <c r="Y1113" s="59">
        <v>0</v>
      </c>
      <c r="Z1113" s="48">
        <f>IFERROR(Y1113/U1104,"-")</f>
        <v>0</v>
      </c>
      <c r="AA1113" s="136" t="str">
        <f t="shared" si="290"/>
        <v>-</v>
      </c>
      <c r="AB1113" s="374"/>
      <c r="AC1113" s="374"/>
      <c r="AD1113" s="36" t="s">
        <v>103</v>
      </c>
      <c r="AE1113" s="59">
        <v>0</v>
      </c>
      <c r="AF1113" s="48">
        <f>IFERROR(AE1113/AB1104,"-")</f>
        <v>0</v>
      </c>
      <c r="AG1113" s="59">
        <v>0</v>
      </c>
      <c r="AH1113" s="48">
        <f>IFERROR(AG1113/AC1104,"-")</f>
        <v>0</v>
      </c>
      <c r="AI1113" s="62" t="str">
        <f t="shared" si="282"/>
        <v>-</v>
      </c>
      <c r="AJ1113" s="374"/>
      <c r="AK1113" s="374"/>
      <c r="AL1113" s="36" t="s">
        <v>103</v>
      </c>
      <c r="AM1113" s="59">
        <v>0</v>
      </c>
      <c r="AN1113" s="48">
        <f>IFERROR(AM1113/AJ1104,"-")</f>
        <v>0</v>
      </c>
      <c r="AO1113" s="59">
        <v>0</v>
      </c>
      <c r="AP1113" s="48">
        <f>IFERROR(AO1113/AK1104,"-")</f>
        <v>0</v>
      </c>
      <c r="AQ1113" s="62" t="str">
        <f t="shared" si="291"/>
        <v>-</v>
      </c>
      <c r="AR1113" s="374"/>
      <c r="AS1113" s="374"/>
      <c r="AT1113" s="36" t="s">
        <v>103</v>
      </c>
      <c r="AU1113" s="59">
        <v>111567</v>
      </c>
      <c r="AV1113" s="48">
        <f>IFERROR(AU1113/AR1104,"-")</f>
        <v>2.3557434673553103E-4</v>
      </c>
      <c r="AW1113" s="62">
        <v>7</v>
      </c>
      <c r="AX1113" s="48">
        <f>IFERROR(AW1113/AS1104,"-")</f>
        <v>8.2547169811320754E-3</v>
      </c>
      <c r="AY1113" s="162">
        <f t="shared" si="292"/>
        <v>15938.142857142857</v>
      </c>
      <c r="AZ1113" s="187"/>
    </row>
    <row r="1114" spans="2:52" s="7" customFormat="1" ht="13.15" customHeight="1">
      <c r="B1114" s="449"/>
      <c r="C1114" s="459"/>
      <c r="D1114" s="374"/>
      <c r="E1114" s="374"/>
      <c r="F1114" s="36" t="s">
        <v>104</v>
      </c>
      <c r="G1114" s="59">
        <v>178660</v>
      </c>
      <c r="H1114" s="48">
        <f>IFERROR(G1114/D1104,"-")</f>
        <v>2.0328972985200334E-3</v>
      </c>
      <c r="I1114" s="59">
        <v>14</v>
      </c>
      <c r="J1114" s="48">
        <f>IFERROR(I1114/E1104,"-")</f>
        <v>8.9171974522292988E-2</v>
      </c>
      <c r="K1114" s="62">
        <f t="shared" si="288"/>
        <v>12761.428571428571</v>
      </c>
      <c r="L1114" s="374"/>
      <c r="M1114" s="374"/>
      <c r="N1114" s="36" t="s">
        <v>104</v>
      </c>
      <c r="O1114" s="59">
        <v>169027</v>
      </c>
      <c r="P1114" s="48">
        <f>IFERROR(O1114/L1104,"-")</f>
        <v>3.322776194086757E-3</v>
      </c>
      <c r="Q1114" s="59">
        <v>12</v>
      </c>
      <c r="R1114" s="48">
        <f>IFERROR(Q1114/M1104,"-")</f>
        <v>0.14285714285714285</v>
      </c>
      <c r="S1114" s="62">
        <f t="shared" si="289"/>
        <v>14085.583333333334</v>
      </c>
      <c r="T1114" s="374"/>
      <c r="U1114" s="374"/>
      <c r="V1114" s="36" t="s">
        <v>104</v>
      </c>
      <c r="W1114" s="59">
        <v>9485</v>
      </c>
      <c r="X1114" s="48">
        <f>IFERROR(W1114/T1104,"-")</f>
        <v>5.8172304095489673E-4</v>
      </c>
      <c r="Y1114" s="59">
        <v>2</v>
      </c>
      <c r="Z1114" s="48">
        <f>IFERROR(Y1114/U1104,"-")</f>
        <v>0.1111111111111111</v>
      </c>
      <c r="AA1114" s="136">
        <f t="shared" si="290"/>
        <v>4742.5</v>
      </c>
      <c r="AB1114" s="374"/>
      <c r="AC1114" s="374"/>
      <c r="AD1114" s="36" t="s">
        <v>104</v>
      </c>
      <c r="AE1114" s="59">
        <v>9485</v>
      </c>
      <c r="AF1114" s="48">
        <f>IFERROR(AE1114/AB1104,"-")</f>
        <v>1.3198651886774074E-3</v>
      </c>
      <c r="AG1114" s="59">
        <v>2</v>
      </c>
      <c r="AH1114" s="48">
        <f>IFERROR(AG1114/AC1104,"-")</f>
        <v>0.2</v>
      </c>
      <c r="AI1114" s="62">
        <f t="shared" ref="AI1114:AI1181" si="300">IFERROR(AE1114/AG1114,"-")</f>
        <v>4742.5</v>
      </c>
      <c r="AJ1114" s="374"/>
      <c r="AK1114" s="374"/>
      <c r="AL1114" s="36" t="s">
        <v>104</v>
      </c>
      <c r="AM1114" s="59">
        <v>1323</v>
      </c>
      <c r="AN1114" s="48">
        <f>IFERROR(AM1114/AJ1104,"-")</f>
        <v>7.8851474337808541E-5</v>
      </c>
      <c r="AO1114" s="59">
        <v>1</v>
      </c>
      <c r="AP1114" s="48">
        <f>IFERROR(AO1114/AK1104,"-")</f>
        <v>3.2258064516129031E-2</v>
      </c>
      <c r="AQ1114" s="62">
        <f t="shared" si="291"/>
        <v>1323</v>
      </c>
      <c r="AR1114" s="374"/>
      <c r="AS1114" s="374"/>
      <c r="AT1114" s="36" t="s">
        <v>104</v>
      </c>
      <c r="AU1114" s="59">
        <v>258864</v>
      </c>
      <c r="AV1114" s="48">
        <f>IFERROR(AU1114/AR1104,"-")</f>
        <v>5.4659278902674177E-4</v>
      </c>
      <c r="AW1114" s="62">
        <v>29</v>
      </c>
      <c r="AX1114" s="48">
        <f>IFERROR(AW1114/AS1104,"-")</f>
        <v>3.4198113207547169E-2</v>
      </c>
      <c r="AY1114" s="162">
        <f t="shared" si="292"/>
        <v>8926.3448275862065</v>
      </c>
      <c r="AZ1114" s="187"/>
    </row>
    <row r="1115" spans="2:52" s="7" customFormat="1" ht="13.15" customHeight="1">
      <c r="B1115" s="449"/>
      <c r="C1115" s="459"/>
      <c r="D1115" s="374"/>
      <c r="E1115" s="374"/>
      <c r="F1115" s="36" t="s">
        <v>105</v>
      </c>
      <c r="G1115" s="59">
        <v>47520</v>
      </c>
      <c r="H1115" s="48">
        <f>IFERROR(G1115/D1104,"-")</f>
        <v>5.4071017365762899E-4</v>
      </c>
      <c r="I1115" s="59">
        <v>1</v>
      </c>
      <c r="J1115" s="48">
        <f>IFERROR(I1115/E1104,"-")</f>
        <v>6.369426751592357E-3</v>
      </c>
      <c r="K1115" s="62">
        <f t="shared" si="288"/>
        <v>47520</v>
      </c>
      <c r="L1115" s="374"/>
      <c r="M1115" s="374"/>
      <c r="N1115" s="36" t="s">
        <v>105</v>
      </c>
      <c r="O1115" s="59">
        <v>0</v>
      </c>
      <c r="P1115" s="48">
        <f>IFERROR(O1115/L1104,"-")</f>
        <v>0</v>
      </c>
      <c r="Q1115" s="59">
        <v>0</v>
      </c>
      <c r="R1115" s="48">
        <f>IFERROR(Q1115/M1104,"-")</f>
        <v>0</v>
      </c>
      <c r="S1115" s="62" t="str">
        <f t="shared" si="289"/>
        <v>-</v>
      </c>
      <c r="T1115" s="374"/>
      <c r="U1115" s="374"/>
      <c r="V1115" s="36" t="s">
        <v>105</v>
      </c>
      <c r="W1115" s="59">
        <v>0</v>
      </c>
      <c r="X1115" s="48">
        <f>IFERROR(W1115/T1104,"-")</f>
        <v>0</v>
      </c>
      <c r="Y1115" s="59">
        <v>0</v>
      </c>
      <c r="Z1115" s="48">
        <f>IFERROR(Y1115/U1104,"-")</f>
        <v>0</v>
      </c>
      <c r="AA1115" s="136" t="str">
        <f t="shared" si="290"/>
        <v>-</v>
      </c>
      <c r="AB1115" s="374"/>
      <c r="AC1115" s="374"/>
      <c r="AD1115" s="36" t="s">
        <v>105</v>
      </c>
      <c r="AE1115" s="59">
        <v>0</v>
      </c>
      <c r="AF1115" s="48">
        <f>IFERROR(AE1115/AB1104,"-")</f>
        <v>0</v>
      </c>
      <c r="AG1115" s="59">
        <v>0</v>
      </c>
      <c r="AH1115" s="48">
        <f>IFERROR(AG1115/AC1104,"-")</f>
        <v>0</v>
      </c>
      <c r="AI1115" s="62" t="str">
        <f t="shared" si="300"/>
        <v>-</v>
      </c>
      <c r="AJ1115" s="374"/>
      <c r="AK1115" s="374"/>
      <c r="AL1115" s="36" t="s">
        <v>105</v>
      </c>
      <c r="AM1115" s="59">
        <v>47520</v>
      </c>
      <c r="AN1115" s="48">
        <f>IFERROR(AM1115/AJ1104,"-")</f>
        <v>2.8322162211131229E-3</v>
      </c>
      <c r="AO1115" s="59">
        <v>1</v>
      </c>
      <c r="AP1115" s="48">
        <f>IFERROR(AO1115/AK1104,"-")</f>
        <v>3.2258064516129031E-2</v>
      </c>
      <c r="AQ1115" s="62">
        <f t="shared" si="291"/>
        <v>47520</v>
      </c>
      <c r="AR1115" s="374"/>
      <c r="AS1115" s="374"/>
      <c r="AT1115" s="36" t="s">
        <v>105</v>
      </c>
      <c r="AU1115" s="59">
        <v>18061</v>
      </c>
      <c r="AV1115" s="48">
        <f>IFERROR(AU1115/AR1104,"-")</f>
        <v>3.8135902878005379E-5</v>
      </c>
      <c r="AW1115" s="62">
        <v>5</v>
      </c>
      <c r="AX1115" s="48">
        <f>IFERROR(AW1115/AS1104,"-")</f>
        <v>5.89622641509434E-3</v>
      </c>
      <c r="AY1115" s="162">
        <f t="shared" si="292"/>
        <v>3612.2</v>
      </c>
      <c r="AZ1115" s="187"/>
    </row>
    <row r="1116" spans="2:52" s="7" customFormat="1" ht="13.15" customHeight="1">
      <c r="B1116" s="449"/>
      <c r="C1116" s="459"/>
      <c r="D1116" s="374"/>
      <c r="E1116" s="374"/>
      <c r="F1116" s="36" t="s">
        <v>106</v>
      </c>
      <c r="G1116" s="59">
        <v>0</v>
      </c>
      <c r="H1116" s="48">
        <f>IFERROR(G1116/D1104,"-")</f>
        <v>0</v>
      </c>
      <c r="I1116" s="59">
        <v>0</v>
      </c>
      <c r="J1116" s="48">
        <f>IFERROR(I1116/E1104,"-")</f>
        <v>0</v>
      </c>
      <c r="K1116" s="62" t="str">
        <f t="shared" si="288"/>
        <v>-</v>
      </c>
      <c r="L1116" s="374"/>
      <c r="M1116" s="374"/>
      <c r="N1116" s="36" t="s">
        <v>106</v>
      </c>
      <c r="O1116" s="59">
        <v>0</v>
      </c>
      <c r="P1116" s="48">
        <f>IFERROR(O1116/L1104,"-")</f>
        <v>0</v>
      </c>
      <c r="Q1116" s="59">
        <v>0</v>
      </c>
      <c r="R1116" s="48">
        <f>IFERROR(Q1116/M1104,"-")</f>
        <v>0</v>
      </c>
      <c r="S1116" s="62" t="str">
        <f t="shared" si="289"/>
        <v>-</v>
      </c>
      <c r="T1116" s="374"/>
      <c r="U1116" s="374"/>
      <c r="V1116" s="36" t="s">
        <v>106</v>
      </c>
      <c r="W1116" s="59">
        <v>0</v>
      </c>
      <c r="X1116" s="48">
        <f>IFERROR(W1116/T1104,"-")</f>
        <v>0</v>
      </c>
      <c r="Y1116" s="59">
        <v>0</v>
      </c>
      <c r="Z1116" s="48">
        <f>IFERROR(Y1116/U1104,"-")</f>
        <v>0</v>
      </c>
      <c r="AA1116" s="136" t="str">
        <f t="shared" si="290"/>
        <v>-</v>
      </c>
      <c r="AB1116" s="374"/>
      <c r="AC1116" s="374"/>
      <c r="AD1116" s="36" t="s">
        <v>106</v>
      </c>
      <c r="AE1116" s="59">
        <v>0</v>
      </c>
      <c r="AF1116" s="48">
        <f>IFERROR(AE1116/AB1104,"-")</f>
        <v>0</v>
      </c>
      <c r="AG1116" s="59">
        <v>0</v>
      </c>
      <c r="AH1116" s="48">
        <f>IFERROR(AG1116/AC1104,"-")</f>
        <v>0</v>
      </c>
      <c r="AI1116" s="62" t="str">
        <f t="shared" si="300"/>
        <v>-</v>
      </c>
      <c r="AJ1116" s="374"/>
      <c r="AK1116" s="374"/>
      <c r="AL1116" s="36" t="s">
        <v>106</v>
      </c>
      <c r="AM1116" s="59">
        <v>0</v>
      </c>
      <c r="AN1116" s="48">
        <f>IFERROR(AM1116/AJ1104,"-")</f>
        <v>0</v>
      </c>
      <c r="AO1116" s="59">
        <v>0</v>
      </c>
      <c r="AP1116" s="48">
        <f>IFERROR(AO1116/AK1104,"-")</f>
        <v>0</v>
      </c>
      <c r="AQ1116" s="62" t="str">
        <f t="shared" si="291"/>
        <v>-</v>
      </c>
      <c r="AR1116" s="374"/>
      <c r="AS1116" s="374"/>
      <c r="AT1116" s="36" t="s">
        <v>106</v>
      </c>
      <c r="AU1116" s="59">
        <v>1748266</v>
      </c>
      <c r="AV1116" s="48">
        <f>IFERROR(AU1116/AR1104,"-")</f>
        <v>3.6914734721731329E-3</v>
      </c>
      <c r="AW1116" s="62">
        <v>4</v>
      </c>
      <c r="AX1116" s="48">
        <f>IFERROR(AW1116/AS1104,"-")</f>
        <v>4.7169811320754715E-3</v>
      </c>
      <c r="AY1116" s="162">
        <f t="shared" si="292"/>
        <v>437066.5</v>
      </c>
      <c r="AZ1116" s="187"/>
    </row>
    <row r="1117" spans="2:52" s="7" customFormat="1" ht="13.15" customHeight="1">
      <c r="B1117" s="449"/>
      <c r="C1117" s="459"/>
      <c r="D1117" s="374"/>
      <c r="E1117" s="374"/>
      <c r="F1117" s="36" t="s">
        <v>107</v>
      </c>
      <c r="G1117" s="59">
        <v>1441338</v>
      </c>
      <c r="H1117" s="48">
        <f>IFERROR(G1117/D1104,"-")</f>
        <v>1.6400381319009671E-2</v>
      </c>
      <c r="I1117" s="59">
        <v>30</v>
      </c>
      <c r="J1117" s="48">
        <f>IFERROR(I1117/E1104,"-")</f>
        <v>0.19108280254777071</v>
      </c>
      <c r="K1117" s="62">
        <f t="shared" si="288"/>
        <v>48044.6</v>
      </c>
      <c r="L1117" s="374"/>
      <c r="M1117" s="374"/>
      <c r="N1117" s="36" t="s">
        <v>107</v>
      </c>
      <c r="O1117" s="59">
        <v>1135447</v>
      </c>
      <c r="P1117" s="48">
        <f>IFERROR(O1117/L1104,"-")</f>
        <v>2.2320908856260986E-2</v>
      </c>
      <c r="Q1117" s="59">
        <v>12</v>
      </c>
      <c r="R1117" s="48">
        <f>IFERROR(Q1117/M1104,"-")</f>
        <v>0.14285714285714285</v>
      </c>
      <c r="S1117" s="62">
        <f t="shared" si="289"/>
        <v>94620.583333333328</v>
      </c>
      <c r="T1117" s="374"/>
      <c r="U1117" s="374"/>
      <c r="V1117" s="36" t="s">
        <v>107</v>
      </c>
      <c r="W1117" s="59">
        <v>223891</v>
      </c>
      <c r="X1117" s="48">
        <f>IFERROR(W1117/T1104,"-")</f>
        <v>1.3731423654447314E-2</v>
      </c>
      <c r="Y1117" s="59">
        <v>6</v>
      </c>
      <c r="Z1117" s="48">
        <f>IFERROR(Y1117/U1104,"-")</f>
        <v>0.33333333333333331</v>
      </c>
      <c r="AA1117" s="136">
        <f t="shared" si="290"/>
        <v>37315.166666666664</v>
      </c>
      <c r="AB1117" s="374"/>
      <c r="AC1117" s="374"/>
      <c r="AD1117" s="36" t="s">
        <v>107</v>
      </c>
      <c r="AE1117" s="59">
        <v>59016</v>
      </c>
      <c r="AF1117" s="48">
        <f>IFERROR(AE1117/AB1104,"-")</f>
        <v>8.2122471244054692E-3</v>
      </c>
      <c r="AG1117" s="59">
        <v>2</v>
      </c>
      <c r="AH1117" s="48">
        <f>IFERROR(AG1117/AC1104,"-")</f>
        <v>0.2</v>
      </c>
      <c r="AI1117" s="62">
        <f t="shared" si="300"/>
        <v>29508</v>
      </c>
      <c r="AJ1117" s="374"/>
      <c r="AK1117" s="374"/>
      <c r="AL1117" s="36" t="s">
        <v>107</v>
      </c>
      <c r="AM1117" s="59">
        <v>550410</v>
      </c>
      <c r="AN1117" s="48">
        <f>IFERROR(AM1117/AJ1104,"-")</f>
        <v>3.2804716545935898E-2</v>
      </c>
      <c r="AO1117" s="59">
        <v>6</v>
      </c>
      <c r="AP1117" s="48">
        <f>IFERROR(AO1117/AK1104,"-")</f>
        <v>0.19354838709677419</v>
      </c>
      <c r="AQ1117" s="62">
        <f t="shared" si="291"/>
        <v>91735</v>
      </c>
      <c r="AR1117" s="374"/>
      <c r="AS1117" s="374"/>
      <c r="AT1117" s="36" t="s">
        <v>107</v>
      </c>
      <c r="AU1117" s="59">
        <v>2063767</v>
      </c>
      <c r="AV1117" s="48">
        <f>IFERROR(AU1117/AR1104,"-")</f>
        <v>4.3576556046084113E-3</v>
      </c>
      <c r="AW1117" s="62">
        <v>91</v>
      </c>
      <c r="AX1117" s="48">
        <f>IFERROR(AW1117/AS1104,"-")</f>
        <v>0.10731132075471699</v>
      </c>
      <c r="AY1117" s="162">
        <f t="shared" si="292"/>
        <v>22678.758241758242</v>
      </c>
      <c r="AZ1117" s="187"/>
    </row>
    <row r="1118" spans="2:52" s="7" customFormat="1" ht="13.15" customHeight="1">
      <c r="B1118" s="449"/>
      <c r="C1118" s="459"/>
      <c r="D1118" s="374"/>
      <c r="E1118" s="374"/>
      <c r="F1118" s="36" t="s">
        <v>108</v>
      </c>
      <c r="G1118" s="59">
        <v>418031</v>
      </c>
      <c r="H1118" s="48">
        <f>IFERROR(G1118/D1104,"-")</f>
        <v>4.7565996339282886E-3</v>
      </c>
      <c r="I1118" s="59">
        <v>9</v>
      </c>
      <c r="J1118" s="48">
        <f>IFERROR(I1118/E1104,"-")</f>
        <v>5.7324840764331211E-2</v>
      </c>
      <c r="K1118" s="62">
        <f t="shared" si="288"/>
        <v>46447.888888888891</v>
      </c>
      <c r="L1118" s="374"/>
      <c r="M1118" s="374"/>
      <c r="N1118" s="36" t="s">
        <v>108</v>
      </c>
      <c r="O1118" s="59">
        <v>134472</v>
      </c>
      <c r="P1118" s="48">
        <f>IFERROR(O1118/L1104,"-")</f>
        <v>2.6434851258747677E-3</v>
      </c>
      <c r="Q1118" s="59">
        <v>6</v>
      </c>
      <c r="R1118" s="48">
        <f>IFERROR(Q1118/M1104,"-")</f>
        <v>7.1428571428571425E-2</v>
      </c>
      <c r="S1118" s="62">
        <f t="shared" si="289"/>
        <v>22412</v>
      </c>
      <c r="T1118" s="374"/>
      <c r="U1118" s="374"/>
      <c r="V1118" s="36" t="s">
        <v>108</v>
      </c>
      <c r="W1118" s="59">
        <v>42462</v>
      </c>
      <c r="X1118" s="48">
        <f>IFERROR(W1118/T1104,"-")</f>
        <v>2.6042302335294487E-3</v>
      </c>
      <c r="Y1118" s="59">
        <v>2</v>
      </c>
      <c r="Z1118" s="48">
        <f>IFERROR(Y1118/U1104,"-")</f>
        <v>0.1111111111111111</v>
      </c>
      <c r="AA1118" s="136">
        <f t="shared" si="290"/>
        <v>21231</v>
      </c>
      <c r="AB1118" s="374"/>
      <c r="AC1118" s="374"/>
      <c r="AD1118" s="36" t="s">
        <v>108</v>
      </c>
      <c r="AE1118" s="59">
        <v>42462</v>
      </c>
      <c r="AF1118" s="48">
        <f>IFERROR(AE1118/AB1104,"-")</f>
        <v>5.9087101361750211E-3</v>
      </c>
      <c r="AG1118" s="59">
        <v>2</v>
      </c>
      <c r="AH1118" s="48">
        <f>IFERROR(AG1118/AC1104,"-")</f>
        <v>0.2</v>
      </c>
      <c r="AI1118" s="62">
        <f t="shared" si="300"/>
        <v>21231</v>
      </c>
      <c r="AJ1118" s="374"/>
      <c r="AK1118" s="374"/>
      <c r="AL1118" s="36" t="s">
        <v>108</v>
      </c>
      <c r="AM1118" s="59">
        <v>209951</v>
      </c>
      <c r="AN1118" s="48">
        <f>IFERROR(AM1118/AJ1104,"-")</f>
        <v>1.2513186612771912E-2</v>
      </c>
      <c r="AO1118" s="59">
        <v>7</v>
      </c>
      <c r="AP1118" s="48">
        <f>IFERROR(AO1118/AK1104,"-")</f>
        <v>0.22580645161290322</v>
      </c>
      <c r="AQ1118" s="62">
        <f t="shared" si="291"/>
        <v>29993</v>
      </c>
      <c r="AR1118" s="374"/>
      <c r="AS1118" s="374"/>
      <c r="AT1118" s="36" t="s">
        <v>108</v>
      </c>
      <c r="AU1118" s="59">
        <v>2792280</v>
      </c>
      <c r="AV1118" s="48">
        <f>IFERROR(AU1118/AR1104,"-")</f>
        <v>5.8959148933169182E-3</v>
      </c>
      <c r="AW1118" s="62">
        <v>59</v>
      </c>
      <c r="AX1118" s="48">
        <f>IFERROR(AW1118/AS1104,"-")</f>
        <v>6.9575471698113206E-2</v>
      </c>
      <c r="AY1118" s="162">
        <f t="shared" si="292"/>
        <v>47326.779661016946</v>
      </c>
      <c r="AZ1118" s="187"/>
    </row>
    <row r="1119" spans="2:52" s="7" customFormat="1" ht="13.15" customHeight="1">
      <c r="B1119" s="449"/>
      <c r="C1119" s="459"/>
      <c r="D1119" s="374"/>
      <c r="E1119" s="374"/>
      <c r="F1119" s="36" t="s">
        <v>109</v>
      </c>
      <c r="G1119" s="59">
        <v>700450</v>
      </c>
      <c r="H1119" s="48">
        <f>IFERROR(G1119/D1104,"-")</f>
        <v>7.9701271283351468E-3</v>
      </c>
      <c r="I1119" s="59">
        <v>9</v>
      </c>
      <c r="J1119" s="48">
        <f>IFERROR(I1119/E1104,"-")</f>
        <v>5.7324840764331211E-2</v>
      </c>
      <c r="K1119" s="62">
        <f t="shared" si="288"/>
        <v>77827.777777777781</v>
      </c>
      <c r="L1119" s="374"/>
      <c r="M1119" s="374"/>
      <c r="N1119" s="36" t="s">
        <v>109</v>
      </c>
      <c r="O1119" s="59">
        <v>252500</v>
      </c>
      <c r="P1119" s="48">
        <f>IFERROR(O1119/L1104,"-")</f>
        <v>4.9637098747945954E-3</v>
      </c>
      <c r="Q1119" s="59">
        <v>6</v>
      </c>
      <c r="R1119" s="48">
        <f>IFERROR(Q1119/M1104,"-")</f>
        <v>7.1428571428571425E-2</v>
      </c>
      <c r="S1119" s="62">
        <f t="shared" si="289"/>
        <v>42083.333333333336</v>
      </c>
      <c r="T1119" s="374"/>
      <c r="U1119" s="374"/>
      <c r="V1119" s="36" t="s">
        <v>109</v>
      </c>
      <c r="W1119" s="59">
        <v>39594</v>
      </c>
      <c r="X1119" s="48">
        <f>IFERROR(W1119/T1104,"-")</f>
        <v>2.4283333772871039E-3</v>
      </c>
      <c r="Y1119" s="59">
        <v>1</v>
      </c>
      <c r="Z1119" s="48">
        <f>IFERROR(Y1119/U1104,"-")</f>
        <v>5.5555555555555552E-2</v>
      </c>
      <c r="AA1119" s="136">
        <f t="shared" si="290"/>
        <v>39594</v>
      </c>
      <c r="AB1119" s="374"/>
      <c r="AC1119" s="374"/>
      <c r="AD1119" s="36" t="s">
        <v>109</v>
      </c>
      <c r="AE1119" s="59">
        <v>39594</v>
      </c>
      <c r="AF1119" s="48">
        <f>IFERROR(AE1119/AB1104,"-")</f>
        <v>5.509619639482685E-3</v>
      </c>
      <c r="AG1119" s="59">
        <v>1</v>
      </c>
      <c r="AH1119" s="48">
        <f>IFERROR(AG1119/AC1104,"-")</f>
        <v>0.1</v>
      </c>
      <c r="AI1119" s="62">
        <f t="shared" si="300"/>
        <v>39594</v>
      </c>
      <c r="AJ1119" s="374"/>
      <c r="AK1119" s="374"/>
      <c r="AL1119" s="36" t="s">
        <v>109</v>
      </c>
      <c r="AM1119" s="59">
        <v>2522</v>
      </c>
      <c r="AN1119" s="48">
        <f>IFERROR(AM1119/AJ1104,"-")</f>
        <v>1.5031248547237575E-4</v>
      </c>
      <c r="AO1119" s="59">
        <v>1</v>
      </c>
      <c r="AP1119" s="48">
        <f>IFERROR(AO1119/AK1104,"-")</f>
        <v>3.2258064516129031E-2</v>
      </c>
      <c r="AQ1119" s="62">
        <f t="shared" si="291"/>
        <v>2522</v>
      </c>
      <c r="AR1119" s="374"/>
      <c r="AS1119" s="374"/>
      <c r="AT1119" s="36" t="s">
        <v>109</v>
      </c>
      <c r="AU1119" s="59">
        <v>583827</v>
      </c>
      <c r="AV1119" s="48">
        <f>IFERROR(AU1119/AR1104,"-")</f>
        <v>1.2327539875730716E-3</v>
      </c>
      <c r="AW1119" s="62">
        <v>29</v>
      </c>
      <c r="AX1119" s="48">
        <f>IFERROR(AW1119/AS1104,"-")</f>
        <v>3.4198113207547169E-2</v>
      </c>
      <c r="AY1119" s="162">
        <f t="shared" si="292"/>
        <v>20131.96551724138</v>
      </c>
      <c r="AZ1119" s="187"/>
    </row>
    <row r="1120" spans="2:52" s="7" customFormat="1" ht="13.15" customHeight="1">
      <c r="B1120" s="449"/>
      <c r="C1120" s="459"/>
      <c r="D1120" s="374"/>
      <c r="E1120" s="374"/>
      <c r="F1120" s="37" t="s">
        <v>110</v>
      </c>
      <c r="G1120" s="60">
        <v>155741</v>
      </c>
      <c r="H1120" s="49">
        <f>IFERROR(G1120/D1104,"-")</f>
        <v>1.772111598392525E-3</v>
      </c>
      <c r="I1120" s="60">
        <v>15</v>
      </c>
      <c r="J1120" s="49">
        <f>IFERROR(I1120/E1104,"-")</f>
        <v>9.5541401273885357E-2</v>
      </c>
      <c r="K1120" s="63">
        <f t="shared" si="288"/>
        <v>10382.733333333334</v>
      </c>
      <c r="L1120" s="374"/>
      <c r="M1120" s="374"/>
      <c r="N1120" s="37" t="s">
        <v>110</v>
      </c>
      <c r="O1120" s="60">
        <v>148860</v>
      </c>
      <c r="P1120" s="49">
        <f>IFERROR(O1120/L1104,"-")</f>
        <v>2.9263281265818754E-3</v>
      </c>
      <c r="Q1120" s="60">
        <v>11</v>
      </c>
      <c r="R1120" s="49">
        <f>IFERROR(Q1120/M1104,"-")</f>
        <v>0.13095238095238096</v>
      </c>
      <c r="S1120" s="63">
        <f t="shared" si="289"/>
        <v>13532.727272727272</v>
      </c>
      <c r="T1120" s="374"/>
      <c r="U1120" s="374"/>
      <c r="V1120" s="37" t="s">
        <v>110</v>
      </c>
      <c r="W1120" s="60">
        <v>41126</v>
      </c>
      <c r="X1120" s="49">
        <f>IFERROR(W1120/T1104,"-")</f>
        <v>2.5222922279716478E-3</v>
      </c>
      <c r="Y1120" s="60">
        <v>2</v>
      </c>
      <c r="Z1120" s="49">
        <f>IFERROR(Y1120/U1104,"-")</f>
        <v>0.1111111111111111</v>
      </c>
      <c r="AA1120" s="137">
        <f t="shared" si="290"/>
        <v>20563</v>
      </c>
      <c r="AB1120" s="374"/>
      <c r="AC1120" s="374"/>
      <c r="AD1120" s="37" t="s">
        <v>110</v>
      </c>
      <c r="AE1120" s="60">
        <v>39829</v>
      </c>
      <c r="AF1120" s="49">
        <f>IFERROR(AE1120/AB1104,"-")</f>
        <v>5.5423205693023152E-3</v>
      </c>
      <c r="AG1120" s="60">
        <v>1</v>
      </c>
      <c r="AH1120" s="49">
        <f>IFERROR(AG1120/AC1104,"-")</f>
        <v>0.1</v>
      </c>
      <c r="AI1120" s="63">
        <f t="shared" si="300"/>
        <v>39829</v>
      </c>
      <c r="AJ1120" s="374"/>
      <c r="AK1120" s="374"/>
      <c r="AL1120" s="37" t="s">
        <v>110</v>
      </c>
      <c r="AM1120" s="60">
        <v>62055</v>
      </c>
      <c r="AN1120" s="49">
        <f>IFERROR(AM1120/AJ1104,"-")</f>
        <v>3.698509629654353E-3</v>
      </c>
      <c r="AO1120" s="60">
        <v>6</v>
      </c>
      <c r="AP1120" s="49">
        <f>IFERROR(AO1120/AK1104,"-")</f>
        <v>0.19354838709677419</v>
      </c>
      <c r="AQ1120" s="63">
        <f t="shared" si="291"/>
        <v>10342.5</v>
      </c>
      <c r="AR1120" s="374"/>
      <c r="AS1120" s="374"/>
      <c r="AT1120" s="37" t="s">
        <v>110</v>
      </c>
      <c r="AU1120" s="60">
        <v>682703</v>
      </c>
      <c r="AV1120" s="49">
        <f>IFERROR(AU1120/AR1104,"-")</f>
        <v>1.4415312165728866E-3</v>
      </c>
      <c r="AW1120" s="63">
        <v>61</v>
      </c>
      <c r="AX1120" s="51">
        <f>IFERROR(AW1120/AS1104,"-")</f>
        <v>7.1933962264150941E-2</v>
      </c>
      <c r="AY1120" s="163">
        <f t="shared" si="292"/>
        <v>11191.852459016394</v>
      </c>
      <c r="AZ1120" s="187"/>
    </row>
    <row r="1121" spans="2:52" s="7" customFormat="1" ht="13.15" customHeight="1">
      <c r="B1121" s="450"/>
      <c r="C1121" s="461"/>
      <c r="D1121" s="375"/>
      <c r="E1121" s="375"/>
      <c r="F1121" s="38" t="s">
        <v>64</v>
      </c>
      <c r="G1121" s="56">
        <f>SUM(G1104:G1120)</f>
        <v>13600026</v>
      </c>
      <c r="H1121" s="49">
        <f>IFERROR(G1121/D1104,"-")</f>
        <v>0.15474899874175652</v>
      </c>
      <c r="I1121" s="60">
        <v>134</v>
      </c>
      <c r="J1121" s="49">
        <f>IFERROR(I1121/E1104,"-")</f>
        <v>0.85350318471337583</v>
      </c>
      <c r="K1121" s="63">
        <f t="shared" si="288"/>
        <v>101492.73134328358</v>
      </c>
      <c r="L1121" s="375"/>
      <c r="M1121" s="375"/>
      <c r="N1121" s="38" t="s">
        <v>64</v>
      </c>
      <c r="O1121" s="56">
        <f>SUM(O1104:O1120)</f>
        <v>6823445</v>
      </c>
      <c r="P1121" s="49">
        <f>IFERROR(O1121/L1104,"-")</f>
        <v>0.13413703495690221</v>
      </c>
      <c r="Q1121" s="60">
        <v>73</v>
      </c>
      <c r="R1121" s="49">
        <f>IFERROR(Q1121/M1104,"-")</f>
        <v>0.86904761904761907</v>
      </c>
      <c r="S1121" s="63">
        <f t="shared" si="289"/>
        <v>93471.849315068495</v>
      </c>
      <c r="T1121" s="375"/>
      <c r="U1121" s="375"/>
      <c r="V1121" s="38" t="s">
        <v>64</v>
      </c>
      <c r="W1121" s="56">
        <f>SUM(W1104:W1120)</f>
        <v>2024736</v>
      </c>
      <c r="X1121" s="49">
        <f>IFERROR(W1121/T1104,"-")</f>
        <v>0.12417876468643686</v>
      </c>
      <c r="Y1121" s="60">
        <v>16</v>
      </c>
      <c r="Z1121" s="49">
        <f>IFERROR(Y1121/U1104,"-")</f>
        <v>0.88888888888888884</v>
      </c>
      <c r="AA1121" s="137">
        <f t="shared" si="290"/>
        <v>126546</v>
      </c>
      <c r="AB1121" s="375"/>
      <c r="AC1121" s="375"/>
      <c r="AD1121" s="38" t="s">
        <v>64</v>
      </c>
      <c r="AE1121" s="117">
        <f>SUM(AE1104:AE1120)</f>
        <v>1552105</v>
      </c>
      <c r="AF1121" s="49">
        <f>IFERROR(AE1121/AB1104,"-")</f>
        <v>0.21597990075615681</v>
      </c>
      <c r="AG1121" s="60">
        <v>10</v>
      </c>
      <c r="AH1121" s="49">
        <f>IFERROR(AG1121/AC1104,"-")</f>
        <v>1</v>
      </c>
      <c r="AI1121" s="63">
        <f t="shared" si="300"/>
        <v>155210.5</v>
      </c>
      <c r="AJ1121" s="375"/>
      <c r="AK1121" s="375"/>
      <c r="AL1121" s="38" t="s">
        <v>64</v>
      </c>
      <c r="AM1121" s="56">
        <f>SUM(AM1104:AM1120)</f>
        <v>3658846</v>
      </c>
      <c r="AN1121" s="49">
        <f>IFERROR(AM1121/AJ1104,"-")</f>
        <v>0.21806908652682797</v>
      </c>
      <c r="AO1121" s="60">
        <v>27</v>
      </c>
      <c r="AP1121" s="49">
        <f>IFERROR(AO1121/AK1104,"-")</f>
        <v>0.87096774193548387</v>
      </c>
      <c r="AQ1121" s="63">
        <f t="shared" si="291"/>
        <v>135512.8148148148</v>
      </c>
      <c r="AR1121" s="375"/>
      <c r="AS1121" s="375"/>
      <c r="AT1121" s="38" t="s">
        <v>64</v>
      </c>
      <c r="AU1121" s="56">
        <f>SUM(AU1104:AU1120)</f>
        <v>81631707</v>
      </c>
      <c r="AV1121" s="49">
        <f>IFERROR(AU1121/AR1104,"-")</f>
        <v>0.17236580753655897</v>
      </c>
      <c r="AW1121" s="63">
        <v>648</v>
      </c>
      <c r="AX1121" s="116">
        <f>IFERROR(AW1121/AS1104,"-")</f>
        <v>0.76415094339622647</v>
      </c>
      <c r="AY1121" s="166">
        <f t="shared" si="292"/>
        <v>125974.85648148147</v>
      </c>
      <c r="AZ1121" s="187"/>
    </row>
    <row r="1122" spans="2:52" s="7" customFormat="1" ht="13.15" customHeight="1">
      <c r="B1122" s="448">
        <v>63</v>
      </c>
      <c r="C1122" s="458" t="s">
        <v>25</v>
      </c>
      <c r="D1122" s="373">
        <v>143646050</v>
      </c>
      <c r="E1122" s="373">
        <v>199</v>
      </c>
      <c r="F1122" s="34" t="s">
        <v>96</v>
      </c>
      <c r="G1122" s="58">
        <v>7479828</v>
      </c>
      <c r="H1122" s="47">
        <f>IFERROR(G1122/D1122,"-")</f>
        <v>5.2071240385656269E-2</v>
      </c>
      <c r="I1122" s="58">
        <v>39</v>
      </c>
      <c r="J1122" s="47">
        <f>IFERROR(I1122/E1122,"-")</f>
        <v>0.19597989949748743</v>
      </c>
      <c r="K1122" s="61">
        <f t="shared" si="288"/>
        <v>191790.46153846153</v>
      </c>
      <c r="L1122" s="373">
        <v>119309880</v>
      </c>
      <c r="M1122" s="373">
        <v>163</v>
      </c>
      <c r="N1122" s="34" t="s">
        <v>96</v>
      </c>
      <c r="O1122" s="58">
        <v>1314130</v>
      </c>
      <c r="P1122" s="47">
        <f>IFERROR(O1122/L1122,"-")</f>
        <v>1.1014427304763026E-2</v>
      </c>
      <c r="Q1122" s="58">
        <v>32</v>
      </c>
      <c r="R1122" s="47">
        <f>IFERROR(Q1122/M1122,"-")</f>
        <v>0.19631901840490798</v>
      </c>
      <c r="S1122" s="61">
        <f t="shared" si="289"/>
        <v>41066.5625</v>
      </c>
      <c r="T1122" s="373">
        <v>20152280</v>
      </c>
      <c r="U1122" s="373">
        <v>25</v>
      </c>
      <c r="V1122" s="34" t="s">
        <v>96</v>
      </c>
      <c r="W1122" s="58">
        <v>161843</v>
      </c>
      <c r="X1122" s="47">
        <f>IFERROR(W1122/T1122,"-")</f>
        <v>8.0310019511439894E-3</v>
      </c>
      <c r="Y1122" s="58">
        <v>8</v>
      </c>
      <c r="Z1122" s="47">
        <f>IFERROR(Y1122/U1122,"-")</f>
        <v>0.32</v>
      </c>
      <c r="AA1122" s="135">
        <f t="shared" si="290"/>
        <v>20230.375</v>
      </c>
      <c r="AB1122" s="373">
        <v>17478690</v>
      </c>
      <c r="AC1122" s="373">
        <v>19</v>
      </c>
      <c r="AD1122" s="34" t="s">
        <v>96</v>
      </c>
      <c r="AE1122" s="58">
        <v>161843</v>
      </c>
      <c r="AF1122" s="47">
        <f>IFERROR(AE1122/AB1122,"-")</f>
        <v>9.2594467892044546E-3</v>
      </c>
      <c r="AG1122" s="58">
        <v>8</v>
      </c>
      <c r="AH1122" s="47">
        <f>IFERROR(AG1122/AC1122,"-")</f>
        <v>0.42105263157894735</v>
      </c>
      <c r="AI1122" s="61">
        <f t="shared" si="300"/>
        <v>20230.375</v>
      </c>
      <c r="AJ1122" s="373">
        <v>48151580</v>
      </c>
      <c r="AK1122" s="373">
        <v>56</v>
      </c>
      <c r="AL1122" s="34" t="s">
        <v>96</v>
      </c>
      <c r="AM1122" s="58">
        <v>2348772</v>
      </c>
      <c r="AN1122" s="47">
        <f>IFERROR(AM1122/AJ1122,"-")</f>
        <v>4.8778710895883377E-2</v>
      </c>
      <c r="AO1122" s="58">
        <v>15</v>
      </c>
      <c r="AP1122" s="47">
        <f>IFERROR(AO1122/AK1122,"-")</f>
        <v>0.26785714285714285</v>
      </c>
      <c r="AQ1122" s="61">
        <f t="shared" si="291"/>
        <v>156584.79999999999</v>
      </c>
      <c r="AR1122" s="373">
        <v>474726570</v>
      </c>
      <c r="AS1122" s="373">
        <v>785</v>
      </c>
      <c r="AT1122" s="34" t="s">
        <v>96</v>
      </c>
      <c r="AU1122" s="58">
        <v>10946045</v>
      </c>
      <c r="AV1122" s="47">
        <f>IFERROR(AU1122/AR1122,"-")</f>
        <v>2.30575781760014E-2</v>
      </c>
      <c r="AW1122" s="61">
        <v>137</v>
      </c>
      <c r="AX1122" s="47">
        <f>IFERROR(AW1122/AS1122,"-")</f>
        <v>0.17452229299363056</v>
      </c>
      <c r="AY1122" s="161">
        <f t="shared" si="292"/>
        <v>79898.13868613138</v>
      </c>
      <c r="AZ1122" s="187"/>
    </row>
    <row r="1123" spans="2:52" s="7" customFormat="1" ht="13.15" customHeight="1">
      <c r="B1123" s="449"/>
      <c r="C1123" s="459"/>
      <c r="D1123" s="374"/>
      <c r="E1123" s="374"/>
      <c r="F1123" s="35" t="s">
        <v>97</v>
      </c>
      <c r="G1123" s="59">
        <v>574458</v>
      </c>
      <c r="H1123" s="48">
        <f>IFERROR(G1123/D1122,"-")</f>
        <v>3.9991214516514727E-3</v>
      </c>
      <c r="I1123" s="59">
        <v>35</v>
      </c>
      <c r="J1123" s="48">
        <f>IFERROR(I1123/E1122,"-")</f>
        <v>0.17587939698492464</v>
      </c>
      <c r="K1123" s="62">
        <f t="shared" ref="K1123:K1190" si="301">IFERROR(G1123/I1123,"-")</f>
        <v>16413.085714285713</v>
      </c>
      <c r="L1123" s="374"/>
      <c r="M1123" s="374"/>
      <c r="N1123" s="35" t="s">
        <v>97</v>
      </c>
      <c r="O1123" s="59">
        <v>528036</v>
      </c>
      <c r="P1123" s="48">
        <f>IFERROR(O1123/L1122,"-")</f>
        <v>4.4257525026426981E-3</v>
      </c>
      <c r="Q1123" s="59">
        <v>30</v>
      </c>
      <c r="R1123" s="48">
        <f>IFERROR(Q1123/M1122,"-")</f>
        <v>0.18404907975460122</v>
      </c>
      <c r="S1123" s="62">
        <f t="shared" ref="S1123:S1190" si="302">IFERROR(O1123/Q1123,"-")</f>
        <v>17601.2</v>
      </c>
      <c r="T1123" s="374"/>
      <c r="U1123" s="374"/>
      <c r="V1123" s="35" t="s">
        <v>97</v>
      </c>
      <c r="W1123" s="59">
        <v>66648</v>
      </c>
      <c r="X1123" s="48">
        <f>IFERROR(W1123/T1122,"-")</f>
        <v>3.3072188357843382E-3</v>
      </c>
      <c r="Y1123" s="59">
        <v>5</v>
      </c>
      <c r="Z1123" s="48">
        <f>IFERROR(Y1123/U1122,"-")</f>
        <v>0.2</v>
      </c>
      <c r="AA1123" s="136">
        <f t="shared" ref="AA1123:AA1190" si="303">IFERROR(W1123/Y1123,"-")</f>
        <v>13329.6</v>
      </c>
      <c r="AB1123" s="374"/>
      <c r="AC1123" s="374"/>
      <c r="AD1123" s="35" t="s">
        <v>97</v>
      </c>
      <c r="AE1123" s="59">
        <v>66648</v>
      </c>
      <c r="AF1123" s="48">
        <f>IFERROR(AE1123/AB1122,"-")</f>
        <v>3.8131004096988962E-3</v>
      </c>
      <c r="AG1123" s="59">
        <v>5</v>
      </c>
      <c r="AH1123" s="48">
        <f>IFERROR(AG1123/AC1122,"-")</f>
        <v>0.26315789473684209</v>
      </c>
      <c r="AI1123" s="62">
        <f t="shared" si="300"/>
        <v>13329.6</v>
      </c>
      <c r="AJ1123" s="374"/>
      <c r="AK1123" s="374"/>
      <c r="AL1123" s="35" t="s">
        <v>97</v>
      </c>
      <c r="AM1123" s="59">
        <v>303373</v>
      </c>
      <c r="AN1123" s="48">
        <f>IFERROR(AM1123/AJ1122,"-")</f>
        <v>6.3003747748256655E-3</v>
      </c>
      <c r="AO1123" s="59">
        <v>11</v>
      </c>
      <c r="AP1123" s="48">
        <f>IFERROR(AO1123/AK1122,"-")</f>
        <v>0.19642857142857142</v>
      </c>
      <c r="AQ1123" s="62">
        <f t="shared" ref="AQ1123:AQ1190" si="304">IFERROR(AM1123/AO1123,"-")</f>
        <v>27579.363636363636</v>
      </c>
      <c r="AR1123" s="374"/>
      <c r="AS1123" s="374"/>
      <c r="AT1123" s="35" t="s">
        <v>97</v>
      </c>
      <c r="AU1123" s="59">
        <v>9169625</v>
      </c>
      <c r="AV1123" s="48">
        <f>IFERROR(AU1123/AR1122,"-")</f>
        <v>1.9315592552571894E-2</v>
      </c>
      <c r="AW1123" s="62">
        <v>137</v>
      </c>
      <c r="AX1123" s="48">
        <f>IFERROR(AW1123/AS1122,"-")</f>
        <v>0.17452229299363056</v>
      </c>
      <c r="AY1123" s="162">
        <f t="shared" ref="AY1123:AY1190" si="305">IFERROR(AU1123/AW1123,"-")</f>
        <v>66931.569343065697</v>
      </c>
      <c r="AZ1123" s="187"/>
    </row>
    <row r="1124" spans="2:52" s="7" customFormat="1" ht="13.15" customHeight="1">
      <c r="B1124" s="449"/>
      <c r="C1124" s="459"/>
      <c r="D1124" s="374"/>
      <c r="E1124" s="374"/>
      <c r="F1124" s="35" t="s">
        <v>380</v>
      </c>
      <c r="G1124" s="59">
        <v>3259427</v>
      </c>
      <c r="H1124" s="48">
        <f>IFERROR(G1124/D1122,"-")</f>
        <v>2.269068310614876E-2</v>
      </c>
      <c r="I1124" s="59">
        <v>21</v>
      </c>
      <c r="J1124" s="48">
        <f>IFERROR(I1124/E1122,"-")</f>
        <v>0.10552763819095477</v>
      </c>
      <c r="K1124" s="62">
        <f t="shared" si="301"/>
        <v>155210.80952380953</v>
      </c>
      <c r="L1124" s="374"/>
      <c r="M1124" s="374"/>
      <c r="N1124" s="35" t="s">
        <v>380</v>
      </c>
      <c r="O1124" s="59">
        <v>1716768</v>
      </c>
      <c r="P1124" s="48">
        <f>IFERROR(O1124/L1122,"-")</f>
        <v>1.4389152013228075E-2</v>
      </c>
      <c r="Q1124" s="59">
        <v>18</v>
      </c>
      <c r="R1124" s="48">
        <f>IFERROR(Q1124/M1122,"-")</f>
        <v>0.11042944785276074</v>
      </c>
      <c r="S1124" s="62">
        <f t="shared" si="302"/>
        <v>95376</v>
      </c>
      <c r="T1124" s="374"/>
      <c r="U1124" s="374"/>
      <c r="V1124" s="35" t="s">
        <v>380</v>
      </c>
      <c r="W1124" s="59">
        <v>7548</v>
      </c>
      <c r="X1124" s="48">
        <f>IFERROR(W1124/T1122,"-")</f>
        <v>3.7454819008072535E-4</v>
      </c>
      <c r="Y1124" s="59">
        <v>1</v>
      </c>
      <c r="Z1124" s="48">
        <f>IFERROR(Y1124/U1122,"-")</f>
        <v>0.04</v>
      </c>
      <c r="AA1124" s="136">
        <f t="shared" si="303"/>
        <v>7548</v>
      </c>
      <c r="AB1124" s="374"/>
      <c r="AC1124" s="374"/>
      <c r="AD1124" s="35" t="s">
        <v>380</v>
      </c>
      <c r="AE1124" s="59">
        <v>7548</v>
      </c>
      <c r="AF1124" s="48">
        <f>IFERROR(AE1124/AB1122,"-")</f>
        <v>4.3184014362632439E-4</v>
      </c>
      <c r="AG1124" s="59">
        <v>1</v>
      </c>
      <c r="AH1124" s="48">
        <f>IFERROR(AG1124/AC1122,"-")</f>
        <v>5.2631578947368418E-2</v>
      </c>
      <c r="AI1124" s="62">
        <f t="shared" si="300"/>
        <v>7548</v>
      </c>
      <c r="AJ1124" s="374"/>
      <c r="AK1124" s="374"/>
      <c r="AL1124" s="35" t="s">
        <v>380</v>
      </c>
      <c r="AM1124" s="59">
        <v>80712</v>
      </c>
      <c r="AN1124" s="48">
        <f>IFERROR(AM1124/AJ1122,"-")</f>
        <v>1.6762066789916344E-3</v>
      </c>
      <c r="AO1124" s="59">
        <v>4</v>
      </c>
      <c r="AP1124" s="48">
        <f>IFERROR(AO1124/AK1122,"-")</f>
        <v>7.1428571428571425E-2</v>
      </c>
      <c r="AQ1124" s="62">
        <f t="shared" si="304"/>
        <v>20178</v>
      </c>
      <c r="AR1124" s="374"/>
      <c r="AS1124" s="374"/>
      <c r="AT1124" s="35" t="s">
        <v>380</v>
      </c>
      <c r="AU1124" s="59">
        <v>8262113</v>
      </c>
      <c r="AV1124" s="48">
        <f>IFERROR(AU1124/AR1122,"-")</f>
        <v>1.7403940546239071E-2</v>
      </c>
      <c r="AW1124" s="59">
        <v>49</v>
      </c>
      <c r="AX1124" s="48">
        <f>IFERROR(AW1124/AS1122,"-")</f>
        <v>6.2420382165605096E-2</v>
      </c>
      <c r="AY1124" s="136">
        <f t="shared" si="305"/>
        <v>168614.55102040817</v>
      </c>
      <c r="AZ1124" s="187"/>
    </row>
    <row r="1125" spans="2:52" s="7" customFormat="1" ht="13.15" customHeight="1">
      <c r="B1125" s="449"/>
      <c r="C1125" s="459"/>
      <c r="D1125" s="374"/>
      <c r="E1125" s="374"/>
      <c r="F1125" s="36" t="s">
        <v>98</v>
      </c>
      <c r="G1125" s="59">
        <v>1214656</v>
      </c>
      <c r="H1125" s="48">
        <f>IFERROR(G1125/D1122,"-")</f>
        <v>8.4558955850160857E-3</v>
      </c>
      <c r="I1125" s="59">
        <v>54</v>
      </c>
      <c r="J1125" s="48">
        <f>IFERROR(I1125/E1122,"-")</f>
        <v>0.271356783919598</v>
      </c>
      <c r="K1125" s="62">
        <f t="shared" si="301"/>
        <v>22493.629629629631</v>
      </c>
      <c r="L1125" s="374"/>
      <c r="M1125" s="374"/>
      <c r="N1125" s="36" t="s">
        <v>98</v>
      </c>
      <c r="O1125" s="59">
        <v>956589</v>
      </c>
      <c r="P1125" s="48">
        <f>IFERROR(O1125/L1122,"-")</f>
        <v>8.0176847047369413E-3</v>
      </c>
      <c r="Q1125" s="59">
        <v>44</v>
      </c>
      <c r="R1125" s="48">
        <f>IFERROR(Q1125/M1122,"-")</f>
        <v>0.26993865030674846</v>
      </c>
      <c r="S1125" s="62">
        <f t="shared" si="302"/>
        <v>21740.659090909092</v>
      </c>
      <c r="T1125" s="374"/>
      <c r="U1125" s="374"/>
      <c r="V1125" s="36" t="s">
        <v>98</v>
      </c>
      <c r="W1125" s="59">
        <v>205013</v>
      </c>
      <c r="X1125" s="48">
        <f>IFERROR(W1125/T1122,"-")</f>
        <v>1.0173191321279775E-2</v>
      </c>
      <c r="Y1125" s="59">
        <v>4</v>
      </c>
      <c r="Z1125" s="48">
        <f>IFERROR(Y1125/U1122,"-")</f>
        <v>0.16</v>
      </c>
      <c r="AA1125" s="136">
        <f t="shared" si="303"/>
        <v>51253.25</v>
      </c>
      <c r="AB1125" s="374"/>
      <c r="AC1125" s="374"/>
      <c r="AD1125" s="36" t="s">
        <v>98</v>
      </c>
      <c r="AE1125" s="59">
        <v>35761</v>
      </c>
      <c r="AF1125" s="48">
        <f>IFERROR(AE1125/AB1122,"-")</f>
        <v>2.0459771298649955E-3</v>
      </c>
      <c r="AG1125" s="59">
        <v>2</v>
      </c>
      <c r="AH1125" s="48">
        <f>IFERROR(AG1125/AC1122,"-")</f>
        <v>0.10526315789473684</v>
      </c>
      <c r="AI1125" s="62">
        <f t="shared" si="300"/>
        <v>17880.5</v>
      </c>
      <c r="AJ1125" s="374"/>
      <c r="AK1125" s="374"/>
      <c r="AL1125" s="36" t="s">
        <v>98</v>
      </c>
      <c r="AM1125" s="59">
        <v>1092039</v>
      </c>
      <c r="AN1125" s="48">
        <f>IFERROR(AM1125/AJ1122,"-")</f>
        <v>2.2679193496869678E-2</v>
      </c>
      <c r="AO1125" s="59">
        <v>10</v>
      </c>
      <c r="AP1125" s="48">
        <f>IFERROR(AO1125/AK1122,"-")</f>
        <v>0.17857142857142858</v>
      </c>
      <c r="AQ1125" s="62">
        <f t="shared" si="304"/>
        <v>109203.9</v>
      </c>
      <c r="AR1125" s="374"/>
      <c r="AS1125" s="374"/>
      <c r="AT1125" s="36" t="s">
        <v>98</v>
      </c>
      <c r="AU1125" s="59">
        <v>16573304</v>
      </c>
      <c r="AV1125" s="48">
        <f>IFERROR(AU1125/AR1122,"-")</f>
        <v>3.4911262708552417E-2</v>
      </c>
      <c r="AW1125" s="62">
        <v>206</v>
      </c>
      <c r="AX1125" s="48">
        <f>IFERROR(AW1125/AS1122,"-")</f>
        <v>0.26242038216560509</v>
      </c>
      <c r="AY1125" s="162">
        <f t="shared" si="305"/>
        <v>80452.932038834944</v>
      </c>
      <c r="AZ1125" s="187"/>
    </row>
    <row r="1126" spans="2:52" s="7" customFormat="1" ht="13.15" customHeight="1">
      <c r="B1126" s="449"/>
      <c r="C1126" s="459"/>
      <c r="D1126" s="374"/>
      <c r="E1126" s="374"/>
      <c r="F1126" s="36" t="s">
        <v>99</v>
      </c>
      <c r="G1126" s="59">
        <v>90633</v>
      </c>
      <c r="H1126" s="48">
        <f>IFERROR(G1126/D1122,"-")</f>
        <v>6.3094669153798525E-4</v>
      </c>
      <c r="I1126" s="59">
        <v>6</v>
      </c>
      <c r="J1126" s="48">
        <f>IFERROR(I1126/E1122,"-")</f>
        <v>3.015075376884422E-2</v>
      </c>
      <c r="K1126" s="62">
        <f t="shared" si="301"/>
        <v>15105.5</v>
      </c>
      <c r="L1126" s="374"/>
      <c r="M1126" s="374"/>
      <c r="N1126" s="36" t="s">
        <v>99</v>
      </c>
      <c r="O1126" s="59">
        <v>74849</v>
      </c>
      <c r="P1126" s="48">
        <f>IFERROR(O1126/L1122,"-")</f>
        <v>6.2734955395144139E-4</v>
      </c>
      <c r="Q1126" s="59">
        <v>5</v>
      </c>
      <c r="R1126" s="48">
        <f>IFERROR(Q1126/M1122,"-")</f>
        <v>3.0674846625766871E-2</v>
      </c>
      <c r="S1126" s="62">
        <f t="shared" si="302"/>
        <v>14969.8</v>
      </c>
      <c r="T1126" s="374"/>
      <c r="U1126" s="374"/>
      <c r="V1126" s="36" t="s">
        <v>99</v>
      </c>
      <c r="W1126" s="59">
        <v>15784</v>
      </c>
      <c r="X1126" s="48">
        <f>IFERROR(W1126/T1122,"-")</f>
        <v>7.8323643776287346E-4</v>
      </c>
      <c r="Y1126" s="59">
        <v>1</v>
      </c>
      <c r="Z1126" s="48">
        <f>IFERROR(Y1126/U1122,"-")</f>
        <v>0.04</v>
      </c>
      <c r="AA1126" s="136">
        <f t="shared" si="303"/>
        <v>15784</v>
      </c>
      <c r="AB1126" s="374"/>
      <c r="AC1126" s="374"/>
      <c r="AD1126" s="36" t="s">
        <v>99</v>
      </c>
      <c r="AE1126" s="59">
        <v>0</v>
      </c>
      <c r="AF1126" s="48">
        <f>IFERROR(AE1126/AB1122,"-")</f>
        <v>0</v>
      </c>
      <c r="AG1126" s="59">
        <v>0</v>
      </c>
      <c r="AH1126" s="48">
        <f>IFERROR(AG1126/AC1122,"-")</f>
        <v>0</v>
      </c>
      <c r="AI1126" s="62" t="str">
        <f t="shared" si="300"/>
        <v>-</v>
      </c>
      <c r="AJ1126" s="374"/>
      <c r="AK1126" s="374"/>
      <c r="AL1126" s="36" t="s">
        <v>99</v>
      </c>
      <c r="AM1126" s="59">
        <v>41436</v>
      </c>
      <c r="AN1126" s="48">
        <f>IFERROR(AM1126/AJ1122,"-")</f>
        <v>8.6053251004432254E-4</v>
      </c>
      <c r="AO1126" s="59">
        <v>2</v>
      </c>
      <c r="AP1126" s="48">
        <f>IFERROR(AO1126/AK1122,"-")</f>
        <v>3.5714285714285712E-2</v>
      </c>
      <c r="AQ1126" s="62">
        <f t="shared" si="304"/>
        <v>20718</v>
      </c>
      <c r="AR1126" s="374"/>
      <c r="AS1126" s="374"/>
      <c r="AT1126" s="36" t="s">
        <v>99</v>
      </c>
      <c r="AU1126" s="59">
        <v>580090</v>
      </c>
      <c r="AV1126" s="48">
        <f>IFERROR(AU1126/AR1122,"-")</f>
        <v>1.2219455085482154E-3</v>
      </c>
      <c r="AW1126" s="62">
        <v>51</v>
      </c>
      <c r="AX1126" s="48">
        <f>IFERROR(AW1126/AS1122,"-")</f>
        <v>6.4968152866242038E-2</v>
      </c>
      <c r="AY1126" s="162">
        <f t="shared" si="305"/>
        <v>11374.313725490196</v>
      </c>
      <c r="AZ1126" s="187"/>
    </row>
    <row r="1127" spans="2:52" s="7" customFormat="1" ht="13.15" customHeight="1">
      <c r="B1127" s="449"/>
      <c r="C1127" s="459"/>
      <c r="D1127" s="374"/>
      <c r="E1127" s="374"/>
      <c r="F1127" s="36" t="s">
        <v>100</v>
      </c>
      <c r="G1127" s="59">
        <v>4320918</v>
      </c>
      <c r="H1127" s="48">
        <f>IFERROR(G1127/D1122,"-")</f>
        <v>3.0080311989087064E-2</v>
      </c>
      <c r="I1127" s="59">
        <v>76</v>
      </c>
      <c r="J1127" s="48">
        <f>IFERROR(I1127/E1122,"-")</f>
        <v>0.38190954773869346</v>
      </c>
      <c r="K1127" s="62">
        <f t="shared" si="301"/>
        <v>56854.184210526313</v>
      </c>
      <c r="L1127" s="374"/>
      <c r="M1127" s="374"/>
      <c r="N1127" s="36" t="s">
        <v>100</v>
      </c>
      <c r="O1127" s="59">
        <v>3338589</v>
      </c>
      <c r="P1127" s="48">
        <f>IFERROR(O1127/L1122,"-")</f>
        <v>2.7982502371136406E-2</v>
      </c>
      <c r="Q1127" s="59">
        <v>62</v>
      </c>
      <c r="R1127" s="48">
        <f>IFERROR(Q1127/M1122,"-")</f>
        <v>0.38036809815950923</v>
      </c>
      <c r="S1127" s="62">
        <f t="shared" si="302"/>
        <v>53848.209677419356</v>
      </c>
      <c r="T1127" s="374"/>
      <c r="U1127" s="374"/>
      <c r="V1127" s="36" t="s">
        <v>100</v>
      </c>
      <c r="W1127" s="59">
        <v>788243</v>
      </c>
      <c r="X1127" s="48">
        <f>IFERROR(W1127/T1122,"-")</f>
        <v>3.9114333464997507E-2</v>
      </c>
      <c r="Y1127" s="59">
        <v>6</v>
      </c>
      <c r="Z1127" s="48">
        <f>IFERROR(Y1127/U1122,"-")</f>
        <v>0.24</v>
      </c>
      <c r="AA1127" s="136">
        <f t="shared" si="303"/>
        <v>131373.83333333334</v>
      </c>
      <c r="AB1127" s="374"/>
      <c r="AC1127" s="374"/>
      <c r="AD1127" s="36" t="s">
        <v>100</v>
      </c>
      <c r="AE1127" s="59">
        <v>10411</v>
      </c>
      <c r="AF1127" s="48">
        <f>IFERROR(AE1127/AB1122,"-")</f>
        <v>5.9563960456990772E-4</v>
      </c>
      <c r="AG1127" s="59">
        <v>3</v>
      </c>
      <c r="AH1127" s="48">
        <f>IFERROR(AG1127/AC1122,"-")</f>
        <v>0.15789473684210525</v>
      </c>
      <c r="AI1127" s="62">
        <f t="shared" si="300"/>
        <v>3470.3333333333335</v>
      </c>
      <c r="AJ1127" s="374"/>
      <c r="AK1127" s="374"/>
      <c r="AL1127" s="36" t="s">
        <v>100</v>
      </c>
      <c r="AM1127" s="59">
        <v>2483126</v>
      </c>
      <c r="AN1127" s="48">
        <f>IFERROR(AM1127/AJ1122,"-")</f>
        <v>5.1568941247618461E-2</v>
      </c>
      <c r="AO1127" s="59">
        <v>18</v>
      </c>
      <c r="AP1127" s="48">
        <f>IFERROR(AO1127/AK1122,"-")</f>
        <v>0.32142857142857145</v>
      </c>
      <c r="AQ1127" s="62">
        <f t="shared" si="304"/>
        <v>137951.44444444444</v>
      </c>
      <c r="AR1127" s="374"/>
      <c r="AS1127" s="374"/>
      <c r="AT1127" s="36" t="s">
        <v>100</v>
      </c>
      <c r="AU1127" s="59">
        <v>11688675</v>
      </c>
      <c r="AV1127" s="48">
        <f>IFERROR(AU1127/AR1122,"-")</f>
        <v>2.4621910250357381E-2</v>
      </c>
      <c r="AW1127" s="62">
        <v>278</v>
      </c>
      <c r="AX1127" s="48">
        <f>IFERROR(AW1127/AS1122,"-")</f>
        <v>0.35414012738853501</v>
      </c>
      <c r="AY1127" s="162">
        <f t="shared" si="305"/>
        <v>42045.593525179858</v>
      </c>
      <c r="AZ1127" s="187"/>
    </row>
    <row r="1128" spans="2:52" s="7" customFormat="1" ht="13.15" customHeight="1">
      <c r="B1128" s="449"/>
      <c r="C1128" s="459"/>
      <c r="D1128" s="374"/>
      <c r="E1128" s="374"/>
      <c r="F1128" s="36" t="s">
        <v>101</v>
      </c>
      <c r="G1128" s="59">
        <v>6370844</v>
      </c>
      <c r="H1128" s="48">
        <f>IFERROR(G1128/D1122,"-")</f>
        <v>4.4350986330637006E-2</v>
      </c>
      <c r="I1128" s="59">
        <v>87</v>
      </c>
      <c r="J1128" s="48">
        <f>IFERROR(I1128/E1122,"-")</f>
        <v>0.43718592964824121</v>
      </c>
      <c r="K1128" s="62">
        <f t="shared" si="301"/>
        <v>73228.091954022995</v>
      </c>
      <c r="L1128" s="374"/>
      <c r="M1128" s="374"/>
      <c r="N1128" s="36" t="s">
        <v>101</v>
      </c>
      <c r="O1128" s="59">
        <v>4977766</v>
      </c>
      <c r="P1128" s="48">
        <f>IFERROR(O1128/L1122,"-")</f>
        <v>4.172132265995071E-2</v>
      </c>
      <c r="Q1128" s="59">
        <v>73</v>
      </c>
      <c r="R1128" s="48">
        <f>IFERROR(Q1128/M1122,"-")</f>
        <v>0.44785276073619634</v>
      </c>
      <c r="S1128" s="62">
        <f t="shared" si="302"/>
        <v>68188.57534246576</v>
      </c>
      <c r="T1128" s="374"/>
      <c r="U1128" s="374"/>
      <c r="V1128" s="36" t="s">
        <v>101</v>
      </c>
      <c r="W1128" s="59">
        <v>1521547</v>
      </c>
      <c r="X1128" s="48">
        <f>IFERROR(W1128/T1122,"-")</f>
        <v>7.5502474161732572E-2</v>
      </c>
      <c r="Y1128" s="59">
        <v>11</v>
      </c>
      <c r="Z1128" s="48">
        <f>IFERROR(Y1128/U1122,"-")</f>
        <v>0.44</v>
      </c>
      <c r="AA1128" s="136">
        <f t="shared" si="303"/>
        <v>138322.45454545456</v>
      </c>
      <c r="AB1128" s="374"/>
      <c r="AC1128" s="374"/>
      <c r="AD1128" s="36" t="s">
        <v>101</v>
      </c>
      <c r="AE1128" s="59">
        <v>1347300</v>
      </c>
      <c r="AF1128" s="48">
        <f>IFERROR(AE1128/AB1122,"-")</f>
        <v>7.7082435811837158E-2</v>
      </c>
      <c r="AG1128" s="59">
        <v>9</v>
      </c>
      <c r="AH1128" s="48">
        <f>IFERROR(AG1128/AC1122,"-")</f>
        <v>0.47368421052631576</v>
      </c>
      <c r="AI1128" s="62">
        <f t="shared" si="300"/>
        <v>149700</v>
      </c>
      <c r="AJ1128" s="374"/>
      <c r="AK1128" s="374"/>
      <c r="AL1128" s="36" t="s">
        <v>101</v>
      </c>
      <c r="AM1128" s="59">
        <v>984847</v>
      </c>
      <c r="AN1128" s="48">
        <f>IFERROR(AM1128/AJ1122,"-")</f>
        <v>2.0453056784429505E-2</v>
      </c>
      <c r="AO1128" s="59">
        <v>24</v>
      </c>
      <c r="AP1128" s="48">
        <f>IFERROR(AO1128/AK1122,"-")</f>
        <v>0.42857142857142855</v>
      </c>
      <c r="AQ1128" s="62">
        <f t="shared" si="304"/>
        <v>41035.291666666664</v>
      </c>
      <c r="AR1128" s="374"/>
      <c r="AS1128" s="374"/>
      <c r="AT1128" s="36" t="s">
        <v>101</v>
      </c>
      <c r="AU1128" s="59">
        <v>19616752</v>
      </c>
      <c r="AV1128" s="48">
        <f>IFERROR(AU1128/AR1122,"-")</f>
        <v>4.1322212068307024E-2</v>
      </c>
      <c r="AW1128" s="62">
        <v>294</v>
      </c>
      <c r="AX1128" s="48">
        <f>IFERROR(AW1128/AS1122,"-")</f>
        <v>0.37452229299363055</v>
      </c>
      <c r="AY1128" s="162">
        <f t="shared" si="305"/>
        <v>66723.646258503402</v>
      </c>
      <c r="AZ1128" s="187"/>
    </row>
    <row r="1129" spans="2:52" s="7" customFormat="1" ht="13.15" customHeight="1">
      <c r="B1129" s="449"/>
      <c r="C1129" s="459"/>
      <c r="D1129" s="374"/>
      <c r="E1129" s="374"/>
      <c r="F1129" s="36" t="s">
        <v>102</v>
      </c>
      <c r="G1129" s="59">
        <v>1031621</v>
      </c>
      <c r="H1129" s="48">
        <f>IFERROR(G1129/D1122,"-")</f>
        <v>7.1816872096378565E-3</v>
      </c>
      <c r="I1129" s="59">
        <v>28</v>
      </c>
      <c r="J1129" s="48">
        <f>IFERROR(I1129/E1122,"-")</f>
        <v>0.1407035175879397</v>
      </c>
      <c r="K1129" s="62">
        <f t="shared" si="301"/>
        <v>36843.607142857145</v>
      </c>
      <c r="L1129" s="374"/>
      <c r="M1129" s="374"/>
      <c r="N1129" s="36" t="s">
        <v>102</v>
      </c>
      <c r="O1129" s="59">
        <v>925055</v>
      </c>
      <c r="P1129" s="48">
        <f>IFERROR(O1129/L1122,"-")</f>
        <v>7.7533813628846157E-3</v>
      </c>
      <c r="Q1129" s="59">
        <v>23</v>
      </c>
      <c r="R1129" s="48">
        <f>IFERROR(Q1129/M1122,"-")</f>
        <v>0.1411042944785276</v>
      </c>
      <c r="S1129" s="62">
        <f t="shared" si="302"/>
        <v>40219.782608695656</v>
      </c>
      <c r="T1129" s="374"/>
      <c r="U1129" s="374"/>
      <c r="V1129" s="36" t="s">
        <v>102</v>
      </c>
      <c r="W1129" s="59">
        <v>49223</v>
      </c>
      <c r="X1129" s="48">
        <f>IFERROR(W1129/T1122,"-")</f>
        <v>2.4425524059808615E-3</v>
      </c>
      <c r="Y1129" s="59">
        <v>4</v>
      </c>
      <c r="Z1129" s="48">
        <f>IFERROR(Y1129/U1122,"-")</f>
        <v>0.16</v>
      </c>
      <c r="AA1129" s="136">
        <f t="shared" si="303"/>
        <v>12305.75</v>
      </c>
      <c r="AB1129" s="374"/>
      <c r="AC1129" s="374"/>
      <c r="AD1129" s="36" t="s">
        <v>102</v>
      </c>
      <c r="AE1129" s="59">
        <v>43080</v>
      </c>
      <c r="AF1129" s="48">
        <f>IFERROR(AE1129/AB1122,"-")</f>
        <v>2.4647156051168595E-3</v>
      </c>
      <c r="AG1129" s="59">
        <v>3</v>
      </c>
      <c r="AH1129" s="48">
        <f>IFERROR(AG1129/AC1122,"-")</f>
        <v>0.15789473684210525</v>
      </c>
      <c r="AI1129" s="62">
        <f t="shared" si="300"/>
        <v>14360</v>
      </c>
      <c r="AJ1129" s="374"/>
      <c r="AK1129" s="374"/>
      <c r="AL1129" s="36" t="s">
        <v>102</v>
      </c>
      <c r="AM1129" s="59">
        <v>546006</v>
      </c>
      <c r="AN1129" s="48">
        <f>IFERROR(AM1129/AJ1122,"-")</f>
        <v>1.1339316383802983E-2</v>
      </c>
      <c r="AO1129" s="59">
        <v>8</v>
      </c>
      <c r="AP1129" s="48">
        <f>IFERROR(AO1129/AK1122,"-")</f>
        <v>0.14285714285714285</v>
      </c>
      <c r="AQ1129" s="62">
        <f t="shared" si="304"/>
        <v>68250.75</v>
      </c>
      <c r="AR1129" s="374"/>
      <c r="AS1129" s="374"/>
      <c r="AT1129" s="36" t="s">
        <v>102</v>
      </c>
      <c r="AU1129" s="59">
        <v>12132132</v>
      </c>
      <c r="AV1129" s="48">
        <f>IFERROR(AU1129/AR1122,"-")</f>
        <v>2.5556041659939108E-2</v>
      </c>
      <c r="AW1129" s="62">
        <v>69</v>
      </c>
      <c r="AX1129" s="48">
        <f>IFERROR(AW1129/AS1122,"-")</f>
        <v>8.7898089171974517E-2</v>
      </c>
      <c r="AY1129" s="162">
        <f t="shared" si="305"/>
        <v>175828</v>
      </c>
      <c r="AZ1129" s="187"/>
    </row>
    <row r="1130" spans="2:52" s="7" customFormat="1" ht="13.15" customHeight="1">
      <c r="B1130" s="449"/>
      <c r="C1130" s="459"/>
      <c r="D1130" s="374"/>
      <c r="E1130" s="374"/>
      <c r="F1130" s="36" t="s">
        <v>112</v>
      </c>
      <c r="G1130" s="59">
        <v>0</v>
      </c>
      <c r="H1130" s="48">
        <f>IFERROR(G1130/D1122,"-")</f>
        <v>0</v>
      </c>
      <c r="I1130" s="59">
        <v>0</v>
      </c>
      <c r="J1130" s="48">
        <f>IFERROR(I1130/E1122,"-")</f>
        <v>0</v>
      </c>
      <c r="K1130" s="62" t="str">
        <f t="shared" si="301"/>
        <v>-</v>
      </c>
      <c r="L1130" s="374"/>
      <c r="M1130" s="374"/>
      <c r="N1130" s="36" t="s">
        <v>112</v>
      </c>
      <c r="O1130" s="59">
        <v>0</v>
      </c>
      <c r="P1130" s="48">
        <f>IFERROR(O1130/L1122,"-")</f>
        <v>0</v>
      </c>
      <c r="Q1130" s="59">
        <v>0</v>
      </c>
      <c r="R1130" s="48">
        <f>IFERROR(Q1130/M1122,"-")</f>
        <v>0</v>
      </c>
      <c r="S1130" s="62" t="str">
        <f t="shared" si="302"/>
        <v>-</v>
      </c>
      <c r="T1130" s="374"/>
      <c r="U1130" s="374"/>
      <c r="V1130" s="36" t="s">
        <v>112</v>
      </c>
      <c r="W1130" s="59">
        <v>0</v>
      </c>
      <c r="X1130" s="48">
        <f>IFERROR(W1130/T1122,"-")</f>
        <v>0</v>
      </c>
      <c r="Y1130" s="59">
        <v>0</v>
      </c>
      <c r="Z1130" s="48">
        <f>IFERROR(Y1130/U1122,"-")</f>
        <v>0</v>
      </c>
      <c r="AA1130" s="136" t="str">
        <f t="shared" si="303"/>
        <v>-</v>
      </c>
      <c r="AB1130" s="374"/>
      <c r="AC1130" s="374"/>
      <c r="AD1130" s="36" t="s">
        <v>112</v>
      </c>
      <c r="AE1130" s="59">
        <v>0</v>
      </c>
      <c r="AF1130" s="48">
        <f>IFERROR(AE1130/AB1122,"-")</f>
        <v>0</v>
      </c>
      <c r="AG1130" s="59">
        <v>0</v>
      </c>
      <c r="AH1130" s="48">
        <f>IFERROR(AG1130/AC1122,"-")</f>
        <v>0</v>
      </c>
      <c r="AI1130" s="62" t="str">
        <f t="shared" si="300"/>
        <v>-</v>
      </c>
      <c r="AJ1130" s="374"/>
      <c r="AK1130" s="374"/>
      <c r="AL1130" s="36" t="s">
        <v>112</v>
      </c>
      <c r="AM1130" s="59">
        <v>4059</v>
      </c>
      <c r="AN1130" s="48">
        <f>IFERROR(AM1130/AJ1122,"-")</f>
        <v>8.4296299311466E-5</v>
      </c>
      <c r="AO1130" s="59">
        <v>1</v>
      </c>
      <c r="AP1130" s="48">
        <f>IFERROR(AO1130/AK1122,"-")</f>
        <v>1.7857142857142856E-2</v>
      </c>
      <c r="AQ1130" s="62">
        <f t="shared" si="304"/>
        <v>4059</v>
      </c>
      <c r="AR1130" s="374"/>
      <c r="AS1130" s="374"/>
      <c r="AT1130" s="36" t="s">
        <v>112</v>
      </c>
      <c r="AU1130" s="59">
        <v>0</v>
      </c>
      <c r="AV1130" s="48">
        <f>IFERROR(AU1130/AR1122,"-")</f>
        <v>0</v>
      </c>
      <c r="AW1130" s="62">
        <v>0</v>
      </c>
      <c r="AX1130" s="48">
        <f>IFERROR(AW1130/AS1122,"-")</f>
        <v>0</v>
      </c>
      <c r="AY1130" s="162" t="str">
        <f t="shared" si="305"/>
        <v>-</v>
      </c>
      <c r="AZ1130" s="187"/>
    </row>
    <row r="1131" spans="2:52" s="7" customFormat="1" ht="13.15" customHeight="1">
      <c r="B1131" s="449"/>
      <c r="C1131" s="459"/>
      <c r="D1131" s="374"/>
      <c r="E1131" s="374"/>
      <c r="F1131" s="36" t="s">
        <v>103</v>
      </c>
      <c r="G1131" s="59">
        <v>15349</v>
      </c>
      <c r="H1131" s="48">
        <f>IFERROR(G1131/D1122,"-")</f>
        <v>1.068529207729694E-4</v>
      </c>
      <c r="I1131" s="59">
        <v>1</v>
      </c>
      <c r="J1131" s="48">
        <f>IFERROR(I1131/E1122,"-")</f>
        <v>5.0251256281407036E-3</v>
      </c>
      <c r="K1131" s="62">
        <f t="shared" si="301"/>
        <v>15349</v>
      </c>
      <c r="L1131" s="374"/>
      <c r="M1131" s="374"/>
      <c r="N1131" s="36" t="s">
        <v>103</v>
      </c>
      <c r="O1131" s="59">
        <v>15349</v>
      </c>
      <c r="P1131" s="48">
        <f>IFERROR(O1131/L1122,"-")</f>
        <v>1.2864818906866725E-4</v>
      </c>
      <c r="Q1131" s="59">
        <v>1</v>
      </c>
      <c r="R1131" s="48">
        <f>IFERROR(Q1131/M1122,"-")</f>
        <v>6.1349693251533744E-3</v>
      </c>
      <c r="S1131" s="62">
        <f t="shared" si="302"/>
        <v>15349</v>
      </c>
      <c r="T1131" s="374"/>
      <c r="U1131" s="374"/>
      <c r="V1131" s="36" t="s">
        <v>103</v>
      </c>
      <c r="W1131" s="59">
        <v>0</v>
      </c>
      <c r="X1131" s="48">
        <f>IFERROR(W1131/T1122,"-")</f>
        <v>0</v>
      </c>
      <c r="Y1131" s="59">
        <v>0</v>
      </c>
      <c r="Z1131" s="48">
        <f>IFERROR(Y1131/U1122,"-")</f>
        <v>0</v>
      </c>
      <c r="AA1131" s="136" t="str">
        <f t="shared" si="303"/>
        <v>-</v>
      </c>
      <c r="AB1131" s="374"/>
      <c r="AC1131" s="374"/>
      <c r="AD1131" s="36" t="s">
        <v>103</v>
      </c>
      <c r="AE1131" s="59">
        <v>0</v>
      </c>
      <c r="AF1131" s="48">
        <f>IFERROR(AE1131/AB1122,"-")</f>
        <v>0</v>
      </c>
      <c r="AG1131" s="59">
        <v>0</v>
      </c>
      <c r="AH1131" s="48">
        <f>IFERROR(AG1131/AC1122,"-")</f>
        <v>0</v>
      </c>
      <c r="AI1131" s="62" t="str">
        <f t="shared" si="300"/>
        <v>-</v>
      </c>
      <c r="AJ1131" s="374"/>
      <c r="AK1131" s="374"/>
      <c r="AL1131" s="36" t="s">
        <v>103</v>
      </c>
      <c r="AM1131" s="59">
        <v>0</v>
      </c>
      <c r="AN1131" s="48">
        <f>IFERROR(AM1131/AJ1122,"-")</f>
        <v>0</v>
      </c>
      <c r="AO1131" s="59">
        <v>0</v>
      </c>
      <c r="AP1131" s="48">
        <f>IFERROR(AO1131/AK1122,"-")</f>
        <v>0</v>
      </c>
      <c r="AQ1131" s="62" t="str">
        <f t="shared" si="304"/>
        <v>-</v>
      </c>
      <c r="AR1131" s="374"/>
      <c r="AS1131" s="374"/>
      <c r="AT1131" s="36" t="s">
        <v>103</v>
      </c>
      <c r="AU1131" s="59">
        <v>24327</v>
      </c>
      <c r="AV1131" s="48">
        <f>IFERROR(AU1131/AR1122,"-")</f>
        <v>5.1244235181527755E-5</v>
      </c>
      <c r="AW1131" s="62">
        <v>4</v>
      </c>
      <c r="AX1131" s="48">
        <f>IFERROR(AW1131/AS1122,"-")</f>
        <v>5.0955414012738851E-3</v>
      </c>
      <c r="AY1131" s="162">
        <f t="shared" si="305"/>
        <v>6081.75</v>
      </c>
      <c r="AZ1131" s="187"/>
    </row>
    <row r="1132" spans="2:52" s="7" customFormat="1" ht="13.15" customHeight="1">
      <c r="B1132" s="449"/>
      <c r="C1132" s="459"/>
      <c r="D1132" s="374"/>
      <c r="E1132" s="374"/>
      <c r="F1132" s="36" t="s">
        <v>104</v>
      </c>
      <c r="G1132" s="59">
        <v>54517</v>
      </c>
      <c r="H1132" s="48">
        <f>IFERROR(G1132/D1122,"-")</f>
        <v>3.7952314038569107E-4</v>
      </c>
      <c r="I1132" s="59">
        <v>7</v>
      </c>
      <c r="J1132" s="48">
        <f>IFERROR(I1132/E1122,"-")</f>
        <v>3.5175879396984924E-2</v>
      </c>
      <c r="K1132" s="62">
        <f t="shared" si="301"/>
        <v>7788.1428571428569</v>
      </c>
      <c r="L1132" s="374"/>
      <c r="M1132" s="374"/>
      <c r="N1132" s="36" t="s">
        <v>104</v>
      </c>
      <c r="O1132" s="59">
        <v>49160</v>
      </c>
      <c r="P1132" s="48">
        <f>IFERROR(O1132/L1122,"-")</f>
        <v>4.120362873552467E-4</v>
      </c>
      <c r="Q1132" s="59">
        <v>4</v>
      </c>
      <c r="R1132" s="48">
        <f>IFERROR(Q1132/M1122,"-")</f>
        <v>2.4539877300613498E-2</v>
      </c>
      <c r="S1132" s="62">
        <f t="shared" si="302"/>
        <v>12290</v>
      </c>
      <c r="T1132" s="374"/>
      <c r="U1132" s="374"/>
      <c r="V1132" s="36" t="s">
        <v>104</v>
      </c>
      <c r="W1132" s="59">
        <v>43892</v>
      </c>
      <c r="X1132" s="48">
        <f>IFERROR(W1132/T1122,"-")</f>
        <v>2.1780165817465815E-3</v>
      </c>
      <c r="Y1132" s="59">
        <v>4</v>
      </c>
      <c r="Z1132" s="48">
        <f>IFERROR(Y1132/U1122,"-")</f>
        <v>0.16</v>
      </c>
      <c r="AA1132" s="136">
        <f t="shared" si="303"/>
        <v>10973</v>
      </c>
      <c r="AB1132" s="374"/>
      <c r="AC1132" s="374"/>
      <c r="AD1132" s="36" t="s">
        <v>104</v>
      </c>
      <c r="AE1132" s="59">
        <v>40437</v>
      </c>
      <c r="AF1132" s="48">
        <f>IFERROR(AE1132/AB1122,"-")</f>
        <v>2.3135028998168628E-3</v>
      </c>
      <c r="AG1132" s="59">
        <v>3</v>
      </c>
      <c r="AH1132" s="48">
        <f>IFERROR(AG1132/AC1122,"-")</f>
        <v>0.15789473684210525</v>
      </c>
      <c r="AI1132" s="62">
        <f t="shared" si="300"/>
        <v>13479</v>
      </c>
      <c r="AJ1132" s="374"/>
      <c r="AK1132" s="374"/>
      <c r="AL1132" s="36" t="s">
        <v>104</v>
      </c>
      <c r="AM1132" s="59">
        <v>24742</v>
      </c>
      <c r="AN1132" s="48">
        <f>IFERROR(AM1132/AJ1122,"-")</f>
        <v>5.1383568306585163E-4</v>
      </c>
      <c r="AO1132" s="59">
        <v>2</v>
      </c>
      <c r="AP1132" s="48">
        <f>IFERROR(AO1132/AK1122,"-")</f>
        <v>3.5714285714285712E-2</v>
      </c>
      <c r="AQ1132" s="62">
        <f t="shared" si="304"/>
        <v>12371</v>
      </c>
      <c r="AR1132" s="374"/>
      <c r="AS1132" s="374"/>
      <c r="AT1132" s="36" t="s">
        <v>104</v>
      </c>
      <c r="AU1132" s="59">
        <v>203190</v>
      </c>
      <c r="AV1132" s="48">
        <f>IFERROR(AU1132/AR1122,"-")</f>
        <v>4.2801480439571773E-4</v>
      </c>
      <c r="AW1132" s="62">
        <v>27</v>
      </c>
      <c r="AX1132" s="48">
        <f>IFERROR(AW1132/AS1122,"-")</f>
        <v>3.4394904458598725E-2</v>
      </c>
      <c r="AY1132" s="162">
        <f t="shared" si="305"/>
        <v>7525.5555555555557</v>
      </c>
      <c r="AZ1132" s="187"/>
    </row>
    <row r="1133" spans="2:52" s="7" customFormat="1" ht="13.15" customHeight="1">
      <c r="B1133" s="449"/>
      <c r="C1133" s="459"/>
      <c r="D1133" s="374"/>
      <c r="E1133" s="374"/>
      <c r="F1133" s="36" t="s">
        <v>105</v>
      </c>
      <c r="G1133" s="59">
        <v>260294</v>
      </c>
      <c r="H1133" s="48">
        <f>IFERROR(G1133/D1122,"-")</f>
        <v>1.8120512189510258E-3</v>
      </c>
      <c r="I1133" s="59">
        <v>4</v>
      </c>
      <c r="J1133" s="48">
        <f>IFERROR(I1133/E1122,"-")</f>
        <v>2.0100502512562814E-2</v>
      </c>
      <c r="K1133" s="62">
        <f t="shared" si="301"/>
        <v>65073.5</v>
      </c>
      <c r="L1133" s="374"/>
      <c r="M1133" s="374"/>
      <c r="N1133" s="36" t="s">
        <v>105</v>
      </c>
      <c r="O1133" s="59">
        <v>87427</v>
      </c>
      <c r="P1133" s="48">
        <f>IFERROR(O1133/L1122,"-")</f>
        <v>7.3277250802699658E-4</v>
      </c>
      <c r="Q1133" s="59">
        <v>3</v>
      </c>
      <c r="R1133" s="48">
        <f>IFERROR(Q1133/M1122,"-")</f>
        <v>1.8404907975460124E-2</v>
      </c>
      <c r="S1133" s="62">
        <f t="shared" si="302"/>
        <v>29142.333333333332</v>
      </c>
      <c r="T1133" s="374"/>
      <c r="U1133" s="374"/>
      <c r="V1133" s="36" t="s">
        <v>105</v>
      </c>
      <c r="W1133" s="59">
        <v>215666</v>
      </c>
      <c r="X1133" s="48">
        <f>IFERROR(W1133/T1122,"-")</f>
        <v>1.0701816370157619E-2</v>
      </c>
      <c r="Y1133" s="59">
        <v>2</v>
      </c>
      <c r="Z1133" s="48">
        <f>IFERROR(Y1133/U1122,"-")</f>
        <v>0.08</v>
      </c>
      <c r="AA1133" s="136">
        <f t="shared" si="303"/>
        <v>107833</v>
      </c>
      <c r="AB1133" s="374"/>
      <c r="AC1133" s="374"/>
      <c r="AD1133" s="36" t="s">
        <v>105</v>
      </c>
      <c r="AE1133" s="59">
        <v>42799</v>
      </c>
      <c r="AF1133" s="48">
        <f>IFERROR(AE1133/AB1122,"-")</f>
        <v>2.44863888540846E-3</v>
      </c>
      <c r="AG1133" s="59">
        <v>1</v>
      </c>
      <c r="AH1133" s="48">
        <f>IFERROR(AG1133/AC1122,"-")</f>
        <v>5.2631578947368418E-2</v>
      </c>
      <c r="AI1133" s="62">
        <f t="shared" si="300"/>
        <v>42799</v>
      </c>
      <c r="AJ1133" s="374"/>
      <c r="AK1133" s="374"/>
      <c r="AL1133" s="36" t="s">
        <v>105</v>
      </c>
      <c r="AM1133" s="59">
        <v>3600</v>
      </c>
      <c r="AN1133" s="48">
        <f>IFERROR(AM1133/AJ1122,"-")</f>
        <v>7.4763901828351216E-5</v>
      </c>
      <c r="AO1133" s="59">
        <v>1</v>
      </c>
      <c r="AP1133" s="48">
        <f>IFERROR(AO1133/AK1122,"-")</f>
        <v>1.7857142857142856E-2</v>
      </c>
      <c r="AQ1133" s="62">
        <f t="shared" si="304"/>
        <v>3600</v>
      </c>
      <c r="AR1133" s="374"/>
      <c r="AS1133" s="374"/>
      <c r="AT1133" s="36" t="s">
        <v>105</v>
      </c>
      <c r="AU1133" s="59">
        <v>3775</v>
      </c>
      <c r="AV1133" s="48">
        <f>IFERROR(AU1133/AR1122,"-")</f>
        <v>7.9519458959291022E-6</v>
      </c>
      <c r="AW1133" s="62">
        <v>2</v>
      </c>
      <c r="AX1133" s="48">
        <f>IFERROR(AW1133/AS1122,"-")</f>
        <v>2.5477707006369425E-3</v>
      </c>
      <c r="AY1133" s="162">
        <f t="shared" si="305"/>
        <v>1887.5</v>
      </c>
      <c r="AZ1133" s="187"/>
    </row>
    <row r="1134" spans="2:52" s="7" customFormat="1" ht="13.15" customHeight="1">
      <c r="B1134" s="449"/>
      <c r="C1134" s="459"/>
      <c r="D1134" s="374"/>
      <c r="E1134" s="374"/>
      <c r="F1134" s="36" t="s">
        <v>106</v>
      </c>
      <c r="G1134" s="59">
        <v>6840</v>
      </c>
      <c r="H1134" s="48">
        <f>IFERROR(G1134/D1122,"-")</f>
        <v>4.7617042027956915E-5</v>
      </c>
      <c r="I1134" s="59">
        <v>1</v>
      </c>
      <c r="J1134" s="48">
        <f>IFERROR(I1134/E1122,"-")</f>
        <v>5.0251256281407036E-3</v>
      </c>
      <c r="K1134" s="62">
        <f t="shared" si="301"/>
        <v>6840</v>
      </c>
      <c r="L1134" s="374"/>
      <c r="M1134" s="374"/>
      <c r="N1134" s="36" t="s">
        <v>106</v>
      </c>
      <c r="O1134" s="59">
        <v>6840</v>
      </c>
      <c r="P1134" s="48">
        <f>IFERROR(O1134/L1122,"-")</f>
        <v>5.732970312265841E-5</v>
      </c>
      <c r="Q1134" s="59">
        <v>1</v>
      </c>
      <c r="R1134" s="48">
        <f>IFERROR(Q1134/M1122,"-")</f>
        <v>6.1349693251533744E-3</v>
      </c>
      <c r="S1134" s="62">
        <f t="shared" si="302"/>
        <v>6840</v>
      </c>
      <c r="T1134" s="374"/>
      <c r="U1134" s="374"/>
      <c r="V1134" s="36" t="s">
        <v>106</v>
      </c>
      <c r="W1134" s="59">
        <v>6840</v>
      </c>
      <c r="X1134" s="48">
        <f>IFERROR(W1134/T1122,"-")</f>
        <v>3.3941568894437749E-4</v>
      </c>
      <c r="Y1134" s="59">
        <v>1</v>
      </c>
      <c r="Z1134" s="48">
        <f>IFERROR(Y1134/U1122,"-")</f>
        <v>0.04</v>
      </c>
      <c r="AA1134" s="136">
        <f t="shared" si="303"/>
        <v>6840</v>
      </c>
      <c r="AB1134" s="374"/>
      <c r="AC1134" s="374"/>
      <c r="AD1134" s="36" t="s">
        <v>106</v>
      </c>
      <c r="AE1134" s="59">
        <v>6840</v>
      </c>
      <c r="AF1134" s="48">
        <f>IFERROR(AE1134/AB1122,"-")</f>
        <v>3.9133367546423674E-4</v>
      </c>
      <c r="AG1134" s="59">
        <v>1</v>
      </c>
      <c r="AH1134" s="48">
        <f>IFERROR(AG1134/AC1122,"-")</f>
        <v>5.2631578947368418E-2</v>
      </c>
      <c r="AI1134" s="62">
        <f t="shared" si="300"/>
        <v>6840</v>
      </c>
      <c r="AJ1134" s="374"/>
      <c r="AK1134" s="374"/>
      <c r="AL1134" s="36" t="s">
        <v>106</v>
      </c>
      <c r="AM1134" s="59">
        <v>0</v>
      </c>
      <c r="AN1134" s="48">
        <f>IFERROR(AM1134/AJ1122,"-")</f>
        <v>0</v>
      </c>
      <c r="AO1134" s="59">
        <v>0</v>
      </c>
      <c r="AP1134" s="48">
        <f>IFERROR(AO1134/AK1122,"-")</f>
        <v>0</v>
      </c>
      <c r="AQ1134" s="62" t="str">
        <f t="shared" si="304"/>
        <v>-</v>
      </c>
      <c r="AR1134" s="374"/>
      <c r="AS1134" s="374"/>
      <c r="AT1134" s="36" t="s">
        <v>106</v>
      </c>
      <c r="AU1134" s="59">
        <v>2113064</v>
      </c>
      <c r="AV1134" s="48">
        <f>IFERROR(AU1134/AR1122,"-")</f>
        <v>4.4511180404332544E-3</v>
      </c>
      <c r="AW1134" s="62">
        <v>6</v>
      </c>
      <c r="AX1134" s="48">
        <f>IFERROR(AW1134/AS1122,"-")</f>
        <v>7.6433121019108281E-3</v>
      </c>
      <c r="AY1134" s="162">
        <f t="shared" si="305"/>
        <v>352177.33333333331</v>
      </c>
      <c r="AZ1134" s="187"/>
    </row>
    <row r="1135" spans="2:52" s="7" customFormat="1" ht="13.15" customHeight="1">
      <c r="B1135" s="449"/>
      <c r="C1135" s="459"/>
      <c r="D1135" s="374"/>
      <c r="E1135" s="374"/>
      <c r="F1135" s="36" t="s">
        <v>107</v>
      </c>
      <c r="G1135" s="59">
        <v>773539</v>
      </c>
      <c r="H1135" s="48">
        <f>IFERROR(G1135/D1122,"-")</f>
        <v>5.385034952231544E-3</v>
      </c>
      <c r="I1135" s="59">
        <v>14</v>
      </c>
      <c r="J1135" s="48">
        <f>IFERROR(I1135/E1122,"-")</f>
        <v>7.0351758793969849E-2</v>
      </c>
      <c r="K1135" s="62">
        <f t="shared" si="301"/>
        <v>55252.785714285717</v>
      </c>
      <c r="L1135" s="374"/>
      <c r="M1135" s="374"/>
      <c r="N1135" s="36" t="s">
        <v>107</v>
      </c>
      <c r="O1135" s="59">
        <v>719623</v>
      </c>
      <c r="P1135" s="48">
        <f>IFERROR(O1135/L1122,"-")</f>
        <v>6.0315457529585984E-3</v>
      </c>
      <c r="Q1135" s="59">
        <v>11</v>
      </c>
      <c r="R1135" s="48">
        <f>IFERROR(Q1135/M1122,"-")</f>
        <v>6.7484662576687116E-2</v>
      </c>
      <c r="S1135" s="62">
        <f t="shared" si="302"/>
        <v>65420.272727272728</v>
      </c>
      <c r="T1135" s="374"/>
      <c r="U1135" s="374"/>
      <c r="V1135" s="36" t="s">
        <v>107</v>
      </c>
      <c r="W1135" s="59">
        <v>171609</v>
      </c>
      <c r="X1135" s="48">
        <f>IFERROR(W1135/T1122,"-")</f>
        <v>8.5156121292479063E-3</v>
      </c>
      <c r="Y1135" s="59">
        <v>2</v>
      </c>
      <c r="Z1135" s="48">
        <f>IFERROR(Y1135/U1122,"-")</f>
        <v>0.08</v>
      </c>
      <c r="AA1135" s="136">
        <f t="shared" si="303"/>
        <v>85804.5</v>
      </c>
      <c r="AB1135" s="374"/>
      <c r="AC1135" s="374"/>
      <c r="AD1135" s="36" t="s">
        <v>107</v>
      </c>
      <c r="AE1135" s="59">
        <v>171609</v>
      </c>
      <c r="AF1135" s="48">
        <f>IFERROR(AE1135/AB1122,"-")</f>
        <v>9.8181843147283916E-3</v>
      </c>
      <c r="AG1135" s="59">
        <v>2</v>
      </c>
      <c r="AH1135" s="48">
        <f>IFERROR(AG1135/AC1122,"-")</f>
        <v>0.10526315789473684</v>
      </c>
      <c r="AI1135" s="62">
        <f t="shared" si="300"/>
        <v>85804.5</v>
      </c>
      <c r="AJ1135" s="374"/>
      <c r="AK1135" s="374"/>
      <c r="AL1135" s="36" t="s">
        <v>107</v>
      </c>
      <c r="AM1135" s="59">
        <v>293083</v>
      </c>
      <c r="AN1135" s="48">
        <f>IFERROR(AM1135/AJ1122,"-")</f>
        <v>6.0866746220996281E-3</v>
      </c>
      <c r="AO1135" s="59">
        <v>3</v>
      </c>
      <c r="AP1135" s="48">
        <f>IFERROR(AO1135/AK1122,"-")</f>
        <v>5.3571428571428568E-2</v>
      </c>
      <c r="AQ1135" s="62">
        <f t="shared" si="304"/>
        <v>97694.333333333328</v>
      </c>
      <c r="AR1135" s="374"/>
      <c r="AS1135" s="374"/>
      <c r="AT1135" s="36" t="s">
        <v>107</v>
      </c>
      <c r="AU1135" s="59">
        <v>3109227</v>
      </c>
      <c r="AV1135" s="48">
        <f>IFERROR(AU1135/AR1122,"-")</f>
        <v>6.5495112270627697E-3</v>
      </c>
      <c r="AW1135" s="62">
        <v>56</v>
      </c>
      <c r="AX1135" s="48">
        <f>IFERROR(AW1135/AS1122,"-")</f>
        <v>7.1337579617834393E-2</v>
      </c>
      <c r="AY1135" s="162">
        <f t="shared" si="305"/>
        <v>55521.910714285717</v>
      </c>
      <c r="AZ1135" s="187"/>
    </row>
    <row r="1136" spans="2:52" s="7" customFormat="1" ht="13.15" customHeight="1">
      <c r="B1136" s="449"/>
      <c r="C1136" s="459"/>
      <c r="D1136" s="374"/>
      <c r="E1136" s="374"/>
      <c r="F1136" s="36" t="s">
        <v>108</v>
      </c>
      <c r="G1136" s="59">
        <v>1041038</v>
      </c>
      <c r="H1136" s="48">
        <f>IFERROR(G1136/D1122,"-")</f>
        <v>7.2472441810965214E-3</v>
      </c>
      <c r="I1136" s="59">
        <v>12</v>
      </c>
      <c r="J1136" s="48">
        <f>IFERROR(I1136/E1122,"-")</f>
        <v>6.030150753768844E-2</v>
      </c>
      <c r="K1136" s="62">
        <f t="shared" si="301"/>
        <v>86753.166666666672</v>
      </c>
      <c r="L1136" s="374"/>
      <c r="M1136" s="374"/>
      <c r="N1136" s="36" t="s">
        <v>108</v>
      </c>
      <c r="O1136" s="59">
        <v>934766</v>
      </c>
      <c r="P1136" s="48">
        <f>IFERROR(O1136/L1122,"-")</f>
        <v>7.8347744545548114E-3</v>
      </c>
      <c r="Q1136" s="59">
        <v>10</v>
      </c>
      <c r="R1136" s="48">
        <f>IFERROR(Q1136/M1122,"-")</f>
        <v>6.1349693251533742E-2</v>
      </c>
      <c r="S1136" s="62">
        <f t="shared" si="302"/>
        <v>93476.6</v>
      </c>
      <c r="T1136" s="374"/>
      <c r="U1136" s="374"/>
      <c r="V1136" s="36" t="s">
        <v>108</v>
      </c>
      <c r="W1136" s="59">
        <v>68509</v>
      </c>
      <c r="X1136" s="48">
        <f>IFERROR(W1136/T1122,"-")</f>
        <v>3.3995657067091168E-3</v>
      </c>
      <c r="Y1136" s="59">
        <v>1</v>
      </c>
      <c r="Z1136" s="48">
        <f>IFERROR(Y1136/U1122,"-")</f>
        <v>0.04</v>
      </c>
      <c r="AA1136" s="136">
        <f t="shared" si="303"/>
        <v>68509</v>
      </c>
      <c r="AB1136" s="374"/>
      <c r="AC1136" s="374"/>
      <c r="AD1136" s="36" t="s">
        <v>108</v>
      </c>
      <c r="AE1136" s="59">
        <v>68509</v>
      </c>
      <c r="AF1136" s="48">
        <f>IFERROR(AE1136/AB1122,"-")</f>
        <v>3.9195729199385078E-3</v>
      </c>
      <c r="AG1136" s="59">
        <v>1</v>
      </c>
      <c r="AH1136" s="48">
        <f>IFERROR(AG1136/AC1122,"-")</f>
        <v>5.2631578947368418E-2</v>
      </c>
      <c r="AI1136" s="62">
        <f t="shared" si="300"/>
        <v>68509</v>
      </c>
      <c r="AJ1136" s="374"/>
      <c r="AK1136" s="374"/>
      <c r="AL1136" s="36" t="s">
        <v>108</v>
      </c>
      <c r="AM1136" s="59">
        <v>554379</v>
      </c>
      <c r="AN1136" s="48">
        <f>IFERROR(AM1136/AJ1122,"-")</f>
        <v>1.1513204758805422E-2</v>
      </c>
      <c r="AO1136" s="59">
        <v>3</v>
      </c>
      <c r="AP1136" s="48">
        <f>IFERROR(AO1136/AK1122,"-")</f>
        <v>5.3571428571428568E-2</v>
      </c>
      <c r="AQ1136" s="62">
        <f t="shared" si="304"/>
        <v>184793</v>
      </c>
      <c r="AR1136" s="374"/>
      <c r="AS1136" s="374"/>
      <c r="AT1136" s="36" t="s">
        <v>108</v>
      </c>
      <c r="AU1136" s="59">
        <v>1115706</v>
      </c>
      <c r="AV1136" s="48">
        <f>IFERROR(AU1136/AR1122,"-")</f>
        <v>2.3502076153015831E-3</v>
      </c>
      <c r="AW1136" s="62">
        <v>37</v>
      </c>
      <c r="AX1136" s="48">
        <f>IFERROR(AW1136/AS1122,"-")</f>
        <v>4.7133757961783443E-2</v>
      </c>
      <c r="AY1136" s="162">
        <f t="shared" si="305"/>
        <v>30154.216216216217</v>
      </c>
      <c r="AZ1136" s="187"/>
    </row>
    <row r="1137" spans="2:52" s="7" customFormat="1" ht="13.15" customHeight="1">
      <c r="B1137" s="449"/>
      <c r="C1137" s="459"/>
      <c r="D1137" s="374"/>
      <c r="E1137" s="374"/>
      <c r="F1137" s="36" t="s">
        <v>109</v>
      </c>
      <c r="G1137" s="59">
        <v>338687</v>
      </c>
      <c r="H1137" s="48">
        <f>IFERROR(G1137/D1122,"-")</f>
        <v>2.3577884668600354E-3</v>
      </c>
      <c r="I1137" s="59">
        <v>13</v>
      </c>
      <c r="J1137" s="48">
        <f>IFERROR(I1137/E1122,"-")</f>
        <v>6.5326633165829151E-2</v>
      </c>
      <c r="K1137" s="62">
        <f t="shared" si="301"/>
        <v>26052.846153846152</v>
      </c>
      <c r="L1137" s="374"/>
      <c r="M1137" s="374"/>
      <c r="N1137" s="36" t="s">
        <v>109</v>
      </c>
      <c r="O1137" s="59">
        <v>316054</v>
      </c>
      <c r="P1137" s="48">
        <f>IFERROR(O1137/L1122,"-")</f>
        <v>2.6490178349018539E-3</v>
      </c>
      <c r="Q1137" s="59">
        <v>12</v>
      </c>
      <c r="R1137" s="48">
        <f>IFERROR(Q1137/M1122,"-")</f>
        <v>7.3619631901840496E-2</v>
      </c>
      <c r="S1137" s="62">
        <f t="shared" si="302"/>
        <v>26337.833333333332</v>
      </c>
      <c r="T1137" s="374"/>
      <c r="U1137" s="374"/>
      <c r="V1137" s="36" t="s">
        <v>109</v>
      </c>
      <c r="W1137" s="59">
        <v>1855</v>
      </c>
      <c r="X1137" s="48">
        <f>IFERROR(W1137/T1122,"-")</f>
        <v>9.2049137864301205E-5</v>
      </c>
      <c r="Y1137" s="59">
        <v>1</v>
      </c>
      <c r="Z1137" s="48">
        <f>IFERROR(Y1137/U1122,"-")</f>
        <v>0.04</v>
      </c>
      <c r="AA1137" s="136">
        <f t="shared" si="303"/>
        <v>1855</v>
      </c>
      <c r="AB1137" s="374"/>
      <c r="AC1137" s="374"/>
      <c r="AD1137" s="36" t="s">
        <v>109</v>
      </c>
      <c r="AE1137" s="59">
        <v>1855</v>
      </c>
      <c r="AF1137" s="48">
        <f>IFERROR(AE1137/AB1122,"-")</f>
        <v>1.0612923508569578E-4</v>
      </c>
      <c r="AG1137" s="59">
        <v>1</v>
      </c>
      <c r="AH1137" s="48">
        <f>IFERROR(AG1137/AC1122,"-")</f>
        <v>5.2631578947368418E-2</v>
      </c>
      <c r="AI1137" s="62">
        <f t="shared" si="300"/>
        <v>1855</v>
      </c>
      <c r="AJ1137" s="374"/>
      <c r="AK1137" s="374"/>
      <c r="AL1137" s="36" t="s">
        <v>109</v>
      </c>
      <c r="AM1137" s="59">
        <v>18656</v>
      </c>
      <c r="AN1137" s="48">
        <f>IFERROR(AM1137/AJ1122,"-")</f>
        <v>3.8744315347492234E-4</v>
      </c>
      <c r="AO1137" s="59">
        <v>3</v>
      </c>
      <c r="AP1137" s="48">
        <f>IFERROR(AO1137/AK1122,"-")</f>
        <v>5.3571428571428568E-2</v>
      </c>
      <c r="AQ1137" s="62">
        <f t="shared" si="304"/>
        <v>6218.666666666667</v>
      </c>
      <c r="AR1137" s="374"/>
      <c r="AS1137" s="374"/>
      <c r="AT1137" s="36" t="s">
        <v>109</v>
      </c>
      <c r="AU1137" s="59">
        <v>1844484</v>
      </c>
      <c r="AV1137" s="48">
        <f>IFERROR(AU1137/AR1122,"-")</f>
        <v>3.8853607877899063E-3</v>
      </c>
      <c r="AW1137" s="62">
        <v>26</v>
      </c>
      <c r="AX1137" s="48">
        <f>IFERROR(AW1137/AS1122,"-")</f>
        <v>3.3121019108280254E-2</v>
      </c>
      <c r="AY1137" s="162">
        <f t="shared" si="305"/>
        <v>70941.692307692312</v>
      </c>
      <c r="AZ1137" s="187"/>
    </row>
    <row r="1138" spans="2:52" s="7" customFormat="1" ht="13.15" customHeight="1">
      <c r="B1138" s="449"/>
      <c r="C1138" s="459"/>
      <c r="D1138" s="374"/>
      <c r="E1138" s="374"/>
      <c r="F1138" s="37" t="s">
        <v>110</v>
      </c>
      <c r="G1138" s="60">
        <v>298801</v>
      </c>
      <c r="H1138" s="49">
        <f>IFERROR(G1138/D1122,"-")</f>
        <v>2.0801198501455486E-3</v>
      </c>
      <c r="I1138" s="60">
        <v>22</v>
      </c>
      <c r="J1138" s="49">
        <f>IFERROR(I1138/E1122,"-")</f>
        <v>0.11055276381909548</v>
      </c>
      <c r="K1138" s="63">
        <f t="shared" si="301"/>
        <v>13581.863636363636</v>
      </c>
      <c r="L1138" s="374"/>
      <c r="M1138" s="374"/>
      <c r="N1138" s="37" t="s">
        <v>110</v>
      </c>
      <c r="O1138" s="60">
        <v>237442</v>
      </c>
      <c r="P1138" s="49">
        <f>IFERROR(O1138/L1122,"-")</f>
        <v>1.9901285626974063E-3</v>
      </c>
      <c r="Q1138" s="60">
        <v>20</v>
      </c>
      <c r="R1138" s="49">
        <f>IFERROR(Q1138/M1122,"-")</f>
        <v>0.12269938650306748</v>
      </c>
      <c r="S1138" s="63">
        <f t="shared" si="302"/>
        <v>11872.1</v>
      </c>
      <c r="T1138" s="374"/>
      <c r="U1138" s="374"/>
      <c r="V1138" s="37" t="s">
        <v>110</v>
      </c>
      <c r="W1138" s="60">
        <v>40778</v>
      </c>
      <c r="X1138" s="49">
        <f>IFERROR(W1138/T1122,"-")</f>
        <v>2.0234931233587463E-3</v>
      </c>
      <c r="Y1138" s="60">
        <v>2</v>
      </c>
      <c r="Z1138" s="49">
        <f>IFERROR(Y1138/U1122,"-")</f>
        <v>0.08</v>
      </c>
      <c r="AA1138" s="137">
        <f t="shared" si="303"/>
        <v>20389</v>
      </c>
      <c r="AB1138" s="374"/>
      <c r="AC1138" s="374"/>
      <c r="AD1138" s="37" t="s">
        <v>110</v>
      </c>
      <c r="AE1138" s="60">
        <v>40778</v>
      </c>
      <c r="AF1138" s="49">
        <f>IFERROR(AE1138/AB1122,"-")</f>
        <v>2.333012371064422E-3</v>
      </c>
      <c r="AG1138" s="60">
        <v>2</v>
      </c>
      <c r="AH1138" s="49">
        <f>IFERROR(AG1138/AC1122,"-")</f>
        <v>0.10526315789473684</v>
      </c>
      <c r="AI1138" s="63">
        <f t="shared" si="300"/>
        <v>20389</v>
      </c>
      <c r="AJ1138" s="374"/>
      <c r="AK1138" s="374"/>
      <c r="AL1138" s="37" t="s">
        <v>110</v>
      </c>
      <c r="AM1138" s="60">
        <v>20269</v>
      </c>
      <c r="AN1138" s="49">
        <f>IFERROR(AM1138/AJ1122,"-")</f>
        <v>4.2094153504412525E-4</v>
      </c>
      <c r="AO1138" s="60">
        <v>6</v>
      </c>
      <c r="AP1138" s="49">
        <f>IFERROR(AO1138/AK1122,"-")</f>
        <v>0.10714285714285714</v>
      </c>
      <c r="AQ1138" s="63">
        <f t="shared" si="304"/>
        <v>3378.1666666666665</v>
      </c>
      <c r="AR1138" s="374"/>
      <c r="AS1138" s="374"/>
      <c r="AT1138" s="37" t="s">
        <v>110</v>
      </c>
      <c r="AU1138" s="60">
        <v>905659</v>
      </c>
      <c r="AV1138" s="49">
        <f>IFERROR(AU1138/AR1122,"-")</f>
        <v>1.9077487067976837E-3</v>
      </c>
      <c r="AW1138" s="63">
        <v>58</v>
      </c>
      <c r="AX1138" s="49">
        <f>IFERROR(AW1138/AS1122,"-")</f>
        <v>7.3885350318471335E-2</v>
      </c>
      <c r="AY1138" s="163">
        <f t="shared" si="305"/>
        <v>15614.810344827587</v>
      </c>
      <c r="AZ1138" s="187"/>
    </row>
    <row r="1139" spans="2:52" s="7" customFormat="1" ht="13.15" customHeight="1">
      <c r="B1139" s="450"/>
      <c r="C1139" s="461"/>
      <c r="D1139" s="375"/>
      <c r="E1139" s="375"/>
      <c r="F1139" s="38" t="s">
        <v>64</v>
      </c>
      <c r="G1139" s="56">
        <f>SUM(G1122:G1138)</f>
        <v>27131450</v>
      </c>
      <c r="H1139" s="49">
        <f>IFERROR(G1139/D1122,"-")</f>
        <v>0.18887710452184381</v>
      </c>
      <c r="I1139" s="60">
        <v>155</v>
      </c>
      <c r="J1139" s="49">
        <f>IFERROR(I1139/E1122,"-")</f>
        <v>0.77889447236180909</v>
      </c>
      <c r="K1139" s="63">
        <f t="shared" si="301"/>
        <v>175041.61290322582</v>
      </c>
      <c r="L1139" s="375"/>
      <c r="M1139" s="375"/>
      <c r="N1139" s="38" t="s">
        <v>64</v>
      </c>
      <c r="O1139" s="56">
        <f>SUM(O1122:O1138)</f>
        <v>16198443</v>
      </c>
      <c r="P1139" s="49">
        <f>IFERROR(O1139/L1122,"-")</f>
        <v>0.13576782576598015</v>
      </c>
      <c r="Q1139" s="60">
        <v>128</v>
      </c>
      <c r="R1139" s="49">
        <f>IFERROR(Q1139/M1122,"-")</f>
        <v>0.78527607361963192</v>
      </c>
      <c r="S1139" s="63">
        <f t="shared" si="302"/>
        <v>126550.3359375</v>
      </c>
      <c r="T1139" s="375"/>
      <c r="U1139" s="375"/>
      <c r="V1139" s="38" t="s">
        <v>64</v>
      </c>
      <c r="W1139" s="56">
        <f>SUM(W1122:W1138)</f>
        <v>3364998</v>
      </c>
      <c r="X1139" s="49">
        <f>IFERROR(W1139/T1122,"-")</f>
        <v>0.16697852550679129</v>
      </c>
      <c r="Y1139" s="60">
        <v>18</v>
      </c>
      <c r="Z1139" s="49">
        <f>IFERROR(Y1139/U1122,"-")</f>
        <v>0.72</v>
      </c>
      <c r="AA1139" s="137">
        <f t="shared" si="303"/>
        <v>186944.33333333334</v>
      </c>
      <c r="AB1139" s="375"/>
      <c r="AC1139" s="375"/>
      <c r="AD1139" s="38" t="s">
        <v>64</v>
      </c>
      <c r="AE1139" s="56">
        <f>SUM(AE1122:AE1138)</f>
        <v>2045418</v>
      </c>
      <c r="AF1139" s="49">
        <f>IFERROR(AE1139/AB1122,"-")</f>
        <v>0.11702352979542517</v>
      </c>
      <c r="AG1139" s="60">
        <v>15</v>
      </c>
      <c r="AH1139" s="49">
        <f>IFERROR(AG1139/AC1122,"-")</f>
        <v>0.78947368421052633</v>
      </c>
      <c r="AI1139" s="63">
        <f t="shared" si="300"/>
        <v>136361.20000000001</v>
      </c>
      <c r="AJ1139" s="375"/>
      <c r="AK1139" s="375"/>
      <c r="AL1139" s="38" t="s">
        <v>64</v>
      </c>
      <c r="AM1139" s="56">
        <f>SUM(AM1122:AM1138)</f>
        <v>8799099</v>
      </c>
      <c r="AN1139" s="49">
        <f>IFERROR(AM1139/AJ1122,"-")</f>
        <v>0.18273749272609538</v>
      </c>
      <c r="AO1139" s="60">
        <v>46</v>
      </c>
      <c r="AP1139" s="49">
        <f>IFERROR(AO1139/AK1122,"-")</f>
        <v>0.8214285714285714</v>
      </c>
      <c r="AQ1139" s="63">
        <f t="shared" si="304"/>
        <v>191284.76086956522</v>
      </c>
      <c r="AR1139" s="375"/>
      <c r="AS1139" s="375"/>
      <c r="AT1139" s="38" t="s">
        <v>64</v>
      </c>
      <c r="AU1139" s="56">
        <f>SUM(AU1122:AU1138)</f>
        <v>98288168</v>
      </c>
      <c r="AV1139" s="49">
        <f>IFERROR(AU1139/AR1122,"-")</f>
        <v>0.2070416408333749</v>
      </c>
      <c r="AW1139" s="63">
        <v>587</v>
      </c>
      <c r="AX1139" s="139">
        <f>IFERROR(AW1139/AS1122,"-")</f>
        <v>0.74777070063694262</v>
      </c>
      <c r="AY1139" s="164">
        <f t="shared" si="305"/>
        <v>167441.51277683134</v>
      </c>
      <c r="AZ1139" s="187"/>
    </row>
    <row r="1140" spans="2:52" s="7" customFormat="1" ht="13.15" customHeight="1">
      <c r="B1140" s="448">
        <v>64</v>
      </c>
      <c r="C1140" s="458" t="s">
        <v>44</v>
      </c>
      <c r="D1140" s="373">
        <v>99928250</v>
      </c>
      <c r="E1140" s="373">
        <v>122</v>
      </c>
      <c r="F1140" s="34" t="s">
        <v>96</v>
      </c>
      <c r="G1140" s="58">
        <v>5340413</v>
      </c>
      <c r="H1140" s="47">
        <f>IFERROR(G1140/D1140,"-")</f>
        <v>5.3442474975795136E-2</v>
      </c>
      <c r="I1140" s="58">
        <v>20</v>
      </c>
      <c r="J1140" s="47">
        <f>IFERROR(I1140/E1140,"-")</f>
        <v>0.16393442622950818</v>
      </c>
      <c r="K1140" s="61">
        <f t="shared" si="301"/>
        <v>267020.65000000002</v>
      </c>
      <c r="L1140" s="373">
        <v>73062100</v>
      </c>
      <c r="M1140" s="373">
        <v>93</v>
      </c>
      <c r="N1140" s="34" t="s">
        <v>96</v>
      </c>
      <c r="O1140" s="58">
        <v>282005</v>
      </c>
      <c r="P1140" s="47">
        <f>IFERROR(O1140/L1140,"-")</f>
        <v>3.8597987191717731E-3</v>
      </c>
      <c r="Q1140" s="58">
        <v>16</v>
      </c>
      <c r="R1140" s="47">
        <f>IFERROR(Q1140/M1140,"-")</f>
        <v>0.17204301075268819</v>
      </c>
      <c r="S1140" s="61">
        <f t="shared" si="302"/>
        <v>17625.3125</v>
      </c>
      <c r="T1140" s="373">
        <v>11163680</v>
      </c>
      <c r="U1140" s="373">
        <v>14</v>
      </c>
      <c r="V1140" s="34" t="s">
        <v>96</v>
      </c>
      <c r="W1140" s="58">
        <v>14950</v>
      </c>
      <c r="X1140" s="47">
        <f>IFERROR(W1140/T1140,"-")</f>
        <v>1.339164146589655E-3</v>
      </c>
      <c r="Y1140" s="58">
        <v>2</v>
      </c>
      <c r="Z1140" s="47">
        <f>IFERROR(Y1140/U1140,"-")</f>
        <v>0.14285714285714285</v>
      </c>
      <c r="AA1140" s="135">
        <f t="shared" si="303"/>
        <v>7475</v>
      </c>
      <c r="AB1140" s="373">
        <v>9988500</v>
      </c>
      <c r="AC1140" s="373">
        <v>9</v>
      </c>
      <c r="AD1140" s="34" t="s">
        <v>96</v>
      </c>
      <c r="AE1140" s="58">
        <v>14950</v>
      </c>
      <c r="AF1140" s="47">
        <f>IFERROR(AE1140/AB1140,"-")</f>
        <v>1.4967212294138259E-3</v>
      </c>
      <c r="AG1140" s="58">
        <v>2</v>
      </c>
      <c r="AH1140" s="47">
        <f>IFERROR(AG1140/AC1140,"-")</f>
        <v>0.22222222222222221</v>
      </c>
      <c r="AI1140" s="61">
        <f t="shared" si="300"/>
        <v>7475</v>
      </c>
      <c r="AJ1140" s="373">
        <v>44796090</v>
      </c>
      <c r="AK1140" s="373">
        <v>50</v>
      </c>
      <c r="AL1140" s="34" t="s">
        <v>96</v>
      </c>
      <c r="AM1140" s="58">
        <v>3549526</v>
      </c>
      <c r="AN1140" s="47">
        <f>IFERROR(AM1140/AJ1140,"-")</f>
        <v>7.9237406657589979E-2</v>
      </c>
      <c r="AO1140" s="58">
        <v>13</v>
      </c>
      <c r="AP1140" s="47">
        <f>IFERROR(AO1140/AK1140,"-")</f>
        <v>0.26</v>
      </c>
      <c r="AQ1140" s="61">
        <f t="shared" si="304"/>
        <v>273040.46153846156</v>
      </c>
      <c r="AR1140" s="373">
        <v>274484620</v>
      </c>
      <c r="AS1140" s="373">
        <v>485</v>
      </c>
      <c r="AT1140" s="34" t="s">
        <v>96</v>
      </c>
      <c r="AU1140" s="58">
        <v>8508296</v>
      </c>
      <c r="AV1140" s="47">
        <f>IFERROR(AU1140/AR1140,"-")</f>
        <v>3.0997350598368681E-2</v>
      </c>
      <c r="AW1140" s="61">
        <v>77</v>
      </c>
      <c r="AX1140" s="50">
        <f>IFERROR(AW1140/AS1140,"-")</f>
        <v>0.15876288659793814</v>
      </c>
      <c r="AY1140" s="161">
        <f t="shared" si="305"/>
        <v>110497.35064935064</v>
      </c>
      <c r="AZ1140" s="187"/>
    </row>
    <row r="1141" spans="2:52" s="7" customFormat="1" ht="13.15" customHeight="1">
      <c r="B1141" s="449"/>
      <c r="C1141" s="459"/>
      <c r="D1141" s="374"/>
      <c r="E1141" s="374"/>
      <c r="F1141" s="35" t="s">
        <v>97</v>
      </c>
      <c r="G1141" s="59">
        <v>2853739</v>
      </c>
      <c r="H1141" s="48">
        <f>IFERROR(G1141/D1140,"-")</f>
        <v>2.8557880279100254E-2</v>
      </c>
      <c r="I1141" s="59">
        <v>35</v>
      </c>
      <c r="J1141" s="48">
        <f>IFERROR(I1141/E1140,"-")</f>
        <v>0.28688524590163933</v>
      </c>
      <c r="K1141" s="62">
        <f t="shared" si="301"/>
        <v>81535.399999999994</v>
      </c>
      <c r="L1141" s="374"/>
      <c r="M1141" s="374"/>
      <c r="N1141" s="35" t="s">
        <v>97</v>
      </c>
      <c r="O1141" s="59">
        <v>2673586</v>
      </c>
      <c r="P1141" s="48">
        <f>IFERROR(O1141/L1140,"-")</f>
        <v>3.6593336353595095E-2</v>
      </c>
      <c r="Q1141" s="59">
        <v>26</v>
      </c>
      <c r="R1141" s="48">
        <f>IFERROR(Q1141/M1140,"-")</f>
        <v>0.27956989247311825</v>
      </c>
      <c r="S1141" s="62">
        <f t="shared" si="302"/>
        <v>102830.23076923077</v>
      </c>
      <c r="T1141" s="374"/>
      <c r="U1141" s="374"/>
      <c r="V1141" s="35" t="s">
        <v>97</v>
      </c>
      <c r="W1141" s="59">
        <v>9949</v>
      </c>
      <c r="X1141" s="48">
        <f>IFERROR(W1141/T1140,"-")</f>
        <v>8.9119358491106877E-4</v>
      </c>
      <c r="Y1141" s="59">
        <v>2</v>
      </c>
      <c r="Z1141" s="48">
        <f>IFERROR(Y1141/U1140,"-")</f>
        <v>0.14285714285714285</v>
      </c>
      <c r="AA1141" s="136">
        <f t="shared" si="303"/>
        <v>4974.5</v>
      </c>
      <c r="AB1141" s="374"/>
      <c r="AC1141" s="374"/>
      <c r="AD1141" s="35" t="s">
        <v>97</v>
      </c>
      <c r="AE1141" s="59">
        <v>5487</v>
      </c>
      <c r="AF1141" s="48">
        <f>IFERROR(AE1141/AB1140,"-")</f>
        <v>5.4933173149121495E-4</v>
      </c>
      <c r="AG1141" s="59">
        <v>1</v>
      </c>
      <c r="AH1141" s="48">
        <f>IFERROR(AG1141/AC1140,"-")</f>
        <v>0.1111111111111111</v>
      </c>
      <c r="AI1141" s="62">
        <f t="shared" si="300"/>
        <v>5487</v>
      </c>
      <c r="AJ1141" s="374"/>
      <c r="AK1141" s="374"/>
      <c r="AL1141" s="35" t="s">
        <v>97</v>
      </c>
      <c r="AM1141" s="59">
        <v>326648</v>
      </c>
      <c r="AN1141" s="48">
        <f>IFERROR(AM1141/AJ1140,"-")</f>
        <v>7.2918864124078683E-3</v>
      </c>
      <c r="AO1141" s="59">
        <v>12</v>
      </c>
      <c r="AP1141" s="48">
        <f>IFERROR(AO1141/AK1140,"-")</f>
        <v>0.24</v>
      </c>
      <c r="AQ1141" s="62">
        <f t="shared" si="304"/>
        <v>27220.666666666668</v>
      </c>
      <c r="AR1141" s="374"/>
      <c r="AS1141" s="374"/>
      <c r="AT1141" s="35" t="s">
        <v>97</v>
      </c>
      <c r="AU1141" s="59">
        <v>9980379</v>
      </c>
      <c r="AV1141" s="48">
        <f>IFERROR(AU1141/AR1140,"-")</f>
        <v>3.6360430686426075E-2</v>
      </c>
      <c r="AW1141" s="62">
        <v>138</v>
      </c>
      <c r="AX1141" s="48">
        <f>IFERROR(AW1141/AS1140,"-")</f>
        <v>0.28453608247422679</v>
      </c>
      <c r="AY1141" s="162">
        <f t="shared" si="305"/>
        <v>72321.586956521744</v>
      </c>
      <c r="AZ1141" s="187"/>
    </row>
    <row r="1142" spans="2:52" s="7" customFormat="1" ht="13.15" customHeight="1">
      <c r="B1142" s="449"/>
      <c r="C1142" s="459"/>
      <c r="D1142" s="374"/>
      <c r="E1142" s="374"/>
      <c r="F1142" s="35" t="s">
        <v>380</v>
      </c>
      <c r="G1142" s="59">
        <v>2827383</v>
      </c>
      <c r="H1142" s="48">
        <f>IFERROR(G1142/D1140,"-")</f>
        <v>2.8294131039020499E-2</v>
      </c>
      <c r="I1142" s="59">
        <v>10</v>
      </c>
      <c r="J1142" s="48">
        <f>IFERROR(I1142/E1140,"-")</f>
        <v>8.1967213114754092E-2</v>
      </c>
      <c r="K1142" s="62">
        <f t="shared" ref="K1142" si="306">IFERROR(G1142/I1142,"-")</f>
        <v>282738.3</v>
      </c>
      <c r="L1142" s="374"/>
      <c r="M1142" s="374"/>
      <c r="N1142" s="35" t="s">
        <v>380</v>
      </c>
      <c r="O1142" s="59">
        <v>2794703</v>
      </c>
      <c r="P1142" s="48">
        <f>IFERROR(O1142/L1140,"-")</f>
        <v>3.825106313670152E-2</v>
      </c>
      <c r="Q1142" s="59">
        <v>9</v>
      </c>
      <c r="R1142" s="48">
        <f>IFERROR(Q1142/M1140,"-")</f>
        <v>9.6774193548387094E-2</v>
      </c>
      <c r="S1142" s="62">
        <f t="shared" ref="S1142" si="307">IFERROR(O1142/Q1142,"-")</f>
        <v>310522.55555555556</v>
      </c>
      <c r="T1142" s="374"/>
      <c r="U1142" s="374"/>
      <c r="V1142" s="35" t="s">
        <v>380</v>
      </c>
      <c r="W1142" s="59">
        <v>0</v>
      </c>
      <c r="X1142" s="48">
        <f>IFERROR(W1142/T1140,"-")</f>
        <v>0</v>
      </c>
      <c r="Y1142" s="59">
        <v>0</v>
      </c>
      <c r="Z1142" s="48">
        <f>IFERROR(Y1142/U1140,"-")</f>
        <v>0</v>
      </c>
      <c r="AA1142" s="136" t="str">
        <f t="shared" ref="AA1142" si="308">IFERROR(W1142/Y1142,"-")</f>
        <v>-</v>
      </c>
      <c r="AB1142" s="374"/>
      <c r="AC1142" s="374"/>
      <c r="AD1142" s="35" t="s">
        <v>380</v>
      </c>
      <c r="AE1142" s="59">
        <v>0</v>
      </c>
      <c r="AF1142" s="48">
        <f>IFERROR(AE1142/AB1140,"-")</f>
        <v>0</v>
      </c>
      <c r="AG1142" s="59">
        <v>0</v>
      </c>
      <c r="AH1142" s="48">
        <f>IFERROR(AG1142/AC1140,"-")</f>
        <v>0</v>
      </c>
      <c r="AI1142" s="62" t="str">
        <f t="shared" ref="AI1142" si="309">IFERROR(AE1142/AG1142,"-")</f>
        <v>-</v>
      </c>
      <c r="AJ1142" s="374"/>
      <c r="AK1142" s="374"/>
      <c r="AL1142" s="35" t="s">
        <v>380</v>
      </c>
      <c r="AM1142" s="59">
        <v>1712525</v>
      </c>
      <c r="AN1142" s="48">
        <f>IFERROR(AM1142/AJ1140,"-")</f>
        <v>3.8229340998288022E-2</v>
      </c>
      <c r="AO1142" s="59">
        <v>4</v>
      </c>
      <c r="AP1142" s="48">
        <f>IFERROR(AO1142/AK1140,"-")</f>
        <v>0.08</v>
      </c>
      <c r="AQ1142" s="62">
        <f t="shared" ref="AQ1142" si="310">IFERROR(AM1142/AO1142,"-")</f>
        <v>428131.25</v>
      </c>
      <c r="AR1142" s="374"/>
      <c r="AS1142" s="374"/>
      <c r="AT1142" s="35" t="s">
        <v>380</v>
      </c>
      <c r="AU1142" s="59">
        <v>4607002</v>
      </c>
      <c r="AV1142" s="48">
        <f>IFERROR(AU1142/AR1140,"-")</f>
        <v>1.6784189948420423E-2</v>
      </c>
      <c r="AW1142" s="59">
        <v>25</v>
      </c>
      <c r="AX1142" s="48">
        <f>IFERROR(AW1142/AS1140,"-")</f>
        <v>5.1546391752577317E-2</v>
      </c>
      <c r="AY1142" s="136">
        <f t="shared" ref="AY1142" si="311">IFERROR(AU1142/AW1142,"-")</f>
        <v>184280.08</v>
      </c>
      <c r="AZ1142" s="187"/>
    </row>
    <row r="1143" spans="2:52" s="7" customFormat="1" ht="13.15" customHeight="1">
      <c r="B1143" s="449"/>
      <c r="C1143" s="459"/>
      <c r="D1143" s="374"/>
      <c r="E1143" s="374"/>
      <c r="F1143" s="36" t="s">
        <v>98</v>
      </c>
      <c r="G1143" s="59">
        <v>6837082</v>
      </c>
      <c r="H1143" s="48">
        <f>IFERROR(G1143/D1140,"-")</f>
        <v>6.8419911286347959E-2</v>
      </c>
      <c r="I1143" s="59">
        <v>35</v>
      </c>
      <c r="J1143" s="48">
        <f>IFERROR(I1143/E1140,"-")</f>
        <v>0.28688524590163933</v>
      </c>
      <c r="K1143" s="62">
        <f t="shared" si="301"/>
        <v>195345.2</v>
      </c>
      <c r="L1143" s="374"/>
      <c r="M1143" s="374"/>
      <c r="N1143" s="36" t="s">
        <v>98</v>
      </c>
      <c r="O1143" s="59">
        <v>733683</v>
      </c>
      <c r="P1143" s="48">
        <f>IFERROR(O1143/L1140,"-")</f>
        <v>1.0041909553653673E-2</v>
      </c>
      <c r="Q1143" s="59">
        <v>26</v>
      </c>
      <c r="R1143" s="48">
        <f>IFERROR(Q1143/M1140,"-")</f>
        <v>0.27956989247311825</v>
      </c>
      <c r="S1143" s="62">
        <f t="shared" si="302"/>
        <v>28218.576923076922</v>
      </c>
      <c r="T1143" s="374"/>
      <c r="U1143" s="374"/>
      <c r="V1143" s="36" t="s">
        <v>98</v>
      </c>
      <c r="W1143" s="59">
        <v>65622</v>
      </c>
      <c r="X1143" s="48">
        <f>IFERROR(W1143/T1140,"-")</f>
        <v>5.8781692058532667E-3</v>
      </c>
      <c r="Y1143" s="59">
        <v>4</v>
      </c>
      <c r="Z1143" s="48">
        <f>IFERROR(Y1143/U1140,"-")</f>
        <v>0.2857142857142857</v>
      </c>
      <c r="AA1143" s="136">
        <f t="shared" si="303"/>
        <v>16405.5</v>
      </c>
      <c r="AB1143" s="374"/>
      <c r="AC1143" s="374"/>
      <c r="AD1143" s="36" t="s">
        <v>98</v>
      </c>
      <c r="AE1143" s="59">
        <v>6178</v>
      </c>
      <c r="AF1143" s="48">
        <f>IFERROR(AE1143/AB1140,"-")</f>
        <v>6.1851128798117837E-4</v>
      </c>
      <c r="AG1143" s="59">
        <v>2</v>
      </c>
      <c r="AH1143" s="48">
        <f>IFERROR(AG1143/AC1140,"-")</f>
        <v>0.22222222222222221</v>
      </c>
      <c r="AI1143" s="62">
        <f t="shared" si="300"/>
        <v>3089</v>
      </c>
      <c r="AJ1143" s="374"/>
      <c r="AK1143" s="374"/>
      <c r="AL1143" s="36" t="s">
        <v>98</v>
      </c>
      <c r="AM1143" s="59">
        <v>455721</v>
      </c>
      <c r="AN1143" s="48">
        <f>IFERROR(AM1143/AJ1140,"-")</f>
        <v>1.0173231636957601E-2</v>
      </c>
      <c r="AO1143" s="59">
        <v>9</v>
      </c>
      <c r="AP1143" s="48">
        <f>IFERROR(AO1143/AK1140,"-")</f>
        <v>0.18</v>
      </c>
      <c r="AQ1143" s="62">
        <f t="shared" si="304"/>
        <v>50635.666666666664</v>
      </c>
      <c r="AR1143" s="374"/>
      <c r="AS1143" s="374"/>
      <c r="AT1143" s="36" t="s">
        <v>98</v>
      </c>
      <c r="AU1143" s="59">
        <v>6001092</v>
      </c>
      <c r="AV1143" s="48">
        <f>IFERROR(AU1143/AR1140,"-")</f>
        <v>2.1863126611611244E-2</v>
      </c>
      <c r="AW1143" s="62">
        <v>116</v>
      </c>
      <c r="AX1143" s="48">
        <f>IFERROR(AW1143/AS1140,"-")</f>
        <v>0.23917525773195877</v>
      </c>
      <c r="AY1143" s="162">
        <f t="shared" si="305"/>
        <v>51733.551724137928</v>
      </c>
      <c r="AZ1143" s="187"/>
    </row>
    <row r="1144" spans="2:52" s="7" customFormat="1" ht="13.15" customHeight="1">
      <c r="B1144" s="449"/>
      <c r="C1144" s="459"/>
      <c r="D1144" s="374"/>
      <c r="E1144" s="374"/>
      <c r="F1144" s="36" t="s">
        <v>99</v>
      </c>
      <c r="G1144" s="59">
        <v>55018</v>
      </c>
      <c r="H1144" s="48">
        <f>IFERROR(G1144/D1140,"-")</f>
        <v>5.5057503758947047E-4</v>
      </c>
      <c r="I1144" s="59">
        <v>9</v>
      </c>
      <c r="J1144" s="48">
        <f>IFERROR(I1144/E1140,"-")</f>
        <v>7.3770491803278687E-2</v>
      </c>
      <c r="K1144" s="62">
        <f t="shared" si="301"/>
        <v>6113.1111111111113</v>
      </c>
      <c r="L1144" s="374"/>
      <c r="M1144" s="374"/>
      <c r="N1144" s="36" t="s">
        <v>99</v>
      </c>
      <c r="O1144" s="59">
        <v>35748</v>
      </c>
      <c r="P1144" s="48">
        <f>IFERROR(O1144/L1140,"-")</f>
        <v>4.8928240496782876E-4</v>
      </c>
      <c r="Q1144" s="59">
        <v>6</v>
      </c>
      <c r="R1144" s="48">
        <f>IFERROR(Q1144/M1140,"-")</f>
        <v>6.4516129032258063E-2</v>
      </c>
      <c r="S1144" s="62">
        <f t="shared" si="302"/>
        <v>5958</v>
      </c>
      <c r="T1144" s="374"/>
      <c r="U1144" s="374"/>
      <c r="V1144" s="36" t="s">
        <v>99</v>
      </c>
      <c r="W1144" s="59">
        <v>0</v>
      </c>
      <c r="X1144" s="48">
        <f>IFERROR(W1144/T1140,"-")</f>
        <v>0</v>
      </c>
      <c r="Y1144" s="59">
        <v>0</v>
      </c>
      <c r="Z1144" s="48">
        <f>IFERROR(Y1144/U1140,"-")</f>
        <v>0</v>
      </c>
      <c r="AA1144" s="136" t="str">
        <f t="shared" si="303"/>
        <v>-</v>
      </c>
      <c r="AB1144" s="374"/>
      <c r="AC1144" s="374"/>
      <c r="AD1144" s="36" t="s">
        <v>99</v>
      </c>
      <c r="AE1144" s="59">
        <v>0</v>
      </c>
      <c r="AF1144" s="48">
        <f>IFERROR(AE1144/AB1140,"-")</f>
        <v>0</v>
      </c>
      <c r="AG1144" s="59">
        <v>0</v>
      </c>
      <c r="AH1144" s="48">
        <f>IFERROR(AG1144/AC1140,"-")</f>
        <v>0</v>
      </c>
      <c r="AI1144" s="62" t="str">
        <f t="shared" si="300"/>
        <v>-</v>
      </c>
      <c r="AJ1144" s="374"/>
      <c r="AK1144" s="374"/>
      <c r="AL1144" s="36" t="s">
        <v>99</v>
      </c>
      <c r="AM1144" s="59">
        <v>48326</v>
      </c>
      <c r="AN1144" s="48">
        <f>IFERROR(AM1144/AJ1140,"-")</f>
        <v>1.0787995112966331E-3</v>
      </c>
      <c r="AO1144" s="59">
        <v>4</v>
      </c>
      <c r="AP1144" s="48">
        <f>IFERROR(AO1144/AK1140,"-")</f>
        <v>0.08</v>
      </c>
      <c r="AQ1144" s="62">
        <f t="shared" si="304"/>
        <v>12081.5</v>
      </c>
      <c r="AR1144" s="374"/>
      <c r="AS1144" s="374"/>
      <c r="AT1144" s="36" t="s">
        <v>99</v>
      </c>
      <c r="AU1144" s="59">
        <v>470618</v>
      </c>
      <c r="AV1144" s="48">
        <f>IFERROR(AU1144/AR1140,"-")</f>
        <v>1.7145514382554477E-3</v>
      </c>
      <c r="AW1144" s="62">
        <v>42</v>
      </c>
      <c r="AX1144" s="48">
        <f>IFERROR(AW1144/AS1140,"-")</f>
        <v>8.6597938144329895E-2</v>
      </c>
      <c r="AY1144" s="162">
        <f t="shared" si="305"/>
        <v>11205.190476190477</v>
      </c>
      <c r="AZ1144" s="187"/>
    </row>
    <row r="1145" spans="2:52" s="7" customFormat="1" ht="13.15" customHeight="1">
      <c r="B1145" s="449"/>
      <c r="C1145" s="459"/>
      <c r="D1145" s="374"/>
      <c r="E1145" s="374"/>
      <c r="F1145" s="36" t="s">
        <v>100</v>
      </c>
      <c r="G1145" s="59">
        <v>4802908</v>
      </c>
      <c r="H1145" s="48">
        <f>IFERROR(G1145/D1140,"-")</f>
        <v>4.806356560832397E-2</v>
      </c>
      <c r="I1145" s="59">
        <v>46</v>
      </c>
      <c r="J1145" s="48">
        <f>IFERROR(I1145/E1140,"-")</f>
        <v>0.37704918032786883</v>
      </c>
      <c r="K1145" s="62">
        <f t="shared" si="301"/>
        <v>104411.04347826086</v>
      </c>
      <c r="L1145" s="374"/>
      <c r="M1145" s="374"/>
      <c r="N1145" s="36" t="s">
        <v>100</v>
      </c>
      <c r="O1145" s="59">
        <v>3766733</v>
      </c>
      <c r="P1145" s="48">
        <f>IFERROR(O1145/L1140,"-")</f>
        <v>5.1555224938784949E-2</v>
      </c>
      <c r="Q1145" s="59">
        <v>35</v>
      </c>
      <c r="R1145" s="48">
        <f>IFERROR(Q1145/M1140,"-")</f>
        <v>0.37634408602150538</v>
      </c>
      <c r="S1145" s="62">
        <f t="shared" si="302"/>
        <v>107620.94285714286</v>
      </c>
      <c r="T1145" s="374"/>
      <c r="U1145" s="374"/>
      <c r="V1145" s="36" t="s">
        <v>100</v>
      </c>
      <c r="W1145" s="59">
        <v>1317789</v>
      </c>
      <c r="X1145" s="48">
        <f>IFERROR(W1145/T1140,"-")</f>
        <v>0.11804252719533344</v>
      </c>
      <c r="Y1145" s="59">
        <v>6</v>
      </c>
      <c r="Z1145" s="48">
        <f>IFERROR(Y1145/U1140,"-")</f>
        <v>0.42857142857142855</v>
      </c>
      <c r="AA1145" s="136">
        <f t="shared" si="303"/>
        <v>219631.5</v>
      </c>
      <c r="AB1145" s="374"/>
      <c r="AC1145" s="374"/>
      <c r="AD1145" s="36" t="s">
        <v>100</v>
      </c>
      <c r="AE1145" s="59">
        <v>1243055</v>
      </c>
      <c r="AF1145" s="48">
        <f>IFERROR(AE1145/AB1140,"-")</f>
        <v>0.12444861590829454</v>
      </c>
      <c r="AG1145" s="59">
        <v>3</v>
      </c>
      <c r="AH1145" s="48">
        <f>IFERROR(AG1145/AC1140,"-")</f>
        <v>0.33333333333333331</v>
      </c>
      <c r="AI1145" s="62">
        <f t="shared" si="300"/>
        <v>414351.66666666669</v>
      </c>
      <c r="AJ1145" s="374"/>
      <c r="AK1145" s="374"/>
      <c r="AL1145" s="36" t="s">
        <v>100</v>
      </c>
      <c r="AM1145" s="59">
        <v>296948</v>
      </c>
      <c r="AN1145" s="48">
        <f>IFERROR(AM1145/AJ1140,"-")</f>
        <v>6.6288821189527929E-3</v>
      </c>
      <c r="AO1145" s="59">
        <v>14</v>
      </c>
      <c r="AP1145" s="48">
        <f>IFERROR(AO1145/AK1140,"-")</f>
        <v>0.28000000000000003</v>
      </c>
      <c r="AQ1145" s="62">
        <f t="shared" si="304"/>
        <v>21210.571428571428</v>
      </c>
      <c r="AR1145" s="374"/>
      <c r="AS1145" s="374"/>
      <c r="AT1145" s="36" t="s">
        <v>100</v>
      </c>
      <c r="AU1145" s="59">
        <v>5951246</v>
      </c>
      <c r="AV1145" s="48">
        <f>IFERROR(AU1145/AR1140,"-")</f>
        <v>2.168152809436099E-2</v>
      </c>
      <c r="AW1145" s="62">
        <v>154</v>
      </c>
      <c r="AX1145" s="48">
        <f>IFERROR(AW1145/AS1140,"-")</f>
        <v>0.31752577319587627</v>
      </c>
      <c r="AY1145" s="162">
        <f t="shared" si="305"/>
        <v>38644.454545454544</v>
      </c>
      <c r="AZ1145" s="187"/>
    </row>
    <row r="1146" spans="2:52" s="7" customFormat="1" ht="13.15" customHeight="1">
      <c r="B1146" s="449"/>
      <c r="C1146" s="459"/>
      <c r="D1146" s="374"/>
      <c r="E1146" s="374"/>
      <c r="F1146" s="36" t="s">
        <v>101</v>
      </c>
      <c r="G1146" s="59">
        <v>2733225</v>
      </c>
      <c r="H1146" s="48">
        <f>IFERROR(G1146/D1140,"-")</f>
        <v>2.7351874970291182E-2</v>
      </c>
      <c r="I1146" s="59">
        <v>40</v>
      </c>
      <c r="J1146" s="48">
        <f>IFERROR(I1146/E1140,"-")</f>
        <v>0.32786885245901637</v>
      </c>
      <c r="K1146" s="62">
        <f t="shared" si="301"/>
        <v>68330.625</v>
      </c>
      <c r="L1146" s="374"/>
      <c r="M1146" s="374"/>
      <c r="N1146" s="36" t="s">
        <v>101</v>
      </c>
      <c r="O1146" s="59">
        <v>2404803</v>
      </c>
      <c r="P1146" s="48">
        <f>IFERROR(O1146/L1140,"-")</f>
        <v>3.2914506974204137E-2</v>
      </c>
      <c r="Q1146" s="59">
        <v>31</v>
      </c>
      <c r="R1146" s="48">
        <f>IFERROR(Q1146/M1140,"-")</f>
        <v>0.33333333333333331</v>
      </c>
      <c r="S1146" s="62">
        <f t="shared" si="302"/>
        <v>77574.290322580651</v>
      </c>
      <c r="T1146" s="374"/>
      <c r="U1146" s="374"/>
      <c r="V1146" s="36" t="s">
        <v>101</v>
      </c>
      <c r="W1146" s="59">
        <v>1179570</v>
      </c>
      <c r="X1146" s="48">
        <f>IFERROR(W1146/T1140,"-")</f>
        <v>0.10566139480888023</v>
      </c>
      <c r="Y1146" s="59">
        <v>3</v>
      </c>
      <c r="Z1146" s="48">
        <f>IFERROR(Y1146/U1140,"-")</f>
        <v>0.21428571428571427</v>
      </c>
      <c r="AA1146" s="136">
        <f t="shared" si="303"/>
        <v>393190</v>
      </c>
      <c r="AB1146" s="374"/>
      <c r="AC1146" s="374"/>
      <c r="AD1146" s="36" t="s">
        <v>101</v>
      </c>
      <c r="AE1146" s="59">
        <v>1095279</v>
      </c>
      <c r="AF1146" s="48">
        <f>IFERROR(AE1146/AB1140,"-")</f>
        <v>0.10965400210241778</v>
      </c>
      <c r="AG1146" s="59">
        <v>2</v>
      </c>
      <c r="AH1146" s="48">
        <f>IFERROR(AG1146/AC1140,"-")</f>
        <v>0.22222222222222221</v>
      </c>
      <c r="AI1146" s="62">
        <f t="shared" si="300"/>
        <v>547639.5</v>
      </c>
      <c r="AJ1146" s="374"/>
      <c r="AK1146" s="374"/>
      <c r="AL1146" s="36" t="s">
        <v>101</v>
      </c>
      <c r="AM1146" s="59">
        <v>1832422</v>
      </c>
      <c r="AN1146" s="48">
        <f>IFERROR(AM1146/AJ1140,"-")</f>
        <v>4.0905846916550082E-2</v>
      </c>
      <c r="AO1146" s="59">
        <v>18</v>
      </c>
      <c r="AP1146" s="48">
        <f>IFERROR(AO1146/AK1140,"-")</f>
        <v>0.36</v>
      </c>
      <c r="AQ1146" s="62">
        <f t="shared" si="304"/>
        <v>101801.22222222222</v>
      </c>
      <c r="AR1146" s="374"/>
      <c r="AS1146" s="374"/>
      <c r="AT1146" s="36" t="s">
        <v>101</v>
      </c>
      <c r="AU1146" s="59">
        <v>7655581</v>
      </c>
      <c r="AV1146" s="48">
        <f>IFERROR(AU1146/AR1140,"-")</f>
        <v>2.7890746665514447E-2</v>
      </c>
      <c r="AW1146" s="62">
        <v>125</v>
      </c>
      <c r="AX1146" s="48">
        <f>IFERROR(AW1146/AS1140,"-")</f>
        <v>0.25773195876288657</v>
      </c>
      <c r="AY1146" s="162">
        <f t="shared" si="305"/>
        <v>61244.648000000001</v>
      </c>
      <c r="AZ1146" s="187"/>
    </row>
    <row r="1147" spans="2:52" s="7" customFormat="1" ht="13.15" customHeight="1">
      <c r="B1147" s="449"/>
      <c r="C1147" s="459"/>
      <c r="D1147" s="374"/>
      <c r="E1147" s="374"/>
      <c r="F1147" s="36" t="s">
        <v>102</v>
      </c>
      <c r="G1147" s="59">
        <v>1689449</v>
      </c>
      <c r="H1147" s="48">
        <f>IFERROR(G1147/D1140,"-")</f>
        <v>1.6906620500208899E-2</v>
      </c>
      <c r="I1147" s="59">
        <v>12</v>
      </c>
      <c r="J1147" s="48">
        <f>IFERROR(I1147/E1140,"-")</f>
        <v>9.8360655737704916E-2</v>
      </c>
      <c r="K1147" s="62">
        <f t="shared" si="301"/>
        <v>140787.41666666666</v>
      </c>
      <c r="L1147" s="374"/>
      <c r="M1147" s="374"/>
      <c r="N1147" s="36" t="s">
        <v>102</v>
      </c>
      <c r="O1147" s="59">
        <v>1613918</v>
      </c>
      <c r="P1147" s="48">
        <f>IFERROR(O1147/L1140,"-")</f>
        <v>2.2089674400270456E-2</v>
      </c>
      <c r="Q1147" s="59">
        <v>9</v>
      </c>
      <c r="R1147" s="48">
        <f>IFERROR(Q1147/M1140,"-")</f>
        <v>9.6774193548387094E-2</v>
      </c>
      <c r="S1147" s="62">
        <f t="shared" si="302"/>
        <v>179324.22222222222</v>
      </c>
      <c r="T1147" s="374"/>
      <c r="U1147" s="374"/>
      <c r="V1147" s="36" t="s">
        <v>102</v>
      </c>
      <c r="W1147" s="59">
        <v>1015198</v>
      </c>
      <c r="X1147" s="48">
        <f>IFERROR(W1147/T1140,"-")</f>
        <v>9.0937576139767537E-2</v>
      </c>
      <c r="Y1147" s="59">
        <v>1</v>
      </c>
      <c r="Z1147" s="48">
        <f>IFERROR(Y1147/U1140,"-")</f>
        <v>7.1428571428571425E-2</v>
      </c>
      <c r="AA1147" s="136">
        <f t="shared" si="303"/>
        <v>1015198</v>
      </c>
      <c r="AB1147" s="374"/>
      <c r="AC1147" s="374"/>
      <c r="AD1147" s="36" t="s">
        <v>102</v>
      </c>
      <c r="AE1147" s="59">
        <v>1015198</v>
      </c>
      <c r="AF1147" s="48">
        <f>IFERROR(AE1147/AB1140,"-")</f>
        <v>0.10163668218451219</v>
      </c>
      <c r="AG1147" s="59">
        <v>1</v>
      </c>
      <c r="AH1147" s="48">
        <f>IFERROR(AG1147/AC1140,"-")</f>
        <v>0.1111111111111111</v>
      </c>
      <c r="AI1147" s="62">
        <f t="shared" si="300"/>
        <v>1015198</v>
      </c>
      <c r="AJ1147" s="374"/>
      <c r="AK1147" s="374"/>
      <c r="AL1147" s="36" t="s">
        <v>102</v>
      </c>
      <c r="AM1147" s="59">
        <v>4525860</v>
      </c>
      <c r="AN1147" s="48">
        <f>IFERROR(AM1147/AJ1140,"-")</f>
        <v>0.10103247850426231</v>
      </c>
      <c r="AO1147" s="59">
        <v>8</v>
      </c>
      <c r="AP1147" s="48">
        <f>IFERROR(AO1147/AK1140,"-")</f>
        <v>0.16</v>
      </c>
      <c r="AQ1147" s="62">
        <f t="shared" si="304"/>
        <v>565732.5</v>
      </c>
      <c r="AR1147" s="374"/>
      <c r="AS1147" s="374"/>
      <c r="AT1147" s="36" t="s">
        <v>102</v>
      </c>
      <c r="AU1147" s="59">
        <v>5357678</v>
      </c>
      <c r="AV1147" s="48">
        <f>IFERROR(AU1147/AR1140,"-")</f>
        <v>1.9519046276618341E-2</v>
      </c>
      <c r="AW1147" s="62">
        <v>45</v>
      </c>
      <c r="AX1147" s="48">
        <f>IFERROR(AW1147/AS1140,"-")</f>
        <v>9.2783505154639179E-2</v>
      </c>
      <c r="AY1147" s="162">
        <f t="shared" si="305"/>
        <v>119059.51111111112</v>
      </c>
      <c r="AZ1147" s="187"/>
    </row>
    <row r="1148" spans="2:52" s="7" customFormat="1" ht="13.15" customHeight="1">
      <c r="B1148" s="449"/>
      <c r="C1148" s="459"/>
      <c r="D1148" s="374"/>
      <c r="E1148" s="374"/>
      <c r="F1148" s="36" t="s">
        <v>112</v>
      </c>
      <c r="G1148" s="59">
        <v>0</v>
      </c>
      <c r="H1148" s="48">
        <f>IFERROR(G1148/D1140,"-")</f>
        <v>0</v>
      </c>
      <c r="I1148" s="59">
        <v>0</v>
      </c>
      <c r="J1148" s="48">
        <f>IFERROR(I1148/E1140,"-")</f>
        <v>0</v>
      </c>
      <c r="K1148" s="62" t="str">
        <f t="shared" si="301"/>
        <v>-</v>
      </c>
      <c r="L1148" s="374"/>
      <c r="M1148" s="374"/>
      <c r="N1148" s="36" t="s">
        <v>112</v>
      </c>
      <c r="O1148" s="59">
        <v>0</v>
      </c>
      <c r="P1148" s="48">
        <f>IFERROR(O1148/L1140,"-")</f>
        <v>0</v>
      </c>
      <c r="Q1148" s="59">
        <v>0</v>
      </c>
      <c r="R1148" s="48">
        <f>IFERROR(Q1148/M1140,"-")</f>
        <v>0</v>
      </c>
      <c r="S1148" s="62" t="str">
        <f t="shared" si="302"/>
        <v>-</v>
      </c>
      <c r="T1148" s="374"/>
      <c r="U1148" s="374"/>
      <c r="V1148" s="36" t="s">
        <v>112</v>
      </c>
      <c r="W1148" s="59">
        <v>0</v>
      </c>
      <c r="X1148" s="48">
        <f>IFERROR(W1148/T1140,"-")</f>
        <v>0</v>
      </c>
      <c r="Y1148" s="59">
        <v>0</v>
      </c>
      <c r="Z1148" s="48">
        <f>IFERROR(Y1148/U1140,"-")</f>
        <v>0</v>
      </c>
      <c r="AA1148" s="136" t="str">
        <f t="shared" si="303"/>
        <v>-</v>
      </c>
      <c r="AB1148" s="374"/>
      <c r="AC1148" s="374"/>
      <c r="AD1148" s="36" t="s">
        <v>112</v>
      </c>
      <c r="AE1148" s="59">
        <v>0</v>
      </c>
      <c r="AF1148" s="48">
        <f>IFERROR(AE1148/AB1140,"-")</f>
        <v>0</v>
      </c>
      <c r="AG1148" s="59">
        <v>0</v>
      </c>
      <c r="AH1148" s="48">
        <f>IFERROR(AG1148/AC1140,"-")</f>
        <v>0</v>
      </c>
      <c r="AI1148" s="62" t="str">
        <f t="shared" si="300"/>
        <v>-</v>
      </c>
      <c r="AJ1148" s="374"/>
      <c r="AK1148" s="374"/>
      <c r="AL1148" s="36" t="s">
        <v>112</v>
      </c>
      <c r="AM1148" s="59">
        <v>9334</v>
      </c>
      <c r="AN1148" s="48">
        <f>IFERROR(AM1148/AJ1140,"-")</f>
        <v>2.0836639983534276E-4</v>
      </c>
      <c r="AO1148" s="59">
        <v>1</v>
      </c>
      <c r="AP1148" s="48">
        <f>IFERROR(AO1148/AK1140,"-")</f>
        <v>0.02</v>
      </c>
      <c r="AQ1148" s="62">
        <f t="shared" si="304"/>
        <v>9334</v>
      </c>
      <c r="AR1148" s="374"/>
      <c r="AS1148" s="374"/>
      <c r="AT1148" s="36" t="s">
        <v>112</v>
      </c>
      <c r="AU1148" s="59">
        <v>0</v>
      </c>
      <c r="AV1148" s="48">
        <f>IFERROR(AU1148/AR1140,"-")</f>
        <v>0</v>
      </c>
      <c r="AW1148" s="62">
        <v>0</v>
      </c>
      <c r="AX1148" s="48">
        <f>IFERROR(AW1148/AS1140,"-")</f>
        <v>0</v>
      </c>
      <c r="AY1148" s="162" t="str">
        <f t="shared" si="305"/>
        <v>-</v>
      </c>
      <c r="AZ1148" s="187"/>
    </row>
    <row r="1149" spans="2:52" s="7" customFormat="1" ht="13.15" customHeight="1">
      <c r="B1149" s="449"/>
      <c r="C1149" s="459"/>
      <c r="D1149" s="374"/>
      <c r="E1149" s="374"/>
      <c r="F1149" s="36" t="s">
        <v>103</v>
      </c>
      <c r="G1149" s="59">
        <v>0</v>
      </c>
      <c r="H1149" s="48">
        <f>IFERROR(G1149/D1140,"-")</f>
        <v>0</v>
      </c>
      <c r="I1149" s="59">
        <v>0</v>
      </c>
      <c r="J1149" s="48">
        <f>IFERROR(I1149/E1140,"-")</f>
        <v>0</v>
      </c>
      <c r="K1149" s="62" t="str">
        <f t="shared" si="301"/>
        <v>-</v>
      </c>
      <c r="L1149" s="374"/>
      <c r="M1149" s="374"/>
      <c r="N1149" s="36" t="s">
        <v>103</v>
      </c>
      <c r="O1149" s="59">
        <v>0</v>
      </c>
      <c r="P1149" s="48">
        <f>IFERROR(O1149/L1140,"-")</f>
        <v>0</v>
      </c>
      <c r="Q1149" s="59">
        <v>0</v>
      </c>
      <c r="R1149" s="48">
        <f>IFERROR(Q1149/M1140,"-")</f>
        <v>0</v>
      </c>
      <c r="S1149" s="62" t="str">
        <f t="shared" si="302"/>
        <v>-</v>
      </c>
      <c r="T1149" s="374"/>
      <c r="U1149" s="374"/>
      <c r="V1149" s="36" t="s">
        <v>103</v>
      </c>
      <c r="W1149" s="59">
        <v>0</v>
      </c>
      <c r="X1149" s="48">
        <f>IFERROR(W1149/T1140,"-")</f>
        <v>0</v>
      </c>
      <c r="Y1149" s="59">
        <v>0</v>
      </c>
      <c r="Z1149" s="48">
        <f>IFERROR(Y1149/U1140,"-")</f>
        <v>0</v>
      </c>
      <c r="AA1149" s="136" t="str">
        <f t="shared" si="303"/>
        <v>-</v>
      </c>
      <c r="AB1149" s="374"/>
      <c r="AC1149" s="374"/>
      <c r="AD1149" s="36" t="s">
        <v>103</v>
      </c>
      <c r="AE1149" s="59">
        <v>0</v>
      </c>
      <c r="AF1149" s="48">
        <f>IFERROR(AE1149/AB1140,"-")</f>
        <v>0</v>
      </c>
      <c r="AG1149" s="59">
        <v>0</v>
      </c>
      <c r="AH1149" s="48">
        <f>IFERROR(AG1149/AC1140,"-")</f>
        <v>0</v>
      </c>
      <c r="AI1149" s="62" t="str">
        <f t="shared" si="300"/>
        <v>-</v>
      </c>
      <c r="AJ1149" s="374"/>
      <c r="AK1149" s="374"/>
      <c r="AL1149" s="36" t="s">
        <v>103</v>
      </c>
      <c r="AM1149" s="59">
        <v>0</v>
      </c>
      <c r="AN1149" s="48">
        <f>IFERROR(AM1149/AJ1140,"-")</f>
        <v>0</v>
      </c>
      <c r="AO1149" s="59">
        <v>0</v>
      </c>
      <c r="AP1149" s="48">
        <f>IFERROR(AO1149/AK1140,"-")</f>
        <v>0</v>
      </c>
      <c r="AQ1149" s="62" t="str">
        <f t="shared" si="304"/>
        <v>-</v>
      </c>
      <c r="AR1149" s="374"/>
      <c r="AS1149" s="374"/>
      <c r="AT1149" s="36" t="s">
        <v>103</v>
      </c>
      <c r="AU1149" s="59">
        <v>40212</v>
      </c>
      <c r="AV1149" s="48">
        <f>IFERROR(AU1149/AR1140,"-")</f>
        <v>1.4650001154891665E-4</v>
      </c>
      <c r="AW1149" s="62">
        <v>4</v>
      </c>
      <c r="AX1149" s="48">
        <f>IFERROR(AW1149/AS1140,"-")</f>
        <v>8.2474226804123713E-3</v>
      </c>
      <c r="AY1149" s="162">
        <f t="shared" si="305"/>
        <v>10053</v>
      </c>
      <c r="AZ1149" s="187"/>
    </row>
    <row r="1150" spans="2:52" s="7" customFormat="1" ht="13.15" customHeight="1">
      <c r="B1150" s="449"/>
      <c r="C1150" s="459"/>
      <c r="D1150" s="374"/>
      <c r="E1150" s="374"/>
      <c r="F1150" s="36" t="s">
        <v>104</v>
      </c>
      <c r="G1150" s="59">
        <v>0</v>
      </c>
      <c r="H1150" s="48">
        <f>IFERROR(G1150/D1140,"-")</f>
        <v>0</v>
      </c>
      <c r="I1150" s="59">
        <v>0</v>
      </c>
      <c r="J1150" s="48">
        <f>IFERROR(I1150/E1140,"-")</f>
        <v>0</v>
      </c>
      <c r="K1150" s="62" t="str">
        <f t="shared" si="301"/>
        <v>-</v>
      </c>
      <c r="L1150" s="374"/>
      <c r="M1150" s="374"/>
      <c r="N1150" s="36" t="s">
        <v>104</v>
      </c>
      <c r="O1150" s="59">
        <v>0</v>
      </c>
      <c r="P1150" s="48">
        <f>IFERROR(O1150/L1140,"-")</f>
        <v>0</v>
      </c>
      <c r="Q1150" s="59">
        <v>0</v>
      </c>
      <c r="R1150" s="48">
        <f>IFERROR(Q1150/M1140,"-")</f>
        <v>0</v>
      </c>
      <c r="S1150" s="62" t="str">
        <f t="shared" si="302"/>
        <v>-</v>
      </c>
      <c r="T1150" s="374"/>
      <c r="U1150" s="374"/>
      <c r="V1150" s="36" t="s">
        <v>104</v>
      </c>
      <c r="W1150" s="59">
        <v>0</v>
      </c>
      <c r="X1150" s="48">
        <f>IFERROR(W1150/T1140,"-")</f>
        <v>0</v>
      </c>
      <c r="Y1150" s="59">
        <v>0</v>
      </c>
      <c r="Z1150" s="48">
        <f>IFERROR(Y1150/U1140,"-")</f>
        <v>0</v>
      </c>
      <c r="AA1150" s="136" t="str">
        <f t="shared" si="303"/>
        <v>-</v>
      </c>
      <c r="AB1150" s="374"/>
      <c r="AC1150" s="374"/>
      <c r="AD1150" s="36" t="s">
        <v>104</v>
      </c>
      <c r="AE1150" s="59">
        <v>0</v>
      </c>
      <c r="AF1150" s="48">
        <f>IFERROR(AE1150/AB1140,"-")</f>
        <v>0</v>
      </c>
      <c r="AG1150" s="59">
        <v>0</v>
      </c>
      <c r="AH1150" s="48">
        <f>IFERROR(AG1150/AC1140,"-")</f>
        <v>0</v>
      </c>
      <c r="AI1150" s="62" t="str">
        <f t="shared" si="300"/>
        <v>-</v>
      </c>
      <c r="AJ1150" s="374"/>
      <c r="AK1150" s="374"/>
      <c r="AL1150" s="36" t="s">
        <v>104</v>
      </c>
      <c r="AM1150" s="59">
        <v>9787</v>
      </c>
      <c r="AN1150" s="48">
        <f>IFERROR(AM1150/AJ1140,"-")</f>
        <v>2.1847888956379898E-4</v>
      </c>
      <c r="AO1150" s="59">
        <v>2</v>
      </c>
      <c r="AP1150" s="48">
        <f>IFERROR(AO1150/AK1140,"-")</f>
        <v>0.04</v>
      </c>
      <c r="AQ1150" s="62">
        <f t="shared" si="304"/>
        <v>4893.5</v>
      </c>
      <c r="AR1150" s="374"/>
      <c r="AS1150" s="374"/>
      <c r="AT1150" s="36" t="s">
        <v>104</v>
      </c>
      <c r="AU1150" s="59">
        <v>168402</v>
      </c>
      <c r="AV1150" s="48">
        <f>IFERROR(AU1150/AR1140,"-")</f>
        <v>6.1352071383817422E-4</v>
      </c>
      <c r="AW1150" s="62">
        <v>10</v>
      </c>
      <c r="AX1150" s="48">
        <f>IFERROR(AW1150/AS1140,"-")</f>
        <v>2.0618556701030927E-2</v>
      </c>
      <c r="AY1150" s="162">
        <f t="shared" si="305"/>
        <v>16840.2</v>
      </c>
      <c r="AZ1150" s="187"/>
    </row>
    <row r="1151" spans="2:52" s="7" customFormat="1" ht="13.15" customHeight="1">
      <c r="B1151" s="449"/>
      <c r="C1151" s="459"/>
      <c r="D1151" s="374"/>
      <c r="E1151" s="374"/>
      <c r="F1151" s="36" t="s">
        <v>105</v>
      </c>
      <c r="G1151" s="59">
        <v>16728</v>
      </c>
      <c r="H1151" s="48">
        <f>IFERROR(G1151/D1140,"-")</f>
        <v>1.6740010957862265E-4</v>
      </c>
      <c r="I1151" s="59">
        <v>1</v>
      </c>
      <c r="J1151" s="48">
        <f>IFERROR(I1151/E1140,"-")</f>
        <v>8.1967213114754103E-3</v>
      </c>
      <c r="K1151" s="62">
        <f t="shared" si="301"/>
        <v>16728</v>
      </c>
      <c r="L1151" s="374"/>
      <c r="M1151" s="374"/>
      <c r="N1151" s="36" t="s">
        <v>105</v>
      </c>
      <c r="O1151" s="59">
        <v>0</v>
      </c>
      <c r="P1151" s="48">
        <f>IFERROR(O1151/L1140,"-")</f>
        <v>0</v>
      </c>
      <c r="Q1151" s="59">
        <v>0</v>
      </c>
      <c r="R1151" s="48">
        <f>IFERROR(Q1151/M1140,"-")</f>
        <v>0</v>
      </c>
      <c r="S1151" s="62" t="str">
        <f t="shared" si="302"/>
        <v>-</v>
      </c>
      <c r="T1151" s="374"/>
      <c r="U1151" s="374"/>
      <c r="V1151" s="36" t="s">
        <v>105</v>
      </c>
      <c r="W1151" s="59">
        <v>0</v>
      </c>
      <c r="X1151" s="48">
        <f>IFERROR(W1151/T1140,"-")</f>
        <v>0</v>
      </c>
      <c r="Y1151" s="59">
        <v>0</v>
      </c>
      <c r="Z1151" s="48">
        <f>IFERROR(Y1151/U1140,"-")</f>
        <v>0</v>
      </c>
      <c r="AA1151" s="136" t="str">
        <f t="shared" si="303"/>
        <v>-</v>
      </c>
      <c r="AB1151" s="374"/>
      <c r="AC1151" s="374"/>
      <c r="AD1151" s="36" t="s">
        <v>105</v>
      </c>
      <c r="AE1151" s="59">
        <v>0</v>
      </c>
      <c r="AF1151" s="48">
        <f>IFERROR(AE1151/AB1140,"-")</f>
        <v>0</v>
      </c>
      <c r="AG1151" s="59">
        <v>0</v>
      </c>
      <c r="AH1151" s="48">
        <f>IFERROR(AG1151/AC1140,"-")</f>
        <v>0</v>
      </c>
      <c r="AI1151" s="62" t="str">
        <f t="shared" si="300"/>
        <v>-</v>
      </c>
      <c r="AJ1151" s="374"/>
      <c r="AK1151" s="374"/>
      <c r="AL1151" s="36" t="s">
        <v>105</v>
      </c>
      <c r="AM1151" s="59">
        <v>39438</v>
      </c>
      <c r="AN1151" s="48">
        <f>IFERROR(AM1151/AJ1140,"-")</f>
        <v>8.8038933755155862E-4</v>
      </c>
      <c r="AO1151" s="59">
        <v>1</v>
      </c>
      <c r="AP1151" s="48">
        <f>IFERROR(AO1151/AK1140,"-")</f>
        <v>0.02</v>
      </c>
      <c r="AQ1151" s="62">
        <f t="shared" si="304"/>
        <v>39438</v>
      </c>
      <c r="AR1151" s="374"/>
      <c r="AS1151" s="374"/>
      <c r="AT1151" s="36" t="s">
        <v>105</v>
      </c>
      <c r="AU1151" s="59">
        <v>0</v>
      </c>
      <c r="AV1151" s="48">
        <f>IFERROR(AU1151/AR1140,"-")</f>
        <v>0</v>
      </c>
      <c r="AW1151" s="62">
        <v>0</v>
      </c>
      <c r="AX1151" s="48">
        <f>IFERROR(AW1151/AS1140,"-")</f>
        <v>0</v>
      </c>
      <c r="AY1151" s="162" t="str">
        <f t="shared" si="305"/>
        <v>-</v>
      </c>
      <c r="AZ1151" s="187"/>
    </row>
    <row r="1152" spans="2:52" s="7" customFormat="1" ht="13.15" customHeight="1">
      <c r="B1152" s="449"/>
      <c r="C1152" s="459"/>
      <c r="D1152" s="374"/>
      <c r="E1152" s="374"/>
      <c r="F1152" s="36" t="s">
        <v>106</v>
      </c>
      <c r="G1152" s="59">
        <v>0</v>
      </c>
      <c r="H1152" s="48">
        <f>IFERROR(G1152/D1140,"-")</f>
        <v>0</v>
      </c>
      <c r="I1152" s="59">
        <v>0</v>
      </c>
      <c r="J1152" s="48">
        <f>IFERROR(I1152/E1140,"-")</f>
        <v>0</v>
      </c>
      <c r="K1152" s="62" t="str">
        <f t="shared" si="301"/>
        <v>-</v>
      </c>
      <c r="L1152" s="374"/>
      <c r="M1152" s="374"/>
      <c r="N1152" s="36" t="s">
        <v>106</v>
      </c>
      <c r="O1152" s="59">
        <v>0</v>
      </c>
      <c r="P1152" s="48">
        <f>IFERROR(O1152/L1140,"-")</f>
        <v>0</v>
      </c>
      <c r="Q1152" s="59">
        <v>0</v>
      </c>
      <c r="R1152" s="48">
        <f>IFERROR(Q1152/M1140,"-")</f>
        <v>0</v>
      </c>
      <c r="S1152" s="62" t="str">
        <f t="shared" si="302"/>
        <v>-</v>
      </c>
      <c r="T1152" s="374"/>
      <c r="U1152" s="374"/>
      <c r="V1152" s="36" t="s">
        <v>106</v>
      </c>
      <c r="W1152" s="59">
        <v>0</v>
      </c>
      <c r="X1152" s="48">
        <f>IFERROR(W1152/T1140,"-")</f>
        <v>0</v>
      </c>
      <c r="Y1152" s="59">
        <v>0</v>
      </c>
      <c r="Z1152" s="48">
        <f>IFERROR(Y1152/U1140,"-")</f>
        <v>0</v>
      </c>
      <c r="AA1152" s="136" t="str">
        <f t="shared" si="303"/>
        <v>-</v>
      </c>
      <c r="AB1152" s="374"/>
      <c r="AC1152" s="374"/>
      <c r="AD1152" s="36" t="s">
        <v>106</v>
      </c>
      <c r="AE1152" s="59">
        <v>0</v>
      </c>
      <c r="AF1152" s="48">
        <f>IFERROR(AE1152/AB1140,"-")</f>
        <v>0</v>
      </c>
      <c r="AG1152" s="59">
        <v>0</v>
      </c>
      <c r="AH1152" s="48">
        <f>IFERROR(AG1152/AC1140,"-")</f>
        <v>0</v>
      </c>
      <c r="AI1152" s="62" t="str">
        <f t="shared" si="300"/>
        <v>-</v>
      </c>
      <c r="AJ1152" s="374"/>
      <c r="AK1152" s="374"/>
      <c r="AL1152" s="36" t="s">
        <v>106</v>
      </c>
      <c r="AM1152" s="59">
        <v>1305237</v>
      </c>
      <c r="AN1152" s="48">
        <f>IFERROR(AM1152/AJ1140,"-")</f>
        <v>2.9137297473953643E-2</v>
      </c>
      <c r="AO1152" s="59">
        <v>1</v>
      </c>
      <c r="AP1152" s="48">
        <f>IFERROR(AO1152/AK1140,"-")</f>
        <v>0.02</v>
      </c>
      <c r="AQ1152" s="62">
        <f t="shared" si="304"/>
        <v>1305237</v>
      </c>
      <c r="AR1152" s="374"/>
      <c r="AS1152" s="374"/>
      <c r="AT1152" s="36" t="s">
        <v>106</v>
      </c>
      <c r="AU1152" s="59">
        <v>2310</v>
      </c>
      <c r="AV1152" s="48">
        <f>IFERROR(AU1152/AR1140,"-")</f>
        <v>8.4157720749526885E-6</v>
      </c>
      <c r="AW1152" s="62">
        <v>1</v>
      </c>
      <c r="AX1152" s="48">
        <f>IFERROR(AW1152/AS1140,"-")</f>
        <v>2.0618556701030928E-3</v>
      </c>
      <c r="AY1152" s="162">
        <f t="shared" si="305"/>
        <v>2310</v>
      </c>
      <c r="AZ1152" s="187"/>
    </row>
    <row r="1153" spans="2:52" s="7" customFormat="1" ht="13.15" customHeight="1">
      <c r="B1153" s="449"/>
      <c r="C1153" s="459"/>
      <c r="D1153" s="374"/>
      <c r="E1153" s="374"/>
      <c r="F1153" s="36" t="s">
        <v>107</v>
      </c>
      <c r="G1153" s="59">
        <v>433966</v>
      </c>
      <c r="H1153" s="48">
        <f>IFERROR(G1153/D1140,"-")</f>
        <v>4.3427759417381971E-3</v>
      </c>
      <c r="I1153" s="59">
        <v>17</v>
      </c>
      <c r="J1153" s="48">
        <f>IFERROR(I1153/E1140,"-")</f>
        <v>0.13934426229508196</v>
      </c>
      <c r="K1153" s="62">
        <f t="shared" si="301"/>
        <v>25527.411764705881</v>
      </c>
      <c r="L1153" s="374"/>
      <c r="M1153" s="374"/>
      <c r="N1153" s="36" t="s">
        <v>107</v>
      </c>
      <c r="O1153" s="59">
        <v>356491</v>
      </c>
      <c r="P1153" s="48">
        <f>IFERROR(O1153/L1140,"-")</f>
        <v>4.8792876197098082E-3</v>
      </c>
      <c r="Q1153" s="59">
        <v>12</v>
      </c>
      <c r="R1153" s="48">
        <f>IFERROR(Q1153/M1140,"-")</f>
        <v>0.12903225806451613</v>
      </c>
      <c r="S1153" s="62">
        <f t="shared" si="302"/>
        <v>29707.583333333332</v>
      </c>
      <c r="T1153" s="374"/>
      <c r="U1153" s="374"/>
      <c r="V1153" s="36" t="s">
        <v>107</v>
      </c>
      <c r="W1153" s="59">
        <v>0</v>
      </c>
      <c r="X1153" s="48">
        <f>IFERROR(W1153/T1140,"-")</f>
        <v>0</v>
      </c>
      <c r="Y1153" s="59">
        <v>0</v>
      </c>
      <c r="Z1153" s="48">
        <f>IFERROR(Y1153/U1140,"-")</f>
        <v>0</v>
      </c>
      <c r="AA1153" s="136" t="str">
        <f t="shared" si="303"/>
        <v>-</v>
      </c>
      <c r="AB1153" s="374"/>
      <c r="AC1153" s="374"/>
      <c r="AD1153" s="36" t="s">
        <v>107</v>
      </c>
      <c r="AE1153" s="59">
        <v>0</v>
      </c>
      <c r="AF1153" s="48">
        <f>IFERROR(AE1153/AB1140,"-")</f>
        <v>0</v>
      </c>
      <c r="AG1153" s="59">
        <v>0</v>
      </c>
      <c r="AH1153" s="48">
        <f>IFERROR(AG1153/AC1140,"-")</f>
        <v>0</v>
      </c>
      <c r="AI1153" s="62" t="str">
        <f t="shared" si="300"/>
        <v>-</v>
      </c>
      <c r="AJ1153" s="374"/>
      <c r="AK1153" s="374"/>
      <c r="AL1153" s="36" t="s">
        <v>107</v>
      </c>
      <c r="AM1153" s="59">
        <v>279242</v>
      </c>
      <c r="AN1153" s="48">
        <f>IFERROR(AM1153/AJ1140,"-")</f>
        <v>6.2336244078445239E-3</v>
      </c>
      <c r="AO1153" s="59">
        <v>5</v>
      </c>
      <c r="AP1153" s="48">
        <f>IFERROR(AO1153/AK1140,"-")</f>
        <v>0.1</v>
      </c>
      <c r="AQ1153" s="62">
        <f t="shared" si="304"/>
        <v>55848.4</v>
      </c>
      <c r="AR1153" s="374"/>
      <c r="AS1153" s="374"/>
      <c r="AT1153" s="36" t="s">
        <v>107</v>
      </c>
      <c r="AU1153" s="59">
        <v>2414650</v>
      </c>
      <c r="AV1153" s="48">
        <f>IFERROR(AU1153/AR1140,"-")</f>
        <v>8.7970320522876653E-3</v>
      </c>
      <c r="AW1153" s="62">
        <v>39</v>
      </c>
      <c r="AX1153" s="48">
        <f>IFERROR(AW1153/AS1140,"-")</f>
        <v>8.0412371134020624E-2</v>
      </c>
      <c r="AY1153" s="162">
        <f t="shared" si="305"/>
        <v>61914.102564102563</v>
      </c>
      <c r="AZ1153" s="187"/>
    </row>
    <row r="1154" spans="2:52" s="7" customFormat="1" ht="13.15" customHeight="1">
      <c r="B1154" s="449"/>
      <c r="C1154" s="459"/>
      <c r="D1154" s="374"/>
      <c r="E1154" s="374"/>
      <c r="F1154" s="36" t="s">
        <v>108</v>
      </c>
      <c r="G1154" s="59">
        <v>429505</v>
      </c>
      <c r="H1154" s="48">
        <f>IFERROR(G1154/D1140,"-")</f>
        <v>4.2981339110812009E-3</v>
      </c>
      <c r="I1154" s="59">
        <v>7</v>
      </c>
      <c r="J1154" s="48">
        <f>IFERROR(I1154/E1140,"-")</f>
        <v>5.737704918032787E-2</v>
      </c>
      <c r="K1154" s="62">
        <f t="shared" si="301"/>
        <v>61357.857142857145</v>
      </c>
      <c r="L1154" s="374"/>
      <c r="M1154" s="374"/>
      <c r="N1154" s="36" t="s">
        <v>108</v>
      </c>
      <c r="O1154" s="59">
        <v>419203</v>
      </c>
      <c r="P1154" s="48">
        <f>IFERROR(O1154/L1140,"-")</f>
        <v>5.7376259373875102E-3</v>
      </c>
      <c r="Q1154" s="59">
        <v>5</v>
      </c>
      <c r="R1154" s="48">
        <f>IFERROR(Q1154/M1140,"-")</f>
        <v>5.3763440860215055E-2</v>
      </c>
      <c r="S1154" s="62">
        <f t="shared" si="302"/>
        <v>83840.600000000006</v>
      </c>
      <c r="T1154" s="374"/>
      <c r="U1154" s="374"/>
      <c r="V1154" s="36" t="s">
        <v>108</v>
      </c>
      <c r="W1154" s="59">
        <v>66090</v>
      </c>
      <c r="X1154" s="48">
        <f>IFERROR(W1154/T1140,"-")</f>
        <v>5.9200908660943345E-3</v>
      </c>
      <c r="Y1154" s="59">
        <v>1</v>
      </c>
      <c r="Z1154" s="48">
        <f>IFERROR(Y1154/U1140,"-")</f>
        <v>7.1428571428571425E-2</v>
      </c>
      <c r="AA1154" s="136">
        <f t="shared" si="303"/>
        <v>66090</v>
      </c>
      <c r="AB1154" s="374"/>
      <c r="AC1154" s="374"/>
      <c r="AD1154" s="36" t="s">
        <v>108</v>
      </c>
      <c r="AE1154" s="59">
        <v>66090</v>
      </c>
      <c r="AF1154" s="48">
        <f>IFERROR(AE1154/AB1140,"-")</f>
        <v>6.6166091004655351E-3</v>
      </c>
      <c r="AG1154" s="59">
        <v>1</v>
      </c>
      <c r="AH1154" s="48">
        <f>IFERROR(AG1154/AC1140,"-")</f>
        <v>0.1111111111111111</v>
      </c>
      <c r="AI1154" s="62">
        <f t="shared" si="300"/>
        <v>66090</v>
      </c>
      <c r="AJ1154" s="374"/>
      <c r="AK1154" s="374"/>
      <c r="AL1154" s="36" t="s">
        <v>108</v>
      </c>
      <c r="AM1154" s="59">
        <v>109384</v>
      </c>
      <c r="AN1154" s="48">
        <f>IFERROR(AM1154/AJ1140,"-")</f>
        <v>2.4418202570804727E-3</v>
      </c>
      <c r="AO1154" s="59">
        <v>3</v>
      </c>
      <c r="AP1154" s="48">
        <f>IFERROR(AO1154/AK1140,"-")</f>
        <v>0.06</v>
      </c>
      <c r="AQ1154" s="62">
        <f t="shared" si="304"/>
        <v>36461.333333333336</v>
      </c>
      <c r="AR1154" s="374"/>
      <c r="AS1154" s="374"/>
      <c r="AT1154" s="36" t="s">
        <v>108</v>
      </c>
      <c r="AU1154" s="59">
        <v>1089905</v>
      </c>
      <c r="AV1154" s="48">
        <f>IFERROR(AU1154/AR1140,"-")</f>
        <v>3.9707324949572768E-3</v>
      </c>
      <c r="AW1154" s="62">
        <v>35</v>
      </c>
      <c r="AX1154" s="48">
        <f>IFERROR(AW1154/AS1140,"-")</f>
        <v>7.2164948453608241E-2</v>
      </c>
      <c r="AY1154" s="162">
        <f t="shared" si="305"/>
        <v>31140.142857142859</v>
      </c>
      <c r="AZ1154" s="187"/>
    </row>
    <row r="1155" spans="2:52" s="7" customFormat="1" ht="13.15" customHeight="1">
      <c r="B1155" s="449"/>
      <c r="C1155" s="459"/>
      <c r="D1155" s="374"/>
      <c r="E1155" s="374"/>
      <c r="F1155" s="36" t="s">
        <v>109</v>
      </c>
      <c r="G1155" s="59">
        <v>78282</v>
      </c>
      <c r="H1155" s="48">
        <f>IFERROR(G1155/D1140,"-")</f>
        <v>7.8338207663998917E-4</v>
      </c>
      <c r="I1155" s="59">
        <v>4</v>
      </c>
      <c r="J1155" s="48">
        <f>IFERROR(I1155/E1140,"-")</f>
        <v>3.2786885245901641E-2</v>
      </c>
      <c r="K1155" s="62">
        <f t="shared" si="301"/>
        <v>19570.5</v>
      </c>
      <c r="L1155" s="374"/>
      <c r="M1155" s="374"/>
      <c r="N1155" s="36" t="s">
        <v>109</v>
      </c>
      <c r="O1155" s="59">
        <v>76289</v>
      </c>
      <c r="P1155" s="48">
        <f>IFERROR(O1155/L1140,"-")</f>
        <v>1.0441665377808741E-3</v>
      </c>
      <c r="Q1155" s="59">
        <v>3</v>
      </c>
      <c r="R1155" s="48">
        <f>IFERROR(Q1155/M1140,"-")</f>
        <v>3.2258064516129031E-2</v>
      </c>
      <c r="S1155" s="62">
        <f t="shared" si="302"/>
        <v>25429.666666666668</v>
      </c>
      <c r="T1155" s="374"/>
      <c r="U1155" s="374"/>
      <c r="V1155" s="36" t="s">
        <v>109</v>
      </c>
      <c r="W1155" s="59">
        <v>8430</v>
      </c>
      <c r="X1155" s="48">
        <f>IFERROR(W1155/T1140,"-")</f>
        <v>7.5512734152179204E-4</v>
      </c>
      <c r="Y1155" s="59">
        <v>1</v>
      </c>
      <c r="Z1155" s="48">
        <f>IFERROR(Y1155/U1140,"-")</f>
        <v>7.1428571428571425E-2</v>
      </c>
      <c r="AA1155" s="136">
        <f t="shared" si="303"/>
        <v>8430</v>
      </c>
      <c r="AB1155" s="374"/>
      <c r="AC1155" s="374"/>
      <c r="AD1155" s="36" t="s">
        <v>109</v>
      </c>
      <c r="AE1155" s="59">
        <v>8430</v>
      </c>
      <c r="AF1155" s="48">
        <f>IFERROR(AE1155/AB1140,"-")</f>
        <v>8.4397056615107371E-4</v>
      </c>
      <c r="AG1155" s="59">
        <v>1</v>
      </c>
      <c r="AH1155" s="48">
        <f>IFERROR(AG1155/AC1140,"-")</f>
        <v>0.1111111111111111</v>
      </c>
      <c r="AI1155" s="62">
        <f t="shared" si="300"/>
        <v>8430</v>
      </c>
      <c r="AJ1155" s="374"/>
      <c r="AK1155" s="374"/>
      <c r="AL1155" s="36" t="s">
        <v>109</v>
      </c>
      <c r="AM1155" s="59">
        <v>73090</v>
      </c>
      <c r="AN1155" s="48">
        <f>IFERROR(AM1155/AJ1140,"-")</f>
        <v>1.6316156164522394E-3</v>
      </c>
      <c r="AO1155" s="59">
        <v>2</v>
      </c>
      <c r="AP1155" s="48">
        <f>IFERROR(AO1155/AK1140,"-")</f>
        <v>0.04</v>
      </c>
      <c r="AQ1155" s="62">
        <f t="shared" si="304"/>
        <v>36545</v>
      </c>
      <c r="AR1155" s="374"/>
      <c r="AS1155" s="374"/>
      <c r="AT1155" s="36" t="s">
        <v>109</v>
      </c>
      <c r="AU1155" s="59">
        <v>2117336</v>
      </c>
      <c r="AV1155" s="48">
        <f>IFERROR(AU1155/AR1140,"-")</f>
        <v>7.7138602519878892E-3</v>
      </c>
      <c r="AW1155" s="62">
        <v>21</v>
      </c>
      <c r="AX1155" s="48">
        <f>IFERROR(AW1155/AS1140,"-")</f>
        <v>4.3298969072164947E-2</v>
      </c>
      <c r="AY1155" s="162">
        <f t="shared" si="305"/>
        <v>100825.52380952382</v>
      </c>
      <c r="AZ1155" s="187"/>
    </row>
    <row r="1156" spans="2:52" s="7" customFormat="1" ht="13.15" customHeight="1">
      <c r="B1156" s="449"/>
      <c r="C1156" s="459"/>
      <c r="D1156" s="374"/>
      <c r="E1156" s="374"/>
      <c r="F1156" s="37" t="s">
        <v>110</v>
      </c>
      <c r="G1156" s="60">
        <v>35373</v>
      </c>
      <c r="H1156" s="49">
        <f>IFERROR(G1156/D1140,"-")</f>
        <v>3.5398398350816709E-4</v>
      </c>
      <c r="I1156" s="60">
        <v>11</v>
      </c>
      <c r="J1156" s="49">
        <f>IFERROR(I1156/E1140,"-")</f>
        <v>9.0163934426229511E-2</v>
      </c>
      <c r="K1156" s="63">
        <f t="shared" si="301"/>
        <v>3215.7272727272725</v>
      </c>
      <c r="L1156" s="374"/>
      <c r="M1156" s="374"/>
      <c r="N1156" s="37" t="s">
        <v>110</v>
      </c>
      <c r="O1156" s="60">
        <v>29372</v>
      </c>
      <c r="P1156" s="49">
        <f>IFERROR(O1156/L1140,"-")</f>
        <v>4.0201417698095183E-4</v>
      </c>
      <c r="Q1156" s="60">
        <v>8</v>
      </c>
      <c r="R1156" s="49">
        <f>IFERROR(Q1156/M1140,"-")</f>
        <v>8.6021505376344093E-2</v>
      </c>
      <c r="S1156" s="63">
        <f t="shared" si="302"/>
        <v>3671.5</v>
      </c>
      <c r="T1156" s="374"/>
      <c r="U1156" s="374"/>
      <c r="V1156" s="37" t="s">
        <v>110</v>
      </c>
      <c r="W1156" s="60">
        <v>1210</v>
      </c>
      <c r="X1156" s="49">
        <f>IFERROR(W1156/T1140,"-")</f>
        <v>1.0838719848652057E-4</v>
      </c>
      <c r="Y1156" s="60">
        <v>1</v>
      </c>
      <c r="Z1156" s="49">
        <f>IFERROR(Y1156/U1140,"-")</f>
        <v>7.1428571428571425E-2</v>
      </c>
      <c r="AA1156" s="137">
        <f t="shared" si="303"/>
        <v>1210</v>
      </c>
      <c r="AB1156" s="374"/>
      <c r="AC1156" s="374"/>
      <c r="AD1156" s="37" t="s">
        <v>110</v>
      </c>
      <c r="AE1156" s="60">
        <v>0</v>
      </c>
      <c r="AF1156" s="49">
        <f>IFERROR(AE1156/AB1140,"-")</f>
        <v>0</v>
      </c>
      <c r="AG1156" s="60">
        <v>0</v>
      </c>
      <c r="AH1156" s="49">
        <f>IFERROR(AG1156/AC1140,"-")</f>
        <v>0</v>
      </c>
      <c r="AI1156" s="63" t="str">
        <f t="shared" si="300"/>
        <v>-</v>
      </c>
      <c r="AJ1156" s="374"/>
      <c r="AK1156" s="374"/>
      <c r="AL1156" s="37" t="s">
        <v>110</v>
      </c>
      <c r="AM1156" s="60">
        <v>112058</v>
      </c>
      <c r="AN1156" s="49">
        <f>IFERROR(AM1156/AJ1140,"-")</f>
        <v>2.5015129668683137E-3</v>
      </c>
      <c r="AO1156" s="60">
        <v>6</v>
      </c>
      <c r="AP1156" s="49">
        <f>IFERROR(AO1156/AK1140,"-")</f>
        <v>0.12</v>
      </c>
      <c r="AQ1156" s="63">
        <f t="shared" si="304"/>
        <v>18676.333333333332</v>
      </c>
      <c r="AR1156" s="374"/>
      <c r="AS1156" s="374"/>
      <c r="AT1156" s="37" t="s">
        <v>110</v>
      </c>
      <c r="AU1156" s="60">
        <v>186603</v>
      </c>
      <c r="AV1156" s="49">
        <f>IFERROR(AU1156/AR1140,"-")</f>
        <v>6.7983044004432745E-4</v>
      </c>
      <c r="AW1156" s="63">
        <v>29</v>
      </c>
      <c r="AX1156" s="49">
        <f>IFERROR(AW1156/AS1140,"-")</f>
        <v>5.9793814432989693E-2</v>
      </c>
      <c r="AY1156" s="163">
        <f t="shared" si="305"/>
        <v>6434.5862068965516</v>
      </c>
      <c r="AZ1156" s="187"/>
    </row>
    <row r="1157" spans="2:52" s="7" customFormat="1" ht="13.15" customHeight="1">
      <c r="B1157" s="450"/>
      <c r="C1157" s="461"/>
      <c r="D1157" s="375"/>
      <c r="E1157" s="375"/>
      <c r="F1157" s="39" t="s">
        <v>64</v>
      </c>
      <c r="G1157" s="56">
        <f>SUM(G1140:G1156)</f>
        <v>28133071</v>
      </c>
      <c r="H1157" s="118">
        <f>IFERROR(G1157/D1140,"-")</f>
        <v>0.28153270971922356</v>
      </c>
      <c r="I1157" s="243">
        <v>91</v>
      </c>
      <c r="J1157" s="118">
        <f>IFERROR(I1157/E1140,"-")</f>
        <v>0.74590163934426235</v>
      </c>
      <c r="K1157" s="119">
        <f t="shared" si="301"/>
        <v>309154.62637362635</v>
      </c>
      <c r="L1157" s="375"/>
      <c r="M1157" s="375"/>
      <c r="N1157" s="39" t="s">
        <v>64</v>
      </c>
      <c r="O1157" s="56">
        <f>SUM(O1140:O1156)</f>
        <v>15186534</v>
      </c>
      <c r="P1157" s="118">
        <f>IFERROR(O1157/L1140,"-")</f>
        <v>0.20785789075320857</v>
      </c>
      <c r="Q1157" s="243">
        <v>69</v>
      </c>
      <c r="R1157" s="118">
        <f>IFERROR(Q1157/M1140,"-")</f>
        <v>0.74193548387096775</v>
      </c>
      <c r="S1157" s="119">
        <f t="shared" si="302"/>
        <v>220094.69565217392</v>
      </c>
      <c r="T1157" s="375"/>
      <c r="U1157" s="375"/>
      <c r="V1157" s="39" t="s">
        <v>64</v>
      </c>
      <c r="W1157" s="56">
        <f>SUM(W1140:W1156)</f>
        <v>3678808</v>
      </c>
      <c r="X1157" s="118">
        <f>IFERROR(W1157/T1140,"-")</f>
        <v>0.32953363048743783</v>
      </c>
      <c r="Y1157" s="243">
        <v>9</v>
      </c>
      <c r="Z1157" s="118">
        <f>IFERROR(Y1157/U1140,"-")</f>
        <v>0.6428571428571429</v>
      </c>
      <c r="AA1157" s="69">
        <f t="shared" si="303"/>
        <v>408756.44444444444</v>
      </c>
      <c r="AB1157" s="375"/>
      <c r="AC1157" s="375"/>
      <c r="AD1157" s="39" t="s">
        <v>64</v>
      </c>
      <c r="AE1157" s="56">
        <f>SUM(AE1140:AE1156)</f>
        <v>3454667</v>
      </c>
      <c r="AF1157" s="118">
        <f>IFERROR(AE1157/AB1140,"-")</f>
        <v>0.34586444411072731</v>
      </c>
      <c r="AG1157" s="243">
        <v>5</v>
      </c>
      <c r="AH1157" s="118">
        <f>IFERROR(AG1157/AC1140,"-")</f>
        <v>0.55555555555555558</v>
      </c>
      <c r="AI1157" s="119">
        <f t="shared" si="300"/>
        <v>690933.4</v>
      </c>
      <c r="AJ1157" s="375"/>
      <c r="AK1157" s="375"/>
      <c r="AL1157" s="39" t="s">
        <v>64</v>
      </c>
      <c r="AM1157" s="56">
        <f>SUM(AM1140:AM1156)</f>
        <v>14685546</v>
      </c>
      <c r="AN1157" s="118">
        <f>IFERROR(AM1157/AJ1140,"-")</f>
        <v>0.3278309781054552</v>
      </c>
      <c r="AO1157" s="243">
        <v>34</v>
      </c>
      <c r="AP1157" s="118">
        <f>IFERROR(AO1157/AK1140,"-")</f>
        <v>0.68</v>
      </c>
      <c r="AQ1157" s="119">
        <f t="shared" si="304"/>
        <v>431927.82352941175</v>
      </c>
      <c r="AR1157" s="375"/>
      <c r="AS1157" s="375"/>
      <c r="AT1157" s="39" t="s">
        <v>64</v>
      </c>
      <c r="AU1157" s="56">
        <f>SUM(AU1140:AU1156)</f>
        <v>54551310</v>
      </c>
      <c r="AV1157" s="118">
        <f>IFERROR(AU1157/AR1140,"-")</f>
        <v>0.19874086205631486</v>
      </c>
      <c r="AW1157" s="119">
        <v>351</v>
      </c>
      <c r="AX1157" s="140">
        <f>IFERROR(AW1157/AS1140,"-")</f>
        <v>0.72371134020618555</v>
      </c>
      <c r="AY1157" s="166">
        <f t="shared" si="305"/>
        <v>155416.83760683759</v>
      </c>
      <c r="AZ1157" s="187"/>
    </row>
    <row r="1158" spans="2:52" s="7" customFormat="1" ht="13.15" customHeight="1">
      <c r="B1158" s="448">
        <v>65</v>
      </c>
      <c r="C1158" s="458" t="s">
        <v>9</v>
      </c>
      <c r="D1158" s="373">
        <v>106087180</v>
      </c>
      <c r="E1158" s="373">
        <v>151</v>
      </c>
      <c r="F1158" s="34" t="s">
        <v>96</v>
      </c>
      <c r="G1158" s="58">
        <v>6342368</v>
      </c>
      <c r="H1158" s="47">
        <f>IFERROR(G1158/D1158,"-")</f>
        <v>5.9784490453983222E-2</v>
      </c>
      <c r="I1158" s="58">
        <v>23</v>
      </c>
      <c r="J1158" s="47">
        <f>IFERROR(I1158/E1158,"-")</f>
        <v>0.15231788079470199</v>
      </c>
      <c r="K1158" s="61">
        <f t="shared" si="301"/>
        <v>275755.13043478259</v>
      </c>
      <c r="L1158" s="373">
        <v>75097100</v>
      </c>
      <c r="M1158" s="373">
        <v>95</v>
      </c>
      <c r="N1158" s="34" t="s">
        <v>96</v>
      </c>
      <c r="O1158" s="58">
        <v>6272619</v>
      </c>
      <c r="P1158" s="47">
        <f>IFERROR(O1158/L1158,"-")</f>
        <v>8.3526780661303826E-2</v>
      </c>
      <c r="Q1158" s="58">
        <v>14</v>
      </c>
      <c r="R1158" s="47">
        <f>IFERROR(Q1158/M1158,"-")</f>
        <v>0.14736842105263157</v>
      </c>
      <c r="S1158" s="61">
        <f t="shared" si="302"/>
        <v>448044.21428571426</v>
      </c>
      <c r="T1158" s="373">
        <v>14808910</v>
      </c>
      <c r="U1158" s="373">
        <v>17</v>
      </c>
      <c r="V1158" s="34" t="s">
        <v>96</v>
      </c>
      <c r="W1158" s="58">
        <v>37113</v>
      </c>
      <c r="X1158" s="47">
        <f>IFERROR(W1158/T1158,"-")</f>
        <v>2.5061263793216379E-3</v>
      </c>
      <c r="Y1158" s="58">
        <v>5</v>
      </c>
      <c r="Z1158" s="47">
        <f>IFERROR(Y1158/U1158,"-")</f>
        <v>0.29411764705882354</v>
      </c>
      <c r="AA1158" s="135">
        <f t="shared" si="303"/>
        <v>7422.6</v>
      </c>
      <c r="AB1158" s="373">
        <v>8350740</v>
      </c>
      <c r="AC1158" s="373">
        <v>9</v>
      </c>
      <c r="AD1158" s="34" t="s">
        <v>96</v>
      </c>
      <c r="AE1158" s="58">
        <v>27442</v>
      </c>
      <c r="AF1158" s="47">
        <f>IFERROR(AE1158/AB1158,"-")</f>
        <v>3.2861758359139428E-3</v>
      </c>
      <c r="AG1158" s="58">
        <v>3</v>
      </c>
      <c r="AH1158" s="47">
        <f>IFERROR(AG1158/AC1158,"-")</f>
        <v>0.33333333333333331</v>
      </c>
      <c r="AI1158" s="61">
        <f t="shared" si="300"/>
        <v>9147.3333333333339</v>
      </c>
      <c r="AJ1158" s="373">
        <v>82863420</v>
      </c>
      <c r="AK1158" s="373">
        <v>53</v>
      </c>
      <c r="AL1158" s="34" t="s">
        <v>96</v>
      </c>
      <c r="AM1158" s="58">
        <v>8442668</v>
      </c>
      <c r="AN1158" s="47">
        <f>IFERROR(AM1158/AJ1158,"-")</f>
        <v>0.1018865501810087</v>
      </c>
      <c r="AO1158" s="58">
        <v>14</v>
      </c>
      <c r="AP1158" s="47">
        <f>IFERROR(AO1158/AK1158,"-")</f>
        <v>0.26415094339622641</v>
      </c>
      <c r="AQ1158" s="61">
        <f t="shared" si="304"/>
        <v>603047.71428571432</v>
      </c>
      <c r="AR1158" s="373">
        <v>343360520</v>
      </c>
      <c r="AS1158" s="373">
        <v>534</v>
      </c>
      <c r="AT1158" s="34" t="s">
        <v>96</v>
      </c>
      <c r="AU1158" s="58">
        <v>2566948</v>
      </c>
      <c r="AV1158" s="47">
        <f>IFERROR(AU1158/AR1158,"-")</f>
        <v>7.4759555932638966E-3</v>
      </c>
      <c r="AW1158" s="61">
        <v>85</v>
      </c>
      <c r="AX1158" s="47">
        <f>IFERROR(AW1158/AS1158,"-")</f>
        <v>0.15917602996254682</v>
      </c>
      <c r="AY1158" s="161">
        <f t="shared" si="305"/>
        <v>30199.388235294118</v>
      </c>
      <c r="AZ1158" s="187"/>
    </row>
    <row r="1159" spans="2:52" s="7" customFormat="1" ht="13.15" customHeight="1">
      <c r="B1159" s="449"/>
      <c r="C1159" s="459"/>
      <c r="D1159" s="374"/>
      <c r="E1159" s="374"/>
      <c r="F1159" s="35" t="s">
        <v>97</v>
      </c>
      <c r="G1159" s="59">
        <v>1868869</v>
      </c>
      <c r="H1159" s="48">
        <f>IFERROR(G1159/D1158,"-")</f>
        <v>1.7616351004899933E-2</v>
      </c>
      <c r="I1159" s="59">
        <v>33</v>
      </c>
      <c r="J1159" s="48">
        <f>IFERROR(I1159/E1158,"-")</f>
        <v>0.2185430463576159</v>
      </c>
      <c r="K1159" s="62">
        <f t="shared" si="301"/>
        <v>56632.393939393936</v>
      </c>
      <c r="L1159" s="374"/>
      <c r="M1159" s="374"/>
      <c r="N1159" s="35" t="s">
        <v>97</v>
      </c>
      <c r="O1159" s="59">
        <v>1726353</v>
      </c>
      <c r="P1159" s="48">
        <f>IFERROR(O1159/L1158,"-")</f>
        <v>2.2988277842952657E-2</v>
      </c>
      <c r="Q1159" s="59">
        <v>26</v>
      </c>
      <c r="R1159" s="48">
        <f>IFERROR(Q1159/M1158,"-")</f>
        <v>0.27368421052631581</v>
      </c>
      <c r="S1159" s="62">
        <f t="shared" si="302"/>
        <v>66398.192307692312</v>
      </c>
      <c r="T1159" s="374"/>
      <c r="U1159" s="374"/>
      <c r="V1159" s="35" t="s">
        <v>97</v>
      </c>
      <c r="W1159" s="59">
        <v>132700</v>
      </c>
      <c r="X1159" s="48">
        <f>IFERROR(W1159/T1158,"-")</f>
        <v>8.9608215594530593E-3</v>
      </c>
      <c r="Y1159" s="59">
        <v>1</v>
      </c>
      <c r="Z1159" s="48">
        <f>IFERROR(Y1159/U1158,"-")</f>
        <v>5.8823529411764705E-2</v>
      </c>
      <c r="AA1159" s="136">
        <f t="shared" si="303"/>
        <v>132700</v>
      </c>
      <c r="AB1159" s="374"/>
      <c r="AC1159" s="374"/>
      <c r="AD1159" s="35" t="s">
        <v>97</v>
      </c>
      <c r="AE1159" s="59">
        <v>132700</v>
      </c>
      <c r="AF1159" s="48">
        <f>IFERROR(AE1159/AB1158,"-")</f>
        <v>1.589080728174988E-2</v>
      </c>
      <c r="AG1159" s="59">
        <v>1</v>
      </c>
      <c r="AH1159" s="48">
        <f>IFERROR(AG1159/AC1158,"-")</f>
        <v>0.1111111111111111</v>
      </c>
      <c r="AI1159" s="62">
        <f t="shared" si="300"/>
        <v>132700</v>
      </c>
      <c r="AJ1159" s="374"/>
      <c r="AK1159" s="374"/>
      <c r="AL1159" s="35" t="s">
        <v>97</v>
      </c>
      <c r="AM1159" s="59">
        <v>442979</v>
      </c>
      <c r="AN1159" s="48">
        <f>IFERROR(AM1159/AJ1158,"-")</f>
        <v>5.3458932783609463E-3</v>
      </c>
      <c r="AO1159" s="59">
        <v>15</v>
      </c>
      <c r="AP1159" s="48">
        <f>IFERROR(AO1159/AK1158,"-")</f>
        <v>0.28301886792452829</v>
      </c>
      <c r="AQ1159" s="62">
        <f t="shared" si="304"/>
        <v>29531.933333333334</v>
      </c>
      <c r="AR1159" s="374"/>
      <c r="AS1159" s="374"/>
      <c r="AT1159" s="35" t="s">
        <v>97</v>
      </c>
      <c r="AU1159" s="59">
        <v>3416641</v>
      </c>
      <c r="AV1159" s="48">
        <f>IFERROR(AU1159/AR1158,"-")</f>
        <v>9.950593620955607E-3</v>
      </c>
      <c r="AW1159" s="62">
        <v>87</v>
      </c>
      <c r="AX1159" s="48">
        <f>IFERROR(AW1159/AS1158,"-")</f>
        <v>0.16292134831460675</v>
      </c>
      <c r="AY1159" s="162">
        <f t="shared" si="305"/>
        <v>39271.735632183911</v>
      </c>
      <c r="AZ1159" s="187"/>
    </row>
    <row r="1160" spans="2:52" s="7" customFormat="1" ht="13.15" customHeight="1">
      <c r="B1160" s="449"/>
      <c r="C1160" s="459"/>
      <c r="D1160" s="374"/>
      <c r="E1160" s="374"/>
      <c r="F1160" s="35" t="s">
        <v>380</v>
      </c>
      <c r="G1160" s="59">
        <v>2080574</v>
      </c>
      <c r="H1160" s="48">
        <f>IFERROR(G1160/D1158,"-")</f>
        <v>1.9611926719137977E-2</v>
      </c>
      <c r="I1160" s="59">
        <v>10</v>
      </c>
      <c r="J1160" s="48">
        <f>IFERROR(I1160/E1158,"-")</f>
        <v>6.6225165562913912E-2</v>
      </c>
      <c r="K1160" s="62">
        <f t="shared" si="301"/>
        <v>208057.4</v>
      </c>
      <c r="L1160" s="374"/>
      <c r="M1160" s="374"/>
      <c r="N1160" s="35" t="s">
        <v>380</v>
      </c>
      <c r="O1160" s="59">
        <v>220085</v>
      </c>
      <c r="P1160" s="48">
        <f>IFERROR(O1160/L1158,"-")</f>
        <v>2.930672422769987E-3</v>
      </c>
      <c r="Q1160" s="59">
        <v>6</v>
      </c>
      <c r="R1160" s="48">
        <f>IFERROR(Q1160/M1158,"-")</f>
        <v>6.3157894736842107E-2</v>
      </c>
      <c r="S1160" s="62">
        <f t="shared" si="302"/>
        <v>36680.833333333336</v>
      </c>
      <c r="T1160" s="374"/>
      <c r="U1160" s="374"/>
      <c r="V1160" s="35" t="s">
        <v>380</v>
      </c>
      <c r="W1160" s="59">
        <v>60485</v>
      </c>
      <c r="X1160" s="48">
        <f>IFERROR(W1160/T1158,"-")</f>
        <v>4.0843654259496475E-3</v>
      </c>
      <c r="Y1160" s="59">
        <v>1</v>
      </c>
      <c r="Z1160" s="48">
        <f>IFERROR(Y1160/U1158,"-")</f>
        <v>5.8823529411764705E-2</v>
      </c>
      <c r="AA1160" s="136">
        <f t="shared" si="303"/>
        <v>60485</v>
      </c>
      <c r="AB1160" s="374"/>
      <c r="AC1160" s="374"/>
      <c r="AD1160" s="35" t="s">
        <v>380</v>
      </c>
      <c r="AE1160" s="59">
        <v>60485</v>
      </c>
      <c r="AF1160" s="48">
        <f>IFERROR(AE1160/AB1158,"-")</f>
        <v>7.2430706739761985E-3</v>
      </c>
      <c r="AG1160" s="59">
        <v>1</v>
      </c>
      <c r="AH1160" s="48">
        <f>IFERROR(AG1160/AC1158,"-")</f>
        <v>0.1111111111111111</v>
      </c>
      <c r="AI1160" s="62">
        <f t="shared" si="300"/>
        <v>60485</v>
      </c>
      <c r="AJ1160" s="374"/>
      <c r="AK1160" s="374"/>
      <c r="AL1160" s="35" t="s">
        <v>380</v>
      </c>
      <c r="AM1160" s="59">
        <v>70726</v>
      </c>
      <c r="AN1160" s="48">
        <f>IFERROR(AM1160/AJ1158,"-")</f>
        <v>8.535249932961975E-4</v>
      </c>
      <c r="AO1160" s="59">
        <v>3</v>
      </c>
      <c r="AP1160" s="48">
        <f>IFERROR(AO1160/AK1158,"-")</f>
        <v>5.6603773584905662E-2</v>
      </c>
      <c r="AQ1160" s="62">
        <f t="shared" si="304"/>
        <v>23575.333333333332</v>
      </c>
      <c r="AR1160" s="374"/>
      <c r="AS1160" s="374"/>
      <c r="AT1160" s="35" t="s">
        <v>380</v>
      </c>
      <c r="AU1160" s="59">
        <v>6406761</v>
      </c>
      <c r="AV1160" s="48">
        <f>IFERROR(AU1160/AR1158,"-")</f>
        <v>1.8658991429766007E-2</v>
      </c>
      <c r="AW1160" s="59">
        <v>40</v>
      </c>
      <c r="AX1160" s="48">
        <f>IFERROR(AW1160/AS1158,"-")</f>
        <v>7.4906367041198504E-2</v>
      </c>
      <c r="AY1160" s="136">
        <f t="shared" si="305"/>
        <v>160169.02499999999</v>
      </c>
      <c r="AZ1160" s="187"/>
    </row>
    <row r="1161" spans="2:52" s="7" customFormat="1" ht="13.15" customHeight="1">
      <c r="B1161" s="449"/>
      <c r="C1161" s="459"/>
      <c r="D1161" s="374"/>
      <c r="E1161" s="374"/>
      <c r="F1161" s="36" t="s">
        <v>98</v>
      </c>
      <c r="G1161" s="59">
        <v>7968883</v>
      </c>
      <c r="H1161" s="48">
        <f>IFERROR(G1161/D1158,"-")</f>
        <v>7.511636184504103E-2</v>
      </c>
      <c r="I1161" s="59">
        <v>49</v>
      </c>
      <c r="J1161" s="48">
        <f>IFERROR(I1161/E1158,"-")</f>
        <v>0.32450331125827814</v>
      </c>
      <c r="K1161" s="62">
        <f t="shared" si="301"/>
        <v>162630.26530612246</v>
      </c>
      <c r="L1161" s="374"/>
      <c r="M1161" s="374"/>
      <c r="N1161" s="36" t="s">
        <v>98</v>
      </c>
      <c r="O1161" s="59">
        <v>3273170</v>
      </c>
      <c r="P1161" s="48">
        <f>IFERROR(O1161/L1158,"-")</f>
        <v>4.3585837535670482E-2</v>
      </c>
      <c r="Q1161" s="59">
        <v>35</v>
      </c>
      <c r="R1161" s="48">
        <f>IFERROR(Q1161/M1158,"-")</f>
        <v>0.36842105263157893</v>
      </c>
      <c r="S1161" s="62">
        <f t="shared" si="302"/>
        <v>93519.142857142855</v>
      </c>
      <c r="T1161" s="374"/>
      <c r="U1161" s="374"/>
      <c r="V1161" s="36" t="s">
        <v>98</v>
      </c>
      <c r="W1161" s="59">
        <v>191868</v>
      </c>
      <c r="X1161" s="48">
        <f>IFERROR(W1161/T1158,"-")</f>
        <v>1.2956254038953575E-2</v>
      </c>
      <c r="Y1161" s="59">
        <v>6</v>
      </c>
      <c r="Z1161" s="48">
        <f>IFERROR(Y1161/U1158,"-")</f>
        <v>0.35294117647058826</v>
      </c>
      <c r="AA1161" s="136">
        <f t="shared" si="303"/>
        <v>31978</v>
      </c>
      <c r="AB1161" s="374"/>
      <c r="AC1161" s="374"/>
      <c r="AD1161" s="36" t="s">
        <v>98</v>
      </c>
      <c r="AE1161" s="59">
        <v>179783</v>
      </c>
      <c r="AF1161" s="48">
        <f>IFERROR(AE1161/AB1158,"-")</f>
        <v>2.1528990245175877E-2</v>
      </c>
      <c r="AG1161" s="59">
        <v>4</v>
      </c>
      <c r="AH1161" s="48">
        <f>IFERROR(AG1161/AC1158,"-")</f>
        <v>0.44444444444444442</v>
      </c>
      <c r="AI1161" s="62">
        <f t="shared" si="300"/>
        <v>44945.75</v>
      </c>
      <c r="AJ1161" s="374"/>
      <c r="AK1161" s="374"/>
      <c r="AL1161" s="36" t="s">
        <v>98</v>
      </c>
      <c r="AM1161" s="59">
        <v>2681554</v>
      </c>
      <c r="AN1161" s="48">
        <f>IFERROR(AM1161/AJ1158,"-")</f>
        <v>3.2361131123962779E-2</v>
      </c>
      <c r="AO1161" s="59">
        <v>19</v>
      </c>
      <c r="AP1161" s="48">
        <f>IFERROR(AO1161/AK1158,"-")</f>
        <v>0.35849056603773582</v>
      </c>
      <c r="AQ1161" s="62">
        <f t="shared" si="304"/>
        <v>141134.42105263157</v>
      </c>
      <c r="AR1161" s="374"/>
      <c r="AS1161" s="374"/>
      <c r="AT1161" s="36" t="s">
        <v>98</v>
      </c>
      <c r="AU1161" s="59">
        <v>8709709</v>
      </c>
      <c r="AV1161" s="48">
        <f>IFERROR(AU1161/AR1158,"-")</f>
        <v>2.5366075866846895E-2</v>
      </c>
      <c r="AW1161" s="62">
        <v>159</v>
      </c>
      <c r="AX1161" s="48">
        <f>IFERROR(AW1161/AS1158,"-")</f>
        <v>0.29775280898876405</v>
      </c>
      <c r="AY1161" s="162">
        <f t="shared" si="305"/>
        <v>54778.044025157236</v>
      </c>
      <c r="AZ1161" s="187"/>
    </row>
    <row r="1162" spans="2:52" s="7" customFormat="1" ht="13.15" customHeight="1">
      <c r="B1162" s="449"/>
      <c r="C1162" s="459"/>
      <c r="D1162" s="374"/>
      <c r="E1162" s="374"/>
      <c r="F1162" s="36" t="s">
        <v>99</v>
      </c>
      <c r="G1162" s="59">
        <v>65888</v>
      </c>
      <c r="H1162" s="48">
        <f>IFERROR(G1162/D1158,"-")</f>
        <v>6.2107410150783534E-4</v>
      </c>
      <c r="I1162" s="59">
        <v>9</v>
      </c>
      <c r="J1162" s="48">
        <f>IFERROR(I1162/E1158,"-")</f>
        <v>5.9602649006622516E-2</v>
      </c>
      <c r="K1162" s="62">
        <f t="shared" si="301"/>
        <v>7320.8888888888887</v>
      </c>
      <c r="L1162" s="374"/>
      <c r="M1162" s="374"/>
      <c r="N1162" s="36" t="s">
        <v>99</v>
      </c>
      <c r="O1162" s="59">
        <v>54653</v>
      </c>
      <c r="P1162" s="48">
        <f>IFERROR(O1162/L1158,"-")</f>
        <v>7.2776445428651703E-4</v>
      </c>
      <c r="Q1162" s="59">
        <v>5</v>
      </c>
      <c r="R1162" s="48">
        <f>IFERROR(Q1162/M1158,"-")</f>
        <v>5.2631578947368418E-2</v>
      </c>
      <c r="S1162" s="62">
        <f t="shared" si="302"/>
        <v>10930.6</v>
      </c>
      <c r="T1162" s="374"/>
      <c r="U1162" s="374"/>
      <c r="V1162" s="36" t="s">
        <v>99</v>
      </c>
      <c r="W1162" s="59">
        <v>10864</v>
      </c>
      <c r="X1162" s="48">
        <f>IFERROR(W1162/T1158,"-")</f>
        <v>7.3361239956215552E-4</v>
      </c>
      <c r="Y1162" s="59">
        <v>3</v>
      </c>
      <c r="Z1162" s="48">
        <f>IFERROR(Y1162/U1158,"-")</f>
        <v>0.17647058823529413</v>
      </c>
      <c r="AA1162" s="136">
        <f t="shared" si="303"/>
        <v>3621.3333333333335</v>
      </c>
      <c r="AB1162" s="374"/>
      <c r="AC1162" s="374"/>
      <c r="AD1162" s="36" t="s">
        <v>99</v>
      </c>
      <c r="AE1162" s="59">
        <v>8450</v>
      </c>
      <c r="AF1162" s="48">
        <f>IFERROR(AE1162/AB1158,"-")</f>
        <v>1.0118863717466955E-3</v>
      </c>
      <c r="AG1162" s="59">
        <v>2</v>
      </c>
      <c r="AH1162" s="48">
        <f>IFERROR(AG1162/AC1158,"-")</f>
        <v>0.22222222222222221</v>
      </c>
      <c r="AI1162" s="62">
        <f t="shared" si="300"/>
        <v>4225</v>
      </c>
      <c r="AJ1162" s="374"/>
      <c r="AK1162" s="374"/>
      <c r="AL1162" s="36" t="s">
        <v>99</v>
      </c>
      <c r="AM1162" s="59">
        <v>43678</v>
      </c>
      <c r="AN1162" s="48">
        <f>IFERROR(AM1162/AJ1158,"-")</f>
        <v>5.2710834286105984E-4</v>
      </c>
      <c r="AO1162" s="59">
        <v>3</v>
      </c>
      <c r="AP1162" s="48">
        <f>IFERROR(AO1162/AK1158,"-")</f>
        <v>5.6603773584905662E-2</v>
      </c>
      <c r="AQ1162" s="62">
        <f t="shared" si="304"/>
        <v>14559.333333333334</v>
      </c>
      <c r="AR1162" s="374"/>
      <c r="AS1162" s="374"/>
      <c r="AT1162" s="36" t="s">
        <v>99</v>
      </c>
      <c r="AU1162" s="59">
        <v>311874</v>
      </c>
      <c r="AV1162" s="48">
        <f>IFERROR(AU1162/AR1158,"-")</f>
        <v>9.0829895061901697E-4</v>
      </c>
      <c r="AW1162" s="62">
        <v>31</v>
      </c>
      <c r="AX1162" s="48">
        <f>IFERROR(AW1162/AS1158,"-")</f>
        <v>5.8052434456928842E-2</v>
      </c>
      <c r="AY1162" s="162">
        <f t="shared" si="305"/>
        <v>10060.451612903225</v>
      </c>
      <c r="AZ1162" s="187"/>
    </row>
    <row r="1163" spans="2:52" s="7" customFormat="1" ht="13.15" customHeight="1">
      <c r="B1163" s="449"/>
      <c r="C1163" s="459"/>
      <c r="D1163" s="374"/>
      <c r="E1163" s="374"/>
      <c r="F1163" s="36" t="s">
        <v>100</v>
      </c>
      <c r="G1163" s="59">
        <v>1462194</v>
      </c>
      <c r="H1163" s="48">
        <f>IFERROR(G1163/D1158,"-")</f>
        <v>1.3782947194939105E-2</v>
      </c>
      <c r="I1163" s="59">
        <v>65</v>
      </c>
      <c r="J1163" s="48">
        <f>IFERROR(I1163/E1158,"-")</f>
        <v>0.43046357615894038</v>
      </c>
      <c r="K1163" s="62">
        <f t="shared" si="301"/>
        <v>22495.292307692307</v>
      </c>
      <c r="L1163" s="374"/>
      <c r="M1163" s="374"/>
      <c r="N1163" s="36" t="s">
        <v>100</v>
      </c>
      <c r="O1163" s="59">
        <v>916693</v>
      </c>
      <c r="P1163" s="48">
        <f>IFERROR(O1163/L1158,"-")</f>
        <v>1.2206769635578471E-2</v>
      </c>
      <c r="Q1163" s="59">
        <v>39</v>
      </c>
      <c r="R1163" s="48">
        <f>IFERROR(Q1163/M1158,"-")</f>
        <v>0.41052631578947368</v>
      </c>
      <c r="S1163" s="62">
        <f t="shared" si="302"/>
        <v>23504.948717948719</v>
      </c>
      <c r="T1163" s="374"/>
      <c r="U1163" s="374"/>
      <c r="V1163" s="36" t="s">
        <v>100</v>
      </c>
      <c r="W1163" s="59">
        <v>331801</v>
      </c>
      <c r="X1163" s="48">
        <f>IFERROR(W1163/T1158,"-")</f>
        <v>2.2405497771274187E-2</v>
      </c>
      <c r="Y1163" s="59">
        <v>10</v>
      </c>
      <c r="Z1163" s="48">
        <f>IFERROR(Y1163/U1158,"-")</f>
        <v>0.58823529411764708</v>
      </c>
      <c r="AA1163" s="136">
        <f t="shared" si="303"/>
        <v>33180.1</v>
      </c>
      <c r="AB1163" s="374"/>
      <c r="AC1163" s="374"/>
      <c r="AD1163" s="36" t="s">
        <v>100</v>
      </c>
      <c r="AE1163" s="59">
        <v>200784</v>
      </c>
      <c r="AF1163" s="48">
        <f>IFERROR(AE1163/AB1158,"-")</f>
        <v>2.4043857191099232E-2</v>
      </c>
      <c r="AG1163" s="59">
        <v>5</v>
      </c>
      <c r="AH1163" s="48">
        <f>IFERROR(AG1163/AC1158,"-")</f>
        <v>0.55555555555555558</v>
      </c>
      <c r="AI1163" s="62">
        <f t="shared" si="300"/>
        <v>40156.800000000003</v>
      </c>
      <c r="AJ1163" s="374"/>
      <c r="AK1163" s="374"/>
      <c r="AL1163" s="36" t="s">
        <v>100</v>
      </c>
      <c r="AM1163" s="59">
        <v>1078468</v>
      </c>
      <c r="AN1163" s="48">
        <f>IFERROR(AM1163/AJ1158,"-")</f>
        <v>1.3015007104461776E-2</v>
      </c>
      <c r="AO1163" s="59">
        <v>21</v>
      </c>
      <c r="AP1163" s="48">
        <f>IFERROR(AO1163/AK1158,"-")</f>
        <v>0.39622641509433965</v>
      </c>
      <c r="AQ1163" s="62">
        <f t="shared" si="304"/>
        <v>51355.619047619046</v>
      </c>
      <c r="AR1163" s="374"/>
      <c r="AS1163" s="374"/>
      <c r="AT1163" s="36" t="s">
        <v>100</v>
      </c>
      <c r="AU1163" s="59">
        <v>11375420</v>
      </c>
      <c r="AV1163" s="48">
        <f>IFERROR(AU1163/AR1158,"-")</f>
        <v>3.31296679070733E-2</v>
      </c>
      <c r="AW1163" s="62">
        <v>180</v>
      </c>
      <c r="AX1163" s="48">
        <f>IFERROR(AW1163/AS1158,"-")</f>
        <v>0.33707865168539325</v>
      </c>
      <c r="AY1163" s="162">
        <f t="shared" si="305"/>
        <v>63196.777777777781</v>
      </c>
      <c r="AZ1163" s="187"/>
    </row>
    <row r="1164" spans="2:52" s="7" customFormat="1" ht="13.15" customHeight="1">
      <c r="B1164" s="449"/>
      <c r="C1164" s="459"/>
      <c r="D1164" s="374"/>
      <c r="E1164" s="374"/>
      <c r="F1164" s="36" t="s">
        <v>101</v>
      </c>
      <c r="G1164" s="59">
        <v>4464093</v>
      </c>
      <c r="H1164" s="48">
        <f>IFERROR(G1164/D1158,"-")</f>
        <v>4.2079476521102735E-2</v>
      </c>
      <c r="I1164" s="59">
        <v>57</v>
      </c>
      <c r="J1164" s="48">
        <f>IFERROR(I1164/E1158,"-")</f>
        <v>0.37748344370860926</v>
      </c>
      <c r="K1164" s="62">
        <f t="shared" si="301"/>
        <v>78317.421052631573</v>
      </c>
      <c r="L1164" s="374"/>
      <c r="M1164" s="374"/>
      <c r="N1164" s="36" t="s">
        <v>101</v>
      </c>
      <c r="O1164" s="59">
        <v>3371558</v>
      </c>
      <c r="P1164" s="48">
        <f>IFERROR(O1164/L1158,"-")</f>
        <v>4.4895981336163446E-2</v>
      </c>
      <c r="Q1164" s="59">
        <v>37</v>
      </c>
      <c r="R1164" s="48">
        <f>IFERROR(Q1164/M1158,"-")</f>
        <v>0.38947368421052631</v>
      </c>
      <c r="S1164" s="62">
        <f t="shared" si="302"/>
        <v>91123.189189189186</v>
      </c>
      <c r="T1164" s="374"/>
      <c r="U1164" s="374"/>
      <c r="V1164" s="36" t="s">
        <v>101</v>
      </c>
      <c r="W1164" s="59">
        <v>899950</v>
      </c>
      <c r="X1164" s="48">
        <f>IFERROR(W1164/T1158,"-")</f>
        <v>6.0770846740239491E-2</v>
      </c>
      <c r="Y1164" s="59">
        <v>10</v>
      </c>
      <c r="Z1164" s="48">
        <f>IFERROR(Y1164/U1158,"-")</f>
        <v>0.58823529411764708</v>
      </c>
      <c r="AA1164" s="136">
        <f t="shared" si="303"/>
        <v>89995</v>
      </c>
      <c r="AB1164" s="374"/>
      <c r="AC1164" s="374"/>
      <c r="AD1164" s="36" t="s">
        <v>101</v>
      </c>
      <c r="AE1164" s="59">
        <v>721225</v>
      </c>
      <c r="AF1164" s="48">
        <f>IFERROR(AE1164/AB1158,"-")</f>
        <v>8.6366597451243837E-2</v>
      </c>
      <c r="AG1164" s="59">
        <v>6</v>
      </c>
      <c r="AH1164" s="48">
        <f>IFERROR(AG1164/AC1158,"-")</f>
        <v>0.66666666666666663</v>
      </c>
      <c r="AI1164" s="62">
        <f t="shared" si="300"/>
        <v>120204.16666666667</v>
      </c>
      <c r="AJ1164" s="374"/>
      <c r="AK1164" s="374"/>
      <c r="AL1164" s="36" t="s">
        <v>101</v>
      </c>
      <c r="AM1164" s="59">
        <v>4313782</v>
      </c>
      <c r="AN1164" s="48">
        <f>IFERROR(AM1164/AJ1158,"-")</f>
        <v>5.2058942293233851E-2</v>
      </c>
      <c r="AO1164" s="59">
        <v>22</v>
      </c>
      <c r="AP1164" s="48">
        <f>IFERROR(AO1164/AK1158,"-")</f>
        <v>0.41509433962264153</v>
      </c>
      <c r="AQ1164" s="62">
        <f t="shared" si="304"/>
        <v>196081</v>
      </c>
      <c r="AR1164" s="374"/>
      <c r="AS1164" s="374"/>
      <c r="AT1164" s="36" t="s">
        <v>101</v>
      </c>
      <c r="AU1164" s="59">
        <v>13117453</v>
      </c>
      <c r="AV1164" s="48">
        <f>IFERROR(AU1164/AR1158,"-")</f>
        <v>3.8203148690478451E-2</v>
      </c>
      <c r="AW1164" s="62">
        <v>170</v>
      </c>
      <c r="AX1164" s="48">
        <f>IFERROR(AW1164/AS1158,"-")</f>
        <v>0.31835205992509363</v>
      </c>
      <c r="AY1164" s="162">
        <f t="shared" si="305"/>
        <v>77161.48823529412</v>
      </c>
      <c r="AZ1164" s="187"/>
    </row>
    <row r="1165" spans="2:52" s="7" customFormat="1" ht="13.15" customHeight="1">
      <c r="B1165" s="449"/>
      <c r="C1165" s="459"/>
      <c r="D1165" s="374"/>
      <c r="E1165" s="374"/>
      <c r="F1165" s="36" t="s">
        <v>102</v>
      </c>
      <c r="G1165" s="59">
        <v>3184709</v>
      </c>
      <c r="H1165" s="48">
        <f>IFERROR(G1165/D1158,"-")</f>
        <v>3.0019734712526055E-2</v>
      </c>
      <c r="I1165" s="59">
        <v>23</v>
      </c>
      <c r="J1165" s="48">
        <f>IFERROR(I1165/E1158,"-")</f>
        <v>0.15231788079470199</v>
      </c>
      <c r="K1165" s="62">
        <f t="shared" si="301"/>
        <v>138465.60869565216</v>
      </c>
      <c r="L1165" s="374"/>
      <c r="M1165" s="374"/>
      <c r="N1165" s="36" t="s">
        <v>102</v>
      </c>
      <c r="O1165" s="59">
        <v>3155292</v>
      </c>
      <c r="P1165" s="48">
        <f>IFERROR(O1165/L1158,"-")</f>
        <v>4.2016163074206594E-2</v>
      </c>
      <c r="Q1165" s="59">
        <v>17</v>
      </c>
      <c r="R1165" s="48">
        <f>IFERROR(Q1165/M1158,"-")</f>
        <v>0.17894736842105263</v>
      </c>
      <c r="S1165" s="62">
        <f t="shared" si="302"/>
        <v>185605.41176470587</v>
      </c>
      <c r="T1165" s="374"/>
      <c r="U1165" s="374"/>
      <c r="V1165" s="36" t="s">
        <v>102</v>
      </c>
      <c r="W1165" s="59">
        <v>2805134</v>
      </c>
      <c r="X1165" s="48">
        <f>IFERROR(W1165/T1158,"-")</f>
        <v>0.18942204389114392</v>
      </c>
      <c r="Y1165" s="59">
        <v>6</v>
      </c>
      <c r="Z1165" s="48">
        <f>IFERROR(Y1165/U1158,"-")</f>
        <v>0.35294117647058826</v>
      </c>
      <c r="AA1165" s="136">
        <f t="shared" si="303"/>
        <v>467522.33333333331</v>
      </c>
      <c r="AB1165" s="374"/>
      <c r="AC1165" s="374"/>
      <c r="AD1165" s="36" t="s">
        <v>102</v>
      </c>
      <c r="AE1165" s="59">
        <v>2793447</v>
      </c>
      <c r="AF1165" s="48">
        <f>IFERROR(AE1165/AB1158,"-")</f>
        <v>0.33451490526588062</v>
      </c>
      <c r="AG1165" s="59">
        <v>4</v>
      </c>
      <c r="AH1165" s="48">
        <f>IFERROR(AG1165/AC1158,"-")</f>
        <v>0.44444444444444442</v>
      </c>
      <c r="AI1165" s="62">
        <f t="shared" si="300"/>
        <v>698361.75</v>
      </c>
      <c r="AJ1165" s="374"/>
      <c r="AK1165" s="374"/>
      <c r="AL1165" s="36" t="s">
        <v>102</v>
      </c>
      <c r="AM1165" s="59">
        <v>5283502</v>
      </c>
      <c r="AN1165" s="48">
        <f>IFERROR(AM1165/AJ1158,"-")</f>
        <v>6.3761572959455448E-2</v>
      </c>
      <c r="AO1165" s="59">
        <v>12</v>
      </c>
      <c r="AP1165" s="48">
        <f>IFERROR(AO1165/AK1158,"-")</f>
        <v>0.22641509433962265</v>
      </c>
      <c r="AQ1165" s="62">
        <f t="shared" si="304"/>
        <v>440291.83333333331</v>
      </c>
      <c r="AR1165" s="374"/>
      <c r="AS1165" s="374"/>
      <c r="AT1165" s="36" t="s">
        <v>102</v>
      </c>
      <c r="AU1165" s="59">
        <v>8303677</v>
      </c>
      <c r="AV1165" s="48">
        <f>IFERROR(AU1165/AR1158,"-")</f>
        <v>2.4183552028637423E-2</v>
      </c>
      <c r="AW1165" s="62">
        <v>64</v>
      </c>
      <c r="AX1165" s="48">
        <f>IFERROR(AW1165/AS1158,"-")</f>
        <v>0.1198501872659176</v>
      </c>
      <c r="AY1165" s="162">
        <f t="shared" si="305"/>
        <v>129744.953125</v>
      </c>
      <c r="AZ1165" s="187"/>
    </row>
    <row r="1166" spans="2:52" s="7" customFormat="1" ht="13.15" customHeight="1">
      <c r="B1166" s="449"/>
      <c r="C1166" s="459"/>
      <c r="D1166" s="374"/>
      <c r="E1166" s="374"/>
      <c r="F1166" s="36" t="s">
        <v>112</v>
      </c>
      <c r="G1166" s="59">
        <v>6944</v>
      </c>
      <c r="H1166" s="48">
        <f>IFERROR(G1166/D1158,"-")</f>
        <v>6.5455599818941358E-5</v>
      </c>
      <c r="I1166" s="59">
        <v>1</v>
      </c>
      <c r="J1166" s="48">
        <f>IFERROR(I1166/E1158,"-")</f>
        <v>6.6225165562913907E-3</v>
      </c>
      <c r="K1166" s="62">
        <f t="shared" si="301"/>
        <v>6944</v>
      </c>
      <c r="L1166" s="374"/>
      <c r="M1166" s="374"/>
      <c r="N1166" s="36" t="s">
        <v>112</v>
      </c>
      <c r="O1166" s="59">
        <v>6944</v>
      </c>
      <c r="P1166" s="48">
        <f>IFERROR(O1166/L1158,"-")</f>
        <v>9.246695278512752E-5</v>
      </c>
      <c r="Q1166" s="59">
        <v>1</v>
      </c>
      <c r="R1166" s="48">
        <f>IFERROR(Q1166/M1158,"-")</f>
        <v>1.0526315789473684E-2</v>
      </c>
      <c r="S1166" s="62">
        <f t="shared" si="302"/>
        <v>6944</v>
      </c>
      <c r="T1166" s="374"/>
      <c r="U1166" s="374"/>
      <c r="V1166" s="36" t="s">
        <v>112</v>
      </c>
      <c r="W1166" s="59">
        <v>6944</v>
      </c>
      <c r="X1166" s="48">
        <f>IFERROR(W1166/T1158,"-")</f>
        <v>4.6890689456550143E-4</v>
      </c>
      <c r="Y1166" s="59">
        <v>1</v>
      </c>
      <c r="Z1166" s="48">
        <f>IFERROR(Y1166/U1158,"-")</f>
        <v>5.8823529411764705E-2</v>
      </c>
      <c r="AA1166" s="136">
        <f t="shared" si="303"/>
        <v>6944</v>
      </c>
      <c r="AB1166" s="374"/>
      <c r="AC1166" s="374"/>
      <c r="AD1166" s="36" t="s">
        <v>112</v>
      </c>
      <c r="AE1166" s="59">
        <v>6944</v>
      </c>
      <c r="AF1166" s="48">
        <f>IFERROR(AE1166/AB1158,"-")</f>
        <v>8.3154307282947381E-4</v>
      </c>
      <c r="AG1166" s="59">
        <v>1</v>
      </c>
      <c r="AH1166" s="48">
        <f>IFERROR(AG1166/AC1158,"-")</f>
        <v>0.1111111111111111</v>
      </c>
      <c r="AI1166" s="62">
        <f t="shared" si="300"/>
        <v>6944</v>
      </c>
      <c r="AJ1166" s="374"/>
      <c r="AK1166" s="374"/>
      <c r="AL1166" s="36" t="s">
        <v>112</v>
      </c>
      <c r="AM1166" s="59">
        <v>6944</v>
      </c>
      <c r="AN1166" s="48">
        <f>IFERROR(AM1166/AJ1158,"-")</f>
        <v>8.3800547937799331E-5</v>
      </c>
      <c r="AO1166" s="59">
        <v>1</v>
      </c>
      <c r="AP1166" s="48">
        <f>IFERROR(AO1166/AK1158,"-")</f>
        <v>1.8867924528301886E-2</v>
      </c>
      <c r="AQ1166" s="62">
        <f t="shared" si="304"/>
        <v>6944</v>
      </c>
      <c r="AR1166" s="374"/>
      <c r="AS1166" s="374"/>
      <c r="AT1166" s="36" t="s">
        <v>112</v>
      </c>
      <c r="AU1166" s="59">
        <v>819</v>
      </c>
      <c r="AV1166" s="48">
        <f>IFERROR(AU1166/AR1158,"-")</f>
        <v>2.3852480186132056E-6</v>
      </c>
      <c r="AW1166" s="62">
        <v>1</v>
      </c>
      <c r="AX1166" s="48">
        <f>IFERROR(AW1166/AS1158,"-")</f>
        <v>1.8726591760299626E-3</v>
      </c>
      <c r="AY1166" s="162">
        <f t="shared" si="305"/>
        <v>819</v>
      </c>
      <c r="AZ1166" s="187"/>
    </row>
    <row r="1167" spans="2:52" s="7" customFormat="1" ht="13.15" customHeight="1">
      <c r="B1167" s="449"/>
      <c r="C1167" s="459"/>
      <c r="D1167" s="374"/>
      <c r="E1167" s="374"/>
      <c r="F1167" s="36" t="s">
        <v>103</v>
      </c>
      <c r="G1167" s="59">
        <v>46080</v>
      </c>
      <c r="H1167" s="48">
        <f>IFERROR(G1167/D1158,"-")</f>
        <v>4.3435974073398879E-4</v>
      </c>
      <c r="I1167" s="59">
        <v>3</v>
      </c>
      <c r="J1167" s="48">
        <f>IFERROR(I1167/E1158,"-")</f>
        <v>1.9867549668874173E-2</v>
      </c>
      <c r="K1167" s="62">
        <f t="shared" si="301"/>
        <v>15360</v>
      </c>
      <c r="L1167" s="374"/>
      <c r="M1167" s="374"/>
      <c r="N1167" s="36" t="s">
        <v>103</v>
      </c>
      <c r="O1167" s="59">
        <v>1081</v>
      </c>
      <c r="P1167" s="48">
        <f>IFERROR(O1167/L1158,"-")</f>
        <v>1.4394696998952023E-5</v>
      </c>
      <c r="Q1167" s="59">
        <v>1</v>
      </c>
      <c r="R1167" s="48">
        <f>IFERROR(Q1167/M1158,"-")</f>
        <v>1.0526315789473684E-2</v>
      </c>
      <c r="S1167" s="62">
        <f t="shared" si="302"/>
        <v>1081</v>
      </c>
      <c r="T1167" s="374"/>
      <c r="U1167" s="374"/>
      <c r="V1167" s="36" t="s">
        <v>103</v>
      </c>
      <c r="W1167" s="59">
        <v>1081</v>
      </c>
      <c r="X1167" s="48">
        <f>IFERROR(W1167/T1158,"-")</f>
        <v>7.2996594617699755E-5</v>
      </c>
      <c r="Y1167" s="59">
        <v>1</v>
      </c>
      <c r="Z1167" s="48">
        <f>IFERROR(Y1167/U1158,"-")</f>
        <v>5.8823529411764705E-2</v>
      </c>
      <c r="AA1167" s="136">
        <f t="shared" si="303"/>
        <v>1081</v>
      </c>
      <c r="AB1167" s="374"/>
      <c r="AC1167" s="374"/>
      <c r="AD1167" s="36" t="s">
        <v>103</v>
      </c>
      <c r="AE1167" s="59">
        <v>1081</v>
      </c>
      <c r="AF1167" s="48">
        <f>IFERROR(AE1167/AB1158,"-")</f>
        <v>1.2944960566368968E-4</v>
      </c>
      <c r="AG1167" s="59">
        <v>1</v>
      </c>
      <c r="AH1167" s="48">
        <f>IFERROR(AG1167/AC1158,"-")</f>
        <v>0.1111111111111111</v>
      </c>
      <c r="AI1167" s="62">
        <f t="shared" si="300"/>
        <v>1081</v>
      </c>
      <c r="AJ1167" s="374"/>
      <c r="AK1167" s="374"/>
      <c r="AL1167" s="36" t="s">
        <v>103</v>
      </c>
      <c r="AM1167" s="59">
        <v>0</v>
      </c>
      <c r="AN1167" s="48">
        <f>IFERROR(AM1167/AJ1158,"-")</f>
        <v>0</v>
      </c>
      <c r="AO1167" s="59">
        <v>0</v>
      </c>
      <c r="AP1167" s="48">
        <f>IFERROR(AO1167/AK1158,"-")</f>
        <v>0</v>
      </c>
      <c r="AQ1167" s="62" t="str">
        <f t="shared" si="304"/>
        <v>-</v>
      </c>
      <c r="AR1167" s="374"/>
      <c r="AS1167" s="374"/>
      <c r="AT1167" s="36" t="s">
        <v>103</v>
      </c>
      <c r="AU1167" s="59">
        <v>89745</v>
      </c>
      <c r="AV1167" s="48">
        <f>IFERROR(AU1167/AR1158,"-")</f>
        <v>2.6137250724107711E-4</v>
      </c>
      <c r="AW1167" s="62">
        <v>9</v>
      </c>
      <c r="AX1167" s="48">
        <f>IFERROR(AW1167/AS1158,"-")</f>
        <v>1.6853932584269662E-2</v>
      </c>
      <c r="AY1167" s="162">
        <f t="shared" si="305"/>
        <v>9971.6666666666661</v>
      </c>
      <c r="AZ1167" s="187"/>
    </row>
    <row r="1168" spans="2:52" s="7" customFormat="1" ht="13.15" customHeight="1">
      <c r="B1168" s="449"/>
      <c r="C1168" s="459"/>
      <c r="D1168" s="374"/>
      <c r="E1168" s="374"/>
      <c r="F1168" s="36" t="s">
        <v>104</v>
      </c>
      <c r="G1168" s="59">
        <v>383223</v>
      </c>
      <c r="H1168" s="48">
        <f>IFERROR(G1168/D1158,"-")</f>
        <v>3.6123403412174778E-3</v>
      </c>
      <c r="I1168" s="59">
        <v>12</v>
      </c>
      <c r="J1168" s="48">
        <f>IFERROR(I1168/E1158,"-")</f>
        <v>7.9470198675496692E-2</v>
      </c>
      <c r="K1168" s="62">
        <f t="shared" si="301"/>
        <v>31935.25</v>
      </c>
      <c r="L1168" s="374"/>
      <c r="M1168" s="374"/>
      <c r="N1168" s="36" t="s">
        <v>104</v>
      </c>
      <c r="O1168" s="59">
        <v>273657</v>
      </c>
      <c r="P1168" s="48">
        <f>IFERROR(O1168/L1158,"-")</f>
        <v>3.6440421800575523E-3</v>
      </c>
      <c r="Q1168" s="59">
        <v>7</v>
      </c>
      <c r="R1168" s="48">
        <f>IFERROR(Q1168/M1158,"-")</f>
        <v>7.3684210526315783E-2</v>
      </c>
      <c r="S1168" s="62">
        <f t="shared" si="302"/>
        <v>39093.857142857145</v>
      </c>
      <c r="T1168" s="374"/>
      <c r="U1168" s="374"/>
      <c r="V1168" s="36" t="s">
        <v>104</v>
      </c>
      <c r="W1168" s="59">
        <v>224905</v>
      </c>
      <c r="X1168" s="48">
        <f>IFERROR(W1168/T1158,"-")</f>
        <v>1.5187140714610326E-2</v>
      </c>
      <c r="Y1168" s="59">
        <v>4</v>
      </c>
      <c r="Z1168" s="48">
        <f>IFERROR(Y1168/U1158,"-")</f>
        <v>0.23529411764705882</v>
      </c>
      <c r="AA1168" s="136">
        <f t="shared" si="303"/>
        <v>56226.25</v>
      </c>
      <c r="AB1168" s="374"/>
      <c r="AC1168" s="374"/>
      <c r="AD1168" s="36" t="s">
        <v>104</v>
      </c>
      <c r="AE1168" s="59">
        <v>223704</v>
      </c>
      <c r="AF1168" s="48">
        <f>IFERROR(AE1168/AB1158,"-")</f>
        <v>2.6788524130795594E-2</v>
      </c>
      <c r="AG1168" s="59">
        <v>3</v>
      </c>
      <c r="AH1168" s="48">
        <f>IFERROR(AG1168/AC1158,"-")</f>
        <v>0.33333333333333331</v>
      </c>
      <c r="AI1168" s="62">
        <f t="shared" si="300"/>
        <v>74568</v>
      </c>
      <c r="AJ1168" s="374"/>
      <c r="AK1168" s="374"/>
      <c r="AL1168" s="36" t="s">
        <v>104</v>
      </c>
      <c r="AM1168" s="59">
        <v>29069</v>
      </c>
      <c r="AN1168" s="48">
        <f>IFERROR(AM1168/AJ1158,"-")</f>
        <v>3.5080618202820978E-4</v>
      </c>
      <c r="AO1168" s="59">
        <v>2</v>
      </c>
      <c r="AP1168" s="48">
        <f>IFERROR(AO1168/AK1158,"-")</f>
        <v>3.7735849056603772E-2</v>
      </c>
      <c r="AQ1168" s="62">
        <f t="shared" si="304"/>
        <v>14534.5</v>
      </c>
      <c r="AR1168" s="374"/>
      <c r="AS1168" s="374"/>
      <c r="AT1168" s="36" t="s">
        <v>104</v>
      </c>
      <c r="AU1168" s="59">
        <v>569829</v>
      </c>
      <c r="AV1168" s="48">
        <f>IFERROR(AU1168/AR1158,"-")</f>
        <v>1.6595647047598834E-3</v>
      </c>
      <c r="AW1168" s="62">
        <v>27</v>
      </c>
      <c r="AX1168" s="48">
        <f>IFERROR(AW1168/AS1158,"-")</f>
        <v>5.0561797752808987E-2</v>
      </c>
      <c r="AY1168" s="162">
        <f t="shared" si="305"/>
        <v>21104.777777777777</v>
      </c>
      <c r="AZ1168" s="187"/>
    </row>
    <row r="1169" spans="2:52" s="7" customFormat="1" ht="13.15" customHeight="1">
      <c r="B1169" s="449"/>
      <c r="C1169" s="459"/>
      <c r="D1169" s="374"/>
      <c r="E1169" s="374"/>
      <c r="F1169" s="36" t="s">
        <v>105</v>
      </c>
      <c r="G1169" s="59">
        <v>127602</v>
      </c>
      <c r="H1169" s="48">
        <f>IFERROR(G1169/D1158,"-")</f>
        <v>1.2028032039309556E-3</v>
      </c>
      <c r="I1169" s="59">
        <v>1</v>
      </c>
      <c r="J1169" s="48">
        <f>IFERROR(I1169/E1158,"-")</f>
        <v>6.6225165562913907E-3</v>
      </c>
      <c r="K1169" s="62">
        <f t="shared" si="301"/>
        <v>127602</v>
      </c>
      <c r="L1169" s="374"/>
      <c r="M1169" s="374"/>
      <c r="N1169" s="36" t="s">
        <v>105</v>
      </c>
      <c r="O1169" s="59">
        <v>127602</v>
      </c>
      <c r="P1169" s="48">
        <f>IFERROR(O1169/L1158,"-")</f>
        <v>1.6991601539873044E-3</v>
      </c>
      <c r="Q1169" s="59">
        <v>1</v>
      </c>
      <c r="R1169" s="48">
        <f>IFERROR(Q1169/M1158,"-")</f>
        <v>1.0526315789473684E-2</v>
      </c>
      <c r="S1169" s="62">
        <f t="shared" si="302"/>
        <v>127602</v>
      </c>
      <c r="T1169" s="374"/>
      <c r="U1169" s="374"/>
      <c r="V1169" s="36" t="s">
        <v>105</v>
      </c>
      <c r="W1169" s="59">
        <v>0</v>
      </c>
      <c r="X1169" s="48">
        <f>IFERROR(W1169/T1158,"-")</f>
        <v>0</v>
      </c>
      <c r="Y1169" s="59">
        <v>0</v>
      </c>
      <c r="Z1169" s="48">
        <f>IFERROR(Y1169/U1158,"-")</f>
        <v>0</v>
      </c>
      <c r="AA1169" s="136" t="str">
        <f t="shared" si="303"/>
        <v>-</v>
      </c>
      <c r="AB1169" s="374"/>
      <c r="AC1169" s="374"/>
      <c r="AD1169" s="36" t="s">
        <v>105</v>
      </c>
      <c r="AE1169" s="59">
        <v>0</v>
      </c>
      <c r="AF1169" s="48">
        <f>IFERROR(AE1169/AB1158,"-")</f>
        <v>0</v>
      </c>
      <c r="AG1169" s="59">
        <v>0</v>
      </c>
      <c r="AH1169" s="48">
        <f>IFERROR(AG1169/AC1158,"-")</f>
        <v>0</v>
      </c>
      <c r="AI1169" s="62" t="str">
        <f t="shared" si="300"/>
        <v>-</v>
      </c>
      <c r="AJ1169" s="374"/>
      <c r="AK1169" s="374"/>
      <c r="AL1169" s="36" t="s">
        <v>105</v>
      </c>
      <c r="AM1169" s="59">
        <v>158013</v>
      </c>
      <c r="AN1169" s="48">
        <f>IFERROR(AM1169/AJ1158,"-")</f>
        <v>1.9069089834814928E-3</v>
      </c>
      <c r="AO1169" s="59">
        <v>2</v>
      </c>
      <c r="AP1169" s="48">
        <f>IFERROR(AO1169/AK1158,"-")</f>
        <v>3.7735849056603772E-2</v>
      </c>
      <c r="AQ1169" s="62">
        <f t="shared" si="304"/>
        <v>79006.5</v>
      </c>
      <c r="AR1169" s="374"/>
      <c r="AS1169" s="374"/>
      <c r="AT1169" s="36" t="s">
        <v>105</v>
      </c>
      <c r="AU1169" s="59">
        <v>208392</v>
      </c>
      <c r="AV1169" s="48">
        <f>IFERROR(AU1169/AR1158,"-")</f>
        <v>6.069189317397353E-4</v>
      </c>
      <c r="AW1169" s="62">
        <v>4</v>
      </c>
      <c r="AX1169" s="48">
        <f>IFERROR(AW1169/AS1158,"-")</f>
        <v>7.4906367041198503E-3</v>
      </c>
      <c r="AY1169" s="162">
        <f t="shared" si="305"/>
        <v>52098</v>
      </c>
      <c r="AZ1169" s="187"/>
    </row>
    <row r="1170" spans="2:52" s="7" customFormat="1" ht="13.15" customHeight="1">
      <c r="B1170" s="449"/>
      <c r="C1170" s="459"/>
      <c r="D1170" s="374"/>
      <c r="E1170" s="374"/>
      <c r="F1170" s="36" t="s">
        <v>106</v>
      </c>
      <c r="G1170" s="59">
        <v>253875</v>
      </c>
      <c r="H1170" s="48">
        <f>IFERROR(G1170/D1158,"-")</f>
        <v>2.3930789752352735E-3</v>
      </c>
      <c r="I1170" s="59">
        <v>2</v>
      </c>
      <c r="J1170" s="48">
        <f>IFERROR(I1170/E1158,"-")</f>
        <v>1.3245033112582781E-2</v>
      </c>
      <c r="K1170" s="62">
        <f t="shared" si="301"/>
        <v>126937.5</v>
      </c>
      <c r="L1170" s="374"/>
      <c r="M1170" s="374"/>
      <c r="N1170" s="36" t="s">
        <v>106</v>
      </c>
      <c r="O1170" s="59">
        <v>253875</v>
      </c>
      <c r="P1170" s="48">
        <f>IFERROR(O1170/L1158,"-")</f>
        <v>3.3806232198047596E-3</v>
      </c>
      <c r="Q1170" s="59">
        <v>2</v>
      </c>
      <c r="R1170" s="48">
        <f>IFERROR(Q1170/M1158,"-")</f>
        <v>2.1052631578947368E-2</v>
      </c>
      <c r="S1170" s="62">
        <f t="shared" si="302"/>
        <v>126937.5</v>
      </c>
      <c r="T1170" s="374"/>
      <c r="U1170" s="374"/>
      <c r="V1170" s="36" t="s">
        <v>106</v>
      </c>
      <c r="W1170" s="59">
        <v>0</v>
      </c>
      <c r="X1170" s="48">
        <f>IFERROR(W1170/T1158,"-")</f>
        <v>0</v>
      </c>
      <c r="Y1170" s="59">
        <v>0</v>
      </c>
      <c r="Z1170" s="48">
        <f>IFERROR(Y1170/U1158,"-")</f>
        <v>0</v>
      </c>
      <c r="AA1170" s="136" t="str">
        <f t="shared" si="303"/>
        <v>-</v>
      </c>
      <c r="AB1170" s="374"/>
      <c r="AC1170" s="374"/>
      <c r="AD1170" s="36" t="s">
        <v>106</v>
      </c>
      <c r="AE1170" s="59">
        <v>0</v>
      </c>
      <c r="AF1170" s="48">
        <f>IFERROR(AE1170/AB1158,"-")</f>
        <v>0</v>
      </c>
      <c r="AG1170" s="59">
        <v>0</v>
      </c>
      <c r="AH1170" s="48">
        <f>IFERROR(AG1170/AC1158,"-")</f>
        <v>0</v>
      </c>
      <c r="AI1170" s="62" t="str">
        <f t="shared" si="300"/>
        <v>-</v>
      </c>
      <c r="AJ1170" s="374"/>
      <c r="AK1170" s="374"/>
      <c r="AL1170" s="36" t="s">
        <v>106</v>
      </c>
      <c r="AM1170" s="59">
        <v>265619</v>
      </c>
      <c r="AN1170" s="48">
        <f>IFERROR(AM1170/AJ1158,"-")</f>
        <v>3.205503707184666E-3</v>
      </c>
      <c r="AO1170" s="59">
        <v>3</v>
      </c>
      <c r="AP1170" s="48">
        <f>IFERROR(AO1170/AK1158,"-")</f>
        <v>5.6603773584905662E-2</v>
      </c>
      <c r="AQ1170" s="62">
        <f t="shared" si="304"/>
        <v>88539.666666666672</v>
      </c>
      <c r="AR1170" s="374"/>
      <c r="AS1170" s="374"/>
      <c r="AT1170" s="36" t="s">
        <v>106</v>
      </c>
      <c r="AU1170" s="59">
        <v>1911815</v>
      </c>
      <c r="AV1170" s="48">
        <f>IFERROR(AU1170/AR1158,"-")</f>
        <v>5.5679523085531207E-3</v>
      </c>
      <c r="AW1170" s="62">
        <v>5</v>
      </c>
      <c r="AX1170" s="48">
        <f>IFERROR(AW1170/AS1158,"-")</f>
        <v>9.3632958801498131E-3</v>
      </c>
      <c r="AY1170" s="162">
        <f t="shared" si="305"/>
        <v>382363</v>
      </c>
      <c r="AZ1170" s="187"/>
    </row>
    <row r="1171" spans="2:52" s="7" customFormat="1" ht="13.15" customHeight="1">
      <c r="B1171" s="449"/>
      <c r="C1171" s="459"/>
      <c r="D1171" s="374"/>
      <c r="E1171" s="374"/>
      <c r="F1171" s="36" t="s">
        <v>107</v>
      </c>
      <c r="G1171" s="59">
        <v>470115</v>
      </c>
      <c r="H1171" s="48">
        <f>IFERROR(G1171/D1158,"-")</f>
        <v>4.4314025502421688E-3</v>
      </c>
      <c r="I1171" s="59">
        <v>25</v>
      </c>
      <c r="J1171" s="48">
        <f>IFERROR(I1171/E1158,"-")</f>
        <v>0.16556291390728478</v>
      </c>
      <c r="K1171" s="62">
        <f t="shared" si="301"/>
        <v>18804.599999999999</v>
      </c>
      <c r="L1171" s="374"/>
      <c r="M1171" s="374"/>
      <c r="N1171" s="36" t="s">
        <v>107</v>
      </c>
      <c r="O1171" s="59">
        <v>137729</v>
      </c>
      <c r="P1171" s="48">
        <f>IFERROR(O1171/L1158,"-")</f>
        <v>1.8340122321634257E-3</v>
      </c>
      <c r="Q1171" s="59">
        <v>14</v>
      </c>
      <c r="R1171" s="48">
        <f>IFERROR(Q1171/M1158,"-")</f>
        <v>0.14736842105263157</v>
      </c>
      <c r="S1171" s="62">
        <f t="shared" si="302"/>
        <v>9837.7857142857138</v>
      </c>
      <c r="T1171" s="374"/>
      <c r="U1171" s="374"/>
      <c r="V1171" s="36" t="s">
        <v>107</v>
      </c>
      <c r="W1171" s="59">
        <v>31766</v>
      </c>
      <c r="X1171" s="48">
        <f>IFERROR(W1171/T1158,"-")</f>
        <v>2.1450599672764572E-3</v>
      </c>
      <c r="Y1171" s="59">
        <v>4</v>
      </c>
      <c r="Z1171" s="48">
        <f>IFERROR(Y1171/U1158,"-")</f>
        <v>0.23529411764705882</v>
      </c>
      <c r="AA1171" s="136">
        <f t="shared" si="303"/>
        <v>7941.5</v>
      </c>
      <c r="AB1171" s="374"/>
      <c r="AC1171" s="374"/>
      <c r="AD1171" s="36" t="s">
        <v>107</v>
      </c>
      <c r="AE1171" s="59">
        <v>4731</v>
      </c>
      <c r="AF1171" s="48">
        <f>IFERROR(AE1171/AB1158,"-")</f>
        <v>5.6653661831167061E-4</v>
      </c>
      <c r="AG1171" s="59">
        <v>2</v>
      </c>
      <c r="AH1171" s="48">
        <f>IFERROR(AG1171/AC1158,"-")</f>
        <v>0.22222222222222221</v>
      </c>
      <c r="AI1171" s="62">
        <f t="shared" si="300"/>
        <v>2365.5</v>
      </c>
      <c r="AJ1171" s="374"/>
      <c r="AK1171" s="374"/>
      <c r="AL1171" s="36" t="s">
        <v>107</v>
      </c>
      <c r="AM1171" s="59">
        <v>247924</v>
      </c>
      <c r="AN1171" s="48">
        <f>IFERROR(AM1171/AJ1158,"-")</f>
        <v>2.9919595401686292E-3</v>
      </c>
      <c r="AO1171" s="59">
        <v>9</v>
      </c>
      <c r="AP1171" s="48">
        <f>IFERROR(AO1171/AK1158,"-")</f>
        <v>0.16981132075471697</v>
      </c>
      <c r="AQ1171" s="62">
        <f t="shared" si="304"/>
        <v>27547.111111111109</v>
      </c>
      <c r="AR1171" s="374"/>
      <c r="AS1171" s="374"/>
      <c r="AT1171" s="36" t="s">
        <v>107</v>
      </c>
      <c r="AU1171" s="59">
        <v>1688061</v>
      </c>
      <c r="AV1171" s="48">
        <f>IFERROR(AU1171/AR1158,"-")</f>
        <v>4.9162932302176153E-3</v>
      </c>
      <c r="AW1171" s="62">
        <v>66</v>
      </c>
      <c r="AX1171" s="48">
        <f>IFERROR(AW1171/AS1158,"-")</f>
        <v>0.12359550561797752</v>
      </c>
      <c r="AY1171" s="162">
        <f t="shared" si="305"/>
        <v>25576.68181818182</v>
      </c>
      <c r="AZ1171" s="187"/>
    </row>
    <row r="1172" spans="2:52" s="7" customFormat="1" ht="13.15" customHeight="1">
      <c r="B1172" s="449"/>
      <c r="C1172" s="459"/>
      <c r="D1172" s="374"/>
      <c r="E1172" s="374"/>
      <c r="F1172" s="36" t="s">
        <v>108</v>
      </c>
      <c r="G1172" s="59">
        <v>474817</v>
      </c>
      <c r="H1172" s="48">
        <f>IFERROR(G1172/D1158,"-")</f>
        <v>4.475724588022794E-3</v>
      </c>
      <c r="I1172" s="59">
        <v>11</v>
      </c>
      <c r="J1172" s="48">
        <f>IFERROR(I1172/E1158,"-")</f>
        <v>7.2847682119205295E-2</v>
      </c>
      <c r="K1172" s="62">
        <f t="shared" si="301"/>
        <v>43165.181818181816</v>
      </c>
      <c r="L1172" s="374"/>
      <c r="M1172" s="374"/>
      <c r="N1172" s="36" t="s">
        <v>108</v>
      </c>
      <c r="O1172" s="59">
        <v>227820</v>
      </c>
      <c r="P1172" s="48">
        <f>IFERROR(O1172/L1158,"-")</f>
        <v>3.0336724054590655E-3</v>
      </c>
      <c r="Q1172" s="59">
        <v>5</v>
      </c>
      <c r="R1172" s="48">
        <f>IFERROR(Q1172/M1158,"-")</f>
        <v>5.2631578947368418E-2</v>
      </c>
      <c r="S1172" s="62">
        <f t="shared" si="302"/>
        <v>45564</v>
      </c>
      <c r="T1172" s="374"/>
      <c r="U1172" s="374"/>
      <c r="V1172" s="36" t="s">
        <v>108</v>
      </c>
      <c r="W1172" s="59">
        <v>243605</v>
      </c>
      <c r="X1172" s="48">
        <f>IFERROR(W1172/T1158,"-")</f>
        <v>1.6449894016507628E-2</v>
      </c>
      <c r="Y1172" s="59">
        <v>3</v>
      </c>
      <c r="Z1172" s="48">
        <f>IFERROR(Y1172/U1158,"-")</f>
        <v>0.17647058823529413</v>
      </c>
      <c r="AA1172" s="136">
        <f t="shared" si="303"/>
        <v>81201.666666666672</v>
      </c>
      <c r="AB1172" s="374"/>
      <c r="AC1172" s="374"/>
      <c r="AD1172" s="36" t="s">
        <v>108</v>
      </c>
      <c r="AE1172" s="59">
        <v>0</v>
      </c>
      <c r="AF1172" s="48">
        <f>IFERROR(AE1172/AB1158,"-")</f>
        <v>0</v>
      </c>
      <c r="AG1172" s="59">
        <v>0</v>
      </c>
      <c r="AH1172" s="48">
        <f>IFERROR(AG1172/AC1158,"-")</f>
        <v>0</v>
      </c>
      <c r="AI1172" s="62" t="str">
        <f t="shared" si="300"/>
        <v>-</v>
      </c>
      <c r="AJ1172" s="374"/>
      <c r="AK1172" s="374"/>
      <c r="AL1172" s="36" t="s">
        <v>108</v>
      </c>
      <c r="AM1172" s="59">
        <v>413754</v>
      </c>
      <c r="AN1172" s="48">
        <f>IFERROR(AM1172/AJ1158,"-")</f>
        <v>4.9932044803364384E-3</v>
      </c>
      <c r="AO1172" s="59">
        <v>8</v>
      </c>
      <c r="AP1172" s="48">
        <f>IFERROR(AO1172/AK1158,"-")</f>
        <v>0.15094339622641509</v>
      </c>
      <c r="AQ1172" s="62">
        <f t="shared" si="304"/>
        <v>51719.25</v>
      </c>
      <c r="AR1172" s="374"/>
      <c r="AS1172" s="374"/>
      <c r="AT1172" s="36" t="s">
        <v>108</v>
      </c>
      <c r="AU1172" s="59">
        <v>4717782</v>
      </c>
      <c r="AV1172" s="48">
        <f>IFERROR(AU1172/AR1158,"-")</f>
        <v>1.3740024624846211E-2</v>
      </c>
      <c r="AW1172" s="62">
        <v>37</v>
      </c>
      <c r="AX1172" s="48">
        <f>IFERROR(AW1172/AS1158,"-")</f>
        <v>6.9288389513108617E-2</v>
      </c>
      <c r="AY1172" s="162">
        <f t="shared" si="305"/>
        <v>127507.62162162163</v>
      </c>
      <c r="AZ1172" s="187"/>
    </row>
    <row r="1173" spans="2:52" s="7" customFormat="1" ht="13.15" customHeight="1">
      <c r="B1173" s="449"/>
      <c r="C1173" s="459"/>
      <c r="D1173" s="374"/>
      <c r="E1173" s="374"/>
      <c r="F1173" s="36" t="s">
        <v>109</v>
      </c>
      <c r="G1173" s="59">
        <v>748638</v>
      </c>
      <c r="H1173" s="48">
        <f>IFERROR(G1173/D1158,"-")</f>
        <v>7.0568187409638002E-3</v>
      </c>
      <c r="I1173" s="59">
        <v>11</v>
      </c>
      <c r="J1173" s="48">
        <f>IFERROR(I1173/E1158,"-")</f>
        <v>7.2847682119205295E-2</v>
      </c>
      <c r="K1173" s="62">
        <f t="shared" si="301"/>
        <v>68058</v>
      </c>
      <c r="L1173" s="374"/>
      <c r="M1173" s="374"/>
      <c r="N1173" s="36" t="s">
        <v>109</v>
      </c>
      <c r="O1173" s="59">
        <v>230837</v>
      </c>
      <c r="P1173" s="48">
        <f>IFERROR(O1173/L1158,"-")</f>
        <v>3.0738470593405071E-3</v>
      </c>
      <c r="Q1173" s="59">
        <v>5</v>
      </c>
      <c r="R1173" s="48">
        <f>IFERROR(Q1173/M1158,"-")</f>
        <v>5.2631578947368418E-2</v>
      </c>
      <c r="S1173" s="62">
        <f t="shared" si="302"/>
        <v>46167.4</v>
      </c>
      <c r="T1173" s="374"/>
      <c r="U1173" s="374"/>
      <c r="V1173" s="36" t="s">
        <v>109</v>
      </c>
      <c r="W1173" s="59">
        <v>155041</v>
      </c>
      <c r="X1173" s="48">
        <f>IFERROR(W1173/T1158,"-")</f>
        <v>1.0469440357190368E-2</v>
      </c>
      <c r="Y1173" s="59">
        <v>3</v>
      </c>
      <c r="Z1173" s="48">
        <f>IFERROR(Y1173/U1158,"-")</f>
        <v>0.17647058823529413</v>
      </c>
      <c r="AA1173" s="136">
        <f t="shared" si="303"/>
        <v>51680.333333333336</v>
      </c>
      <c r="AB1173" s="374"/>
      <c r="AC1173" s="374"/>
      <c r="AD1173" s="36" t="s">
        <v>109</v>
      </c>
      <c r="AE1173" s="59">
        <v>117423</v>
      </c>
      <c r="AF1173" s="48">
        <f>IFERROR(AE1173/AB1158,"-")</f>
        <v>1.4061388571551743E-2</v>
      </c>
      <c r="AG1173" s="59">
        <v>1</v>
      </c>
      <c r="AH1173" s="48">
        <f>IFERROR(AG1173/AC1158,"-")</f>
        <v>0.1111111111111111</v>
      </c>
      <c r="AI1173" s="62">
        <f t="shared" si="300"/>
        <v>117423</v>
      </c>
      <c r="AJ1173" s="374"/>
      <c r="AK1173" s="374"/>
      <c r="AL1173" s="36" t="s">
        <v>109</v>
      </c>
      <c r="AM1173" s="59">
        <v>92053</v>
      </c>
      <c r="AN1173" s="48">
        <f>IFERROR(AM1173/AJ1158,"-")</f>
        <v>1.1109003224824658E-3</v>
      </c>
      <c r="AO1173" s="59">
        <v>1</v>
      </c>
      <c r="AP1173" s="48">
        <f>IFERROR(AO1173/AK1158,"-")</f>
        <v>1.8867924528301886E-2</v>
      </c>
      <c r="AQ1173" s="62">
        <f t="shared" si="304"/>
        <v>92053</v>
      </c>
      <c r="AR1173" s="374"/>
      <c r="AS1173" s="374"/>
      <c r="AT1173" s="36" t="s">
        <v>109</v>
      </c>
      <c r="AU1173" s="59">
        <v>665128</v>
      </c>
      <c r="AV1173" s="48">
        <f>IFERROR(AU1173/AR1158,"-")</f>
        <v>1.9371126301882349E-3</v>
      </c>
      <c r="AW1173" s="62">
        <v>19</v>
      </c>
      <c r="AX1173" s="48">
        <f>IFERROR(AW1173/AS1158,"-")</f>
        <v>3.5580524344569285E-2</v>
      </c>
      <c r="AY1173" s="162">
        <f t="shared" si="305"/>
        <v>35006.73684210526</v>
      </c>
      <c r="AZ1173" s="187"/>
    </row>
    <row r="1174" spans="2:52" s="7" customFormat="1" ht="13.15" customHeight="1">
      <c r="B1174" s="449"/>
      <c r="C1174" s="459"/>
      <c r="D1174" s="374"/>
      <c r="E1174" s="374"/>
      <c r="F1174" s="37" t="s">
        <v>110</v>
      </c>
      <c r="G1174" s="60">
        <v>30658</v>
      </c>
      <c r="H1174" s="49">
        <f>IFERROR(G1174/D1158,"-")</f>
        <v>2.8898873549094246E-4</v>
      </c>
      <c r="I1174" s="60">
        <v>8</v>
      </c>
      <c r="J1174" s="49">
        <f>IFERROR(I1174/E1158,"-")</f>
        <v>5.2980132450331126E-2</v>
      </c>
      <c r="K1174" s="63">
        <f t="shared" si="301"/>
        <v>3832.25</v>
      </c>
      <c r="L1174" s="374"/>
      <c r="M1174" s="374"/>
      <c r="N1174" s="37" t="s">
        <v>110</v>
      </c>
      <c r="O1174" s="60">
        <v>9992</v>
      </c>
      <c r="P1174" s="49">
        <f>IFERROR(O1174/L1158,"-")</f>
        <v>1.3305440556293118E-4</v>
      </c>
      <c r="Q1174" s="60">
        <v>4</v>
      </c>
      <c r="R1174" s="49">
        <f>IFERROR(Q1174/M1158,"-")</f>
        <v>4.2105263157894736E-2</v>
      </c>
      <c r="S1174" s="63">
        <f t="shared" si="302"/>
        <v>2498</v>
      </c>
      <c r="T1174" s="374"/>
      <c r="U1174" s="374"/>
      <c r="V1174" s="37" t="s">
        <v>110</v>
      </c>
      <c r="W1174" s="60">
        <v>2630</v>
      </c>
      <c r="X1174" s="49">
        <f>IFERROR(W1174/T1158,"-")</f>
        <v>1.7759578524010206E-4</v>
      </c>
      <c r="Y1174" s="60">
        <v>1</v>
      </c>
      <c r="Z1174" s="49">
        <f>IFERROR(Y1174/U1158,"-")</f>
        <v>5.8823529411764705E-2</v>
      </c>
      <c r="AA1174" s="137">
        <f t="shared" si="303"/>
        <v>2630</v>
      </c>
      <c r="AB1174" s="374"/>
      <c r="AC1174" s="374"/>
      <c r="AD1174" s="37" t="s">
        <v>110</v>
      </c>
      <c r="AE1174" s="60">
        <v>0</v>
      </c>
      <c r="AF1174" s="49">
        <f>IFERROR(AE1174/AB1158,"-")</f>
        <v>0</v>
      </c>
      <c r="AG1174" s="60">
        <v>0</v>
      </c>
      <c r="AH1174" s="49">
        <f>IFERROR(AG1174/AC1158,"-")</f>
        <v>0</v>
      </c>
      <c r="AI1174" s="63" t="str">
        <f t="shared" si="300"/>
        <v>-</v>
      </c>
      <c r="AJ1174" s="374"/>
      <c r="AK1174" s="374"/>
      <c r="AL1174" s="37" t="s">
        <v>110</v>
      </c>
      <c r="AM1174" s="60">
        <v>136404</v>
      </c>
      <c r="AN1174" s="49">
        <f>IFERROR(AM1174/AJ1158,"-")</f>
        <v>1.6461304638403773E-3</v>
      </c>
      <c r="AO1174" s="60">
        <v>4</v>
      </c>
      <c r="AP1174" s="49">
        <f>IFERROR(AO1174/AK1158,"-")</f>
        <v>7.5471698113207544E-2</v>
      </c>
      <c r="AQ1174" s="63">
        <f t="shared" si="304"/>
        <v>34101</v>
      </c>
      <c r="AR1174" s="374"/>
      <c r="AS1174" s="374"/>
      <c r="AT1174" s="37" t="s">
        <v>110</v>
      </c>
      <c r="AU1174" s="60">
        <v>478246</v>
      </c>
      <c r="AV1174" s="49">
        <f>IFERROR(AU1174/AR1158,"-")</f>
        <v>1.3928392233329562E-3</v>
      </c>
      <c r="AW1174" s="63">
        <v>28</v>
      </c>
      <c r="AX1174" s="49">
        <f>IFERROR(AW1174/AS1158,"-")</f>
        <v>5.2434456928838954E-2</v>
      </c>
      <c r="AY1174" s="163">
        <f t="shared" si="305"/>
        <v>17080.214285714286</v>
      </c>
      <c r="AZ1174" s="187"/>
    </row>
    <row r="1175" spans="2:52" s="7" customFormat="1" ht="13.15" customHeight="1">
      <c r="B1175" s="450"/>
      <c r="C1175" s="461"/>
      <c r="D1175" s="375"/>
      <c r="E1175" s="375"/>
      <c r="F1175" s="38" t="s">
        <v>64</v>
      </c>
      <c r="G1175" s="56">
        <f>SUM(G1158:G1174)</f>
        <v>29979530</v>
      </c>
      <c r="H1175" s="49">
        <f>IFERROR(G1175/D1158,"-")</f>
        <v>0.28259333502879425</v>
      </c>
      <c r="I1175" s="60">
        <v>118</v>
      </c>
      <c r="J1175" s="49">
        <f>IFERROR(I1175/E1158,"-")</f>
        <v>0.7814569536423841</v>
      </c>
      <c r="K1175" s="63">
        <f t="shared" si="301"/>
        <v>254063.81355932204</v>
      </c>
      <c r="L1175" s="375"/>
      <c r="M1175" s="375"/>
      <c r="N1175" s="38" t="s">
        <v>64</v>
      </c>
      <c r="O1175" s="56">
        <f>SUM(O1158:O1174)</f>
        <v>20259960</v>
      </c>
      <c r="P1175" s="49">
        <f>IFERROR(O1175/L1158,"-")</f>
        <v>0.26978352026909164</v>
      </c>
      <c r="Q1175" s="60">
        <v>73</v>
      </c>
      <c r="R1175" s="49">
        <f>IFERROR(Q1175/M1158,"-")</f>
        <v>0.76842105263157889</v>
      </c>
      <c r="S1175" s="63">
        <f t="shared" si="302"/>
        <v>277533.69863013696</v>
      </c>
      <c r="T1175" s="375"/>
      <c r="U1175" s="375"/>
      <c r="V1175" s="38" t="s">
        <v>64</v>
      </c>
      <c r="W1175" s="56">
        <f>SUM(W1158:W1174)</f>
        <v>5135887</v>
      </c>
      <c r="X1175" s="49">
        <f>IFERROR(W1175/T1158,"-")</f>
        <v>0.34681060253590573</v>
      </c>
      <c r="Y1175" s="60">
        <v>15</v>
      </c>
      <c r="Z1175" s="49">
        <f>IFERROR(Y1175/U1158,"-")</f>
        <v>0.88235294117647056</v>
      </c>
      <c r="AA1175" s="137">
        <f t="shared" si="303"/>
        <v>342392.46666666667</v>
      </c>
      <c r="AB1175" s="375"/>
      <c r="AC1175" s="375"/>
      <c r="AD1175" s="38" t="s">
        <v>64</v>
      </c>
      <c r="AE1175" s="56">
        <f>SUM(AE1158:AE1174)</f>
        <v>4478199</v>
      </c>
      <c r="AF1175" s="49">
        <f>IFERROR(AE1175/AB1158,"-")</f>
        <v>0.53626373231593849</v>
      </c>
      <c r="AG1175" s="60">
        <v>8</v>
      </c>
      <c r="AH1175" s="49">
        <f>IFERROR(AG1175/AC1158,"-")</f>
        <v>0.88888888888888884</v>
      </c>
      <c r="AI1175" s="63">
        <f t="shared" si="300"/>
        <v>559774.875</v>
      </c>
      <c r="AJ1175" s="375"/>
      <c r="AK1175" s="375"/>
      <c r="AL1175" s="38" t="s">
        <v>64</v>
      </c>
      <c r="AM1175" s="56">
        <f>SUM(AM1158:AM1174)</f>
        <v>23707137</v>
      </c>
      <c r="AN1175" s="49">
        <f>IFERROR(AM1175/AJ1158,"-")</f>
        <v>0.28609894450410084</v>
      </c>
      <c r="AO1175" s="60">
        <v>41</v>
      </c>
      <c r="AP1175" s="49">
        <f>IFERROR(AO1175/AK1158,"-")</f>
        <v>0.77358490566037741</v>
      </c>
      <c r="AQ1175" s="63">
        <f t="shared" si="304"/>
        <v>578222.85365853657</v>
      </c>
      <c r="AR1175" s="375"/>
      <c r="AS1175" s="375"/>
      <c r="AT1175" s="38" t="s">
        <v>64</v>
      </c>
      <c r="AU1175" s="56">
        <f>SUM(AU1158:AU1174)</f>
        <v>64538300</v>
      </c>
      <c r="AV1175" s="49">
        <f>IFERROR(AU1175/AR1158,"-")</f>
        <v>0.18796074749653804</v>
      </c>
      <c r="AW1175" s="63">
        <v>404</v>
      </c>
      <c r="AX1175" s="139">
        <f>IFERROR(AW1175/AS1158,"-")</f>
        <v>0.75655430711610483</v>
      </c>
      <c r="AY1175" s="164">
        <f t="shared" si="305"/>
        <v>159748.26732673266</v>
      </c>
      <c r="AZ1175" s="187"/>
    </row>
    <row r="1176" spans="2:52" s="7" customFormat="1" ht="13.15" customHeight="1">
      <c r="B1176" s="448">
        <v>66</v>
      </c>
      <c r="C1176" s="458" t="s">
        <v>4</v>
      </c>
      <c r="D1176" s="373">
        <v>145609870</v>
      </c>
      <c r="E1176" s="373">
        <v>173</v>
      </c>
      <c r="F1176" s="34" t="s">
        <v>96</v>
      </c>
      <c r="G1176" s="58">
        <v>999529</v>
      </c>
      <c r="H1176" s="47">
        <f>IFERROR(G1176/D1176,"-")</f>
        <v>6.8644316487611722E-3</v>
      </c>
      <c r="I1176" s="58">
        <v>29</v>
      </c>
      <c r="J1176" s="47">
        <f>IFERROR(I1176/E1176,"-")</f>
        <v>0.16763005780346821</v>
      </c>
      <c r="K1176" s="61">
        <f t="shared" si="301"/>
        <v>34466.517241379312</v>
      </c>
      <c r="L1176" s="373">
        <v>94030690</v>
      </c>
      <c r="M1176" s="373">
        <v>111</v>
      </c>
      <c r="N1176" s="34" t="s">
        <v>96</v>
      </c>
      <c r="O1176" s="58">
        <v>780027</v>
      </c>
      <c r="P1176" s="47">
        <f>IFERROR(O1176/L1176,"-")</f>
        <v>8.295451197901451E-3</v>
      </c>
      <c r="Q1176" s="58">
        <v>21</v>
      </c>
      <c r="R1176" s="47">
        <f>IFERROR(Q1176/M1176,"-")</f>
        <v>0.1891891891891892</v>
      </c>
      <c r="S1176" s="61">
        <f t="shared" si="302"/>
        <v>37144.142857142855</v>
      </c>
      <c r="T1176" s="373">
        <v>38669510</v>
      </c>
      <c r="U1176" s="373">
        <v>14</v>
      </c>
      <c r="V1176" s="34" t="s">
        <v>96</v>
      </c>
      <c r="W1176" s="58">
        <v>65670</v>
      </c>
      <c r="X1176" s="47">
        <f>IFERROR(W1176/T1176,"-")</f>
        <v>1.6982371899721511E-3</v>
      </c>
      <c r="Y1176" s="58">
        <v>5</v>
      </c>
      <c r="Z1176" s="47">
        <f>IFERROR(Y1176/U1176,"-")</f>
        <v>0.35714285714285715</v>
      </c>
      <c r="AA1176" s="135">
        <f t="shared" si="303"/>
        <v>13134</v>
      </c>
      <c r="AB1176" s="373">
        <v>28766320</v>
      </c>
      <c r="AC1176" s="373">
        <v>11</v>
      </c>
      <c r="AD1176" s="34" t="s">
        <v>96</v>
      </c>
      <c r="AE1176" s="58">
        <v>50601</v>
      </c>
      <c r="AF1176" s="47">
        <f>IFERROR(AE1176/AB1176,"-")</f>
        <v>1.7590362618506643E-3</v>
      </c>
      <c r="AG1176" s="58">
        <v>3</v>
      </c>
      <c r="AH1176" s="47">
        <f>IFERROR(AG1176/AC1176,"-")</f>
        <v>0.27272727272727271</v>
      </c>
      <c r="AI1176" s="61">
        <f t="shared" si="300"/>
        <v>16867</v>
      </c>
      <c r="AJ1176" s="373">
        <v>17493660</v>
      </c>
      <c r="AK1176" s="373">
        <v>24</v>
      </c>
      <c r="AL1176" s="34" t="s">
        <v>96</v>
      </c>
      <c r="AM1176" s="58">
        <v>164453</v>
      </c>
      <c r="AN1176" s="47">
        <f>IFERROR(AM1176/AJ1176,"-")</f>
        <v>9.4007200322859825E-3</v>
      </c>
      <c r="AO1176" s="58">
        <v>7</v>
      </c>
      <c r="AP1176" s="47">
        <f>IFERROR(AO1176/AK1176,"-")</f>
        <v>0.29166666666666669</v>
      </c>
      <c r="AQ1176" s="61">
        <f t="shared" si="304"/>
        <v>23493.285714285714</v>
      </c>
      <c r="AR1176" s="373">
        <v>450158850</v>
      </c>
      <c r="AS1176" s="373">
        <v>767</v>
      </c>
      <c r="AT1176" s="34" t="s">
        <v>96</v>
      </c>
      <c r="AU1176" s="58">
        <v>5890756</v>
      </c>
      <c r="AV1176" s="47">
        <f>IFERROR(AU1176/AR1176,"-")</f>
        <v>1.3085949548698199E-2</v>
      </c>
      <c r="AW1176" s="61">
        <v>106</v>
      </c>
      <c r="AX1176" s="50">
        <f>IFERROR(AW1176/AS1176,"-")</f>
        <v>0.13820078226857888</v>
      </c>
      <c r="AY1176" s="161">
        <f t="shared" si="305"/>
        <v>55573.169811320753</v>
      </c>
      <c r="AZ1176" s="187"/>
    </row>
    <row r="1177" spans="2:52" s="7" customFormat="1" ht="13.15" customHeight="1">
      <c r="B1177" s="449"/>
      <c r="C1177" s="459"/>
      <c r="D1177" s="374"/>
      <c r="E1177" s="374"/>
      <c r="F1177" s="35" t="s">
        <v>97</v>
      </c>
      <c r="G1177" s="59">
        <v>3302161</v>
      </c>
      <c r="H1177" s="48">
        <f>IFERROR(G1177/D1176,"-")</f>
        <v>2.2678139881589073E-2</v>
      </c>
      <c r="I1177" s="59">
        <v>51</v>
      </c>
      <c r="J1177" s="48">
        <f>IFERROR(I1177/E1176,"-")</f>
        <v>0.2947976878612717</v>
      </c>
      <c r="K1177" s="62">
        <f t="shared" si="301"/>
        <v>64748.254901960783</v>
      </c>
      <c r="L1177" s="374"/>
      <c r="M1177" s="374"/>
      <c r="N1177" s="35" t="s">
        <v>97</v>
      </c>
      <c r="O1177" s="59">
        <v>1400727</v>
      </c>
      <c r="P1177" s="48">
        <f>IFERROR(O1177/L1176,"-")</f>
        <v>1.4896487519128063E-2</v>
      </c>
      <c r="Q1177" s="59">
        <v>38</v>
      </c>
      <c r="R1177" s="48">
        <f>IFERROR(Q1177/M1176,"-")</f>
        <v>0.34234234234234234</v>
      </c>
      <c r="S1177" s="62">
        <f t="shared" si="302"/>
        <v>36861.23684210526</v>
      </c>
      <c r="T1177" s="374"/>
      <c r="U1177" s="374"/>
      <c r="V1177" s="35" t="s">
        <v>97</v>
      </c>
      <c r="W1177" s="59">
        <v>318815</v>
      </c>
      <c r="X1177" s="48">
        <f>IFERROR(W1177/T1176,"-")</f>
        <v>8.2446092541643267E-3</v>
      </c>
      <c r="Y1177" s="59">
        <v>6</v>
      </c>
      <c r="Z1177" s="48">
        <f>IFERROR(Y1177/U1176,"-")</f>
        <v>0.42857142857142855</v>
      </c>
      <c r="AA1177" s="136">
        <f t="shared" si="303"/>
        <v>53135.833333333336</v>
      </c>
      <c r="AB1177" s="374"/>
      <c r="AC1177" s="374"/>
      <c r="AD1177" s="35" t="s">
        <v>97</v>
      </c>
      <c r="AE1177" s="59">
        <v>227114</v>
      </c>
      <c r="AF1177" s="48">
        <f>IFERROR(AE1177/AB1176,"-")</f>
        <v>7.8951357003606993E-3</v>
      </c>
      <c r="AG1177" s="59">
        <v>4</v>
      </c>
      <c r="AH1177" s="48">
        <f>IFERROR(AG1177/AC1176,"-")</f>
        <v>0.36363636363636365</v>
      </c>
      <c r="AI1177" s="62">
        <f t="shared" si="300"/>
        <v>56778.5</v>
      </c>
      <c r="AJ1177" s="374"/>
      <c r="AK1177" s="374"/>
      <c r="AL1177" s="35" t="s">
        <v>97</v>
      </c>
      <c r="AM1177" s="59">
        <v>50867</v>
      </c>
      <c r="AN1177" s="48">
        <f>IFERROR(AM1177/AJ1176,"-")</f>
        <v>2.907739146639411E-3</v>
      </c>
      <c r="AO1177" s="59">
        <v>6</v>
      </c>
      <c r="AP1177" s="48">
        <f>IFERROR(AO1177/AK1176,"-")</f>
        <v>0.25</v>
      </c>
      <c r="AQ1177" s="62">
        <f t="shared" si="304"/>
        <v>8477.8333333333339</v>
      </c>
      <c r="AR1177" s="374"/>
      <c r="AS1177" s="374"/>
      <c r="AT1177" s="35" t="s">
        <v>97</v>
      </c>
      <c r="AU1177" s="59">
        <v>9246412</v>
      </c>
      <c r="AV1177" s="48">
        <f>IFERROR(AU1177/AR1176,"-")</f>
        <v>2.0540331485207945E-2</v>
      </c>
      <c r="AW1177" s="62">
        <v>140</v>
      </c>
      <c r="AX1177" s="48">
        <f>IFERROR(AW1177/AS1176,"-")</f>
        <v>0.18252933507170796</v>
      </c>
      <c r="AY1177" s="162">
        <f t="shared" si="305"/>
        <v>66045.8</v>
      </c>
      <c r="AZ1177" s="187"/>
    </row>
    <row r="1178" spans="2:52" s="7" customFormat="1" ht="13.15" customHeight="1">
      <c r="B1178" s="449"/>
      <c r="C1178" s="459"/>
      <c r="D1178" s="374"/>
      <c r="E1178" s="374"/>
      <c r="F1178" s="35" t="s">
        <v>380</v>
      </c>
      <c r="G1178" s="59">
        <v>1595054</v>
      </c>
      <c r="H1178" s="48">
        <f>IFERROR(G1178/D1176,"-")</f>
        <v>1.0954298633739595E-2</v>
      </c>
      <c r="I1178" s="59">
        <v>16</v>
      </c>
      <c r="J1178" s="48">
        <f>IFERROR(I1178/E1176,"-")</f>
        <v>9.2485549132947972E-2</v>
      </c>
      <c r="K1178" s="62">
        <f t="shared" ref="K1178" si="312">IFERROR(G1178/I1178,"-")</f>
        <v>99690.875</v>
      </c>
      <c r="L1178" s="374"/>
      <c r="M1178" s="374"/>
      <c r="N1178" s="35" t="s">
        <v>380</v>
      </c>
      <c r="O1178" s="59">
        <v>1508944</v>
      </c>
      <c r="P1178" s="48">
        <f>IFERROR(O1178/L1176,"-")</f>
        <v>1.6047356453515335E-2</v>
      </c>
      <c r="Q1178" s="59">
        <v>13</v>
      </c>
      <c r="R1178" s="48">
        <f>IFERROR(Q1178/M1176,"-")</f>
        <v>0.11711711711711711</v>
      </c>
      <c r="S1178" s="62">
        <f t="shared" ref="S1178" si="313">IFERROR(O1178/Q1178,"-")</f>
        <v>116072.61538461539</v>
      </c>
      <c r="T1178" s="374"/>
      <c r="U1178" s="374"/>
      <c r="V1178" s="35" t="s">
        <v>380</v>
      </c>
      <c r="W1178" s="59">
        <v>1078770</v>
      </c>
      <c r="X1178" s="48">
        <f>IFERROR(W1178/T1176,"-")</f>
        <v>2.7897172733763628E-2</v>
      </c>
      <c r="Y1178" s="59">
        <v>3</v>
      </c>
      <c r="Z1178" s="48">
        <f>IFERROR(Y1178/U1176,"-")</f>
        <v>0.21428571428571427</v>
      </c>
      <c r="AA1178" s="136">
        <f t="shared" ref="AA1178" si="314">IFERROR(W1178/Y1178,"-")</f>
        <v>359590</v>
      </c>
      <c r="AB1178" s="374"/>
      <c r="AC1178" s="374"/>
      <c r="AD1178" s="35" t="s">
        <v>380</v>
      </c>
      <c r="AE1178" s="59">
        <v>1078770</v>
      </c>
      <c r="AF1178" s="48">
        <f>IFERROR(AE1178/AB1176,"-")</f>
        <v>3.7501147174890635E-2</v>
      </c>
      <c r="AG1178" s="59">
        <v>3</v>
      </c>
      <c r="AH1178" s="48">
        <f>IFERROR(AG1178/AC1176,"-")</f>
        <v>0.27272727272727271</v>
      </c>
      <c r="AI1178" s="62">
        <f t="shared" ref="AI1178" si="315">IFERROR(AE1178/AG1178,"-")</f>
        <v>359590</v>
      </c>
      <c r="AJ1178" s="374"/>
      <c r="AK1178" s="374"/>
      <c r="AL1178" s="35" t="s">
        <v>380</v>
      </c>
      <c r="AM1178" s="59">
        <v>69100</v>
      </c>
      <c r="AN1178" s="48">
        <f>IFERROR(AM1178/AJ1176,"-")</f>
        <v>3.9500024580333675E-3</v>
      </c>
      <c r="AO1178" s="59">
        <v>3</v>
      </c>
      <c r="AP1178" s="48">
        <f>IFERROR(AO1178/AK1176,"-")</f>
        <v>0.125</v>
      </c>
      <c r="AQ1178" s="62">
        <f t="shared" ref="AQ1178" si="316">IFERROR(AM1178/AO1178,"-")</f>
        <v>23033.333333333332</v>
      </c>
      <c r="AR1178" s="374"/>
      <c r="AS1178" s="374"/>
      <c r="AT1178" s="35" t="s">
        <v>380</v>
      </c>
      <c r="AU1178" s="59">
        <v>9678139</v>
      </c>
      <c r="AV1178" s="48">
        <f>IFERROR(AU1178/AR1176,"-")</f>
        <v>2.1499386272201469E-2</v>
      </c>
      <c r="AW1178" s="59">
        <v>47</v>
      </c>
      <c r="AX1178" s="48">
        <f>IFERROR(AW1178/AS1176,"-")</f>
        <v>6.1277705345501955E-2</v>
      </c>
      <c r="AY1178" s="136">
        <f t="shared" ref="AY1178" si="317">IFERROR(AU1178/AW1178,"-")</f>
        <v>205917.85106382979</v>
      </c>
      <c r="AZ1178" s="187"/>
    </row>
    <row r="1179" spans="2:52" s="7" customFormat="1" ht="13.15" customHeight="1">
      <c r="B1179" s="449"/>
      <c r="C1179" s="459"/>
      <c r="D1179" s="374"/>
      <c r="E1179" s="374"/>
      <c r="F1179" s="36" t="s">
        <v>98</v>
      </c>
      <c r="G1179" s="59">
        <v>2660438</v>
      </c>
      <c r="H1179" s="48">
        <f>IFERROR(G1179/D1176,"-")</f>
        <v>1.8271000447977873E-2</v>
      </c>
      <c r="I1179" s="59">
        <v>51</v>
      </c>
      <c r="J1179" s="48">
        <f>IFERROR(I1179/E1176,"-")</f>
        <v>0.2947976878612717</v>
      </c>
      <c r="K1179" s="62">
        <f t="shared" si="301"/>
        <v>52165.450980392154</v>
      </c>
      <c r="L1179" s="374"/>
      <c r="M1179" s="374"/>
      <c r="N1179" s="36" t="s">
        <v>98</v>
      </c>
      <c r="O1179" s="59">
        <v>2377828</v>
      </c>
      <c r="P1179" s="48">
        <f>IFERROR(O1179/L1176,"-")</f>
        <v>2.5287786359963964E-2</v>
      </c>
      <c r="Q1179" s="59">
        <v>36</v>
      </c>
      <c r="R1179" s="48">
        <f>IFERROR(Q1179/M1176,"-")</f>
        <v>0.32432432432432434</v>
      </c>
      <c r="S1179" s="62">
        <f t="shared" si="302"/>
        <v>66050.777777777781</v>
      </c>
      <c r="T1179" s="374"/>
      <c r="U1179" s="374"/>
      <c r="V1179" s="36" t="s">
        <v>98</v>
      </c>
      <c r="W1179" s="59">
        <v>9063</v>
      </c>
      <c r="X1179" s="48">
        <f>IFERROR(W1179/T1176,"-")</f>
        <v>2.3437069670652667E-4</v>
      </c>
      <c r="Y1179" s="59">
        <v>2</v>
      </c>
      <c r="Z1179" s="48">
        <f>IFERROR(Y1179/U1176,"-")</f>
        <v>0.14285714285714285</v>
      </c>
      <c r="AA1179" s="136">
        <f t="shared" si="303"/>
        <v>4531.5</v>
      </c>
      <c r="AB1179" s="374"/>
      <c r="AC1179" s="374"/>
      <c r="AD1179" s="36" t="s">
        <v>98</v>
      </c>
      <c r="AE1179" s="59">
        <v>9063</v>
      </c>
      <c r="AF1179" s="48">
        <f>IFERROR(AE1179/AB1176,"-")</f>
        <v>3.1505594041921246E-4</v>
      </c>
      <c r="AG1179" s="59">
        <v>2</v>
      </c>
      <c r="AH1179" s="48">
        <f>IFERROR(AG1179/AC1176,"-")</f>
        <v>0.18181818181818182</v>
      </c>
      <c r="AI1179" s="62">
        <f t="shared" si="300"/>
        <v>4531.5</v>
      </c>
      <c r="AJ1179" s="374"/>
      <c r="AK1179" s="374"/>
      <c r="AL1179" s="36" t="s">
        <v>98</v>
      </c>
      <c r="AM1179" s="59">
        <v>102046</v>
      </c>
      <c r="AN1179" s="48">
        <f>IFERROR(AM1179/AJ1176,"-")</f>
        <v>5.8333133260849929E-3</v>
      </c>
      <c r="AO1179" s="59">
        <v>6</v>
      </c>
      <c r="AP1179" s="48">
        <f>IFERROR(AO1179/AK1176,"-")</f>
        <v>0.25</v>
      </c>
      <c r="AQ1179" s="62">
        <f t="shared" si="304"/>
        <v>17007.666666666668</v>
      </c>
      <c r="AR1179" s="374"/>
      <c r="AS1179" s="374"/>
      <c r="AT1179" s="36" t="s">
        <v>98</v>
      </c>
      <c r="AU1179" s="59">
        <v>11030522</v>
      </c>
      <c r="AV1179" s="48">
        <f>IFERROR(AU1179/AR1176,"-")</f>
        <v>2.450362133278064E-2</v>
      </c>
      <c r="AW1179" s="62">
        <v>151</v>
      </c>
      <c r="AX1179" s="48">
        <f>IFERROR(AW1179/AS1176,"-")</f>
        <v>0.196870925684485</v>
      </c>
      <c r="AY1179" s="162">
        <f t="shared" si="305"/>
        <v>73049.814569536422</v>
      </c>
      <c r="AZ1179" s="187"/>
    </row>
    <row r="1180" spans="2:52" s="7" customFormat="1" ht="13.15" customHeight="1">
      <c r="B1180" s="449"/>
      <c r="C1180" s="459"/>
      <c r="D1180" s="374"/>
      <c r="E1180" s="374"/>
      <c r="F1180" s="36" t="s">
        <v>99</v>
      </c>
      <c r="G1180" s="59">
        <v>3258650</v>
      </c>
      <c r="H1180" s="48">
        <f>IFERROR(G1180/D1176,"-")</f>
        <v>2.2379320852357054E-2</v>
      </c>
      <c r="I1180" s="59">
        <v>11</v>
      </c>
      <c r="J1180" s="48">
        <f>IFERROR(I1180/E1176,"-")</f>
        <v>6.358381502890173E-2</v>
      </c>
      <c r="K1180" s="62">
        <f t="shared" si="301"/>
        <v>296240.90909090912</v>
      </c>
      <c r="L1180" s="374"/>
      <c r="M1180" s="374"/>
      <c r="N1180" s="36" t="s">
        <v>99</v>
      </c>
      <c r="O1180" s="59">
        <v>3248261</v>
      </c>
      <c r="P1180" s="48">
        <f>IFERROR(O1180/L1176,"-")</f>
        <v>3.4544689611444947E-2</v>
      </c>
      <c r="Q1180" s="59">
        <v>9</v>
      </c>
      <c r="R1180" s="48">
        <f>IFERROR(Q1180/M1176,"-")</f>
        <v>8.1081081081081086E-2</v>
      </c>
      <c r="S1180" s="62">
        <f t="shared" si="302"/>
        <v>360917.88888888888</v>
      </c>
      <c r="T1180" s="374"/>
      <c r="U1180" s="374"/>
      <c r="V1180" s="36" t="s">
        <v>99</v>
      </c>
      <c r="W1180" s="59">
        <v>0</v>
      </c>
      <c r="X1180" s="48">
        <f>IFERROR(W1180/T1176,"-")</f>
        <v>0</v>
      </c>
      <c r="Y1180" s="59">
        <v>0</v>
      </c>
      <c r="Z1180" s="48">
        <f>IFERROR(Y1180/U1176,"-")</f>
        <v>0</v>
      </c>
      <c r="AA1180" s="136" t="str">
        <f t="shared" si="303"/>
        <v>-</v>
      </c>
      <c r="AB1180" s="374"/>
      <c r="AC1180" s="374"/>
      <c r="AD1180" s="36" t="s">
        <v>99</v>
      </c>
      <c r="AE1180" s="59">
        <v>0</v>
      </c>
      <c r="AF1180" s="48">
        <f>IFERROR(AE1180/AB1176,"-")</f>
        <v>0</v>
      </c>
      <c r="AG1180" s="59">
        <v>0</v>
      </c>
      <c r="AH1180" s="48">
        <f>IFERROR(AG1180/AC1176,"-")</f>
        <v>0</v>
      </c>
      <c r="AI1180" s="62" t="str">
        <f t="shared" si="300"/>
        <v>-</v>
      </c>
      <c r="AJ1180" s="374"/>
      <c r="AK1180" s="374"/>
      <c r="AL1180" s="36" t="s">
        <v>99</v>
      </c>
      <c r="AM1180" s="59">
        <v>0</v>
      </c>
      <c r="AN1180" s="48">
        <f>IFERROR(AM1180/AJ1176,"-")</f>
        <v>0</v>
      </c>
      <c r="AO1180" s="59">
        <v>0</v>
      </c>
      <c r="AP1180" s="48">
        <f>IFERROR(AO1180/AK1176,"-")</f>
        <v>0</v>
      </c>
      <c r="AQ1180" s="62" t="str">
        <f t="shared" si="304"/>
        <v>-</v>
      </c>
      <c r="AR1180" s="374"/>
      <c r="AS1180" s="374"/>
      <c r="AT1180" s="36" t="s">
        <v>99</v>
      </c>
      <c r="AU1180" s="59">
        <v>3139681</v>
      </c>
      <c r="AV1180" s="48">
        <f>IFERROR(AU1180/AR1176,"-")</f>
        <v>6.974606852669896E-3</v>
      </c>
      <c r="AW1180" s="62">
        <v>43</v>
      </c>
      <c r="AX1180" s="48">
        <f>IFERROR(AW1180/AS1176,"-")</f>
        <v>5.6062581486310298E-2</v>
      </c>
      <c r="AY1180" s="162">
        <f t="shared" si="305"/>
        <v>73015.837209302321</v>
      </c>
      <c r="AZ1180" s="187"/>
    </row>
    <row r="1181" spans="2:52" s="7" customFormat="1" ht="13.15" customHeight="1">
      <c r="B1181" s="449"/>
      <c r="C1181" s="459"/>
      <c r="D1181" s="374"/>
      <c r="E1181" s="374"/>
      <c r="F1181" s="36" t="s">
        <v>100</v>
      </c>
      <c r="G1181" s="59">
        <v>1024436</v>
      </c>
      <c r="H1181" s="48">
        <f>IFERROR(G1181/D1176,"-")</f>
        <v>7.0354846137833929E-3</v>
      </c>
      <c r="I1181" s="59">
        <v>54</v>
      </c>
      <c r="J1181" s="48">
        <f>IFERROR(I1181/E1176,"-")</f>
        <v>0.31213872832369943</v>
      </c>
      <c r="K1181" s="62">
        <f t="shared" si="301"/>
        <v>18971.037037037036</v>
      </c>
      <c r="L1181" s="374"/>
      <c r="M1181" s="374"/>
      <c r="N1181" s="36" t="s">
        <v>100</v>
      </c>
      <c r="O1181" s="59">
        <v>726436</v>
      </c>
      <c r="P1181" s="48">
        <f>IFERROR(O1181/L1176,"-")</f>
        <v>7.7255202530152655E-3</v>
      </c>
      <c r="Q1181" s="59">
        <v>39</v>
      </c>
      <c r="R1181" s="48">
        <f>IFERROR(Q1181/M1176,"-")</f>
        <v>0.35135135135135137</v>
      </c>
      <c r="S1181" s="62">
        <f t="shared" si="302"/>
        <v>18626.564102564102</v>
      </c>
      <c r="T1181" s="374"/>
      <c r="U1181" s="374"/>
      <c r="V1181" s="36" t="s">
        <v>100</v>
      </c>
      <c r="W1181" s="59">
        <v>13809</v>
      </c>
      <c r="X1181" s="48">
        <f>IFERROR(W1181/T1176,"-")</f>
        <v>3.5710305095668397E-4</v>
      </c>
      <c r="Y1181" s="59">
        <v>3</v>
      </c>
      <c r="Z1181" s="48">
        <f>IFERROR(Y1181/U1176,"-")</f>
        <v>0.21428571428571427</v>
      </c>
      <c r="AA1181" s="136">
        <f t="shared" si="303"/>
        <v>4603</v>
      </c>
      <c r="AB1181" s="374"/>
      <c r="AC1181" s="374"/>
      <c r="AD1181" s="36" t="s">
        <v>100</v>
      </c>
      <c r="AE1181" s="59">
        <v>13809</v>
      </c>
      <c r="AF1181" s="48">
        <f>IFERROR(AE1181/AB1176,"-")</f>
        <v>4.8004054741795265E-4</v>
      </c>
      <c r="AG1181" s="59">
        <v>3</v>
      </c>
      <c r="AH1181" s="48">
        <f>IFERROR(AG1181/AC1176,"-")</f>
        <v>0.27272727272727271</v>
      </c>
      <c r="AI1181" s="62">
        <f t="shared" si="300"/>
        <v>4603</v>
      </c>
      <c r="AJ1181" s="374"/>
      <c r="AK1181" s="374"/>
      <c r="AL1181" s="36" t="s">
        <v>100</v>
      </c>
      <c r="AM1181" s="59">
        <v>102277</v>
      </c>
      <c r="AN1181" s="48">
        <f>IFERROR(AM1181/AJ1176,"-")</f>
        <v>5.8465181099895619E-3</v>
      </c>
      <c r="AO1181" s="59">
        <v>7</v>
      </c>
      <c r="AP1181" s="48">
        <f>IFERROR(AO1181/AK1176,"-")</f>
        <v>0.29166666666666669</v>
      </c>
      <c r="AQ1181" s="62">
        <f t="shared" si="304"/>
        <v>14611</v>
      </c>
      <c r="AR1181" s="374"/>
      <c r="AS1181" s="374"/>
      <c r="AT1181" s="36" t="s">
        <v>100</v>
      </c>
      <c r="AU1181" s="59">
        <v>6139145</v>
      </c>
      <c r="AV1181" s="48">
        <f>IFERROR(AU1181/AR1176,"-")</f>
        <v>1.3637730325639493E-2</v>
      </c>
      <c r="AW1181" s="62">
        <v>185</v>
      </c>
      <c r="AX1181" s="48">
        <f>IFERROR(AW1181/AS1176,"-")</f>
        <v>0.24119947848761408</v>
      </c>
      <c r="AY1181" s="162">
        <f t="shared" si="305"/>
        <v>33184.567567567567</v>
      </c>
      <c r="AZ1181" s="187"/>
    </row>
    <row r="1182" spans="2:52" s="7" customFormat="1" ht="13.15" customHeight="1">
      <c r="B1182" s="449"/>
      <c r="C1182" s="459"/>
      <c r="D1182" s="374"/>
      <c r="E1182" s="374"/>
      <c r="F1182" s="36" t="s">
        <v>101</v>
      </c>
      <c r="G1182" s="59">
        <v>2771684</v>
      </c>
      <c r="H1182" s="48">
        <f>IFERROR(G1182/D1176,"-")</f>
        <v>1.9035000855367839E-2</v>
      </c>
      <c r="I1182" s="59">
        <v>51</v>
      </c>
      <c r="J1182" s="48">
        <f>IFERROR(I1182/E1176,"-")</f>
        <v>0.2947976878612717</v>
      </c>
      <c r="K1182" s="62">
        <f t="shared" si="301"/>
        <v>54346.745098039217</v>
      </c>
      <c r="L1182" s="374"/>
      <c r="M1182" s="374"/>
      <c r="N1182" s="36" t="s">
        <v>101</v>
      </c>
      <c r="O1182" s="59">
        <v>1896495</v>
      </c>
      <c r="P1182" s="48">
        <f>IFERROR(O1182/L1176,"-")</f>
        <v>2.0168893794143168E-2</v>
      </c>
      <c r="Q1182" s="59">
        <v>37</v>
      </c>
      <c r="R1182" s="48">
        <f>IFERROR(Q1182/M1176,"-")</f>
        <v>0.33333333333333331</v>
      </c>
      <c r="S1182" s="62">
        <f t="shared" si="302"/>
        <v>51256.62162162162</v>
      </c>
      <c r="T1182" s="374"/>
      <c r="U1182" s="374"/>
      <c r="V1182" s="36" t="s">
        <v>101</v>
      </c>
      <c r="W1182" s="59">
        <v>136713</v>
      </c>
      <c r="X1182" s="48">
        <f>IFERROR(W1182/T1176,"-")</f>
        <v>3.5354210591238421E-3</v>
      </c>
      <c r="Y1182" s="59">
        <v>5</v>
      </c>
      <c r="Z1182" s="48">
        <f>IFERROR(Y1182/U1176,"-")</f>
        <v>0.35714285714285715</v>
      </c>
      <c r="AA1182" s="136">
        <f t="shared" si="303"/>
        <v>27342.6</v>
      </c>
      <c r="AB1182" s="374"/>
      <c r="AC1182" s="374"/>
      <c r="AD1182" s="36" t="s">
        <v>101</v>
      </c>
      <c r="AE1182" s="59">
        <v>131855</v>
      </c>
      <c r="AF1182" s="48">
        <f>IFERROR(AE1182/AB1176,"-")</f>
        <v>4.5836589456002717E-3</v>
      </c>
      <c r="AG1182" s="59">
        <v>4</v>
      </c>
      <c r="AH1182" s="48">
        <f>IFERROR(AG1182/AC1176,"-")</f>
        <v>0.36363636363636365</v>
      </c>
      <c r="AI1182" s="62">
        <f t="shared" ref="AI1182:AI1248" si="318">IFERROR(AE1182/AG1182,"-")</f>
        <v>32963.75</v>
      </c>
      <c r="AJ1182" s="374"/>
      <c r="AK1182" s="374"/>
      <c r="AL1182" s="36" t="s">
        <v>101</v>
      </c>
      <c r="AM1182" s="59">
        <v>385114</v>
      </c>
      <c r="AN1182" s="48">
        <f>IFERROR(AM1182/AJ1176,"-")</f>
        <v>2.2014489820883679E-2</v>
      </c>
      <c r="AO1182" s="59">
        <v>12</v>
      </c>
      <c r="AP1182" s="48">
        <f>IFERROR(AO1182/AK1176,"-")</f>
        <v>0.5</v>
      </c>
      <c r="AQ1182" s="62">
        <f t="shared" si="304"/>
        <v>32092.833333333332</v>
      </c>
      <c r="AR1182" s="374"/>
      <c r="AS1182" s="374"/>
      <c r="AT1182" s="36" t="s">
        <v>101</v>
      </c>
      <c r="AU1182" s="59">
        <v>11683756</v>
      </c>
      <c r="AV1182" s="48">
        <f>IFERROR(AU1182/AR1176,"-")</f>
        <v>2.5954740198932E-2</v>
      </c>
      <c r="AW1182" s="62">
        <v>201</v>
      </c>
      <c r="AX1182" s="48">
        <f>IFERROR(AW1182/AS1176,"-")</f>
        <v>0.26205997392438068</v>
      </c>
      <c r="AY1182" s="162">
        <f t="shared" si="305"/>
        <v>58128.139303482589</v>
      </c>
      <c r="AZ1182" s="187"/>
    </row>
    <row r="1183" spans="2:52" s="7" customFormat="1" ht="13.15" customHeight="1">
      <c r="B1183" s="449"/>
      <c r="C1183" s="459"/>
      <c r="D1183" s="374"/>
      <c r="E1183" s="374"/>
      <c r="F1183" s="36" t="s">
        <v>102</v>
      </c>
      <c r="G1183" s="59">
        <v>3457869</v>
      </c>
      <c r="H1183" s="48">
        <f>IFERROR(G1183/D1176,"-")</f>
        <v>2.3747490468880989E-2</v>
      </c>
      <c r="I1183" s="59">
        <v>21</v>
      </c>
      <c r="J1183" s="48">
        <f>IFERROR(I1183/E1176,"-")</f>
        <v>0.12138728323699421</v>
      </c>
      <c r="K1183" s="62">
        <f t="shared" si="301"/>
        <v>164660.42857142858</v>
      </c>
      <c r="L1183" s="374"/>
      <c r="M1183" s="374"/>
      <c r="N1183" s="36" t="s">
        <v>102</v>
      </c>
      <c r="O1183" s="59">
        <v>420908</v>
      </c>
      <c r="P1183" s="48">
        <f>IFERROR(O1183/L1176,"-")</f>
        <v>4.4762832219991154E-3</v>
      </c>
      <c r="Q1183" s="59">
        <v>14</v>
      </c>
      <c r="R1183" s="48">
        <f>IFERROR(Q1183/M1176,"-")</f>
        <v>0.12612612612612611</v>
      </c>
      <c r="S1183" s="62">
        <f t="shared" si="302"/>
        <v>30064.857142857141</v>
      </c>
      <c r="T1183" s="374"/>
      <c r="U1183" s="374"/>
      <c r="V1183" s="36" t="s">
        <v>102</v>
      </c>
      <c r="W1183" s="59">
        <v>2325</v>
      </c>
      <c r="X1183" s="48">
        <f>IFERROR(W1183/T1176,"-")</f>
        <v>6.0124889092207269E-5</v>
      </c>
      <c r="Y1183" s="59">
        <v>1</v>
      </c>
      <c r="Z1183" s="48">
        <f>IFERROR(Y1183/U1176,"-")</f>
        <v>7.1428571428571425E-2</v>
      </c>
      <c r="AA1183" s="136">
        <f t="shared" si="303"/>
        <v>2325</v>
      </c>
      <c r="AB1183" s="374"/>
      <c r="AC1183" s="374"/>
      <c r="AD1183" s="36" t="s">
        <v>102</v>
      </c>
      <c r="AE1183" s="59">
        <v>2325</v>
      </c>
      <c r="AF1183" s="48">
        <f>IFERROR(AE1183/AB1176,"-")</f>
        <v>8.0823685476626831E-5</v>
      </c>
      <c r="AG1183" s="59">
        <v>1</v>
      </c>
      <c r="AH1183" s="48">
        <f>IFERROR(AG1183/AC1176,"-")</f>
        <v>9.0909090909090912E-2</v>
      </c>
      <c r="AI1183" s="62">
        <f t="shared" si="318"/>
        <v>2325</v>
      </c>
      <c r="AJ1183" s="374"/>
      <c r="AK1183" s="374"/>
      <c r="AL1183" s="36" t="s">
        <v>102</v>
      </c>
      <c r="AM1183" s="59">
        <v>8814</v>
      </c>
      <c r="AN1183" s="48">
        <f>IFERROR(AM1183/AJ1176,"-")</f>
        <v>5.0383967677432849E-4</v>
      </c>
      <c r="AO1183" s="59">
        <v>6</v>
      </c>
      <c r="AP1183" s="48">
        <f>IFERROR(AO1183/AK1176,"-")</f>
        <v>0.25</v>
      </c>
      <c r="AQ1183" s="62">
        <f t="shared" si="304"/>
        <v>1469</v>
      </c>
      <c r="AR1183" s="374"/>
      <c r="AS1183" s="374"/>
      <c r="AT1183" s="36" t="s">
        <v>102</v>
      </c>
      <c r="AU1183" s="59">
        <v>8942937</v>
      </c>
      <c r="AV1183" s="48">
        <f>IFERROR(AU1183/AR1176,"-")</f>
        <v>1.9866180571591563E-2</v>
      </c>
      <c r="AW1183" s="62">
        <v>62</v>
      </c>
      <c r="AX1183" s="48">
        <f>IFERROR(AW1183/AS1176,"-")</f>
        <v>8.0834419817470665E-2</v>
      </c>
      <c r="AY1183" s="162">
        <f t="shared" si="305"/>
        <v>144240.9193548387</v>
      </c>
      <c r="AZ1183" s="187"/>
    </row>
    <row r="1184" spans="2:52" s="7" customFormat="1" ht="13.15" customHeight="1">
      <c r="B1184" s="449"/>
      <c r="C1184" s="459"/>
      <c r="D1184" s="374"/>
      <c r="E1184" s="374"/>
      <c r="F1184" s="36" t="s">
        <v>112</v>
      </c>
      <c r="G1184" s="59">
        <v>1179</v>
      </c>
      <c r="H1184" s="48">
        <f>IFERROR(G1184/D1176,"-")</f>
        <v>8.0969785908056912E-6</v>
      </c>
      <c r="I1184" s="59">
        <v>2</v>
      </c>
      <c r="J1184" s="48">
        <f>IFERROR(I1184/E1176,"-")</f>
        <v>1.1560693641618497E-2</v>
      </c>
      <c r="K1184" s="62">
        <f t="shared" si="301"/>
        <v>589.5</v>
      </c>
      <c r="L1184" s="374"/>
      <c r="M1184" s="374"/>
      <c r="N1184" s="36" t="s">
        <v>112</v>
      </c>
      <c r="O1184" s="59">
        <v>631</v>
      </c>
      <c r="P1184" s="48">
        <f>IFERROR(O1184/L1176,"-")</f>
        <v>6.7105750260898859E-6</v>
      </c>
      <c r="Q1184" s="59">
        <v>1</v>
      </c>
      <c r="R1184" s="48">
        <f>IFERROR(Q1184/M1176,"-")</f>
        <v>9.0090090090090089E-3</v>
      </c>
      <c r="S1184" s="62">
        <f t="shared" si="302"/>
        <v>631</v>
      </c>
      <c r="T1184" s="374"/>
      <c r="U1184" s="374"/>
      <c r="V1184" s="36" t="s">
        <v>112</v>
      </c>
      <c r="W1184" s="59">
        <v>0</v>
      </c>
      <c r="X1184" s="48">
        <f>IFERROR(W1184/T1176,"-")</f>
        <v>0</v>
      </c>
      <c r="Y1184" s="59">
        <v>0</v>
      </c>
      <c r="Z1184" s="48">
        <f>IFERROR(Y1184/U1176,"-")</f>
        <v>0</v>
      </c>
      <c r="AA1184" s="136" t="str">
        <f t="shared" si="303"/>
        <v>-</v>
      </c>
      <c r="AB1184" s="374"/>
      <c r="AC1184" s="374"/>
      <c r="AD1184" s="36" t="s">
        <v>112</v>
      </c>
      <c r="AE1184" s="59">
        <v>0</v>
      </c>
      <c r="AF1184" s="48">
        <f>IFERROR(AE1184/AB1176,"-")</f>
        <v>0</v>
      </c>
      <c r="AG1184" s="59">
        <v>0</v>
      </c>
      <c r="AH1184" s="48">
        <f>IFERROR(AG1184/AC1176,"-")</f>
        <v>0</v>
      </c>
      <c r="AI1184" s="62" t="str">
        <f t="shared" si="318"/>
        <v>-</v>
      </c>
      <c r="AJ1184" s="374"/>
      <c r="AK1184" s="374"/>
      <c r="AL1184" s="36" t="s">
        <v>112</v>
      </c>
      <c r="AM1184" s="59">
        <v>0</v>
      </c>
      <c r="AN1184" s="48">
        <f>IFERROR(AM1184/AJ1176,"-")</f>
        <v>0</v>
      </c>
      <c r="AO1184" s="59">
        <v>0</v>
      </c>
      <c r="AP1184" s="48">
        <f>IFERROR(AO1184/AK1176,"-")</f>
        <v>0</v>
      </c>
      <c r="AQ1184" s="62" t="str">
        <f t="shared" si="304"/>
        <v>-</v>
      </c>
      <c r="AR1184" s="374"/>
      <c r="AS1184" s="374"/>
      <c r="AT1184" s="36" t="s">
        <v>112</v>
      </c>
      <c r="AU1184" s="59">
        <v>165266</v>
      </c>
      <c r="AV1184" s="48">
        <f>IFERROR(AU1184/AR1176,"-")</f>
        <v>3.6712818152969778E-4</v>
      </c>
      <c r="AW1184" s="62">
        <v>1</v>
      </c>
      <c r="AX1184" s="48">
        <f>IFERROR(AW1184/AS1176,"-")</f>
        <v>1.3037809647979139E-3</v>
      </c>
      <c r="AY1184" s="162">
        <f t="shared" si="305"/>
        <v>165266</v>
      </c>
      <c r="AZ1184" s="187"/>
    </row>
    <row r="1185" spans="2:52" s="7" customFormat="1" ht="13.15" customHeight="1">
      <c r="B1185" s="449"/>
      <c r="C1185" s="459"/>
      <c r="D1185" s="374"/>
      <c r="E1185" s="374"/>
      <c r="F1185" s="36" t="s">
        <v>103</v>
      </c>
      <c r="G1185" s="59">
        <v>61404</v>
      </c>
      <c r="H1185" s="48">
        <f>IFERROR(G1185/D1176,"-")</f>
        <v>4.2170218268857736E-4</v>
      </c>
      <c r="I1185" s="59">
        <v>7</v>
      </c>
      <c r="J1185" s="48">
        <f>IFERROR(I1185/E1176,"-")</f>
        <v>4.046242774566474E-2</v>
      </c>
      <c r="K1185" s="62">
        <f t="shared" si="301"/>
        <v>8772</v>
      </c>
      <c r="L1185" s="374"/>
      <c r="M1185" s="374"/>
      <c r="N1185" s="36" t="s">
        <v>103</v>
      </c>
      <c r="O1185" s="59">
        <v>49026</v>
      </c>
      <c r="P1185" s="48">
        <f>IFERROR(O1185/L1176,"-")</f>
        <v>5.2138296549775393E-4</v>
      </c>
      <c r="Q1185" s="59">
        <v>5</v>
      </c>
      <c r="R1185" s="48">
        <f>IFERROR(Q1185/M1176,"-")</f>
        <v>4.5045045045045043E-2</v>
      </c>
      <c r="S1185" s="62">
        <f t="shared" si="302"/>
        <v>9805.2000000000007</v>
      </c>
      <c r="T1185" s="374"/>
      <c r="U1185" s="374"/>
      <c r="V1185" s="36" t="s">
        <v>103</v>
      </c>
      <c r="W1185" s="59">
        <v>0</v>
      </c>
      <c r="X1185" s="48">
        <f>IFERROR(W1185/T1176,"-")</f>
        <v>0</v>
      </c>
      <c r="Y1185" s="59">
        <v>0</v>
      </c>
      <c r="Z1185" s="48">
        <f>IFERROR(Y1185/U1176,"-")</f>
        <v>0</v>
      </c>
      <c r="AA1185" s="136" t="str">
        <f t="shared" si="303"/>
        <v>-</v>
      </c>
      <c r="AB1185" s="374"/>
      <c r="AC1185" s="374"/>
      <c r="AD1185" s="36" t="s">
        <v>103</v>
      </c>
      <c r="AE1185" s="59">
        <v>0</v>
      </c>
      <c r="AF1185" s="48">
        <f>IFERROR(AE1185/AB1176,"-")</f>
        <v>0</v>
      </c>
      <c r="AG1185" s="59">
        <v>0</v>
      </c>
      <c r="AH1185" s="48">
        <f>IFERROR(AG1185/AC1176,"-")</f>
        <v>0</v>
      </c>
      <c r="AI1185" s="62" t="str">
        <f t="shared" si="318"/>
        <v>-</v>
      </c>
      <c r="AJ1185" s="374"/>
      <c r="AK1185" s="374"/>
      <c r="AL1185" s="36" t="s">
        <v>103</v>
      </c>
      <c r="AM1185" s="59">
        <v>6501</v>
      </c>
      <c r="AN1185" s="48">
        <f>IFERROR(AM1185/AJ1176,"-")</f>
        <v>3.7162034702858065E-4</v>
      </c>
      <c r="AO1185" s="59">
        <v>1</v>
      </c>
      <c r="AP1185" s="48">
        <f>IFERROR(AO1185/AK1176,"-")</f>
        <v>4.1666666666666664E-2</v>
      </c>
      <c r="AQ1185" s="62">
        <f t="shared" si="304"/>
        <v>6501</v>
      </c>
      <c r="AR1185" s="374"/>
      <c r="AS1185" s="374"/>
      <c r="AT1185" s="36" t="s">
        <v>103</v>
      </c>
      <c r="AU1185" s="59">
        <v>103869</v>
      </c>
      <c r="AV1185" s="48">
        <f>IFERROR(AU1185/AR1176,"-")</f>
        <v>2.307385492920999E-4</v>
      </c>
      <c r="AW1185" s="62">
        <v>16</v>
      </c>
      <c r="AX1185" s="48">
        <f>IFERROR(AW1185/AS1176,"-")</f>
        <v>2.0860495436766623E-2</v>
      </c>
      <c r="AY1185" s="162">
        <f t="shared" si="305"/>
        <v>6491.8125</v>
      </c>
      <c r="AZ1185" s="187"/>
    </row>
    <row r="1186" spans="2:52" s="7" customFormat="1" ht="13.15" customHeight="1">
      <c r="B1186" s="449"/>
      <c r="C1186" s="459"/>
      <c r="D1186" s="374"/>
      <c r="E1186" s="374"/>
      <c r="F1186" s="36" t="s">
        <v>104</v>
      </c>
      <c r="G1186" s="59">
        <v>22073</v>
      </c>
      <c r="H1186" s="48">
        <f>IFERROR(G1186/D1176,"-")</f>
        <v>1.515899986724801E-4</v>
      </c>
      <c r="I1186" s="59">
        <v>5</v>
      </c>
      <c r="J1186" s="48">
        <f>IFERROR(I1186/E1176,"-")</f>
        <v>2.8901734104046242E-2</v>
      </c>
      <c r="K1186" s="62">
        <f t="shared" si="301"/>
        <v>4414.6000000000004</v>
      </c>
      <c r="L1186" s="374"/>
      <c r="M1186" s="374"/>
      <c r="N1186" s="36" t="s">
        <v>104</v>
      </c>
      <c r="O1186" s="59">
        <v>3949</v>
      </c>
      <c r="P1186" s="48">
        <f>IFERROR(O1186/L1176,"-")</f>
        <v>4.1996926748064915E-5</v>
      </c>
      <c r="Q1186" s="59">
        <v>3</v>
      </c>
      <c r="R1186" s="48">
        <f>IFERROR(Q1186/M1176,"-")</f>
        <v>2.7027027027027029E-2</v>
      </c>
      <c r="S1186" s="62">
        <f t="shared" si="302"/>
        <v>1316.3333333333333</v>
      </c>
      <c r="T1186" s="374"/>
      <c r="U1186" s="374"/>
      <c r="V1186" s="36" t="s">
        <v>104</v>
      </c>
      <c r="W1186" s="59">
        <v>19862</v>
      </c>
      <c r="X1186" s="48">
        <f>IFERROR(W1186/T1176,"-")</f>
        <v>5.1363464393523479E-4</v>
      </c>
      <c r="Y1186" s="59">
        <v>4</v>
      </c>
      <c r="Z1186" s="48">
        <f>IFERROR(Y1186/U1176,"-")</f>
        <v>0.2857142857142857</v>
      </c>
      <c r="AA1186" s="136">
        <f t="shared" si="303"/>
        <v>4965.5</v>
      </c>
      <c r="AB1186" s="374"/>
      <c r="AC1186" s="374"/>
      <c r="AD1186" s="36" t="s">
        <v>104</v>
      </c>
      <c r="AE1186" s="59">
        <v>3949</v>
      </c>
      <c r="AF1186" s="48">
        <f>IFERROR(AE1186/AB1176,"-")</f>
        <v>1.3727859524610724E-4</v>
      </c>
      <c r="AG1186" s="59">
        <v>3</v>
      </c>
      <c r="AH1186" s="48">
        <f>IFERROR(AG1186/AC1176,"-")</f>
        <v>0.27272727272727271</v>
      </c>
      <c r="AI1186" s="62">
        <f t="shared" si="318"/>
        <v>1316.3333333333333</v>
      </c>
      <c r="AJ1186" s="374"/>
      <c r="AK1186" s="374"/>
      <c r="AL1186" s="36" t="s">
        <v>104</v>
      </c>
      <c r="AM1186" s="59">
        <v>0</v>
      </c>
      <c r="AN1186" s="48">
        <f>IFERROR(AM1186/AJ1176,"-")</f>
        <v>0</v>
      </c>
      <c r="AO1186" s="59">
        <v>0</v>
      </c>
      <c r="AP1186" s="48">
        <f>IFERROR(AO1186/AK1176,"-")</f>
        <v>0</v>
      </c>
      <c r="AQ1186" s="62" t="str">
        <f t="shared" si="304"/>
        <v>-</v>
      </c>
      <c r="AR1186" s="374"/>
      <c r="AS1186" s="374"/>
      <c r="AT1186" s="36" t="s">
        <v>104</v>
      </c>
      <c r="AU1186" s="59">
        <v>110984</v>
      </c>
      <c r="AV1186" s="48">
        <f>IFERROR(AU1186/AR1176,"-")</f>
        <v>2.4654408105050026E-4</v>
      </c>
      <c r="AW1186" s="62">
        <v>21</v>
      </c>
      <c r="AX1186" s="48">
        <f>IFERROR(AW1186/AS1176,"-")</f>
        <v>2.7379400260756193E-2</v>
      </c>
      <c r="AY1186" s="162">
        <f t="shared" si="305"/>
        <v>5284.9523809523807</v>
      </c>
      <c r="AZ1186" s="187"/>
    </row>
    <row r="1187" spans="2:52" s="7" customFormat="1" ht="13.15" customHeight="1">
      <c r="B1187" s="449"/>
      <c r="C1187" s="459"/>
      <c r="D1187" s="374"/>
      <c r="E1187" s="374"/>
      <c r="F1187" s="36" t="s">
        <v>105</v>
      </c>
      <c r="G1187" s="59">
        <v>77688</v>
      </c>
      <c r="H1187" s="48">
        <f>IFERROR(G1187/D1176,"-")</f>
        <v>5.3353526103690641E-4</v>
      </c>
      <c r="I1187" s="59">
        <v>8</v>
      </c>
      <c r="J1187" s="48">
        <f>IFERROR(I1187/E1176,"-")</f>
        <v>4.6242774566473986E-2</v>
      </c>
      <c r="K1187" s="62">
        <f t="shared" si="301"/>
        <v>9711</v>
      </c>
      <c r="L1187" s="374"/>
      <c r="M1187" s="374"/>
      <c r="N1187" s="36" t="s">
        <v>105</v>
      </c>
      <c r="O1187" s="59">
        <v>62283</v>
      </c>
      <c r="P1187" s="48">
        <f>IFERROR(O1187/L1176,"-")</f>
        <v>6.6236884999993089E-4</v>
      </c>
      <c r="Q1187" s="59">
        <v>6</v>
      </c>
      <c r="R1187" s="48">
        <f>IFERROR(Q1187/M1176,"-")</f>
        <v>5.4054054054054057E-2</v>
      </c>
      <c r="S1187" s="62">
        <f t="shared" si="302"/>
        <v>10380.5</v>
      </c>
      <c r="T1187" s="374"/>
      <c r="U1187" s="374"/>
      <c r="V1187" s="36" t="s">
        <v>105</v>
      </c>
      <c r="W1187" s="59">
        <v>7927</v>
      </c>
      <c r="X1187" s="48">
        <f>IFERROR(W1187/T1176,"-")</f>
        <v>2.0499354659523744E-4</v>
      </c>
      <c r="Y1187" s="59">
        <v>1</v>
      </c>
      <c r="Z1187" s="48">
        <f>IFERROR(Y1187/U1176,"-")</f>
        <v>7.1428571428571425E-2</v>
      </c>
      <c r="AA1187" s="136">
        <f t="shared" si="303"/>
        <v>7927</v>
      </c>
      <c r="AB1187" s="374"/>
      <c r="AC1187" s="374"/>
      <c r="AD1187" s="36" t="s">
        <v>105</v>
      </c>
      <c r="AE1187" s="59">
        <v>0</v>
      </c>
      <c r="AF1187" s="48">
        <f>IFERROR(AE1187/AB1176,"-")</f>
        <v>0</v>
      </c>
      <c r="AG1187" s="59">
        <v>0</v>
      </c>
      <c r="AH1187" s="48">
        <f>IFERROR(AG1187/AC1176,"-")</f>
        <v>0</v>
      </c>
      <c r="AI1187" s="62" t="str">
        <f t="shared" si="318"/>
        <v>-</v>
      </c>
      <c r="AJ1187" s="374"/>
      <c r="AK1187" s="374"/>
      <c r="AL1187" s="36" t="s">
        <v>105</v>
      </c>
      <c r="AM1187" s="59">
        <v>12811</v>
      </c>
      <c r="AN1187" s="48">
        <f>IFERROR(AM1187/AJ1176,"-")</f>
        <v>7.3232245282005021E-4</v>
      </c>
      <c r="AO1187" s="59">
        <v>2</v>
      </c>
      <c r="AP1187" s="48">
        <f>IFERROR(AO1187/AK1176,"-")</f>
        <v>8.3333333333333329E-2</v>
      </c>
      <c r="AQ1187" s="62">
        <f t="shared" si="304"/>
        <v>6405.5</v>
      </c>
      <c r="AR1187" s="374"/>
      <c r="AS1187" s="374"/>
      <c r="AT1187" s="36" t="s">
        <v>105</v>
      </c>
      <c r="AU1187" s="59">
        <v>287225</v>
      </c>
      <c r="AV1187" s="48">
        <f>IFERROR(AU1187/AR1176,"-")</f>
        <v>6.3805254522931185E-4</v>
      </c>
      <c r="AW1187" s="62">
        <v>7</v>
      </c>
      <c r="AX1187" s="48">
        <f>IFERROR(AW1187/AS1176,"-")</f>
        <v>9.126466753585397E-3</v>
      </c>
      <c r="AY1187" s="162">
        <f t="shared" si="305"/>
        <v>41032.142857142855</v>
      </c>
      <c r="AZ1187" s="187"/>
    </row>
    <row r="1188" spans="2:52" s="7" customFormat="1" ht="13.15" customHeight="1">
      <c r="B1188" s="449"/>
      <c r="C1188" s="459"/>
      <c r="D1188" s="374"/>
      <c r="E1188" s="374"/>
      <c r="F1188" s="36" t="s">
        <v>106</v>
      </c>
      <c r="G1188" s="59">
        <v>233927</v>
      </c>
      <c r="H1188" s="48">
        <f>IFERROR(G1188/D1176,"-")</f>
        <v>1.606532579144532E-3</v>
      </c>
      <c r="I1188" s="59">
        <v>3</v>
      </c>
      <c r="J1188" s="48">
        <f>IFERROR(I1188/E1176,"-")</f>
        <v>1.7341040462427744E-2</v>
      </c>
      <c r="K1188" s="62">
        <f t="shared" si="301"/>
        <v>77975.666666666672</v>
      </c>
      <c r="L1188" s="374"/>
      <c r="M1188" s="374"/>
      <c r="N1188" s="36" t="s">
        <v>106</v>
      </c>
      <c r="O1188" s="59">
        <v>3637</v>
      </c>
      <c r="P1188" s="48">
        <f>IFERROR(O1188/L1176,"-")</f>
        <v>3.8678861125022056E-5</v>
      </c>
      <c r="Q1188" s="59">
        <v>1</v>
      </c>
      <c r="R1188" s="48">
        <f>IFERROR(Q1188/M1176,"-")</f>
        <v>9.0090090090090089E-3</v>
      </c>
      <c r="S1188" s="62">
        <f t="shared" si="302"/>
        <v>3637</v>
      </c>
      <c r="T1188" s="374"/>
      <c r="U1188" s="374"/>
      <c r="V1188" s="36" t="s">
        <v>106</v>
      </c>
      <c r="W1188" s="59">
        <v>0</v>
      </c>
      <c r="X1188" s="48">
        <f>IFERROR(W1188/T1176,"-")</f>
        <v>0</v>
      </c>
      <c r="Y1188" s="59">
        <v>0</v>
      </c>
      <c r="Z1188" s="48">
        <f>IFERROR(Y1188/U1176,"-")</f>
        <v>0</v>
      </c>
      <c r="AA1188" s="136" t="str">
        <f t="shared" si="303"/>
        <v>-</v>
      </c>
      <c r="AB1188" s="374"/>
      <c r="AC1188" s="374"/>
      <c r="AD1188" s="36" t="s">
        <v>106</v>
      </c>
      <c r="AE1188" s="59">
        <v>0</v>
      </c>
      <c r="AF1188" s="48">
        <f>IFERROR(AE1188/AB1176,"-")</f>
        <v>0</v>
      </c>
      <c r="AG1188" s="59">
        <v>0</v>
      </c>
      <c r="AH1188" s="48">
        <f>IFERROR(AG1188/AC1176,"-")</f>
        <v>0</v>
      </c>
      <c r="AI1188" s="62" t="str">
        <f t="shared" si="318"/>
        <v>-</v>
      </c>
      <c r="AJ1188" s="374"/>
      <c r="AK1188" s="374"/>
      <c r="AL1188" s="36" t="s">
        <v>106</v>
      </c>
      <c r="AM1188" s="59">
        <v>0</v>
      </c>
      <c r="AN1188" s="48">
        <f>IFERROR(AM1188/AJ1176,"-")</f>
        <v>0</v>
      </c>
      <c r="AO1188" s="59">
        <v>0</v>
      </c>
      <c r="AP1188" s="48">
        <f>IFERROR(AO1188/AK1176,"-")</f>
        <v>0</v>
      </c>
      <c r="AQ1188" s="62" t="str">
        <f t="shared" si="304"/>
        <v>-</v>
      </c>
      <c r="AR1188" s="374"/>
      <c r="AS1188" s="374"/>
      <c r="AT1188" s="36" t="s">
        <v>106</v>
      </c>
      <c r="AU1188" s="59">
        <v>1322904</v>
      </c>
      <c r="AV1188" s="48">
        <f>IFERROR(AU1188/AR1176,"-")</f>
        <v>2.9387492881679435E-3</v>
      </c>
      <c r="AW1188" s="62">
        <v>7</v>
      </c>
      <c r="AX1188" s="48">
        <f>IFERROR(AW1188/AS1176,"-")</f>
        <v>9.126466753585397E-3</v>
      </c>
      <c r="AY1188" s="162">
        <f t="shared" si="305"/>
        <v>188986.28571428571</v>
      </c>
      <c r="AZ1188" s="187"/>
    </row>
    <row r="1189" spans="2:52" s="7" customFormat="1" ht="13.15" customHeight="1">
      <c r="B1189" s="449"/>
      <c r="C1189" s="459"/>
      <c r="D1189" s="374"/>
      <c r="E1189" s="374"/>
      <c r="F1189" s="36" t="s">
        <v>107</v>
      </c>
      <c r="G1189" s="59">
        <v>1035421</v>
      </c>
      <c r="H1189" s="48">
        <f>IFERROR(G1189/D1176,"-")</f>
        <v>7.1109259283041737E-3</v>
      </c>
      <c r="I1189" s="59">
        <v>24</v>
      </c>
      <c r="J1189" s="48">
        <f>IFERROR(I1189/E1176,"-")</f>
        <v>0.13872832369942195</v>
      </c>
      <c r="K1189" s="62">
        <f t="shared" si="301"/>
        <v>43142.541666666664</v>
      </c>
      <c r="L1189" s="374"/>
      <c r="M1189" s="374"/>
      <c r="N1189" s="36" t="s">
        <v>107</v>
      </c>
      <c r="O1189" s="59">
        <v>572886</v>
      </c>
      <c r="P1189" s="48">
        <f>IFERROR(O1189/L1176,"-")</f>
        <v>6.0925427644952937E-3</v>
      </c>
      <c r="Q1189" s="59">
        <v>13</v>
      </c>
      <c r="R1189" s="48">
        <f>IFERROR(Q1189/M1176,"-")</f>
        <v>0.11711711711711711</v>
      </c>
      <c r="S1189" s="62">
        <f t="shared" si="302"/>
        <v>44068.153846153844</v>
      </c>
      <c r="T1189" s="374"/>
      <c r="U1189" s="374"/>
      <c r="V1189" s="36" t="s">
        <v>107</v>
      </c>
      <c r="W1189" s="59">
        <v>79209</v>
      </c>
      <c r="X1189" s="48">
        <f>IFERROR(W1189/T1176,"-")</f>
        <v>2.0483579957439337E-3</v>
      </c>
      <c r="Y1189" s="59">
        <v>4</v>
      </c>
      <c r="Z1189" s="48">
        <f>IFERROR(Y1189/U1176,"-")</f>
        <v>0.2857142857142857</v>
      </c>
      <c r="AA1189" s="136">
        <f t="shared" si="303"/>
        <v>19802.25</v>
      </c>
      <c r="AB1189" s="374"/>
      <c r="AC1189" s="374"/>
      <c r="AD1189" s="36" t="s">
        <v>107</v>
      </c>
      <c r="AE1189" s="59">
        <v>12974</v>
      </c>
      <c r="AF1189" s="48">
        <f>IFERROR(AE1189/AB1176,"-")</f>
        <v>4.5101354639731465E-4</v>
      </c>
      <c r="AG1189" s="59">
        <v>2</v>
      </c>
      <c r="AH1189" s="48">
        <f>IFERROR(AG1189/AC1176,"-")</f>
        <v>0.18181818181818182</v>
      </c>
      <c r="AI1189" s="62">
        <f t="shared" si="318"/>
        <v>6487</v>
      </c>
      <c r="AJ1189" s="374"/>
      <c r="AK1189" s="374"/>
      <c r="AL1189" s="36" t="s">
        <v>107</v>
      </c>
      <c r="AM1189" s="59">
        <v>120394</v>
      </c>
      <c r="AN1189" s="48">
        <f>IFERROR(AM1189/AJ1176,"-")</f>
        <v>6.8821504476478911E-3</v>
      </c>
      <c r="AO1189" s="59">
        <v>2</v>
      </c>
      <c r="AP1189" s="48">
        <f>IFERROR(AO1189/AK1176,"-")</f>
        <v>8.3333333333333329E-2</v>
      </c>
      <c r="AQ1189" s="62">
        <f t="shared" si="304"/>
        <v>60197</v>
      </c>
      <c r="AR1189" s="374"/>
      <c r="AS1189" s="374"/>
      <c r="AT1189" s="36" t="s">
        <v>107</v>
      </c>
      <c r="AU1189" s="59">
        <v>1715949</v>
      </c>
      <c r="AV1189" s="48">
        <f>IFERROR(AU1189/AR1176,"-")</f>
        <v>3.8118744083338583E-3</v>
      </c>
      <c r="AW1189" s="62">
        <v>53</v>
      </c>
      <c r="AX1189" s="48">
        <f>IFERROR(AW1189/AS1176,"-")</f>
        <v>6.9100391134289438E-2</v>
      </c>
      <c r="AY1189" s="162">
        <f t="shared" si="305"/>
        <v>32376.396226415094</v>
      </c>
      <c r="AZ1189" s="187"/>
    </row>
    <row r="1190" spans="2:52" s="7" customFormat="1" ht="13.15" customHeight="1">
      <c r="B1190" s="449"/>
      <c r="C1190" s="459"/>
      <c r="D1190" s="374"/>
      <c r="E1190" s="374"/>
      <c r="F1190" s="36" t="s">
        <v>108</v>
      </c>
      <c r="G1190" s="59">
        <v>594791</v>
      </c>
      <c r="H1190" s="48">
        <f>IFERROR(G1190/D1176,"-")</f>
        <v>4.0848261178998372E-3</v>
      </c>
      <c r="I1190" s="59">
        <v>16</v>
      </c>
      <c r="J1190" s="48">
        <f>IFERROR(I1190/E1176,"-")</f>
        <v>9.2485549132947972E-2</v>
      </c>
      <c r="K1190" s="62">
        <f t="shared" si="301"/>
        <v>37174.4375</v>
      </c>
      <c r="L1190" s="374"/>
      <c r="M1190" s="374"/>
      <c r="N1190" s="36" t="s">
        <v>108</v>
      </c>
      <c r="O1190" s="59">
        <v>587672</v>
      </c>
      <c r="P1190" s="48">
        <f>IFERROR(O1190/L1176,"-")</f>
        <v>6.2497892975155239E-3</v>
      </c>
      <c r="Q1190" s="59">
        <v>12</v>
      </c>
      <c r="R1190" s="48">
        <f>IFERROR(Q1190/M1176,"-")</f>
        <v>0.10810810810810811</v>
      </c>
      <c r="S1190" s="62">
        <f t="shared" si="302"/>
        <v>48972.666666666664</v>
      </c>
      <c r="T1190" s="374"/>
      <c r="U1190" s="374"/>
      <c r="V1190" s="36" t="s">
        <v>108</v>
      </c>
      <c r="W1190" s="59">
        <v>253435</v>
      </c>
      <c r="X1190" s="48">
        <f>IFERROR(W1190/T1176,"-")</f>
        <v>6.5538715127241073E-3</v>
      </c>
      <c r="Y1190" s="59">
        <v>3</v>
      </c>
      <c r="Z1190" s="48">
        <f>IFERROR(Y1190/U1176,"-")</f>
        <v>0.21428571428571427</v>
      </c>
      <c r="AA1190" s="136">
        <f t="shared" si="303"/>
        <v>84478.333333333328</v>
      </c>
      <c r="AB1190" s="374"/>
      <c r="AC1190" s="374"/>
      <c r="AD1190" s="36" t="s">
        <v>108</v>
      </c>
      <c r="AE1190" s="59">
        <v>253435</v>
      </c>
      <c r="AF1190" s="48">
        <f>IFERROR(AE1190/AB1176,"-")</f>
        <v>8.8101293457070635E-3</v>
      </c>
      <c r="AG1190" s="59">
        <v>3</v>
      </c>
      <c r="AH1190" s="48">
        <f>IFERROR(AG1190/AC1176,"-")</f>
        <v>0.27272727272727271</v>
      </c>
      <c r="AI1190" s="62">
        <f t="shared" si="318"/>
        <v>84478.333333333328</v>
      </c>
      <c r="AJ1190" s="374"/>
      <c r="AK1190" s="374"/>
      <c r="AL1190" s="36" t="s">
        <v>108</v>
      </c>
      <c r="AM1190" s="59">
        <v>167735</v>
      </c>
      <c r="AN1190" s="48">
        <f>IFERROR(AM1190/AJ1176,"-")</f>
        <v>9.5883308581508966E-3</v>
      </c>
      <c r="AO1190" s="59">
        <v>4</v>
      </c>
      <c r="AP1190" s="48">
        <f>IFERROR(AO1190/AK1176,"-")</f>
        <v>0.16666666666666666</v>
      </c>
      <c r="AQ1190" s="62">
        <f t="shared" si="304"/>
        <v>41933.75</v>
      </c>
      <c r="AR1190" s="374"/>
      <c r="AS1190" s="374"/>
      <c r="AT1190" s="36" t="s">
        <v>108</v>
      </c>
      <c r="AU1190" s="59">
        <v>6450944</v>
      </c>
      <c r="AV1190" s="48">
        <f>IFERROR(AU1190/AR1176,"-")</f>
        <v>1.4330372489622274E-2</v>
      </c>
      <c r="AW1190" s="62">
        <v>53</v>
      </c>
      <c r="AX1190" s="48">
        <f>IFERROR(AW1190/AS1176,"-")</f>
        <v>6.9100391134289438E-2</v>
      </c>
      <c r="AY1190" s="162">
        <f t="shared" si="305"/>
        <v>121715.92452830188</v>
      </c>
      <c r="AZ1190" s="187"/>
    </row>
    <row r="1191" spans="2:52" s="7" customFormat="1" ht="13.15" customHeight="1">
      <c r="B1191" s="449"/>
      <c r="C1191" s="459"/>
      <c r="D1191" s="374"/>
      <c r="E1191" s="374"/>
      <c r="F1191" s="36" t="s">
        <v>109</v>
      </c>
      <c r="G1191" s="59">
        <v>46678</v>
      </c>
      <c r="H1191" s="48">
        <f>IFERROR(G1191/D1176,"-")</f>
        <v>3.2056892846618157E-4</v>
      </c>
      <c r="I1191" s="59">
        <v>9</v>
      </c>
      <c r="J1191" s="48">
        <f>IFERROR(I1191/E1176,"-")</f>
        <v>5.2023121387283239E-2</v>
      </c>
      <c r="K1191" s="62">
        <f t="shared" ref="K1191:K1258" si="319">IFERROR(G1191/I1191,"-")</f>
        <v>5186.4444444444443</v>
      </c>
      <c r="L1191" s="374"/>
      <c r="M1191" s="374"/>
      <c r="N1191" s="36" t="s">
        <v>109</v>
      </c>
      <c r="O1191" s="59">
        <v>46678</v>
      </c>
      <c r="P1191" s="48">
        <f>IFERROR(O1191/L1176,"-")</f>
        <v>4.9641239471921348E-4</v>
      </c>
      <c r="Q1191" s="59">
        <v>9</v>
      </c>
      <c r="R1191" s="48">
        <f>IFERROR(Q1191/M1176,"-")</f>
        <v>8.1081081081081086E-2</v>
      </c>
      <c r="S1191" s="62">
        <f t="shared" ref="S1191:S1258" si="320">IFERROR(O1191/Q1191,"-")</f>
        <v>5186.4444444444443</v>
      </c>
      <c r="T1191" s="374"/>
      <c r="U1191" s="374"/>
      <c r="V1191" s="36" t="s">
        <v>109</v>
      </c>
      <c r="W1191" s="59">
        <v>12867</v>
      </c>
      <c r="X1191" s="48">
        <f>IFERROR(W1191/T1176,"-")</f>
        <v>3.3274277331158319E-4</v>
      </c>
      <c r="Y1191" s="59">
        <v>2</v>
      </c>
      <c r="Z1191" s="48">
        <f>IFERROR(Y1191/U1176,"-")</f>
        <v>0.14285714285714285</v>
      </c>
      <c r="AA1191" s="136">
        <f t="shared" ref="AA1191:AA1258" si="321">IFERROR(W1191/Y1191,"-")</f>
        <v>6433.5</v>
      </c>
      <c r="AB1191" s="374"/>
      <c r="AC1191" s="374"/>
      <c r="AD1191" s="36" t="s">
        <v>109</v>
      </c>
      <c r="AE1191" s="59">
        <v>12867</v>
      </c>
      <c r="AF1191" s="48">
        <f>IFERROR(AE1191/AB1176,"-")</f>
        <v>4.4729391872161612E-4</v>
      </c>
      <c r="AG1191" s="59">
        <v>2</v>
      </c>
      <c r="AH1191" s="48">
        <f>IFERROR(AG1191/AC1176,"-")</f>
        <v>0.18181818181818182</v>
      </c>
      <c r="AI1191" s="62">
        <f t="shared" si="318"/>
        <v>6433.5</v>
      </c>
      <c r="AJ1191" s="374"/>
      <c r="AK1191" s="374"/>
      <c r="AL1191" s="36" t="s">
        <v>109</v>
      </c>
      <c r="AM1191" s="59">
        <v>3082</v>
      </c>
      <c r="AN1191" s="48">
        <f>IFERROR(AM1191/AJ1176,"-")</f>
        <v>1.761781125276243E-4</v>
      </c>
      <c r="AO1191" s="59">
        <v>1</v>
      </c>
      <c r="AP1191" s="48">
        <f>IFERROR(AO1191/AK1176,"-")</f>
        <v>4.1666666666666664E-2</v>
      </c>
      <c r="AQ1191" s="62">
        <f t="shared" ref="AQ1191:AQ1258" si="322">IFERROR(AM1191/AO1191,"-")</f>
        <v>3082</v>
      </c>
      <c r="AR1191" s="374"/>
      <c r="AS1191" s="374"/>
      <c r="AT1191" s="36" t="s">
        <v>109</v>
      </c>
      <c r="AU1191" s="59">
        <v>839828</v>
      </c>
      <c r="AV1191" s="48">
        <f>IFERROR(AU1191/AR1176,"-")</f>
        <v>1.8656258785093307E-3</v>
      </c>
      <c r="AW1191" s="62">
        <v>37</v>
      </c>
      <c r="AX1191" s="48">
        <f>IFERROR(AW1191/AS1176,"-")</f>
        <v>4.8239895697522815E-2</v>
      </c>
      <c r="AY1191" s="162">
        <f t="shared" ref="AY1191:AY1258" si="323">IFERROR(AU1191/AW1191,"-")</f>
        <v>22698.054054054053</v>
      </c>
      <c r="AZ1191" s="187"/>
    </row>
    <row r="1192" spans="2:52" s="7" customFormat="1" ht="13.15" customHeight="1">
      <c r="B1192" s="449"/>
      <c r="C1192" s="459"/>
      <c r="D1192" s="374"/>
      <c r="E1192" s="374"/>
      <c r="F1192" s="37" t="s">
        <v>110</v>
      </c>
      <c r="G1192" s="60">
        <v>259109</v>
      </c>
      <c r="H1192" s="49">
        <f>IFERROR(G1192/D1176,"-")</f>
        <v>1.7794741524046413E-3</v>
      </c>
      <c r="I1192" s="60">
        <v>16</v>
      </c>
      <c r="J1192" s="49">
        <f>IFERROR(I1192/E1176,"-")</f>
        <v>9.2485549132947972E-2</v>
      </c>
      <c r="K1192" s="63">
        <f t="shared" si="319"/>
        <v>16194.3125</v>
      </c>
      <c r="L1192" s="374"/>
      <c r="M1192" s="374"/>
      <c r="N1192" s="37" t="s">
        <v>110</v>
      </c>
      <c r="O1192" s="60">
        <v>231818</v>
      </c>
      <c r="P1192" s="49">
        <f>IFERROR(O1192/L1176,"-")</f>
        <v>2.4653440275722747E-3</v>
      </c>
      <c r="Q1192" s="60">
        <v>12</v>
      </c>
      <c r="R1192" s="49">
        <f>IFERROR(Q1192/M1176,"-")</f>
        <v>0.10810810810810811</v>
      </c>
      <c r="S1192" s="63">
        <f t="shared" si="320"/>
        <v>19318.166666666668</v>
      </c>
      <c r="T1192" s="374"/>
      <c r="U1192" s="374"/>
      <c r="V1192" s="37" t="s">
        <v>110</v>
      </c>
      <c r="W1192" s="60">
        <v>3127</v>
      </c>
      <c r="X1192" s="49">
        <f>IFERROR(W1192/T1176,"-")</f>
        <v>8.0864743308099848E-5</v>
      </c>
      <c r="Y1192" s="60">
        <v>2</v>
      </c>
      <c r="Z1192" s="49">
        <f>IFERROR(Y1192/U1176,"-")</f>
        <v>0.14285714285714285</v>
      </c>
      <c r="AA1192" s="137">
        <f t="shared" si="321"/>
        <v>1563.5</v>
      </c>
      <c r="AB1192" s="374"/>
      <c r="AC1192" s="374"/>
      <c r="AD1192" s="37" t="s">
        <v>110</v>
      </c>
      <c r="AE1192" s="60">
        <v>1282</v>
      </c>
      <c r="AF1192" s="49">
        <f>IFERROR(AE1192/AB1176,"-")</f>
        <v>4.4566006357434666E-5</v>
      </c>
      <c r="AG1192" s="60">
        <v>1</v>
      </c>
      <c r="AH1192" s="49">
        <f>IFERROR(AG1192/AC1176,"-")</f>
        <v>9.0909090909090912E-2</v>
      </c>
      <c r="AI1192" s="63">
        <f t="shared" si="318"/>
        <v>1282</v>
      </c>
      <c r="AJ1192" s="374"/>
      <c r="AK1192" s="374"/>
      <c r="AL1192" s="37" t="s">
        <v>110</v>
      </c>
      <c r="AM1192" s="60">
        <v>75186</v>
      </c>
      <c r="AN1192" s="49">
        <f>IFERROR(AM1192/AJ1176,"-")</f>
        <v>4.2978999248870732E-3</v>
      </c>
      <c r="AO1192" s="60">
        <v>5</v>
      </c>
      <c r="AP1192" s="49">
        <f>IFERROR(AO1192/AK1176,"-")</f>
        <v>0.20833333333333334</v>
      </c>
      <c r="AQ1192" s="63">
        <f t="shared" si="322"/>
        <v>15037.2</v>
      </c>
      <c r="AR1192" s="374"/>
      <c r="AS1192" s="374"/>
      <c r="AT1192" s="37" t="s">
        <v>110</v>
      </c>
      <c r="AU1192" s="60">
        <v>369634</v>
      </c>
      <c r="AV1192" s="49">
        <f>IFERROR(AU1192/AR1176,"-")</f>
        <v>8.2111903386993283E-4</v>
      </c>
      <c r="AW1192" s="63">
        <v>45</v>
      </c>
      <c r="AX1192" s="49">
        <f>IFERROR(AW1192/AS1176,"-")</f>
        <v>5.867014341590613E-2</v>
      </c>
      <c r="AY1192" s="163">
        <f t="shared" si="323"/>
        <v>8214.0888888888894</v>
      </c>
      <c r="AZ1192" s="187"/>
    </row>
    <row r="1193" spans="2:52" s="7" customFormat="1" ht="13.15" customHeight="1">
      <c r="B1193" s="450"/>
      <c r="C1193" s="461"/>
      <c r="D1193" s="375"/>
      <c r="E1193" s="375"/>
      <c r="F1193" s="39" t="s">
        <v>64</v>
      </c>
      <c r="G1193" s="56">
        <f>SUM(G1176:G1192)</f>
        <v>21402091</v>
      </c>
      <c r="H1193" s="118">
        <f>IFERROR(G1193/D1176,"-")</f>
        <v>0.14698241952966512</v>
      </c>
      <c r="I1193" s="243">
        <v>139</v>
      </c>
      <c r="J1193" s="118">
        <f>IFERROR(I1193/E1176,"-")</f>
        <v>0.80346820809248554</v>
      </c>
      <c r="K1193" s="119">
        <f t="shared" si="319"/>
        <v>153971.87769784173</v>
      </c>
      <c r="L1193" s="375"/>
      <c r="M1193" s="375"/>
      <c r="N1193" s="39" t="s">
        <v>64</v>
      </c>
      <c r="O1193" s="56">
        <f>SUM(O1176:O1192)</f>
        <v>13918206</v>
      </c>
      <c r="P1193" s="118">
        <f>IFERROR(O1193/L1176,"-")</f>
        <v>0.14801769507381046</v>
      </c>
      <c r="Q1193" s="243">
        <v>97</v>
      </c>
      <c r="R1193" s="118">
        <f>IFERROR(Q1193/M1176,"-")</f>
        <v>0.87387387387387383</v>
      </c>
      <c r="S1193" s="119">
        <f t="shared" si="320"/>
        <v>143486.65979381444</v>
      </c>
      <c r="T1193" s="375"/>
      <c r="U1193" s="375"/>
      <c r="V1193" s="39" t="s">
        <v>64</v>
      </c>
      <c r="W1193" s="56">
        <f>SUM(W1176:W1192)</f>
        <v>2001592</v>
      </c>
      <c r="X1193" s="118">
        <f>IFERROR(W1193/T1176,"-")</f>
        <v>5.1761504089397566E-2</v>
      </c>
      <c r="Y1193" s="243">
        <v>14</v>
      </c>
      <c r="Z1193" s="118">
        <f>IFERROR(Y1193/U1176,"-")</f>
        <v>1</v>
      </c>
      <c r="AA1193" s="69">
        <f t="shared" si="321"/>
        <v>142970.85714285713</v>
      </c>
      <c r="AB1193" s="375"/>
      <c r="AC1193" s="375"/>
      <c r="AD1193" s="39" t="s">
        <v>64</v>
      </c>
      <c r="AE1193" s="56">
        <f>SUM(AE1176:AE1192)</f>
        <v>1798044</v>
      </c>
      <c r="AF1193" s="118">
        <f>IFERROR(AE1193/AB1176,"-")</f>
        <v>6.2505179668445598E-2</v>
      </c>
      <c r="AG1193" s="243">
        <v>11</v>
      </c>
      <c r="AH1193" s="118">
        <f>IFERROR(AG1193/AC1176,"-")</f>
        <v>1</v>
      </c>
      <c r="AI1193" s="119">
        <f t="shared" si="318"/>
        <v>163458.54545454544</v>
      </c>
      <c r="AJ1193" s="375"/>
      <c r="AK1193" s="375"/>
      <c r="AL1193" s="39" t="s">
        <v>64</v>
      </c>
      <c r="AM1193" s="56">
        <f>SUM(AM1176:AM1192)</f>
        <v>1268380</v>
      </c>
      <c r="AN1193" s="118">
        <f>IFERROR(AM1193/AJ1176,"-")</f>
        <v>7.2505124713753435E-2</v>
      </c>
      <c r="AO1193" s="243">
        <v>19</v>
      </c>
      <c r="AP1193" s="118">
        <f>IFERROR(AO1193/AK1176,"-")</f>
        <v>0.79166666666666663</v>
      </c>
      <c r="AQ1193" s="119">
        <f t="shared" si="322"/>
        <v>66756.84210526316</v>
      </c>
      <c r="AR1193" s="375"/>
      <c r="AS1193" s="375"/>
      <c r="AT1193" s="39" t="s">
        <v>64</v>
      </c>
      <c r="AU1193" s="56">
        <f>SUM(AU1176:AU1192)</f>
        <v>77117951</v>
      </c>
      <c r="AV1193" s="118">
        <f>IFERROR(AU1193/AR1176,"-")</f>
        <v>0.17131275104332616</v>
      </c>
      <c r="AW1193" s="119">
        <v>525</v>
      </c>
      <c r="AX1193" s="140">
        <f>IFERROR(AW1193/AS1176,"-")</f>
        <v>0.68448500651890487</v>
      </c>
      <c r="AY1193" s="166">
        <f t="shared" si="323"/>
        <v>146891.33523809523</v>
      </c>
      <c r="AZ1193" s="187"/>
    </row>
    <row r="1194" spans="2:52" s="7" customFormat="1" ht="13.15" customHeight="1">
      <c r="B1194" s="448">
        <v>67</v>
      </c>
      <c r="C1194" s="458" t="s">
        <v>5</v>
      </c>
      <c r="D1194" s="373">
        <v>38005230</v>
      </c>
      <c r="E1194" s="373">
        <v>46</v>
      </c>
      <c r="F1194" s="34" t="s">
        <v>96</v>
      </c>
      <c r="G1194" s="58">
        <v>4329511</v>
      </c>
      <c r="H1194" s="47">
        <f>IFERROR(G1194/D1194,"-")</f>
        <v>0.11391882117277016</v>
      </c>
      <c r="I1194" s="58">
        <v>9</v>
      </c>
      <c r="J1194" s="47">
        <f>IFERROR(I1194/E1194,"-")</f>
        <v>0.19565217391304349</v>
      </c>
      <c r="K1194" s="61">
        <f t="shared" si="319"/>
        <v>481056.77777777775</v>
      </c>
      <c r="L1194" s="373">
        <v>4206100</v>
      </c>
      <c r="M1194" s="373">
        <v>12</v>
      </c>
      <c r="N1194" s="34" t="s">
        <v>96</v>
      </c>
      <c r="O1194" s="58">
        <v>10634</v>
      </c>
      <c r="P1194" s="47">
        <f>IFERROR(O1194/L1194,"-")</f>
        <v>2.5282328047359789E-3</v>
      </c>
      <c r="Q1194" s="58">
        <v>2</v>
      </c>
      <c r="R1194" s="47">
        <f>IFERROR(Q1194/M1194,"-")</f>
        <v>0.16666666666666666</v>
      </c>
      <c r="S1194" s="61">
        <f t="shared" si="320"/>
        <v>5317</v>
      </c>
      <c r="T1194" s="373">
        <v>0</v>
      </c>
      <c r="U1194" s="373">
        <v>0</v>
      </c>
      <c r="V1194" s="34" t="s">
        <v>96</v>
      </c>
      <c r="W1194" s="58">
        <v>0</v>
      </c>
      <c r="X1194" s="47" t="str">
        <f>IFERROR(W1194/T1194,"-")</f>
        <v>-</v>
      </c>
      <c r="Y1194" s="58">
        <v>0</v>
      </c>
      <c r="Z1194" s="47" t="str">
        <f>IFERROR(Y1194/U1194,"-")</f>
        <v>-</v>
      </c>
      <c r="AA1194" s="135" t="str">
        <f t="shared" si="321"/>
        <v>-</v>
      </c>
      <c r="AB1194" s="373">
        <v>0</v>
      </c>
      <c r="AC1194" s="373">
        <v>0</v>
      </c>
      <c r="AD1194" s="34" t="s">
        <v>96</v>
      </c>
      <c r="AE1194" s="58">
        <v>0</v>
      </c>
      <c r="AF1194" s="47" t="str">
        <f>IFERROR(AE1194/AB1194,"-")</f>
        <v>-</v>
      </c>
      <c r="AG1194" s="58">
        <v>0</v>
      </c>
      <c r="AH1194" s="47" t="str">
        <f>IFERROR(AG1194/AC1194,"-")</f>
        <v>-</v>
      </c>
      <c r="AI1194" s="61" t="str">
        <f t="shared" si="318"/>
        <v>-</v>
      </c>
      <c r="AJ1194" s="373">
        <v>3297310</v>
      </c>
      <c r="AK1194" s="373">
        <v>6</v>
      </c>
      <c r="AL1194" s="34" t="s">
        <v>96</v>
      </c>
      <c r="AM1194" s="58">
        <v>1971</v>
      </c>
      <c r="AN1194" s="47">
        <f>IFERROR(AM1194/AJ1194,"-")</f>
        <v>5.9775999223609549E-4</v>
      </c>
      <c r="AO1194" s="58">
        <v>1</v>
      </c>
      <c r="AP1194" s="47">
        <f>IFERROR(AO1194/AK1194,"-")</f>
        <v>0.16666666666666666</v>
      </c>
      <c r="AQ1194" s="61">
        <f t="shared" si="322"/>
        <v>1971</v>
      </c>
      <c r="AR1194" s="373">
        <v>87812700</v>
      </c>
      <c r="AS1194" s="373">
        <v>156</v>
      </c>
      <c r="AT1194" s="34" t="s">
        <v>96</v>
      </c>
      <c r="AU1194" s="58">
        <v>483936</v>
      </c>
      <c r="AV1194" s="47">
        <f>IFERROR(AU1194/AR1194,"-")</f>
        <v>5.5110023948699901E-3</v>
      </c>
      <c r="AW1194" s="58">
        <v>25</v>
      </c>
      <c r="AX1194" s="47">
        <f>IFERROR(AW1194/AS1194,"-")</f>
        <v>0.16025641025641027</v>
      </c>
      <c r="AY1194" s="135">
        <f t="shared" si="323"/>
        <v>19357.439999999999</v>
      </c>
      <c r="AZ1194" s="187"/>
    </row>
    <row r="1195" spans="2:52" s="7" customFormat="1" ht="13.15" customHeight="1">
      <c r="B1195" s="449"/>
      <c r="C1195" s="459"/>
      <c r="D1195" s="374"/>
      <c r="E1195" s="374"/>
      <c r="F1195" s="35" t="s">
        <v>97</v>
      </c>
      <c r="G1195" s="59">
        <v>381424</v>
      </c>
      <c r="H1195" s="48">
        <f>IFERROR(G1195/D1194,"-")</f>
        <v>1.0036092400966919E-2</v>
      </c>
      <c r="I1195" s="59">
        <v>14</v>
      </c>
      <c r="J1195" s="48">
        <f>IFERROR(I1195/E1194,"-")</f>
        <v>0.30434782608695654</v>
      </c>
      <c r="K1195" s="62">
        <f t="shared" si="319"/>
        <v>27244.571428571428</v>
      </c>
      <c r="L1195" s="374"/>
      <c r="M1195" s="374"/>
      <c r="N1195" s="35" t="s">
        <v>97</v>
      </c>
      <c r="O1195" s="59">
        <v>37698</v>
      </c>
      <c r="P1195" s="48">
        <f>IFERROR(O1195/L1194,"-")</f>
        <v>8.9626970352583157E-3</v>
      </c>
      <c r="Q1195" s="59">
        <v>3</v>
      </c>
      <c r="R1195" s="48">
        <f>IFERROR(Q1195/M1194,"-")</f>
        <v>0.25</v>
      </c>
      <c r="S1195" s="62">
        <f t="shared" si="320"/>
        <v>12566</v>
      </c>
      <c r="T1195" s="374"/>
      <c r="U1195" s="374"/>
      <c r="V1195" s="35" t="s">
        <v>97</v>
      </c>
      <c r="W1195" s="59">
        <v>0</v>
      </c>
      <c r="X1195" s="48" t="str">
        <f>IFERROR(W1195/T1194,"-")</f>
        <v>-</v>
      </c>
      <c r="Y1195" s="59">
        <v>0</v>
      </c>
      <c r="Z1195" s="48" t="str">
        <f>IFERROR(Y1195/U1194,"-")</f>
        <v>-</v>
      </c>
      <c r="AA1195" s="136" t="str">
        <f t="shared" si="321"/>
        <v>-</v>
      </c>
      <c r="AB1195" s="374"/>
      <c r="AC1195" s="374"/>
      <c r="AD1195" s="35" t="s">
        <v>97</v>
      </c>
      <c r="AE1195" s="59">
        <v>0</v>
      </c>
      <c r="AF1195" s="48" t="str">
        <f>IFERROR(AE1195/AB1194,"-")</f>
        <v>-</v>
      </c>
      <c r="AG1195" s="59">
        <v>0</v>
      </c>
      <c r="AH1195" s="48" t="str">
        <f>IFERROR(AG1195/AC1194,"-")</f>
        <v>-</v>
      </c>
      <c r="AI1195" s="62" t="str">
        <f t="shared" si="318"/>
        <v>-</v>
      </c>
      <c r="AJ1195" s="374"/>
      <c r="AK1195" s="374"/>
      <c r="AL1195" s="35" t="s">
        <v>97</v>
      </c>
      <c r="AM1195" s="59">
        <v>49309</v>
      </c>
      <c r="AN1195" s="48">
        <f>IFERROR(AM1195/AJ1194,"-")</f>
        <v>1.495431124158784E-2</v>
      </c>
      <c r="AO1195" s="59">
        <v>3</v>
      </c>
      <c r="AP1195" s="48">
        <f>IFERROR(AO1195/AK1194,"-")</f>
        <v>0.5</v>
      </c>
      <c r="AQ1195" s="62">
        <f t="shared" si="322"/>
        <v>16436.333333333332</v>
      </c>
      <c r="AR1195" s="374"/>
      <c r="AS1195" s="374"/>
      <c r="AT1195" s="35" t="s">
        <v>97</v>
      </c>
      <c r="AU1195" s="59">
        <v>468331</v>
      </c>
      <c r="AV1195" s="48">
        <f>IFERROR(AU1195/AR1194,"-")</f>
        <v>5.3332946145603086E-3</v>
      </c>
      <c r="AW1195" s="59">
        <v>36</v>
      </c>
      <c r="AX1195" s="48">
        <f>IFERROR(AW1195/AS1194,"-")</f>
        <v>0.23076923076923078</v>
      </c>
      <c r="AY1195" s="136">
        <f t="shared" si="323"/>
        <v>13009.194444444445</v>
      </c>
      <c r="AZ1195" s="187"/>
    </row>
    <row r="1196" spans="2:52" s="7" customFormat="1" ht="13.15" customHeight="1">
      <c r="B1196" s="449"/>
      <c r="C1196" s="459"/>
      <c r="D1196" s="374"/>
      <c r="E1196" s="374"/>
      <c r="F1196" s="35" t="s">
        <v>380</v>
      </c>
      <c r="G1196" s="59">
        <v>1236475</v>
      </c>
      <c r="H1196" s="48">
        <f>IFERROR(G1196/D1194,"-")</f>
        <v>3.2534338037159626E-2</v>
      </c>
      <c r="I1196" s="59">
        <v>5</v>
      </c>
      <c r="J1196" s="48">
        <f>IFERROR(I1196/E1194,"-")</f>
        <v>0.10869565217391304</v>
      </c>
      <c r="K1196" s="62">
        <f t="shared" si="319"/>
        <v>247295</v>
      </c>
      <c r="L1196" s="374"/>
      <c r="M1196" s="374"/>
      <c r="N1196" s="35" t="s">
        <v>380</v>
      </c>
      <c r="O1196" s="59">
        <v>532236</v>
      </c>
      <c r="P1196" s="48">
        <f>IFERROR(O1196/L1194,"-")</f>
        <v>0.12653907420175459</v>
      </c>
      <c r="Q1196" s="59">
        <v>1</v>
      </c>
      <c r="R1196" s="48">
        <f>IFERROR(Q1196/M1194,"-")</f>
        <v>8.3333333333333329E-2</v>
      </c>
      <c r="S1196" s="62">
        <f t="shared" si="320"/>
        <v>532236</v>
      </c>
      <c r="T1196" s="374"/>
      <c r="U1196" s="374"/>
      <c r="V1196" s="35" t="s">
        <v>380</v>
      </c>
      <c r="W1196" s="59">
        <v>0</v>
      </c>
      <c r="X1196" s="48" t="str">
        <f>IFERROR(W1196/T1194,"-")</f>
        <v>-</v>
      </c>
      <c r="Y1196" s="59">
        <v>0</v>
      </c>
      <c r="Z1196" s="48" t="str">
        <f>IFERROR(Y1196/U1194,"-")</f>
        <v>-</v>
      </c>
      <c r="AA1196" s="136" t="str">
        <f t="shared" si="321"/>
        <v>-</v>
      </c>
      <c r="AB1196" s="374"/>
      <c r="AC1196" s="374"/>
      <c r="AD1196" s="35" t="s">
        <v>380</v>
      </c>
      <c r="AE1196" s="59">
        <v>0</v>
      </c>
      <c r="AF1196" s="48" t="str">
        <f>IFERROR(AE1196/AB1194,"-")</f>
        <v>-</v>
      </c>
      <c r="AG1196" s="59">
        <v>0</v>
      </c>
      <c r="AH1196" s="48" t="str">
        <f>IFERROR(AG1196/AC1194,"-")</f>
        <v>-</v>
      </c>
      <c r="AI1196" s="62" t="str">
        <f t="shared" si="318"/>
        <v>-</v>
      </c>
      <c r="AJ1196" s="374"/>
      <c r="AK1196" s="374"/>
      <c r="AL1196" s="35" t="s">
        <v>380</v>
      </c>
      <c r="AM1196" s="59">
        <v>3497</v>
      </c>
      <c r="AN1196" s="48">
        <f>IFERROR(AM1196/AJ1194,"-")</f>
        <v>1.0605614880008249E-3</v>
      </c>
      <c r="AO1196" s="59">
        <v>1</v>
      </c>
      <c r="AP1196" s="48">
        <f>IFERROR(AO1196/AK1194,"-")</f>
        <v>0.16666666666666666</v>
      </c>
      <c r="AQ1196" s="62">
        <f t="shared" si="322"/>
        <v>3497</v>
      </c>
      <c r="AR1196" s="374"/>
      <c r="AS1196" s="374"/>
      <c r="AT1196" s="35" t="s">
        <v>380</v>
      </c>
      <c r="AU1196" s="59">
        <v>183216</v>
      </c>
      <c r="AV1196" s="48">
        <f>IFERROR(AU1196/AR1194,"-")</f>
        <v>2.0864407995654388E-3</v>
      </c>
      <c r="AW1196" s="59">
        <v>9</v>
      </c>
      <c r="AX1196" s="48">
        <f>IFERROR(AW1196/AS1194,"-")</f>
        <v>5.7692307692307696E-2</v>
      </c>
      <c r="AY1196" s="136">
        <f t="shared" si="323"/>
        <v>20357.333333333332</v>
      </c>
      <c r="AZ1196" s="187"/>
    </row>
    <row r="1197" spans="2:52" s="7" customFormat="1" ht="13.15" customHeight="1">
      <c r="B1197" s="449"/>
      <c r="C1197" s="459"/>
      <c r="D1197" s="374"/>
      <c r="E1197" s="374"/>
      <c r="F1197" s="36" t="s">
        <v>98</v>
      </c>
      <c r="G1197" s="59">
        <v>261418</v>
      </c>
      <c r="H1197" s="48">
        <f>IFERROR(G1197/D1194,"-")</f>
        <v>6.8784743573450284E-3</v>
      </c>
      <c r="I1197" s="59">
        <v>16</v>
      </c>
      <c r="J1197" s="48">
        <f>IFERROR(I1197/E1194,"-")</f>
        <v>0.34782608695652173</v>
      </c>
      <c r="K1197" s="62">
        <f t="shared" si="319"/>
        <v>16338.625</v>
      </c>
      <c r="L1197" s="374"/>
      <c r="M1197" s="374"/>
      <c r="N1197" s="36" t="s">
        <v>98</v>
      </c>
      <c r="O1197" s="59">
        <v>67180</v>
      </c>
      <c r="P1197" s="48">
        <f>IFERROR(O1197/L1194,"-")</f>
        <v>1.5972040607688833E-2</v>
      </c>
      <c r="Q1197" s="59">
        <v>4</v>
      </c>
      <c r="R1197" s="48">
        <f>IFERROR(Q1197/M1194,"-")</f>
        <v>0.33333333333333331</v>
      </c>
      <c r="S1197" s="62">
        <f t="shared" si="320"/>
        <v>16795</v>
      </c>
      <c r="T1197" s="374"/>
      <c r="U1197" s="374"/>
      <c r="V1197" s="36" t="s">
        <v>98</v>
      </c>
      <c r="W1197" s="59">
        <v>0</v>
      </c>
      <c r="X1197" s="48" t="str">
        <f>IFERROR(W1197/T1194,"-")</f>
        <v>-</v>
      </c>
      <c r="Y1197" s="59">
        <v>0</v>
      </c>
      <c r="Z1197" s="48" t="str">
        <f>IFERROR(Y1197/U1194,"-")</f>
        <v>-</v>
      </c>
      <c r="AA1197" s="136" t="str">
        <f t="shared" si="321"/>
        <v>-</v>
      </c>
      <c r="AB1197" s="374"/>
      <c r="AC1197" s="374"/>
      <c r="AD1197" s="36" t="s">
        <v>98</v>
      </c>
      <c r="AE1197" s="59">
        <v>0</v>
      </c>
      <c r="AF1197" s="48" t="str">
        <f>IFERROR(AE1197/AB1194,"-")</f>
        <v>-</v>
      </c>
      <c r="AG1197" s="59">
        <v>0</v>
      </c>
      <c r="AH1197" s="48" t="str">
        <f>IFERROR(AG1197/AC1194,"-")</f>
        <v>-</v>
      </c>
      <c r="AI1197" s="62" t="str">
        <f t="shared" si="318"/>
        <v>-</v>
      </c>
      <c r="AJ1197" s="374"/>
      <c r="AK1197" s="374"/>
      <c r="AL1197" s="36" t="s">
        <v>98</v>
      </c>
      <c r="AM1197" s="59">
        <v>0</v>
      </c>
      <c r="AN1197" s="48">
        <f>IFERROR(AM1197/AJ1194,"-")</f>
        <v>0</v>
      </c>
      <c r="AO1197" s="59">
        <v>0</v>
      </c>
      <c r="AP1197" s="48">
        <f>IFERROR(AO1197/AK1194,"-")</f>
        <v>0</v>
      </c>
      <c r="AQ1197" s="62" t="str">
        <f t="shared" si="322"/>
        <v>-</v>
      </c>
      <c r="AR1197" s="374"/>
      <c r="AS1197" s="374"/>
      <c r="AT1197" s="36" t="s">
        <v>98</v>
      </c>
      <c r="AU1197" s="59">
        <v>3603950</v>
      </c>
      <c r="AV1197" s="48">
        <f>IFERROR(AU1197/AR1194,"-")</f>
        <v>4.1041330012629156E-2</v>
      </c>
      <c r="AW1197" s="59">
        <v>38</v>
      </c>
      <c r="AX1197" s="48">
        <f>IFERROR(AW1197/AS1194,"-")</f>
        <v>0.24358974358974358</v>
      </c>
      <c r="AY1197" s="136">
        <f t="shared" si="323"/>
        <v>94840.789473684214</v>
      </c>
      <c r="AZ1197" s="187"/>
    </row>
    <row r="1198" spans="2:52" s="7" customFormat="1" ht="13.15" customHeight="1">
      <c r="B1198" s="449"/>
      <c r="C1198" s="459"/>
      <c r="D1198" s="374"/>
      <c r="E1198" s="374"/>
      <c r="F1198" s="36" t="s">
        <v>99</v>
      </c>
      <c r="G1198" s="59">
        <v>63616</v>
      </c>
      <c r="H1198" s="48">
        <f>IFERROR(G1198/D1194,"-")</f>
        <v>1.6738748851144961E-3</v>
      </c>
      <c r="I1198" s="59">
        <v>4</v>
      </c>
      <c r="J1198" s="48">
        <f>IFERROR(I1198/E1194,"-")</f>
        <v>8.6956521739130432E-2</v>
      </c>
      <c r="K1198" s="62">
        <f t="shared" si="319"/>
        <v>15904</v>
      </c>
      <c r="L1198" s="374"/>
      <c r="M1198" s="374"/>
      <c r="N1198" s="36" t="s">
        <v>99</v>
      </c>
      <c r="O1198" s="59">
        <v>0</v>
      </c>
      <c r="P1198" s="48">
        <f>IFERROR(O1198/L1194,"-")</f>
        <v>0</v>
      </c>
      <c r="Q1198" s="59">
        <v>0</v>
      </c>
      <c r="R1198" s="48">
        <f>IFERROR(Q1198/M1194,"-")</f>
        <v>0</v>
      </c>
      <c r="S1198" s="62" t="str">
        <f t="shared" si="320"/>
        <v>-</v>
      </c>
      <c r="T1198" s="374"/>
      <c r="U1198" s="374"/>
      <c r="V1198" s="36" t="s">
        <v>99</v>
      </c>
      <c r="W1198" s="59">
        <v>0</v>
      </c>
      <c r="X1198" s="48" t="str">
        <f>IFERROR(W1198/T1194,"-")</f>
        <v>-</v>
      </c>
      <c r="Y1198" s="59">
        <v>0</v>
      </c>
      <c r="Z1198" s="48" t="str">
        <f>IFERROR(Y1198/U1194,"-")</f>
        <v>-</v>
      </c>
      <c r="AA1198" s="136" t="str">
        <f t="shared" si="321"/>
        <v>-</v>
      </c>
      <c r="AB1198" s="374"/>
      <c r="AC1198" s="374"/>
      <c r="AD1198" s="36" t="s">
        <v>99</v>
      </c>
      <c r="AE1198" s="59">
        <v>0</v>
      </c>
      <c r="AF1198" s="48" t="str">
        <f>IFERROR(AE1198/AB1194,"-")</f>
        <v>-</v>
      </c>
      <c r="AG1198" s="59">
        <v>0</v>
      </c>
      <c r="AH1198" s="48" t="str">
        <f>IFERROR(AG1198/AC1194,"-")</f>
        <v>-</v>
      </c>
      <c r="AI1198" s="62" t="str">
        <f t="shared" si="318"/>
        <v>-</v>
      </c>
      <c r="AJ1198" s="374"/>
      <c r="AK1198" s="374"/>
      <c r="AL1198" s="36" t="s">
        <v>99</v>
      </c>
      <c r="AM1198" s="59">
        <v>31568</v>
      </c>
      <c r="AN1198" s="48">
        <f>IFERROR(AM1198/AJ1194,"-")</f>
        <v>9.5738647564226603E-3</v>
      </c>
      <c r="AO1198" s="59">
        <v>1</v>
      </c>
      <c r="AP1198" s="48">
        <f>IFERROR(AO1198/AK1194,"-")</f>
        <v>0.16666666666666666</v>
      </c>
      <c r="AQ1198" s="62">
        <f t="shared" si="322"/>
        <v>31568</v>
      </c>
      <c r="AR1198" s="374"/>
      <c r="AS1198" s="374"/>
      <c r="AT1198" s="36" t="s">
        <v>99</v>
      </c>
      <c r="AU1198" s="59">
        <v>2446923</v>
      </c>
      <c r="AV1198" s="48">
        <f>IFERROR(AU1198/AR1194,"-")</f>
        <v>2.786525183714884E-2</v>
      </c>
      <c r="AW1198" s="59">
        <v>8</v>
      </c>
      <c r="AX1198" s="48">
        <f>IFERROR(AW1198/AS1194,"-")</f>
        <v>5.128205128205128E-2</v>
      </c>
      <c r="AY1198" s="136">
        <f t="shared" si="323"/>
        <v>305865.375</v>
      </c>
      <c r="AZ1198" s="187"/>
    </row>
    <row r="1199" spans="2:52" s="7" customFormat="1" ht="13.15" customHeight="1">
      <c r="B1199" s="449"/>
      <c r="C1199" s="459"/>
      <c r="D1199" s="374"/>
      <c r="E1199" s="374"/>
      <c r="F1199" s="36" t="s">
        <v>100</v>
      </c>
      <c r="G1199" s="59">
        <v>769110</v>
      </c>
      <c r="H1199" s="48">
        <f>IFERROR(G1199/D1194,"-")</f>
        <v>2.023695159850368E-2</v>
      </c>
      <c r="I1199" s="59">
        <v>16</v>
      </c>
      <c r="J1199" s="48">
        <f>IFERROR(I1199/E1194,"-")</f>
        <v>0.34782608695652173</v>
      </c>
      <c r="K1199" s="62">
        <f t="shared" si="319"/>
        <v>48069.375</v>
      </c>
      <c r="L1199" s="374"/>
      <c r="M1199" s="374"/>
      <c r="N1199" s="36" t="s">
        <v>100</v>
      </c>
      <c r="O1199" s="59">
        <v>44633</v>
      </c>
      <c r="P1199" s="48">
        <f>IFERROR(O1199/L1194,"-")</f>
        <v>1.0611492831839471E-2</v>
      </c>
      <c r="Q1199" s="59">
        <v>3</v>
      </c>
      <c r="R1199" s="48">
        <f>IFERROR(Q1199/M1194,"-")</f>
        <v>0.25</v>
      </c>
      <c r="S1199" s="62">
        <f t="shared" si="320"/>
        <v>14877.666666666666</v>
      </c>
      <c r="T1199" s="374"/>
      <c r="U1199" s="374"/>
      <c r="V1199" s="36" t="s">
        <v>100</v>
      </c>
      <c r="W1199" s="59">
        <v>0</v>
      </c>
      <c r="X1199" s="48" t="str">
        <f>IFERROR(W1199/T1194,"-")</f>
        <v>-</v>
      </c>
      <c r="Y1199" s="59">
        <v>0</v>
      </c>
      <c r="Z1199" s="48" t="str">
        <f>IFERROR(Y1199/U1194,"-")</f>
        <v>-</v>
      </c>
      <c r="AA1199" s="136" t="str">
        <f t="shared" si="321"/>
        <v>-</v>
      </c>
      <c r="AB1199" s="374"/>
      <c r="AC1199" s="374"/>
      <c r="AD1199" s="36" t="s">
        <v>100</v>
      </c>
      <c r="AE1199" s="59">
        <v>0</v>
      </c>
      <c r="AF1199" s="48" t="str">
        <f>IFERROR(AE1199/AB1194,"-")</f>
        <v>-</v>
      </c>
      <c r="AG1199" s="59">
        <v>0</v>
      </c>
      <c r="AH1199" s="48" t="str">
        <f>IFERROR(AG1199/AC1194,"-")</f>
        <v>-</v>
      </c>
      <c r="AI1199" s="62" t="str">
        <f t="shared" si="318"/>
        <v>-</v>
      </c>
      <c r="AJ1199" s="374"/>
      <c r="AK1199" s="374"/>
      <c r="AL1199" s="36" t="s">
        <v>100</v>
      </c>
      <c r="AM1199" s="59">
        <v>32000</v>
      </c>
      <c r="AN1199" s="48">
        <f>IFERROR(AM1199/AJ1194,"-")</f>
        <v>9.7048806451319417E-3</v>
      </c>
      <c r="AO1199" s="59">
        <v>1</v>
      </c>
      <c r="AP1199" s="48">
        <f>IFERROR(AO1199/AK1194,"-")</f>
        <v>0.16666666666666666</v>
      </c>
      <c r="AQ1199" s="62">
        <f t="shared" si="322"/>
        <v>32000</v>
      </c>
      <c r="AR1199" s="374"/>
      <c r="AS1199" s="374"/>
      <c r="AT1199" s="36" t="s">
        <v>100</v>
      </c>
      <c r="AU1199" s="59">
        <v>5044880</v>
      </c>
      <c r="AV1199" s="48">
        <f>IFERROR(AU1199/AR1194,"-")</f>
        <v>5.7450459899308415E-2</v>
      </c>
      <c r="AW1199" s="59">
        <v>40</v>
      </c>
      <c r="AX1199" s="48">
        <f>IFERROR(AW1199/AS1194,"-")</f>
        <v>0.25641025641025639</v>
      </c>
      <c r="AY1199" s="136">
        <f t="shared" si="323"/>
        <v>126122</v>
      </c>
      <c r="AZ1199" s="187"/>
    </row>
    <row r="1200" spans="2:52" s="7" customFormat="1" ht="13.15" customHeight="1">
      <c r="B1200" s="449"/>
      <c r="C1200" s="459"/>
      <c r="D1200" s="374"/>
      <c r="E1200" s="374"/>
      <c r="F1200" s="36" t="s">
        <v>101</v>
      </c>
      <c r="G1200" s="59">
        <v>525138</v>
      </c>
      <c r="H1200" s="48">
        <f>IFERROR(G1200/D1194,"-")</f>
        <v>1.3817519325629657E-2</v>
      </c>
      <c r="I1200" s="59">
        <v>12</v>
      </c>
      <c r="J1200" s="48">
        <f>IFERROR(I1200/E1194,"-")</f>
        <v>0.2608695652173913</v>
      </c>
      <c r="K1200" s="62">
        <f t="shared" si="319"/>
        <v>43761.5</v>
      </c>
      <c r="L1200" s="374"/>
      <c r="M1200" s="374"/>
      <c r="N1200" s="36" t="s">
        <v>101</v>
      </c>
      <c r="O1200" s="59">
        <v>106379</v>
      </c>
      <c r="P1200" s="48">
        <f>IFERROR(O1200/L1194,"-")</f>
        <v>2.529160029480992E-2</v>
      </c>
      <c r="Q1200" s="59">
        <v>3</v>
      </c>
      <c r="R1200" s="48">
        <f>IFERROR(Q1200/M1194,"-")</f>
        <v>0.25</v>
      </c>
      <c r="S1200" s="62">
        <f t="shared" si="320"/>
        <v>35459.666666666664</v>
      </c>
      <c r="T1200" s="374"/>
      <c r="U1200" s="374"/>
      <c r="V1200" s="36" t="s">
        <v>101</v>
      </c>
      <c r="W1200" s="59">
        <v>0</v>
      </c>
      <c r="X1200" s="48" t="str">
        <f>IFERROR(W1200/T1194,"-")</f>
        <v>-</v>
      </c>
      <c r="Y1200" s="59">
        <v>0</v>
      </c>
      <c r="Z1200" s="48" t="str">
        <f>IFERROR(Y1200/U1194,"-")</f>
        <v>-</v>
      </c>
      <c r="AA1200" s="136" t="str">
        <f t="shared" si="321"/>
        <v>-</v>
      </c>
      <c r="AB1200" s="374"/>
      <c r="AC1200" s="374"/>
      <c r="AD1200" s="36" t="s">
        <v>101</v>
      </c>
      <c r="AE1200" s="59">
        <v>0</v>
      </c>
      <c r="AF1200" s="48" t="str">
        <f>IFERROR(AE1200/AB1194,"-")</f>
        <v>-</v>
      </c>
      <c r="AG1200" s="59">
        <v>0</v>
      </c>
      <c r="AH1200" s="48" t="str">
        <f>IFERROR(AG1200/AC1194,"-")</f>
        <v>-</v>
      </c>
      <c r="AI1200" s="62" t="str">
        <f t="shared" si="318"/>
        <v>-</v>
      </c>
      <c r="AJ1200" s="374"/>
      <c r="AK1200" s="374"/>
      <c r="AL1200" s="36" t="s">
        <v>101</v>
      </c>
      <c r="AM1200" s="59">
        <v>82826</v>
      </c>
      <c r="AN1200" s="48">
        <f>IFERROR(AM1200/AJ1194,"-")</f>
        <v>2.5119263884803067E-2</v>
      </c>
      <c r="AO1200" s="59">
        <v>2</v>
      </c>
      <c r="AP1200" s="48">
        <f>IFERROR(AO1200/AK1194,"-")</f>
        <v>0.33333333333333331</v>
      </c>
      <c r="AQ1200" s="62">
        <f t="shared" si="322"/>
        <v>41413</v>
      </c>
      <c r="AR1200" s="374"/>
      <c r="AS1200" s="374"/>
      <c r="AT1200" s="36" t="s">
        <v>101</v>
      </c>
      <c r="AU1200" s="59">
        <v>1702730</v>
      </c>
      <c r="AV1200" s="48">
        <f>IFERROR(AU1200/AR1194,"-")</f>
        <v>1.9390475409593374E-2</v>
      </c>
      <c r="AW1200" s="59">
        <v>31</v>
      </c>
      <c r="AX1200" s="48">
        <f>IFERROR(AW1200/AS1194,"-")</f>
        <v>0.19871794871794871</v>
      </c>
      <c r="AY1200" s="136">
        <f t="shared" si="323"/>
        <v>54926.774193548386</v>
      </c>
      <c r="AZ1200" s="187"/>
    </row>
    <row r="1201" spans="2:52" s="7" customFormat="1" ht="13.15" customHeight="1">
      <c r="B1201" s="449"/>
      <c r="C1201" s="459"/>
      <c r="D1201" s="374"/>
      <c r="E1201" s="374"/>
      <c r="F1201" s="36" t="s">
        <v>102</v>
      </c>
      <c r="G1201" s="59">
        <v>3114497</v>
      </c>
      <c r="H1201" s="48">
        <f>IFERROR(G1201/D1194,"-")</f>
        <v>8.1949168574956655E-2</v>
      </c>
      <c r="I1201" s="59">
        <v>12</v>
      </c>
      <c r="J1201" s="48">
        <f>IFERROR(I1201/E1194,"-")</f>
        <v>0.2608695652173913</v>
      </c>
      <c r="K1201" s="62">
        <f t="shared" si="319"/>
        <v>259541.41666666666</v>
      </c>
      <c r="L1201" s="374"/>
      <c r="M1201" s="374"/>
      <c r="N1201" s="36" t="s">
        <v>102</v>
      </c>
      <c r="O1201" s="59">
        <v>20020</v>
      </c>
      <c r="P1201" s="48">
        <f>IFERROR(O1201/L1194,"-")</f>
        <v>4.7597536910677345E-3</v>
      </c>
      <c r="Q1201" s="59">
        <v>2</v>
      </c>
      <c r="R1201" s="48">
        <f>IFERROR(Q1201/M1194,"-")</f>
        <v>0.16666666666666666</v>
      </c>
      <c r="S1201" s="62">
        <f t="shared" si="320"/>
        <v>10010</v>
      </c>
      <c r="T1201" s="374"/>
      <c r="U1201" s="374"/>
      <c r="V1201" s="36" t="s">
        <v>102</v>
      </c>
      <c r="W1201" s="59">
        <v>0</v>
      </c>
      <c r="X1201" s="48" t="str">
        <f>IFERROR(W1201/T1194,"-")</f>
        <v>-</v>
      </c>
      <c r="Y1201" s="59">
        <v>0</v>
      </c>
      <c r="Z1201" s="48" t="str">
        <f>IFERROR(Y1201/U1194,"-")</f>
        <v>-</v>
      </c>
      <c r="AA1201" s="136" t="str">
        <f t="shared" si="321"/>
        <v>-</v>
      </c>
      <c r="AB1201" s="374"/>
      <c r="AC1201" s="374"/>
      <c r="AD1201" s="36" t="s">
        <v>102</v>
      </c>
      <c r="AE1201" s="59">
        <v>0</v>
      </c>
      <c r="AF1201" s="48" t="str">
        <f>IFERROR(AE1201/AB1194,"-")</f>
        <v>-</v>
      </c>
      <c r="AG1201" s="59">
        <v>0</v>
      </c>
      <c r="AH1201" s="48" t="str">
        <f>IFERROR(AG1201/AC1194,"-")</f>
        <v>-</v>
      </c>
      <c r="AI1201" s="62" t="str">
        <f t="shared" si="318"/>
        <v>-</v>
      </c>
      <c r="AJ1201" s="374"/>
      <c r="AK1201" s="374"/>
      <c r="AL1201" s="36" t="s">
        <v>102</v>
      </c>
      <c r="AM1201" s="59">
        <v>20411</v>
      </c>
      <c r="AN1201" s="48">
        <f>IFERROR(AM1201/AJ1194,"-")</f>
        <v>6.1901974639933764E-3</v>
      </c>
      <c r="AO1201" s="59">
        <v>2</v>
      </c>
      <c r="AP1201" s="48">
        <f>IFERROR(AO1201/AK1194,"-")</f>
        <v>0.33333333333333331</v>
      </c>
      <c r="AQ1201" s="62">
        <f t="shared" si="322"/>
        <v>10205.5</v>
      </c>
      <c r="AR1201" s="374"/>
      <c r="AS1201" s="374"/>
      <c r="AT1201" s="36" t="s">
        <v>102</v>
      </c>
      <c r="AU1201" s="59">
        <v>5080083</v>
      </c>
      <c r="AV1201" s="48">
        <f>IFERROR(AU1201/AR1194,"-")</f>
        <v>5.7851347242483149E-2</v>
      </c>
      <c r="AW1201" s="59">
        <v>18</v>
      </c>
      <c r="AX1201" s="48">
        <f>IFERROR(AW1201/AS1194,"-")</f>
        <v>0.11538461538461539</v>
      </c>
      <c r="AY1201" s="136">
        <f t="shared" si="323"/>
        <v>282226.83333333331</v>
      </c>
      <c r="AZ1201" s="187"/>
    </row>
    <row r="1202" spans="2:52" s="7" customFormat="1" ht="13.15" customHeight="1">
      <c r="B1202" s="449"/>
      <c r="C1202" s="459"/>
      <c r="D1202" s="374"/>
      <c r="E1202" s="374"/>
      <c r="F1202" s="36" t="s">
        <v>112</v>
      </c>
      <c r="G1202" s="59">
        <v>0</v>
      </c>
      <c r="H1202" s="48">
        <f>IFERROR(G1202/D1194,"-")</f>
        <v>0</v>
      </c>
      <c r="I1202" s="59">
        <v>0</v>
      </c>
      <c r="J1202" s="48">
        <f>IFERROR(I1202/E1194,"-")</f>
        <v>0</v>
      </c>
      <c r="K1202" s="62" t="str">
        <f t="shared" si="319"/>
        <v>-</v>
      </c>
      <c r="L1202" s="374"/>
      <c r="M1202" s="374"/>
      <c r="N1202" s="36" t="s">
        <v>112</v>
      </c>
      <c r="O1202" s="59">
        <v>0</v>
      </c>
      <c r="P1202" s="48">
        <f>IFERROR(O1202/L1194,"-")</f>
        <v>0</v>
      </c>
      <c r="Q1202" s="59">
        <v>0</v>
      </c>
      <c r="R1202" s="48">
        <f>IFERROR(Q1202/M1194,"-")</f>
        <v>0</v>
      </c>
      <c r="S1202" s="62" t="str">
        <f t="shared" si="320"/>
        <v>-</v>
      </c>
      <c r="T1202" s="374"/>
      <c r="U1202" s="374"/>
      <c r="V1202" s="36" t="s">
        <v>112</v>
      </c>
      <c r="W1202" s="59">
        <v>0</v>
      </c>
      <c r="X1202" s="48" t="str">
        <f>IFERROR(W1202/T1194,"-")</f>
        <v>-</v>
      </c>
      <c r="Y1202" s="59">
        <v>0</v>
      </c>
      <c r="Z1202" s="48" t="str">
        <f>IFERROR(Y1202/U1194,"-")</f>
        <v>-</v>
      </c>
      <c r="AA1202" s="136" t="str">
        <f t="shared" si="321"/>
        <v>-</v>
      </c>
      <c r="AB1202" s="374"/>
      <c r="AC1202" s="374"/>
      <c r="AD1202" s="36" t="s">
        <v>112</v>
      </c>
      <c r="AE1202" s="59">
        <v>0</v>
      </c>
      <c r="AF1202" s="48" t="str">
        <f>IFERROR(AE1202/AB1194,"-")</f>
        <v>-</v>
      </c>
      <c r="AG1202" s="59">
        <v>0</v>
      </c>
      <c r="AH1202" s="48" t="str">
        <f>IFERROR(AG1202/AC1194,"-")</f>
        <v>-</v>
      </c>
      <c r="AI1202" s="62" t="str">
        <f t="shared" si="318"/>
        <v>-</v>
      </c>
      <c r="AJ1202" s="374"/>
      <c r="AK1202" s="374"/>
      <c r="AL1202" s="36" t="s">
        <v>112</v>
      </c>
      <c r="AM1202" s="59">
        <v>0</v>
      </c>
      <c r="AN1202" s="48">
        <f>IFERROR(AM1202/AJ1194,"-")</f>
        <v>0</v>
      </c>
      <c r="AO1202" s="59">
        <v>0</v>
      </c>
      <c r="AP1202" s="48">
        <f>IFERROR(AO1202/AK1194,"-")</f>
        <v>0</v>
      </c>
      <c r="AQ1202" s="62" t="str">
        <f t="shared" si="322"/>
        <v>-</v>
      </c>
      <c r="AR1202" s="374"/>
      <c r="AS1202" s="374"/>
      <c r="AT1202" s="36" t="s">
        <v>112</v>
      </c>
      <c r="AU1202" s="59">
        <v>0</v>
      </c>
      <c r="AV1202" s="48">
        <f>IFERROR(AU1202/AR1194,"-")</f>
        <v>0</v>
      </c>
      <c r="AW1202" s="59">
        <v>0</v>
      </c>
      <c r="AX1202" s="48">
        <f>IFERROR(AW1202/AS1194,"-")</f>
        <v>0</v>
      </c>
      <c r="AY1202" s="136" t="str">
        <f t="shared" si="323"/>
        <v>-</v>
      </c>
      <c r="AZ1202" s="187"/>
    </row>
    <row r="1203" spans="2:52" s="7" customFormat="1" ht="13.15" customHeight="1">
      <c r="B1203" s="449"/>
      <c r="C1203" s="459"/>
      <c r="D1203" s="374"/>
      <c r="E1203" s="374"/>
      <c r="F1203" s="36" t="s">
        <v>103</v>
      </c>
      <c r="G1203" s="59">
        <v>26235</v>
      </c>
      <c r="H1203" s="48">
        <f>IFERROR(G1203/D1194,"-")</f>
        <v>6.9029972980034593E-4</v>
      </c>
      <c r="I1203" s="59">
        <v>1</v>
      </c>
      <c r="J1203" s="48">
        <f>IFERROR(I1203/E1194,"-")</f>
        <v>2.1739130434782608E-2</v>
      </c>
      <c r="K1203" s="62">
        <f t="shared" si="319"/>
        <v>26235</v>
      </c>
      <c r="L1203" s="374"/>
      <c r="M1203" s="374"/>
      <c r="N1203" s="36" t="s">
        <v>103</v>
      </c>
      <c r="O1203" s="59">
        <v>0</v>
      </c>
      <c r="P1203" s="48">
        <f>IFERROR(O1203/L1194,"-")</f>
        <v>0</v>
      </c>
      <c r="Q1203" s="59">
        <v>0</v>
      </c>
      <c r="R1203" s="48">
        <f>IFERROR(Q1203/M1194,"-")</f>
        <v>0</v>
      </c>
      <c r="S1203" s="62" t="str">
        <f t="shared" si="320"/>
        <v>-</v>
      </c>
      <c r="T1203" s="374"/>
      <c r="U1203" s="374"/>
      <c r="V1203" s="36" t="s">
        <v>103</v>
      </c>
      <c r="W1203" s="59">
        <v>0</v>
      </c>
      <c r="X1203" s="48" t="str">
        <f>IFERROR(W1203/T1194,"-")</f>
        <v>-</v>
      </c>
      <c r="Y1203" s="59">
        <v>0</v>
      </c>
      <c r="Z1203" s="48" t="str">
        <f>IFERROR(Y1203/U1194,"-")</f>
        <v>-</v>
      </c>
      <c r="AA1203" s="136" t="str">
        <f t="shared" si="321"/>
        <v>-</v>
      </c>
      <c r="AB1203" s="374"/>
      <c r="AC1203" s="374"/>
      <c r="AD1203" s="36" t="s">
        <v>103</v>
      </c>
      <c r="AE1203" s="59">
        <v>0</v>
      </c>
      <c r="AF1203" s="48" t="str">
        <f>IFERROR(AE1203/AB1194,"-")</f>
        <v>-</v>
      </c>
      <c r="AG1203" s="59">
        <v>0</v>
      </c>
      <c r="AH1203" s="48" t="str">
        <f>IFERROR(AG1203/AC1194,"-")</f>
        <v>-</v>
      </c>
      <c r="AI1203" s="62" t="str">
        <f t="shared" si="318"/>
        <v>-</v>
      </c>
      <c r="AJ1203" s="374"/>
      <c r="AK1203" s="374"/>
      <c r="AL1203" s="36" t="s">
        <v>103</v>
      </c>
      <c r="AM1203" s="59">
        <v>0</v>
      </c>
      <c r="AN1203" s="48">
        <f>IFERROR(AM1203/AJ1194,"-")</f>
        <v>0</v>
      </c>
      <c r="AO1203" s="59">
        <v>0</v>
      </c>
      <c r="AP1203" s="48">
        <f>IFERROR(AO1203/AK1194,"-")</f>
        <v>0</v>
      </c>
      <c r="AQ1203" s="62" t="str">
        <f t="shared" si="322"/>
        <v>-</v>
      </c>
      <c r="AR1203" s="374"/>
      <c r="AS1203" s="374"/>
      <c r="AT1203" s="36" t="s">
        <v>103</v>
      </c>
      <c r="AU1203" s="59">
        <v>63396</v>
      </c>
      <c r="AV1203" s="48">
        <f>IFERROR(AU1203/AR1194,"-")</f>
        <v>7.2194568667174571E-4</v>
      </c>
      <c r="AW1203" s="59">
        <v>1</v>
      </c>
      <c r="AX1203" s="48">
        <f>IFERROR(AW1203/AS1194,"-")</f>
        <v>6.41025641025641E-3</v>
      </c>
      <c r="AY1203" s="136">
        <f t="shared" si="323"/>
        <v>63396</v>
      </c>
      <c r="AZ1203" s="187"/>
    </row>
    <row r="1204" spans="2:52" s="7" customFormat="1" ht="13.15" customHeight="1">
      <c r="B1204" s="449"/>
      <c r="C1204" s="459"/>
      <c r="D1204" s="374"/>
      <c r="E1204" s="374"/>
      <c r="F1204" s="36" t="s">
        <v>104</v>
      </c>
      <c r="G1204" s="59">
        <v>869</v>
      </c>
      <c r="H1204" s="48">
        <f>IFERROR(G1204/D1194,"-")</f>
        <v>2.2865274068858417E-5</v>
      </c>
      <c r="I1204" s="59">
        <v>2</v>
      </c>
      <c r="J1204" s="48">
        <f>IFERROR(I1204/E1194,"-")</f>
        <v>4.3478260869565216E-2</v>
      </c>
      <c r="K1204" s="62">
        <f t="shared" si="319"/>
        <v>434.5</v>
      </c>
      <c r="L1204" s="374"/>
      <c r="M1204" s="374"/>
      <c r="N1204" s="36" t="s">
        <v>104</v>
      </c>
      <c r="O1204" s="59">
        <v>0</v>
      </c>
      <c r="P1204" s="48">
        <f>IFERROR(O1204/L1194,"-")</f>
        <v>0</v>
      </c>
      <c r="Q1204" s="59">
        <v>0</v>
      </c>
      <c r="R1204" s="48">
        <f>IFERROR(Q1204/M1194,"-")</f>
        <v>0</v>
      </c>
      <c r="S1204" s="62" t="str">
        <f t="shared" si="320"/>
        <v>-</v>
      </c>
      <c r="T1204" s="374"/>
      <c r="U1204" s="374"/>
      <c r="V1204" s="36" t="s">
        <v>104</v>
      </c>
      <c r="W1204" s="59">
        <v>0</v>
      </c>
      <c r="X1204" s="48" t="str">
        <f>IFERROR(W1204/T1194,"-")</f>
        <v>-</v>
      </c>
      <c r="Y1204" s="59">
        <v>0</v>
      </c>
      <c r="Z1204" s="48" t="str">
        <f>IFERROR(Y1204/U1194,"-")</f>
        <v>-</v>
      </c>
      <c r="AA1204" s="136" t="str">
        <f t="shared" si="321"/>
        <v>-</v>
      </c>
      <c r="AB1204" s="374"/>
      <c r="AC1204" s="374"/>
      <c r="AD1204" s="36" t="s">
        <v>104</v>
      </c>
      <c r="AE1204" s="59">
        <v>0</v>
      </c>
      <c r="AF1204" s="48" t="str">
        <f>IFERROR(AE1204/AB1194,"-")</f>
        <v>-</v>
      </c>
      <c r="AG1204" s="59">
        <v>0</v>
      </c>
      <c r="AH1204" s="48" t="str">
        <f>IFERROR(AG1204/AC1194,"-")</f>
        <v>-</v>
      </c>
      <c r="AI1204" s="62" t="str">
        <f t="shared" si="318"/>
        <v>-</v>
      </c>
      <c r="AJ1204" s="374"/>
      <c r="AK1204" s="374"/>
      <c r="AL1204" s="36" t="s">
        <v>104</v>
      </c>
      <c r="AM1204" s="59">
        <v>448</v>
      </c>
      <c r="AN1204" s="48">
        <f>IFERROR(AM1204/AJ1194,"-")</f>
        <v>1.3586832903184716E-4</v>
      </c>
      <c r="AO1204" s="59">
        <v>1</v>
      </c>
      <c r="AP1204" s="48">
        <f>IFERROR(AO1204/AK1194,"-")</f>
        <v>0.16666666666666666</v>
      </c>
      <c r="AQ1204" s="62">
        <f t="shared" si="322"/>
        <v>448</v>
      </c>
      <c r="AR1204" s="374"/>
      <c r="AS1204" s="374"/>
      <c r="AT1204" s="36" t="s">
        <v>104</v>
      </c>
      <c r="AU1204" s="59">
        <v>16525</v>
      </c>
      <c r="AV1204" s="48">
        <f>IFERROR(AU1204/AR1194,"-")</f>
        <v>1.8818462477523183E-4</v>
      </c>
      <c r="AW1204" s="59">
        <v>8</v>
      </c>
      <c r="AX1204" s="48">
        <f>IFERROR(AW1204/AS1194,"-")</f>
        <v>5.128205128205128E-2</v>
      </c>
      <c r="AY1204" s="136">
        <f t="shared" si="323"/>
        <v>2065.625</v>
      </c>
      <c r="AZ1204" s="187"/>
    </row>
    <row r="1205" spans="2:52" s="7" customFormat="1" ht="13.15" customHeight="1">
      <c r="B1205" s="449"/>
      <c r="C1205" s="459"/>
      <c r="D1205" s="374"/>
      <c r="E1205" s="374"/>
      <c r="F1205" s="36" t="s">
        <v>105</v>
      </c>
      <c r="G1205" s="59">
        <v>0</v>
      </c>
      <c r="H1205" s="48">
        <f>IFERROR(G1205/D1194,"-")</f>
        <v>0</v>
      </c>
      <c r="I1205" s="59">
        <v>0</v>
      </c>
      <c r="J1205" s="48">
        <f>IFERROR(I1205/E1194,"-")</f>
        <v>0</v>
      </c>
      <c r="K1205" s="62" t="str">
        <f t="shared" si="319"/>
        <v>-</v>
      </c>
      <c r="L1205" s="374"/>
      <c r="M1205" s="374"/>
      <c r="N1205" s="36" t="s">
        <v>105</v>
      </c>
      <c r="O1205" s="59">
        <v>0</v>
      </c>
      <c r="P1205" s="48">
        <f>IFERROR(O1205/L1194,"-")</f>
        <v>0</v>
      </c>
      <c r="Q1205" s="59">
        <v>0</v>
      </c>
      <c r="R1205" s="48">
        <f>IFERROR(Q1205/M1194,"-")</f>
        <v>0</v>
      </c>
      <c r="S1205" s="62" t="str">
        <f t="shared" si="320"/>
        <v>-</v>
      </c>
      <c r="T1205" s="374"/>
      <c r="U1205" s="374"/>
      <c r="V1205" s="36" t="s">
        <v>105</v>
      </c>
      <c r="W1205" s="59">
        <v>0</v>
      </c>
      <c r="X1205" s="48" t="str">
        <f>IFERROR(W1205/T1194,"-")</f>
        <v>-</v>
      </c>
      <c r="Y1205" s="59">
        <v>0</v>
      </c>
      <c r="Z1205" s="48" t="str">
        <f>IFERROR(Y1205/U1194,"-")</f>
        <v>-</v>
      </c>
      <c r="AA1205" s="136" t="str">
        <f t="shared" si="321"/>
        <v>-</v>
      </c>
      <c r="AB1205" s="374"/>
      <c r="AC1205" s="374"/>
      <c r="AD1205" s="36" t="s">
        <v>105</v>
      </c>
      <c r="AE1205" s="59">
        <v>0</v>
      </c>
      <c r="AF1205" s="48" t="str">
        <f>IFERROR(AE1205/AB1194,"-")</f>
        <v>-</v>
      </c>
      <c r="AG1205" s="59">
        <v>0</v>
      </c>
      <c r="AH1205" s="48" t="str">
        <f>IFERROR(AG1205/AC1194,"-")</f>
        <v>-</v>
      </c>
      <c r="AI1205" s="62" t="str">
        <f t="shared" si="318"/>
        <v>-</v>
      </c>
      <c r="AJ1205" s="374"/>
      <c r="AK1205" s="374"/>
      <c r="AL1205" s="36" t="s">
        <v>105</v>
      </c>
      <c r="AM1205" s="59">
        <v>0</v>
      </c>
      <c r="AN1205" s="48">
        <f>IFERROR(AM1205/AJ1194,"-")</f>
        <v>0</v>
      </c>
      <c r="AO1205" s="59">
        <v>0</v>
      </c>
      <c r="AP1205" s="48">
        <f>IFERROR(AO1205/AK1194,"-")</f>
        <v>0</v>
      </c>
      <c r="AQ1205" s="62" t="str">
        <f t="shared" si="322"/>
        <v>-</v>
      </c>
      <c r="AR1205" s="374"/>
      <c r="AS1205" s="374"/>
      <c r="AT1205" s="36" t="s">
        <v>105</v>
      </c>
      <c r="AU1205" s="59">
        <v>0</v>
      </c>
      <c r="AV1205" s="48">
        <f>IFERROR(AU1205/AR1194,"-")</f>
        <v>0</v>
      </c>
      <c r="AW1205" s="59">
        <v>0</v>
      </c>
      <c r="AX1205" s="48">
        <f>IFERROR(AW1205/AS1194,"-")</f>
        <v>0</v>
      </c>
      <c r="AY1205" s="136" t="str">
        <f t="shared" si="323"/>
        <v>-</v>
      </c>
      <c r="AZ1205" s="187"/>
    </row>
    <row r="1206" spans="2:52" s="7" customFormat="1" ht="13.15" customHeight="1">
      <c r="B1206" s="449"/>
      <c r="C1206" s="459"/>
      <c r="D1206" s="374"/>
      <c r="E1206" s="374"/>
      <c r="F1206" s="36" t="s">
        <v>106</v>
      </c>
      <c r="G1206" s="59">
        <v>0</v>
      </c>
      <c r="H1206" s="48">
        <f>IFERROR(G1206/D1194,"-")</f>
        <v>0</v>
      </c>
      <c r="I1206" s="59">
        <v>0</v>
      </c>
      <c r="J1206" s="48">
        <f>IFERROR(I1206/E1194,"-")</f>
        <v>0</v>
      </c>
      <c r="K1206" s="62" t="str">
        <f t="shared" si="319"/>
        <v>-</v>
      </c>
      <c r="L1206" s="374"/>
      <c r="M1206" s="374"/>
      <c r="N1206" s="36" t="s">
        <v>106</v>
      </c>
      <c r="O1206" s="59">
        <v>0</v>
      </c>
      <c r="P1206" s="48">
        <f>IFERROR(O1206/L1194,"-")</f>
        <v>0</v>
      </c>
      <c r="Q1206" s="59">
        <v>0</v>
      </c>
      <c r="R1206" s="48">
        <f>IFERROR(Q1206/M1194,"-")</f>
        <v>0</v>
      </c>
      <c r="S1206" s="62" t="str">
        <f t="shared" si="320"/>
        <v>-</v>
      </c>
      <c r="T1206" s="374"/>
      <c r="U1206" s="374"/>
      <c r="V1206" s="36" t="s">
        <v>106</v>
      </c>
      <c r="W1206" s="59">
        <v>0</v>
      </c>
      <c r="X1206" s="48" t="str">
        <f>IFERROR(W1206/T1194,"-")</f>
        <v>-</v>
      </c>
      <c r="Y1206" s="59">
        <v>0</v>
      </c>
      <c r="Z1206" s="48" t="str">
        <f>IFERROR(Y1206/U1194,"-")</f>
        <v>-</v>
      </c>
      <c r="AA1206" s="136" t="str">
        <f t="shared" si="321"/>
        <v>-</v>
      </c>
      <c r="AB1206" s="374"/>
      <c r="AC1206" s="374"/>
      <c r="AD1206" s="36" t="s">
        <v>106</v>
      </c>
      <c r="AE1206" s="59">
        <v>0</v>
      </c>
      <c r="AF1206" s="48" t="str">
        <f>IFERROR(AE1206/AB1194,"-")</f>
        <v>-</v>
      </c>
      <c r="AG1206" s="59">
        <v>0</v>
      </c>
      <c r="AH1206" s="48" t="str">
        <f>IFERROR(AG1206/AC1194,"-")</f>
        <v>-</v>
      </c>
      <c r="AI1206" s="62" t="str">
        <f t="shared" si="318"/>
        <v>-</v>
      </c>
      <c r="AJ1206" s="374"/>
      <c r="AK1206" s="374"/>
      <c r="AL1206" s="36" t="s">
        <v>106</v>
      </c>
      <c r="AM1206" s="59">
        <v>0</v>
      </c>
      <c r="AN1206" s="48">
        <f>IFERROR(AM1206/AJ1194,"-")</f>
        <v>0</v>
      </c>
      <c r="AO1206" s="59">
        <v>0</v>
      </c>
      <c r="AP1206" s="48">
        <f>IFERROR(AO1206/AK1194,"-")</f>
        <v>0</v>
      </c>
      <c r="AQ1206" s="62" t="str">
        <f t="shared" si="322"/>
        <v>-</v>
      </c>
      <c r="AR1206" s="374"/>
      <c r="AS1206" s="374"/>
      <c r="AT1206" s="36" t="s">
        <v>106</v>
      </c>
      <c r="AU1206" s="59">
        <v>479</v>
      </c>
      <c r="AV1206" s="48">
        <f>IFERROR(AU1206/AR1194,"-")</f>
        <v>5.4547918467374312E-6</v>
      </c>
      <c r="AW1206" s="59">
        <v>1</v>
      </c>
      <c r="AX1206" s="48">
        <f>IFERROR(AW1206/AS1194,"-")</f>
        <v>6.41025641025641E-3</v>
      </c>
      <c r="AY1206" s="136">
        <f t="shared" si="323"/>
        <v>479</v>
      </c>
      <c r="AZ1206" s="187"/>
    </row>
    <row r="1207" spans="2:52" s="7" customFormat="1" ht="13.15" customHeight="1">
      <c r="B1207" s="449"/>
      <c r="C1207" s="459"/>
      <c r="D1207" s="374"/>
      <c r="E1207" s="374"/>
      <c r="F1207" s="36" t="s">
        <v>107</v>
      </c>
      <c r="G1207" s="59">
        <v>286751</v>
      </c>
      <c r="H1207" s="48">
        <f>IFERROR(G1207/D1194,"-")</f>
        <v>7.5450405115295976E-3</v>
      </c>
      <c r="I1207" s="59">
        <v>5</v>
      </c>
      <c r="J1207" s="48">
        <f>IFERROR(I1207/E1194,"-")</f>
        <v>0.10869565217391304</v>
      </c>
      <c r="K1207" s="62">
        <f t="shared" si="319"/>
        <v>57350.2</v>
      </c>
      <c r="L1207" s="374"/>
      <c r="M1207" s="374"/>
      <c r="N1207" s="36" t="s">
        <v>107</v>
      </c>
      <c r="O1207" s="59">
        <v>16244</v>
      </c>
      <c r="P1207" s="48">
        <f>IFERROR(O1207/L1194,"-")</f>
        <v>3.8620099379472672E-3</v>
      </c>
      <c r="Q1207" s="59">
        <v>1</v>
      </c>
      <c r="R1207" s="48">
        <f>IFERROR(Q1207/M1194,"-")</f>
        <v>8.3333333333333329E-2</v>
      </c>
      <c r="S1207" s="62">
        <f t="shared" si="320"/>
        <v>16244</v>
      </c>
      <c r="T1207" s="374"/>
      <c r="U1207" s="374"/>
      <c r="V1207" s="36" t="s">
        <v>107</v>
      </c>
      <c r="W1207" s="59">
        <v>0</v>
      </c>
      <c r="X1207" s="48" t="str">
        <f>IFERROR(W1207/T1194,"-")</f>
        <v>-</v>
      </c>
      <c r="Y1207" s="59">
        <v>0</v>
      </c>
      <c r="Z1207" s="48" t="str">
        <f>IFERROR(Y1207/U1194,"-")</f>
        <v>-</v>
      </c>
      <c r="AA1207" s="136" t="str">
        <f t="shared" si="321"/>
        <v>-</v>
      </c>
      <c r="AB1207" s="374"/>
      <c r="AC1207" s="374"/>
      <c r="AD1207" s="36" t="s">
        <v>107</v>
      </c>
      <c r="AE1207" s="59">
        <v>0</v>
      </c>
      <c r="AF1207" s="48" t="str">
        <f>IFERROR(AE1207/AB1194,"-")</f>
        <v>-</v>
      </c>
      <c r="AG1207" s="59">
        <v>0</v>
      </c>
      <c r="AH1207" s="48" t="str">
        <f>IFERROR(AG1207/AC1194,"-")</f>
        <v>-</v>
      </c>
      <c r="AI1207" s="62" t="str">
        <f t="shared" si="318"/>
        <v>-</v>
      </c>
      <c r="AJ1207" s="374"/>
      <c r="AK1207" s="374"/>
      <c r="AL1207" s="36" t="s">
        <v>107</v>
      </c>
      <c r="AM1207" s="59">
        <v>0</v>
      </c>
      <c r="AN1207" s="48">
        <f>IFERROR(AM1207/AJ1194,"-")</f>
        <v>0</v>
      </c>
      <c r="AO1207" s="59">
        <v>0</v>
      </c>
      <c r="AP1207" s="48">
        <f>IFERROR(AO1207/AK1194,"-")</f>
        <v>0</v>
      </c>
      <c r="AQ1207" s="62" t="str">
        <f t="shared" si="322"/>
        <v>-</v>
      </c>
      <c r="AR1207" s="374"/>
      <c r="AS1207" s="374"/>
      <c r="AT1207" s="36" t="s">
        <v>107</v>
      </c>
      <c r="AU1207" s="59">
        <v>385220</v>
      </c>
      <c r="AV1207" s="48">
        <f>IFERROR(AU1207/AR1194,"-")</f>
        <v>4.3868369837164788E-3</v>
      </c>
      <c r="AW1207" s="59">
        <v>17</v>
      </c>
      <c r="AX1207" s="48">
        <f>IFERROR(AW1207/AS1194,"-")</f>
        <v>0.10897435897435898</v>
      </c>
      <c r="AY1207" s="136">
        <f t="shared" si="323"/>
        <v>22660</v>
      </c>
      <c r="AZ1207" s="187"/>
    </row>
    <row r="1208" spans="2:52" s="7" customFormat="1" ht="13.15" customHeight="1">
      <c r="B1208" s="449"/>
      <c r="C1208" s="459"/>
      <c r="D1208" s="374"/>
      <c r="E1208" s="374"/>
      <c r="F1208" s="36" t="s">
        <v>108</v>
      </c>
      <c r="G1208" s="59">
        <v>88426</v>
      </c>
      <c r="H1208" s="48">
        <f>IFERROR(G1208/D1194,"-")</f>
        <v>2.3266797753888082E-3</v>
      </c>
      <c r="I1208" s="59">
        <v>2</v>
      </c>
      <c r="J1208" s="48">
        <f>IFERROR(I1208/E1194,"-")</f>
        <v>4.3478260869565216E-2</v>
      </c>
      <c r="K1208" s="62">
        <f t="shared" si="319"/>
        <v>44213</v>
      </c>
      <c r="L1208" s="374"/>
      <c r="M1208" s="374"/>
      <c r="N1208" s="36" t="s">
        <v>108</v>
      </c>
      <c r="O1208" s="59">
        <v>0</v>
      </c>
      <c r="P1208" s="48">
        <f>IFERROR(O1208/L1194,"-")</f>
        <v>0</v>
      </c>
      <c r="Q1208" s="59">
        <v>0</v>
      </c>
      <c r="R1208" s="48">
        <f>IFERROR(Q1208/M1194,"-")</f>
        <v>0</v>
      </c>
      <c r="S1208" s="62" t="str">
        <f t="shared" si="320"/>
        <v>-</v>
      </c>
      <c r="T1208" s="374"/>
      <c r="U1208" s="374"/>
      <c r="V1208" s="36" t="s">
        <v>108</v>
      </c>
      <c r="W1208" s="59">
        <v>0</v>
      </c>
      <c r="X1208" s="48" t="str">
        <f>IFERROR(W1208/T1194,"-")</f>
        <v>-</v>
      </c>
      <c r="Y1208" s="59">
        <v>0</v>
      </c>
      <c r="Z1208" s="48" t="str">
        <f>IFERROR(Y1208/U1194,"-")</f>
        <v>-</v>
      </c>
      <c r="AA1208" s="136" t="str">
        <f t="shared" si="321"/>
        <v>-</v>
      </c>
      <c r="AB1208" s="374"/>
      <c r="AC1208" s="374"/>
      <c r="AD1208" s="36" t="s">
        <v>108</v>
      </c>
      <c r="AE1208" s="59">
        <v>0</v>
      </c>
      <c r="AF1208" s="48" t="str">
        <f>IFERROR(AE1208/AB1194,"-")</f>
        <v>-</v>
      </c>
      <c r="AG1208" s="59">
        <v>0</v>
      </c>
      <c r="AH1208" s="48" t="str">
        <f>IFERROR(AG1208/AC1194,"-")</f>
        <v>-</v>
      </c>
      <c r="AI1208" s="62" t="str">
        <f t="shared" si="318"/>
        <v>-</v>
      </c>
      <c r="AJ1208" s="374"/>
      <c r="AK1208" s="374"/>
      <c r="AL1208" s="36" t="s">
        <v>108</v>
      </c>
      <c r="AM1208" s="59">
        <v>18797</v>
      </c>
      <c r="AN1208" s="48">
        <f>IFERROR(AM1208/AJ1194,"-")</f>
        <v>5.7007075464545346E-3</v>
      </c>
      <c r="AO1208" s="59">
        <v>1</v>
      </c>
      <c r="AP1208" s="48">
        <f>IFERROR(AO1208/AK1194,"-")</f>
        <v>0.16666666666666666</v>
      </c>
      <c r="AQ1208" s="62">
        <f t="shared" si="322"/>
        <v>18797</v>
      </c>
      <c r="AR1208" s="374"/>
      <c r="AS1208" s="374"/>
      <c r="AT1208" s="36" t="s">
        <v>108</v>
      </c>
      <c r="AU1208" s="59">
        <v>656319</v>
      </c>
      <c r="AV1208" s="48">
        <f>IFERROR(AU1208/AR1194,"-")</f>
        <v>7.4740783508535783E-3</v>
      </c>
      <c r="AW1208" s="59">
        <v>16</v>
      </c>
      <c r="AX1208" s="48">
        <f>IFERROR(AW1208/AS1194,"-")</f>
        <v>0.10256410256410256</v>
      </c>
      <c r="AY1208" s="136">
        <f t="shared" si="323"/>
        <v>41019.9375</v>
      </c>
      <c r="AZ1208" s="187"/>
    </row>
    <row r="1209" spans="2:52" s="7" customFormat="1" ht="13.15" customHeight="1">
      <c r="B1209" s="449"/>
      <c r="C1209" s="459"/>
      <c r="D1209" s="374"/>
      <c r="E1209" s="374"/>
      <c r="F1209" s="36" t="s">
        <v>109</v>
      </c>
      <c r="G1209" s="59">
        <v>70313</v>
      </c>
      <c r="H1209" s="48">
        <f>IFERROR(G1209/D1194,"-")</f>
        <v>1.85008747480281E-3</v>
      </c>
      <c r="I1209" s="59">
        <v>3</v>
      </c>
      <c r="J1209" s="48">
        <f>IFERROR(I1209/E1194,"-")</f>
        <v>6.5217391304347824E-2</v>
      </c>
      <c r="K1209" s="62">
        <f t="shared" si="319"/>
        <v>23437.666666666668</v>
      </c>
      <c r="L1209" s="374"/>
      <c r="M1209" s="374"/>
      <c r="N1209" s="36" t="s">
        <v>109</v>
      </c>
      <c r="O1209" s="59">
        <v>61990</v>
      </c>
      <c r="P1209" s="48">
        <f>IFERROR(O1209/L1194,"-")</f>
        <v>1.4738118447017426E-2</v>
      </c>
      <c r="Q1209" s="59">
        <v>2</v>
      </c>
      <c r="R1209" s="48">
        <f>IFERROR(Q1209/M1194,"-")</f>
        <v>0.16666666666666666</v>
      </c>
      <c r="S1209" s="62">
        <f t="shared" si="320"/>
        <v>30995</v>
      </c>
      <c r="T1209" s="374"/>
      <c r="U1209" s="374"/>
      <c r="V1209" s="36" t="s">
        <v>109</v>
      </c>
      <c r="W1209" s="59">
        <v>0</v>
      </c>
      <c r="X1209" s="48" t="str">
        <f>IFERROR(W1209/T1194,"-")</f>
        <v>-</v>
      </c>
      <c r="Y1209" s="59">
        <v>0</v>
      </c>
      <c r="Z1209" s="48" t="str">
        <f>IFERROR(Y1209/U1194,"-")</f>
        <v>-</v>
      </c>
      <c r="AA1209" s="136" t="str">
        <f t="shared" si="321"/>
        <v>-</v>
      </c>
      <c r="AB1209" s="374"/>
      <c r="AC1209" s="374"/>
      <c r="AD1209" s="36" t="s">
        <v>109</v>
      </c>
      <c r="AE1209" s="59">
        <v>0</v>
      </c>
      <c r="AF1209" s="48" t="str">
        <f>IFERROR(AE1209/AB1194,"-")</f>
        <v>-</v>
      </c>
      <c r="AG1209" s="59">
        <v>0</v>
      </c>
      <c r="AH1209" s="48" t="str">
        <f>IFERROR(AG1209/AC1194,"-")</f>
        <v>-</v>
      </c>
      <c r="AI1209" s="62" t="str">
        <f t="shared" si="318"/>
        <v>-</v>
      </c>
      <c r="AJ1209" s="374"/>
      <c r="AK1209" s="374"/>
      <c r="AL1209" s="36" t="s">
        <v>109</v>
      </c>
      <c r="AM1209" s="59">
        <v>41213</v>
      </c>
      <c r="AN1209" s="48">
        <f>IFERROR(AM1209/AJ1194,"-")</f>
        <v>1.2498976438369459E-2</v>
      </c>
      <c r="AO1209" s="59">
        <v>2</v>
      </c>
      <c r="AP1209" s="48">
        <f>IFERROR(AO1209/AK1194,"-")</f>
        <v>0.33333333333333331</v>
      </c>
      <c r="AQ1209" s="62">
        <f t="shared" si="322"/>
        <v>20606.5</v>
      </c>
      <c r="AR1209" s="374"/>
      <c r="AS1209" s="374"/>
      <c r="AT1209" s="36" t="s">
        <v>109</v>
      </c>
      <c r="AU1209" s="59">
        <v>46224</v>
      </c>
      <c r="AV1209" s="48">
        <f>IFERROR(AU1209/AR1194,"-")</f>
        <v>5.263931071473716E-4</v>
      </c>
      <c r="AW1209" s="59">
        <v>4</v>
      </c>
      <c r="AX1209" s="48">
        <f>IFERROR(AW1209/AS1194,"-")</f>
        <v>2.564102564102564E-2</v>
      </c>
      <c r="AY1209" s="136">
        <f t="shared" si="323"/>
        <v>11556</v>
      </c>
      <c r="AZ1209" s="187"/>
    </row>
    <row r="1210" spans="2:52" s="7" customFormat="1" ht="13.15" customHeight="1">
      <c r="B1210" s="449"/>
      <c r="C1210" s="459"/>
      <c r="D1210" s="374"/>
      <c r="E1210" s="374"/>
      <c r="F1210" s="37" t="s">
        <v>110</v>
      </c>
      <c r="G1210" s="60">
        <v>48335</v>
      </c>
      <c r="H1210" s="49">
        <f>IFERROR(G1210/D1194,"-")</f>
        <v>1.2717986445549732E-3</v>
      </c>
      <c r="I1210" s="60">
        <v>10</v>
      </c>
      <c r="J1210" s="49">
        <f>IFERROR(I1210/E1194,"-")</f>
        <v>0.21739130434782608</v>
      </c>
      <c r="K1210" s="63">
        <f t="shared" si="319"/>
        <v>4833.5</v>
      </c>
      <c r="L1210" s="374"/>
      <c r="M1210" s="374"/>
      <c r="N1210" s="37" t="s">
        <v>110</v>
      </c>
      <c r="O1210" s="60">
        <v>22822</v>
      </c>
      <c r="P1210" s="49">
        <f>IFERROR(O1210/L1194,"-")</f>
        <v>5.4259290078695231E-3</v>
      </c>
      <c r="Q1210" s="60">
        <v>4</v>
      </c>
      <c r="R1210" s="49">
        <f>IFERROR(Q1210/M1194,"-")</f>
        <v>0.33333333333333331</v>
      </c>
      <c r="S1210" s="63">
        <f t="shared" si="320"/>
        <v>5705.5</v>
      </c>
      <c r="T1210" s="374"/>
      <c r="U1210" s="374"/>
      <c r="V1210" s="37" t="s">
        <v>110</v>
      </c>
      <c r="W1210" s="60">
        <v>0</v>
      </c>
      <c r="X1210" s="49" t="str">
        <f>IFERROR(W1210/T1194,"-")</f>
        <v>-</v>
      </c>
      <c r="Y1210" s="60">
        <v>0</v>
      </c>
      <c r="Z1210" s="49" t="str">
        <f>IFERROR(Y1210/U1194,"-")</f>
        <v>-</v>
      </c>
      <c r="AA1210" s="137" t="str">
        <f t="shared" si="321"/>
        <v>-</v>
      </c>
      <c r="AB1210" s="374"/>
      <c r="AC1210" s="374"/>
      <c r="AD1210" s="37" t="s">
        <v>110</v>
      </c>
      <c r="AE1210" s="60">
        <v>0</v>
      </c>
      <c r="AF1210" s="49" t="str">
        <f>IFERROR(AE1210/AB1194,"-")</f>
        <v>-</v>
      </c>
      <c r="AG1210" s="60">
        <v>0</v>
      </c>
      <c r="AH1210" s="49" t="str">
        <f>IFERROR(AG1210/AC1194,"-")</f>
        <v>-</v>
      </c>
      <c r="AI1210" s="63" t="str">
        <f t="shared" si="318"/>
        <v>-</v>
      </c>
      <c r="AJ1210" s="374"/>
      <c r="AK1210" s="374"/>
      <c r="AL1210" s="37" t="s">
        <v>110</v>
      </c>
      <c r="AM1210" s="60">
        <v>5488</v>
      </c>
      <c r="AN1210" s="49">
        <f>IFERROR(AM1210/AJ1194,"-")</f>
        <v>1.6643870306401278E-3</v>
      </c>
      <c r="AO1210" s="60">
        <v>1</v>
      </c>
      <c r="AP1210" s="49">
        <f>IFERROR(AO1210/AK1194,"-")</f>
        <v>0.16666666666666666</v>
      </c>
      <c r="AQ1210" s="63">
        <f t="shared" si="322"/>
        <v>5488</v>
      </c>
      <c r="AR1210" s="374"/>
      <c r="AS1210" s="374"/>
      <c r="AT1210" s="37" t="s">
        <v>110</v>
      </c>
      <c r="AU1210" s="60">
        <v>241284</v>
      </c>
      <c r="AV1210" s="49">
        <f>IFERROR(AU1210/AR1194,"-")</f>
        <v>2.7477118913323472E-3</v>
      </c>
      <c r="AW1210" s="60">
        <v>37</v>
      </c>
      <c r="AX1210" s="51">
        <f>IFERROR(AW1210/AS1194,"-")</f>
        <v>0.23717948717948717</v>
      </c>
      <c r="AY1210" s="137">
        <f t="shared" si="323"/>
        <v>6521.1891891891892</v>
      </c>
      <c r="AZ1210" s="187"/>
    </row>
    <row r="1211" spans="2:52" s="7" customFormat="1" ht="13.15" customHeight="1">
      <c r="B1211" s="450"/>
      <c r="C1211" s="461"/>
      <c r="D1211" s="375"/>
      <c r="E1211" s="375"/>
      <c r="F1211" s="38" t="s">
        <v>64</v>
      </c>
      <c r="G1211" s="56">
        <f>SUM(G1194:G1210)</f>
        <v>11202118</v>
      </c>
      <c r="H1211" s="49">
        <f>IFERROR(G1211/D1194,"-")</f>
        <v>0.29475201176259164</v>
      </c>
      <c r="I1211" s="60">
        <v>42</v>
      </c>
      <c r="J1211" s="49">
        <f>IFERROR(I1211/E1194,"-")</f>
        <v>0.91304347826086951</v>
      </c>
      <c r="K1211" s="63">
        <f t="shared" si="319"/>
        <v>266717.09523809527</v>
      </c>
      <c r="L1211" s="375"/>
      <c r="M1211" s="375"/>
      <c r="N1211" s="38" t="s">
        <v>64</v>
      </c>
      <c r="O1211" s="56">
        <f>SUM(O1194:O1210)</f>
        <v>919836</v>
      </c>
      <c r="P1211" s="49">
        <f>IFERROR(O1211/L1194,"-")</f>
        <v>0.21869094885998908</v>
      </c>
      <c r="Q1211" s="60">
        <v>12</v>
      </c>
      <c r="R1211" s="49">
        <f>IFERROR(Q1211/M1194,"-")</f>
        <v>1</v>
      </c>
      <c r="S1211" s="63">
        <f t="shared" si="320"/>
        <v>76653</v>
      </c>
      <c r="T1211" s="375"/>
      <c r="U1211" s="375"/>
      <c r="V1211" s="38" t="s">
        <v>64</v>
      </c>
      <c r="W1211" s="56">
        <f>SUM(W1194:W1210)</f>
        <v>0</v>
      </c>
      <c r="X1211" s="49" t="str">
        <f>IFERROR(W1211/T1194,"-")</f>
        <v>-</v>
      </c>
      <c r="Y1211" s="60">
        <v>0</v>
      </c>
      <c r="Z1211" s="49" t="str">
        <f>IFERROR(Y1211/U1194,"-")</f>
        <v>-</v>
      </c>
      <c r="AA1211" s="137" t="str">
        <f t="shared" si="321"/>
        <v>-</v>
      </c>
      <c r="AB1211" s="375"/>
      <c r="AC1211" s="375"/>
      <c r="AD1211" s="38" t="s">
        <v>64</v>
      </c>
      <c r="AE1211" s="56">
        <f>SUM(AE1194:AE1210)</f>
        <v>0</v>
      </c>
      <c r="AF1211" s="49" t="str">
        <f>IFERROR(AE1211/AB1194,"-")</f>
        <v>-</v>
      </c>
      <c r="AG1211" s="60">
        <v>0</v>
      </c>
      <c r="AH1211" s="49" t="str">
        <f>IFERROR(AG1211/AC1194,"-")</f>
        <v>-</v>
      </c>
      <c r="AI1211" s="63" t="str">
        <f t="shared" si="318"/>
        <v>-</v>
      </c>
      <c r="AJ1211" s="375"/>
      <c r="AK1211" s="375"/>
      <c r="AL1211" s="38" t="s">
        <v>64</v>
      </c>
      <c r="AM1211" s="56">
        <f>SUM(AM1194:AM1210)</f>
        <v>287528</v>
      </c>
      <c r="AN1211" s="49">
        <f>IFERROR(AM1211/AJ1194,"-")</f>
        <v>8.7200778816671778E-2</v>
      </c>
      <c r="AO1211" s="60">
        <v>5</v>
      </c>
      <c r="AP1211" s="49">
        <f>IFERROR(AO1211/AK1194,"-")</f>
        <v>0.83333333333333337</v>
      </c>
      <c r="AQ1211" s="63">
        <f t="shared" si="322"/>
        <v>57505.599999999999</v>
      </c>
      <c r="AR1211" s="375"/>
      <c r="AS1211" s="375"/>
      <c r="AT1211" s="38" t="s">
        <v>64</v>
      </c>
      <c r="AU1211" s="56">
        <f>SUM(AU1194:AU1210)</f>
        <v>20423496</v>
      </c>
      <c r="AV1211" s="49">
        <f>IFERROR(AU1211/AR1194,"-")</f>
        <v>0.23258020764650217</v>
      </c>
      <c r="AW1211" s="60">
        <v>112</v>
      </c>
      <c r="AX1211" s="116">
        <f>IFERROR(AW1211/AS1194,"-")</f>
        <v>0.71794871794871795</v>
      </c>
      <c r="AY1211" s="160">
        <f t="shared" si="323"/>
        <v>182352.64285714287</v>
      </c>
      <c r="AZ1211" s="187"/>
    </row>
    <row r="1212" spans="2:52" s="7" customFormat="1" ht="13.15" customHeight="1">
      <c r="B1212" s="448">
        <v>68</v>
      </c>
      <c r="C1212" s="458" t="s">
        <v>45</v>
      </c>
      <c r="D1212" s="373">
        <v>61413440</v>
      </c>
      <c r="E1212" s="373">
        <v>56</v>
      </c>
      <c r="F1212" s="34" t="s">
        <v>96</v>
      </c>
      <c r="G1212" s="58">
        <v>305700</v>
      </c>
      <c r="H1212" s="47">
        <f>IFERROR(G1212/D1212,"-")</f>
        <v>4.9777377720577123E-3</v>
      </c>
      <c r="I1212" s="58">
        <v>13</v>
      </c>
      <c r="J1212" s="47">
        <f>IFERROR(I1212/E1212,"-")</f>
        <v>0.23214285714285715</v>
      </c>
      <c r="K1212" s="61">
        <f t="shared" si="319"/>
        <v>23515.384615384617</v>
      </c>
      <c r="L1212" s="373">
        <v>42033280</v>
      </c>
      <c r="M1212" s="373">
        <v>39</v>
      </c>
      <c r="N1212" s="34" t="s">
        <v>96</v>
      </c>
      <c r="O1212" s="58">
        <v>216501</v>
      </c>
      <c r="P1212" s="47">
        <f>IFERROR(O1212/L1212,"-")</f>
        <v>5.1507043942323793E-3</v>
      </c>
      <c r="Q1212" s="58">
        <v>10</v>
      </c>
      <c r="R1212" s="47">
        <f>IFERROR(Q1212/M1212,"-")</f>
        <v>0.25641025641025639</v>
      </c>
      <c r="S1212" s="61">
        <f t="shared" si="320"/>
        <v>21650.1</v>
      </c>
      <c r="T1212" s="373">
        <v>10313690</v>
      </c>
      <c r="U1212" s="373">
        <v>12</v>
      </c>
      <c r="V1212" s="34" t="s">
        <v>96</v>
      </c>
      <c r="W1212" s="58">
        <v>50708</v>
      </c>
      <c r="X1212" s="47">
        <f>IFERROR(W1212/T1212,"-")</f>
        <v>4.9165720513220778E-3</v>
      </c>
      <c r="Y1212" s="58">
        <v>3</v>
      </c>
      <c r="Z1212" s="47">
        <f>IFERROR(Y1212/U1212,"-")</f>
        <v>0.25</v>
      </c>
      <c r="AA1212" s="135">
        <f t="shared" si="321"/>
        <v>16902.666666666668</v>
      </c>
      <c r="AB1212" s="373">
        <v>7442800</v>
      </c>
      <c r="AC1212" s="373">
        <v>7</v>
      </c>
      <c r="AD1212" s="34" t="s">
        <v>96</v>
      </c>
      <c r="AE1212" s="58">
        <v>50708</v>
      </c>
      <c r="AF1212" s="47">
        <f>IFERROR(AE1212/AB1212,"-")</f>
        <v>6.813027355296394E-3</v>
      </c>
      <c r="AG1212" s="58">
        <v>3</v>
      </c>
      <c r="AH1212" s="47">
        <f>IFERROR(AG1212/AC1212,"-")</f>
        <v>0.42857142857142855</v>
      </c>
      <c r="AI1212" s="61">
        <f t="shared" si="318"/>
        <v>16902.666666666668</v>
      </c>
      <c r="AJ1212" s="373">
        <v>19066070</v>
      </c>
      <c r="AK1212" s="373">
        <v>17</v>
      </c>
      <c r="AL1212" s="34" t="s">
        <v>96</v>
      </c>
      <c r="AM1212" s="58">
        <v>94008</v>
      </c>
      <c r="AN1212" s="47">
        <f>IFERROR(AM1212/AJ1212,"-")</f>
        <v>4.9306438086086958E-3</v>
      </c>
      <c r="AO1212" s="58">
        <v>5</v>
      </c>
      <c r="AP1212" s="47">
        <f>IFERROR(AO1212/AK1212,"-")</f>
        <v>0.29411764705882354</v>
      </c>
      <c r="AQ1212" s="61">
        <f t="shared" si="322"/>
        <v>18801.599999999999</v>
      </c>
      <c r="AR1212" s="373">
        <v>193049840</v>
      </c>
      <c r="AS1212" s="373">
        <v>281</v>
      </c>
      <c r="AT1212" s="34" t="s">
        <v>96</v>
      </c>
      <c r="AU1212" s="58">
        <v>5904742</v>
      </c>
      <c r="AV1212" s="47">
        <f>IFERROR(AU1212/AR1212,"-")</f>
        <v>3.0586619496809735E-2</v>
      </c>
      <c r="AW1212" s="58">
        <v>47</v>
      </c>
      <c r="AX1212" s="47">
        <f>IFERROR(AW1212/AS1212,"-")</f>
        <v>0.16725978647686832</v>
      </c>
      <c r="AY1212" s="135">
        <f t="shared" si="323"/>
        <v>125632.80851063829</v>
      </c>
      <c r="AZ1212" s="187"/>
    </row>
    <row r="1213" spans="2:52" s="7" customFormat="1" ht="13.15" customHeight="1">
      <c r="B1213" s="449"/>
      <c r="C1213" s="459"/>
      <c r="D1213" s="374"/>
      <c r="E1213" s="374"/>
      <c r="F1213" s="35" t="s">
        <v>97</v>
      </c>
      <c r="G1213" s="59">
        <v>2600205</v>
      </c>
      <c r="H1213" s="48">
        <f>IFERROR(G1213/D1212,"-")</f>
        <v>4.2339347869130926E-2</v>
      </c>
      <c r="I1213" s="59">
        <v>17</v>
      </c>
      <c r="J1213" s="48">
        <f>IFERROR(I1213/E1212,"-")</f>
        <v>0.30357142857142855</v>
      </c>
      <c r="K1213" s="62">
        <f t="shared" si="319"/>
        <v>152953.23529411765</v>
      </c>
      <c r="L1213" s="374"/>
      <c r="M1213" s="374"/>
      <c r="N1213" s="35" t="s">
        <v>97</v>
      </c>
      <c r="O1213" s="59">
        <v>2131284</v>
      </c>
      <c r="P1213" s="48">
        <f>IFERROR(O1213/L1212,"-")</f>
        <v>5.0704679720450084E-2</v>
      </c>
      <c r="Q1213" s="59">
        <v>12</v>
      </c>
      <c r="R1213" s="48">
        <f>IFERROR(Q1213/M1212,"-")</f>
        <v>0.30769230769230771</v>
      </c>
      <c r="S1213" s="62">
        <f t="shared" si="320"/>
        <v>177607</v>
      </c>
      <c r="T1213" s="374"/>
      <c r="U1213" s="374"/>
      <c r="V1213" s="35" t="s">
        <v>97</v>
      </c>
      <c r="W1213" s="59">
        <v>160729</v>
      </c>
      <c r="X1213" s="48">
        <f>IFERROR(W1213/T1212,"-")</f>
        <v>1.5584044119999729E-2</v>
      </c>
      <c r="Y1213" s="59">
        <v>6</v>
      </c>
      <c r="Z1213" s="48">
        <f>IFERROR(Y1213/U1212,"-")</f>
        <v>0.5</v>
      </c>
      <c r="AA1213" s="136">
        <f t="shared" si="321"/>
        <v>26788.166666666668</v>
      </c>
      <c r="AB1213" s="374"/>
      <c r="AC1213" s="374"/>
      <c r="AD1213" s="35" t="s">
        <v>97</v>
      </c>
      <c r="AE1213" s="59">
        <v>130765</v>
      </c>
      <c r="AF1213" s="48">
        <f>IFERROR(AE1213/AB1212,"-")</f>
        <v>1.756932874724566E-2</v>
      </c>
      <c r="AG1213" s="59">
        <v>5</v>
      </c>
      <c r="AH1213" s="48">
        <f>IFERROR(AG1213/AC1212,"-")</f>
        <v>0.7142857142857143</v>
      </c>
      <c r="AI1213" s="62">
        <f t="shared" si="318"/>
        <v>26153</v>
      </c>
      <c r="AJ1213" s="374"/>
      <c r="AK1213" s="374"/>
      <c r="AL1213" s="35" t="s">
        <v>97</v>
      </c>
      <c r="AM1213" s="59">
        <v>370478</v>
      </c>
      <c r="AN1213" s="48">
        <f>IFERROR(AM1213/AJ1212,"-")</f>
        <v>1.9431272412196117E-2</v>
      </c>
      <c r="AO1213" s="59">
        <v>7</v>
      </c>
      <c r="AP1213" s="48">
        <f>IFERROR(AO1213/AK1212,"-")</f>
        <v>0.41176470588235292</v>
      </c>
      <c r="AQ1213" s="62">
        <f t="shared" si="322"/>
        <v>52925.428571428572</v>
      </c>
      <c r="AR1213" s="374"/>
      <c r="AS1213" s="374"/>
      <c r="AT1213" s="35" t="s">
        <v>97</v>
      </c>
      <c r="AU1213" s="59">
        <v>7085284</v>
      </c>
      <c r="AV1213" s="48">
        <f>IFERROR(AU1213/AR1212,"-")</f>
        <v>3.6701838240321777E-2</v>
      </c>
      <c r="AW1213" s="59">
        <v>64</v>
      </c>
      <c r="AX1213" s="48">
        <f>IFERROR(AW1213/AS1212,"-")</f>
        <v>0.22775800711743771</v>
      </c>
      <c r="AY1213" s="136">
        <f t="shared" si="323"/>
        <v>110707.5625</v>
      </c>
      <c r="AZ1213" s="187"/>
    </row>
    <row r="1214" spans="2:52" s="7" customFormat="1" ht="13.15" customHeight="1">
      <c r="B1214" s="449"/>
      <c r="C1214" s="459"/>
      <c r="D1214" s="374"/>
      <c r="E1214" s="374"/>
      <c r="F1214" s="35" t="s">
        <v>380</v>
      </c>
      <c r="G1214" s="59">
        <v>516838</v>
      </c>
      <c r="H1214" s="48">
        <f>IFERROR(G1214/D1212,"-")</f>
        <v>8.4157148663224213E-3</v>
      </c>
      <c r="I1214" s="59">
        <v>5</v>
      </c>
      <c r="J1214" s="48">
        <f>IFERROR(I1214/E1212,"-")</f>
        <v>8.9285714285714288E-2</v>
      </c>
      <c r="K1214" s="62">
        <f t="shared" ref="K1214" si="324">IFERROR(G1214/I1214,"-")</f>
        <v>103367.6</v>
      </c>
      <c r="L1214" s="374"/>
      <c r="M1214" s="374"/>
      <c r="N1214" s="35" t="s">
        <v>380</v>
      </c>
      <c r="O1214" s="59">
        <v>53049</v>
      </c>
      <c r="P1214" s="48">
        <f>IFERROR(O1214/L1212,"-")</f>
        <v>1.2620713872436317E-3</v>
      </c>
      <c r="Q1214" s="59">
        <v>3</v>
      </c>
      <c r="R1214" s="48">
        <f>IFERROR(Q1214/M1212,"-")</f>
        <v>7.6923076923076927E-2</v>
      </c>
      <c r="S1214" s="62">
        <f t="shared" ref="S1214" si="325">IFERROR(O1214/Q1214,"-")</f>
        <v>17683</v>
      </c>
      <c r="T1214" s="374"/>
      <c r="U1214" s="374"/>
      <c r="V1214" s="35" t="s">
        <v>380</v>
      </c>
      <c r="W1214" s="59">
        <v>41651</v>
      </c>
      <c r="X1214" s="48">
        <f>IFERROR(W1214/T1212,"-")</f>
        <v>4.0384188394260445E-3</v>
      </c>
      <c r="Y1214" s="59">
        <v>2</v>
      </c>
      <c r="Z1214" s="48">
        <f>IFERROR(Y1214/U1212,"-")</f>
        <v>0.16666666666666666</v>
      </c>
      <c r="AA1214" s="136">
        <f t="shared" ref="AA1214" si="326">IFERROR(W1214/Y1214,"-")</f>
        <v>20825.5</v>
      </c>
      <c r="AB1214" s="374"/>
      <c r="AC1214" s="374"/>
      <c r="AD1214" s="35" t="s">
        <v>380</v>
      </c>
      <c r="AE1214" s="59">
        <v>40971</v>
      </c>
      <c r="AF1214" s="48">
        <f>IFERROR(AE1214/AB1212,"-")</f>
        <v>5.5047831461278018E-3</v>
      </c>
      <c r="AG1214" s="59">
        <v>1</v>
      </c>
      <c r="AH1214" s="48">
        <f>IFERROR(AG1214/AC1212,"-")</f>
        <v>0.14285714285714285</v>
      </c>
      <c r="AI1214" s="62">
        <f t="shared" ref="AI1214" si="327">IFERROR(AE1214/AG1214,"-")</f>
        <v>40971</v>
      </c>
      <c r="AJ1214" s="374"/>
      <c r="AK1214" s="374"/>
      <c r="AL1214" s="35" t="s">
        <v>380</v>
      </c>
      <c r="AM1214" s="59">
        <v>7443</v>
      </c>
      <c r="AN1214" s="48">
        <f>IFERROR(AM1214/AJ1212,"-")</f>
        <v>3.9037934928383249E-4</v>
      </c>
      <c r="AO1214" s="59">
        <v>1</v>
      </c>
      <c r="AP1214" s="48">
        <f>IFERROR(AO1214/AK1212,"-")</f>
        <v>5.8823529411764705E-2</v>
      </c>
      <c r="AQ1214" s="62">
        <f t="shared" ref="AQ1214" si="328">IFERROR(AM1214/AO1214,"-")</f>
        <v>7443</v>
      </c>
      <c r="AR1214" s="374"/>
      <c r="AS1214" s="374"/>
      <c r="AT1214" s="35" t="s">
        <v>380</v>
      </c>
      <c r="AU1214" s="59">
        <v>3085588</v>
      </c>
      <c r="AV1214" s="48">
        <f>IFERROR(AU1214/AR1212,"-")</f>
        <v>1.5983375070396329E-2</v>
      </c>
      <c r="AW1214" s="59">
        <v>19</v>
      </c>
      <c r="AX1214" s="48">
        <f>IFERROR(AW1214/AS1212,"-")</f>
        <v>6.7615658362989328E-2</v>
      </c>
      <c r="AY1214" s="136">
        <f t="shared" ref="AY1214" si="329">IFERROR(AU1214/AW1214,"-")</f>
        <v>162399.36842105264</v>
      </c>
      <c r="AZ1214" s="187"/>
    </row>
    <row r="1215" spans="2:52" s="7" customFormat="1" ht="13.15" customHeight="1">
      <c r="B1215" s="449"/>
      <c r="C1215" s="459"/>
      <c r="D1215" s="374"/>
      <c r="E1215" s="374"/>
      <c r="F1215" s="36" t="s">
        <v>98</v>
      </c>
      <c r="G1215" s="59">
        <v>1262477</v>
      </c>
      <c r="H1215" s="48">
        <f>IFERROR(G1215/D1212,"-")</f>
        <v>2.0557014881433119E-2</v>
      </c>
      <c r="I1215" s="59">
        <v>23</v>
      </c>
      <c r="J1215" s="48">
        <f>IFERROR(I1215/E1212,"-")</f>
        <v>0.4107142857142857</v>
      </c>
      <c r="K1215" s="62">
        <f t="shared" si="319"/>
        <v>54890.304347826088</v>
      </c>
      <c r="L1215" s="374"/>
      <c r="M1215" s="374"/>
      <c r="N1215" s="36" t="s">
        <v>98</v>
      </c>
      <c r="O1215" s="59">
        <v>517279</v>
      </c>
      <c r="P1215" s="48">
        <f>IFERROR(O1215/L1212,"-")</f>
        <v>1.2306415297592764E-2</v>
      </c>
      <c r="Q1215" s="59">
        <v>16</v>
      </c>
      <c r="R1215" s="48">
        <f>IFERROR(Q1215/M1212,"-")</f>
        <v>0.41025641025641024</v>
      </c>
      <c r="S1215" s="62">
        <f t="shared" si="320"/>
        <v>32329.9375</v>
      </c>
      <c r="T1215" s="374"/>
      <c r="U1215" s="374"/>
      <c r="V1215" s="36" t="s">
        <v>98</v>
      </c>
      <c r="W1215" s="59">
        <v>243300</v>
      </c>
      <c r="X1215" s="48">
        <f>IFERROR(W1215/T1212,"-")</f>
        <v>2.3590005129105102E-2</v>
      </c>
      <c r="Y1215" s="59">
        <v>7</v>
      </c>
      <c r="Z1215" s="48">
        <f>IFERROR(Y1215/U1212,"-")</f>
        <v>0.58333333333333337</v>
      </c>
      <c r="AA1215" s="136">
        <f t="shared" si="321"/>
        <v>34757.142857142855</v>
      </c>
      <c r="AB1215" s="374"/>
      <c r="AC1215" s="374"/>
      <c r="AD1215" s="36" t="s">
        <v>98</v>
      </c>
      <c r="AE1215" s="59">
        <v>120190</v>
      </c>
      <c r="AF1215" s="48">
        <f>IFERROR(AE1215/AB1212,"-")</f>
        <v>1.6148492502821517E-2</v>
      </c>
      <c r="AG1215" s="59">
        <v>4</v>
      </c>
      <c r="AH1215" s="48">
        <f>IFERROR(AG1215/AC1212,"-")</f>
        <v>0.5714285714285714</v>
      </c>
      <c r="AI1215" s="62">
        <f t="shared" si="318"/>
        <v>30047.5</v>
      </c>
      <c r="AJ1215" s="374"/>
      <c r="AK1215" s="374"/>
      <c r="AL1215" s="36" t="s">
        <v>98</v>
      </c>
      <c r="AM1215" s="59">
        <v>250391</v>
      </c>
      <c r="AN1215" s="48">
        <f>IFERROR(AM1215/AJ1212,"-")</f>
        <v>1.3132806079071356E-2</v>
      </c>
      <c r="AO1215" s="59">
        <v>6</v>
      </c>
      <c r="AP1215" s="48">
        <f>IFERROR(AO1215/AK1212,"-")</f>
        <v>0.35294117647058826</v>
      </c>
      <c r="AQ1215" s="62">
        <f t="shared" si="322"/>
        <v>41731.833333333336</v>
      </c>
      <c r="AR1215" s="374"/>
      <c r="AS1215" s="374"/>
      <c r="AT1215" s="36" t="s">
        <v>98</v>
      </c>
      <c r="AU1215" s="59">
        <v>3182476</v>
      </c>
      <c r="AV1215" s="48">
        <f>IFERROR(AU1215/AR1212,"-")</f>
        <v>1.6485255828235859E-2</v>
      </c>
      <c r="AW1215" s="59">
        <v>96</v>
      </c>
      <c r="AX1215" s="48">
        <f>IFERROR(AW1215/AS1212,"-")</f>
        <v>0.34163701067615659</v>
      </c>
      <c r="AY1215" s="136">
        <f t="shared" si="323"/>
        <v>33150.791666666664</v>
      </c>
      <c r="AZ1215" s="187"/>
    </row>
    <row r="1216" spans="2:52" s="7" customFormat="1" ht="13.15" customHeight="1">
      <c r="B1216" s="449"/>
      <c r="C1216" s="459"/>
      <c r="D1216" s="374"/>
      <c r="E1216" s="374"/>
      <c r="F1216" s="36" t="s">
        <v>99</v>
      </c>
      <c r="G1216" s="59">
        <v>50302</v>
      </c>
      <c r="H1216" s="48">
        <f>IFERROR(G1216/D1212,"-")</f>
        <v>8.1907152571163578E-4</v>
      </c>
      <c r="I1216" s="59">
        <v>1</v>
      </c>
      <c r="J1216" s="48">
        <f>IFERROR(I1216/E1212,"-")</f>
        <v>1.7857142857142856E-2</v>
      </c>
      <c r="K1216" s="62">
        <f t="shared" si="319"/>
        <v>50302</v>
      </c>
      <c r="L1216" s="374"/>
      <c r="M1216" s="374"/>
      <c r="N1216" s="36" t="s">
        <v>99</v>
      </c>
      <c r="O1216" s="59">
        <v>0</v>
      </c>
      <c r="P1216" s="48">
        <f>IFERROR(O1216/L1212,"-")</f>
        <v>0</v>
      </c>
      <c r="Q1216" s="59">
        <v>0</v>
      </c>
      <c r="R1216" s="48">
        <f>IFERROR(Q1216/M1212,"-")</f>
        <v>0</v>
      </c>
      <c r="S1216" s="62" t="str">
        <f t="shared" si="320"/>
        <v>-</v>
      </c>
      <c r="T1216" s="374"/>
      <c r="U1216" s="374"/>
      <c r="V1216" s="36" t="s">
        <v>99</v>
      </c>
      <c r="W1216" s="59">
        <v>50302</v>
      </c>
      <c r="X1216" s="48">
        <f>IFERROR(W1216/T1212,"-")</f>
        <v>4.8772068968526297E-3</v>
      </c>
      <c r="Y1216" s="59">
        <v>1</v>
      </c>
      <c r="Z1216" s="48">
        <f>IFERROR(Y1216/U1212,"-")</f>
        <v>8.3333333333333329E-2</v>
      </c>
      <c r="AA1216" s="136">
        <f t="shared" si="321"/>
        <v>50302</v>
      </c>
      <c r="AB1216" s="374"/>
      <c r="AC1216" s="374"/>
      <c r="AD1216" s="36" t="s">
        <v>99</v>
      </c>
      <c r="AE1216" s="59">
        <v>0</v>
      </c>
      <c r="AF1216" s="48">
        <f>IFERROR(AE1216/AB1212,"-")</f>
        <v>0</v>
      </c>
      <c r="AG1216" s="59">
        <v>0</v>
      </c>
      <c r="AH1216" s="48">
        <f>IFERROR(AG1216/AC1212,"-")</f>
        <v>0</v>
      </c>
      <c r="AI1216" s="62" t="str">
        <f t="shared" si="318"/>
        <v>-</v>
      </c>
      <c r="AJ1216" s="374"/>
      <c r="AK1216" s="374"/>
      <c r="AL1216" s="36" t="s">
        <v>99</v>
      </c>
      <c r="AM1216" s="59">
        <v>0</v>
      </c>
      <c r="AN1216" s="48">
        <f>IFERROR(AM1216/AJ1212,"-")</f>
        <v>0</v>
      </c>
      <c r="AO1216" s="59">
        <v>0</v>
      </c>
      <c r="AP1216" s="48">
        <f>IFERROR(AO1216/AK1212,"-")</f>
        <v>0</v>
      </c>
      <c r="AQ1216" s="62" t="str">
        <f t="shared" si="322"/>
        <v>-</v>
      </c>
      <c r="AR1216" s="374"/>
      <c r="AS1216" s="374"/>
      <c r="AT1216" s="36" t="s">
        <v>99</v>
      </c>
      <c r="AU1216" s="59">
        <v>98713</v>
      </c>
      <c r="AV1216" s="48">
        <f>IFERROR(AU1216/AR1212,"-")</f>
        <v>5.1133427512812233E-4</v>
      </c>
      <c r="AW1216" s="59">
        <v>10</v>
      </c>
      <c r="AX1216" s="48">
        <f>IFERROR(AW1216/AS1212,"-")</f>
        <v>3.5587188612099648E-2</v>
      </c>
      <c r="AY1216" s="136">
        <f t="shared" si="323"/>
        <v>9871.2999999999993</v>
      </c>
      <c r="AZ1216" s="187"/>
    </row>
    <row r="1217" spans="2:52" s="7" customFormat="1" ht="13.15" customHeight="1">
      <c r="B1217" s="449"/>
      <c r="C1217" s="459"/>
      <c r="D1217" s="374"/>
      <c r="E1217" s="374"/>
      <c r="F1217" s="36" t="s">
        <v>100</v>
      </c>
      <c r="G1217" s="59">
        <v>2071481</v>
      </c>
      <c r="H1217" s="48">
        <f>IFERROR(G1217/D1212,"-")</f>
        <v>3.3730092305527912E-2</v>
      </c>
      <c r="I1217" s="59">
        <v>27</v>
      </c>
      <c r="J1217" s="48">
        <f>IFERROR(I1217/E1212,"-")</f>
        <v>0.48214285714285715</v>
      </c>
      <c r="K1217" s="62">
        <f t="shared" si="319"/>
        <v>76721.518518518526</v>
      </c>
      <c r="L1217" s="374"/>
      <c r="M1217" s="374"/>
      <c r="N1217" s="36" t="s">
        <v>100</v>
      </c>
      <c r="O1217" s="59">
        <v>659262</v>
      </c>
      <c r="P1217" s="48">
        <f>IFERROR(O1217/L1212,"-")</f>
        <v>1.568428635595414E-2</v>
      </c>
      <c r="Q1217" s="59">
        <v>19</v>
      </c>
      <c r="R1217" s="48">
        <f>IFERROR(Q1217/M1212,"-")</f>
        <v>0.48717948717948717</v>
      </c>
      <c r="S1217" s="62">
        <f t="shared" si="320"/>
        <v>34698</v>
      </c>
      <c r="T1217" s="374"/>
      <c r="U1217" s="374"/>
      <c r="V1217" s="36" t="s">
        <v>100</v>
      </c>
      <c r="W1217" s="59">
        <v>94826</v>
      </c>
      <c r="X1217" s="48">
        <f>IFERROR(W1217/T1212,"-")</f>
        <v>9.1941875313297176E-3</v>
      </c>
      <c r="Y1217" s="59">
        <v>5</v>
      </c>
      <c r="Z1217" s="48">
        <f>IFERROR(Y1217/U1212,"-")</f>
        <v>0.41666666666666669</v>
      </c>
      <c r="AA1217" s="136">
        <f t="shared" si="321"/>
        <v>18965.2</v>
      </c>
      <c r="AB1217" s="374"/>
      <c r="AC1217" s="374"/>
      <c r="AD1217" s="36" t="s">
        <v>100</v>
      </c>
      <c r="AE1217" s="59">
        <v>28948</v>
      </c>
      <c r="AF1217" s="48">
        <f>IFERROR(AE1217/AB1212,"-")</f>
        <v>3.8893964636964582E-3</v>
      </c>
      <c r="AG1217" s="59">
        <v>3</v>
      </c>
      <c r="AH1217" s="48">
        <f>IFERROR(AG1217/AC1212,"-")</f>
        <v>0.42857142857142855</v>
      </c>
      <c r="AI1217" s="62">
        <f t="shared" si="318"/>
        <v>9649.3333333333339</v>
      </c>
      <c r="AJ1217" s="374"/>
      <c r="AK1217" s="374"/>
      <c r="AL1217" s="36" t="s">
        <v>100</v>
      </c>
      <c r="AM1217" s="59">
        <v>112865</v>
      </c>
      <c r="AN1217" s="48">
        <f>IFERROR(AM1217/AJ1212,"-")</f>
        <v>5.9196782556656929E-3</v>
      </c>
      <c r="AO1217" s="59">
        <v>7</v>
      </c>
      <c r="AP1217" s="48">
        <f>IFERROR(AO1217/AK1212,"-")</f>
        <v>0.41176470588235292</v>
      </c>
      <c r="AQ1217" s="62">
        <f t="shared" si="322"/>
        <v>16123.571428571429</v>
      </c>
      <c r="AR1217" s="374"/>
      <c r="AS1217" s="374"/>
      <c r="AT1217" s="36" t="s">
        <v>100</v>
      </c>
      <c r="AU1217" s="59">
        <v>4543054</v>
      </c>
      <c r="AV1217" s="48">
        <f>IFERROR(AU1217/AR1212,"-")</f>
        <v>2.3533062757265171E-2</v>
      </c>
      <c r="AW1217" s="59">
        <v>85</v>
      </c>
      <c r="AX1217" s="48">
        <f>IFERROR(AW1217/AS1212,"-")</f>
        <v>0.302491103202847</v>
      </c>
      <c r="AY1217" s="136">
        <f t="shared" si="323"/>
        <v>53447.694117647057</v>
      </c>
      <c r="AZ1217" s="187"/>
    </row>
    <row r="1218" spans="2:52" s="7" customFormat="1" ht="13.15" customHeight="1">
      <c r="B1218" s="449"/>
      <c r="C1218" s="459"/>
      <c r="D1218" s="374"/>
      <c r="E1218" s="374"/>
      <c r="F1218" s="36" t="s">
        <v>101</v>
      </c>
      <c r="G1218" s="59">
        <v>790014</v>
      </c>
      <c r="H1218" s="48">
        <f>IFERROR(G1218/D1212,"-")</f>
        <v>1.2863861721473345E-2</v>
      </c>
      <c r="I1218" s="59">
        <v>22</v>
      </c>
      <c r="J1218" s="48">
        <f>IFERROR(I1218/E1212,"-")</f>
        <v>0.39285714285714285</v>
      </c>
      <c r="K1218" s="62">
        <f t="shared" si="319"/>
        <v>35909.727272727272</v>
      </c>
      <c r="L1218" s="374"/>
      <c r="M1218" s="374"/>
      <c r="N1218" s="36" t="s">
        <v>101</v>
      </c>
      <c r="O1218" s="59">
        <v>645466</v>
      </c>
      <c r="P1218" s="48">
        <f>IFERROR(O1218/L1212,"-")</f>
        <v>1.5356070237678335E-2</v>
      </c>
      <c r="Q1218" s="59">
        <v>16</v>
      </c>
      <c r="R1218" s="48">
        <f>IFERROR(Q1218/M1212,"-")</f>
        <v>0.41025641025641024</v>
      </c>
      <c r="S1218" s="62">
        <f t="shared" si="320"/>
        <v>40341.625</v>
      </c>
      <c r="T1218" s="374"/>
      <c r="U1218" s="374"/>
      <c r="V1218" s="36" t="s">
        <v>101</v>
      </c>
      <c r="W1218" s="59">
        <v>157459</v>
      </c>
      <c r="X1218" s="48">
        <f>IFERROR(W1218/T1212,"-")</f>
        <v>1.5266989797056145E-2</v>
      </c>
      <c r="Y1218" s="59">
        <v>5</v>
      </c>
      <c r="Z1218" s="48">
        <f>IFERROR(Y1218/U1212,"-")</f>
        <v>0.41666666666666669</v>
      </c>
      <c r="AA1218" s="136">
        <f t="shared" si="321"/>
        <v>31491.8</v>
      </c>
      <c r="AB1218" s="374"/>
      <c r="AC1218" s="374"/>
      <c r="AD1218" s="36" t="s">
        <v>101</v>
      </c>
      <c r="AE1218" s="59">
        <v>86352</v>
      </c>
      <c r="AF1218" s="48">
        <f>IFERROR(AE1218/AB1212,"-")</f>
        <v>1.1602085236738861E-2</v>
      </c>
      <c r="AG1218" s="59">
        <v>2</v>
      </c>
      <c r="AH1218" s="48">
        <f>IFERROR(AG1218/AC1212,"-")</f>
        <v>0.2857142857142857</v>
      </c>
      <c r="AI1218" s="62">
        <f t="shared" si="318"/>
        <v>43176</v>
      </c>
      <c r="AJ1218" s="374"/>
      <c r="AK1218" s="374"/>
      <c r="AL1218" s="36" t="s">
        <v>101</v>
      </c>
      <c r="AM1218" s="59">
        <v>315965</v>
      </c>
      <c r="AN1218" s="48">
        <f>IFERROR(AM1218/AJ1212,"-")</f>
        <v>1.6572109511818638E-2</v>
      </c>
      <c r="AO1218" s="59">
        <v>8</v>
      </c>
      <c r="AP1218" s="48">
        <f>IFERROR(AO1218/AK1212,"-")</f>
        <v>0.47058823529411764</v>
      </c>
      <c r="AQ1218" s="62">
        <f t="shared" si="322"/>
        <v>39495.625</v>
      </c>
      <c r="AR1218" s="374"/>
      <c r="AS1218" s="374"/>
      <c r="AT1218" s="36" t="s">
        <v>101</v>
      </c>
      <c r="AU1218" s="59">
        <v>4109509</v>
      </c>
      <c r="AV1218" s="48">
        <f>IFERROR(AU1218/AR1212,"-")</f>
        <v>2.1287295550206101E-2</v>
      </c>
      <c r="AW1218" s="59">
        <v>79</v>
      </c>
      <c r="AX1218" s="48">
        <f>IFERROR(AW1218/AS1212,"-")</f>
        <v>0.28113879003558717</v>
      </c>
      <c r="AY1218" s="136">
        <f t="shared" si="323"/>
        <v>52019.101265822785</v>
      </c>
      <c r="AZ1218" s="187"/>
    </row>
    <row r="1219" spans="2:52" s="7" customFormat="1" ht="13.15" customHeight="1">
      <c r="B1219" s="449"/>
      <c r="C1219" s="459"/>
      <c r="D1219" s="374"/>
      <c r="E1219" s="374"/>
      <c r="F1219" s="36" t="s">
        <v>102</v>
      </c>
      <c r="G1219" s="59">
        <v>2042949</v>
      </c>
      <c r="H1219" s="48">
        <f>IFERROR(G1219/D1212,"-")</f>
        <v>3.3265503446802527E-2</v>
      </c>
      <c r="I1219" s="59">
        <v>11</v>
      </c>
      <c r="J1219" s="48">
        <f>IFERROR(I1219/E1212,"-")</f>
        <v>0.19642857142857142</v>
      </c>
      <c r="K1219" s="62">
        <f t="shared" si="319"/>
        <v>185722.63636363635</v>
      </c>
      <c r="L1219" s="374"/>
      <c r="M1219" s="374"/>
      <c r="N1219" s="36" t="s">
        <v>102</v>
      </c>
      <c r="O1219" s="59">
        <v>2025594</v>
      </c>
      <c r="P1219" s="48">
        <f>IFERROR(O1219/L1212,"-")</f>
        <v>4.8190243540356593E-2</v>
      </c>
      <c r="Q1219" s="59">
        <v>7</v>
      </c>
      <c r="R1219" s="48">
        <f>IFERROR(Q1219/M1212,"-")</f>
        <v>0.17948717948717949</v>
      </c>
      <c r="S1219" s="62">
        <f t="shared" si="320"/>
        <v>289370.57142857142</v>
      </c>
      <c r="T1219" s="374"/>
      <c r="U1219" s="374"/>
      <c r="V1219" s="36" t="s">
        <v>102</v>
      </c>
      <c r="W1219" s="59">
        <v>14645</v>
      </c>
      <c r="X1219" s="48">
        <f>IFERROR(W1219/T1212,"-")</f>
        <v>1.4199573576479418E-3</v>
      </c>
      <c r="Y1219" s="59">
        <v>4</v>
      </c>
      <c r="Z1219" s="48">
        <f>IFERROR(Y1219/U1212,"-")</f>
        <v>0.33333333333333331</v>
      </c>
      <c r="AA1219" s="136">
        <f t="shared" si="321"/>
        <v>3661.25</v>
      </c>
      <c r="AB1219" s="374"/>
      <c r="AC1219" s="374"/>
      <c r="AD1219" s="36" t="s">
        <v>102</v>
      </c>
      <c r="AE1219" s="59">
        <v>9033</v>
      </c>
      <c r="AF1219" s="48">
        <f>IFERROR(AE1219/AB1212,"-")</f>
        <v>1.2136561509109474E-3</v>
      </c>
      <c r="AG1219" s="59">
        <v>2</v>
      </c>
      <c r="AH1219" s="48">
        <f>IFERROR(AG1219/AC1212,"-")</f>
        <v>0.2857142857142857</v>
      </c>
      <c r="AI1219" s="62">
        <f t="shared" si="318"/>
        <v>4516.5</v>
      </c>
      <c r="AJ1219" s="374"/>
      <c r="AK1219" s="374"/>
      <c r="AL1219" s="36" t="s">
        <v>102</v>
      </c>
      <c r="AM1219" s="59">
        <v>1947602</v>
      </c>
      <c r="AN1219" s="48">
        <f>IFERROR(AM1219/AJ1212,"-")</f>
        <v>0.10215015469889704</v>
      </c>
      <c r="AO1219" s="59">
        <v>3</v>
      </c>
      <c r="AP1219" s="48">
        <f>IFERROR(AO1219/AK1212,"-")</f>
        <v>0.17647058823529413</v>
      </c>
      <c r="AQ1219" s="62">
        <f t="shared" si="322"/>
        <v>649200.66666666663</v>
      </c>
      <c r="AR1219" s="374"/>
      <c r="AS1219" s="374"/>
      <c r="AT1219" s="36" t="s">
        <v>102</v>
      </c>
      <c r="AU1219" s="59">
        <v>2795906</v>
      </c>
      <c r="AV1219" s="48">
        <f>IFERROR(AU1219/AR1212,"-")</f>
        <v>1.4482819566180423E-2</v>
      </c>
      <c r="AW1219" s="59">
        <v>32</v>
      </c>
      <c r="AX1219" s="48">
        <f>IFERROR(AW1219/AS1212,"-")</f>
        <v>0.11387900355871886</v>
      </c>
      <c r="AY1219" s="136">
        <f t="shared" si="323"/>
        <v>87372.0625</v>
      </c>
      <c r="AZ1219" s="187"/>
    </row>
    <row r="1220" spans="2:52" s="7" customFormat="1" ht="13.15" customHeight="1">
      <c r="B1220" s="449"/>
      <c r="C1220" s="459"/>
      <c r="D1220" s="374"/>
      <c r="E1220" s="374"/>
      <c r="F1220" s="36" t="s">
        <v>112</v>
      </c>
      <c r="G1220" s="59">
        <v>0</v>
      </c>
      <c r="H1220" s="48">
        <f>IFERROR(G1220/D1212,"-")</f>
        <v>0</v>
      </c>
      <c r="I1220" s="59">
        <v>0</v>
      </c>
      <c r="J1220" s="48">
        <f>IFERROR(I1220/E1212,"-")</f>
        <v>0</v>
      </c>
      <c r="K1220" s="62" t="str">
        <f t="shared" si="319"/>
        <v>-</v>
      </c>
      <c r="L1220" s="374"/>
      <c r="M1220" s="374"/>
      <c r="N1220" s="36" t="s">
        <v>112</v>
      </c>
      <c r="O1220" s="59">
        <v>0</v>
      </c>
      <c r="P1220" s="48">
        <f>IFERROR(O1220/L1212,"-")</f>
        <v>0</v>
      </c>
      <c r="Q1220" s="59">
        <v>0</v>
      </c>
      <c r="R1220" s="48">
        <f>IFERROR(Q1220/M1212,"-")</f>
        <v>0</v>
      </c>
      <c r="S1220" s="62" t="str">
        <f t="shared" si="320"/>
        <v>-</v>
      </c>
      <c r="T1220" s="374"/>
      <c r="U1220" s="374"/>
      <c r="V1220" s="36" t="s">
        <v>112</v>
      </c>
      <c r="W1220" s="59">
        <v>0</v>
      </c>
      <c r="X1220" s="48">
        <f>IFERROR(W1220/T1212,"-")</f>
        <v>0</v>
      </c>
      <c r="Y1220" s="59">
        <v>0</v>
      </c>
      <c r="Z1220" s="48">
        <f>IFERROR(Y1220/U1212,"-")</f>
        <v>0</v>
      </c>
      <c r="AA1220" s="136" t="str">
        <f t="shared" si="321"/>
        <v>-</v>
      </c>
      <c r="AB1220" s="374"/>
      <c r="AC1220" s="374"/>
      <c r="AD1220" s="36" t="s">
        <v>112</v>
      </c>
      <c r="AE1220" s="59">
        <v>0</v>
      </c>
      <c r="AF1220" s="48">
        <f>IFERROR(AE1220/AB1212,"-")</f>
        <v>0</v>
      </c>
      <c r="AG1220" s="59">
        <v>0</v>
      </c>
      <c r="AH1220" s="48">
        <f>IFERROR(AG1220/AC1212,"-")</f>
        <v>0</v>
      </c>
      <c r="AI1220" s="62" t="str">
        <f t="shared" si="318"/>
        <v>-</v>
      </c>
      <c r="AJ1220" s="374"/>
      <c r="AK1220" s="374"/>
      <c r="AL1220" s="36" t="s">
        <v>112</v>
      </c>
      <c r="AM1220" s="59">
        <v>0</v>
      </c>
      <c r="AN1220" s="48">
        <f>IFERROR(AM1220/AJ1212,"-")</f>
        <v>0</v>
      </c>
      <c r="AO1220" s="59">
        <v>0</v>
      </c>
      <c r="AP1220" s="48">
        <f>IFERROR(AO1220/AK1212,"-")</f>
        <v>0</v>
      </c>
      <c r="AQ1220" s="62" t="str">
        <f t="shared" si="322"/>
        <v>-</v>
      </c>
      <c r="AR1220" s="374"/>
      <c r="AS1220" s="374"/>
      <c r="AT1220" s="36" t="s">
        <v>112</v>
      </c>
      <c r="AU1220" s="59">
        <v>0</v>
      </c>
      <c r="AV1220" s="48">
        <f>IFERROR(AU1220/AR1212,"-")</f>
        <v>0</v>
      </c>
      <c r="AW1220" s="59">
        <v>0</v>
      </c>
      <c r="AX1220" s="48">
        <f>IFERROR(AW1220/AS1212,"-")</f>
        <v>0</v>
      </c>
      <c r="AY1220" s="136" t="str">
        <f t="shared" si="323"/>
        <v>-</v>
      </c>
      <c r="AZ1220" s="187"/>
    </row>
    <row r="1221" spans="2:52" s="7" customFormat="1" ht="13.15" customHeight="1">
      <c r="B1221" s="449"/>
      <c r="C1221" s="459"/>
      <c r="D1221" s="374"/>
      <c r="E1221" s="374"/>
      <c r="F1221" s="36" t="s">
        <v>103</v>
      </c>
      <c r="G1221" s="59">
        <v>0</v>
      </c>
      <c r="H1221" s="48">
        <f>IFERROR(G1221/D1212,"-")</f>
        <v>0</v>
      </c>
      <c r="I1221" s="59">
        <v>0</v>
      </c>
      <c r="J1221" s="48">
        <f>IFERROR(I1221/E1212,"-")</f>
        <v>0</v>
      </c>
      <c r="K1221" s="62" t="str">
        <f t="shared" si="319"/>
        <v>-</v>
      </c>
      <c r="L1221" s="374"/>
      <c r="M1221" s="374"/>
      <c r="N1221" s="36" t="s">
        <v>103</v>
      </c>
      <c r="O1221" s="59">
        <v>0</v>
      </c>
      <c r="P1221" s="48">
        <f>IFERROR(O1221/L1212,"-")</f>
        <v>0</v>
      </c>
      <c r="Q1221" s="59">
        <v>0</v>
      </c>
      <c r="R1221" s="48">
        <f>IFERROR(Q1221/M1212,"-")</f>
        <v>0</v>
      </c>
      <c r="S1221" s="62" t="str">
        <f t="shared" si="320"/>
        <v>-</v>
      </c>
      <c r="T1221" s="374"/>
      <c r="U1221" s="374"/>
      <c r="V1221" s="36" t="s">
        <v>103</v>
      </c>
      <c r="W1221" s="59">
        <v>0</v>
      </c>
      <c r="X1221" s="48">
        <f>IFERROR(W1221/T1212,"-")</f>
        <v>0</v>
      </c>
      <c r="Y1221" s="59">
        <v>0</v>
      </c>
      <c r="Z1221" s="48">
        <f>IFERROR(Y1221/U1212,"-")</f>
        <v>0</v>
      </c>
      <c r="AA1221" s="136" t="str">
        <f t="shared" si="321"/>
        <v>-</v>
      </c>
      <c r="AB1221" s="374"/>
      <c r="AC1221" s="374"/>
      <c r="AD1221" s="36" t="s">
        <v>103</v>
      </c>
      <c r="AE1221" s="59">
        <v>0</v>
      </c>
      <c r="AF1221" s="48">
        <f>IFERROR(AE1221/AB1212,"-")</f>
        <v>0</v>
      </c>
      <c r="AG1221" s="59">
        <v>0</v>
      </c>
      <c r="AH1221" s="48">
        <f>IFERROR(AG1221/AC1212,"-")</f>
        <v>0</v>
      </c>
      <c r="AI1221" s="62" t="str">
        <f t="shared" si="318"/>
        <v>-</v>
      </c>
      <c r="AJ1221" s="374"/>
      <c r="AK1221" s="374"/>
      <c r="AL1221" s="36" t="s">
        <v>103</v>
      </c>
      <c r="AM1221" s="59">
        <v>0</v>
      </c>
      <c r="AN1221" s="48">
        <f>IFERROR(AM1221/AJ1212,"-")</f>
        <v>0</v>
      </c>
      <c r="AO1221" s="59">
        <v>0</v>
      </c>
      <c r="AP1221" s="48">
        <f>IFERROR(AO1221/AK1212,"-")</f>
        <v>0</v>
      </c>
      <c r="AQ1221" s="62" t="str">
        <f t="shared" si="322"/>
        <v>-</v>
      </c>
      <c r="AR1221" s="374"/>
      <c r="AS1221" s="374"/>
      <c r="AT1221" s="36" t="s">
        <v>103</v>
      </c>
      <c r="AU1221" s="59">
        <v>175990</v>
      </c>
      <c r="AV1221" s="48">
        <f>IFERROR(AU1221/AR1212,"-")</f>
        <v>9.1162986718870112E-4</v>
      </c>
      <c r="AW1221" s="59">
        <v>4</v>
      </c>
      <c r="AX1221" s="48">
        <f>IFERROR(AW1221/AS1212,"-")</f>
        <v>1.4234875444839857E-2</v>
      </c>
      <c r="AY1221" s="136">
        <f t="shared" si="323"/>
        <v>43997.5</v>
      </c>
      <c r="AZ1221" s="187"/>
    </row>
    <row r="1222" spans="2:52" s="7" customFormat="1" ht="13.15" customHeight="1">
      <c r="B1222" s="449"/>
      <c r="C1222" s="459"/>
      <c r="D1222" s="374"/>
      <c r="E1222" s="374"/>
      <c r="F1222" s="36" t="s">
        <v>104</v>
      </c>
      <c r="G1222" s="59">
        <v>4326</v>
      </c>
      <c r="H1222" s="48">
        <f>IFERROR(G1222/D1212,"-")</f>
        <v>7.0440607137460461E-5</v>
      </c>
      <c r="I1222" s="59">
        <v>1</v>
      </c>
      <c r="J1222" s="48">
        <f>IFERROR(I1222/E1212,"-")</f>
        <v>1.7857142857142856E-2</v>
      </c>
      <c r="K1222" s="62">
        <f t="shared" si="319"/>
        <v>4326</v>
      </c>
      <c r="L1222" s="374"/>
      <c r="M1222" s="374"/>
      <c r="N1222" s="36" t="s">
        <v>104</v>
      </c>
      <c r="O1222" s="59">
        <v>4326</v>
      </c>
      <c r="P1222" s="48">
        <f>IFERROR(O1222/L1212,"-")</f>
        <v>1.0291844938106187E-4</v>
      </c>
      <c r="Q1222" s="59">
        <v>1</v>
      </c>
      <c r="R1222" s="48">
        <f>IFERROR(Q1222/M1212,"-")</f>
        <v>2.564102564102564E-2</v>
      </c>
      <c r="S1222" s="62">
        <f t="shared" si="320"/>
        <v>4326</v>
      </c>
      <c r="T1222" s="374"/>
      <c r="U1222" s="374"/>
      <c r="V1222" s="36" t="s">
        <v>104</v>
      </c>
      <c r="W1222" s="59">
        <v>0</v>
      </c>
      <c r="X1222" s="48">
        <f>IFERROR(W1222/T1212,"-")</f>
        <v>0</v>
      </c>
      <c r="Y1222" s="59">
        <v>0</v>
      </c>
      <c r="Z1222" s="48">
        <f>IFERROR(Y1222/U1212,"-")</f>
        <v>0</v>
      </c>
      <c r="AA1222" s="136" t="str">
        <f t="shared" si="321"/>
        <v>-</v>
      </c>
      <c r="AB1222" s="374"/>
      <c r="AC1222" s="374"/>
      <c r="AD1222" s="36" t="s">
        <v>104</v>
      </c>
      <c r="AE1222" s="59">
        <v>0</v>
      </c>
      <c r="AF1222" s="48">
        <f>IFERROR(AE1222/AB1212,"-")</f>
        <v>0</v>
      </c>
      <c r="AG1222" s="59">
        <v>0</v>
      </c>
      <c r="AH1222" s="48">
        <f>IFERROR(AG1222/AC1212,"-")</f>
        <v>0</v>
      </c>
      <c r="AI1222" s="62" t="str">
        <f t="shared" si="318"/>
        <v>-</v>
      </c>
      <c r="AJ1222" s="374"/>
      <c r="AK1222" s="374"/>
      <c r="AL1222" s="36" t="s">
        <v>104</v>
      </c>
      <c r="AM1222" s="59">
        <v>123428</v>
      </c>
      <c r="AN1222" s="48">
        <f>IFERROR(AM1222/AJ1212,"-")</f>
        <v>6.4736990895344453E-3</v>
      </c>
      <c r="AO1222" s="59">
        <v>1</v>
      </c>
      <c r="AP1222" s="48">
        <f>IFERROR(AO1222/AK1212,"-")</f>
        <v>5.8823529411764705E-2</v>
      </c>
      <c r="AQ1222" s="62">
        <f t="shared" si="322"/>
        <v>123428</v>
      </c>
      <c r="AR1222" s="374"/>
      <c r="AS1222" s="374"/>
      <c r="AT1222" s="36" t="s">
        <v>104</v>
      </c>
      <c r="AU1222" s="59">
        <v>144844</v>
      </c>
      <c r="AV1222" s="48">
        <f>IFERROR(AU1222/AR1212,"-")</f>
        <v>7.5029329213637268E-4</v>
      </c>
      <c r="AW1222" s="59">
        <v>6</v>
      </c>
      <c r="AX1222" s="48">
        <f>IFERROR(AW1222/AS1212,"-")</f>
        <v>2.1352313167259787E-2</v>
      </c>
      <c r="AY1222" s="136">
        <f t="shared" si="323"/>
        <v>24140.666666666668</v>
      </c>
      <c r="AZ1222" s="187"/>
    </row>
    <row r="1223" spans="2:52" s="7" customFormat="1" ht="13.15" customHeight="1">
      <c r="B1223" s="449"/>
      <c r="C1223" s="459"/>
      <c r="D1223" s="374"/>
      <c r="E1223" s="374"/>
      <c r="F1223" s="36" t="s">
        <v>105</v>
      </c>
      <c r="G1223" s="59">
        <v>14889</v>
      </c>
      <c r="H1223" s="48">
        <f>IFERROR(G1223/D1212,"-")</f>
        <v>2.4243878864300714E-4</v>
      </c>
      <c r="I1223" s="59">
        <v>2</v>
      </c>
      <c r="J1223" s="48">
        <f>IFERROR(I1223/E1212,"-")</f>
        <v>3.5714285714285712E-2</v>
      </c>
      <c r="K1223" s="62">
        <f t="shared" si="319"/>
        <v>7444.5</v>
      </c>
      <c r="L1223" s="374"/>
      <c r="M1223" s="374"/>
      <c r="N1223" s="36" t="s">
        <v>105</v>
      </c>
      <c r="O1223" s="59">
        <v>6060</v>
      </c>
      <c r="P1223" s="48">
        <f>IFERROR(O1223/L1212,"-")</f>
        <v>1.4417147555460816E-4</v>
      </c>
      <c r="Q1223" s="59">
        <v>1</v>
      </c>
      <c r="R1223" s="48">
        <f>IFERROR(Q1223/M1212,"-")</f>
        <v>2.564102564102564E-2</v>
      </c>
      <c r="S1223" s="62">
        <f t="shared" si="320"/>
        <v>6060</v>
      </c>
      <c r="T1223" s="374"/>
      <c r="U1223" s="374"/>
      <c r="V1223" s="36" t="s">
        <v>105</v>
      </c>
      <c r="W1223" s="59">
        <v>0</v>
      </c>
      <c r="X1223" s="48">
        <f>IFERROR(W1223/T1212,"-")</f>
        <v>0</v>
      </c>
      <c r="Y1223" s="59">
        <v>0</v>
      </c>
      <c r="Z1223" s="48">
        <f>IFERROR(Y1223/U1212,"-")</f>
        <v>0</v>
      </c>
      <c r="AA1223" s="136" t="str">
        <f t="shared" si="321"/>
        <v>-</v>
      </c>
      <c r="AB1223" s="374"/>
      <c r="AC1223" s="374"/>
      <c r="AD1223" s="36" t="s">
        <v>105</v>
      </c>
      <c r="AE1223" s="59">
        <v>0</v>
      </c>
      <c r="AF1223" s="48">
        <f>IFERROR(AE1223/AB1212,"-")</f>
        <v>0</v>
      </c>
      <c r="AG1223" s="59">
        <v>0</v>
      </c>
      <c r="AH1223" s="48">
        <f>IFERROR(AG1223/AC1212,"-")</f>
        <v>0</v>
      </c>
      <c r="AI1223" s="62" t="str">
        <f t="shared" si="318"/>
        <v>-</v>
      </c>
      <c r="AJ1223" s="374"/>
      <c r="AK1223" s="374"/>
      <c r="AL1223" s="36" t="s">
        <v>105</v>
      </c>
      <c r="AM1223" s="59">
        <v>0</v>
      </c>
      <c r="AN1223" s="48">
        <f>IFERROR(AM1223/AJ1212,"-")</f>
        <v>0</v>
      </c>
      <c r="AO1223" s="59">
        <v>0</v>
      </c>
      <c r="AP1223" s="48">
        <f>IFERROR(AO1223/AK1212,"-")</f>
        <v>0</v>
      </c>
      <c r="AQ1223" s="62" t="str">
        <f t="shared" si="322"/>
        <v>-</v>
      </c>
      <c r="AR1223" s="374"/>
      <c r="AS1223" s="374"/>
      <c r="AT1223" s="36" t="s">
        <v>105</v>
      </c>
      <c r="AU1223" s="59">
        <v>50697</v>
      </c>
      <c r="AV1223" s="48">
        <f>IFERROR(AU1223/AR1212,"-")</f>
        <v>2.6261094026288755E-4</v>
      </c>
      <c r="AW1223" s="59">
        <v>3</v>
      </c>
      <c r="AX1223" s="48">
        <f>IFERROR(AW1223/AS1212,"-")</f>
        <v>1.0676156583629894E-2</v>
      </c>
      <c r="AY1223" s="136">
        <f t="shared" si="323"/>
        <v>16899</v>
      </c>
      <c r="AZ1223" s="187"/>
    </row>
    <row r="1224" spans="2:52" s="7" customFormat="1" ht="13.15" customHeight="1">
      <c r="B1224" s="449"/>
      <c r="C1224" s="459"/>
      <c r="D1224" s="374"/>
      <c r="E1224" s="374"/>
      <c r="F1224" s="36" t="s">
        <v>106</v>
      </c>
      <c r="G1224" s="59">
        <v>57031</v>
      </c>
      <c r="H1224" s="48">
        <f>IFERROR(G1224/D1212,"-")</f>
        <v>9.2864037578744977E-4</v>
      </c>
      <c r="I1224" s="59">
        <v>3</v>
      </c>
      <c r="J1224" s="48">
        <f>IFERROR(I1224/E1212,"-")</f>
        <v>5.3571428571428568E-2</v>
      </c>
      <c r="K1224" s="62">
        <f t="shared" si="319"/>
        <v>19010.333333333332</v>
      </c>
      <c r="L1224" s="374"/>
      <c r="M1224" s="374"/>
      <c r="N1224" s="36" t="s">
        <v>106</v>
      </c>
      <c r="O1224" s="59">
        <v>57031</v>
      </c>
      <c r="P1224" s="48">
        <f>IFERROR(O1224/L1212,"-")</f>
        <v>1.356805845273079E-3</v>
      </c>
      <c r="Q1224" s="59">
        <v>3</v>
      </c>
      <c r="R1224" s="48">
        <f>IFERROR(Q1224/M1212,"-")</f>
        <v>7.6923076923076927E-2</v>
      </c>
      <c r="S1224" s="62">
        <f t="shared" si="320"/>
        <v>19010.333333333332</v>
      </c>
      <c r="T1224" s="374"/>
      <c r="U1224" s="374"/>
      <c r="V1224" s="36" t="s">
        <v>106</v>
      </c>
      <c r="W1224" s="59">
        <v>55750</v>
      </c>
      <c r="X1224" s="48">
        <f>IFERROR(W1224/T1212,"-")</f>
        <v>5.405436851408177E-3</v>
      </c>
      <c r="Y1224" s="59">
        <v>2</v>
      </c>
      <c r="Z1224" s="48">
        <f>IFERROR(Y1224/U1212,"-")</f>
        <v>0.16666666666666666</v>
      </c>
      <c r="AA1224" s="136">
        <f t="shared" si="321"/>
        <v>27875</v>
      </c>
      <c r="AB1224" s="374"/>
      <c r="AC1224" s="374"/>
      <c r="AD1224" s="36" t="s">
        <v>106</v>
      </c>
      <c r="AE1224" s="59">
        <v>55750</v>
      </c>
      <c r="AF1224" s="48">
        <f>IFERROR(AE1224/AB1212,"-")</f>
        <v>7.4904605793518564E-3</v>
      </c>
      <c r="AG1224" s="59">
        <v>2</v>
      </c>
      <c r="AH1224" s="48">
        <f>IFERROR(AG1224/AC1212,"-")</f>
        <v>0.2857142857142857</v>
      </c>
      <c r="AI1224" s="62">
        <f t="shared" si="318"/>
        <v>27875</v>
      </c>
      <c r="AJ1224" s="374"/>
      <c r="AK1224" s="374"/>
      <c r="AL1224" s="36" t="s">
        <v>106</v>
      </c>
      <c r="AM1224" s="59">
        <v>55750</v>
      </c>
      <c r="AN1224" s="48">
        <f>IFERROR(AM1224/AJ1212,"-")</f>
        <v>2.9240425530798952E-3</v>
      </c>
      <c r="AO1224" s="59">
        <v>2</v>
      </c>
      <c r="AP1224" s="48">
        <f>IFERROR(AO1224/AK1212,"-")</f>
        <v>0.11764705882352941</v>
      </c>
      <c r="AQ1224" s="62">
        <f t="shared" si="322"/>
        <v>27875</v>
      </c>
      <c r="AR1224" s="374"/>
      <c r="AS1224" s="374"/>
      <c r="AT1224" s="36" t="s">
        <v>106</v>
      </c>
      <c r="AU1224" s="59">
        <v>1431283</v>
      </c>
      <c r="AV1224" s="48">
        <f>IFERROR(AU1224/AR1212,"-")</f>
        <v>7.414059498832011E-3</v>
      </c>
      <c r="AW1224" s="59">
        <v>4</v>
      </c>
      <c r="AX1224" s="48">
        <f>IFERROR(AW1224/AS1212,"-")</f>
        <v>1.4234875444839857E-2</v>
      </c>
      <c r="AY1224" s="136">
        <f t="shared" si="323"/>
        <v>357820.75</v>
      </c>
      <c r="AZ1224" s="187"/>
    </row>
    <row r="1225" spans="2:52" s="7" customFormat="1" ht="13.15" customHeight="1">
      <c r="B1225" s="449"/>
      <c r="C1225" s="459"/>
      <c r="D1225" s="374"/>
      <c r="E1225" s="374"/>
      <c r="F1225" s="36" t="s">
        <v>107</v>
      </c>
      <c r="G1225" s="59">
        <v>587013</v>
      </c>
      <c r="H1225" s="48">
        <f>IFERROR(G1225/D1212,"-")</f>
        <v>9.5583800549195741E-3</v>
      </c>
      <c r="I1225" s="59">
        <v>13</v>
      </c>
      <c r="J1225" s="48">
        <f>IFERROR(I1225/E1212,"-")</f>
        <v>0.23214285714285715</v>
      </c>
      <c r="K1225" s="62">
        <f t="shared" si="319"/>
        <v>45154.846153846156</v>
      </c>
      <c r="L1225" s="374"/>
      <c r="M1225" s="374"/>
      <c r="N1225" s="36" t="s">
        <v>107</v>
      </c>
      <c r="O1225" s="59">
        <v>134615</v>
      </c>
      <c r="P1225" s="48">
        <f>IFERROR(O1225/L1212,"-")</f>
        <v>3.2025813831326037E-3</v>
      </c>
      <c r="Q1225" s="59">
        <v>8</v>
      </c>
      <c r="R1225" s="48">
        <f>IFERROR(Q1225/M1212,"-")</f>
        <v>0.20512820512820512</v>
      </c>
      <c r="S1225" s="62">
        <f t="shared" si="320"/>
        <v>16826.875</v>
      </c>
      <c r="T1225" s="374"/>
      <c r="U1225" s="374"/>
      <c r="V1225" s="36" t="s">
        <v>107</v>
      </c>
      <c r="W1225" s="59">
        <v>88012</v>
      </c>
      <c r="X1225" s="48">
        <f>IFERROR(W1225/T1212,"-")</f>
        <v>8.533512254101103E-3</v>
      </c>
      <c r="Y1225" s="59">
        <v>4</v>
      </c>
      <c r="Z1225" s="48">
        <f>IFERROR(Y1225/U1212,"-")</f>
        <v>0.33333333333333331</v>
      </c>
      <c r="AA1225" s="136">
        <f t="shared" si="321"/>
        <v>22003</v>
      </c>
      <c r="AB1225" s="374"/>
      <c r="AC1225" s="374"/>
      <c r="AD1225" s="36" t="s">
        <v>107</v>
      </c>
      <c r="AE1225" s="59">
        <v>10735</v>
      </c>
      <c r="AF1225" s="48">
        <f>IFERROR(AE1225/AB1212,"-")</f>
        <v>1.4423335303917881E-3</v>
      </c>
      <c r="AG1225" s="59">
        <v>2</v>
      </c>
      <c r="AH1225" s="48">
        <f>IFERROR(AG1225/AC1212,"-")</f>
        <v>0.2857142857142857</v>
      </c>
      <c r="AI1225" s="62">
        <f t="shared" si="318"/>
        <v>5367.5</v>
      </c>
      <c r="AJ1225" s="374"/>
      <c r="AK1225" s="374"/>
      <c r="AL1225" s="36" t="s">
        <v>107</v>
      </c>
      <c r="AM1225" s="59">
        <v>264877</v>
      </c>
      <c r="AN1225" s="48">
        <f>IFERROR(AM1225/AJ1212,"-")</f>
        <v>1.3892585100128134E-2</v>
      </c>
      <c r="AO1225" s="59">
        <v>7</v>
      </c>
      <c r="AP1225" s="48">
        <f>IFERROR(AO1225/AK1212,"-")</f>
        <v>0.41176470588235292</v>
      </c>
      <c r="AQ1225" s="62">
        <f t="shared" si="322"/>
        <v>37839.571428571428</v>
      </c>
      <c r="AR1225" s="374"/>
      <c r="AS1225" s="374"/>
      <c r="AT1225" s="36" t="s">
        <v>107</v>
      </c>
      <c r="AU1225" s="59">
        <v>839473</v>
      </c>
      <c r="AV1225" s="48">
        <f>IFERROR(AU1225/AR1212,"-")</f>
        <v>4.3484780924967353E-3</v>
      </c>
      <c r="AW1225" s="59">
        <v>35</v>
      </c>
      <c r="AX1225" s="48">
        <f>IFERROR(AW1225/AS1212,"-")</f>
        <v>0.12455516014234876</v>
      </c>
      <c r="AY1225" s="136">
        <f t="shared" si="323"/>
        <v>23984.942857142858</v>
      </c>
      <c r="AZ1225" s="187"/>
    </row>
    <row r="1226" spans="2:52" s="7" customFormat="1" ht="13.15" customHeight="1">
      <c r="B1226" s="449"/>
      <c r="C1226" s="459"/>
      <c r="D1226" s="374"/>
      <c r="E1226" s="374"/>
      <c r="F1226" s="36" t="s">
        <v>108</v>
      </c>
      <c r="G1226" s="59">
        <v>270338</v>
      </c>
      <c r="H1226" s="48">
        <f>IFERROR(G1226/D1212,"-")</f>
        <v>4.4019354721051285E-3</v>
      </c>
      <c r="I1226" s="59">
        <v>7</v>
      </c>
      <c r="J1226" s="48">
        <f>IFERROR(I1226/E1212,"-")</f>
        <v>0.125</v>
      </c>
      <c r="K1226" s="62">
        <f t="shared" si="319"/>
        <v>38619.714285714283</v>
      </c>
      <c r="L1226" s="374"/>
      <c r="M1226" s="374"/>
      <c r="N1226" s="36" t="s">
        <v>108</v>
      </c>
      <c r="O1226" s="59">
        <v>207700</v>
      </c>
      <c r="P1226" s="48">
        <f>IFERROR(O1226/L1212,"-")</f>
        <v>4.9413226852627248E-3</v>
      </c>
      <c r="Q1226" s="59">
        <v>5</v>
      </c>
      <c r="R1226" s="48">
        <f>IFERROR(Q1226/M1212,"-")</f>
        <v>0.12820512820512819</v>
      </c>
      <c r="S1226" s="62">
        <f t="shared" si="320"/>
        <v>41540</v>
      </c>
      <c r="T1226" s="374"/>
      <c r="U1226" s="374"/>
      <c r="V1226" s="36" t="s">
        <v>108</v>
      </c>
      <c r="W1226" s="59">
        <v>66736</v>
      </c>
      <c r="X1226" s="48">
        <f>IFERROR(W1226/T1212,"-")</f>
        <v>6.4706230262883604E-3</v>
      </c>
      <c r="Y1226" s="59">
        <v>3</v>
      </c>
      <c r="Z1226" s="48">
        <f>IFERROR(Y1226/U1212,"-")</f>
        <v>0.25</v>
      </c>
      <c r="AA1226" s="136">
        <f t="shared" si="321"/>
        <v>22245.333333333332</v>
      </c>
      <c r="AB1226" s="374"/>
      <c r="AC1226" s="374"/>
      <c r="AD1226" s="36" t="s">
        <v>108</v>
      </c>
      <c r="AE1226" s="59">
        <v>66736</v>
      </c>
      <c r="AF1226" s="48">
        <f>IFERROR(AE1226/AB1212,"-")</f>
        <v>8.9665179771053899E-3</v>
      </c>
      <c r="AG1226" s="59">
        <v>3</v>
      </c>
      <c r="AH1226" s="48">
        <f>IFERROR(AG1226/AC1212,"-")</f>
        <v>0.42857142857142855</v>
      </c>
      <c r="AI1226" s="62">
        <f t="shared" si="318"/>
        <v>22245.333333333332</v>
      </c>
      <c r="AJ1226" s="374"/>
      <c r="AK1226" s="374"/>
      <c r="AL1226" s="36" t="s">
        <v>108</v>
      </c>
      <c r="AM1226" s="59">
        <v>115544</v>
      </c>
      <c r="AN1226" s="48">
        <f>IFERROR(AM1226/AJ1212,"-")</f>
        <v>6.06018964579486E-3</v>
      </c>
      <c r="AO1226" s="59">
        <v>4</v>
      </c>
      <c r="AP1226" s="48">
        <f>IFERROR(AO1226/AK1212,"-")</f>
        <v>0.23529411764705882</v>
      </c>
      <c r="AQ1226" s="62">
        <f t="shared" si="322"/>
        <v>28886</v>
      </c>
      <c r="AR1226" s="374"/>
      <c r="AS1226" s="374"/>
      <c r="AT1226" s="36" t="s">
        <v>108</v>
      </c>
      <c r="AU1226" s="59">
        <v>772838</v>
      </c>
      <c r="AV1226" s="48">
        <f>IFERROR(AU1226/AR1212,"-")</f>
        <v>4.0033081612499653E-3</v>
      </c>
      <c r="AW1226" s="59">
        <v>22</v>
      </c>
      <c r="AX1226" s="48">
        <f>IFERROR(AW1226/AS1212,"-")</f>
        <v>7.8291814946619215E-2</v>
      </c>
      <c r="AY1226" s="136">
        <f t="shared" si="323"/>
        <v>35129</v>
      </c>
      <c r="AZ1226" s="187"/>
    </row>
    <row r="1227" spans="2:52" s="7" customFormat="1" ht="13.15" customHeight="1">
      <c r="B1227" s="449"/>
      <c r="C1227" s="459"/>
      <c r="D1227" s="374"/>
      <c r="E1227" s="374"/>
      <c r="F1227" s="36" t="s">
        <v>109</v>
      </c>
      <c r="G1227" s="59">
        <v>302664</v>
      </c>
      <c r="H1227" s="48">
        <f>IFERROR(G1227/D1212,"-")</f>
        <v>4.9283023390319777E-3</v>
      </c>
      <c r="I1227" s="59">
        <v>7</v>
      </c>
      <c r="J1227" s="48">
        <f>IFERROR(I1227/E1212,"-")</f>
        <v>0.125</v>
      </c>
      <c r="K1227" s="62">
        <f t="shared" si="319"/>
        <v>43237.714285714283</v>
      </c>
      <c r="L1227" s="374"/>
      <c r="M1227" s="374"/>
      <c r="N1227" s="36" t="s">
        <v>109</v>
      </c>
      <c r="O1227" s="59">
        <v>281562</v>
      </c>
      <c r="P1227" s="48">
        <f>IFERROR(O1227/L1212,"-")</f>
        <v>6.6985493399515815E-3</v>
      </c>
      <c r="Q1227" s="59">
        <v>5</v>
      </c>
      <c r="R1227" s="48">
        <f>IFERROR(Q1227/M1212,"-")</f>
        <v>0.12820512820512819</v>
      </c>
      <c r="S1227" s="62">
        <f t="shared" si="320"/>
        <v>56312.4</v>
      </c>
      <c r="T1227" s="374"/>
      <c r="U1227" s="374"/>
      <c r="V1227" s="36" t="s">
        <v>109</v>
      </c>
      <c r="W1227" s="59">
        <v>3042</v>
      </c>
      <c r="X1227" s="48">
        <f>IFERROR(W1227/T1212,"-")</f>
        <v>2.9494778299522285E-4</v>
      </c>
      <c r="Y1227" s="59">
        <v>1</v>
      </c>
      <c r="Z1227" s="48">
        <f>IFERROR(Y1227/U1212,"-")</f>
        <v>8.3333333333333329E-2</v>
      </c>
      <c r="AA1227" s="136">
        <f t="shared" si="321"/>
        <v>3042</v>
      </c>
      <c r="AB1227" s="374"/>
      <c r="AC1227" s="374"/>
      <c r="AD1227" s="36" t="s">
        <v>109</v>
      </c>
      <c r="AE1227" s="59">
        <v>0</v>
      </c>
      <c r="AF1227" s="48">
        <f>IFERROR(AE1227/AB1212,"-")</f>
        <v>0</v>
      </c>
      <c r="AG1227" s="59">
        <v>0</v>
      </c>
      <c r="AH1227" s="48">
        <f>IFERROR(AG1227/AC1212,"-")</f>
        <v>0</v>
      </c>
      <c r="AI1227" s="62" t="str">
        <f t="shared" si="318"/>
        <v>-</v>
      </c>
      <c r="AJ1227" s="374"/>
      <c r="AK1227" s="374"/>
      <c r="AL1227" s="36" t="s">
        <v>109</v>
      </c>
      <c r="AM1227" s="59">
        <v>0</v>
      </c>
      <c r="AN1227" s="48">
        <f>IFERROR(AM1227/AJ1212,"-")</f>
        <v>0</v>
      </c>
      <c r="AO1227" s="59">
        <v>0</v>
      </c>
      <c r="AP1227" s="48">
        <f>IFERROR(AO1227/AK1212,"-")</f>
        <v>0</v>
      </c>
      <c r="AQ1227" s="62" t="str">
        <f t="shared" si="322"/>
        <v>-</v>
      </c>
      <c r="AR1227" s="374"/>
      <c r="AS1227" s="374"/>
      <c r="AT1227" s="36" t="s">
        <v>109</v>
      </c>
      <c r="AU1227" s="59">
        <v>303864</v>
      </c>
      <c r="AV1227" s="48">
        <f>IFERROR(AU1227/AR1212,"-")</f>
        <v>1.5740183985648473E-3</v>
      </c>
      <c r="AW1227" s="59">
        <v>13</v>
      </c>
      <c r="AX1227" s="48">
        <f>IFERROR(AW1227/AS1212,"-")</f>
        <v>4.6263345195729534E-2</v>
      </c>
      <c r="AY1227" s="136">
        <f t="shared" si="323"/>
        <v>23374.153846153848</v>
      </c>
      <c r="AZ1227" s="187"/>
    </row>
    <row r="1228" spans="2:52" s="7" customFormat="1" ht="13.15" customHeight="1">
      <c r="B1228" s="449"/>
      <c r="C1228" s="459"/>
      <c r="D1228" s="374"/>
      <c r="E1228" s="374"/>
      <c r="F1228" s="37" t="s">
        <v>110</v>
      </c>
      <c r="G1228" s="60">
        <v>57401</v>
      </c>
      <c r="H1228" s="49">
        <f>IFERROR(G1228/D1212,"-")</f>
        <v>9.3466511564895243E-4</v>
      </c>
      <c r="I1228" s="60">
        <v>12</v>
      </c>
      <c r="J1228" s="49">
        <f>IFERROR(I1228/E1212,"-")</f>
        <v>0.21428571428571427</v>
      </c>
      <c r="K1228" s="63">
        <f t="shared" si="319"/>
        <v>4783.416666666667</v>
      </c>
      <c r="L1228" s="374"/>
      <c r="M1228" s="374"/>
      <c r="N1228" s="37" t="s">
        <v>110</v>
      </c>
      <c r="O1228" s="60">
        <v>50198</v>
      </c>
      <c r="P1228" s="49">
        <f>IFERROR(O1228/L1212,"-")</f>
        <v>1.1942441798498714E-3</v>
      </c>
      <c r="Q1228" s="60">
        <v>9</v>
      </c>
      <c r="R1228" s="49">
        <f>IFERROR(Q1228/M1212,"-")</f>
        <v>0.23076923076923078</v>
      </c>
      <c r="S1228" s="63">
        <f t="shared" si="320"/>
        <v>5577.5555555555557</v>
      </c>
      <c r="T1228" s="374"/>
      <c r="U1228" s="374"/>
      <c r="V1228" s="37" t="s">
        <v>110</v>
      </c>
      <c r="W1228" s="60">
        <v>34558</v>
      </c>
      <c r="X1228" s="49">
        <f>IFERROR(W1228/T1212,"-")</f>
        <v>3.3506921383132516E-3</v>
      </c>
      <c r="Y1228" s="60">
        <v>5</v>
      </c>
      <c r="Z1228" s="49">
        <f>IFERROR(Y1228/U1212,"-")</f>
        <v>0.41666666666666669</v>
      </c>
      <c r="AA1228" s="137">
        <f t="shared" si="321"/>
        <v>6911.6</v>
      </c>
      <c r="AB1228" s="374"/>
      <c r="AC1228" s="374"/>
      <c r="AD1228" s="37" t="s">
        <v>110</v>
      </c>
      <c r="AE1228" s="60">
        <v>27844</v>
      </c>
      <c r="AF1228" s="49">
        <f>IFERROR(AE1228/AB1212,"-")</f>
        <v>3.7410651905196968E-3</v>
      </c>
      <c r="AG1228" s="60">
        <v>3</v>
      </c>
      <c r="AH1228" s="49">
        <f>IFERROR(AG1228/AC1212,"-")</f>
        <v>0.42857142857142855</v>
      </c>
      <c r="AI1228" s="63">
        <f t="shared" si="318"/>
        <v>9281.3333333333339</v>
      </c>
      <c r="AJ1228" s="374"/>
      <c r="AK1228" s="374"/>
      <c r="AL1228" s="37" t="s">
        <v>110</v>
      </c>
      <c r="AM1228" s="60">
        <v>8446</v>
      </c>
      <c r="AN1228" s="49">
        <f>IFERROR(AM1228/AJ1212,"-")</f>
        <v>4.4298589064238202E-4</v>
      </c>
      <c r="AO1228" s="60">
        <v>2</v>
      </c>
      <c r="AP1228" s="49">
        <f>IFERROR(AO1228/AK1212,"-")</f>
        <v>0.11764705882352941</v>
      </c>
      <c r="AQ1228" s="63">
        <f t="shared" si="322"/>
        <v>4223</v>
      </c>
      <c r="AR1228" s="374"/>
      <c r="AS1228" s="374"/>
      <c r="AT1228" s="37" t="s">
        <v>110</v>
      </c>
      <c r="AU1228" s="60">
        <v>140615</v>
      </c>
      <c r="AV1228" s="49">
        <f>IFERROR(AU1228/AR1212,"-")</f>
        <v>7.2838703207420423E-4</v>
      </c>
      <c r="AW1228" s="60">
        <v>21</v>
      </c>
      <c r="AX1228" s="49">
        <f>IFERROR(AW1228/AS1212,"-")</f>
        <v>7.4733096085409248E-2</v>
      </c>
      <c r="AY1228" s="160">
        <f t="shared" si="323"/>
        <v>6695.9523809523807</v>
      </c>
      <c r="AZ1228" s="187"/>
    </row>
    <row r="1229" spans="2:52" s="7" customFormat="1" ht="13.15" customHeight="1">
      <c r="B1229" s="450"/>
      <c r="C1229" s="461"/>
      <c r="D1229" s="375"/>
      <c r="E1229" s="375"/>
      <c r="F1229" s="38" t="s">
        <v>64</v>
      </c>
      <c r="G1229" s="117">
        <f>SUM(G1212:G1228)</f>
        <v>10933628</v>
      </c>
      <c r="H1229" s="49">
        <f>IFERROR(G1229/D1212,"-")</f>
        <v>0.17803314714173316</v>
      </c>
      <c r="I1229" s="60">
        <v>50</v>
      </c>
      <c r="J1229" s="49">
        <f>IFERROR(I1229/E1212,"-")</f>
        <v>0.8928571428571429</v>
      </c>
      <c r="K1229" s="63">
        <f t="shared" si="319"/>
        <v>218672.56</v>
      </c>
      <c r="L1229" s="375"/>
      <c r="M1229" s="375"/>
      <c r="N1229" s="38" t="s">
        <v>64</v>
      </c>
      <c r="O1229" s="117">
        <f>SUM(O1212:O1228)</f>
        <v>6989927</v>
      </c>
      <c r="P1229" s="49">
        <f>IFERROR(O1229/L1212,"-")</f>
        <v>0.16629506429191346</v>
      </c>
      <c r="Q1229" s="60">
        <v>35</v>
      </c>
      <c r="R1229" s="49">
        <f>IFERROR(Q1229/M1212,"-")</f>
        <v>0.89743589743589747</v>
      </c>
      <c r="S1229" s="63">
        <f t="shared" si="320"/>
        <v>199712.2</v>
      </c>
      <c r="T1229" s="375"/>
      <c r="U1229" s="375"/>
      <c r="V1229" s="38" t="s">
        <v>64</v>
      </c>
      <c r="W1229" s="117">
        <f>SUM(W1212:W1228)</f>
        <v>1061718</v>
      </c>
      <c r="X1229" s="49">
        <f>IFERROR(W1229/T1212,"-")</f>
        <v>0.1029425937758455</v>
      </c>
      <c r="Y1229" s="60">
        <v>11</v>
      </c>
      <c r="Z1229" s="49">
        <f>IFERROR(Y1229/U1212,"-")</f>
        <v>0.91666666666666663</v>
      </c>
      <c r="AA1229" s="137">
        <f t="shared" si="321"/>
        <v>96519.818181818177</v>
      </c>
      <c r="AB1229" s="375"/>
      <c r="AC1229" s="375"/>
      <c r="AD1229" s="38" t="s">
        <v>64</v>
      </c>
      <c r="AE1229" s="56">
        <f>SUM(AE1212:AE1228)</f>
        <v>628032</v>
      </c>
      <c r="AF1229" s="49">
        <f>IFERROR(AE1229/AB1212,"-")</f>
        <v>8.438114688020637E-2</v>
      </c>
      <c r="AG1229" s="60">
        <v>7</v>
      </c>
      <c r="AH1229" s="49">
        <f>IFERROR(AG1229/AC1212,"-")</f>
        <v>1</v>
      </c>
      <c r="AI1229" s="63">
        <f t="shared" si="318"/>
        <v>89718.857142857145</v>
      </c>
      <c r="AJ1229" s="375"/>
      <c r="AK1229" s="375"/>
      <c r="AL1229" s="38" t="s">
        <v>64</v>
      </c>
      <c r="AM1229" s="117">
        <f>SUM(AM1212:AM1228)</f>
        <v>3666797</v>
      </c>
      <c r="AN1229" s="49">
        <f>IFERROR(AM1229/AJ1212,"-")</f>
        <v>0.1923205463947211</v>
      </c>
      <c r="AO1229" s="60">
        <v>16</v>
      </c>
      <c r="AP1229" s="49">
        <f>IFERROR(AO1229/AK1212,"-")</f>
        <v>0.94117647058823528</v>
      </c>
      <c r="AQ1229" s="63">
        <f t="shared" si="322"/>
        <v>229174.8125</v>
      </c>
      <c r="AR1229" s="375"/>
      <c r="AS1229" s="375"/>
      <c r="AT1229" s="38" t="s">
        <v>64</v>
      </c>
      <c r="AU1229" s="117">
        <f>SUM(AU1212:AU1228)</f>
        <v>34664876</v>
      </c>
      <c r="AV1229" s="49">
        <f>IFERROR(AU1229/AR1212,"-")</f>
        <v>0.17956438606734923</v>
      </c>
      <c r="AW1229" s="60">
        <v>217</v>
      </c>
      <c r="AX1229" s="116">
        <f>IFERROR(AW1229/AS1212,"-")</f>
        <v>0.77224199288256223</v>
      </c>
      <c r="AY1229" s="155">
        <f t="shared" si="323"/>
        <v>159745.97235023041</v>
      </c>
      <c r="AZ1229" s="187"/>
    </row>
    <row r="1230" spans="2:52" s="7" customFormat="1" ht="13.15" customHeight="1">
      <c r="B1230" s="448">
        <v>69</v>
      </c>
      <c r="C1230" s="458" t="s">
        <v>46</v>
      </c>
      <c r="D1230" s="373">
        <v>126845090</v>
      </c>
      <c r="E1230" s="373">
        <v>186</v>
      </c>
      <c r="F1230" s="34" t="s">
        <v>96</v>
      </c>
      <c r="G1230" s="58">
        <v>500318</v>
      </c>
      <c r="H1230" s="47">
        <f>IFERROR(G1230/D1230,"-")</f>
        <v>3.9443229532968123E-3</v>
      </c>
      <c r="I1230" s="58">
        <v>26</v>
      </c>
      <c r="J1230" s="47">
        <f>IFERROR(I1230/E1230,"-")</f>
        <v>0.13978494623655913</v>
      </c>
      <c r="K1230" s="61">
        <f t="shared" si="319"/>
        <v>19243</v>
      </c>
      <c r="L1230" s="373">
        <v>84053940</v>
      </c>
      <c r="M1230" s="373">
        <v>118</v>
      </c>
      <c r="N1230" s="34" t="s">
        <v>96</v>
      </c>
      <c r="O1230" s="58">
        <v>336108</v>
      </c>
      <c r="P1230" s="47">
        <f>IFERROR(O1230/L1230,"-")</f>
        <v>3.9987179661060508E-3</v>
      </c>
      <c r="Q1230" s="58">
        <v>15</v>
      </c>
      <c r="R1230" s="47">
        <f>IFERROR(Q1230/M1230,"-")</f>
        <v>0.1271186440677966</v>
      </c>
      <c r="S1230" s="61">
        <f t="shared" si="320"/>
        <v>22407.200000000001</v>
      </c>
      <c r="T1230" s="373">
        <v>30833550</v>
      </c>
      <c r="U1230" s="373">
        <v>27</v>
      </c>
      <c r="V1230" s="34" t="s">
        <v>96</v>
      </c>
      <c r="W1230" s="58">
        <v>56563</v>
      </c>
      <c r="X1230" s="47">
        <f>IFERROR(W1230/T1230,"-")</f>
        <v>1.8344627848561063E-3</v>
      </c>
      <c r="Y1230" s="58">
        <v>3</v>
      </c>
      <c r="Z1230" s="47">
        <f>IFERROR(Y1230/U1230,"-")</f>
        <v>0.1111111111111111</v>
      </c>
      <c r="AA1230" s="135">
        <f t="shared" si="321"/>
        <v>18854.333333333332</v>
      </c>
      <c r="AB1230" s="373">
        <v>24062400</v>
      </c>
      <c r="AC1230" s="373">
        <v>16</v>
      </c>
      <c r="AD1230" s="34" t="s">
        <v>96</v>
      </c>
      <c r="AE1230" s="58">
        <v>32885</v>
      </c>
      <c r="AF1230" s="47">
        <f>IFERROR(AE1230/AB1230,"-")</f>
        <v>1.3666550302546712E-3</v>
      </c>
      <c r="AG1230" s="58">
        <v>1</v>
      </c>
      <c r="AH1230" s="47">
        <f>IFERROR(AG1230/AC1230,"-")</f>
        <v>6.25E-2</v>
      </c>
      <c r="AI1230" s="61">
        <f t="shared" si="318"/>
        <v>32885</v>
      </c>
      <c r="AJ1230" s="373">
        <v>25279500</v>
      </c>
      <c r="AK1230" s="373">
        <v>46</v>
      </c>
      <c r="AL1230" s="34" t="s">
        <v>96</v>
      </c>
      <c r="AM1230" s="58">
        <v>120835</v>
      </c>
      <c r="AN1230" s="47">
        <f>IFERROR(AM1230/AJ1230,"-")</f>
        <v>4.7799600466781385E-3</v>
      </c>
      <c r="AO1230" s="58">
        <v>8</v>
      </c>
      <c r="AP1230" s="47">
        <f>IFERROR(AO1230/AK1230,"-")</f>
        <v>0.17391304347826086</v>
      </c>
      <c r="AQ1230" s="61">
        <f t="shared" si="322"/>
        <v>15104.375</v>
      </c>
      <c r="AR1230" s="373">
        <v>413851070</v>
      </c>
      <c r="AS1230" s="373">
        <v>621</v>
      </c>
      <c r="AT1230" s="34" t="s">
        <v>96</v>
      </c>
      <c r="AU1230" s="58">
        <v>5723648</v>
      </c>
      <c r="AV1230" s="47">
        <f>IFERROR(AU1230/AR1230,"-")</f>
        <v>1.3830211916571824E-2</v>
      </c>
      <c r="AW1230" s="61">
        <v>82</v>
      </c>
      <c r="AX1230" s="47">
        <f>IFERROR(AW1230/AS1230,"-")</f>
        <v>0.1320450885668277</v>
      </c>
      <c r="AY1230" s="161">
        <f t="shared" si="323"/>
        <v>69800.585365853665</v>
      </c>
      <c r="AZ1230" s="187"/>
    </row>
    <row r="1231" spans="2:52" s="7" customFormat="1" ht="13.15" customHeight="1">
      <c r="B1231" s="449"/>
      <c r="C1231" s="459"/>
      <c r="D1231" s="374"/>
      <c r="E1231" s="374"/>
      <c r="F1231" s="35" t="s">
        <v>97</v>
      </c>
      <c r="G1231" s="59">
        <v>1295657</v>
      </c>
      <c r="H1231" s="48">
        <f>IFERROR(G1231/D1230,"-")</f>
        <v>1.0214482878288786E-2</v>
      </c>
      <c r="I1231" s="59">
        <v>49</v>
      </c>
      <c r="J1231" s="48">
        <f>IFERROR(I1231/E1230,"-")</f>
        <v>0.26344086021505375</v>
      </c>
      <c r="K1231" s="62">
        <f t="shared" si="319"/>
        <v>26441.979591836734</v>
      </c>
      <c r="L1231" s="374"/>
      <c r="M1231" s="374"/>
      <c r="N1231" s="35" t="s">
        <v>97</v>
      </c>
      <c r="O1231" s="59">
        <v>817196</v>
      </c>
      <c r="P1231" s="48">
        <f>IFERROR(O1231/L1230,"-")</f>
        <v>9.7222807164066317E-3</v>
      </c>
      <c r="Q1231" s="59">
        <v>29</v>
      </c>
      <c r="R1231" s="48">
        <f>IFERROR(Q1231/M1230,"-")</f>
        <v>0.24576271186440679</v>
      </c>
      <c r="S1231" s="62">
        <f t="shared" si="320"/>
        <v>28179.172413793105</v>
      </c>
      <c r="T1231" s="374"/>
      <c r="U1231" s="374"/>
      <c r="V1231" s="35" t="s">
        <v>97</v>
      </c>
      <c r="W1231" s="59">
        <v>161417</v>
      </c>
      <c r="X1231" s="48">
        <f>IFERROR(W1231/T1230,"-")</f>
        <v>5.2351091586923986E-3</v>
      </c>
      <c r="Y1231" s="59">
        <v>6</v>
      </c>
      <c r="Z1231" s="48">
        <f>IFERROR(Y1231/U1230,"-")</f>
        <v>0.22222222222222221</v>
      </c>
      <c r="AA1231" s="136">
        <f t="shared" si="321"/>
        <v>26902.833333333332</v>
      </c>
      <c r="AB1231" s="374"/>
      <c r="AC1231" s="374"/>
      <c r="AD1231" s="35" t="s">
        <v>97</v>
      </c>
      <c r="AE1231" s="59">
        <v>152353</v>
      </c>
      <c r="AF1231" s="48">
        <f>IFERROR(AE1231/AB1230,"-")</f>
        <v>6.3315795598111579E-3</v>
      </c>
      <c r="AG1231" s="59">
        <v>5</v>
      </c>
      <c r="AH1231" s="48">
        <f>IFERROR(AG1231/AC1230,"-")</f>
        <v>0.3125</v>
      </c>
      <c r="AI1231" s="62">
        <f t="shared" si="318"/>
        <v>30470.6</v>
      </c>
      <c r="AJ1231" s="374"/>
      <c r="AK1231" s="374"/>
      <c r="AL1231" s="35" t="s">
        <v>97</v>
      </c>
      <c r="AM1231" s="59">
        <v>256729</v>
      </c>
      <c r="AN1231" s="48">
        <f>IFERROR(AM1231/AJ1230,"-")</f>
        <v>1.0155620166538103E-2</v>
      </c>
      <c r="AO1231" s="59">
        <v>13</v>
      </c>
      <c r="AP1231" s="48">
        <f>IFERROR(AO1231/AK1230,"-")</f>
        <v>0.28260869565217389</v>
      </c>
      <c r="AQ1231" s="62">
        <f t="shared" si="322"/>
        <v>19748.384615384617</v>
      </c>
      <c r="AR1231" s="374"/>
      <c r="AS1231" s="374"/>
      <c r="AT1231" s="35" t="s">
        <v>97</v>
      </c>
      <c r="AU1231" s="59">
        <v>10421883</v>
      </c>
      <c r="AV1231" s="48">
        <f>IFERROR(AU1231/AR1230,"-")</f>
        <v>2.5182689511954143E-2</v>
      </c>
      <c r="AW1231" s="62">
        <v>152</v>
      </c>
      <c r="AX1231" s="48">
        <f>IFERROR(AW1231/AS1230,"-")</f>
        <v>0.24476650563607086</v>
      </c>
      <c r="AY1231" s="162">
        <f t="shared" si="323"/>
        <v>68565.019736842107</v>
      </c>
      <c r="AZ1231" s="187"/>
    </row>
    <row r="1232" spans="2:52" s="7" customFormat="1" ht="13.15" customHeight="1">
      <c r="B1232" s="449"/>
      <c r="C1232" s="459"/>
      <c r="D1232" s="374"/>
      <c r="E1232" s="374"/>
      <c r="F1232" s="35" t="s">
        <v>380</v>
      </c>
      <c r="G1232" s="59">
        <v>2450509</v>
      </c>
      <c r="H1232" s="48">
        <f>IFERROR(G1232/D1230,"-")</f>
        <v>1.9318910964547385E-2</v>
      </c>
      <c r="I1232" s="59">
        <v>26</v>
      </c>
      <c r="J1232" s="48">
        <f>IFERROR(I1232/E1230,"-")</f>
        <v>0.13978494623655913</v>
      </c>
      <c r="K1232" s="62">
        <f t="shared" si="319"/>
        <v>94250.346153846156</v>
      </c>
      <c r="L1232" s="374"/>
      <c r="M1232" s="374"/>
      <c r="N1232" s="35" t="s">
        <v>380</v>
      </c>
      <c r="O1232" s="59">
        <v>2313255</v>
      </c>
      <c r="P1232" s="48">
        <f>IFERROR(O1232/L1230,"-")</f>
        <v>2.7521077536638974E-2</v>
      </c>
      <c r="Q1232" s="59">
        <v>17</v>
      </c>
      <c r="R1232" s="48">
        <f>IFERROR(Q1232/M1230,"-")</f>
        <v>0.1440677966101695</v>
      </c>
      <c r="S1232" s="62">
        <f t="shared" si="320"/>
        <v>136073.82352941178</v>
      </c>
      <c r="T1232" s="374"/>
      <c r="U1232" s="374"/>
      <c r="V1232" s="35" t="s">
        <v>380</v>
      </c>
      <c r="W1232" s="59">
        <v>1497767</v>
      </c>
      <c r="X1232" s="48">
        <f>IFERROR(W1232/T1230,"-")</f>
        <v>4.8575885682965468E-2</v>
      </c>
      <c r="Y1232" s="59">
        <v>7</v>
      </c>
      <c r="Z1232" s="48">
        <f>IFERROR(Y1232/U1230,"-")</f>
        <v>0.25925925925925924</v>
      </c>
      <c r="AA1232" s="136">
        <f t="shared" si="321"/>
        <v>213966.71428571429</v>
      </c>
      <c r="AB1232" s="374"/>
      <c r="AC1232" s="374"/>
      <c r="AD1232" s="35" t="s">
        <v>380</v>
      </c>
      <c r="AE1232" s="59">
        <v>1477910</v>
      </c>
      <c r="AF1232" s="48">
        <f>IFERROR(AE1232/AB1230,"-")</f>
        <v>6.1419891615133983E-2</v>
      </c>
      <c r="AG1232" s="59">
        <v>5</v>
      </c>
      <c r="AH1232" s="48">
        <f>IFERROR(AG1232/AC1230,"-")</f>
        <v>0.3125</v>
      </c>
      <c r="AI1232" s="62">
        <f t="shared" si="318"/>
        <v>295582</v>
      </c>
      <c r="AJ1232" s="374"/>
      <c r="AK1232" s="374"/>
      <c r="AL1232" s="35" t="s">
        <v>380</v>
      </c>
      <c r="AM1232" s="59">
        <v>789027</v>
      </c>
      <c r="AN1232" s="48">
        <f>IFERROR(AM1232/AJ1230,"-")</f>
        <v>3.1212128404438377E-2</v>
      </c>
      <c r="AO1232" s="59">
        <v>8</v>
      </c>
      <c r="AP1232" s="48">
        <f>IFERROR(AO1232/AK1230,"-")</f>
        <v>0.17391304347826086</v>
      </c>
      <c r="AQ1232" s="62">
        <f t="shared" si="322"/>
        <v>98628.375</v>
      </c>
      <c r="AR1232" s="374"/>
      <c r="AS1232" s="374"/>
      <c r="AT1232" s="35" t="s">
        <v>380</v>
      </c>
      <c r="AU1232" s="59">
        <v>7533635</v>
      </c>
      <c r="AV1232" s="48">
        <f>IFERROR(AU1232/AR1230,"-")</f>
        <v>1.8203734498016402E-2</v>
      </c>
      <c r="AW1232" s="59">
        <v>60</v>
      </c>
      <c r="AX1232" s="48">
        <f>IFERROR(AW1232/AS1230,"-")</f>
        <v>9.6618357487922704E-2</v>
      </c>
      <c r="AY1232" s="136">
        <f t="shared" si="323"/>
        <v>125560.58333333333</v>
      </c>
      <c r="AZ1232" s="187"/>
    </row>
    <row r="1233" spans="2:52" s="7" customFormat="1" ht="13.15" customHeight="1">
      <c r="B1233" s="449"/>
      <c r="C1233" s="459"/>
      <c r="D1233" s="374"/>
      <c r="E1233" s="374"/>
      <c r="F1233" s="36" t="s">
        <v>98</v>
      </c>
      <c r="G1233" s="59">
        <v>931736</v>
      </c>
      <c r="H1233" s="48">
        <f>IFERROR(G1233/D1230,"-")</f>
        <v>7.3454636675333671E-3</v>
      </c>
      <c r="I1233" s="59">
        <v>49</v>
      </c>
      <c r="J1233" s="48">
        <f>IFERROR(I1233/E1230,"-")</f>
        <v>0.26344086021505375</v>
      </c>
      <c r="K1233" s="62">
        <f t="shared" si="319"/>
        <v>19015.020408163266</v>
      </c>
      <c r="L1233" s="374"/>
      <c r="M1233" s="374"/>
      <c r="N1233" s="36" t="s">
        <v>98</v>
      </c>
      <c r="O1233" s="59">
        <v>710003</v>
      </c>
      <c r="P1233" s="48">
        <f>IFERROR(O1233/L1230,"-")</f>
        <v>8.4469924907743764E-3</v>
      </c>
      <c r="Q1233" s="59">
        <v>36</v>
      </c>
      <c r="R1233" s="48">
        <f>IFERROR(Q1233/M1230,"-")</f>
        <v>0.30508474576271188</v>
      </c>
      <c r="S1233" s="62">
        <f t="shared" si="320"/>
        <v>19722.305555555555</v>
      </c>
      <c r="T1233" s="374"/>
      <c r="U1233" s="374"/>
      <c r="V1233" s="36" t="s">
        <v>98</v>
      </c>
      <c r="W1233" s="59">
        <v>252441</v>
      </c>
      <c r="X1233" s="48">
        <f>IFERROR(W1233/T1230,"-")</f>
        <v>8.187218143872502E-3</v>
      </c>
      <c r="Y1233" s="59">
        <v>9</v>
      </c>
      <c r="Z1233" s="48">
        <f>IFERROR(Y1233/U1230,"-")</f>
        <v>0.33333333333333331</v>
      </c>
      <c r="AA1233" s="136">
        <f t="shared" si="321"/>
        <v>28049</v>
      </c>
      <c r="AB1233" s="374"/>
      <c r="AC1233" s="374"/>
      <c r="AD1233" s="36" t="s">
        <v>98</v>
      </c>
      <c r="AE1233" s="59">
        <v>196428</v>
      </c>
      <c r="AF1233" s="48">
        <f>IFERROR(AE1233/AB1230,"-")</f>
        <v>8.1632754837422696E-3</v>
      </c>
      <c r="AG1233" s="59">
        <v>6</v>
      </c>
      <c r="AH1233" s="48">
        <f>IFERROR(AG1233/AC1230,"-")</f>
        <v>0.375</v>
      </c>
      <c r="AI1233" s="62">
        <f t="shared" si="318"/>
        <v>32738</v>
      </c>
      <c r="AJ1233" s="374"/>
      <c r="AK1233" s="374"/>
      <c r="AL1233" s="36" t="s">
        <v>98</v>
      </c>
      <c r="AM1233" s="59">
        <v>155379</v>
      </c>
      <c r="AN1233" s="48">
        <f>IFERROR(AM1233/AJ1230,"-")</f>
        <v>6.1464427698332642E-3</v>
      </c>
      <c r="AO1233" s="59">
        <v>8</v>
      </c>
      <c r="AP1233" s="48">
        <f>IFERROR(AO1233/AK1230,"-")</f>
        <v>0.17391304347826086</v>
      </c>
      <c r="AQ1233" s="62">
        <f t="shared" si="322"/>
        <v>19422.375</v>
      </c>
      <c r="AR1233" s="374"/>
      <c r="AS1233" s="374"/>
      <c r="AT1233" s="36" t="s">
        <v>98</v>
      </c>
      <c r="AU1233" s="59">
        <v>11077434</v>
      </c>
      <c r="AV1233" s="48">
        <f>IFERROR(AU1233/AR1230,"-")</f>
        <v>2.6766715862302833E-2</v>
      </c>
      <c r="AW1233" s="62">
        <v>166</v>
      </c>
      <c r="AX1233" s="48">
        <f>IFERROR(AW1233/AS1230,"-")</f>
        <v>0.26731078904991951</v>
      </c>
      <c r="AY1233" s="162">
        <f t="shared" si="323"/>
        <v>66731.530120481926</v>
      </c>
      <c r="AZ1233" s="187"/>
    </row>
    <row r="1234" spans="2:52" s="7" customFormat="1" ht="13.15" customHeight="1">
      <c r="B1234" s="449"/>
      <c r="C1234" s="459"/>
      <c r="D1234" s="374"/>
      <c r="E1234" s="374"/>
      <c r="F1234" s="36" t="s">
        <v>99</v>
      </c>
      <c r="G1234" s="59">
        <v>131353</v>
      </c>
      <c r="H1234" s="48">
        <f>IFERROR(G1234/D1230,"-")</f>
        <v>1.0355387031535867E-3</v>
      </c>
      <c r="I1234" s="59">
        <v>8</v>
      </c>
      <c r="J1234" s="48">
        <f>IFERROR(I1234/E1230,"-")</f>
        <v>4.3010752688172046E-2</v>
      </c>
      <c r="K1234" s="62">
        <f t="shared" si="319"/>
        <v>16419.125</v>
      </c>
      <c r="L1234" s="374"/>
      <c r="M1234" s="374"/>
      <c r="N1234" s="36" t="s">
        <v>99</v>
      </c>
      <c r="O1234" s="59">
        <v>55110</v>
      </c>
      <c r="P1234" s="48">
        <f>IFERROR(O1234/L1230,"-")</f>
        <v>6.5565040734556876E-4</v>
      </c>
      <c r="Q1234" s="59">
        <v>4</v>
      </c>
      <c r="R1234" s="48">
        <f>IFERROR(Q1234/M1230,"-")</f>
        <v>3.3898305084745763E-2</v>
      </c>
      <c r="S1234" s="62">
        <f t="shared" si="320"/>
        <v>13777.5</v>
      </c>
      <c r="T1234" s="374"/>
      <c r="U1234" s="374"/>
      <c r="V1234" s="36" t="s">
        <v>99</v>
      </c>
      <c r="W1234" s="59">
        <v>31019</v>
      </c>
      <c r="X1234" s="48">
        <f>IFERROR(W1234/T1230,"-")</f>
        <v>1.0060145523301729E-3</v>
      </c>
      <c r="Y1234" s="59">
        <v>2</v>
      </c>
      <c r="Z1234" s="48">
        <f>IFERROR(Y1234/U1230,"-")</f>
        <v>7.407407407407407E-2</v>
      </c>
      <c r="AA1234" s="136">
        <f t="shared" si="321"/>
        <v>15509.5</v>
      </c>
      <c r="AB1234" s="374"/>
      <c r="AC1234" s="374"/>
      <c r="AD1234" s="36" t="s">
        <v>99</v>
      </c>
      <c r="AE1234" s="59">
        <v>0</v>
      </c>
      <c r="AF1234" s="48">
        <f>IFERROR(AE1234/AB1230,"-")</f>
        <v>0</v>
      </c>
      <c r="AG1234" s="59">
        <v>0</v>
      </c>
      <c r="AH1234" s="48">
        <f>IFERROR(AG1234/AC1230,"-")</f>
        <v>0</v>
      </c>
      <c r="AI1234" s="62" t="str">
        <f t="shared" si="318"/>
        <v>-</v>
      </c>
      <c r="AJ1234" s="374"/>
      <c r="AK1234" s="374"/>
      <c r="AL1234" s="36" t="s">
        <v>99</v>
      </c>
      <c r="AM1234" s="59">
        <v>0</v>
      </c>
      <c r="AN1234" s="48">
        <f>IFERROR(AM1234/AJ1230,"-")</f>
        <v>0</v>
      </c>
      <c r="AO1234" s="59">
        <v>0</v>
      </c>
      <c r="AP1234" s="48">
        <f>IFERROR(AO1234/AK1230,"-")</f>
        <v>0</v>
      </c>
      <c r="AQ1234" s="62" t="str">
        <f t="shared" si="322"/>
        <v>-</v>
      </c>
      <c r="AR1234" s="374"/>
      <c r="AS1234" s="374"/>
      <c r="AT1234" s="36" t="s">
        <v>99</v>
      </c>
      <c r="AU1234" s="59">
        <v>327021</v>
      </c>
      <c r="AV1234" s="48">
        <f>IFERROR(AU1234/AR1230,"-")</f>
        <v>7.9019005556757406E-4</v>
      </c>
      <c r="AW1234" s="62">
        <v>32</v>
      </c>
      <c r="AX1234" s="48">
        <f>IFERROR(AW1234/AS1230,"-")</f>
        <v>5.1529790660225443E-2</v>
      </c>
      <c r="AY1234" s="162">
        <f t="shared" si="323"/>
        <v>10219.40625</v>
      </c>
      <c r="AZ1234" s="187"/>
    </row>
    <row r="1235" spans="2:52" s="7" customFormat="1" ht="13.15" customHeight="1">
      <c r="B1235" s="449"/>
      <c r="C1235" s="459"/>
      <c r="D1235" s="374"/>
      <c r="E1235" s="374"/>
      <c r="F1235" s="36" t="s">
        <v>100</v>
      </c>
      <c r="G1235" s="59">
        <v>8997814</v>
      </c>
      <c r="H1235" s="48">
        <f>IFERROR(G1235/D1230,"-")</f>
        <v>7.0935453630881579E-2</v>
      </c>
      <c r="I1235" s="59">
        <v>74</v>
      </c>
      <c r="J1235" s="48">
        <f>IFERROR(I1235/E1230,"-")</f>
        <v>0.39784946236559138</v>
      </c>
      <c r="K1235" s="62">
        <f t="shared" si="319"/>
        <v>121592.08108108108</v>
      </c>
      <c r="L1235" s="374"/>
      <c r="M1235" s="374"/>
      <c r="N1235" s="36" t="s">
        <v>100</v>
      </c>
      <c r="O1235" s="59">
        <v>4101157</v>
      </c>
      <c r="P1235" s="48">
        <f>IFERROR(O1235/L1230,"-")</f>
        <v>4.8791966206462187E-2</v>
      </c>
      <c r="Q1235" s="59">
        <v>44</v>
      </c>
      <c r="R1235" s="48">
        <f>IFERROR(Q1235/M1230,"-")</f>
        <v>0.3728813559322034</v>
      </c>
      <c r="S1235" s="62">
        <f t="shared" si="320"/>
        <v>93208.113636363632</v>
      </c>
      <c r="T1235" s="374"/>
      <c r="U1235" s="374"/>
      <c r="V1235" s="36" t="s">
        <v>100</v>
      </c>
      <c r="W1235" s="59">
        <v>410673</v>
      </c>
      <c r="X1235" s="48">
        <f>IFERROR(W1235/T1230,"-")</f>
        <v>1.3319030731135403E-2</v>
      </c>
      <c r="Y1235" s="59">
        <v>13</v>
      </c>
      <c r="Z1235" s="48">
        <f>IFERROR(Y1235/U1230,"-")</f>
        <v>0.48148148148148145</v>
      </c>
      <c r="AA1235" s="136">
        <f t="shared" si="321"/>
        <v>31590.23076923077</v>
      </c>
      <c r="AB1235" s="374"/>
      <c r="AC1235" s="374"/>
      <c r="AD1235" s="36" t="s">
        <v>100</v>
      </c>
      <c r="AE1235" s="59">
        <v>190133</v>
      </c>
      <c r="AF1235" s="48">
        <f>IFERROR(AE1235/AB1230,"-")</f>
        <v>7.9016640069153529E-3</v>
      </c>
      <c r="AG1235" s="59">
        <v>6</v>
      </c>
      <c r="AH1235" s="48">
        <f>IFERROR(AG1235/AC1230,"-")</f>
        <v>0.375</v>
      </c>
      <c r="AI1235" s="62">
        <f t="shared" si="318"/>
        <v>31688.833333333332</v>
      </c>
      <c r="AJ1235" s="374"/>
      <c r="AK1235" s="374"/>
      <c r="AL1235" s="36" t="s">
        <v>100</v>
      </c>
      <c r="AM1235" s="59">
        <v>717221</v>
      </c>
      <c r="AN1235" s="48">
        <f>IFERROR(AM1235/AJ1230,"-")</f>
        <v>2.8371645008801599E-2</v>
      </c>
      <c r="AO1235" s="59">
        <v>11</v>
      </c>
      <c r="AP1235" s="48">
        <f>IFERROR(AO1235/AK1230,"-")</f>
        <v>0.2391304347826087</v>
      </c>
      <c r="AQ1235" s="62">
        <f t="shared" si="322"/>
        <v>65201.909090909088</v>
      </c>
      <c r="AR1235" s="374"/>
      <c r="AS1235" s="374"/>
      <c r="AT1235" s="36" t="s">
        <v>100</v>
      </c>
      <c r="AU1235" s="59">
        <v>15425543</v>
      </c>
      <c r="AV1235" s="48">
        <f>IFERROR(AU1235/AR1230,"-")</f>
        <v>3.7273174139673002E-2</v>
      </c>
      <c r="AW1235" s="62">
        <v>229</v>
      </c>
      <c r="AX1235" s="48">
        <f>IFERROR(AW1235/AS1230,"-")</f>
        <v>0.3687600644122383</v>
      </c>
      <c r="AY1235" s="162">
        <f t="shared" si="323"/>
        <v>67360.449781659394</v>
      </c>
      <c r="AZ1235" s="187"/>
    </row>
    <row r="1236" spans="2:52" s="7" customFormat="1" ht="13.15" customHeight="1">
      <c r="B1236" s="449"/>
      <c r="C1236" s="459"/>
      <c r="D1236" s="374"/>
      <c r="E1236" s="374"/>
      <c r="F1236" s="36" t="s">
        <v>101</v>
      </c>
      <c r="G1236" s="59">
        <v>4346126</v>
      </c>
      <c r="H1236" s="48">
        <f>IFERROR(G1236/D1230,"-")</f>
        <v>3.4263257647576269E-2</v>
      </c>
      <c r="I1236" s="59">
        <v>68</v>
      </c>
      <c r="J1236" s="48">
        <f>IFERROR(I1236/E1230,"-")</f>
        <v>0.36559139784946237</v>
      </c>
      <c r="K1236" s="62">
        <f t="shared" si="319"/>
        <v>63913.617647058825</v>
      </c>
      <c r="L1236" s="374"/>
      <c r="M1236" s="374"/>
      <c r="N1236" s="36" t="s">
        <v>101</v>
      </c>
      <c r="O1236" s="59">
        <v>2499596</v>
      </c>
      <c r="P1236" s="48">
        <f>IFERROR(O1236/L1230,"-")</f>
        <v>2.9737999194326882E-2</v>
      </c>
      <c r="Q1236" s="59">
        <v>47</v>
      </c>
      <c r="R1236" s="48">
        <f>IFERROR(Q1236/M1230,"-")</f>
        <v>0.39830508474576271</v>
      </c>
      <c r="S1236" s="62">
        <f t="shared" si="320"/>
        <v>53182.893617021276</v>
      </c>
      <c r="T1236" s="374"/>
      <c r="U1236" s="374"/>
      <c r="V1236" s="36" t="s">
        <v>101</v>
      </c>
      <c r="W1236" s="59">
        <v>693621</v>
      </c>
      <c r="X1236" s="48">
        <f>IFERROR(W1236/T1230,"-")</f>
        <v>2.2495658138618486E-2</v>
      </c>
      <c r="Y1236" s="59">
        <v>14</v>
      </c>
      <c r="Z1236" s="48">
        <f>IFERROR(Y1236/U1230,"-")</f>
        <v>0.51851851851851849</v>
      </c>
      <c r="AA1236" s="136">
        <f t="shared" si="321"/>
        <v>49544.357142857145</v>
      </c>
      <c r="AB1236" s="374"/>
      <c r="AC1236" s="374"/>
      <c r="AD1236" s="36" t="s">
        <v>101</v>
      </c>
      <c r="AE1236" s="59">
        <v>322429</v>
      </c>
      <c r="AF1236" s="48">
        <f>IFERROR(AE1236/AB1230,"-")</f>
        <v>1.3399702440321831E-2</v>
      </c>
      <c r="AG1236" s="59">
        <v>9</v>
      </c>
      <c r="AH1236" s="48">
        <f>IFERROR(AG1236/AC1230,"-")</f>
        <v>0.5625</v>
      </c>
      <c r="AI1236" s="62">
        <f t="shared" si="318"/>
        <v>35825.444444444445</v>
      </c>
      <c r="AJ1236" s="374"/>
      <c r="AK1236" s="374"/>
      <c r="AL1236" s="36" t="s">
        <v>101</v>
      </c>
      <c r="AM1236" s="59">
        <v>665207</v>
      </c>
      <c r="AN1236" s="48">
        <f>IFERROR(AM1236/AJ1230,"-")</f>
        <v>2.6314088490674261E-2</v>
      </c>
      <c r="AO1236" s="59">
        <v>16</v>
      </c>
      <c r="AP1236" s="48">
        <f>IFERROR(AO1236/AK1230,"-")</f>
        <v>0.34782608695652173</v>
      </c>
      <c r="AQ1236" s="62">
        <f t="shared" si="322"/>
        <v>41575.4375</v>
      </c>
      <c r="AR1236" s="374"/>
      <c r="AS1236" s="374"/>
      <c r="AT1236" s="36" t="s">
        <v>101</v>
      </c>
      <c r="AU1236" s="59">
        <v>9771164</v>
      </c>
      <c r="AV1236" s="48">
        <f>IFERROR(AU1236/AR1230,"-")</f>
        <v>2.3610338859338942E-2</v>
      </c>
      <c r="AW1236" s="62">
        <v>183</v>
      </c>
      <c r="AX1236" s="48">
        <f>IFERROR(AW1236/AS1230,"-")</f>
        <v>0.29468599033816423</v>
      </c>
      <c r="AY1236" s="162">
        <f t="shared" si="323"/>
        <v>53394.338797814205</v>
      </c>
      <c r="AZ1236" s="187"/>
    </row>
    <row r="1237" spans="2:52" s="7" customFormat="1" ht="13.15" customHeight="1">
      <c r="B1237" s="449"/>
      <c r="C1237" s="459"/>
      <c r="D1237" s="374"/>
      <c r="E1237" s="374"/>
      <c r="F1237" s="36" t="s">
        <v>102</v>
      </c>
      <c r="G1237" s="59">
        <v>6692561</v>
      </c>
      <c r="H1237" s="48">
        <f>IFERROR(G1237/D1230,"-")</f>
        <v>5.276168750402558E-2</v>
      </c>
      <c r="I1237" s="59">
        <v>28</v>
      </c>
      <c r="J1237" s="48">
        <f>IFERROR(I1237/E1230,"-")</f>
        <v>0.15053763440860216</v>
      </c>
      <c r="K1237" s="62">
        <f t="shared" si="319"/>
        <v>239020.03571428571</v>
      </c>
      <c r="L1237" s="374"/>
      <c r="M1237" s="374"/>
      <c r="N1237" s="36" t="s">
        <v>102</v>
      </c>
      <c r="O1237" s="59">
        <v>5182525</v>
      </c>
      <c r="P1237" s="48">
        <f>IFERROR(O1237/L1230,"-")</f>
        <v>6.1657133502605592E-2</v>
      </c>
      <c r="Q1237" s="59">
        <v>23</v>
      </c>
      <c r="R1237" s="48">
        <f>IFERROR(Q1237/M1230,"-")</f>
        <v>0.19491525423728814</v>
      </c>
      <c r="S1237" s="62">
        <f t="shared" si="320"/>
        <v>225327.17391304349</v>
      </c>
      <c r="T1237" s="374"/>
      <c r="U1237" s="374"/>
      <c r="V1237" s="36" t="s">
        <v>102</v>
      </c>
      <c r="W1237" s="59">
        <v>1107473</v>
      </c>
      <c r="X1237" s="48">
        <f>IFERROR(W1237/T1230,"-")</f>
        <v>3.5917790847956203E-2</v>
      </c>
      <c r="Y1237" s="59">
        <v>6</v>
      </c>
      <c r="Z1237" s="48">
        <f>IFERROR(Y1237/U1230,"-")</f>
        <v>0.22222222222222221</v>
      </c>
      <c r="AA1237" s="136">
        <f t="shared" si="321"/>
        <v>184578.83333333334</v>
      </c>
      <c r="AB1237" s="374"/>
      <c r="AC1237" s="374"/>
      <c r="AD1237" s="36" t="s">
        <v>102</v>
      </c>
      <c r="AE1237" s="59">
        <v>1106187</v>
      </c>
      <c r="AF1237" s="48">
        <f>IFERROR(AE1237/AB1230,"-")</f>
        <v>4.597159884300818E-2</v>
      </c>
      <c r="AG1237" s="59">
        <v>5</v>
      </c>
      <c r="AH1237" s="48">
        <f>IFERROR(AG1237/AC1230,"-")</f>
        <v>0.3125</v>
      </c>
      <c r="AI1237" s="62">
        <f t="shared" si="318"/>
        <v>221237.4</v>
      </c>
      <c r="AJ1237" s="374"/>
      <c r="AK1237" s="374"/>
      <c r="AL1237" s="36" t="s">
        <v>102</v>
      </c>
      <c r="AM1237" s="59">
        <v>28468</v>
      </c>
      <c r="AN1237" s="48">
        <f>IFERROR(AM1237/AJ1230,"-")</f>
        <v>1.1261298680749223E-3</v>
      </c>
      <c r="AO1237" s="59">
        <v>5</v>
      </c>
      <c r="AP1237" s="48">
        <f>IFERROR(AO1237/AK1230,"-")</f>
        <v>0.10869565217391304</v>
      </c>
      <c r="AQ1237" s="62">
        <f t="shared" si="322"/>
        <v>5693.6</v>
      </c>
      <c r="AR1237" s="374"/>
      <c r="AS1237" s="374"/>
      <c r="AT1237" s="36" t="s">
        <v>102</v>
      </c>
      <c r="AU1237" s="59">
        <v>15494194</v>
      </c>
      <c r="AV1237" s="48">
        <f>IFERROR(AU1237/AR1230,"-")</f>
        <v>3.7439057485099653E-2</v>
      </c>
      <c r="AW1237" s="62">
        <v>60</v>
      </c>
      <c r="AX1237" s="48">
        <f>IFERROR(AW1237/AS1230,"-")</f>
        <v>9.6618357487922704E-2</v>
      </c>
      <c r="AY1237" s="162">
        <f t="shared" si="323"/>
        <v>258236.56666666668</v>
      </c>
      <c r="AZ1237" s="187"/>
    </row>
    <row r="1238" spans="2:52" s="7" customFormat="1" ht="13.15" customHeight="1">
      <c r="B1238" s="449"/>
      <c r="C1238" s="459"/>
      <c r="D1238" s="374"/>
      <c r="E1238" s="374"/>
      <c r="F1238" s="36" t="s">
        <v>112</v>
      </c>
      <c r="G1238" s="59">
        <v>0</v>
      </c>
      <c r="H1238" s="48">
        <f>IFERROR(G1238/D1230,"-")</f>
        <v>0</v>
      </c>
      <c r="I1238" s="59">
        <v>0</v>
      </c>
      <c r="J1238" s="48">
        <f>IFERROR(I1238/E1230,"-")</f>
        <v>0</v>
      </c>
      <c r="K1238" s="62" t="str">
        <f t="shared" si="319"/>
        <v>-</v>
      </c>
      <c r="L1238" s="374"/>
      <c r="M1238" s="374"/>
      <c r="N1238" s="36" t="s">
        <v>112</v>
      </c>
      <c r="O1238" s="59">
        <v>0</v>
      </c>
      <c r="P1238" s="48">
        <f>IFERROR(O1238/L1230,"-")</f>
        <v>0</v>
      </c>
      <c r="Q1238" s="59">
        <v>0</v>
      </c>
      <c r="R1238" s="48">
        <f>IFERROR(Q1238/M1230,"-")</f>
        <v>0</v>
      </c>
      <c r="S1238" s="62" t="str">
        <f t="shared" si="320"/>
        <v>-</v>
      </c>
      <c r="T1238" s="374"/>
      <c r="U1238" s="374"/>
      <c r="V1238" s="36" t="s">
        <v>112</v>
      </c>
      <c r="W1238" s="59">
        <v>0</v>
      </c>
      <c r="X1238" s="48">
        <f>IFERROR(W1238/T1230,"-")</f>
        <v>0</v>
      </c>
      <c r="Y1238" s="59">
        <v>0</v>
      </c>
      <c r="Z1238" s="48">
        <f>IFERROR(Y1238/U1230,"-")</f>
        <v>0</v>
      </c>
      <c r="AA1238" s="136" t="str">
        <f t="shared" si="321"/>
        <v>-</v>
      </c>
      <c r="AB1238" s="374"/>
      <c r="AC1238" s="374"/>
      <c r="AD1238" s="36" t="s">
        <v>112</v>
      </c>
      <c r="AE1238" s="59">
        <v>0</v>
      </c>
      <c r="AF1238" s="48">
        <f>IFERROR(AE1238/AB1230,"-")</f>
        <v>0</v>
      </c>
      <c r="AG1238" s="59">
        <v>0</v>
      </c>
      <c r="AH1238" s="48">
        <f>IFERROR(AG1238/AC1230,"-")</f>
        <v>0</v>
      </c>
      <c r="AI1238" s="62" t="str">
        <f t="shared" si="318"/>
        <v>-</v>
      </c>
      <c r="AJ1238" s="374"/>
      <c r="AK1238" s="374"/>
      <c r="AL1238" s="36" t="s">
        <v>112</v>
      </c>
      <c r="AM1238" s="59">
        <v>0</v>
      </c>
      <c r="AN1238" s="48">
        <f>IFERROR(AM1238/AJ1230,"-")</f>
        <v>0</v>
      </c>
      <c r="AO1238" s="59">
        <v>0</v>
      </c>
      <c r="AP1238" s="48">
        <f>IFERROR(AO1238/AK1230,"-")</f>
        <v>0</v>
      </c>
      <c r="AQ1238" s="62" t="str">
        <f t="shared" si="322"/>
        <v>-</v>
      </c>
      <c r="AR1238" s="374"/>
      <c r="AS1238" s="374"/>
      <c r="AT1238" s="36" t="s">
        <v>112</v>
      </c>
      <c r="AU1238" s="59">
        <v>1986</v>
      </c>
      <c r="AV1238" s="48">
        <f>IFERROR(AU1238/AR1230,"-")</f>
        <v>4.7988277522153077E-6</v>
      </c>
      <c r="AW1238" s="62">
        <v>2</v>
      </c>
      <c r="AX1238" s="48">
        <f>IFERROR(AW1238/AS1230,"-")</f>
        <v>3.2206119162640902E-3</v>
      </c>
      <c r="AY1238" s="162">
        <f t="shared" si="323"/>
        <v>993</v>
      </c>
      <c r="AZ1238" s="187"/>
    </row>
    <row r="1239" spans="2:52" s="7" customFormat="1" ht="13.15" customHeight="1">
      <c r="B1239" s="449"/>
      <c r="C1239" s="459"/>
      <c r="D1239" s="374"/>
      <c r="E1239" s="374"/>
      <c r="F1239" s="36" t="s">
        <v>103</v>
      </c>
      <c r="G1239" s="59">
        <v>0</v>
      </c>
      <c r="H1239" s="48">
        <f>IFERROR(G1239/D1230,"-")</f>
        <v>0</v>
      </c>
      <c r="I1239" s="59">
        <v>0</v>
      </c>
      <c r="J1239" s="48">
        <f>IFERROR(I1239/E1230,"-")</f>
        <v>0</v>
      </c>
      <c r="K1239" s="62" t="str">
        <f t="shared" si="319"/>
        <v>-</v>
      </c>
      <c r="L1239" s="374"/>
      <c r="M1239" s="374"/>
      <c r="N1239" s="36" t="s">
        <v>103</v>
      </c>
      <c r="O1239" s="59">
        <v>0</v>
      </c>
      <c r="P1239" s="48">
        <f>IFERROR(O1239/L1230,"-")</f>
        <v>0</v>
      </c>
      <c r="Q1239" s="59">
        <v>0</v>
      </c>
      <c r="R1239" s="48">
        <f>IFERROR(Q1239/M1230,"-")</f>
        <v>0</v>
      </c>
      <c r="S1239" s="62" t="str">
        <f t="shared" si="320"/>
        <v>-</v>
      </c>
      <c r="T1239" s="374"/>
      <c r="U1239" s="374"/>
      <c r="V1239" s="36" t="s">
        <v>103</v>
      </c>
      <c r="W1239" s="59">
        <v>0</v>
      </c>
      <c r="X1239" s="48">
        <f>IFERROR(W1239/T1230,"-")</f>
        <v>0</v>
      </c>
      <c r="Y1239" s="59">
        <v>0</v>
      </c>
      <c r="Z1239" s="48">
        <f>IFERROR(Y1239/U1230,"-")</f>
        <v>0</v>
      </c>
      <c r="AA1239" s="136" t="str">
        <f t="shared" si="321"/>
        <v>-</v>
      </c>
      <c r="AB1239" s="374"/>
      <c r="AC1239" s="374"/>
      <c r="AD1239" s="36" t="s">
        <v>103</v>
      </c>
      <c r="AE1239" s="59">
        <v>0</v>
      </c>
      <c r="AF1239" s="48">
        <f>IFERROR(AE1239/AB1230,"-")</f>
        <v>0</v>
      </c>
      <c r="AG1239" s="59">
        <v>0</v>
      </c>
      <c r="AH1239" s="48">
        <f>IFERROR(AG1239/AC1230,"-")</f>
        <v>0</v>
      </c>
      <c r="AI1239" s="62" t="str">
        <f t="shared" si="318"/>
        <v>-</v>
      </c>
      <c r="AJ1239" s="374"/>
      <c r="AK1239" s="374"/>
      <c r="AL1239" s="36" t="s">
        <v>103</v>
      </c>
      <c r="AM1239" s="59">
        <v>0</v>
      </c>
      <c r="AN1239" s="48">
        <f>IFERROR(AM1239/AJ1230,"-")</f>
        <v>0</v>
      </c>
      <c r="AO1239" s="59">
        <v>0</v>
      </c>
      <c r="AP1239" s="48">
        <f>IFERROR(AO1239/AK1230,"-")</f>
        <v>0</v>
      </c>
      <c r="AQ1239" s="62" t="str">
        <f t="shared" si="322"/>
        <v>-</v>
      </c>
      <c r="AR1239" s="374"/>
      <c r="AS1239" s="374"/>
      <c r="AT1239" s="36" t="s">
        <v>103</v>
      </c>
      <c r="AU1239" s="59">
        <v>53375</v>
      </c>
      <c r="AV1239" s="48">
        <f>IFERROR(AU1239/AR1230,"-")</f>
        <v>1.2897151625100304E-4</v>
      </c>
      <c r="AW1239" s="62">
        <v>5</v>
      </c>
      <c r="AX1239" s="48">
        <f>IFERROR(AW1239/AS1230,"-")</f>
        <v>8.0515297906602248E-3</v>
      </c>
      <c r="AY1239" s="162">
        <f t="shared" si="323"/>
        <v>10675</v>
      </c>
      <c r="AZ1239" s="187"/>
    </row>
    <row r="1240" spans="2:52" s="7" customFormat="1" ht="13.15" customHeight="1">
      <c r="B1240" s="449"/>
      <c r="C1240" s="459"/>
      <c r="D1240" s="374"/>
      <c r="E1240" s="374"/>
      <c r="F1240" s="36" t="s">
        <v>104</v>
      </c>
      <c r="G1240" s="59">
        <v>676791</v>
      </c>
      <c r="H1240" s="48">
        <f>IFERROR(G1240/D1230,"-")</f>
        <v>5.33557112853166E-3</v>
      </c>
      <c r="I1240" s="59">
        <v>10</v>
      </c>
      <c r="J1240" s="48">
        <f>IFERROR(I1240/E1230,"-")</f>
        <v>5.3763440860215055E-2</v>
      </c>
      <c r="K1240" s="62">
        <f t="shared" si="319"/>
        <v>67679.100000000006</v>
      </c>
      <c r="L1240" s="374"/>
      <c r="M1240" s="374"/>
      <c r="N1240" s="36" t="s">
        <v>104</v>
      </c>
      <c r="O1240" s="59">
        <v>671774</v>
      </c>
      <c r="P1240" s="48">
        <f>IFERROR(O1240/L1230,"-")</f>
        <v>7.9921774041764142E-3</v>
      </c>
      <c r="Q1240" s="59">
        <v>9</v>
      </c>
      <c r="R1240" s="48">
        <f>IFERROR(Q1240/M1230,"-")</f>
        <v>7.6271186440677971E-2</v>
      </c>
      <c r="S1240" s="62">
        <f t="shared" si="320"/>
        <v>74641.555555555562</v>
      </c>
      <c r="T1240" s="374"/>
      <c r="U1240" s="374"/>
      <c r="V1240" s="36" t="s">
        <v>104</v>
      </c>
      <c r="W1240" s="59">
        <v>562142</v>
      </c>
      <c r="X1240" s="48">
        <f>IFERROR(W1240/T1230,"-")</f>
        <v>1.8231504319158837E-2</v>
      </c>
      <c r="Y1240" s="59">
        <v>4</v>
      </c>
      <c r="Z1240" s="48">
        <f>IFERROR(Y1240/U1230,"-")</f>
        <v>0.14814814814814814</v>
      </c>
      <c r="AA1240" s="136">
        <f t="shared" si="321"/>
        <v>140535.5</v>
      </c>
      <c r="AB1240" s="374"/>
      <c r="AC1240" s="374"/>
      <c r="AD1240" s="36" t="s">
        <v>104</v>
      </c>
      <c r="AE1240" s="59">
        <v>557125</v>
      </c>
      <c r="AF1240" s="48">
        <f>IFERROR(AE1240/AB1230,"-")</f>
        <v>2.3153342974931844E-2</v>
      </c>
      <c r="AG1240" s="59">
        <v>3</v>
      </c>
      <c r="AH1240" s="48">
        <f>IFERROR(AG1240/AC1230,"-")</f>
        <v>0.1875</v>
      </c>
      <c r="AI1240" s="62">
        <f t="shared" si="318"/>
        <v>185708.33333333334</v>
      </c>
      <c r="AJ1240" s="374"/>
      <c r="AK1240" s="374"/>
      <c r="AL1240" s="36" t="s">
        <v>104</v>
      </c>
      <c r="AM1240" s="59">
        <v>13171</v>
      </c>
      <c r="AN1240" s="48">
        <f>IFERROR(AM1240/AJ1230,"-")</f>
        <v>5.210150517217508E-4</v>
      </c>
      <c r="AO1240" s="59">
        <v>2</v>
      </c>
      <c r="AP1240" s="48">
        <f>IFERROR(AO1240/AK1230,"-")</f>
        <v>4.3478260869565216E-2</v>
      </c>
      <c r="AQ1240" s="62">
        <f t="shared" si="322"/>
        <v>6585.5</v>
      </c>
      <c r="AR1240" s="374"/>
      <c r="AS1240" s="374"/>
      <c r="AT1240" s="36" t="s">
        <v>104</v>
      </c>
      <c r="AU1240" s="59">
        <v>351146</v>
      </c>
      <c r="AV1240" s="48">
        <f>IFERROR(AU1240/AR1230,"-")</f>
        <v>8.4848397274894078E-4</v>
      </c>
      <c r="AW1240" s="62">
        <v>28</v>
      </c>
      <c r="AX1240" s="48">
        <f>IFERROR(AW1240/AS1230,"-")</f>
        <v>4.5088566827697261E-2</v>
      </c>
      <c r="AY1240" s="162">
        <f t="shared" si="323"/>
        <v>12540.928571428571</v>
      </c>
      <c r="AZ1240" s="187"/>
    </row>
    <row r="1241" spans="2:52" s="7" customFormat="1" ht="13.15" customHeight="1">
      <c r="B1241" s="449"/>
      <c r="C1241" s="459"/>
      <c r="D1241" s="374"/>
      <c r="E1241" s="374"/>
      <c r="F1241" s="36" t="s">
        <v>105</v>
      </c>
      <c r="G1241" s="59">
        <v>3470</v>
      </c>
      <c r="H1241" s="48">
        <f>IFERROR(G1241/D1230,"-")</f>
        <v>2.7356202750930289E-5</v>
      </c>
      <c r="I1241" s="59">
        <v>1</v>
      </c>
      <c r="J1241" s="48">
        <f>IFERROR(I1241/E1230,"-")</f>
        <v>5.3763440860215058E-3</v>
      </c>
      <c r="K1241" s="62">
        <f t="shared" si="319"/>
        <v>3470</v>
      </c>
      <c r="L1241" s="374"/>
      <c r="M1241" s="374"/>
      <c r="N1241" s="36" t="s">
        <v>105</v>
      </c>
      <c r="O1241" s="59">
        <v>3470</v>
      </c>
      <c r="P1241" s="48">
        <f>IFERROR(O1241/L1230,"-")</f>
        <v>4.1283014216823151E-5</v>
      </c>
      <c r="Q1241" s="59">
        <v>1</v>
      </c>
      <c r="R1241" s="48">
        <f>IFERROR(Q1241/M1230,"-")</f>
        <v>8.4745762711864406E-3</v>
      </c>
      <c r="S1241" s="62">
        <f t="shared" si="320"/>
        <v>3470</v>
      </c>
      <c r="T1241" s="374"/>
      <c r="U1241" s="374"/>
      <c r="V1241" s="36" t="s">
        <v>105</v>
      </c>
      <c r="W1241" s="59">
        <v>3470</v>
      </c>
      <c r="X1241" s="48">
        <f>IFERROR(W1241/T1230,"-")</f>
        <v>1.1253974972067764E-4</v>
      </c>
      <c r="Y1241" s="59">
        <v>1</v>
      </c>
      <c r="Z1241" s="48">
        <f>IFERROR(Y1241/U1230,"-")</f>
        <v>3.7037037037037035E-2</v>
      </c>
      <c r="AA1241" s="136">
        <f t="shared" si="321"/>
        <v>3470</v>
      </c>
      <c r="AB1241" s="374"/>
      <c r="AC1241" s="374"/>
      <c r="AD1241" s="36" t="s">
        <v>105</v>
      </c>
      <c r="AE1241" s="59">
        <v>3470</v>
      </c>
      <c r="AF1241" s="48">
        <f>IFERROR(AE1241/AB1230,"-")</f>
        <v>1.4420839151539332E-4</v>
      </c>
      <c r="AG1241" s="59">
        <v>1</v>
      </c>
      <c r="AH1241" s="48">
        <f>IFERROR(AG1241/AC1230,"-")</f>
        <v>6.25E-2</v>
      </c>
      <c r="AI1241" s="62">
        <f t="shared" si="318"/>
        <v>3470</v>
      </c>
      <c r="AJ1241" s="374"/>
      <c r="AK1241" s="374"/>
      <c r="AL1241" s="36" t="s">
        <v>105</v>
      </c>
      <c r="AM1241" s="59">
        <v>7819</v>
      </c>
      <c r="AN1241" s="48">
        <f>IFERROR(AM1241/AJ1230,"-")</f>
        <v>3.0930200359975473E-4</v>
      </c>
      <c r="AO1241" s="59">
        <v>1</v>
      </c>
      <c r="AP1241" s="48">
        <f>IFERROR(AO1241/AK1230,"-")</f>
        <v>2.1739130434782608E-2</v>
      </c>
      <c r="AQ1241" s="62">
        <f t="shared" si="322"/>
        <v>7819</v>
      </c>
      <c r="AR1241" s="374"/>
      <c r="AS1241" s="374"/>
      <c r="AT1241" s="36" t="s">
        <v>105</v>
      </c>
      <c r="AU1241" s="59">
        <v>32952</v>
      </c>
      <c r="AV1241" s="48">
        <f>IFERROR(AU1241/AR1230,"-")</f>
        <v>7.9622845967270307E-5</v>
      </c>
      <c r="AW1241" s="62">
        <v>2</v>
      </c>
      <c r="AX1241" s="48">
        <f>IFERROR(AW1241/AS1230,"-")</f>
        <v>3.2206119162640902E-3</v>
      </c>
      <c r="AY1241" s="162">
        <f t="shared" si="323"/>
        <v>16476</v>
      </c>
      <c r="AZ1241" s="187"/>
    </row>
    <row r="1242" spans="2:52" s="7" customFormat="1" ht="13.15" customHeight="1">
      <c r="B1242" s="449"/>
      <c r="C1242" s="459"/>
      <c r="D1242" s="374"/>
      <c r="E1242" s="374"/>
      <c r="F1242" s="36" t="s">
        <v>106</v>
      </c>
      <c r="G1242" s="59">
        <v>1053942</v>
      </c>
      <c r="H1242" s="48">
        <f>IFERROR(G1242/D1230,"-")</f>
        <v>8.3088907895449478E-3</v>
      </c>
      <c r="I1242" s="59">
        <v>2</v>
      </c>
      <c r="J1242" s="48">
        <f>IFERROR(I1242/E1230,"-")</f>
        <v>1.0752688172043012E-2</v>
      </c>
      <c r="K1242" s="62">
        <f t="shared" si="319"/>
        <v>526971</v>
      </c>
      <c r="L1242" s="374"/>
      <c r="M1242" s="374"/>
      <c r="N1242" s="36" t="s">
        <v>106</v>
      </c>
      <c r="O1242" s="59">
        <v>1053942</v>
      </c>
      <c r="P1242" s="48">
        <f>IFERROR(O1242/L1230,"-")</f>
        <v>1.2538876821241217E-2</v>
      </c>
      <c r="Q1242" s="59">
        <v>2</v>
      </c>
      <c r="R1242" s="48">
        <f>IFERROR(Q1242/M1230,"-")</f>
        <v>1.6949152542372881E-2</v>
      </c>
      <c r="S1242" s="62">
        <f t="shared" si="320"/>
        <v>526971</v>
      </c>
      <c r="T1242" s="374"/>
      <c r="U1242" s="374"/>
      <c r="V1242" s="36" t="s">
        <v>106</v>
      </c>
      <c r="W1242" s="59">
        <v>819912</v>
      </c>
      <c r="X1242" s="48">
        <f>IFERROR(W1242/T1230,"-")</f>
        <v>2.6591553680974135E-2</v>
      </c>
      <c r="Y1242" s="59">
        <v>1</v>
      </c>
      <c r="Z1242" s="48">
        <f>IFERROR(Y1242/U1230,"-")</f>
        <v>3.7037037037037035E-2</v>
      </c>
      <c r="AA1242" s="136">
        <f t="shared" si="321"/>
        <v>819912</v>
      </c>
      <c r="AB1242" s="374"/>
      <c r="AC1242" s="374"/>
      <c r="AD1242" s="36" t="s">
        <v>106</v>
      </c>
      <c r="AE1242" s="59">
        <v>819912</v>
      </c>
      <c r="AF1242" s="48">
        <f>IFERROR(AE1242/AB1230,"-")</f>
        <v>3.4074406542988232E-2</v>
      </c>
      <c r="AG1242" s="59">
        <v>1</v>
      </c>
      <c r="AH1242" s="48">
        <f>IFERROR(AG1242/AC1230,"-")</f>
        <v>6.25E-2</v>
      </c>
      <c r="AI1242" s="62">
        <f t="shared" si="318"/>
        <v>819912</v>
      </c>
      <c r="AJ1242" s="374"/>
      <c r="AK1242" s="374"/>
      <c r="AL1242" s="36" t="s">
        <v>106</v>
      </c>
      <c r="AM1242" s="59">
        <v>234030</v>
      </c>
      <c r="AN1242" s="48">
        <f>IFERROR(AM1242/AJ1230,"-")</f>
        <v>9.2576989260072396E-3</v>
      </c>
      <c r="AO1242" s="59">
        <v>1</v>
      </c>
      <c r="AP1242" s="48">
        <f>IFERROR(AO1242/AK1230,"-")</f>
        <v>2.1739130434782608E-2</v>
      </c>
      <c r="AQ1242" s="62">
        <f t="shared" si="322"/>
        <v>234030</v>
      </c>
      <c r="AR1242" s="374"/>
      <c r="AS1242" s="374"/>
      <c r="AT1242" s="36" t="s">
        <v>106</v>
      </c>
      <c r="AU1242" s="59">
        <v>657298</v>
      </c>
      <c r="AV1242" s="48">
        <f>IFERROR(AU1242/AR1230,"-")</f>
        <v>1.588247675667481E-3</v>
      </c>
      <c r="AW1242" s="62">
        <v>3</v>
      </c>
      <c r="AX1242" s="48">
        <f>IFERROR(AW1242/AS1230,"-")</f>
        <v>4.830917874396135E-3</v>
      </c>
      <c r="AY1242" s="162">
        <f t="shared" si="323"/>
        <v>219099.33333333334</v>
      </c>
      <c r="AZ1242" s="187"/>
    </row>
    <row r="1243" spans="2:52" s="7" customFormat="1" ht="13.15" customHeight="1">
      <c r="B1243" s="449"/>
      <c r="C1243" s="459"/>
      <c r="D1243" s="374"/>
      <c r="E1243" s="374"/>
      <c r="F1243" s="36" t="s">
        <v>107</v>
      </c>
      <c r="G1243" s="59">
        <v>619796</v>
      </c>
      <c r="H1243" s="48">
        <f>IFERROR(G1243/D1230,"-")</f>
        <v>4.8862435274396512E-3</v>
      </c>
      <c r="I1243" s="59">
        <v>20</v>
      </c>
      <c r="J1243" s="48">
        <f>IFERROR(I1243/E1230,"-")</f>
        <v>0.10752688172043011</v>
      </c>
      <c r="K1243" s="62">
        <f t="shared" si="319"/>
        <v>30989.8</v>
      </c>
      <c r="L1243" s="374"/>
      <c r="M1243" s="374"/>
      <c r="N1243" s="36" t="s">
        <v>107</v>
      </c>
      <c r="O1243" s="59">
        <v>515142</v>
      </c>
      <c r="P1243" s="48">
        <f>IFERROR(O1243/L1230,"-")</f>
        <v>6.128707351493577E-3</v>
      </c>
      <c r="Q1243" s="59">
        <v>15</v>
      </c>
      <c r="R1243" s="48">
        <f>IFERROR(Q1243/M1230,"-")</f>
        <v>0.1271186440677966</v>
      </c>
      <c r="S1243" s="62">
        <f t="shared" si="320"/>
        <v>34342.800000000003</v>
      </c>
      <c r="T1243" s="374"/>
      <c r="U1243" s="374"/>
      <c r="V1243" s="36" t="s">
        <v>107</v>
      </c>
      <c r="W1243" s="59">
        <v>4206</v>
      </c>
      <c r="X1243" s="48">
        <f>IFERROR(W1243/T1230,"-")</f>
        <v>1.3640985225509225E-4</v>
      </c>
      <c r="Y1243" s="59">
        <v>2</v>
      </c>
      <c r="Z1243" s="48">
        <f>IFERROR(Y1243/U1230,"-")</f>
        <v>7.407407407407407E-2</v>
      </c>
      <c r="AA1243" s="136">
        <f t="shared" si="321"/>
        <v>2103</v>
      </c>
      <c r="AB1243" s="374"/>
      <c r="AC1243" s="374"/>
      <c r="AD1243" s="36" t="s">
        <v>107</v>
      </c>
      <c r="AE1243" s="59">
        <v>4206</v>
      </c>
      <c r="AF1243" s="48">
        <f>IFERROR(AE1243/AB1230,"-")</f>
        <v>1.7479553161779373E-4</v>
      </c>
      <c r="AG1243" s="59">
        <v>2</v>
      </c>
      <c r="AH1243" s="48">
        <f>IFERROR(AG1243/AC1230,"-")</f>
        <v>0.125</v>
      </c>
      <c r="AI1243" s="62">
        <f t="shared" si="318"/>
        <v>2103</v>
      </c>
      <c r="AJ1243" s="374"/>
      <c r="AK1243" s="374"/>
      <c r="AL1243" s="36" t="s">
        <v>107</v>
      </c>
      <c r="AM1243" s="59">
        <v>129013</v>
      </c>
      <c r="AN1243" s="48">
        <f>IFERROR(AM1243/AJ1230,"-")</f>
        <v>5.1034632805237448E-3</v>
      </c>
      <c r="AO1243" s="59">
        <v>6</v>
      </c>
      <c r="AP1243" s="48">
        <f>IFERROR(AO1243/AK1230,"-")</f>
        <v>0.13043478260869565</v>
      </c>
      <c r="AQ1243" s="62">
        <f t="shared" si="322"/>
        <v>21502.166666666668</v>
      </c>
      <c r="AR1243" s="374"/>
      <c r="AS1243" s="374"/>
      <c r="AT1243" s="36" t="s">
        <v>107</v>
      </c>
      <c r="AU1243" s="59">
        <v>1087223</v>
      </c>
      <c r="AV1243" s="48">
        <f>IFERROR(AU1243/AR1230,"-")</f>
        <v>2.6270875655824691E-3</v>
      </c>
      <c r="AW1243" s="62">
        <v>49</v>
      </c>
      <c r="AX1243" s="48">
        <f>IFERROR(AW1243/AS1230,"-")</f>
        <v>7.8904991948470213E-2</v>
      </c>
      <c r="AY1243" s="162">
        <f t="shared" si="323"/>
        <v>22188.224489795917</v>
      </c>
      <c r="AZ1243" s="187"/>
    </row>
    <row r="1244" spans="2:52" s="7" customFormat="1" ht="13.15" customHeight="1">
      <c r="B1244" s="449"/>
      <c r="C1244" s="459"/>
      <c r="D1244" s="374"/>
      <c r="E1244" s="374"/>
      <c r="F1244" s="36" t="s">
        <v>108</v>
      </c>
      <c r="G1244" s="59">
        <v>331267</v>
      </c>
      <c r="H1244" s="48">
        <f>IFERROR(G1244/D1230,"-")</f>
        <v>2.6115870941476726E-3</v>
      </c>
      <c r="I1244" s="59">
        <v>16</v>
      </c>
      <c r="J1244" s="48">
        <f>IFERROR(I1244/E1230,"-")</f>
        <v>8.6021505376344093E-2</v>
      </c>
      <c r="K1244" s="62">
        <f t="shared" si="319"/>
        <v>20704.1875</v>
      </c>
      <c r="L1244" s="374"/>
      <c r="M1244" s="374"/>
      <c r="N1244" s="36" t="s">
        <v>108</v>
      </c>
      <c r="O1244" s="59">
        <v>160867</v>
      </c>
      <c r="P1244" s="48">
        <f>IFERROR(O1244/L1230,"-")</f>
        <v>1.9138543654229653E-3</v>
      </c>
      <c r="Q1244" s="59">
        <v>8</v>
      </c>
      <c r="R1244" s="48">
        <f>IFERROR(Q1244/M1230,"-")</f>
        <v>6.7796610169491525E-2</v>
      </c>
      <c r="S1244" s="62">
        <f t="shared" si="320"/>
        <v>20108.375</v>
      </c>
      <c r="T1244" s="374"/>
      <c r="U1244" s="374"/>
      <c r="V1244" s="36" t="s">
        <v>108</v>
      </c>
      <c r="W1244" s="59">
        <v>44198</v>
      </c>
      <c r="X1244" s="48">
        <f>IFERROR(W1244/T1230,"-")</f>
        <v>1.4334385758370347E-3</v>
      </c>
      <c r="Y1244" s="59">
        <v>4</v>
      </c>
      <c r="Z1244" s="48">
        <f>IFERROR(Y1244/U1230,"-")</f>
        <v>0.14814814814814814</v>
      </c>
      <c r="AA1244" s="136">
        <f t="shared" si="321"/>
        <v>11049.5</v>
      </c>
      <c r="AB1244" s="374"/>
      <c r="AC1244" s="374"/>
      <c r="AD1244" s="36" t="s">
        <v>108</v>
      </c>
      <c r="AE1244" s="59">
        <v>42802</v>
      </c>
      <c r="AF1244" s="48">
        <f>IFERROR(AE1244/AB1230,"-")</f>
        <v>1.7787918079659553E-3</v>
      </c>
      <c r="AG1244" s="59">
        <v>3</v>
      </c>
      <c r="AH1244" s="48">
        <f>IFERROR(AG1244/AC1230,"-")</f>
        <v>0.1875</v>
      </c>
      <c r="AI1244" s="62">
        <f t="shared" si="318"/>
        <v>14267.333333333334</v>
      </c>
      <c r="AJ1244" s="374"/>
      <c r="AK1244" s="374"/>
      <c r="AL1244" s="36" t="s">
        <v>108</v>
      </c>
      <c r="AM1244" s="59">
        <v>77958</v>
      </c>
      <c r="AN1244" s="48">
        <f>IFERROR(AM1244/AJ1230,"-")</f>
        <v>3.0838426392927076E-3</v>
      </c>
      <c r="AO1244" s="59">
        <v>5</v>
      </c>
      <c r="AP1244" s="48">
        <f>IFERROR(AO1244/AK1230,"-")</f>
        <v>0.10869565217391304</v>
      </c>
      <c r="AQ1244" s="62">
        <f t="shared" si="322"/>
        <v>15591.6</v>
      </c>
      <c r="AR1244" s="374"/>
      <c r="AS1244" s="374"/>
      <c r="AT1244" s="36" t="s">
        <v>108</v>
      </c>
      <c r="AU1244" s="59">
        <v>4067381</v>
      </c>
      <c r="AV1244" s="48">
        <f>IFERROR(AU1244/AR1230,"-")</f>
        <v>9.8281273019301361E-3</v>
      </c>
      <c r="AW1244" s="62">
        <v>50</v>
      </c>
      <c r="AX1244" s="48">
        <f>IFERROR(AW1244/AS1230,"-")</f>
        <v>8.0515297906602251E-2</v>
      </c>
      <c r="AY1244" s="162">
        <f t="shared" si="323"/>
        <v>81347.62</v>
      </c>
      <c r="AZ1244" s="187"/>
    </row>
    <row r="1245" spans="2:52" s="7" customFormat="1" ht="13.15" customHeight="1">
      <c r="B1245" s="449"/>
      <c r="C1245" s="459"/>
      <c r="D1245" s="374"/>
      <c r="E1245" s="374"/>
      <c r="F1245" s="36" t="s">
        <v>109</v>
      </c>
      <c r="G1245" s="59">
        <v>1275010</v>
      </c>
      <c r="H1245" s="48">
        <f>IFERROR(G1245/D1230,"-")</f>
        <v>1.0051709530104792E-2</v>
      </c>
      <c r="I1245" s="59">
        <v>13</v>
      </c>
      <c r="J1245" s="48">
        <f>IFERROR(I1245/E1230,"-")</f>
        <v>6.9892473118279563E-2</v>
      </c>
      <c r="K1245" s="62">
        <f t="shared" si="319"/>
        <v>98077.692307692312</v>
      </c>
      <c r="L1245" s="374"/>
      <c r="M1245" s="374"/>
      <c r="N1245" s="36" t="s">
        <v>109</v>
      </c>
      <c r="O1245" s="59">
        <v>1125126</v>
      </c>
      <c r="P1245" s="48">
        <f>IFERROR(O1245/L1230,"-")</f>
        <v>1.3385761571676473E-2</v>
      </c>
      <c r="Q1245" s="59">
        <v>9</v>
      </c>
      <c r="R1245" s="48">
        <f>IFERROR(Q1245/M1230,"-")</f>
        <v>7.6271186440677971E-2</v>
      </c>
      <c r="S1245" s="62">
        <f t="shared" si="320"/>
        <v>125014</v>
      </c>
      <c r="T1245" s="374"/>
      <c r="U1245" s="374"/>
      <c r="V1245" s="36" t="s">
        <v>109</v>
      </c>
      <c r="W1245" s="59">
        <v>992993</v>
      </c>
      <c r="X1245" s="48">
        <f>IFERROR(W1245/T1230,"-")</f>
        <v>3.2204952073309756E-2</v>
      </c>
      <c r="Y1245" s="59">
        <v>6</v>
      </c>
      <c r="Z1245" s="48">
        <f>IFERROR(Y1245/U1230,"-")</f>
        <v>0.22222222222222221</v>
      </c>
      <c r="AA1245" s="136">
        <f t="shared" si="321"/>
        <v>165498.83333333334</v>
      </c>
      <c r="AB1245" s="374"/>
      <c r="AC1245" s="374"/>
      <c r="AD1245" s="36" t="s">
        <v>109</v>
      </c>
      <c r="AE1245" s="59">
        <v>943408</v>
      </c>
      <c r="AF1245" s="48">
        <f>IFERROR(AE1245/AB1230,"-")</f>
        <v>3.9206729170822525E-2</v>
      </c>
      <c r="AG1245" s="59">
        <v>5</v>
      </c>
      <c r="AH1245" s="48">
        <f>IFERROR(AG1245/AC1230,"-")</f>
        <v>0.3125</v>
      </c>
      <c r="AI1245" s="62">
        <f t="shared" si="318"/>
        <v>188681.60000000001</v>
      </c>
      <c r="AJ1245" s="374"/>
      <c r="AK1245" s="374"/>
      <c r="AL1245" s="36" t="s">
        <v>109</v>
      </c>
      <c r="AM1245" s="59">
        <v>32257</v>
      </c>
      <c r="AN1245" s="48">
        <f>IFERROR(AM1245/AJ1230,"-")</f>
        <v>1.2760141616725014E-3</v>
      </c>
      <c r="AO1245" s="59">
        <v>2</v>
      </c>
      <c r="AP1245" s="48">
        <f>IFERROR(AO1245/AK1230,"-")</f>
        <v>4.3478260869565216E-2</v>
      </c>
      <c r="AQ1245" s="62">
        <f t="shared" si="322"/>
        <v>16128.5</v>
      </c>
      <c r="AR1245" s="374"/>
      <c r="AS1245" s="374"/>
      <c r="AT1245" s="36" t="s">
        <v>109</v>
      </c>
      <c r="AU1245" s="59">
        <v>470328</v>
      </c>
      <c r="AV1245" s="48">
        <f>IFERROR(AU1245/AR1230,"-")</f>
        <v>1.1364667971016722E-3</v>
      </c>
      <c r="AW1245" s="62">
        <v>31</v>
      </c>
      <c r="AX1245" s="48">
        <f>IFERROR(AW1245/AS1230,"-")</f>
        <v>4.9919484702093397E-2</v>
      </c>
      <c r="AY1245" s="162">
        <f t="shared" si="323"/>
        <v>15171.870967741936</v>
      </c>
      <c r="AZ1245" s="187"/>
    </row>
    <row r="1246" spans="2:52" s="7" customFormat="1" ht="13.15" customHeight="1">
      <c r="B1246" s="449"/>
      <c r="C1246" s="459"/>
      <c r="D1246" s="374"/>
      <c r="E1246" s="374"/>
      <c r="F1246" s="37" t="s">
        <v>110</v>
      </c>
      <c r="G1246" s="60">
        <v>204378</v>
      </c>
      <c r="H1246" s="49">
        <f>IFERROR(G1246/D1230,"-")</f>
        <v>1.6112409238702105E-3</v>
      </c>
      <c r="I1246" s="60">
        <v>24</v>
      </c>
      <c r="J1246" s="49">
        <f>IFERROR(I1246/E1230,"-")</f>
        <v>0.12903225806451613</v>
      </c>
      <c r="K1246" s="63">
        <f t="shared" si="319"/>
        <v>8515.75</v>
      </c>
      <c r="L1246" s="374"/>
      <c r="M1246" s="374"/>
      <c r="N1246" s="37" t="s">
        <v>110</v>
      </c>
      <c r="O1246" s="60">
        <v>183480</v>
      </c>
      <c r="P1246" s="49">
        <f>IFERROR(O1246/L1230,"-")</f>
        <v>2.1828839909229718E-3</v>
      </c>
      <c r="Q1246" s="60">
        <v>19</v>
      </c>
      <c r="R1246" s="49">
        <f>IFERROR(Q1246/M1230,"-")</f>
        <v>0.16101694915254236</v>
      </c>
      <c r="S1246" s="63">
        <f t="shared" si="320"/>
        <v>9656.8421052631584</v>
      </c>
      <c r="T1246" s="374"/>
      <c r="U1246" s="374"/>
      <c r="V1246" s="37" t="s">
        <v>110</v>
      </c>
      <c r="W1246" s="60">
        <v>30006</v>
      </c>
      <c r="X1246" s="49">
        <f>IFERROR(W1246/T1230,"-")</f>
        <v>9.731607291408223E-4</v>
      </c>
      <c r="Y1246" s="60">
        <v>8</v>
      </c>
      <c r="Z1246" s="49">
        <f>IFERROR(Y1246/U1230,"-")</f>
        <v>0.29629629629629628</v>
      </c>
      <c r="AA1246" s="137">
        <f t="shared" si="321"/>
        <v>3750.75</v>
      </c>
      <c r="AB1246" s="374"/>
      <c r="AC1246" s="374"/>
      <c r="AD1246" s="37" t="s">
        <v>110</v>
      </c>
      <c r="AE1246" s="60">
        <v>24830</v>
      </c>
      <c r="AF1246" s="49">
        <f>IFERROR(AE1246/AB1230,"-")</f>
        <v>1.0319003923133186E-3</v>
      </c>
      <c r="AG1246" s="60">
        <v>6</v>
      </c>
      <c r="AH1246" s="49">
        <f>IFERROR(AG1246/AC1230,"-")</f>
        <v>0.375</v>
      </c>
      <c r="AI1246" s="63">
        <f t="shared" si="318"/>
        <v>4138.333333333333</v>
      </c>
      <c r="AJ1246" s="374"/>
      <c r="AK1246" s="374"/>
      <c r="AL1246" s="37" t="s">
        <v>110</v>
      </c>
      <c r="AM1246" s="60">
        <v>90201</v>
      </c>
      <c r="AN1246" s="49">
        <f>IFERROR(AM1246/AJ1230,"-")</f>
        <v>3.5681481041950989E-3</v>
      </c>
      <c r="AO1246" s="60">
        <v>8</v>
      </c>
      <c r="AP1246" s="49">
        <f>IFERROR(AO1246/AK1230,"-")</f>
        <v>0.17391304347826086</v>
      </c>
      <c r="AQ1246" s="63">
        <f t="shared" si="322"/>
        <v>11275.125</v>
      </c>
      <c r="AR1246" s="374"/>
      <c r="AS1246" s="374"/>
      <c r="AT1246" s="37" t="s">
        <v>110</v>
      </c>
      <c r="AU1246" s="60">
        <v>488001</v>
      </c>
      <c r="AV1246" s="49">
        <f>IFERROR(AU1246/AR1230,"-")</f>
        <v>1.1791705649087725E-3</v>
      </c>
      <c r="AW1246" s="63">
        <v>68</v>
      </c>
      <c r="AX1246" s="51">
        <f>IFERROR(AW1246/AS1230,"-")</f>
        <v>0.10950080515297907</v>
      </c>
      <c r="AY1246" s="163">
        <f t="shared" si="323"/>
        <v>7176.4852941176468</v>
      </c>
      <c r="AZ1246" s="187"/>
    </row>
    <row r="1247" spans="2:52" s="7" customFormat="1" ht="13.15" customHeight="1">
      <c r="B1247" s="450"/>
      <c r="C1247" s="461"/>
      <c r="D1247" s="375"/>
      <c r="E1247" s="375"/>
      <c r="F1247" s="38" t="s">
        <v>64</v>
      </c>
      <c r="G1247" s="56">
        <f>SUM(G1230:G1246)</f>
        <v>29510728</v>
      </c>
      <c r="H1247" s="49">
        <f>IFERROR(G1247/D1230,"-")</f>
        <v>0.23265171714569322</v>
      </c>
      <c r="I1247" s="60">
        <v>147</v>
      </c>
      <c r="J1247" s="49">
        <f>IFERROR(I1247/E1230,"-")</f>
        <v>0.79032258064516125</v>
      </c>
      <c r="K1247" s="63">
        <f t="shared" si="319"/>
        <v>200753.25170068027</v>
      </c>
      <c r="L1247" s="375"/>
      <c r="M1247" s="375"/>
      <c r="N1247" s="38" t="s">
        <v>64</v>
      </c>
      <c r="O1247" s="56">
        <f>SUM(O1230:O1246)</f>
        <v>19728751</v>
      </c>
      <c r="P1247" s="49">
        <f>IFERROR(O1247/L1230,"-")</f>
        <v>0.2347153625398167</v>
      </c>
      <c r="Q1247" s="60">
        <v>97</v>
      </c>
      <c r="R1247" s="49">
        <f>IFERROR(Q1247/M1230,"-")</f>
        <v>0.82203389830508478</v>
      </c>
      <c r="S1247" s="63">
        <f t="shared" si="320"/>
        <v>203389.18556701031</v>
      </c>
      <c r="T1247" s="375"/>
      <c r="U1247" s="375"/>
      <c r="V1247" s="38" t="s">
        <v>64</v>
      </c>
      <c r="W1247" s="56">
        <f>SUM(W1230:W1246)</f>
        <v>6667901</v>
      </c>
      <c r="X1247" s="49">
        <f>IFERROR(W1247/T1230,"-")</f>
        <v>0.2162547290208231</v>
      </c>
      <c r="Y1247" s="60">
        <v>26</v>
      </c>
      <c r="Z1247" s="49">
        <f>IFERROR(Y1247/U1230,"-")</f>
        <v>0.96296296296296291</v>
      </c>
      <c r="AA1247" s="137">
        <f t="shared" si="321"/>
        <v>256457.73076923078</v>
      </c>
      <c r="AB1247" s="375"/>
      <c r="AC1247" s="375"/>
      <c r="AD1247" s="38" t="s">
        <v>64</v>
      </c>
      <c r="AE1247" s="56">
        <f>SUM(AE1230:AE1246)</f>
        <v>5874078</v>
      </c>
      <c r="AF1247" s="49">
        <f>IFERROR(AE1247/AB1230,"-")</f>
        <v>0.24411854179134251</v>
      </c>
      <c r="AG1247" s="60">
        <v>15</v>
      </c>
      <c r="AH1247" s="49">
        <f>IFERROR(AG1247/AC1230,"-")</f>
        <v>0.9375</v>
      </c>
      <c r="AI1247" s="63">
        <f t="shared" si="318"/>
        <v>391605.2</v>
      </c>
      <c r="AJ1247" s="375"/>
      <c r="AK1247" s="375"/>
      <c r="AL1247" s="38" t="s">
        <v>64</v>
      </c>
      <c r="AM1247" s="56">
        <f>SUM(AM1230:AM1246)</f>
        <v>3317315</v>
      </c>
      <c r="AN1247" s="49">
        <f>IFERROR(AM1247/AJ1230,"-")</f>
        <v>0.13122549892205146</v>
      </c>
      <c r="AO1247" s="60">
        <v>38</v>
      </c>
      <c r="AP1247" s="49">
        <f>IFERROR(AO1247/AK1230,"-")</f>
        <v>0.82608695652173914</v>
      </c>
      <c r="AQ1247" s="63">
        <f t="shared" si="322"/>
        <v>87297.763157894733</v>
      </c>
      <c r="AR1247" s="375"/>
      <c r="AS1247" s="375"/>
      <c r="AT1247" s="38" t="s">
        <v>64</v>
      </c>
      <c r="AU1247" s="56">
        <f>SUM(AU1230:AU1246)</f>
        <v>82984212</v>
      </c>
      <c r="AV1247" s="49">
        <f>IFERROR(AU1247/AR1230,"-")</f>
        <v>0.20051708939643434</v>
      </c>
      <c r="AW1247" s="63">
        <v>469</v>
      </c>
      <c r="AX1247" s="116">
        <f>IFERROR(AW1247/AS1230,"-")</f>
        <v>0.75523349436392917</v>
      </c>
      <c r="AY1247" s="164">
        <f t="shared" si="323"/>
        <v>176938.61833688698</v>
      </c>
      <c r="AZ1247" s="187"/>
    </row>
    <row r="1248" spans="2:52" s="7" customFormat="1" ht="13.15" customHeight="1">
      <c r="B1248" s="448">
        <v>70</v>
      </c>
      <c r="C1248" s="458" t="s">
        <v>47</v>
      </c>
      <c r="D1248" s="373">
        <v>22600920</v>
      </c>
      <c r="E1248" s="373">
        <v>37</v>
      </c>
      <c r="F1248" s="34" t="s">
        <v>96</v>
      </c>
      <c r="G1248" s="58">
        <v>249721</v>
      </c>
      <c r="H1248" s="47">
        <f>IFERROR(G1248/D1248,"-")</f>
        <v>1.1049151981423765E-2</v>
      </c>
      <c r="I1248" s="58">
        <v>11</v>
      </c>
      <c r="J1248" s="47">
        <f>IFERROR(I1248/E1248,"-")</f>
        <v>0.29729729729729731</v>
      </c>
      <c r="K1248" s="61">
        <f t="shared" si="319"/>
        <v>22701.909090909092</v>
      </c>
      <c r="L1248" s="373">
        <v>17662920</v>
      </c>
      <c r="M1248" s="373">
        <v>28</v>
      </c>
      <c r="N1248" s="34" t="s">
        <v>96</v>
      </c>
      <c r="O1248" s="58">
        <v>244058</v>
      </c>
      <c r="P1248" s="47">
        <f>IFERROR(O1248/L1248,"-")</f>
        <v>1.3817534133654006E-2</v>
      </c>
      <c r="Q1248" s="58">
        <v>10</v>
      </c>
      <c r="R1248" s="47">
        <f>IFERROR(Q1248/M1248,"-")</f>
        <v>0.35714285714285715</v>
      </c>
      <c r="S1248" s="61">
        <f t="shared" si="320"/>
        <v>24405.8</v>
      </c>
      <c r="T1248" s="373">
        <v>2044770</v>
      </c>
      <c r="U1248" s="373">
        <v>4</v>
      </c>
      <c r="V1248" s="34" t="s">
        <v>96</v>
      </c>
      <c r="W1248" s="58">
        <v>30088</v>
      </c>
      <c r="X1248" s="47">
        <f>IFERROR(W1248/T1248,"-")</f>
        <v>1.4714613379499895E-2</v>
      </c>
      <c r="Y1248" s="58">
        <v>2</v>
      </c>
      <c r="Z1248" s="47">
        <f>IFERROR(Y1248/U1248,"-")</f>
        <v>0.5</v>
      </c>
      <c r="AA1248" s="135">
        <f t="shared" si="321"/>
        <v>15044</v>
      </c>
      <c r="AB1248" s="373">
        <v>2044770</v>
      </c>
      <c r="AC1248" s="373">
        <v>4</v>
      </c>
      <c r="AD1248" s="34" t="s">
        <v>96</v>
      </c>
      <c r="AE1248" s="58">
        <v>30088</v>
      </c>
      <c r="AF1248" s="47">
        <f>IFERROR(AE1248/AB1248,"-")</f>
        <v>1.4714613379499895E-2</v>
      </c>
      <c r="AG1248" s="58">
        <v>2</v>
      </c>
      <c r="AH1248" s="47">
        <f>IFERROR(AG1248/AC1248,"-")</f>
        <v>0.5</v>
      </c>
      <c r="AI1248" s="61">
        <f t="shared" si="318"/>
        <v>15044</v>
      </c>
      <c r="AJ1248" s="373">
        <v>3325590</v>
      </c>
      <c r="AK1248" s="373">
        <v>4</v>
      </c>
      <c r="AL1248" s="34" t="s">
        <v>96</v>
      </c>
      <c r="AM1248" s="58">
        <v>29969</v>
      </c>
      <c r="AN1248" s="47">
        <f>IFERROR(AM1248/AJ1248,"-")</f>
        <v>9.0116340258420309E-3</v>
      </c>
      <c r="AO1248" s="58">
        <v>2</v>
      </c>
      <c r="AP1248" s="47">
        <f>IFERROR(AO1248/AK1248,"-")</f>
        <v>0.5</v>
      </c>
      <c r="AQ1248" s="61">
        <f t="shared" si="322"/>
        <v>14984.5</v>
      </c>
      <c r="AR1248" s="373">
        <v>98211780</v>
      </c>
      <c r="AS1248" s="373">
        <v>134</v>
      </c>
      <c r="AT1248" s="34" t="s">
        <v>96</v>
      </c>
      <c r="AU1248" s="58">
        <v>750981</v>
      </c>
      <c r="AV1248" s="47">
        <f>IFERROR(AU1248/AR1248,"-")</f>
        <v>7.646547084270339E-3</v>
      </c>
      <c r="AW1248" s="61">
        <v>41</v>
      </c>
      <c r="AX1248" s="50">
        <f>IFERROR(AW1248/AS1248,"-")</f>
        <v>0.30597014925373134</v>
      </c>
      <c r="AY1248" s="162">
        <f t="shared" si="323"/>
        <v>18316.609756097561</v>
      </c>
      <c r="AZ1248" s="187"/>
    </row>
    <row r="1249" spans="2:52" s="7" customFormat="1" ht="13.15" customHeight="1">
      <c r="B1249" s="449"/>
      <c r="C1249" s="459"/>
      <c r="D1249" s="374"/>
      <c r="E1249" s="374"/>
      <c r="F1249" s="35" t="s">
        <v>97</v>
      </c>
      <c r="G1249" s="59">
        <v>450927</v>
      </c>
      <c r="H1249" s="48">
        <f>IFERROR(G1249/D1248,"-")</f>
        <v>1.9951709930392213E-2</v>
      </c>
      <c r="I1249" s="59">
        <v>10</v>
      </c>
      <c r="J1249" s="48">
        <f>IFERROR(I1249/E1248,"-")</f>
        <v>0.27027027027027029</v>
      </c>
      <c r="K1249" s="62">
        <f t="shared" si="319"/>
        <v>45092.7</v>
      </c>
      <c r="L1249" s="374"/>
      <c r="M1249" s="374"/>
      <c r="N1249" s="35" t="s">
        <v>97</v>
      </c>
      <c r="O1249" s="59">
        <v>356056</v>
      </c>
      <c r="P1249" s="48">
        <f>IFERROR(O1249/L1248,"-")</f>
        <v>2.0158388307256105E-2</v>
      </c>
      <c r="Q1249" s="59">
        <v>7</v>
      </c>
      <c r="R1249" s="48">
        <f>IFERROR(Q1249/M1248,"-")</f>
        <v>0.25</v>
      </c>
      <c r="S1249" s="62">
        <f t="shared" si="320"/>
        <v>50865.142857142855</v>
      </c>
      <c r="T1249" s="374"/>
      <c r="U1249" s="374"/>
      <c r="V1249" s="35" t="s">
        <v>97</v>
      </c>
      <c r="W1249" s="59">
        <v>0</v>
      </c>
      <c r="X1249" s="48">
        <f>IFERROR(W1249/T1248,"-")</f>
        <v>0</v>
      </c>
      <c r="Y1249" s="59">
        <v>0</v>
      </c>
      <c r="Z1249" s="48">
        <f>IFERROR(Y1249/U1248,"-")</f>
        <v>0</v>
      </c>
      <c r="AA1249" s="136" t="str">
        <f t="shared" si="321"/>
        <v>-</v>
      </c>
      <c r="AB1249" s="374"/>
      <c r="AC1249" s="374"/>
      <c r="AD1249" s="35" t="s">
        <v>97</v>
      </c>
      <c r="AE1249" s="59">
        <v>0</v>
      </c>
      <c r="AF1249" s="48">
        <f>IFERROR(AE1249/AB1248,"-")</f>
        <v>0</v>
      </c>
      <c r="AG1249" s="59">
        <v>0</v>
      </c>
      <c r="AH1249" s="48">
        <f>IFERROR(AG1249/AC1248,"-")</f>
        <v>0</v>
      </c>
      <c r="AI1249" s="62" t="str">
        <f t="shared" ref="AI1249:AI1316" si="330">IFERROR(AE1249/AG1249,"-")</f>
        <v>-</v>
      </c>
      <c r="AJ1249" s="374"/>
      <c r="AK1249" s="374"/>
      <c r="AL1249" s="35" t="s">
        <v>97</v>
      </c>
      <c r="AM1249" s="59">
        <v>2629</v>
      </c>
      <c r="AN1249" s="48">
        <f>IFERROR(AM1249/AJ1248,"-")</f>
        <v>7.9053641609458771E-4</v>
      </c>
      <c r="AO1249" s="59">
        <v>1</v>
      </c>
      <c r="AP1249" s="48">
        <f>IFERROR(AO1249/AK1248,"-")</f>
        <v>0.25</v>
      </c>
      <c r="AQ1249" s="62">
        <f t="shared" si="322"/>
        <v>2629</v>
      </c>
      <c r="AR1249" s="374"/>
      <c r="AS1249" s="374"/>
      <c r="AT1249" s="35" t="s">
        <v>97</v>
      </c>
      <c r="AU1249" s="59">
        <v>2304585</v>
      </c>
      <c r="AV1249" s="48">
        <f>IFERROR(AU1249/AR1248,"-")</f>
        <v>2.3465464122531941E-2</v>
      </c>
      <c r="AW1249" s="62">
        <v>28</v>
      </c>
      <c r="AX1249" s="48">
        <f>IFERROR(AW1249/AS1248,"-")</f>
        <v>0.20895522388059701</v>
      </c>
      <c r="AY1249" s="162">
        <f t="shared" si="323"/>
        <v>82306.607142857145</v>
      </c>
      <c r="AZ1249" s="187"/>
    </row>
    <row r="1250" spans="2:52" s="7" customFormat="1" ht="13.15" customHeight="1">
      <c r="B1250" s="449"/>
      <c r="C1250" s="459"/>
      <c r="D1250" s="374"/>
      <c r="E1250" s="374"/>
      <c r="F1250" s="35" t="s">
        <v>380</v>
      </c>
      <c r="G1250" s="59">
        <v>88589</v>
      </c>
      <c r="H1250" s="48">
        <f>IFERROR(G1250/D1248,"-")</f>
        <v>3.9197076933151394E-3</v>
      </c>
      <c r="I1250" s="59">
        <v>8</v>
      </c>
      <c r="J1250" s="48">
        <f>IFERROR(I1250/E1248,"-")</f>
        <v>0.21621621621621623</v>
      </c>
      <c r="K1250" s="62">
        <f t="shared" ref="K1250" si="331">IFERROR(G1250/I1250,"-")</f>
        <v>11073.625</v>
      </c>
      <c r="L1250" s="374"/>
      <c r="M1250" s="374"/>
      <c r="N1250" s="35" t="s">
        <v>380</v>
      </c>
      <c r="O1250" s="59">
        <v>81639</v>
      </c>
      <c r="P1250" s="48">
        <f>IFERROR(O1250/L1248,"-")</f>
        <v>4.6220556963401296E-3</v>
      </c>
      <c r="Q1250" s="59">
        <v>5</v>
      </c>
      <c r="R1250" s="48">
        <f>IFERROR(Q1250/M1248,"-")</f>
        <v>0.17857142857142858</v>
      </c>
      <c r="S1250" s="62">
        <f t="shared" ref="S1250" si="332">IFERROR(O1250/Q1250,"-")</f>
        <v>16327.8</v>
      </c>
      <c r="T1250" s="374"/>
      <c r="U1250" s="374"/>
      <c r="V1250" s="35" t="s">
        <v>380</v>
      </c>
      <c r="W1250" s="59">
        <v>0</v>
      </c>
      <c r="X1250" s="48">
        <f>IFERROR(W1250/T1248,"-")</f>
        <v>0</v>
      </c>
      <c r="Y1250" s="59">
        <v>0</v>
      </c>
      <c r="Z1250" s="48">
        <f>IFERROR(Y1250/U1248,"-")</f>
        <v>0</v>
      </c>
      <c r="AA1250" s="136" t="str">
        <f t="shared" ref="AA1250" si="333">IFERROR(W1250/Y1250,"-")</f>
        <v>-</v>
      </c>
      <c r="AB1250" s="374"/>
      <c r="AC1250" s="374"/>
      <c r="AD1250" s="35" t="s">
        <v>380</v>
      </c>
      <c r="AE1250" s="59">
        <v>0</v>
      </c>
      <c r="AF1250" s="48">
        <f>IFERROR(AE1250/AB1248,"-")</f>
        <v>0</v>
      </c>
      <c r="AG1250" s="59">
        <v>0</v>
      </c>
      <c r="AH1250" s="48">
        <f>IFERROR(AG1250/AC1248,"-")</f>
        <v>0</v>
      </c>
      <c r="AI1250" s="62" t="str">
        <f t="shared" si="330"/>
        <v>-</v>
      </c>
      <c r="AJ1250" s="374"/>
      <c r="AK1250" s="374"/>
      <c r="AL1250" s="35" t="s">
        <v>380</v>
      </c>
      <c r="AM1250" s="59">
        <v>0</v>
      </c>
      <c r="AN1250" s="48">
        <f>IFERROR(AM1250/AJ1248,"-")</f>
        <v>0</v>
      </c>
      <c r="AO1250" s="59">
        <v>0</v>
      </c>
      <c r="AP1250" s="48">
        <f>IFERROR(AO1250/AK1248,"-")</f>
        <v>0</v>
      </c>
      <c r="AQ1250" s="62" t="str">
        <f t="shared" ref="AQ1250" si="334">IFERROR(AM1250/AO1250,"-")</f>
        <v>-</v>
      </c>
      <c r="AR1250" s="374"/>
      <c r="AS1250" s="374"/>
      <c r="AT1250" s="35" t="s">
        <v>380</v>
      </c>
      <c r="AU1250" s="59">
        <v>991471</v>
      </c>
      <c r="AV1250" s="48">
        <f>IFERROR(AU1250/AR1248,"-")</f>
        <v>1.0095235011523058E-2</v>
      </c>
      <c r="AW1250" s="59">
        <v>13</v>
      </c>
      <c r="AX1250" s="48">
        <f>IFERROR(AW1250/AS1248,"-")</f>
        <v>9.7014925373134331E-2</v>
      </c>
      <c r="AY1250" s="136">
        <f t="shared" ref="AY1250" si="335">IFERROR(AU1250/AW1250,"-")</f>
        <v>76267</v>
      </c>
      <c r="AZ1250" s="187"/>
    </row>
    <row r="1251" spans="2:52" s="7" customFormat="1" ht="13.15" customHeight="1">
      <c r="B1251" s="449"/>
      <c r="C1251" s="459"/>
      <c r="D1251" s="374"/>
      <c r="E1251" s="374"/>
      <c r="F1251" s="36" t="s">
        <v>98</v>
      </c>
      <c r="G1251" s="59">
        <v>297706</v>
      </c>
      <c r="H1251" s="48">
        <f>IFERROR(G1251/D1248,"-")</f>
        <v>1.31722956410624E-2</v>
      </c>
      <c r="I1251" s="59">
        <v>15</v>
      </c>
      <c r="J1251" s="48">
        <f>IFERROR(I1251/E1248,"-")</f>
        <v>0.40540540540540543</v>
      </c>
      <c r="K1251" s="62">
        <f t="shared" si="319"/>
        <v>19847.066666666666</v>
      </c>
      <c r="L1251" s="374"/>
      <c r="M1251" s="374"/>
      <c r="N1251" s="36" t="s">
        <v>98</v>
      </c>
      <c r="O1251" s="59">
        <v>150481</v>
      </c>
      <c r="P1251" s="48">
        <f>IFERROR(O1251/L1248,"-")</f>
        <v>8.5195992508599935E-3</v>
      </c>
      <c r="Q1251" s="59">
        <v>10</v>
      </c>
      <c r="R1251" s="48">
        <f>IFERROR(Q1251/M1248,"-")</f>
        <v>0.35714285714285715</v>
      </c>
      <c r="S1251" s="62">
        <f t="shared" si="320"/>
        <v>15048.1</v>
      </c>
      <c r="T1251" s="374"/>
      <c r="U1251" s="374"/>
      <c r="V1251" s="36" t="s">
        <v>98</v>
      </c>
      <c r="W1251" s="59">
        <v>12798</v>
      </c>
      <c r="X1251" s="48">
        <f>IFERROR(W1251/T1248,"-")</f>
        <v>6.2588946434073266E-3</v>
      </c>
      <c r="Y1251" s="59">
        <v>1</v>
      </c>
      <c r="Z1251" s="48">
        <f>IFERROR(Y1251/U1248,"-")</f>
        <v>0.25</v>
      </c>
      <c r="AA1251" s="136">
        <f t="shared" si="321"/>
        <v>12798</v>
      </c>
      <c r="AB1251" s="374"/>
      <c r="AC1251" s="374"/>
      <c r="AD1251" s="36" t="s">
        <v>98</v>
      </c>
      <c r="AE1251" s="59">
        <v>12798</v>
      </c>
      <c r="AF1251" s="48">
        <f>IFERROR(AE1251/AB1248,"-")</f>
        <v>6.2588946434073266E-3</v>
      </c>
      <c r="AG1251" s="59">
        <v>1</v>
      </c>
      <c r="AH1251" s="48">
        <f>IFERROR(AG1251/AC1248,"-")</f>
        <v>0.25</v>
      </c>
      <c r="AI1251" s="62">
        <f t="shared" si="330"/>
        <v>12798</v>
      </c>
      <c r="AJ1251" s="374"/>
      <c r="AK1251" s="374"/>
      <c r="AL1251" s="36" t="s">
        <v>98</v>
      </c>
      <c r="AM1251" s="59">
        <v>70478</v>
      </c>
      <c r="AN1251" s="48">
        <f>IFERROR(AM1251/AJ1248,"-")</f>
        <v>2.1192630480606447E-2</v>
      </c>
      <c r="AO1251" s="59">
        <v>2</v>
      </c>
      <c r="AP1251" s="48">
        <f>IFERROR(AO1251/AK1248,"-")</f>
        <v>0.5</v>
      </c>
      <c r="AQ1251" s="62">
        <f t="shared" si="322"/>
        <v>35239</v>
      </c>
      <c r="AR1251" s="374"/>
      <c r="AS1251" s="374"/>
      <c r="AT1251" s="36" t="s">
        <v>98</v>
      </c>
      <c r="AU1251" s="59">
        <v>420722</v>
      </c>
      <c r="AV1251" s="48">
        <f>IFERROR(AU1251/AR1248,"-")</f>
        <v>4.2838242011294372E-3</v>
      </c>
      <c r="AW1251" s="62">
        <v>26</v>
      </c>
      <c r="AX1251" s="48">
        <f>IFERROR(AW1251/AS1248,"-")</f>
        <v>0.19402985074626866</v>
      </c>
      <c r="AY1251" s="162">
        <f t="shared" si="323"/>
        <v>16181.615384615385</v>
      </c>
      <c r="AZ1251" s="187"/>
    </row>
    <row r="1252" spans="2:52" s="7" customFormat="1" ht="13.15" customHeight="1">
      <c r="B1252" s="449"/>
      <c r="C1252" s="459"/>
      <c r="D1252" s="374"/>
      <c r="E1252" s="374"/>
      <c r="F1252" s="36" t="s">
        <v>99</v>
      </c>
      <c r="G1252" s="59">
        <v>28557</v>
      </c>
      <c r="H1252" s="48">
        <f>IFERROR(G1252/D1248,"-")</f>
        <v>1.2635326349546832E-3</v>
      </c>
      <c r="I1252" s="59">
        <v>2</v>
      </c>
      <c r="J1252" s="48">
        <f>IFERROR(I1252/E1248,"-")</f>
        <v>5.4054054054054057E-2</v>
      </c>
      <c r="K1252" s="62">
        <f t="shared" si="319"/>
        <v>14278.5</v>
      </c>
      <c r="L1252" s="374"/>
      <c r="M1252" s="374"/>
      <c r="N1252" s="36" t="s">
        <v>99</v>
      </c>
      <c r="O1252" s="59">
        <v>21390</v>
      </c>
      <c r="P1252" s="48">
        <f>IFERROR(O1252/L1248,"-")</f>
        <v>1.2110115428253087E-3</v>
      </c>
      <c r="Q1252" s="59">
        <v>1</v>
      </c>
      <c r="R1252" s="48">
        <f>IFERROR(Q1252/M1248,"-")</f>
        <v>3.5714285714285712E-2</v>
      </c>
      <c r="S1252" s="62">
        <f t="shared" si="320"/>
        <v>21390</v>
      </c>
      <c r="T1252" s="374"/>
      <c r="U1252" s="374"/>
      <c r="V1252" s="36" t="s">
        <v>99</v>
      </c>
      <c r="W1252" s="59">
        <v>0</v>
      </c>
      <c r="X1252" s="48">
        <f>IFERROR(W1252/T1248,"-")</f>
        <v>0</v>
      </c>
      <c r="Y1252" s="59">
        <v>0</v>
      </c>
      <c r="Z1252" s="48">
        <f>IFERROR(Y1252/U1248,"-")</f>
        <v>0</v>
      </c>
      <c r="AA1252" s="136" t="str">
        <f t="shared" si="321"/>
        <v>-</v>
      </c>
      <c r="AB1252" s="374"/>
      <c r="AC1252" s="374"/>
      <c r="AD1252" s="36" t="s">
        <v>99</v>
      </c>
      <c r="AE1252" s="59">
        <v>0</v>
      </c>
      <c r="AF1252" s="48">
        <f>IFERROR(AE1252/AB1248,"-")</f>
        <v>0</v>
      </c>
      <c r="AG1252" s="59">
        <v>0</v>
      </c>
      <c r="AH1252" s="48">
        <f>IFERROR(AG1252/AC1248,"-")</f>
        <v>0</v>
      </c>
      <c r="AI1252" s="62" t="str">
        <f t="shared" si="330"/>
        <v>-</v>
      </c>
      <c r="AJ1252" s="374"/>
      <c r="AK1252" s="374"/>
      <c r="AL1252" s="36" t="s">
        <v>99</v>
      </c>
      <c r="AM1252" s="59">
        <v>0</v>
      </c>
      <c r="AN1252" s="48">
        <f>IFERROR(AM1252/AJ1248,"-")</f>
        <v>0</v>
      </c>
      <c r="AO1252" s="59">
        <v>0</v>
      </c>
      <c r="AP1252" s="48">
        <f>IFERROR(AO1252/AK1248,"-")</f>
        <v>0</v>
      </c>
      <c r="AQ1252" s="62" t="str">
        <f t="shared" si="322"/>
        <v>-</v>
      </c>
      <c r="AR1252" s="374"/>
      <c r="AS1252" s="374"/>
      <c r="AT1252" s="36" t="s">
        <v>99</v>
      </c>
      <c r="AU1252" s="59">
        <v>1999094</v>
      </c>
      <c r="AV1252" s="48">
        <f>IFERROR(AU1252/AR1248,"-")</f>
        <v>2.0354930946165521E-2</v>
      </c>
      <c r="AW1252" s="62">
        <v>4</v>
      </c>
      <c r="AX1252" s="48">
        <f>IFERROR(AW1252/AS1248,"-")</f>
        <v>2.9850746268656716E-2</v>
      </c>
      <c r="AY1252" s="162">
        <f t="shared" si="323"/>
        <v>499773.5</v>
      </c>
      <c r="AZ1252" s="187"/>
    </row>
    <row r="1253" spans="2:52" s="7" customFormat="1" ht="13.15" customHeight="1">
      <c r="B1253" s="449"/>
      <c r="C1253" s="459"/>
      <c r="D1253" s="374"/>
      <c r="E1253" s="374"/>
      <c r="F1253" s="36" t="s">
        <v>100</v>
      </c>
      <c r="G1253" s="59">
        <v>1707814</v>
      </c>
      <c r="H1253" s="48">
        <f>IFERROR(G1253/D1248,"-")</f>
        <v>7.5563915097261528E-2</v>
      </c>
      <c r="I1253" s="59">
        <v>22</v>
      </c>
      <c r="J1253" s="48">
        <f>IFERROR(I1253/E1248,"-")</f>
        <v>0.59459459459459463</v>
      </c>
      <c r="K1253" s="62">
        <f t="shared" si="319"/>
        <v>77627.909090909088</v>
      </c>
      <c r="L1253" s="374"/>
      <c r="M1253" s="374"/>
      <c r="N1253" s="36" t="s">
        <v>100</v>
      </c>
      <c r="O1253" s="59">
        <v>1631460</v>
      </c>
      <c r="P1253" s="48">
        <f>IFERROR(O1253/L1248,"-")</f>
        <v>9.2366381096670308E-2</v>
      </c>
      <c r="Q1253" s="59">
        <v>17</v>
      </c>
      <c r="R1253" s="48">
        <f>IFERROR(Q1253/M1248,"-")</f>
        <v>0.6071428571428571</v>
      </c>
      <c r="S1253" s="62">
        <f t="shared" si="320"/>
        <v>95968.23529411765</v>
      </c>
      <c r="T1253" s="374"/>
      <c r="U1253" s="374"/>
      <c r="V1253" s="36" t="s">
        <v>100</v>
      </c>
      <c r="W1253" s="59">
        <v>12171</v>
      </c>
      <c r="X1253" s="48">
        <f>IFERROR(W1253/T1248,"-")</f>
        <v>5.9522586892413326E-3</v>
      </c>
      <c r="Y1253" s="59">
        <v>1</v>
      </c>
      <c r="Z1253" s="48">
        <f>IFERROR(Y1253/U1248,"-")</f>
        <v>0.25</v>
      </c>
      <c r="AA1253" s="136">
        <f t="shared" si="321"/>
        <v>12171</v>
      </c>
      <c r="AB1253" s="374"/>
      <c r="AC1253" s="374"/>
      <c r="AD1253" s="36" t="s">
        <v>100</v>
      </c>
      <c r="AE1253" s="59">
        <v>12171</v>
      </c>
      <c r="AF1253" s="48">
        <f>IFERROR(AE1253/AB1248,"-")</f>
        <v>5.9522586892413326E-3</v>
      </c>
      <c r="AG1253" s="59">
        <v>1</v>
      </c>
      <c r="AH1253" s="48">
        <f>IFERROR(AG1253/AC1248,"-")</f>
        <v>0.25</v>
      </c>
      <c r="AI1253" s="62">
        <f t="shared" si="330"/>
        <v>12171</v>
      </c>
      <c r="AJ1253" s="374"/>
      <c r="AK1253" s="374"/>
      <c r="AL1253" s="36" t="s">
        <v>100</v>
      </c>
      <c r="AM1253" s="59">
        <v>123606</v>
      </c>
      <c r="AN1253" s="48">
        <f>IFERROR(AM1253/AJ1248,"-")</f>
        <v>3.7168141592920353E-2</v>
      </c>
      <c r="AO1253" s="59">
        <v>2</v>
      </c>
      <c r="AP1253" s="48">
        <f>IFERROR(AO1253/AK1248,"-")</f>
        <v>0.5</v>
      </c>
      <c r="AQ1253" s="62">
        <f t="shared" si="322"/>
        <v>61803</v>
      </c>
      <c r="AR1253" s="374"/>
      <c r="AS1253" s="374"/>
      <c r="AT1253" s="36" t="s">
        <v>100</v>
      </c>
      <c r="AU1253" s="59">
        <v>2151029</v>
      </c>
      <c r="AV1253" s="48">
        <f>IFERROR(AU1253/AR1248,"-")</f>
        <v>2.1901944960166692E-2</v>
      </c>
      <c r="AW1253" s="62">
        <v>47</v>
      </c>
      <c r="AX1253" s="48">
        <f>IFERROR(AW1253/AS1248,"-")</f>
        <v>0.35074626865671643</v>
      </c>
      <c r="AY1253" s="162">
        <f t="shared" si="323"/>
        <v>45766.574468085106</v>
      </c>
      <c r="AZ1253" s="187"/>
    </row>
    <row r="1254" spans="2:52" s="7" customFormat="1" ht="13.15" customHeight="1">
      <c r="B1254" s="449"/>
      <c r="C1254" s="459"/>
      <c r="D1254" s="374"/>
      <c r="E1254" s="374"/>
      <c r="F1254" s="36" t="s">
        <v>101</v>
      </c>
      <c r="G1254" s="59">
        <v>1012033</v>
      </c>
      <c r="H1254" s="48">
        <f>IFERROR(G1254/D1248,"-")</f>
        <v>4.4778398401480998E-2</v>
      </c>
      <c r="I1254" s="59">
        <v>24</v>
      </c>
      <c r="J1254" s="48">
        <f>IFERROR(I1254/E1248,"-")</f>
        <v>0.64864864864864868</v>
      </c>
      <c r="K1254" s="62">
        <f t="shared" si="319"/>
        <v>42168.041666666664</v>
      </c>
      <c r="L1254" s="374"/>
      <c r="M1254" s="374"/>
      <c r="N1254" s="36" t="s">
        <v>101</v>
      </c>
      <c r="O1254" s="59">
        <v>745828</v>
      </c>
      <c r="P1254" s="48">
        <f>IFERROR(O1254/L1248,"-")</f>
        <v>4.2225634266587861E-2</v>
      </c>
      <c r="Q1254" s="59">
        <v>18</v>
      </c>
      <c r="R1254" s="48">
        <f>IFERROR(Q1254/M1248,"-")</f>
        <v>0.6428571428571429</v>
      </c>
      <c r="S1254" s="62">
        <f t="shared" si="320"/>
        <v>41434.888888888891</v>
      </c>
      <c r="T1254" s="374"/>
      <c r="U1254" s="374"/>
      <c r="V1254" s="36" t="s">
        <v>101</v>
      </c>
      <c r="W1254" s="59">
        <v>86857</v>
      </c>
      <c r="X1254" s="48">
        <f>IFERROR(W1254/T1248,"-")</f>
        <v>4.2477638071763572E-2</v>
      </c>
      <c r="Y1254" s="59">
        <v>3</v>
      </c>
      <c r="Z1254" s="48">
        <f>IFERROR(Y1254/U1248,"-")</f>
        <v>0.75</v>
      </c>
      <c r="AA1254" s="136">
        <f t="shared" si="321"/>
        <v>28952.333333333332</v>
      </c>
      <c r="AB1254" s="374"/>
      <c r="AC1254" s="374"/>
      <c r="AD1254" s="36" t="s">
        <v>101</v>
      </c>
      <c r="AE1254" s="59">
        <v>86857</v>
      </c>
      <c r="AF1254" s="48">
        <f>IFERROR(AE1254/AB1248,"-")</f>
        <v>4.2477638071763572E-2</v>
      </c>
      <c r="AG1254" s="59">
        <v>3</v>
      </c>
      <c r="AH1254" s="48">
        <f>IFERROR(AG1254/AC1248,"-")</f>
        <v>0.75</v>
      </c>
      <c r="AI1254" s="62">
        <f t="shared" si="330"/>
        <v>28952.333333333332</v>
      </c>
      <c r="AJ1254" s="374"/>
      <c r="AK1254" s="374"/>
      <c r="AL1254" s="36" t="s">
        <v>101</v>
      </c>
      <c r="AM1254" s="59">
        <v>82282</v>
      </c>
      <c r="AN1254" s="48">
        <f>IFERROR(AM1254/AJ1248,"-")</f>
        <v>2.4742075842181386E-2</v>
      </c>
      <c r="AO1254" s="59">
        <v>2</v>
      </c>
      <c r="AP1254" s="48">
        <f>IFERROR(AO1254/AK1248,"-")</f>
        <v>0.5</v>
      </c>
      <c r="AQ1254" s="62">
        <f t="shared" si="322"/>
        <v>41141</v>
      </c>
      <c r="AR1254" s="374"/>
      <c r="AS1254" s="374"/>
      <c r="AT1254" s="36" t="s">
        <v>101</v>
      </c>
      <c r="AU1254" s="59">
        <v>3391683</v>
      </c>
      <c r="AV1254" s="48">
        <f>IFERROR(AU1254/AR1248,"-")</f>
        <v>3.4534380702600037E-2</v>
      </c>
      <c r="AW1254" s="62">
        <v>63</v>
      </c>
      <c r="AX1254" s="48">
        <f>IFERROR(AW1254/AS1248,"-")</f>
        <v>0.47014925373134331</v>
      </c>
      <c r="AY1254" s="162">
        <f t="shared" si="323"/>
        <v>53836.238095238092</v>
      </c>
      <c r="AZ1254" s="187"/>
    </row>
    <row r="1255" spans="2:52" s="7" customFormat="1" ht="13.15" customHeight="1">
      <c r="B1255" s="449"/>
      <c r="C1255" s="459"/>
      <c r="D1255" s="374"/>
      <c r="E1255" s="374"/>
      <c r="F1255" s="36" t="s">
        <v>102</v>
      </c>
      <c r="G1255" s="59">
        <v>129867</v>
      </c>
      <c r="H1255" s="48">
        <f>IFERROR(G1255/D1248,"-")</f>
        <v>5.7460935218566324E-3</v>
      </c>
      <c r="I1255" s="59">
        <v>8</v>
      </c>
      <c r="J1255" s="48">
        <f>IFERROR(I1255/E1248,"-")</f>
        <v>0.21621621621621623</v>
      </c>
      <c r="K1255" s="62">
        <f t="shared" si="319"/>
        <v>16233.375</v>
      </c>
      <c r="L1255" s="374"/>
      <c r="M1255" s="374"/>
      <c r="N1255" s="36" t="s">
        <v>102</v>
      </c>
      <c r="O1255" s="59">
        <v>111785</v>
      </c>
      <c r="P1255" s="48">
        <f>IFERROR(O1255/L1248,"-")</f>
        <v>6.3287950123762093E-3</v>
      </c>
      <c r="Q1255" s="59">
        <v>5</v>
      </c>
      <c r="R1255" s="48">
        <f>IFERROR(Q1255/M1248,"-")</f>
        <v>0.17857142857142858</v>
      </c>
      <c r="S1255" s="62">
        <f t="shared" si="320"/>
        <v>22357</v>
      </c>
      <c r="T1255" s="374"/>
      <c r="U1255" s="374"/>
      <c r="V1255" s="36" t="s">
        <v>102</v>
      </c>
      <c r="W1255" s="59">
        <v>20152</v>
      </c>
      <c r="X1255" s="48">
        <f>IFERROR(W1255/T1248,"-")</f>
        <v>9.8553871584579188E-3</v>
      </c>
      <c r="Y1255" s="59">
        <v>1</v>
      </c>
      <c r="Z1255" s="48">
        <f>IFERROR(Y1255/U1248,"-")</f>
        <v>0.25</v>
      </c>
      <c r="AA1255" s="136">
        <f t="shared" si="321"/>
        <v>20152</v>
      </c>
      <c r="AB1255" s="374"/>
      <c r="AC1255" s="374"/>
      <c r="AD1255" s="36" t="s">
        <v>102</v>
      </c>
      <c r="AE1255" s="59">
        <v>20152</v>
      </c>
      <c r="AF1255" s="48">
        <f>IFERROR(AE1255/AB1248,"-")</f>
        <v>9.8553871584579188E-3</v>
      </c>
      <c r="AG1255" s="59">
        <v>1</v>
      </c>
      <c r="AH1255" s="48">
        <f>IFERROR(AG1255/AC1248,"-")</f>
        <v>0.25</v>
      </c>
      <c r="AI1255" s="62">
        <f t="shared" si="330"/>
        <v>20152</v>
      </c>
      <c r="AJ1255" s="374"/>
      <c r="AK1255" s="374"/>
      <c r="AL1255" s="36" t="s">
        <v>102</v>
      </c>
      <c r="AM1255" s="59">
        <v>16777</v>
      </c>
      <c r="AN1255" s="48">
        <f>IFERROR(AM1255/AJ1248,"-")</f>
        <v>5.044819114803689E-3</v>
      </c>
      <c r="AO1255" s="59">
        <v>1</v>
      </c>
      <c r="AP1255" s="48">
        <f>IFERROR(AO1255/AK1248,"-")</f>
        <v>0.25</v>
      </c>
      <c r="AQ1255" s="62">
        <f t="shared" si="322"/>
        <v>16777</v>
      </c>
      <c r="AR1255" s="374"/>
      <c r="AS1255" s="374"/>
      <c r="AT1255" s="36" t="s">
        <v>102</v>
      </c>
      <c r="AU1255" s="59">
        <v>470318</v>
      </c>
      <c r="AV1255" s="48">
        <f>IFERROR(AU1255/AR1248,"-")</f>
        <v>4.7888145393556658E-3</v>
      </c>
      <c r="AW1255" s="62">
        <v>17</v>
      </c>
      <c r="AX1255" s="48">
        <f>IFERROR(AW1255/AS1248,"-")</f>
        <v>0.12686567164179105</v>
      </c>
      <c r="AY1255" s="162">
        <f t="shared" si="323"/>
        <v>27665.764705882353</v>
      </c>
      <c r="AZ1255" s="187"/>
    </row>
    <row r="1256" spans="2:52" s="7" customFormat="1" ht="13.15" customHeight="1">
      <c r="B1256" s="449"/>
      <c r="C1256" s="459"/>
      <c r="D1256" s="374"/>
      <c r="E1256" s="374"/>
      <c r="F1256" s="36" t="s">
        <v>112</v>
      </c>
      <c r="G1256" s="59">
        <v>0</v>
      </c>
      <c r="H1256" s="48">
        <f>IFERROR(G1256/D1248,"-")</f>
        <v>0</v>
      </c>
      <c r="I1256" s="59">
        <v>0</v>
      </c>
      <c r="J1256" s="48">
        <f>IFERROR(I1256/E1248,"-")</f>
        <v>0</v>
      </c>
      <c r="K1256" s="62" t="str">
        <f t="shared" si="319"/>
        <v>-</v>
      </c>
      <c r="L1256" s="374"/>
      <c r="M1256" s="374"/>
      <c r="N1256" s="36" t="s">
        <v>112</v>
      </c>
      <c r="O1256" s="59">
        <v>0</v>
      </c>
      <c r="P1256" s="48">
        <f>IFERROR(O1256/L1248,"-")</f>
        <v>0</v>
      </c>
      <c r="Q1256" s="59">
        <v>0</v>
      </c>
      <c r="R1256" s="48">
        <f>IFERROR(Q1256/M1248,"-")</f>
        <v>0</v>
      </c>
      <c r="S1256" s="62" t="str">
        <f t="shared" si="320"/>
        <v>-</v>
      </c>
      <c r="T1256" s="374"/>
      <c r="U1256" s="374"/>
      <c r="V1256" s="36" t="s">
        <v>112</v>
      </c>
      <c r="W1256" s="59">
        <v>0</v>
      </c>
      <c r="X1256" s="48">
        <f>IFERROR(W1256/T1248,"-")</f>
        <v>0</v>
      </c>
      <c r="Y1256" s="59">
        <v>0</v>
      </c>
      <c r="Z1256" s="48">
        <f>IFERROR(Y1256/U1248,"-")</f>
        <v>0</v>
      </c>
      <c r="AA1256" s="136" t="str">
        <f t="shared" si="321"/>
        <v>-</v>
      </c>
      <c r="AB1256" s="374"/>
      <c r="AC1256" s="374"/>
      <c r="AD1256" s="36" t="s">
        <v>112</v>
      </c>
      <c r="AE1256" s="59">
        <v>0</v>
      </c>
      <c r="AF1256" s="48">
        <f>IFERROR(AE1256/AB1248,"-")</f>
        <v>0</v>
      </c>
      <c r="AG1256" s="59">
        <v>0</v>
      </c>
      <c r="AH1256" s="48">
        <f>IFERROR(AG1256/AC1248,"-")</f>
        <v>0</v>
      </c>
      <c r="AI1256" s="62" t="str">
        <f t="shared" si="330"/>
        <v>-</v>
      </c>
      <c r="AJ1256" s="374"/>
      <c r="AK1256" s="374"/>
      <c r="AL1256" s="36" t="s">
        <v>112</v>
      </c>
      <c r="AM1256" s="59">
        <v>0</v>
      </c>
      <c r="AN1256" s="48">
        <f>IFERROR(AM1256/AJ1248,"-")</f>
        <v>0</v>
      </c>
      <c r="AO1256" s="59">
        <v>0</v>
      </c>
      <c r="AP1256" s="48">
        <f>IFERROR(AO1256/AK1248,"-")</f>
        <v>0</v>
      </c>
      <c r="AQ1256" s="62" t="str">
        <f t="shared" si="322"/>
        <v>-</v>
      </c>
      <c r="AR1256" s="374"/>
      <c r="AS1256" s="374"/>
      <c r="AT1256" s="36" t="s">
        <v>112</v>
      </c>
      <c r="AU1256" s="59">
        <v>0</v>
      </c>
      <c r="AV1256" s="48">
        <f>IFERROR(AU1256/AR1248,"-")</f>
        <v>0</v>
      </c>
      <c r="AW1256" s="62">
        <v>0</v>
      </c>
      <c r="AX1256" s="48">
        <f>IFERROR(AW1256/AS1248,"-")</f>
        <v>0</v>
      </c>
      <c r="AY1256" s="162" t="str">
        <f t="shared" si="323"/>
        <v>-</v>
      </c>
      <c r="AZ1256" s="187"/>
    </row>
    <row r="1257" spans="2:52" s="7" customFormat="1" ht="13.15" customHeight="1">
      <c r="B1257" s="449"/>
      <c r="C1257" s="459"/>
      <c r="D1257" s="374"/>
      <c r="E1257" s="374"/>
      <c r="F1257" s="36" t="s">
        <v>103</v>
      </c>
      <c r="G1257" s="59">
        <v>59815</v>
      </c>
      <c r="H1257" s="48">
        <f>IFERROR(G1257/D1248,"-")</f>
        <v>2.6465736793015505E-3</v>
      </c>
      <c r="I1257" s="59">
        <v>1</v>
      </c>
      <c r="J1257" s="48">
        <f>IFERROR(I1257/E1248,"-")</f>
        <v>2.7027027027027029E-2</v>
      </c>
      <c r="K1257" s="62">
        <f t="shared" si="319"/>
        <v>59815</v>
      </c>
      <c r="L1257" s="374"/>
      <c r="M1257" s="374"/>
      <c r="N1257" s="36" t="s">
        <v>103</v>
      </c>
      <c r="O1257" s="59">
        <v>59815</v>
      </c>
      <c r="P1257" s="48">
        <f>IFERROR(O1257/L1248,"-")</f>
        <v>3.3864729048198147E-3</v>
      </c>
      <c r="Q1257" s="59">
        <v>1</v>
      </c>
      <c r="R1257" s="48">
        <f>IFERROR(Q1257/M1248,"-")</f>
        <v>3.5714285714285712E-2</v>
      </c>
      <c r="S1257" s="62">
        <f t="shared" si="320"/>
        <v>59815</v>
      </c>
      <c r="T1257" s="374"/>
      <c r="U1257" s="374"/>
      <c r="V1257" s="36" t="s">
        <v>103</v>
      </c>
      <c r="W1257" s="59">
        <v>0</v>
      </c>
      <c r="X1257" s="48">
        <f>IFERROR(W1257/T1248,"-")</f>
        <v>0</v>
      </c>
      <c r="Y1257" s="59">
        <v>0</v>
      </c>
      <c r="Z1257" s="48">
        <f>IFERROR(Y1257/U1248,"-")</f>
        <v>0</v>
      </c>
      <c r="AA1257" s="136" t="str">
        <f t="shared" si="321"/>
        <v>-</v>
      </c>
      <c r="AB1257" s="374"/>
      <c r="AC1257" s="374"/>
      <c r="AD1257" s="36" t="s">
        <v>103</v>
      </c>
      <c r="AE1257" s="59">
        <v>0</v>
      </c>
      <c r="AF1257" s="48">
        <f>IFERROR(AE1257/AB1248,"-")</f>
        <v>0</v>
      </c>
      <c r="AG1257" s="59">
        <v>0</v>
      </c>
      <c r="AH1257" s="48">
        <f>IFERROR(AG1257/AC1248,"-")</f>
        <v>0</v>
      </c>
      <c r="AI1257" s="62" t="str">
        <f t="shared" si="330"/>
        <v>-</v>
      </c>
      <c r="AJ1257" s="374"/>
      <c r="AK1257" s="374"/>
      <c r="AL1257" s="36" t="s">
        <v>103</v>
      </c>
      <c r="AM1257" s="59">
        <v>0</v>
      </c>
      <c r="AN1257" s="48">
        <f>IFERROR(AM1257/AJ1248,"-")</f>
        <v>0</v>
      </c>
      <c r="AO1257" s="59">
        <v>0</v>
      </c>
      <c r="AP1257" s="48">
        <f>IFERROR(AO1257/AK1248,"-")</f>
        <v>0</v>
      </c>
      <c r="AQ1257" s="62" t="str">
        <f t="shared" si="322"/>
        <v>-</v>
      </c>
      <c r="AR1257" s="374"/>
      <c r="AS1257" s="374"/>
      <c r="AT1257" s="36" t="s">
        <v>103</v>
      </c>
      <c r="AU1257" s="59">
        <v>33519</v>
      </c>
      <c r="AV1257" s="48">
        <f>IFERROR(AU1257/AR1248,"-")</f>
        <v>3.4129307095340293E-4</v>
      </c>
      <c r="AW1257" s="62">
        <v>1</v>
      </c>
      <c r="AX1257" s="48">
        <f>IFERROR(AW1257/AS1248,"-")</f>
        <v>7.462686567164179E-3</v>
      </c>
      <c r="AY1257" s="162">
        <f t="shared" si="323"/>
        <v>33519</v>
      </c>
      <c r="AZ1257" s="187"/>
    </row>
    <row r="1258" spans="2:52" s="7" customFormat="1" ht="13.15" customHeight="1">
      <c r="B1258" s="449"/>
      <c r="C1258" s="459"/>
      <c r="D1258" s="374"/>
      <c r="E1258" s="374"/>
      <c r="F1258" s="36" t="s">
        <v>104</v>
      </c>
      <c r="G1258" s="59">
        <v>76036</v>
      </c>
      <c r="H1258" s="48">
        <f>IFERROR(G1258/D1248,"-")</f>
        <v>3.3642878254513532E-3</v>
      </c>
      <c r="I1258" s="59">
        <v>3</v>
      </c>
      <c r="J1258" s="48">
        <f>IFERROR(I1258/E1248,"-")</f>
        <v>8.1081081081081086E-2</v>
      </c>
      <c r="K1258" s="62">
        <f t="shared" si="319"/>
        <v>25345.333333333332</v>
      </c>
      <c r="L1258" s="374"/>
      <c r="M1258" s="374"/>
      <c r="N1258" s="36" t="s">
        <v>104</v>
      </c>
      <c r="O1258" s="59">
        <v>75506</v>
      </c>
      <c r="P1258" s="48">
        <f>IFERROR(O1258/L1248,"-")</f>
        <v>4.274831115127057E-3</v>
      </c>
      <c r="Q1258" s="59">
        <v>2</v>
      </c>
      <c r="R1258" s="48">
        <f>IFERROR(Q1258/M1248,"-")</f>
        <v>7.1428571428571425E-2</v>
      </c>
      <c r="S1258" s="62">
        <f t="shared" si="320"/>
        <v>37753</v>
      </c>
      <c r="T1258" s="374"/>
      <c r="U1258" s="374"/>
      <c r="V1258" s="36" t="s">
        <v>104</v>
      </c>
      <c r="W1258" s="59">
        <v>0</v>
      </c>
      <c r="X1258" s="48">
        <f>IFERROR(W1258/T1248,"-")</f>
        <v>0</v>
      </c>
      <c r="Y1258" s="59">
        <v>0</v>
      </c>
      <c r="Z1258" s="48">
        <f>IFERROR(Y1258/U1248,"-")</f>
        <v>0</v>
      </c>
      <c r="AA1258" s="136" t="str">
        <f t="shared" si="321"/>
        <v>-</v>
      </c>
      <c r="AB1258" s="374"/>
      <c r="AC1258" s="374"/>
      <c r="AD1258" s="36" t="s">
        <v>104</v>
      </c>
      <c r="AE1258" s="59">
        <v>0</v>
      </c>
      <c r="AF1258" s="48">
        <f>IFERROR(AE1258/AB1248,"-")</f>
        <v>0</v>
      </c>
      <c r="AG1258" s="59">
        <v>0</v>
      </c>
      <c r="AH1258" s="48">
        <f>IFERROR(AG1258/AC1248,"-")</f>
        <v>0</v>
      </c>
      <c r="AI1258" s="62" t="str">
        <f t="shared" si="330"/>
        <v>-</v>
      </c>
      <c r="AJ1258" s="374"/>
      <c r="AK1258" s="374"/>
      <c r="AL1258" s="36" t="s">
        <v>104</v>
      </c>
      <c r="AM1258" s="59">
        <v>10282</v>
      </c>
      <c r="AN1258" s="48">
        <f>IFERROR(AM1258/AJ1248,"-")</f>
        <v>3.091782210074002E-3</v>
      </c>
      <c r="AO1258" s="59">
        <v>1</v>
      </c>
      <c r="AP1258" s="48">
        <f>IFERROR(AO1258/AK1248,"-")</f>
        <v>0.25</v>
      </c>
      <c r="AQ1258" s="62">
        <f t="shared" si="322"/>
        <v>10282</v>
      </c>
      <c r="AR1258" s="374"/>
      <c r="AS1258" s="374"/>
      <c r="AT1258" s="36" t="s">
        <v>104</v>
      </c>
      <c r="AU1258" s="59">
        <v>56892</v>
      </c>
      <c r="AV1258" s="48">
        <f>IFERROR(AU1258/AR1248,"-")</f>
        <v>5.7927877898150302E-4</v>
      </c>
      <c r="AW1258" s="62">
        <v>9</v>
      </c>
      <c r="AX1258" s="48">
        <f>IFERROR(AW1258/AS1248,"-")</f>
        <v>6.7164179104477612E-2</v>
      </c>
      <c r="AY1258" s="162">
        <f t="shared" si="323"/>
        <v>6321.333333333333</v>
      </c>
      <c r="AZ1258" s="187"/>
    </row>
    <row r="1259" spans="2:52" s="7" customFormat="1" ht="13.15" customHeight="1">
      <c r="B1259" s="449"/>
      <c r="C1259" s="459"/>
      <c r="D1259" s="374"/>
      <c r="E1259" s="374"/>
      <c r="F1259" s="36" t="s">
        <v>105</v>
      </c>
      <c r="G1259" s="59">
        <v>2253</v>
      </c>
      <c r="H1259" s="48">
        <f>IFERROR(G1259/D1248,"-")</f>
        <v>9.9686207464120936E-5</v>
      </c>
      <c r="I1259" s="59">
        <v>1</v>
      </c>
      <c r="J1259" s="48">
        <f>IFERROR(I1259/E1248,"-")</f>
        <v>2.7027027027027029E-2</v>
      </c>
      <c r="K1259" s="62">
        <f t="shared" ref="K1259:K1326" si="336">IFERROR(G1259/I1259,"-")</f>
        <v>2253</v>
      </c>
      <c r="L1259" s="374"/>
      <c r="M1259" s="374"/>
      <c r="N1259" s="36" t="s">
        <v>105</v>
      </c>
      <c r="O1259" s="59">
        <v>2253</v>
      </c>
      <c r="P1259" s="48">
        <f>IFERROR(O1259/L1248,"-")</f>
        <v>1.2755535324850026E-4</v>
      </c>
      <c r="Q1259" s="59">
        <v>1</v>
      </c>
      <c r="R1259" s="48">
        <f>IFERROR(Q1259/M1248,"-")</f>
        <v>3.5714285714285712E-2</v>
      </c>
      <c r="S1259" s="62">
        <f t="shared" ref="S1259:S1326" si="337">IFERROR(O1259/Q1259,"-")</f>
        <v>2253</v>
      </c>
      <c r="T1259" s="374"/>
      <c r="U1259" s="374"/>
      <c r="V1259" s="36" t="s">
        <v>105</v>
      </c>
      <c r="W1259" s="59">
        <v>2253</v>
      </c>
      <c r="X1259" s="48">
        <f>IFERROR(W1259/T1248,"-")</f>
        <v>1.1018354142519698E-3</v>
      </c>
      <c r="Y1259" s="59">
        <v>1</v>
      </c>
      <c r="Z1259" s="48">
        <f>IFERROR(Y1259/U1248,"-")</f>
        <v>0.25</v>
      </c>
      <c r="AA1259" s="136">
        <f t="shared" ref="AA1259:AA1326" si="338">IFERROR(W1259/Y1259,"-")</f>
        <v>2253</v>
      </c>
      <c r="AB1259" s="374"/>
      <c r="AC1259" s="374"/>
      <c r="AD1259" s="36" t="s">
        <v>105</v>
      </c>
      <c r="AE1259" s="59">
        <v>2253</v>
      </c>
      <c r="AF1259" s="48">
        <f>IFERROR(AE1259/AB1248,"-")</f>
        <v>1.1018354142519698E-3</v>
      </c>
      <c r="AG1259" s="59">
        <v>1</v>
      </c>
      <c r="AH1259" s="48">
        <f>IFERROR(AG1259/AC1248,"-")</f>
        <v>0.25</v>
      </c>
      <c r="AI1259" s="62">
        <f t="shared" si="330"/>
        <v>2253</v>
      </c>
      <c r="AJ1259" s="374"/>
      <c r="AK1259" s="374"/>
      <c r="AL1259" s="36" t="s">
        <v>105</v>
      </c>
      <c r="AM1259" s="59">
        <v>2253</v>
      </c>
      <c r="AN1259" s="48">
        <f>IFERROR(AM1259/AJ1248,"-")</f>
        <v>6.7747377157136024E-4</v>
      </c>
      <c r="AO1259" s="59">
        <v>1</v>
      </c>
      <c r="AP1259" s="48">
        <f>IFERROR(AO1259/AK1248,"-")</f>
        <v>0.25</v>
      </c>
      <c r="AQ1259" s="62">
        <f t="shared" ref="AQ1259:AQ1326" si="339">IFERROR(AM1259/AO1259,"-")</f>
        <v>2253</v>
      </c>
      <c r="AR1259" s="374"/>
      <c r="AS1259" s="374"/>
      <c r="AT1259" s="36" t="s">
        <v>105</v>
      </c>
      <c r="AU1259" s="59">
        <v>17409</v>
      </c>
      <c r="AV1259" s="48">
        <f>IFERROR(AU1259/AR1248,"-")</f>
        <v>1.7725979510808173E-4</v>
      </c>
      <c r="AW1259" s="62">
        <v>2</v>
      </c>
      <c r="AX1259" s="48">
        <f>IFERROR(AW1259/AS1248,"-")</f>
        <v>1.4925373134328358E-2</v>
      </c>
      <c r="AY1259" s="162">
        <f t="shared" ref="AY1259:AY1326" si="340">IFERROR(AU1259/AW1259,"-")</f>
        <v>8704.5</v>
      </c>
      <c r="AZ1259" s="187"/>
    </row>
    <row r="1260" spans="2:52" s="7" customFormat="1" ht="13.15" customHeight="1">
      <c r="B1260" s="449"/>
      <c r="C1260" s="459"/>
      <c r="D1260" s="374"/>
      <c r="E1260" s="374"/>
      <c r="F1260" s="36" t="s">
        <v>106</v>
      </c>
      <c r="G1260" s="59">
        <v>0</v>
      </c>
      <c r="H1260" s="48">
        <f>IFERROR(G1260/D1248,"-")</f>
        <v>0</v>
      </c>
      <c r="I1260" s="59">
        <v>0</v>
      </c>
      <c r="J1260" s="48">
        <f>IFERROR(I1260/E1248,"-")</f>
        <v>0</v>
      </c>
      <c r="K1260" s="62" t="str">
        <f t="shared" si="336"/>
        <v>-</v>
      </c>
      <c r="L1260" s="374"/>
      <c r="M1260" s="374"/>
      <c r="N1260" s="36" t="s">
        <v>106</v>
      </c>
      <c r="O1260" s="59">
        <v>0</v>
      </c>
      <c r="P1260" s="48">
        <f>IFERROR(O1260/L1248,"-")</f>
        <v>0</v>
      </c>
      <c r="Q1260" s="59">
        <v>0</v>
      </c>
      <c r="R1260" s="48">
        <f>IFERROR(Q1260/M1248,"-")</f>
        <v>0</v>
      </c>
      <c r="S1260" s="62" t="str">
        <f t="shared" si="337"/>
        <v>-</v>
      </c>
      <c r="T1260" s="374"/>
      <c r="U1260" s="374"/>
      <c r="V1260" s="36" t="s">
        <v>106</v>
      </c>
      <c r="W1260" s="59">
        <v>0</v>
      </c>
      <c r="X1260" s="48">
        <f>IFERROR(W1260/T1248,"-")</f>
        <v>0</v>
      </c>
      <c r="Y1260" s="59">
        <v>0</v>
      </c>
      <c r="Z1260" s="48">
        <f>IFERROR(Y1260/U1248,"-")</f>
        <v>0</v>
      </c>
      <c r="AA1260" s="136" t="str">
        <f t="shared" si="338"/>
        <v>-</v>
      </c>
      <c r="AB1260" s="374"/>
      <c r="AC1260" s="374"/>
      <c r="AD1260" s="36" t="s">
        <v>106</v>
      </c>
      <c r="AE1260" s="59">
        <v>0</v>
      </c>
      <c r="AF1260" s="48">
        <f>IFERROR(AE1260/AB1248,"-")</f>
        <v>0</v>
      </c>
      <c r="AG1260" s="59">
        <v>0</v>
      </c>
      <c r="AH1260" s="48">
        <f>IFERROR(AG1260/AC1248,"-")</f>
        <v>0</v>
      </c>
      <c r="AI1260" s="62" t="str">
        <f t="shared" si="330"/>
        <v>-</v>
      </c>
      <c r="AJ1260" s="374"/>
      <c r="AK1260" s="374"/>
      <c r="AL1260" s="36" t="s">
        <v>106</v>
      </c>
      <c r="AM1260" s="59">
        <v>0</v>
      </c>
      <c r="AN1260" s="48">
        <f>IFERROR(AM1260/AJ1248,"-")</f>
        <v>0</v>
      </c>
      <c r="AO1260" s="59">
        <v>0</v>
      </c>
      <c r="AP1260" s="48">
        <f>IFERROR(AO1260/AK1248,"-")</f>
        <v>0</v>
      </c>
      <c r="AQ1260" s="62" t="str">
        <f t="shared" si="339"/>
        <v>-</v>
      </c>
      <c r="AR1260" s="374"/>
      <c r="AS1260" s="374"/>
      <c r="AT1260" s="36" t="s">
        <v>106</v>
      </c>
      <c r="AU1260" s="59">
        <v>36673</v>
      </c>
      <c r="AV1260" s="48">
        <f>IFERROR(AU1260/AR1248,"-")</f>
        <v>3.7340734482156824E-4</v>
      </c>
      <c r="AW1260" s="62">
        <v>1</v>
      </c>
      <c r="AX1260" s="48">
        <f>IFERROR(AW1260/AS1248,"-")</f>
        <v>7.462686567164179E-3</v>
      </c>
      <c r="AY1260" s="162">
        <f t="shared" si="340"/>
        <v>36673</v>
      </c>
      <c r="AZ1260" s="187"/>
    </row>
    <row r="1261" spans="2:52" s="7" customFormat="1" ht="13.15" customHeight="1">
      <c r="B1261" s="449"/>
      <c r="C1261" s="459"/>
      <c r="D1261" s="374"/>
      <c r="E1261" s="374"/>
      <c r="F1261" s="36" t="s">
        <v>107</v>
      </c>
      <c r="G1261" s="59">
        <v>7716</v>
      </c>
      <c r="H1261" s="48">
        <f>IFERROR(G1261/D1248,"-")</f>
        <v>3.4140203142172973E-4</v>
      </c>
      <c r="I1261" s="59">
        <v>3</v>
      </c>
      <c r="J1261" s="48">
        <f>IFERROR(I1261/E1248,"-")</f>
        <v>8.1081081081081086E-2</v>
      </c>
      <c r="K1261" s="62">
        <f t="shared" si="336"/>
        <v>2572</v>
      </c>
      <c r="L1261" s="374"/>
      <c r="M1261" s="374"/>
      <c r="N1261" s="36" t="s">
        <v>107</v>
      </c>
      <c r="O1261" s="59">
        <v>6496</v>
      </c>
      <c r="P1261" s="48">
        <f>IFERROR(O1261/L1248,"-")</f>
        <v>3.6777610949944857E-4</v>
      </c>
      <c r="Q1261" s="59">
        <v>2</v>
      </c>
      <c r="R1261" s="48">
        <f>IFERROR(Q1261/M1248,"-")</f>
        <v>7.1428571428571425E-2</v>
      </c>
      <c r="S1261" s="62">
        <f t="shared" si="337"/>
        <v>3248</v>
      </c>
      <c r="T1261" s="374"/>
      <c r="U1261" s="374"/>
      <c r="V1261" s="36" t="s">
        <v>107</v>
      </c>
      <c r="W1261" s="59">
        <v>0</v>
      </c>
      <c r="X1261" s="48">
        <f>IFERROR(W1261/T1248,"-")</f>
        <v>0</v>
      </c>
      <c r="Y1261" s="59">
        <v>0</v>
      </c>
      <c r="Z1261" s="48">
        <f>IFERROR(Y1261/U1248,"-")</f>
        <v>0</v>
      </c>
      <c r="AA1261" s="136" t="str">
        <f t="shared" si="338"/>
        <v>-</v>
      </c>
      <c r="AB1261" s="374"/>
      <c r="AC1261" s="374"/>
      <c r="AD1261" s="36" t="s">
        <v>107</v>
      </c>
      <c r="AE1261" s="59">
        <v>0</v>
      </c>
      <c r="AF1261" s="48">
        <f>IFERROR(AE1261/AB1248,"-")</f>
        <v>0</v>
      </c>
      <c r="AG1261" s="59">
        <v>0</v>
      </c>
      <c r="AH1261" s="48">
        <f>IFERROR(AG1261/AC1248,"-")</f>
        <v>0</v>
      </c>
      <c r="AI1261" s="62" t="str">
        <f t="shared" si="330"/>
        <v>-</v>
      </c>
      <c r="AJ1261" s="374"/>
      <c r="AK1261" s="374"/>
      <c r="AL1261" s="36" t="s">
        <v>107</v>
      </c>
      <c r="AM1261" s="59">
        <v>0</v>
      </c>
      <c r="AN1261" s="48">
        <f>IFERROR(AM1261/AJ1248,"-")</f>
        <v>0</v>
      </c>
      <c r="AO1261" s="59">
        <v>0</v>
      </c>
      <c r="AP1261" s="48">
        <f>IFERROR(AO1261/AK1248,"-")</f>
        <v>0</v>
      </c>
      <c r="AQ1261" s="62" t="str">
        <f t="shared" si="339"/>
        <v>-</v>
      </c>
      <c r="AR1261" s="374"/>
      <c r="AS1261" s="374"/>
      <c r="AT1261" s="36" t="s">
        <v>107</v>
      </c>
      <c r="AU1261" s="59">
        <v>251547</v>
      </c>
      <c r="AV1261" s="48">
        <f>IFERROR(AU1261/AR1248,"-")</f>
        <v>2.5612711631944761E-3</v>
      </c>
      <c r="AW1261" s="62">
        <v>14</v>
      </c>
      <c r="AX1261" s="48">
        <f>IFERROR(AW1261/AS1248,"-")</f>
        <v>0.1044776119402985</v>
      </c>
      <c r="AY1261" s="162">
        <f t="shared" si="340"/>
        <v>17967.642857142859</v>
      </c>
      <c r="AZ1261" s="187"/>
    </row>
    <row r="1262" spans="2:52" s="7" customFormat="1" ht="13.15" customHeight="1">
      <c r="B1262" s="449"/>
      <c r="C1262" s="459"/>
      <c r="D1262" s="374"/>
      <c r="E1262" s="374"/>
      <c r="F1262" s="36" t="s">
        <v>108</v>
      </c>
      <c r="G1262" s="59">
        <v>0</v>
      </c>
      <c r="H1262" s="48">
        <f>IFERROR(G1262/D1248,"-")</f>
        <v>0</v>
      </c>
      <c r="I1262" s="59">
        <v>0</v>
      </c>
      <c r="J1262" s="48">
        <f>IFERROR(I1262/E1248,"-")</f>
        <v>0</v>
      </c>
      <c r="K1262" s="62" t="str">
        <f t="shared" si="336"/>
        <v>-</v>
      </c>
      <c r="L1262" s="374"/>
      <c r="M1262" s="374"/>
      <c r="N1262" s="36" t="s">
        <v>108</v>
      </c>
      <c r="O1262" s="59">
        <v>0</v>
      </c>
      <c r="P1262" s="48">
        <f>IFERROR(O1262/L1248,"-")</f>
        <v>0</v>
      </c>
      <c r="Q1262" s="59">
        <v>0</v>
      </c>
      <c r="R1262" s="48">
        <f>IFERROR(Q1262/M1248,"-")</f>
        <v>0</v>
      </c>
      <c r="S1262" s="62" t="str">
        <f t="shared" si="337"/>
        <v>-</v>
      </c>
      <c r="T1262" s="374"/>
      <c r="U1262" s="374"/>
      <c r="V1262" s="36" t="s">
        <v>108</v>
      </c>
      <c r="W1262" s="59">
        <v>0</v>
      </c>
      <c r="X1262" s="48">
        <f>IFERROR(W1262/T1248,"-")</f>
        <v>0</v>
      </c>
      <c r="Y1262" s="59">
        <v>0</v>
      </c>
      <c r="Z1262" s="48">
        <f>IFERROR(Y1262/U1248,"-")</f>
        <v>0</v>
      </c>
      <c r="AA1262" s="136" t="str">
        <f t="shared" si="338"/>
        <v>-</v>
      </c>
      <c r="AB1262" s="374"/>
      <c r="AC1262" s="374"/>
      <c r="AD1262" s="36" t="s">
        <v>108</v>
      </c>
      <c r="AE1262" s="59">
        <v>0</v>
      </c>
      <c r="AF1262" s="48">
        <f>IFERROR(AE1262/AB1248,"-")</f>
        <v>0</v>
      </c>
      <c r="AG1262" s="59">
        <v>0</v>
      </c>
      <c r="AH1262" s="48">
        <f>IFERROR(AG1262/AC1248,"-")</f>
        <v>0</v>
      </c>
      <c r="AI1262" s="62" t="str">
        <f t="shared" si="330"/>
        <v>-</v>
      </c>
      <c r="AJ1262" s="374"/>
      <c r="AK1262" s="374"/>
      <c r="AL1262" s="36" t="s">
        <v>108</v>
      </c>
      <c r="AM1262" s="59">
        <v>0</v>
      </c>
      <c r="AN1262" s="48">
        <f>IFERROR(AM1262/AJ1248,"-")</f>
        <v>0</v>
      </c>
      <c r="AO1262" s="59">
        <v>0</v>
      </c>
      <c r="AP1262" s="48">
        <f>IFERROR(AO1262/AK1248,"-")</f>
        <v>0</v>
      </c>
      <c r="AQ1262" s="62" t="str">
        <f t="shared" si="339"/>
        <v>-</v>
      </c>
      <c r="AR1262" s="374"/>
      <c r="AS1262" s="374"/>
      <c r="AT1262" s="36" t="s">
        <v>108</v>
      </c>
      <c r="AU1262" s="59">
        <v>1758093</v>
      </c>
      <c r="AV1262" s="48">
        <f>IFERROR(AU1262/AR1248,"-")</f>
        <v>1.7901039977078106E-2</v>
      </c>
      <c r="AW1262" s="62">
        <v>14</v>
      </c>
      <c r="AX1262" s="48">
        <f>IFERROR(AW1262/AS1248,"-")</f>
        <v>0.1044776119402985</v>
      </c>
      <c r="AY1262" s="162">
        <f t="shared" si="340"/>
        <v>125578.07142857143</v>
      </c>
      <c r="AZ1262" s="187"/>
    </row>
    <row r="1263" spans="2:52" s="7" customFormat="1" ht="13.15" customHeight="1">
      <c r="B1263" s="449"/>
      <c r="C1263" s="459"/>
      <c r="D1263" s="374"/>
      <c r="E1263" s="374"/>
      <c r="F1263" s="36" t="s">
        <v>109</v>
      </c>
      <c r="G1263" s="59">
        <v>9236</v>
      </c>
      <c r="H1263" s="48">
        <f>IFERROR(G1263/D1248,"-")</f>
        <v>4.0865593082051529E-4</v>
      </c>
      <c r="I1263" s="59">
        <v>2</v>
      </c>
      <c r="J1263" s="48">
        <f>IFERROR(I1263/E1248,"-")</f>
        <v>5.4054054054054057E-2</v>
      </c>
      <c r="K1263" s="62">
        <f t="shared" si="336"/>
        <v>4618</v>
      </c>
      <c r="L1263" s="374"/>
      <c r="M1263" s="374"/>
      <c r="N1263" s="36" t="s">
        <v>109</v>
      </c>
      <c r="O1263" s="59">
        <v>9236</v>
      </c>
      <c r="P1263" s="48">
        <f>IFERROR(O1263/L1248,"-")</f>
        <v>5.2290334780432681E-4</v>
      </c>
      <c r="Q1263" s="59">
        <v>2</v>
      </c>
      <c r="R1263" s="48">
        <f>IFERROR(Q1263/M1248,"-")</f>
        <v>7.1428571428571425E-2</v>
      </c>
      <c r="S1263" s="62">
        <f t="shared" si="337"/>
        <v>4618</v>
      </c>
      <c r="T1263" s="374"/>
      <c r="U1263" s="374"/>
      <c r="V1263" s="36" t="s">
        <v>109</v>
      </c>
      <c r="W1263" s="59">
        <v>0</v>
      </c>
      <c r="X1263" s="48">
        <f>IFERROR(W1263/T1248,"-")</f>
        <v>0</v>
      </c>
      <c r="Y1263" s="59">
        <v>0</v>
      </c>
      <c r="Z1263" s="48">
        <f>IFERROR(Y1263/U1248,"-")</f>
        <v>0</v>
      </c>
      <c r="AA1263" s="136" t="str">
        <f t="shared" si="338"/>
        <v>-</v>
      </c>
      <c r="AB1263" s="374"/>
      <c r="AC1263" s="374"/>
      <c r="AD1263" s="36" t="s">
        <v>109</v>
      </c>
      <c r="AE1263" s="59">
        <v>0</v>
      </c>
      <c r="AF1263" s="48">
        <f>IFERROR(AE1263/AB1248,"-")</f>
        <v>0</v>
      </c>
      <c r="AG1263" s="59">
        <v>0</v>
      </c>
      <c r="AH1263" s="48">
        <f>IFERROR(AG1263/AC1248,"-")</f>
        <v>0</v>
      </c>
      <c r="AI1263" s="62" t="str">
        <f t="shared" si="330"/>
        <v>-</v>
      </c>
      <c r="AJ1263" s="374"/>
      <c r="AK1263" s="374"/>
      <c r="AL1263" s="36" t="s">
        <v>109</v>
      </c>
      <c r="AM1263" s="59">
        <v>64781</v>
      </c>
      <c r="AN1263" s="48">
        <f>IFERROR(AM1263/AJ1248,"-")</f>
        <v>1.9479550996965952E-2</v>
      </c>
      <c r="AO1263" s="59">
        <v>2</v>
      </c>
      <c r="AP1263" s="48">
        <f>IFERROR(AO1263/AK1248,"-")</f>
        <v>0.5</v>
      </c>
      <c r="AQ1263" s="62">
        <f t="shared" si="339"/>
        <v>32390.5</v>
      </c>
      <c r="AR1263" s="374"/>
      <c r="AS1263" s="374"/>
      <c r="AT1263" s="36" t="s">
        <v>109</v>
      </c>
      <c r="AU1263" s="59">
        <v>142553</v>
      </c>
      <c r="AV1263" s="48">
        <f>IFERROR(AU1263/AR1248,"-")</f>
        <v>1.4514857586330275E-3</v>
      </c>
      <c r="AW1263" s="62">
        <v>6</v>
      </c>
      <c r="AX1263" s="48">
        <f>IFERROR(AW1263/AS1248,"-")</f>
        <v>4.4776119402985072E-2</v>
      </c>
      <c r="AY1263" s="162">
        <f t="shared" si="340"/>
        <v>23758.833333333332</v>
      </c>
      <c r="AZ1263" s="187"/>
    </row>
    <row r="1264" spans="2:52" s="7" customFormat="1" ht="13.15" customHeight="1">
      <c r="B1264" s="449"/>
      <c r="C1264" s="459"/>
      <c r="D1264" s="374"/>
      <c r="E1264" s="374"/>
      <c r="F1264" s="37" t="s">
        <v>110</v>
      </c>
      <c r="G1264" s="60">
        <v>9410</v>
      </c>
      <c r="H1264" s="49">
        <f>IFERROR(G1264/D1248,"-")</f>
        <v>4.1635473246221834E-4</v>
      </c>
      <c r="I1264" s="60">
        <v>3</v>
      </c>
      <c r="J1264" s="49">
        <f>IFERROR(I1264/E1248,"-")</f>
        <v>8.1081081081081086E-2</v>
      </c>
      <c r="K1264" s="63">
        <f t="shared" si="336"/>
        <v>3136.6666666666665</v>
      </c>
      <c r="L1264" s="374"/>
      <c r="M1264" s="374"/>
      <c r="N1264" s="37" t="s">
        <v>110</v>
      </c>
      <c r="O1264" s="60">
        <v>7616</v>
      </c>
      <c r="P1264" s="49">
        <f>IFERROR(O1264/L1248,"-")</f>
        <v>4.3118578355107764E-4</v>
      </c>
      <c r="Q1264" s="60">
        <v>2</v>
      </c>
      <c r="R1264" s="49">
        <f>IFERROR(Q1264/M1248,"-")</f>
        <v>7.1428571428571425E-2</v>
      </c>
      <c r="S1264" s="63">
        <f t="shared" si="337"/>
        <v>3808</v>
      </c>
      <c r="T1264" s="374"/>
      <c r="U1264" s="374"/>
      <c r="V1264" s="37" t="s">
        <v>110</v>
      </c>
      <c r="W1264" s="60">
        <v>0</v>
      </c>
      <c r="X1264" s="49">
        <f>IFERROR(W1264/T1248,"-")</f>
        <v>0</v>
      </c>
      <c r="Y1264" s="60">
        <v>0</v>
      </c>
      <c r="Z1264" s="49">
        <f>IFERROR(Y1264/U1248,"-")</f>
        <v>0</v>
      </c>
      <c r="AA1264" s="137" t="str">
        <f t="shared" si="338"/>
        <v>-</v>
      </c>
      <c r="AB1264" s="374"/>
      <c r="AC1264" s="374"/>
      <c r="AD1264" s="37" t="s">
        <v>110</v>
      </c>
      <c r="AE1264" s="60">
        <v>0</v>
      </c>
      <c r="AF1264" s="49">
        <f>IFERROR(AE1264/AB1248,"-")</f>
        <v>0</v>
      </c>
      <c r="AG1264" s="60">
        <v>0</v>
      </c>
      <c r="AH1264" s="49">
        <f>IFERROR(AG1264/AC1248,"-")</f>
        <v>0</v>
      </c>
      <c r="AI1264" s="63" t="str">
        <f t="shared" si="330"/>
        <v>-</v>
      </c>
      <c r="AJ1264" s="374"/>
      <c r="AK1264" s="374"/>
      <c r="AL1264" s="37" t="s">
        <v>110</v>
      </c>
      <c r="AM1264" s="60">
        <v>0</v>
      </c>
      <c r="AN1264" s="49">
        <f>IFERROR(AM1264/AJ1248,"-")</f>
        <v>0</v>
      </c>
      <c r="AO1264" s="60">
        <v>0</v>
      </c>
      <c r="AP1264" s="49">
        <f>IFERROR(AO1264/AK1248,"-")</f>
        <v>0</v>
      </c>
      <c r="AQ1264" s="63" t="str">
        <f t="shared" si="339"/>
        <v>-</v>
      </c>
      <c r="AR1264" s="374"/>
      <c r="AS1264" s="374"/>
      <c r="AT1264" s="37" t="s">
        <v>110</v>
      </c>
      <c r="AU1264" s="60">
        <v>99819</v>
      </c>
      <c r="AV1264" s="49">
        <f>IFERROR(AU1264/AR1248,"-")</f>
        <v>1.0163648393298646E-3</v>
      </c>
      <c r="AW1264" s="63">
        <v>14</v>
      </c>
      <c r="AX1264" s="51">
        <f>IFERROR(AW1264/AS1248,"-")</f>
        <v>0.1044776119402985</v>
      </c>
      <c r="AY1264" s="163">
        <f t="shared" si="340"/>
        <v>7129.9285714285716</v>
      </c>
      <c r="AZ1264" s="187"/>
    </row>
    <row r="1265" spans="2:52" s="7" customFormat="1" ht="13.15" customHeight="1">
      <c r="B1265" s="450"/>
      <c r="C1265" s="461"/>
      <c r="D1265" s="375"/>
      <c r="E1265" s="375"/>
      <c r="F1265" s="38" t="s">
        <v>64</v>
      </c>
      <c r="G1265" s="56">
        <f>SUM(G1248:G1264)</f>
        <v>4129680</v>
      </c>
      <c r="H1265" s="49">
        <f>IFERROR(G1265/D1248,"-")</f>
        <v>0.18272176530866885</v>
      </c>
      <c r="I1265" s="60">
        <v>34</v>
      </c>
      <c r="J1265" s="49">
        <f>IFERROR(I1265/E1248,"-")</f>
        <v>0.91891891891891897</v>
      </c>
      <c r="K1265" s="63">
        <f t="shared" si="336"/>
        <v>121461.17647058824</v>
      </c>
      <c r="L1265" s="375"/>
      <c r="M1265" s="375"/>
      <c r="N1265" s="38" t="s">
        <v>64</v>
      </c>
      <c r="O1265" s="56">
        <f>SUM(O1248:O1264)</f>
        <v>3503619</v>
      </c>
      <c r="P1265" s="49">
        <f>IFERROR(O1265/L1248,"-")</f>
        <v>0.19836012392062013</v>
      </c>
      <c r="Q1265" s="60">
        <v>25</v>
      </c>
      <c r="R1265" s="49">
        <f>IFERROR(Q1265/M1248,"-")</f>
        <v>0.8928571428571429</v>
      </c>
      <c r="S1265" s="63">
        <f t="shared" si="337"/>
        <v>140144.76</v>
      </c>
      <c r="T1265" s="375"/>
      <c r="U1265" s="375"/>
      <c r="V1265" s="38" t="s">
        <v>64</v>
      </c>
      <c r="W1265" s="56">
        <f>SUM(W1248:W1264)</f>
        <v>164319</v>
      </c>
      <c r="X1265" s="49">
        <f>IFERROR(W1265/T1248,"-")</f>
        <v>8.0360627356622014E-2</v>
      </c>
      <c r="Y1265" s="60">
        <v>3</v>
      </c>
      <c r="Z1265" s="49">
        <f>IFERROR(Y1265/U1248,"-")</f>
        <v>0.75</v>
      </c>
      <c r="AA1265" s="137">
        <f t="shared" si="338"/>
        <v>54773</v>
      </c>
      <c r="AB1265" s="375"/>
      <c r="AC1265" s="375"/>
      <c r="AD1265" s="38" t="s">
        <v>64</v>
      </c>
      <c r="AE1265" s="56">
        <f>SUM(AE1248:AE1264)</f>
        <v>164319</v>
      </c>
      <c r="AF1265" s="49">
        <f>IFERROR(AE1265/AB1248,"-")</f>
        <v>8.0360627356622014E-2</v>
      </c>
      <c r="AG1265" s="60">
        <v>3</v>
      </c>
      <c r="AH1265" s="49">
        <f>IFERROR(AG1265/AC1248,"-")</f>
        <v>0.75</v>
      </c>
      <c r="AI1265" s="63">
        <f t="shared" si="330"/>
        <v>54773</v>
      </c>
      <c r="AJ1265" s="375"/>
      <c r="AK1265" s="375"/>
      <c r="AL1265" s="38" t="s">
        <v>64</v>
      </c>
      <c r="AM1265" s="56">
        <f>SUM(AM1248:AM1264)</f>
        <v>403057</v>
      </c>
      <c r="AN1265" s="49">
        <f>IFERROR(AM1265/AJ1248,"-")</f>
        <v>0.12119864445105981</v>
      </c>
      <c r="AO1265" s="60">
        <v>3</v>
      </c>
      <c r="AP1265" s="49">
        <f>IFERROR(AO1265/AK1248,"-")</f>
        <v>0.75</v>
      </c>
      <c r="AQ1265" s="63">
        <f t="shared" si="339"/>
        <v>134352.33333333334</v>
      </c>
      <c r="AR1265" s="375"/>
      <c r="AS1265" s="375"/>
      <c r="AT1265" s="38" t="s">
        <v>64</v>
      </c>
      <c r="AU1265" s="56">
        <f>SUM(AU1248:AU1264)</f>
        <v>14876388</v>
      </c>
      <c r="AV1265" s="49">
        <f>IFERROR(AU1265/AR1248,"-")</f>
        <v>0.15147254229584273</v>
      </c>
      <c r="AW1265" s="63">
        <v>110</v>
      </c>
      <c r="AX1265" s="116">
        <f>IFERROR(AW1265/AS1248,"-")</f>
        <v>0.82089552238805974</v>
      </c>
      <c r="AY1265" s="164">
        <f t="shared" si="340"/>
        <v>135239.8909090909</v>
      </c>
      <c r="AZ1265" s="187"/>
    </row>
    <row r="1266" spans="2:52" s="7" customFormat="1" ht="13.15" customHeight="1">
      <c r="B1266" s="448">
        <v>71</v>
      </c>
      <c r="C1266" s="458" t="s">
        <v>48</v>
      </c>
      <c r="D1266" s="373">
        <v>16504410</v>
      </c>
      <c r="E1266" s="373">
        <v>27</v>
      </c>
      <c r="F1266" s="34" t="s">
        <v>96</v>
      </c>
      <c r="G1266" s="58">
        <v>166183</v>
      </c>
      <c r="H1266" s="47">
        <f>IFERROR(G1266/D1266,"-")</f>
        <v>1.0069005799056131E-2</v>
      </c>
      <c r="I1266" s="58">
        <v>7</v>
      </c>
      <c r="J1266" s="47">
        <f>IFERROR(I1266/E1266,"-")</f>
        <v>0.25925925925925924</v>
      </c>
      <c r="K1266" s="61">
        <f t="shared" si="336"/>
        <v>23740.428571428572</v>
      </c>
      <c r="L1266" s="373">
        <v>10592250</v>
      </c>
      <c r="M1266" s="373">
        <v>18</v>
      </c>
      <c r="N1266" s="34" t="s">
        <v>96</v>
      </c>
      <c r="O1266" s="58">
        <v>37781</v>
      </c>
      <c r="P1266" s="47">
        <f>IFERROR(O1266/L1266,"-")</f>
        <v>3.5668531237461353E-3</v>
      </c>
      <c r="Q1266" s="58">
        <v>4</v>
      </c>
      <c r="R1266" s="47">
        <f>IFERROR(Q1266/M1266,"-")</f>
        <v>0.22222222222222221</v>
      </c>
      <c r="S1266" s="61">
        <f t="shared" si="337"/>
        <v>9445.25</v>
      </c>
      <c r="T1266" s="373">
        <v>3956110</v>
      </c>
      <c r="U1266" s="373">
        <v>6</v>
      </c>
      <c r="V1266" s="34" t="s">
        <v>96</v>
      </c>
      <c r="W1266" s="58">
        <v>125131</v>
      </c>
      <c r="X1266" s="47">
        <f>IFERROR(W1266/T1266,"-")</f>
        <v>3.1629808069037514E-2</v>
      </c>
      <c r="Y1266" s="58">
        <v>3</v>
      </c>
      <c r="Z1266" s="47">
        <f>IFERROR(Y1266/U1266,"-")</f>
        <v>0.5</v>
      </c>
      <c r="AA1266" s="135">
        <f t="shared" si="338"/>
        <v>41710.333333333336</v>
      </c>
      <c r="AB1266" s="373">
        <v>2490100</v>
      </c>
      <c r="AC1266" s="373">
        <v>3</v>
      </c>
      <c r="AD1266" s="34" t="s">
        <v>96</v>
      </c>
      <c r="AE1266" s="58">
        <v>10060</v>
      </c>
      <c r="AF1266" s="47">
        <f>IFERROR(AE1266/AB1266,"-")</f>
        <v>4.0399983936388094E-3</v>
      </c>
      <c r="AG1266" s="58">
        <v>2</v>
      </c>
      <c r="AH1266" s="47">
        <f>IFERROR(AG1266/AC1266,"-")</f>
        <v>0.66666666666666663</v>
      </c>
      <c r="AI1266" s="61">
        <f t="shared" si="330"/>
        <v>5030</v>
      </c>
      <c r="AJ1266" s="373">
        <v>5487320</v>
      </c>
      <c r="AK1266" s="373">
        <v>11</v>
      </c>
      <c r="AL1266" s="34" t="s">
        <v>96</v>
      </c>
      <c r="AM1266" s="58">
        <v>115629</v>
      </c>
      <c r="AN1266" s="47">
        <f>IFERROR(AM1266/AJ1266,"-")</f>
        <v>2.1072035164706997E-2</v>
      </c>
      <c r="AO1266" s="58">
        <v>5</v>
      </c>
      <c r="AP1266" s="47">
        <f>IFERROR(AO1266/AK1266,"-")</f>
        <v>0.45454545454545453</v>
      </c>
      <c r="AQ1266" s="61">
        <f t="shared" si="339"/>
        <v>23125.8</v>
      </c>
      <c r="AR1266" s="373">
        <v>54026560</v>
      </c>
      <c r="AS1266" s="373">
        <v>101</v>
      </c>
      <c r="AT1266" s="34" t="s">
        <v>96</v>
      </c>
      <c r="AU1266" s="58">
        <v>279204</v>
      </c>
      <c r="AV1266" s="47">
        <f>IFERROR(AU1266/AR1266,"-")</f>
        <v>5.1679026019794709E-3</v>
      </c>
      <c r="AW1266" s="61">
        <v>13</v>
      </c>
      <c r="AX1266" s="47">
        <f>IFERROR(AW1266/AS1266,"-")</f>
        <v>0.12871287128712872</v>
      </c>
      <c r="AY1266" s="162">
        <f t="shared" si="340"/>
        <v>21477.23076923077</v>
      </c>
      <c r="AZ1266" s="187"/>
    </row>
    <row r="1267" spans="2:52" s="7" customFormat="1" ht="13.15" customHeight="1">
      <c r="B1267" s="449"/>
      <c r="C1267" s="459"/>
      <c r="D1267" s="374"/>
      <c r="E1267" s="374"/>
      <c r="F1267" s="35" t="s">
        <v>97</v>
      </c>
      <c r="G1267" s="59">
        <v>208740</v>
      </c>
      <c r="H1267" s="48">
        <f>IFERROR(G1267/D1266,"-")</f>
        <v>1.2647528751406442E-2</v>
      </c>
      <c r="I1267" s="59">
        <v>5</v>
      </c>
      <c r="J1267" s="48">
        <f>IFERROR(I1267/E1266,"-")</f>
        <v>0.18518518518518517</v>
      </c>
      <c r="K1267" s="62">
        <f t="shared" si="336"/>
        <v>41748</v>
      </c>
      <c r="L1267" s="374"/>
      <c r="M1267" s="374"/>
      <c r="N1267" s="35" t="s">
        <v>97</v>
      </c>
      <c r="O1267" s="59">
        <v>208596</v>
      </c>
      <c r="P1267" s="48">
        <f>IFERROR(O1267/L1266,"-")</f>
        <v>1.9693266303193374E-2</v>
      </c>
      <c r="Q1267" s="59">
        <v>4</v>
      </c>
      <c r="R1267" s="48">
        <f>IFERROR(Q1267/M1266,"-")</f>
        <v>0.22222222222222221</v>
      </c>
      <c r="S1267" s="62">
        <f t="shared" si="337"/>
        <v>52149</v>
      </c>
      <c r="T1267" s="374"/>
      <c r="U1267" s="374"/>
      <c r="V1267" s="35" t="s">
        <v>97</v>
      </c>
      <c r="W1267" s="59">
        <v>62955</v>
      </c>
      <c r="X1267" s="48">
        <f>IFERROR(W1267/T1266,"-")</f>
        <v>1.5913359335306652E-2</v>
      </c>
      <c r="Y1267" s="59">
        <v>3</v>
      </c>
      <c r="Z1267" s="48">
        <f>IFERROR(Y1267/U1266,"-")</f>
        <v>0.5</v>
      </c>
      <c r="AA1267" s="136">
        <f t="shared" si="338"/>
        <v>20985</v>
      </c>
      <c r="AB1267" s="374"/>
      <c r="AC1267" s="374"/>
      <c r="AD1267" s="35" t="s">
        <v>97</v>
      </c>
      <c r="AE1267" s="59">
        <v>62811</v>
      </c>
      <c r="AF1267" s="48">
        <f>IFERROR(AE1267/AB1266,"-")</f>
        <v>2.5224288181197541E-2</v>
      </c>
      <c r="AG1267" s="59">
        <v>2</v>
      </c>
      <c r="AH1267" s="48">
        <f>IFERROR(AG1267/AC1266,"-")</f>
        <v>0.66666666666666663</v>
      </c>
      <c r="AI1267" s="62">
        <f t="shared" si="330"/>
        <v>31405.5</v>
      </c>
      <c r="AJ1267" s="374"/>
      <c r="AK1267" s="374"/>
      <c r="AL1267" s="35" t="s">
        <v>97</v>
      </c>
      <c r="AM1267" s="59">
        <v>13148</v>
      </c>
      <c r="AN1267" s="48">
        <f>IFERROR(AM1267/AJ1266,"-")</f>
        <v>2.3960694838281713E-3</v>
      </c>
      <c r="AO1267" s="59">
        <v>2</v>
      </c>
      <c r="AP1267" s="48">
        <f>IFERROR(AO1267/AK1266,"-")</f>
        <v>0.18181818181818182</v>
      </c>
      <c r="AQ1267" s="62">
        <f t="shared" si="339"/>
        <v>6574</v>
      </c>
      <c r="AR1267" s="374"/>
      <c r="AS1267" s="374"/>
      <c r="AT1267" s="35" t="s">
        <v>97</v>
      </c>
      <c r="AU1267" s="59">
        <v>2150965</v>
      </c>
      <c r="AV1267" s="48">
        <f>IFERROR(AU1267/AR1266,"-")</f>
        <v>3.9813103036728602E-2</v>
      </c>
      <c r="AW1267" s="62">
        <v>23</v>
      </c>
      <c r="AX1267" s="48">
        <f>IFERROR(AW1267/AS1266,"-")</f>
        <v>0.22772277227722773</v>
      </c>
      <c r="AY1267" s="162">
        <f t="shared" si="340"/>
        <v>93520.217391304352</v>
      </c>
      <c r="AZ1267" s="187"/>
    </row>
    <row r="1268" spans="2:52" s="7" customFormat="1" ht="13.15" customHeight="1">
      <c r="B1268" s="449"/>
      <c r="C1268" s="459"/>
      <c r="D1268" s="374"/>
      <c r="E1268" s="374"/>
      <c r="F1268" s="35" t="s">
        <v>380</v>
      </c>
      <c r="G1268" s="59">
        <v>420798</v>
      </c>
      <c r="H1268" s="48">
        <f>IFERROR(G1268/D1266,"-")</f>
        <v>2.5496094680149125E-2</v>
      </c>
      <c r="I1268" s="59">
        <v>3</v>
      </c>
      <c r="J1268" s="48">
        <f>IFERROR(I1268/E1266,"-")</f>
        <v>0.1111111111111111</v>
      </c>
      <c r="K1268" s="62">
        <f t="shared" si="336"/>
        <v>140266</v>
      </c>
      <c r="L1268" s="374"/>
      <c r="M1268" s="374"/>
      <c r="N1268" s="35" t="s">
        <v>380</v>
      </c>
      <c r="O1268" s="59">
        <v>420798</v>
      </c>
      <c r="P1268" s="48">
        <f>IFERROR(O1268/L1266,"-")</f>
        <v>3.9726970190469446E-2</v>
      </c>
      <c r="Q1268" s="59">
        <v>3</v>
      </c>
      <c r="R1268" s="48">
        <f>IFERROR(Q1268/M1266,"-")</f>
        <v>0.16666666666666666</v>
      </c>
      <c r="S1268" s="62">
        <f t="shared" si="337"/>
        <v>140266</v>
      </c>
      <c r="T1268" s="374"/>
      <c r="U1268" s="374"/>
      <c r="V1268" s="35" t="s">
        <v>380</v>
      </c>
      <c r="W1268" s="59">
        <v>409564</v>
      </c>
      <c r="X1268" s="48">
        <f>IFERROR(W1268/T1266,"-")</f>
        <v>0.10352694945287164</v>
      </c>
      <c r="Y1268" s="59">
        <v>1</v>
      </c>
      <c r="Z1268" s="48">
        <f>IFERROR(Y1268/U1266,"-")</f>
        <v>0.16666666666666666</v>
      </c>
      <c r="AA1268" s="136">
        <f t="shared" si="338"/>
        <v>409564</v>
      </c>
      <c r="AB1268" s="374"/>
      <c r="AC1268" s="374"/>
      <c r="AD1268" s="35" t="s">
        <v>380</v>
      </c>
      <c r="AE1268" s="59">
        <v>409564</v>
      </c>
      <c r="AF1268" s="48">
        <f>IFERROR(AE1268/AB1266,"-")</f>
        <v>0.16447692863740412</v>
      </c>
      <c r="AG1268" s="59">
        <v>1</v>
      </c>
      <c r="AH1268" s="48">
        <f>IFERROR(AG1268/AC1266,"-")</f>
        <v>0.33333333333333331</v>
      </c>
      <c r="AI1268" s="62">
        <f t="shared" ref="AI1268" si="341">IFERROR(AE1268/AG1268,"-")</f>
        <v>409564</v>
      </c>
      <c r="AJ1268" s="374"/>
      <c r="AK1268" s="374"/>
      <c r="AL1268" s="35" t="s">
        <v>380</v>
      </c>
      <c r="AM1268" s="59">
        <v>11234</v>
      </c>
      <c r="AN1268" s="48">
        <f>IFERROR(AM1268/AJ1266,"-")</f>
        <v>2.0472653317101974E-3</v>
      </c>
      <c r="AO1268" s="59">
        <v>2</v>
      </c>
      <c r="AP1268" s="48">
        <f>IFERROR(AO1268/AK1266,"-")</f>
        <v>0.18181818181818182</v>
      </c>
      <c r="AQ1268" s="62">
        <f t="shared" si="339"/>
        <v>5617</v>
      </c>
      <c r="AR1268" s="374"/>
      <c r="AS1268" s="374"/>
      <c r="AT1268" s="35" t="s">
        <v>380</v>
      </c>
      <c r="AU1268" s="59">
        <v>1399378</v>
      </c>
      <c r="AV1268" s="48">
        <f>IFERROR(AU1268/AR1266,"-")</f>
        <v>2.5901667624220383E-2</v>
      </c>
      <c r="AW1268" s="59">
        <v>12</v>
      </c>
      <c r="AX1268" s="48">
        <f>IFERROR(AW1268/AS1266,"-")</f>
        <v>0.11881188118811881</v>
      </c>
      <c r="AY1268" s="136">
        <f t="shared" si="340"/>
        <v>116614.83333333333</v>
      </c>
      <c r="AZ1268" s="187"/>
    </row>
    <row r="1269" spans="2:52" s="7" customFormat="1" ht="13.15" customHeight="1">
      <c r="B1269" s="449"/>
      <c r="C1269" s="459"/>
      <c r="D1269" s="374"/>
      <c r="E1269" s="374"/>
      <c r="F1269" s="36" t="s">
        <v>98</v>
      </c>
      <c r="G1269" s="59">
        <v>191919</v>
      </c>
      <c r="H1269" s="48">
        <f>IFERROR(G1269/D1266,"-")</f>
        <v>1.162834660554361E-2</v>
      </c>
      <c r="I1269" s="59">
        <v>9</v>
      </c>
      <c r="J1269" s="48">
        <f>IFERROR(I1269/E1266,"-")</f>
        <v>0.33333333333333331</v>
      </c>
      <c r="K1269" s="62">
        <f t="shared" si="336"/>
        <v>21324.333333333332</v>
      </c>
      <c r="L1269" s="374"/>
      <c r="M1269" s="374"/>
      <c r="N1269" s="36" t="s">
        <v>98</v>
      </c>
      <c r="O1269" s="59">
        <v>145739</v>
      </c>
      <c r="P1269" s="48">
        <f>IFERROR(O1269/L1266,"-")</f>
        <v>1.3759021926408458E-2</v>
      </c>
      <c r="Q1269" s="59">
        <v>6</v>
      </c>
      <c r="R1269" s="48">
        <f>IFERROR(Q1269/M1266,"-")</f>
        <v>0.33333333333333331</v>
      </c>
      <c r="S1269" s="62">
        <f t="shared" si="337"/>
        <v>24289.833333333332</v>
      </c>
      <c r="T1269" s="374"/>
      <c r="U1269" s="374"/>
      <c r="V1269" s="36" t="s">
        <v>98</v>
      </c>
      <c r="W1269" s="59">
        <v>36243</v>
      </c>
      <c r="X1269" s="48">
        <f>IFERROR(W1269/T1266,"-")</f>
        <v>9.1612720576525926E-3</v>
      </c>
      <c r="Y1269" s="59">
        <v>1</v>
      </c>
      <c r="Z1269" s="48">
        <f>IFERROR(Y1269/U1266,"-")</f>
        <v>0.16666666666666666</v>
      </c>
      <c r="AA1269" s="136">
        <f t="shared" si="338"/>
        <v>36243</v>
      </c>
      <c r="AB1269" s="374"/>
      <c r="AC1269" s="374"/>
      <c r="AD1269" s="36" t="s">
        <v>98</v>
      </c>
      <c r="AE1269" s="59">
        <v>0</v>
      </c>
      <c r="AF1269" s="48">
        <f>IFERROR(AE1269/AB1266,"-")</f>
        <v>0</v>
      </c>
      <c r="AG1269" s="59">
        <v>0</v>
      </c>
      <c r="AH1269" s="48">
        <f>IFERROR(AG1269/AC1266,"-")</f>
        <v>0</v>
      </c>
      <c r="AI1269" s="62" t="str">
        <f t="shared" si="330"/>
        <v>-</v>
      </c>
      <c r="AJ1269" s="374"/>
      <c r="AK1269" s="374"/>
      <c r="AL1269" s="36" t="s">
        <v>98</v>
      </c>
      <c r="AM1269" s="59">
        <v>129274</v>
      </c>
      <c r="AN1269" s="48">
        <f>IFERROR(AM1269/AJ1266,"-")</f>
        <v>2.3558677095558488E-2</v>
      </c>
      <c r="AO1269" s="59">
        <v>3</v>
      </c>
      <c r="AP1269" s="48">
        <f>IFERROR(AO1269/AK1266,"-")</f>
        <v>0.27272727272727271</v>
      </c>
      <c r="AQ1269" s="62">
        <f t="shared" si="339"/>
        <v>43091.333333333336</v>
      </c>
      <c r="AR1269" s="374"/>
      <c r="AS1269" s="374"/>
      <c r="AT1269" s="36" t="s">
        <v>98</v>
      </c>
      <c r="AU1269" s="59">
        <v>974540</v>
      </c>
      <c r="AV1269" s="48">
        <f>IFERROR(AU1269/AR1266,"-")</f>
        <v>1.803816493221112E-2</v>
      </c>
      <c r="AW1269" s="62">
        <v>33</v>
      </c>
      <c r="AX1269" s="48">
        <f>IFERROR(AW1269/AS1266,"-")</f>
        <v>0.32673267326732675</v>
      </c>
      <c r="AY1269" s="162">
        <f t="shared" si="340"/>
        <v>29531.515151515152</v>
      </c>
      <c r="AZ1269" s="187"/>
    </row>
    <row r="1270" spans="2:52" s="7" customFormat="1" ht="13.15" customHeight="1">
      <c r="B1270" s="449"/>
      <c r="C1270" s="459"/>
      <c r="D1270" s="374"/>
      <c r="E1270" s="374"/>
      <c r="F1270" s="36" t="s">
        <v>99</v>
      </c>
      <c r="G1270" s="59">
        <v>13185</v>
      </c>
      <c r="H1270" s="48">
        <f>IFERROR(G1270/D1266,"-")</f>
        <v>7.988773909518729E-4</v>
      </c>
      <c r="I1270" s="59">
        <v>1</v>
      </c>
      <c r="J1270" s="48">
        <f>IFERROR(I1270/E1266,"-")</f>
        <v>3.7037037037037035E-2</v>
      </c>
      <c r="K1270" s="62">
        <f t="shared" si="336"/>
        <v>13185</v>
      </c>
      <c r="L1270" s="374"/>
      <c r="M1270" s="374"/>
      <c r="N1270" s="36" t="s">
        <v>99</v>
      </c>
      <c r="O1270" s="59">
        <v>13185</v>
      </c>
      <c r="P1270" s="48">
        <f>IFERROR(O1270/L1266,"-")</f>
        <v>1.2447780216667847E-3</v>
      </c>
      <c r="Q1270" s="59">
        <v>1</v>
      </c>
      <c r="R1270" s="48">
        <f>IFERROR(Q1270/M1266,"-")</f>
        <v>5.5555555555555552E-2</v>
      </c>
      <c r="S1270" s="62">
        <f t="shared" si="337"/>
        <v>13185</v>
      </c>
      <c r="T1270" s="374"/>
      <c r="U1270" s="374"/>
      <c r="V1270" s="36" t="s">
        <v>99</v>
      </c>
      <c r="W1270" s="59">
        <v>0</v>
      </c>
      <c r="X1270" s="48">
        <f>IFERROR(W1270/T1266,"-")</f>
        <v>0</v>
      </c>
      <c r="Y1270" s="59">
        <v>0</v>
      </c>
      <c r="Z1270" s="48">
        <f>IFERROR(Y1270/U1266,"-")</f>
        <v>0</v>
      </c>
      <c r="AA1270" s="136" t="str">
        <f t="shared" si="338"/>
        <v>-</v>
      </c>
      <c r="AB1270" s="374"/>
      <c r="AC1270" s="374"/>
      <c r="AD1270" s="36" t="s">
        <v>99</v>
      </c>
      <c r="AE1270" s="59">
        <v>0</v>
      </c>
      <c r="AF1270" s="48">
        <f>IFERROR(AE1270/AB1266,"-")</f>
        <v>0</v>
      </c>
      <c r="AG1270" s="59">
        <v>0</v>
      </c>
      <c r="AH1270" s="48">
        <f>IFERROR(AG1270/AC1266,"-")</f>
        <v>0</v>
      </c>
      <c r="AI1270" s="62" t="str">
        <f t="shared" si="330"/>
        <v>-</v>
      </c>
      <c r="AJ1270" s="374"/>
      <c r="AK1270" s="374"/>
      <c r="AL1270" s="36" t="s">
        <v>99</v>
      </c>
      <c r="AM1270" s="59">
        <v>0</v>
      </c>
      <c r="AN1270" s="48">
        <f>IFERROR(AM1270/AJ1266,"-")</f>
        <v>0</v>
      </c>
      <c r="AO1270" s="59">
        <v>0</v>
      </c>
      <c r="AP1270" s="48">
        <f>IFERROR(AO1270/AK1266,"-")</f>
        <v>0</v>
      </c>
      <c r="AQ1270" s="62" t="str">
        <f t="shared" si="339"/>
        <v>-</v>
      </c>
      <c r="AR1270" s="374"/>
      <c r="AS1270" s="374"/>
      <c r="AT1270" s="36" t="s">
        <v>99</v>
      </c>
      <c r="AU1270" s="59">
        <v>2176681</v>
      </c>
      <c r="AV1270" s="48">
        <f>IFERROR(AU1270/AR1266,"-")</f>
        <v>4.028909114331914E-2</v>
      </c>
      <c r="AW1270" s="62">
        <v>4</v>
      </c>
      <c r="AX1270" s="48">
        <f>IFERROR(AW1270/AS1266,"-")</f>
        <v>3.9603960396039604E-2</v>
      </c>
      <c r="AY1270" s="162">
        <f t="shared" si="340"/>
        <v>544170.25</v>
      </c>
      <c r="AZ1270" s="187"/>
    </row>
    <row r="1271" spans="2:52" s="7" customFormat="1" ht="13.15" customHeight="1">
      <c r="B1271" s="449"/>
      <c r="C1271" s="459"/>
      <c r="D1271" s="374"/>
      <c r="E1271" s="374"/>
      <c r="F1271" s="36" t="s">
        <v>100</v>
      </c>
      <c r="G1271" s="59">
        <v>480685</v>
      </c>
      <c r="H1271" s="48">
        <f>IFERROR(G1271/D1266,"-")</f>
        <v>2.9124640020455138E-2</v>
      </c>
      <c r="I1271" s="59">
        <v>15</v>
      </c>
      <c r="J1271" s="48">
        <f>IFERROR(I1271/E1266,"-")</f>
        <v>0.55555555555555558</v>
      </c>
      <c r="K1271" s="62">
        <f t="shared" si="336"/>
        <v>32045.666666666668</v>
      </c>
      <c r="L1271" s="374"/>
      <c r="M1271" s="374"/>
      <c r="N1271" s="36" t="s">
        <v>100</v>
      </c>
      <c r="O1271" s="59">
        <v>315812</v>
      </c>
      <c r="P1271" s="48">
        <f>IFERROR(O1271/L1266,"-")</f>
        <v>2.9815383889164247E-2</v>
      </c>
      <c r="Q1271" s="59">
        <v>11</v>
      </c>
      <c r="R1271" s="48">
        <f>IFERROR(Q1271/M1266,"-")</f>
        <v>0.61111111111111116</v>
      </c>
      <c r="S1271" s="62">
        <f t="shared" si="337"/>
        <v>28710.18181818182</v>
      </c>
      <c r="T1271" s="374"/>
      <c r="U1271" s="374"/>
      <c r="V1271" s="36" t="s">
        <v>100</v>
      </c>
      <c r="W1271" s="59">
        <v>89065</v>
      </c>
      <c r="X1271" s="48">
        <f>IFERROR(W1271/T1266,"-")</f>
        <v>2.2513276931126789E-2</v>
      </c>
      <c r="Y1271" s="59">
        <v>3</v>
      </c>
      <c r="Z1271" s="48">
        <f>IFERROR(Y1271/U1266,"-")</f>
        <v>0.5</v>
      </c>
      <c r="AA1271" s="136">
        <f t="shared" si="338"/>
        <v>29688.333333333332</v>
      </c>
      <c r="AB1271" s="374"/>
      <c r="AC1271" s="374"/>
      <c r="AD1271" s="36" t="s">
        <v>100</v>
      </c>
      <c r="AE1271" s="59">
        <v>29772</v>
      </c>
      <c r="AF1271" s="48">
        <f>IFERROR(AE1271/AB1266,"-")</f>
        <v>1.1956146339504438E-2</v>
      </c>
      <c r="AG1271" s="59">
        <v>1</v>
      </c>
      <c r="AH1271" s="48">
        <f>IFERROR(AG1271/AC1266,"-")</f>
        <v>0.33333333333333331</v>
      </c>
      <c r="AI1271" s="62">
        <f t="shared" si="330"/>
        <v>29772</v>
      </c>
      <c r="AJ1271" s="374"/>
      <c r="AK1271" s="374"/>
      <c r="AL1271" s="36" t="s">
        <v>100</v>
      </c>
      <c r="AM1271" s="59">
        <v>56526</v>
      </c>
      <c r="AN1271" s="48">
        <f>IFERROR(AM1271/AJ1266,"-")</f>
        <v>1.0301203501891634E-2</v>
      </c>
      <c r="AO1271" s="59">
        <v>4</v>
      </c>
      <c r="AP1271" s="48">
        <f>IFERROR(AO1271/AK1266,"-")</f>
        <v>0.36363636363636365</v>
      </c>
      <c r="AQ1271" s="62">
        <f t="shared" si="339"/>
        <v>14131.5</v>
      </c>
      <c r="AR1271" s="374"/>
      <c r="AS1271" s="374"/>
      <c r="AT1271" s="36" t="s">
        <v>100</v>
      </c>
      <c r="AU1271" s="59">
        <v>2062671</v>
      </c>
      <c r="AV1271" s="48">
        <f>IFERROR(AU1271/AR1266,"-")</f>
        <v>3.8178832781505988E-2</v>
      </c>
      <c r="AW1271" s="62">
        <v>44</v>
      </c>
      <c r="AX1271" s="48">
        <f>IFERROR(AW1271/AS1266,"-")</f>
        <v>0.43564356435643564</v>
      </c>
      <c r="AY1271" s="162">
        <f t="shared" si="340"/>
        <v>46878.88636363636</v>
      </c>
      <c r="AZ1271" s="187"/>
    </row>
    <row r="1272" spans="2:52" s="7" customFormat="1" ht="13.15" customHeight="1">
      <c r="B1272" s="449"/>
      <c r="C1272" s="459"/>
      <c r="D1272" s="374"/>
      <c r="E1272" s="374"/>
      <c r="F1272" s="36" t="s">
        <v>101</v>
      </c>
      <c r="G1272" s="59">
        <v>551745</v>
      </c>
      <c r="H1272" s="48">
        <f>IFERROR(G1272/D1266,"-")</f>
        <v>3.3430155940139636E-2</v>
      </c>
      <c r="I1272" s="59">
        <v>10</v>
      </c>
      <c r="J1272" s="48">
        <f>IFERROR(I1272/E1266,"-")</f>
        <v>0.37037037037037035</v>
      </c>
      <c r="K1272" s="62">
        <f t="shared" si="336"/>
        <v>55174.5</v>
      </c>
      <c r="L1272" s="374"/>
      <c r="M1272" s="374"/>
      <c r="N1272" s="36" t="s">
        <v>101</v>
      </c>
      <c r="O1272" s="59">
        <v>269876</v>
      </c>
      <c r="P1272" s="48">
        <f>IFERROR(O1272/L1266,"-")</f>
        <v>2.5478628242347E-2</v>
      </c>
      <c r="Q1272" s="59">
        <v>7</v>
      </c>
      <c r="R1272" s="48">
        <f>IFERROR(Q1272/M1266,"-")</f>
        <v>0.3888888888888889</v>
      </c>
      <c r="S1272" s="62">
        <f t="shared" si="337"/>
        <v>38553.714285714283</v>
      </c>
      <c r="T1272" s="374"/>
      <c r="U1272" s="374"/>
      <c r="V1272" s="36" t="s">
        <v>101</v>
      </c>
      <c r="W1272" s="59">
        <v>280592</v>
      </c>
      <c r="X1272" s="48">
        <f>IFERROR(W1272/T1266,"-")</f>
        <v>7.0926238148079801E-2</v>
      </c>
      <c r="Y1272" s="59">
        <v>4</v>
      </c>
      <c r="Z1272" s="48">
        <f>IFERROR(Y1272/U1266,"-")</f>
        <v>0.66666666666666663</v>
      </c>
      <c r="AA1272" s="136">
        <f t="shared" si="338"/>
        <v>70148</v>
      </c>
      <c r="AB1272" s="374"/>
      <c r="AC1272" s="374"/>
      <c r="AD1272" s="36" t="s">
        <v>101</v>
      </c>
      <c r="AE1272" s="59">
        <v>30136</v>
      </c>
      <c r="AF1272" s="48">
        <f>IFERROR(AE1272/AB1266,"-")</f>
        <v>1.2102325207822978E-2</v>
      </c>
      <c r="AG1272" s="59">
        <v>2</v>
      </c>
      <c r="AH1272" s="48">
        <f>IFERROR(AG1272/AC1266,"-")</f>
        <v>0.66666666666666663</v>
      </c>
      <c r="AI1272" s="62">
        <f t="shared" si="330"/>
        <v>15068</v>
      </c>
      <c r="AJ1272" s="374"/>
      <c r="AK1272" s="374"/>
      <c r="AL1272" s="36" t="s">
        <v>101</v>
      </c>
      <c r="AM1272" s="59">
        <v>523067</v>
      </c>
      <c r="AN1272" s="48">
        <f>IFERROR(AM1272/AJ1266,"-")</f>
        <v>9.5322853414781708E-2</v>
      </c>
      <c r="AO1272" s="59">
        <v>3</v>
      </c>
      <c r="AP1272" s="48">
        <f>IFERROR(AO1272/AK1266,"-")</f>
        <v>0.27272727272727271</v>
      </c>
      <c r="AQ1272" s="62">
        <f t="shared" si="339"/>
        <v>174355.66666666666</v>
      </c>
      <c r="AR1272" s="374"/>
      <c r="AS1272" s="374"/>
      <c r="AT1272" s="36" t="s">
        <v>101</v>
      </c>
      <c r="AU1272" s="59">
        <v>1834112</v>
      </c>
      <c r="AV1272" s="48">
        <f>IFERROR(AU1272/AR1266,"-")</f>
        <v>3.3948339483394832E-2</v>
      </c>
      <c r="AW1272" s="62">
        <v>34</v>
      </c>
      <c r="AX1272" s="48">
        <f>IFERROR(AW1272/AS1266,"-")</f>
        <v>0.33663366336633666</v>
      </c>
      <c r="AY1272" s="162">
        <f t="shared" si="340"/>
        <v>53944.470588235294</v>
      </c>
      <c r="AZ1272" s="187"/>
    </row>
    <row r="1273" spans="2:52" s="7" customFormat="1" ht="13.15" customHeight="1">
      <c r="B1273" s="449"/>
      <c r="C1273" s="459"/>
      <c r="D1273" s="374"/>
      <c r="E1273" s="374"/>
      <c r="F1273" s="36" t="s">
        <v>102</v>
      </c>
      <c r="G1273" s="59">
        <v>0</v>
      </c>
      <c r="H1273" s="48">
        <f>IFERROR(G1273/D1266,"-")</f>
        <v>0</v>
      </c>
      <c r="I1273" s="59">
        <v>0</v>
      </c>
      <c r="J1273" s="48">
        <f>IFERROR(I1273/E1266,"-")</f>
        <v>0</v>
      </c>
      <c r="K1273" s="62" t="str">
        <f t="shared" si="336"/>
        <v>-</v>
      </c>
      <c r="L1273" s="374"/>
      <c r="M1273" s="374"/>
      <c r="N1273" s="36" t="s">
        <v>102</v>
      </c>
      <c r="O1273" s="59">
        <v>0</v>
      </c>
      <c r="P1273" s="48">
        <f>IFERROR(O1273/L1266,"-")</f>
        <v>0</v>
      </c>
      <c r="Q1273" s="59">
        <v>0</v>
      </c>
      <c r="R1273" s="48">
        <f>IFERROR(Q1273/M1266,"-")</f>
        <v>0</v>
      </c>
      <c r="S1273" s="62" t="str">
        <f t="shared" si="337"/>
        <v>-</v>
      </c>
      <c r="T1273" s="374"/>
      <c r="U1273" s="374"/>
      <c r="V1273" s="36" t="s">
        <v>102</v>
      </c>
      <c r="W1273" s="59">
        <v>0</v>
      </c>
      <c r="X1273" s="48">
        <f>IFERROR(W1273/T1266,"-")</f>
        <v>0</v>
      </c>
      <c r="Y1273" s="59">
        <v>0</v>
      </c>
      <c r="Z1273" s="48">
        <f>IFERROR(Y1273/U1266,"-")</f>
        <v>0</v>
      </c>
      <c r="AA1273" s="136" t="str">
        <f t="shared" si="338"/>
        <v>-</v>
      </c>
      <c r="AB1273" s="374"/>
      <c r="AC1273" s="374"/>
      <c r="AD1273" s="36" t="s">
        <v>102</v>
      </c>
      <c r="AE1273" s="59">
        <v>0</v>
      </c>
      <c r="AF1273" s="48">
        <f>IFERROR(AE1273/AB1266,"-")</f>
        <v>0</v>
      </c>
      <c r="AG1273" s="59">
        <v>0</v>
      </c>
      <c r="AH1273" s="48">
        <f>IFERROR(AG1273/AC1266,"-")</f>
        <v>0</v>
      </c>
      <c r="AI1273" s="62" t="str">
        <f t="shared" si="330"/>
        <v>-</v>
      </c>
      <c r="AJ1273" s="374"/>
      <c r="AK1273" s="374"/>
      <c r="AL1273" s="36" t="s">
        <v>102</v>
      </c>
      <c r="AM1273" s="59">
        <v>18227</v>
      </c>
      <c r="AN1273" s="48">
        <f>IFERROR(AM1273/AJ1266,"-")</f>
        <v>3.3216579313763367E-3</v>
      </c>
      <c r="AO1273" s="59">
        <v>1</v>
      </c>
      <c r="AP1273" s="48">
        <f>IFERROR(AO1273/AK1266,"-")</f>
        <v>9.0909090909090912E-2</v>
      </c>
      <c r="AQ1273" s="62">
        <f t="shared" si="339"/>
        <v>18227</v>
      </c>
      <c r="AR1273" s="374"/>
      <c r="AS1273" s="374"/>
      <c r="AT1273" s="36" t="s">
        <v>102</v>
      </c>
      <c r="AU1273" s="59">
        <v>34834</v>
      </c>
      <c r="AV1273" s="48">
        <f>IFERROR(AU1273/AR1266,"-")</f>
        <v>6.4475694917462824E-4</v>
      </c>
      <c r="AW1273" s="62">
        <v>8</v>
      </c>
      <c r="AX1273" s="48">
        <f>IFERROR(AW1273/AS1266,"-")</f>
        <v>7.9207920792079209E-2</v>
      </c>
      <c r="AY1273" s="162">
        <f t="shared" si="340"/>
        <v>4354.25</v>
      </c>
      <c r="AZ1273" s="187"/>
    </row>
    <row r="1274" spans="2:52" s="7" customFormat="1" ht="13.15" customHeight="1">
      <c r="B1274" s="449"/>
      <c r="C1274" s="459"/>
      <c r="D1274" s="374"/>
      <c r="E1274" s="374"/>
      <c r="F1274" s="36" t="s">
        <v>112</v>
      </c>
      <c r="G1274" s="59">
        <v>0</v>
      </c>
      <c r="H1274" s="48">
        <f>IFERROR(G1274/D1266,"-")</f>
        <v>0</v>
      </c>
      <c r="I1274" s="59">
        <v>0</v>
      </c>
      <c r="J1274" s="48">
        <f>IFERROR(I1274/E1266,"-")</f>
        <v>0</v>
      </c>
      <c r="K1274" s="62" t="str">
        <f t="shared" si="336"/>
        <v>-</v>
      </c>
      <c r="L1274" s="374"/>
      <c r="M1274" s="374"/>
      <c r="N1274" s="36" t="s">
        <v>112</v>
      </c>
      <c r="O1274" s="59">
        <v>0</v>
      </c>
      <c r="P1274" s="48">
        <f>IFERROR(O1274/L1266,"-")</f>
        <v>0</v>
      </c>
      <c r="Q1274" s="59">
        <v>0</v>
      </c>
      <c r="R1274" s="48">
        <f>IFERROR(Q1274/M1266,"-")</f>
        <v>0</v>
      </c>
      <c r="S1274" s="62" t="str">
        <f t="shared" si="337"/>
        <v>-</v>
      </c>
      <c r="T1274" s="374"/>
      <c r="U1274" s="374"/>
      <c r="V1274" s="36" t="s">
        <v>112</v>
      </c>
      <c r="W1274" s="59">
        <v>0</v>
      </c>
      <c r="X1274" s="48">
        <f>IFERROR(W1274/T1266,"-")</f>
        <v>0</v>
      </c>
      <c r="Y1274" s="59">
        <v>0</v>
      </c>
      <c r="Z1274" s="48">
        <f>IFERROR(Y1274/U1266,"-")</f>
        <v>0</v>
      </c>
      <c r="AA1274" s="136" t="str">
        <f t="shared" si="338"/>
        <v>-</v>
      </c>
      <c r="AB1274" s="374"/>
      <c r="AC1274" s="374"/>
      <c r="AD1274" s="36" t="s">
        <v>112</v>
      </c>
      <c r="AE1274" s="59">
        <v>0</v>
      </c>
      <c r="AF1274" s="48">
        <f>IFERROR(AE1274/AB1266,"-")</f>
        <v>0</v>
      </c>
      <c r="AG1274" s="59">
        <v>0</v>
      </c>
      <c r="AH1274" s="48">
        <f>IFERROR(AG1274/AC1266,"-")</f>
        <v>0</v>
      </c>
      <c r="AI1274" s="62" t="str">
        <f t="shared" si="330"/>
        <v>-</v>
      </c>
      <c r="AJ1274" s="374"/>
      <c r="AK1274" s="374"/>
      <c r="AL1274" s="36" t="s">
        <v>112</v>
      </c>
      <c r="AM1274" s="59">
        <v>0</v>
      </c>
      <c r="AN1274" s="48">
        <f>IFERROR(AM1274/AJ1266,"-")</f>
        <v>0</v>
      </c>
      <c r="AO1274" s="59">
        <v>0</v>
      </c>
      <c r="AP1274" s="48">
        <f>IFERROR(AO1274/AK1266,"-")</f>
        <v>0</v>
      </c>
      <c r="AQ1274" s="62" t="str">
        <f t="shared" si="339"/>
        <v>-</v>
      </c>
      <c r="AR1274" s="374"/>
      <c r="AS1274" s="374"/>
      <c r="AT1274" s="36" t="s">
        <v>112</v>
      </c>
      <c r="AU1274" s="59">
        <v>0</v>
      </c>
      <c r="AV1274" s="48">
        <f>IFERROR(AU1274/AR1266,"-")</f>
        <v>0</v>
      </c>
      <c r="AW1274" s="62">
        <v>0</v>
      </c>
      <c r="AX1274" s="48">
        <f>IFERROR(AW1274/AS1266,"-")</f>
        <v>0</v>
      </c>
      <c r="AY1274" s="162" t="str">
        <f t="shared" si="340"/>
        <v>-</v>
      </c>
      <c r="AZ1274" s="187"/>
    </row>
    <row r="1275" spans="2:52" s="7" customFormat="1" ht="13.15" customHeight="1">
      <c r="B1275" s="449"/>
      <c r="C1275" s="459"/>
      <c r="D1275" s="374"/>
      <c r="E1275" s="374"/>
      <c r="F1275" s="36" t="s">
        <v>103</v>
      </c>
      <c r="G1275" s="59">
        <v>0</v>
      </c>
      <c r="H1275" s="48">
        <f>IFERROR(G1275/D1266,"-")</f>
        <v>0</v>
      </c>
      <c r="I1275" s="59">
        <v>0</v>
      </c>
      <c r="J1275" s="48">
        <f>IFERROR(I1275/E1266,"-")</f>
        <v>0</v>
      </c>
      <c r="K1275" s="62" t="str">
        <f t="shared" si="336"/>
        <v>-</v>
      </c>
      <c r="L1275" s="374"/>
      <c r="M1275" s="374"/>
      <c r="N1275" s="36" t="s">
        <v>103</v>
      </c>
      <c r="O1275" s="59">
        <v>0</v>
      </c>
      <c r="P1275" s="48">
        <f>IFERROR(O1275/L1266,"-")</f>
        <v>0</v>
      </c>
      <c r="Q1275" s="59">
        <v>0</v>
      </c>
      <c r="R1275" s="48">
        <f>IFERROR(Q1275/M1266,"-")</f>
        <v>0</v>
      </c>
      <c r="S1275" s="62" t="str">
        <f t="shared" si="337"/>
        <v>-</v>
      </c>
      <c r="T1275" s="374"/>
      <c r="U1275" s="374"/>
      <c r="V1275" s="36" t="s">
        <v>103</v>
      </c>
      <c r="W1275" s="59">
        <v>0</v>
      </c>
      <c r="X1275" s="48">
        <f>IFERROR(W1275/T1266,"-")</f>
        <v>0</v>
      </c>
      <c r="Y1275" s="59">
        <v>0</v>
      </c>
      <c r="Z1275" s="48">
        <f>IFERROR(Y1275/U1266,"-")</f>
        <v>0</v>
      </c>
      <c r="AA1275" s="136" t="str">
        <f t="shared" si="338"/>
        <v>-</v>
      </c>
      <c r="AB1275" s="374"/>
      <c r="AC1275" s="374"/>
      <c r="AD1275" s="36" t="s">
        <v>103</v>
      </c>
      <c r="AE1275" s="59">
        <v>0</v>
      </c>
      <c r="AF1275" s="48">
        <f>IFERROR(AE1275/AB1266,"-")</f>
        <v>0</v>
      </c>
      <c r="AG1275" s="59">
        <v>0</v>
      </c>
      <c r="AH1275" s="48">
        <f>IFERROR(AG1275/AC1266,"-")</f>
        <v>0</v>
      </c>
      <c r="AI1275" s="62" t="str">
        <f t="shared" si="330"/>
        <v>-</v>
      </c>
      <c r="AJ1275" s="374"/>
      <c r="AK1275" s="374"/>
      <c r="AL1275" s="36" t="s">
        <v>103</v>
      </c>
      <c r="AM1275" s="59">
        <v>0</v>
      </c>
      <c r="AN1275" s="48">
        <f>IFERROR(AM1275/AJ1266,"-")</f>
        <v>0</v>
      </c>
      <c r="AO1275" s="59">
        <v>0</v>
      </c>
      <c r="AP1275" s="48">
        <f>IFERROR(AO1275/AK1266,"-")</f>
        <v>0</v>
      </c>
      <c r="AQ1275" s="62" t="str">
        <f t="shared" si="339"/>
        <v>-</v>
      </c>
      <c r="AR1275" s="374"/>
      <c r="AS1275" s="374"/>
      <c r="AT1275" s="36" t="s">
        <v>103</v>
      </c>
      <c r="AU1275" s="59">
        <v>43405</v>
      </c>
      <c r="AV1275" s="48">
        <f>IFERROR(AU1275/AR1266,"-")</f>
        <v>8.0340114195684496E-4</v>
      </c>
      <c r="AW1275" s="62">
        <v>1</v>
      </c>
      <c r="AX1275" s="48">
        <f>IFERROR(AW1275/AS1266,"-")</f>
        <v>9.9009900990099011E-3</v>
      </c>
      <c r="AY1275" s="162">
        <f t="shared" si="340"/>
        <v>43405</v>
      </c>
      <c r="AZ1275" s="187"/>
    </row>
    <row r="1276" spans="2:52" s="7" customFormat="1" ht="13.15" customHeight="1">
      <c r="B1276" s="449"/>
      <c r="C1276" s="459"/>
      <c r="D1276" s="374"/>
      <c r="E1276" s="374"/>
      <c r="F1276" s="36" t="s">
        <v>104</v>
      </c>
      <c r="G1276" s="59">
        <v>56597</v>
      </c>
      <c r="H1276" s="48">
        <f>IFERROR(G1276/D1266,"-")</f>
        <v>3.429204679234217E-3</v>
      </c>
      <c r="I1276" s="59">
        <v>4</v>
      </c>
      <c r="J1276" s="48">
        <f>IFERROR(I1276/E1266,"-")</f>
        <v>0.14814814814814814</v>
      </c>
      <c r="K1276" s="62">
        <f t="shared" si="336"/>
        <v>14149.25</v>
      </c>
      <c r="L1276" s="374"/>
      <c r="M1276" s="374"/>
      <c r="N1276" s="36" t="s">
        <v>104</v>
      </c>
      <c r="O1276" s="59">
        <v>1487</v>
      </c>
      <c r="P1276" s="48">
        <f>IFERROR(O1276/L1266,"-")</f>
        <v>1.4038565932639429E-4</v>
      </c>
      <c r="Q1276" s="59">
        <v>2</v>
      </c>
      <c r="R1276" s="48">
        <f>IFERROR(Q1276/M1266,"-")</f>
        <v>0.1111111111111111</v>
      </c>
      <c r="S1276" s="62">
        <f t="shared" si="337"/>
        <v>743.5</v>
      </c>
      <c r="T1276" s="374"/>
      <c r="U1276" s="374"/>
      <c r="V1276" s="36" t="s">
        <v>104</v>
      </c>
      <c r="W1276" s="59">
        <v>52528</v>
      </c>
      <c r="X1276" s="48">
        <f>IFERROR(W1276/T1266,"-")</f>
        <v>1.327768944746228E-2</v>
      </c>
      <c r="Y1276" s="59">
        <v>2</v>
      </c>
      <c r="Z1276" s="48">
        <f>IFERROR(Y1276/U1266,"-")</f>
        <v>0.33333333333333331</v>
      </c>
      <c r="AA1276" s="136">
        <f t="shared" si="338"/>
        <v>26264</v>
      </c>
      <c r="AB1276" s="374"/>
      <c r="AC1276" s="374"/>
      <c r="AD1276" s="36" t="s">
        <v>104</v>
      </c>
      <c r="AE1276" s="59">
        <v>678</v>
      </c>
      <c r="AF1276" s="48">
        <f>IFERROR(AE1276/AB1266,"-")</f>
        <v>2.7227822175816233E-4</v>
      </c>
      <c r="AG1276" s="59">
        <v>1</v>
      </c>
      <c r="AH1276" s="48">
        <f>IFERROR(AG1276/AC1266,"-")</f>
        <v>0.33333333333333331</v>
      </c>
      <c r="AI1276" s="62">
        <f t="shared" si="330"/>
        <v>678</v>
      </c>
      <c r="AJ1276" s="374"/>
      <c r="AK1276" s="374"/>
      <c r="AL1276" s="36" t="s">
        <v>104</v>
      </c>
      <c r="AM1276" s="59">
        <v>678</v>
      </c>
      <c r="AN1276" s="48">
        <f>IFERROR(AM1276/AJ1266,"-")</f>
        <v>1.2355758366561453E-4</v>
      </c>
      <c r="AO1276" s="59">
        <v>1</v>
      </c>
      <c r="AP1276" s="48">
        <f>IFERROR(AO1276/AK1266,"-")</f>
        <v>9.0909090909090912E-2</v>
      </c>
      <c r="AQ1276" s="62">
        <f t="shared" si="339"/>
        <v>678</v>
      </c>
      <c r="AR1276" s="374"/>
      <c r="AS1276" s="374"/>
      <c r="AT1276" s="36" t="s">
        <v>104</v>
      </c>
      <c r="AU1276" s="59">
        <v>129183</v>
      </c>
      <c r="AV1276" s="48">
        <f>IFERROR(AU1276/AR1266,"-")</f>
        <v>2.3911017099737608E-3</v>
      </c>
      <c r="AW1276" s="62">
        <v>5</v>
      </c>
      <c r="AX1276" s="48">
        <f>IFERROR(AW1276/AS1266,"-")</f>
        <v>4.9504950495049507E-2</v>
      </c>
      <c r="AY1276" s="162">
        <f t="shared" si="340"/>
        <v>25836.6</v>
      </c>
      <c r="AZ1276" s="187"/>
    </row>
    <row r="1277" spans="2:52" s="7" customFormat="1" ht="13.15" customHeight="1">
      <c r="B1277" s="449"/>
      <c r="C1277" s="459"/>
      <c r="D1277" s="374"/>
      <c r="E1277" s="374"/>
      <c r="F1277" s="36" t="s">
        <v>105</v>
      </c>
      <c r="G1277" s="59">
        <v>0</v>
      </c>
      <c r="H1277" s="48">
        <f>IFERROR(G1277/D1266,"-")</f>
        <v>0</v>
      </c>
      <c r="I1277" s="59">
        <v>0</v>
      </c>
      <c r="J1277" s="48">
        <f>IFERROR(I1277/E1266,"-")</f>
        <v>0</v>
      </c>
      <c r="K1277" s="62" t="str">
        <f t="shared" si="336"/>
        <v>-</v>
      </c>
      <c r="L1277" s="374"/>
      <c r="M1277" s="374"/>
      <c r="N1277" s="36" t="s">
        <v>105</v>
      </c>
      <c r="O1277" s="59">
        <v>0</v>
      </c>
      <c r="P1277" s="48">
        <f>IFERROR(O1277/L1266,"-")</f>
        <v>0</v>
      </c>
      <c r="Q1277" s="59">
        <v>0</v>
      </c>
      <c r="R1277" s="48">
        <f>IFERROR(Q1277/M1266,"-")</f>
        <v>0</v>
      </c>
      <c r="S1277" s="62" t="str">
        <f t="shared" si="337"/>
        <v>-</v>
      </c>
      <c r="T1277" s="374"/>
      <c r="U1277" s="374"/>
      <c r="V1277" s="36" t="s">
        <v>105</v>
      </c>
      <c r="W1277" s="59">
        <v>0</v>
      </c>
      <c r="X1277" s="48">
        <f>IFERROR(W1277/T1266,"-")</f>
        <v>0</v>
      </c>
      <c r="Y1277" s="59">
        <v>0</v>
      </c>
      <c r="Z1277" s="48">
        <f>IFERROR(Y1277/U1266,"-")</f>
        <v>0</v>
      </c>
      <c r="AA1277" s="136" t="str">
        <f t="shared" si="338"/>
        <v>-</v>
      </c>
      <c r="AB1277" s="374"/>
      <c r="AC1277" s="374"/>
      <c r="AD1277" s="36" t="s">
        <v>105</v>
      </c>
      <c r="AE1277" s="59">
        <v>0</v>
      </c>
      <c r="AF1277" s="48">
        <f>IFERROR(AE1277/AB1266,"-")</f>
        <v>0</v>
      </c>
      <c r="AG1277" s="59">
        <v>0</v>
      </c>
      <c r="AH1277" s="48">
        <f>IFERROR(AG1277/AC1266,"-")</f>
        <v>0</v>
      </c>
      <c r="AI1277" s="62" t="str">
        <f t="shared" si="330"/>
        <v>-</v>
      </c>
      <c r="AJ1277" s="374"/>
      <c r="AK1277" s="374"/>
      <c r="AL1277" s="36" t="s">
        <v>105</v>
      </c>
      <c r="AM1277" s="59">
        <v>0</v>
      </c>
      <c r="AN1277" s="48">
        <f>IFERROR(AM1277/AJ1266,"-")</f>
        <v>0</v>
      </c>
      <c r="AO1277" s="59">
        <v>0</v>
      </c>
      <c r="AP1277" s="48">
        <f>IFERROR(AO1277/AK1266,"-")</f>
        <v>0</v>
      </c>
      <c r="AQ1277" s="62" t="str">
        <f t="shared" si="339"/>
        <v>-</v>
      </c>
      <c r="AR1277" s="374"/>
      <c r="AS1277" s="374"/>
      <c r="AT1277" s="36" t="s">
        <v>105</v>
      </c>
      <c r="AU1277" s="59">
        <v>0</v>
      </c>
      <c r="AV1277" s="48">
        <f>IFERROR(AU1277/AR1266,"-")</f>
        <v>0</v>
      </c>
      <c r="AW1277" s="62">
        <v>0</v>
      </c>
      <c r="AX1277" s="48">
        <f>IFERROR(AW1277/AS1266,"-")</f>
        <v>0</v>
      </c>
      <c r="AY1277" s="162" t="str">
        <f t="shared" si="340"/>
        <v>-</v>
      </c>
      <c r="AZ1277" s="187"/>
    </row>
    <row r="1278" spans="2:52" s="7" customFormat="1" ht="13.15" customHeight="1">
      <c r="B1278" s="449"/>
      <c r="C1278" s="459"/>
      <c r="D1278" s="374"/>
      <c r="E1278" s="374"/>
      <c r="F1278" s="36" t="s">
        <v>106</v>
      </c>
      <c r="G1278" s="59">
        <v>1625</v>
      </c>
      <c r="H1278" s="48">
        <f>IFERROR(G1278/D1266,"-")</f>
        <v>9.845853320415574E-5</v>
      </c>
      <c r="I1278" s="59">
        <v>1</v>
      </c>
      <c r="J1278" s="48">
        <f>IFERROR(I1278/E1266,"-")</f>
        <v>3.7037037037037035E-2</v>
      </c>
      <c r="K1278" s="62">
        <f t="shared" si="336"/>
        <v>1625</v>
      </c>
      <c r="L1278" s="374"/>
      <c r="M1278" s="374"/>
      <c r="N1278" s="36" t="s">
        <v>106</v>
      </c>
      <c r="O1278" s="59">
        <v>1625</v>
      </c>
      <c r="P1278" s="48">
        <f>IFERROR(O1278/L1266,"-")</f>
        <v>1.5341405272722983E-4</v>
      </c>
      <c r="Q1278" s="59">
        <v>1</v>
      </c>
      <c r="R1278" s="48">
        <f>IFERROR(Q1278/M1266,"-")</f>
        <v>5.5555555555555552E-2</v>
      </c>
      <c r="S1278" s="62">
        <f t="shared" si="337"/>
        <v>1625</v>
      </c>
      <c r="T1278" s="374"/>
      <c r="U1278" s="374"/>
      <c r="V1278" s="36" t="s">
        <v>106</v>
      </c>
      <c r="W1278" s="59">
        <v>1625</v>
      </c>
      <c r="X1278" s="48">
        <f>IFERROR(W1278/T1266,"-")</f>
        <v>4.1075703152844585E-4</v>
      </c>
      <c r="Y1278" s="59">
        <v>1</v>
      </c>
      <c r="Z1278" s="48">
        <f>IFERROR(Y1278/U1266,"-")</f>
        <v>0.16666666666666666</v>
      </c>
      <c r="AA1278" s="136">
        <f t="shared" si="338"/>
        <v>1625</v>
      </c>
      <c r="AB1278" s="374"/>
      <c r="AC1278" s="374"/>
      <c r="AD1278" s="36" t="s">
        <v>106</v>
      </c>
      <c r="AE1278" s="59">
        <v>1625</v>
      </c>
      <c r="AF1278" s="48">
        <f>IFERROR(AE1278/AB1266,"-")</f>
        <v>6.5258423356491708E-4</v>
      </c>
      <c r="AG1278" s="59">
        <v>1</v>
      </c>
      <c r="AH1278" s="48">
        <f>IFERROR(AG1278/AC1266,"-")</f>
        <v>0.33333333333333331</v>
      </c>
      <c r="AI1278" s="62">
        <f t="shared" si="330"/>
        <v>1625</v>
      </c>
      <c r="AJ1278" s="374"/>
      <c r="AK1278" s="374"/>
      <c r="AL1278" s="36" t="s">
        <v>106</v>
      </c>
      <c r="AM1278" s="59">
        <v>0</v>
      </c>
      <c r="AN1278" s="48">
        <f>IFERROR(AM1278/AJ1266,"-")</f>
        <v>0</v>
      </c>
      <c r="AO1278" s="59">
        <v>0</v>
      </c>
      <c r="AP1278" s="48">
        <f>IFERROR(AO1278/AK1266,"-")</f>
        <v>0</v>
      </c>
      <c r="AQ1278" s="62" t="str">
        <f t="shared" si="339"/>
        <v>-</v>
      </c>
      <c r="AR1278" s="374"/>
      <c r="AS1278" s="374"/>
      <c r="AT1278" s="36" t="s">
        <v>106</v>
      </c>
      <c r="AU1278" s="59">
        <v>0</v>
      </c>
      <c r="AV1278" s="48">
        <f>IFERROR(AU1278/AR1266,"-")</f>
        <v>0</v>
      </c>
      <c r="AW1278" s="62">
        <v>0</v>
      </c>
      <c r="AX1278" s="48">
        <f>IFERROR(AW1278/AS1266,"-")</f>
        <v>0</v>
      </c>
      <c r="AY1278" s="162" t="str">
        <f t="shared" si="340"/>
        <v>-</v>
      </c>
      <c r="AZ1278" s="187"/>
    </row>
    <row r="1279" spans="2:52" s="7" customFormat="1" ht="13.15" customHeight="1">
      <c r="B1279" s="449"/>
      <c r="C1279" s="459"/>
      <c r="D1279" s="374"/>
      <c r="E1279" s="374"/>
      <c r="F1279" s="36" t="s">
        <v>107</v>
      </c>
      <c r="G1279" s="59">
        <v>1145441</v>
      </c>
      <c r="H1279" s="48">
        <f>IFERROR(G1279/D1266,"-")</f>
        <v>6.9402117373477762E-2</v>
      </c>
      <c r="I1279" s="59">
        <v>8</v>
      </c>
      <c r="J1279" s="48">
        <f>IFERROR(I1279/E1266,"-")</f>
        <v>0.29629629629629628</v>
      </c>
      <c r="K1279" s="62">
        <f t="shared" si="336"/>
        <v>143180.125</v>
      </c>
      <c r="L1279" s="374"/>
      <c r="M1279" s="374"/>
      <c r="N1279" s="36" t="s">
        <v>107</v>
      </c>
      <c r="O1279" s="59">
        <v>977033</v>
      </c>
      <c r="P1279" s="48">
        <f>IFERROR(O1279/L1266,"-")</f>
        <v>9.2240364417380635E-2</v>
      </c>
      <c r="Q1279" s="59">
        <v>4</v>
      </c>
      <c r="R1279" s="48">
        <f>IFERROR(Q1279/M1266,"-")</f>
        <v>0.22222222222222221</v>
      </c>
      <c r="S1279" s="62">
        <f t="shared" si="337"/>
        <v>244258.25</v>
      </c>
      <c r="T1279" s="374"/>
      <c r="U1279" s="374"/>
      <c r="V1279" s="36" t="s">
        <v>107</v>
      </c>
      <c r="W1279" s="59">
        <v>15870</v>
      </c>
      <c r="X1279" s="48">
        <f>IFERROR(W1279/T1266,"-")</f>
        <v>4.0115163632962686E-3</v>
      </c>
      <c r="Y1279" s="59">
        <v>2</v>
      </c>
      <c r="Z1279" s="48">
        <f>IFERROR(Y1279/U1266,"-")</f>
        <v>0.33333333333333331</v>
      </c>
      <c r="AA1279" s="136">
        <f t="shared" si="338"/>
        <v>7935</v>
      </c>
      <c r="AB1279" s="374"/>
      <c r="AC1279" s="374"/>
      <c r="AD1279" s="36" t="s">
        <v>107</v>
      </c>
      <c r="AE1279" s="59">
        <v>7225</v>
      </c>
      <c r="AF1279" s="48">
        <f>IFERROR(AE1279/AB1266,"-")</f>
        <v>2.9014899000040159E-3</v>
      </c>
      <c r="AG1279" s="59">
        <v>1</v>
      </c>
      <c r="AH1279" s="48">
        <f>IFERROR(AG1279/AC1266,"-")</f>
        <v>0.33333333333333331</v>
      </c>
      <c r="AI1279" s="62">
        <f t="shared" si="330"/>
        <v>7225</v>
      </c>
      <c r="AJ1279" s="374"/>
      <c r="AK1279" s="374"/>
      <c r="AL1279" s="36" t="s">
        <v>107</v>
      </c>
      <c r="AM1279" s="59">
        <v>0</v>
      </c>
      <c r="AN1279" s="48">
        <f>IFERROR(AM1279/AJ1266,"-")</f>
        <v>0</v>
      </c>
      <c r="AO1279" s="59">
        <v>0</v>
      </c>
      <c r="AP1279" s="48">
        <f>IFERROR(AO1279/AK1266,"-")</f>
        <v>0</v>
      </c>
      <c r="AQ1279" s="62" t="str">
        <f t="shared" si="339"/>
        <v>-</v>
      </c>
      <c r="AR1279" s="374"/>
      <c r="AS1279" s="374"/>
      <c r="AT1279" s="36" t="s">
        <v>107</v>
      </c>
      <c r="AU1279" s="59">
        <v>1183192</v>
      </c>
      <c r="AV1279" s="48">
        <f>IFERROR(AU1279/AR1266,"-")</f>
        <v>2.1900191313309603E-2</v>
      </c>
      <c r="AW1279" s="62">
        <v>15</v>
      </c>
      <c r="AX1279" s="48">
        <f>IFERROR(AW1279/AS1266,"-")</f>
        <v>0.14851485148514851</v>
      </c>
      <c r="AY1279" s="162">
        <f t="shared" si="340"/>
        <v>78879.46666666666</v>
      </c>
      <c r="AZ1279" s="187"/>
    </row>
    <row r="1280" spans="2:52" s="7" customFormat="1" ht="13.15" customHeight="1">
      <c r="B1280" s="449"/>
      <c r="C1280" s="459"/>
      <c r="D1280" s="374"/>
      <c r="E1280" s="374"/>
      <c r="F1280" s="36" t="s">
        <v>108</v>
      </c>
      <c r="G1280" s="59">
        <v>25635</v>
      </c>
      <c r="H1280" s="48">
        <f>IFERROR(G1280/D1266,"-")</f>
        <v>1.5532212299621737E-3</v>
      </c>
      <c r="I1280" s="59">
        <v>2</v>
      </c>
      <c r="J1280" s="48">
        <f>IFERROR(I1280/E1266,"-")</f>
        <v>7.407407407407407E-2</v>
      </c>
      <c r="K1280" s="62">
        <f t="shared" si="336"/>
        <v>12817.5</v>
      </c>
      <c r="L1280" s="374"/>
      <c r="M1280" s="374"/>
      <c r="N1280" s="36" t="s">
        <v>108</v>
      </c>
      <c r="O1280" s="59">
        <v>12425</v>
      </c>
      <c r="P1280" s="48">
        <f>IFERROR(O1280/L1266,"-")</f>
        <v>1.1730274493143573E-3</v>
      </c>
      <c r="Q1280" s="59">
        <v>1</v>
      </c>
      <c r="R1280" s="48">
        <f>IFERROR(Q1280/M1266,"-")</f>
        <v>5.5555555555555552E-2</v>
      </c>
      <c r="S1280" s="62">
        <f t="shared" si="337"/>
        <v>12425</v>
      </c>
      <c r="T1280" s="374"/>
      <c r="U1280" s="374"/>
      <c r="V1280" s="36" t="s">
        <v>108</v>
      </c>
      <c r="W1280" s="59">
        <v>0</v>
      </c>
      <c r="X1280" s="48">
        <f>IFERROR(W1280/T1266,"-")</f>
        <v>0</v>
      </c>
      <c r="Y1280" s="59">
        <v>0</v>
      </c>
      <c r="Z1280" s="48">
        <f>IFERROR(Y1280/U1266,"-")</f>
        <v>0</v>
      </c>
      <c r="AA1280" s="136" t="str">
        <f t="shared" si="338"/>
        <v>-</v>
      </c>
      <c r="AB1280" s="374"/>
      <c r="AC1280" s="374"/>
      <c r="AD1280" s="36" t="s">
        <v>108</v>
      </c>
      <c r="AE1280" s="59">
        <v>0</v>
      </c>
      <c r="AF1280" s="48">
        <f>IFERROR(AE1280/AB1266,"-")</f>
        <v>0</v>
      </c>
      <c r="AG1280" s="59">
        <v>0</v>
      </c>
      <c r="AH1280" s="48">
        <f>IFERROR(AG1280/AC1266,"-")</f>
        <v>0</v>
      </c>
      <c r="AI1280" s="62" t="str">
        <f t="shared" si="330"/>
        <v>-</v>
      </c>
      <c r="AJ1280" s="374"/>
      <c r="AK1280" s="374"/>
      <c r="AL1280" s="36" t="s">
        <v>108</v>
      </c>
      <c r="AM1280" s="59">
        <v>0</v>
      </c>
      <c r="AN1280" s="48">
        <f>IFERROR(AM1280/AJ1266,"-")</f>
        <v>0</v>
      </c>
      <c r="AO1280" s="59">
        <v>0</v>
      </c>
      <c r="AP1280" s="48">
        <f>IFERROR(AO1280/AK1266,"-")</f>
        <v>0</v>
      </c>
      <c r="AQ1280" s="62" t="str">
        <f t="shared" si="339"/>
        <v>-</v>
      </c>
      <c r="AR1280" s="374"/>
      <c r="AS1280" s="374"/>
      <c r="AT1280" s="36" t="s">
        <v>108</v>
      </c>
      <c r="AU1280" s="59">
        <v>178937</v>
      </c>
      <c r="AV1280" s="48">
        <f>IFERROR(AU1280/AR1266,"-")</f>
        <v>3.3120191254079473E-3</v>
      </c>
      <c r="AW1280" s="62">
        <v>5</v>
      </c>
      <c r="AX1280" s="48">
        <f>IFERROR(AW1280/AS1266,"-")</f>
        <v>4.9504950495049507E-2</v>
      </c>
      <c r="AY1280" s="162">
        <f t="shared" si="340"/>
        <v>35787.4</v>
      </c>
      <c r="AZ1280" s="187"/>
    </row>
    <row r="1281" spans="2:52" s="7" customFormat="1" ht="13.15" customHeight="1">
      <c r="B1281" s="449"/>
      <c r="C1281" s="459"/>
      <c r="D1281" s="374"/>
      <c r="E1281" s="374"/>
      <c r="F1281" s="36" t="s">
        <v>109</v>
      </c>
      <c r="G1281" s="59">
        <v>24331</v>
      </c>
      <c r="H1281" s="48">
        <f>IFERROR(G1281/D1266,"-")</f>
        <v>1.4742120439325006E-3</v>
      </c>
      <c r="I1281" s="59">
        <v>2</v>
      </c>
      <c r="J1281" s="48">
        <f>IFERROR(I1281/E1266,"-")</f>
        <v>7.407407407407407E-2</v>
      </c>
      <c r="K1281" s="62">
        <f t="shared" si="336"/>
        <v>12165.5</v>
      </c>
      <c r="L1281" s="374"/>
      <c r="M1281" s="374"/>
      <c r="N1281" s="36" t="s">
        <v>109</v>
      </c>
      <c r="O1281" s="59">
        <v>24331</v>
      </c>
      <c r="P1281" s="48">
        <f>IFERROR(O1281/L1266,"-")</f>
        <v>2.297056810403833E-3</v>
      </c>
      <c r="Q1281" s="59">
        <v>2</v>
      </c>
      <c r="R1281" s="48">
        <f>IFERROR(Q1281/M1266,"-")</f>
        <v>0.1111111111111111</v>
      </c>
      <c r="S1281" s="62">
        <f t="shared" si="337"/>
        <v>12165.5</v>
      </c>
      <c r="T1281" s="374"/>
      <c r="U1281" s="374"/>
      <c r="V1281" s="36" t="s">
        <v>109</v>
      </c>
      <c r="W1281" s="59">
        <v>0</v>
      </c>
      <c r="X1281" s="48">
        <f>IFERROR(W1281/T1266,"-")</f>
        <v>0</v>
      </c>
      <c r="Y1281" s="59">
        <v>0</v>
      </c>
      <c r="Z1281" s="48">
        <f>IFERROR(Y1281/U1266,"-")</f>
        <v>0</v>
      </c>
      <c r="AA1281" s="136" t="str">
        <f t="shared" si="338"/>
        <v>-</v>
      </c>
      <c r="AB1281" s="374"/>
      <c r="AC1281" s="374"/>
      <c r="AD1281" s="36" t="s">
        <v>109</v>
      </c>
      <c r="AE1281" s="59">
        <v>0</v>
      </c>
      <c r="AF1281" s="48">
        <f>IFERROR(AE1281/AB1266,"-")</f>
        <v>0</v>
      </c>
      <c r="AG1281" s="59">
        <v>0</v>
      </c>
      <c r="AH1281" s="48">
        <f>IFERROR(AG1281/AC1266,"-")</f>
        <v>0</v>
      </c>
      <c r="AI1281" s="62" t="str">
        <f t="shared" si="330"/>
        <v>-</v>
      </c>
      <c r="AJ1281" s="374"/>
      <c r="AK1281" s="374"/>
      <c r="AL1281" s="36" t="s">
        <v>109</v>
      </c>
      <c r="AM1281" s="59">
        <v>34758</v>
      </c>
      <c r="AN1281" s="48">
        <f>IFERROR(AM1281/AJ1266,"-")</f>
        <v>6.3342396652646465E-3</v>
      </c>
      <c r="AO1281" s="59">
        <v>2</v>
      </c>
      <c r="AP1281" s="48">
        <f>IFERROR(AO1281/AK1266,"-")</f>
        <v>0.18181818181818182</v>
      </c>
      <c r="AQ1281" s="62">
        <f t="shared" si="339"/>
        <v>17379</v>
      </c>
      <c r="AR1281" s="374"/>
      <c r="AS1281" s="374"/>
      <c r="AT1281" s="36" t="s">
        <v>109</v>
      </c>
      <c r="AU1281" s="59">
        <v>47199</v>
      </c>
      <c r="AV1281" s="48">
        <f>IFERROR(AU1281/AR1266,"-")</f>
        <v>8.7362586105796858E-4</v>
      </c>
      <c r="AW1281" s="62">
        <v>2</v>
      </c>
      <c r="AX1281" s="48">
        <f>IFERROR(AW1281/AS1266,"-")</f>
        <v>1.9801980198019802E-2</v>
      </c>
      <c r="AY1281" s="162">
        <f t="shared" si="340"/>
        <v>23599.5</v>
      </c>
      <c r="AZ1281" s="187"/>
    </row>
    <row r="1282" spans="2:52" s="7" customFormat="1" ht="13.15" customHeight="1">
      <c r="B1282" s="449"/>
      <c r="C1282" s="459"/>
      <c r="D1282" s="374"/>
      <c r="E1282" s="374"/>
      <c r="F1282" s="37" t="s">
        <v>110</v>
      </c>
      <c r="G1282" s="60">
        <v>4576</v>
      </c>
      <c r="H1282" s="49">
        <f>IFERROR(G1282/D1266,"-")</f>
        <v>2.7725922950290255E-4</v>
      </c>
      <c r="I1282" s="60">
        <v>2</v>
      </c>
      <c r="J1282" s="49">
        <f>IFERROR(I1282/E1266,"-")</f>
        <v>7.407407407407407E-2</v>
      </c>
      <c r="K1282" s="63">
        <f t="shared" si="336"/>
        <v>2288</v>
      </c>
      <c r="L1282" s="374"/>
      <c r="M1282" s="374"/>
      <c r="N1282" s="37" t="s">
        <v>110</v>
      </c>
      <c r="O1282" s="60">
        <v>4576</v>
      </c>
      <c r="P1282" s="49">
        <f>IFERROR(O1282/L1266,"-")</f>
        <v>4.3201397247987915E-4</v>
      </c>
      <c r="Q1282" s="60">
        <v>2</v>
      </c>
      <c r="R1282" s="49">
        <f>IFERROR(Q1282/M1266,"-")</f>
        <v>0.1111111111111111</v>
      </c>
      <c r="S1282" s="63">
        <f t="shared" si="337"/>
        <v>2288</v>
      </c>
      <c r="T1282" s="374"/>
      <c r="U1282" s="374"/>
      <c r="V1282" s="37" t="s">
        <v>110</v>
      </c>
      <c r="W1282" s="60">
        <v>3239</v>
      </c>
      <c r="X1282" s="49">
        <f>IFERROR(W1282/T1266,"-")</f>
        <v>8.1873355392039153E-4</v>
      </c>
      <c r="Y1282" s="60">
        <v>1</v>
      </c>
      <c r="Z1282" s="49">
        <f>IFERROR(Y1282/U1266,"-")</f>
        <v>0.16666666666666666</v>
      </c>
      <c r="AA1282" s="137">
        <f t="shared" si="338"/>
        <v>3239</v>
      </c>
      <c r="AB1282" s="374"/>
      <c r="AC1282" s="374"/>
      <c r="AD1282" s="37" t="s">
        <v>110</v>
      </c>
      <c r="AE1282" s="60">
        <v>3239</v>
      </c>
      <c r="AF1282" s="49">
        <f>IFERROR(AE1282/AB1266,"-")</f>
        <v>1.3007509738564716E-3</v>
      </c>
      <c r="AG1282" s="60">
        <v>1</v>
      </c>
      <c r="AH1282" s="49">
        <f>IFERROR(AG1282/AC1266,"-")</f>
        <v>0.33333333333333331</v>
      </c>
      <c r="AI1282" s="63">
        <f t="shared" si="330"/>
        <v>3239</v>
      </c>
      <c r="AJ1282" s="374"/>
      <c r="AK1282" s="374"/>
      <c r="AL1282" s="37" t="s">
        <v>110</v>
      </c>
      <c r="AM1282" s="60">
        <v>3239</v>
      </c>
      <c r="AN1282" s="49">
        <f>IFERROR(AM1282/AJ1266,"-")</f>
        <v>5.9026993140549487E-4</v>
      </c>
      <c r="AO1282" s="60">
        <v>1</v>
      </c>
      <c r="AP1282" s="49">
        <f>IFERROR(AO1282/AK1266,"-")</f>
        <v>9.0909090909090912E-2</v>
      </c>
      <c r="AQ1282" s="63">
        <f t="shared" si="339"/>
        <v>3239</v>
      </c>
      <c r="AR1282" s="374"/>
      <c r="AS1282" s="374"/>
      <c r="AT1282" s="37" t="s">
        <v>110</v>
      </c>
      <c r="AU1282" s="60">
        <v>78578</v>
      </c>
      <c r="AV1282" s="49">
        <f>IFERROR(AU1282/AR1266,"-")</f>
        <v>1.4544327826905878E-3</v>
      </c>
      <c r="AW1282" s="63">
        <v>8</v>
      </c>
      <c r="AX1282" s="51">
        <f>IFERROR(AW1282/AS1266,"-")</f>
        <v>7.9207920792079209E-2</v>
      </c>
      <c r="AY1282" s="165">
        <f t="shared" si="340"/>
        <v>9822.25</v>
      </c>
      <c r="AZ1282" s="187"/>
    </row>
    <row r="1283" spans="2:52" s="7" customFormat="1" ht="13.15" customHeight="1">
      <c r="B1283" s="450"/>
      <c r="C1283" s="461"/>
      <c r="D1283" s="375"/>
      <c r="E1283" s="375"/>
      <c r="F1283" s="38" t="s">
        <v>64</v>
      </c>
      <c r="G1283" s="56">
        <f>SUM(G1266:G1282)</f>
        <v>3291460</v>
      </c>
      <c r="H1283" s="49">
        <f>IFERROR(G1283/D1266,"-")</f>
        <v>0.19942912227701565</v>
      </c>
      <c r="I1283" s="60">
        <v>25</v>
      </c>
      <c r="J1283" s="49">
        <f>IFERROR(I1283/E1266,"-")</f>
        <v>0.92592592592592593</v>
      </c>
      <c r="K1283" s="63">
        <f t="shared" si="336"/>
        <v>131658.4</v>
      </c>
      <c r="L1283" s="375"/>
      <c r="M1283" s="375"/>
      <c r="N1283" s="38" t="s">
        <v>64</v>
      </c>
      <c r="O1283" s="56">
        <f>SUM(O1266:O1282)</f>
        <v>2433264</v>
      </c>
      <c r="P1283" s="49">
        <f>IFERROR(O1283/L1266,"-")</f>
        <v>0.22972116405862777</v>
      </c>
      <c r="Q1283" s="60">
        <v>18</v>
      </c>
      <c r="R1283" s="49">
        <f>IFERROR(Q1283/M1266,"-")</f>
        <v>1</v>
      </c>
      <c r="S1283" s="63">
        <f t="shared" si="337"/>
        <v>135181.33333333334</v>
      </c>
      <c r="T1283" s="375"/>
      <c r="U1283" s="375"/>
      <c r="V1283" s="38" t="s">
        <v>64</v>
      </c>
      <c r="W1283" s="56">
        <f>SUM(W1266:W1282)</f>
        <v>1076812</v>
      </c>
      <c r="X1283" s="49">
        <f>IFERROR(W1283/T1266,"-")</f>
        <v>0.27218960039028239</v>
      </c>
      <c r="Y1283" s="60">
        <v>6</v>
      </c>
      <c r="Z1283" s="49">
        <f>IFERROR(Y1283/U1266,"-")</f>
        <v>1</v>
      </c>
      <c r="AA1283" s="137">
        <f t="shared" si="338"/>
        <v>179468.66666666666</v>
      </c>
      <c r="AB1283" s="375"/>
      <c r="AC1283" s="375"/>
      <c r="AD1283" s="38" t="s">
        <v>64</v>
      </c>
      <c r="AE1283" s="117">
        <f>SUM(AE1266:AE1282)</f>
        <v>555110</v>
      </c>
      <c r="AF1283" s="49">
        <f>IFERROR(AE1283/AB1266,"-")</f>
        <v>0.22292679008875146</v>
      </c>
      <c r="AG1283" s="60">
        <v>3</v>
      </c>
      <c r="AH1283" s="49">
        <f>IFERROR(AG1283/AC1266,"-")</f>
        <v>1</v>
      </c>
      <c r="AI1283" s="63">
        <f t="shared" si="330"/>
        <v>185036.66666666666</v>
      </c>
      <c r="AJ1283" s="375"/>
      <c r="AK1283" s="375"/>
      <c r="AL1283" s="38" t="s">
        <v>64</v>
      </c>
      <c r="AM1283" s="56">
        <f>SUM(AM1266:AM1282)</f>
        <v>905780</v>
      </c>
      <c r="AN1283" s="49">
        <f>IFERROR(AM1283/AJ1266,"-")</f>
        <v>0.1650678291041893</v>
      </c>
      <c r="AO1283" s="60">
        <v>11</v>
      </c>
      <c r="AP1283" s="49">
        <f>IFERROR(AO1283/AK1266,"-")</f>
        <v>1</v>
      </c>
      <c r="AQ1283" s="63">
        <f t="shared" si="339"/>
        <v>82343.636363636368</v>
      </c>
      <c r="AR1283" s="375"/>
      <c r="AS1283" s="375"/>
      <c r="AT1283" s="38" t="s">
        <v>64</v>
      </c>
      <c r="AU1283" s="56">
        <f>SUM(AU1266:AU1282)</f>
        <v>12572879</v>
      </c>
      <c r="AV1283" s="49">
        <f>IFERROR(AU1283/AR1266,"-")</f>
        <v>0.23271663048693086</v>
      </c>
      <c r="AW1283" s="63">
        <v>87</v>
      </c>
      <c r="AX1283" s="116">
        <f>IFERROR(AW1283/AS1266,"-")</f>
        <v>0.86138613861386137</v>
      </c>
      <c r="AY1283" s="155">
        <f t="shared" si="340"/>
        <v>144515.85057471265</v>
      </c>
      <c r="AZ1283" s="187"/>
    </row>
    <row r="1284" spans="2:52" s="7" customFormat="1" ht="13.15" customHeight="1">
      <c r="B1284" s="448">
        <v>72</v>
      </c>
      <c r="C1284" s="458" t="s">
        <v>26</v>
      </c>
      <c r="D1284" s="373">
        <v>19634170</v>
      </c>
      <c r="E1284" s="373">
        <v>24</v>
      </c>
      <c r="F1284" s="34" t="s">
        <v>96</v>
      </c>
      <c r="G1284" s="58">
        <v>272276</v>
      </c>
      <c r="H1284" s="47">
        <f>IFERROR(G1284/D1284,"-")</f>
        <v>1.3867456582070951E-2</v>
      </c>
      <c r="I1284" s="58">
        <v>5</v>
      </c>
      <c r="J1284" s="47">
        <f>IFERROR(I1284/E1284,"-")</f>
        <v>0.20833333333333334</v>
      </c>
      <c r="K1284" s="61">
        <f t="shared" si="336"/>
        <v>54455.199999999997</v>
      </c>
      <c r="L1284" s="373">
        <v>9341630</v>
      </c>
      <c r="M1284" s="373">
        <v>18</v>
      </c>
      <c r="N1284" s="34" t="s">
        <v>96</v>
      </c>
      <c r="O1284" s="58">
        <v>272276</v>
      </c>
      <c r="P1284" s="47">
        <f>IFERROR(O1284/L1284,"-")</f>
        <v>2.9146519397578365E-2</v>
      </c>
      <c r="Q1284" s="58">
        <v>5</v>
      </c>
      <c r="R1284" s="47">
        <f>IFERROR(Q1284/M1284,"-")</f>
        <v>0.27777777777777779</v>
      </c>
      <c r="S1284" s="61">
        <f t="shared" si="337"/>
        <v>54455.199999999997</v>
      </c>
      <c r="T1284" s="373">
        <v>7644130</v>
      </c>
      <c r="U1284" s="373">
        <v>3</v>
      </c>
      <c r="V1284" s="34" t="s">
        <v>96</v>
      </c>
      <c r="W1284" s="58">
        <v>7489</v>
      </c>
      <c r="X1284" s="47">
        <f>IFERROR(W1284/T1284,"-")</f>
        <v>9.7970599662747758E-4</v>
      </c>
      <c r="Y1284" s="58">
        <v>1</v>
      </c>
      <c r="Z1284" s="47">
        <f>IFERROR(Y1284/U1284,"-")</f>
        <v>0.33333333333333331</v>
      </c>
      <c r="AA1284" s="135">
        <f t="shared" si="338"/>
        <v>7489</v>
      </c>
      <c r="AB1284" s="373">
        <v>1059600</v>
      </c>
      <c r="AC1284" s="373">
        <v>2</v>
      </c>
      <c r="AD1284" s="34" t="s">
        <v>96</v>
      </c>
      <c r="AE1284" s="58">
        <v>7489</v>
      </c>
      <c r="AF1284" s="47">
        <f>IFERROR(AE1284/AB1284,"-")</f>
        <v>7.0677614194035489E-3</v>
      </c>
      <c r="AG1284" s="58">
        <v>1</v>
      </c>
      <c r="AH1284" s="47">
        <f>IFERROR(AG1284/AC1284,"-")</f>
        <v>0.5</v>
      </c>
      <c r="AI1284" s="61">
        <f t="shared" si="330"/>
        <v>7489</v>
      </c>
      <c r="AJ1284" s="373">
        <v>5764110</v>
      </c>
      <c r="AK1284" s="373">
        <v>7</v>
      </c>
      <c r="AL1284" s="34" t="s">
        <v>96</v>
      </c>
      <c r="AM1284" s="58">
        <v>261395</v>
      </c>
      <c r="AN1284" s="47">
        <f>IFERROR(AM1284/AJ1284,"-")</f>
        <v>4.5348718188931159E-2</v>
      </c>
      <c r="AO1284" s="58">
        <v>2</v>
      </c>
      <c r="AP1284" s="47">
        <f>IFERROR(AO1284/AK1284,"-")</f>
        <v>0.2857142857142857</v>
      </c>
      <c r="AQ1284" s="61">
        <f t="shared" si="339"/>
        <v>130697.5</v>
      </c>
      <c r="AR1284" s="373">
        <v>91018910</v>
      </c>
      <c r="AS1284" s="373">
        <v>142</v>
      </c>
      <c r="AT1284" s="34" t="s">
        <v>96</v>
      </c>
      <c r="AU1284" s="58">
        <v>1530557</v>
      </c>
      <c r="AV1284" s="47">
        <f>IFERROR(AU1284/AR1284,"-")</f>
        <v>1.6815813329340023E-2</v>
      </c>
      <c r="AW1284" s="61">
        <v>19</v>
      </c>
      <c r="AX1284" s="50">
        <f>IFERROR(AW1284/AS1284,"-")</f>
        <v>0.13380281690140844</v>
      </c>
      <c r="AY1284" s="135">
        <f t="shared" si="340"/>
        <v>80555.631578947374</v>
      </c>
      <c r="AZ1284" s="187"/>
    </row>
    <row r="1285" spans="2:52" s="7" customFormat="1" ht="13.15" customHeight="1">
      <c r="B1285" s="449"/>
      <c r="C1285" s="459"/>
      <c r="D1285" s="374"/>
      <c r="E1285" s="374"/>
      <c r="F1285" s="35" t="s">
        <v>97</v>
      </c>
      <c r="G1285" s="59">
        <v>59350</v>
      </c>
      <c r="H1285" s="48">
        <f>IFERROR(G1285/D1284,"-")</f>
        <v>3.0227913886861526E-3</v>
      </c>
      <c r="I1285" s="59">
        <v>6</v>
      </c>
      <c r="J1285" s="48">
        <f>IFERROR(I1285/E1284,"-")</f>
        <v>0.25</v>
      </c>
      <c r="K1285" s="62">
        <f t="shared" si="336"/>
        <v>9891.6666666666661</v>
      </c>
      <c r="L1285" s="374"/>
      <c r="M1285" s="374"/>
      <c r="N1285" s="35" t="s">
        <v>97</v>
      </c>
      <c r="O1285" s="59">
        <v>55592</v>
      </c>
      <c r="P1285" s="48">
        <f>IFERROR(O1285/L1284,"-")</f>
        <v>5.9509957041758233E-3</v>
      </c>
      <c r="Q1285" s="59">
        <v>5</v>
      </c>
      <c r="R1285" s="48">
        <f>IFERROR(Q1285/M1284,"-")</f>
        <v>0.27777777777777779</v>
      </c>
      <c r="S1285" s="62">
        <f t="shared" si="337"/>
        <v>11118.4</v>
      </c>
      <c r="T1285" s="374"/>
      <c r="U1285" s="374"/>
      <c r="V1285" s="35" t="s">
        <v>97</v>
      </c>
      <c r="W1285" s="59">
        <v>9073</v>
      </c>
      <c r="X1285" s="48">
        <f>IFERROR(W1285/T1284,"-")</f>
        <v>1.186923822593284E-3</v>
      </c>
      <c r="Y1285" s="59">
        <v>1</v>
      </c>
      <c r="Z1285" s="48">
        <f>IFERROR(Y1285/U1284,"-")</f>
        <v>0.33333333333333331</v>
      </c>
      <c r="AA1285" s="136">
        <f t="shared" si="338"/>
        <v>9073</v>
      </c>
      <c r="AB1285" s="374"/>
      <c r="AC1285" s="374"/>
      <c r="AD1285" s="35" t="s">
        <v>97</v>
      </c>
      <c r="AE1285" s="59">
        <v>9073</v>
      </c>
      <c r="AF1285" s="48">
        <f>IFERROR(AE1285/AB1284,"-")</f>
        <v>8.5626651566628915E-3</v>
      </c>
      <c r="AG1285" s="59">
        <v>1</v>
      </c>
      <c r="AH1285" s="48">
        <f>IFERROR(AG1285/AC1284,"-")</f>
        <v>0.5</v>
      </c>
      <c r="AI1285" s="62">
        <f t="shared" si="330"/>
        <v>9073</v>
      </c>
      <c r="AJ1285" s="374"/>
      <c r="AK1285" s="374"/>
      <c r="AL1285" s="35" t="s">
        <v>97</v>
      </c>
      <c r="AM1285" s="59">
        <v>29641</v>
      </c>
      <c r="AN1285" s="48">
        <f>IFERROR(AM1285/AJ1284,"-")</f>
        <v>5.1423376722512237E-3</v>
      </c>
      <c r="AO1285" s="59">
        <v>3</v>
      </c>
      <c r="AP1285" s="48">
        <f>IFERROR(AO1285/AK1284,"-")</f>
        <v>0.42857142857142855</v>
      </c>
      <c r="AQ1285" s="62">
        <f t="shared" si="339"/>
        <v>9880.3333333333339</v>
      </c>
      <c r="AR1285" s="374"/>
      <c r="AS1285" s="374"/>
      <c r="AT1285" s="35" t="s">
        <v>97</v>
      </c>
      <c r="AU1285" s="59">
        <v>1899439</v>
      </c>
      <c r="AV1285" s="48">
        <f>IFERROR(AU1285/AR1284,"-")</f>
        <v>2.0868619498959063E-2</v>
      </c>
      <c r="AW1285" s="62">
        <v>39</v>
      </c>
      <c r="AX1285" s="48">
        <f>IFERROR(AW1285/AS1284,"-")</f>
        <v>0.27464788732394368</v>
      </c>
      <c r="AY1285" s="162">
        <f t="shared" si="340"/>
        <v>48703.564102564102</v>
      </c>
      <c r="AZ1285" s="187"/>
    </row>
    <row r="1286" spans="2:52" s="7" customFormat="1" ht="13.15" customHeight="1">
      <c r="B1286" s="449"/>
      <c r="C1286" s="459"/>
      <c r="D1286" s="374"/>
      <c r="E1286" s="374"/>
      <c r="F1286" s="35" t="s">
        <v>380</v>
      </c>
      <c r="G1286" s="59">
        <v>915657</v>
      </c>
      <c r="H1286" s="48">
        <f>IFERROR(G1286/D1284,"-")</f>
        <v>4.6635890389051332E-2</v>
      </c>
      <c r="I1286" s="59">
        <v>3</v>
      </c>
      <c r="J1286" s="48">
        <f>IFERROR(I1286/E1284,"-")</f>
        <v>0.125</v>
      </c>
      <c r="K1286" s="62">
        <f t="shared" ref="K1286" si="342">IFERROR(G1286/I1286,"-")</f>
        <v>305219</v>
      </c>
      <c r="L1286" s="374"/>
      <c r="M1286" s="374"/>
      <c r="N1286" s="35" t="s">
        <v>380</v>
      </c>
      <c r="O1286" s="59">
        <v>906138</v>
      </c>
      <c r="P1286" s="48">
        <f>IFERROR(O1286/L1284,"-")</f>
        <v>9.6999988224753073E-2</v>
      </c>
      <c r="Q1286" s="59">
        <v>2</v>
      </c>
      <c r="R1286" s="48">
        <f>IFERROR(Q1286/M1284,"-")</f>
        <v>0.1111111111111111</v>
      </c>
      <c r="S1286" s="62">
        <f t="shared" ref="S1286" si="343">IFERROR(O1286/Q1286,"-")</f>
        <v>453069</v>
      </c>
      <c r="T1286" s="374"/>
      <c r="U1286" s="374"/>
      <c r="V1286" s="35" t="s">
        <v>380</v>
      </c>
      <c r="W1286" s="59">
        <v>9519</v>
      </c>
      <c r="X1286" s="48">
        <f>IFERROR(W1286/T1284,"-")</f>
        <v>1.2452692458134542E-3</v>
      </c>
      <c r="Y1286" s="59">
        <v>1</v>
      </c>
      <c r="Z1286" s="48">
        <f>IFERROR(Y1286/U1284,"-")</f>
        <v>0.33333333333333331</v>
      </c>
      <c r="AA1286" s="136">
        <f t="shared" ref="AA1286" si="344">IFERROR(W1286/Y1286,"-")</f>
        <v>9519</v>
      </c>
      <c r="AB1286" s="374"/>
      <c r="AC1286" s="374"/>
      <c r="AD1286" s="35" t="s">
        <v>380</v>
      </c>
      <c r="AE1286" s="59">
        <v>0</v>
      </c>
      <c r="AF1286" s="48">
        <f>IFERROR(AE1286/AB1284,"-")</f>
        <v>0</v>
      </c>
      <c r="AG1286" s="59">
        <v>0</v>
      </c>
      <c r="AH1286" s="48">
        <f>IFERROR(AG1286/AC1284,"-")</f>
        <v>0</v>
      </c>
      <c r="AI1286" s="62" t="str">
        <f t="shared" si="330"/>
        <v>-</v>
      </c>
      <c r="AJ1286" s="374"/>
      <c r="AK1286" s="374"/>
      <c r="AL1286" s="35" t="s">
        <v>380</v>
      </c>
      <c r="AM1286" s="59">
        <v>890440</v>
      </c>
      <c r="AN1286" s="48">
        <f>IFERROR(AM1286/AJ1284,"-")</f>
        <v>0.15448004982555849</v>
      </c>
      <c r="AO1286" s="59">
        <v>1</v>
      </c>
      <c r="AP1286" s="48">
        <f>IFERROR(AO1286/AK1284,"-")</f>
        <v>0.14285714285714285</v>
      </c>
      <c r="AQ1286" s="62">
        <f t="shared" ref="AQ1286" si="345">IFERROR(AM1286/AO1286,"-")</f>
        <v>890440</v>
      </c>
      <c r="AR1286" s="374"/>
      <c r="AS1286" s="374"/>
      <c r="AT1286" s="35" t="s">
        <v>380</v>
      </c>
      <c r="AU1286" s="59">
        <v>491146</v>
      </c>
      <c r="AV1286" s="48">
        <f>IFERROR(AU1286/AR1284,"-")</f>
        <v>5.3960874723724996E-3</v>
      </c>
      <c r="AW1286" s="59">
        <v>9</v>
      </c>
      <c r="AX1286" s="48">
        <f>IFERROR(AW1286/AS1284,"-")</f>
        <v>6.3380281690140844E-2</v>
      </c>
      <c r="AY1286" s="136">
        <f t="shared" ref="AY1286" si="346">IFERROR(AU1286/AW1286,"-")</f>
        <v>54571.777777777781</v>
      </c>
      <c r="AZ1286" s="187"/>
    </row>
    <row r="1287" spans="2:52" s="7" customFormat="1" ht="13.15" customHeight="1">
      <c r="B1287" s="449"/>
      <c r="C1287" s="459"/>
      <c r="D1287" s="374"/>
      <c r="E1287" s="374"/>
      <c r="F1287" s="36" t="s">
        <v>98</v>
      </c>
      <c r="G1287" s="59">
        <v>172333</v>
      </c>
      <c r="H1287" s="48">
        <f>IFERROR(G1287/D1284,"-")</f>
        <v>8.7771981194010237E-3</v>
      </c>
      <c r="I1287" s="59">
        <v>11</v>
      </c>
      <c r="J1287" s="48">
        <f>IFERROR(I1287/E1284,"-")</f>
        <v>0.45833333333333331</v>
      </c>
      <c r="K1287" s="62">
        <f t="shared" si="336"/>
        <v>15666.636363636364</v>
      </c>
      <c r="L1287" s="374"/>
      <c r="M1287" s="374"/>
      <c r="N1287" s="36" t="s">
        <v>98</v>
      </c>
      <c r="O1287" s="59">
        <v>166931</v>
      </c>
      <c r="P1287" s="48">
        <f>IFERROR(O1287/L1284,"-")</f>
        <v>1.786957950593205E-2</v>
      </c>
      <c r="Q1287" s="59">
        <v>9</v>
      </c>
      <c r="R1287" s="48">
        <f>IFERROR(Q1287/M1284,"-")</f>
        <v>0.5</v>
      </c>
      <c r="S1287" s="62">
        <f t="shared" si="337"/>
        <v>18547.888888888891</v>
      </c>
      <c r="T1287" s="374"/>
      <c r="U1287" s="374"/>
      <c r="V1287" s="36" t="s">
        <v>98</v>
      </c>
      <c r="W1287" s="59">
        <v>0</v>
      </c>
      <c r="X1287" s="48">
        <f>IFERROR(W1287/T1284,"-")</f>
        <v>0</v>
      </c>
      <c r="Y1287" s="59">
        <v>0</v>
      </c>
      <c r="Z1287" s="48">
        <f>IFERROR(Y1287/U1284,"-")</f>
        <v>0</v>
      </c>
      <c r="AA1287" s="136" t="str">
        <f t="shared" si="338"/>
        <v>-</v>
      </c>
      <c r="AB1287" s="374"/>
      <c r="AC1287" s="374"/>
      <c r="AD1287" s="36" t="s">
        <v>98</v>
      </c>
      <c r="AE1287" s="59">
        <v>0</v>
      </c>
      <c r="AF1287" s="48">
        <f>IFERROR(AE1287/AB1284,"-")</f>
        <v>0</v>
      </c>
      <c r="AG1287" s="59">
        <v>0</v>
      </c>
      <c r="AH1287" s="48">
        <f>IFERROR(AG1287/AC1284,"-")</f>
        <v>0</v>
      </c>
      <c r="AI1287" s="62" t="str">
        <f t="shared" si="330"/>
        <v>-</v>
      </c>
      <c r="AJ1287" s="374"/>
      <c r="AK1287" s="374"/>
      <c r="AL1287" s="36" t="s">
        <v>98</v>
      </c>
      <c r="AM1287" s="59">
        <v>30969</v>
      </c>
      <c r="AN1287" s="48">
        <f>IFERROR(AM1287/AJ1284,"-")</f>
        <v>5.372728834113159E-3</v>
      </c>
      <c r="AO1287" s="59">
        <v>2</v>
      </c>
      <c r="AP1287" s="48">
        <f>IFERROR(AO1287/AK1284,"-")</f>
        <v>0.2857142857142857</v>
      </c>
      <c r="AQ1287" s="62">
        <f t="shared" si="339"/>
        <v>15484.5</v>
      </c>
      <c r="AR1287" s="374"/>
      <c r="AS1287" s="374"/>
      <c r="AT1287" s="36" t="s">
        <v>98</v>
      </c>
      <c r="AU1287" s="59">
        <v>237956</v>
      </c>
      <c r="AV1287" s="48">
        <f>IFERROR(AU1287/AR1284,"-")</f>
        <v>2.6143578295982671E-3</v>
      </c>
      <c r="AW1287" s="62">
        <v>24</v>
      </c>
      <c r="AX1287" s="48">
        <f>IFERROR(AW1287/AS1284,"-")</f>
        <v>0.16901408450704225</v>
      </c>
      <c r="AY1287" s="162">
        <f t="shared" si="340"/>
        <v>9914.8333333333339</v>
      </c>
      <c r="AZ1287" s="187"/>
    </row>
    <row r="1288" spans="2:52" s="7" customFormat="1" ht="13.15" customHeight="1">
      <c r="B1288" s="449"/>
      <c r="C1288" s="459"/>
      <c r="D1288" s="374"/>
      <c r="E1288" s="374"/>
      <c r="F1288" s="36" t="s">
        <v>99</v>
      </c>
      <c r="G1288" s="59">
        <v>12113</v>
      </c>
      <c r="H1288" s="48">
        <f>IFERROR(G1288/D1284,"-")</f>
        <v>6.1693466033960187E-4</v>
      </c>
      <c r="I1288" s="59">
        <v>2</v>
      </c>
      <c r="J1288" s="48">
        <f>IFERROR(I1288/E1284,"-")</f>
        <v>8.3333333333333329E-2</v>
      </c>
      <c r="K1288" s="62">
        <f t="shared" si="336"/>
        <v>6056.5</v>
      </c>
      <c r="L1288" s="374"/>
      <c r="M1288" s="374"/>
      <c r="N1288" s="36" t="s">
        <v>99</v>
      </c>
      <c r="O1288" s="59">
        <v>12113</v>
      </c>
      <c r="P1288" s="48">
        <f>IFERROR(O1288/L1284,"-")</f>
        <v>1.2966687826428578E-3</v>
      </c>
      <c r="Q1288" s="59">
        <v>2</v>
      </c>
      <c r="R1288" s="48">
        <f>IFERROR(Q1288/M1284,"-")</f>
        <v>0.1111111111111111</v>
      </c>
      <c r="S1288" s="62">
        <f t="shared" si="337"/>
        <v>6056.5</v>
      </c>
      <c r="T1288" s="374"/>
      <c r="U1288" s="374"/>
      <c r="V1288" s="36" t="s">
        <v>99</v>
      </c>
      <c r="W1288" s="59">
        <v>0</v>
      </c>
      <c r="X1288" s="48">
        <f>IFERROR(W1288/T1284,"-")</f>
        <v>0</v>
      </c>
      <c r="Y1288" s="59">
        <v>0</v>
      </c>
      <c r="Z1288" s="48">
        <f>IFERROR(Y1288/U1284,"-")</f>
        <v>0</v>
      </c>
      <c r="AA1288" s="136" t="str">
        <f t="shared" si="338"/>
        <v>-</v>
      </c>
      <c r="AB1288" s="374"/>
      <c r="AC1288" s="374"/>
      <c r="AD1288" s="36" t="s">
        <v>99</v>
      </c>
      <c r="AE1288" s="59">
        <v>0</v>
      </c>
      <c r="AF1288" s="48">
        <f>IFERROR(AE1288/AB1284,"-")</f>
        <v>0</v>
      </c>
      <c r="AG1288" s="59">
        <v>0</v>
      </c>
      <c r="AH1288" s="48">
        <f>IFERROR(AG1288/AC1284,"-")</f>
        <v>0</v>
      </c>
      <c r="AI1288" s="62" t="str">
        <f t="shared" si="330"/>
        <v>-</v>
      </c>
      <c r="AJ1288" s="374"/>
      <c r="AK1288" s="374"/>
      <c r="AL1288" s="36" t="s">
        <v>99</v>
      </c>
      <c r="AM1288" s="59">
        <v>12113</v>
      </c>
      <c r="AN1288" s="48">
        <f>IFERROR(AM1288/AJ1284,"-")</f>
        <v>2.1014519153867641E-3</v>
      </c>
      <c r="AO1288" s="59">
        <v>2</v>
      </c>
      <c r="AP1288" s="48">
        <f>IFERROR(AO1288/AK1284,"-")</f>
        <v>0.2857142857142857</v>
      </c>
      <c r="AQ1288" s="62">
        <f t="shared" si="339"/>
        <v>6056.5</v>
      </c>
      <c r="AR1288" s="374"/>
      <c r="AS1288" s="374"/>
      <c r="AT1288" s="36" t="s">
        <v>99</v>
      </c>
      <c r="AU1288" s="59">
        <v>28800</v>
      </c>
      <c r="AV1288" s="48">
        <f>IFERROR(AU1288/AR1284,"-")</f>
        <v>3.164177641766969E-4</v>
      </c>
      <c r="AW1288" s="62">
        <v>5</v>
      </c>
      <c r="AX1288" s="48">
        <f>IFERROR(AW1288/AS1284,"-")</f>
        <v>3.5211267605633804E-2</v>
      </c>
      <c r="AY1288" s="162">
        <f t="shared" si="340"/>
        <v>5760</v>
      </c>
      <c r="AZ1288" s="187"/>
    </row>
    <row r="1289" spans="2:52" s="7" customFormat="1" ht="13.15" customHeight="1">
      <c r="B1289" s="449"/>
      <c r="C1289" s="459"/>
      <c r="D1289" s="374"/>
      <c r="E1289" s="374"/>
      <c r="F1289" s="36" t="s">
        <v>100</v>
      </c>
      <c r="G1289" s="59">
        <v>54440</v>
      </c>
      <c r="H1289" s="48">
        <f>IFERROR(G1289/D1284,"-")</f>
        <v>2.7727171558563466E-3</v>
      </c>
      <c r="I1289" s="59">
        <v>6</v>
      </c>
      <c r="J1289" s="48">
        <f>IFERROR(I1289/E1284,"-")</f>
        <v>0.25</v>
      </c>
      <c r="K1289" s="62">
        <f t="shared" si="336"/>
        <v>9073.3333333333339</v>
      </c>
      <c r="L1289" s="374"/>
      <c r="M1289" s="374"/>
      <c r="N1289" s="36" t="s">
        <v>100</v>
      </c>
      <c r="O1289" s="59">
        <v>54440</v>
      </c>
      <c r="P1289" s="48">
        <f>IFERROR(O1289/L1284,"-")</f>
        <v>5.8276767544850313E-3</v>
      </c>
      <c r="Q1289" s="59">
        <v>6</v>
      </c>
      <c r="R1289" s="48">
        <f>IFERROR(Q1289/M1284,"-")</f>
        <v>0.33333333333333331</v>
      </c>
      <c r="S1289" s="62">
        <f t="shared" si="337"/>
        <v>9073.3333333333339</v>
      </c>
      <c r="T1289" s="374"/>
      <c r="U1289" s="374"/>
      <c r="V1289" s="36" t="s">
        <v>100</v>
      </c>
      <c r="W1289" s="59">
        <v>0</v>
      </c>
      <c r="X1289" s="48">
        <f>IFERROR(W1289/T1284,"-")</f>
        <v>0</v>
      </c>
      <c r="Y1289" s="59">
        <v>0</v>
      </c>
      <c r="Z1289" s="48">
        <f>IFERROR(Y1289/U1284,"-")</f>
        <v>0</v>
      </c>
      <c r="AA1289" s="136" t="str">
        <f t="shared" si="338"/>
        <v>-</v>
      </c>
      <c r="AB1289" s="374"/>
      <c r="AC1289" s="374"/>
      <c r="AD1289" s="36" t="s">
        <v>100</v>
      </c>
      <c r="AE1289" s="59">
        <v>0</v>
      </c>
      <c r="AF1289" s="48">
        <f>IFERROR(AE1289/AB1284,"-")</f>
        <v>0</v>
      </c>
      <c r="AG1289" s="59">
        <v>0</v>
      </c>
      <c r="AH1289" s="48">
        <f>IFERROR(AG1289/AC1284,"-")</f>
        <v>0</v>
      </c>
      <c r="AI1289" s="62" t="str">
        <f t="shared" si="330"/>
        <v>-</v>
      </c>
      <c r="AJ1289" s="374"/>
      <c r="AK1289" s="374"/>
      <c r="AL1289" s="36" t="s">
        <v>100</v>
      </c>
      <c r="AM1289" s="59">
        <v>33851</v>
      </c>
      <c r="AN1289" s="48">
        <f>IFERROR(AM1289/AJ1284,"-")</f>
        <v>5.8727192923105215E-3</v>
      </c>
      <c r="AO1289" s="59">
        <v>3</v>
      </c>
      <c r="AP1289" s="48">
        <f>IFERROR(AO1289/AK1284,"-")</f>
        <v>0.42857142857142855</v>
      </c>
      <c r="AQ1289" s="62">
        <f t="shared" si="339"/>
        <v>11283.666666666666</v>
      </c>
      <c r="AR1289" s="374"/>
      <c r="AS1289" s="374"/>
      <c r="AT1289" s="36" t="s">
        <v>100</v>
      </c>
      <c r="AU1289" s="59">
        <v>622330</v>
      </c>
      <c r="AV1289" s="48">
        <f>IFERROR(AU1289/AR1284,"-")</f>
        <v>6.8373703881973533E-3</v>
      </c>
      <c r="AW1289" s="62">
        <v>37</v>
      </c>
      <c r="AX1289" s="48">
        <f>IFERROR(AW1289/AS1284,"-")</f>
        <v>0.26056338028169013</v>
      </c>
      <c r="AY1289" s="162">
        <f t="shared" si="340"/>
        <v>16819.72972972973</v>
      </c>
      <c r="AZ1289" s="187"/>
    </row>
    <row r="1290" spans="2:52" s="7" customFormat="1" ht="13.15" customHeight="1">
      <c r="B1290" s="449"/>
      <c r="C1290" s="459"/>
      <c r="D1290" s="374"/>
      <c r="E1290" s="374"/>
      <c r="F1290" s="36" t="s">
        <v>101</v>
      </c>
      <c r="G1290" s="59">
        <v>257738</v>
      </c>
      <c r="H1290" s="48">
        <f>IFERROR(G1290/D1284,"-")</f>
        <v>1.3127012753785874E-2</v>
      </c>
      <c r="I1290" s="59">
        <v>11</v>
      </c>
      <c r="J1290" s="48">
        <f>IFERROR(I1290/E1284,"-")</f>
        <v>0.45833333333333331</v>
      </c>
      <c r="K1290" s="62">
        <f t="shared" si="336"/>
        <v>23430.727272727272</v>
      </c>
      <c r="L1290" s="374"/>
      <c r="M1290" s="374"/>
      <c r="N1290" s="36" t="s">
        <v>101</v>
      </c>
      <c r="O1290" s="59">
        <v>232722</v>
      </c>
      <c r="P1290" s="48">
        <f>IFERROR(O1290/L1284,"-")</f>
        <v>2.4912354696129048E-2</v>
      </c>
      <c r="Q1290" s="59">
        <v>8</v>
      </c>
      <c r="R1290" s="48">
        <f>IFERROR(Q1290/M1284,"-")</f>
        <v>0.44444444444444442</v>
      </c>
      <c r="S1290" s="62">
        <f t="shared" si="337"/>
        <v>29090.25</v>
      </c>
      <c r="T1290" s="374"/>
      <c r="U1290" s="374"/>
      <c r="V1290" s="36" t="s">
        <v>101</v>
      </c>
      <c r="W1290" s="59">
        <v>0</v>
      </c>
      <c r="X1290" s="48">
        <f>IFERROR(W1290/T1284,"-")</f>
        <v>0</v>
      </c>
      <c r="Y1290" s="59">
        <v>0</v>
      </c>
      <c r="Z1290" s="48">
        <f>IFERROR(Y1290/U1284,"-")</f>
        <v>0</v>
      </c>
      <c r="AA1290" s="136" t="str">
        <f t="shared" si="338"/>
        <v>-</v>
      </c>
      <c r="AB1290" s="374"/>
      <c r="AC1290" s="374"/>
      <c r="AD1290" s="36" t="s">
        <v>101</v>
      </c>
      <c r="AE1290" s="59">
        <v>0</v>
      </c>
      <c r="AF1290" s="48">
        <f>IFERROR(AE1290/AB1284,"-")</f>
        <v>0</v>
      </c>
      <c r="AG1290" s="59">
        <v>0</v>
      </c>
      <c r="AH1290" s="48">
        <f>IFERROR(AG1290/AC1284,"-")</f>
        <v>0</v>
      </c>
      <c r="AI1290" s="62" t="str">
        <f t="shared" si="330"/>
        <v>-</v>
      </c>
      <c r="AJ1290" s="374"/>
      <c r="AK1290" s="374"/>
      <c r="AL1290" s="36" t="s">
        <v>101</v>
      </c>
      <c r="AM1290" s="59">
        <v>17198</v>
      </c>
      <c r="AN1290" s="48">
        <f>IFERROR(AM1290/AJ1284,"-")</f>
        <v>2.983634941040334E-3</v>
      </c>
      <c r="AO1290" s="59">
        <v>2</v>
      </c>
      <c r="AP1290" s="48">
        <f>IFERROR(AO1290/AK1284,"-")</f>
        <v>0.2857142857142857</v>
      </c>
      <c r="AQ1290" s="62">
        <f t="shared" si="339"/>
        <v>8599</v>
      </c>
      <c r="AR1290" s="374"/>
      <c r="AS1290" s="374"/>
      <c r="AT1290" s="36" t="s">
        <v>101</v>
      </c>
      <c r="AU1290" s="59">
        <v>5009474</v>
      </c>
      <c r="AV1290" s="48">
        <f>IFERROR(AU1290/AR1284,"-")</f>
        <v>5.5037727874350503E-2</v>
      </c>
      <c r="AW1290" s="62">
        <v>41</v>
      </c>
      <c r="AX1290" s="48">
        <f>IFERROR(AW1290/AS1284,"-")</f>
        <v>0.28873239436619719</v>
      </c>
      <c r="AY1290" s="162">
        <f t="shared" si="340"/>
        <v>122182.29268292683</v>
      </c>
      <c r="AZ1290" s="187"/>
    </row>
    <row r="1291" spans="2:52" s="7" customFormat="1" ht="13.15" customHeight="1">
      <c r="B1291" s="449"/>
      <c r="C1291" s="459"/>
      <c r="D1291" s="374"/>
      <c r="E1291" s="374"/>
      <c r="F1291" s="36" t="s">
        <v>102</v>
      </c>
      <c r="G1291" s="59">
        <v>862677</v>
      </c>
      <c r="H1291" s="48">
        <f>IFERROR(G1291/D1284,"-")</f>
        <v>4.3937533392040512E-2</v>
      </c>
      <c r="I1291" s="59">
        <v>1</v>
      </c>
      <c r="J1291" s="48">
        <f>IFERROR(I1291/E1284,"-")</f>
        <v>4.1666666666666664E-2</v>
      </c>
      <c r="K1291" s="62">
        <f t="shared" si="336"/>
        <v>862677</v>
      </c>
      <c r="L1291" s="374"/>
      <c r="M1291" s="374"/>
      <c r="N1291" s="36" t="s">
        <v>102</v>
      </c>
      <c r="O1291" s="59">
        <v>862677</v>
      </c>
      <c r="P1291" s="48">
        <f>IFERROR(O1291/L1284,"-")</f>
        <v>9.2347588161809019E-2</v>
      </c>
      <c r="Q1291" s="59">
        <v>1</v>
      </c>
      <c r="R1291" s="48">
        <f>IFERROR(Q1291/M1284,"-")</f>
        <v>5.5555555555555552E-2</v>
      </c>
      <c r="S1291" s="62">
        <f t="shared" si="337"/>
        <v>862677</v>
      </c>
      <c r="T1291" s="374"/>
      <c r="U1291" s="374"/>
      <c r="V1291" s="36" t="s">
        <v>102</v>
      </c>
      <c r="W1291" s="59">
        <v>0</v>
      </c>
      <c r="X1291" s="48">
        <f>IFERROR(W1291/T1284,"-")</f>
        <v>0</v>
      </c>
      <c r="Y1291" s="59">
        <v>0</v>
      </c>
      <c r="Z1291" s="48">
        <f>IFERROR(Y1291/U1284,"-")</f>
        <v>0</v>
      </c>
      <c r="AA1291" s="136" t="str">
        <f t="shared" si="338"/>
        <v>-</v>
      </c>
      <c r="AB1291" s="374"/>
      <c r="AC1291" s="374"/>
      <c r="AD1291" s="36" t="s">
        <v>102</v>
      </c>
      <c r="AE1291" s="59">
        <v>0</v>
      </c>
      <c r="AF1291" s="48">
        <f>IFERROR(AE1291/AB1284,"-")</f>
        <v>0</v>
      </c>
      <c r="AG1291" s="59">
        <v>0</v>
      </c>
      <c r="AH1291" s="48">
        <f>IFERROR(AG1291/AC1284,"-")</f>
        <v>0</v>
      </c>
      <c r="AI1291" s="62" t="str">
        <f t="shared" si="330"/>
        <v>-</v>
      </c>
      <c r="AJ1291" s="374"/>
      <c r="AK1291" s="374"/>
      <c r="AL1291" s="36" t="s">
        <v>102</v>
      </c>
      <c r="AM1291" s="59">
        <v>51407</v>
      </c>
      <c r="AN1291" s="48">
        <f>IFERROR(AM1291/AJ1284,"-")</f>
        <v>8.9184626941539984E-3</v>
      </c>
      <c r="AO1291" s="59">
        <v>1</v>
      </c>
      <c r="AP1291" s="48">
        <f>IFERROR(AO1291/AK1284,"-")</f>
        <v>0.14285714285714285</v>
      </c>
      <c r="AQ1291" s="62">
        <f t="shared" si="339"/>
        <v>51407</v>
      </c>
      <c r="AR1291" s="374"/>
      <c r="AS1291" s="374"/>
      <c r="AT1291" s="36" t="s">
        <v>102</v>
      </c>
      <c r="AU1291" s="59">
        <v>231046</v>
      </c>
      <c r="AV1291" s="48">
        <f>IFERROR(AU1291/AR1284,"-")</f>
        <v>2.5384395396517052E-3</v>
      </c>
      <c r="AW1291" s="62">
        <v>15</v>
      </c>
      <c r="AX1291" s="48">
        <f>IFERROR(AW1291/AS1284,"-")</f>
        <v>0.10563380281690141</v>
      </c>
      <c r="AY1291" s="162">
        <f t="shared" si="340"/>
        <v>15403.066666666668</v>
      </c>
      <c r="AZ1291" s="187"/>
    </row>
    <row r="1292" spans="2:52" s="7" customFormat="1" ht="13.15" customHeight="1">
      <c r="B1292" s="449"/>
      <c r="C1292" s="459"/>
      <c r="D1292" s="374"/>
      <c r="E1292" s="374"/>
      <c r="F1292" s="36" t="s">
        <v>112</v>
      </c>
      <c r="G1292" s="59">
        <v>0</v>
      </c>
      <c r="H1292" s="48">
        <f>IFERROR(G1292/D1284,"-")</f>
        <v>0</v>
      </c>
      <c r="I1292" s="59">
        <v>0</v>
      </c>
      <c r="J1292" s="48">
        <f>IFERROR(I1292/E1284,"-")</f>
        <v>0</v>
      </c>
      <c r="K1292" s="62" t="str">
        <f t="shared" si="336"/>
        <v>-</v>
      </c>
      <c r="L1292" s="374"/>
      <c r="M1292" s="374"/>
      <c r="N1292" s="36" t="s">
        <v>112</v>
      </c>
      <c r="O1292" s="59">
        <v>0</v>
      </c>
      <c r="P1292" s="48">
        <f>IFERROR(O1292/L1284,"-")</f>
        <v>0</v>
      </c>
      <c r="Q1292" s="59">
        <v>0</v>
      </c>
      <c r="R1292" s="48">
        <f>IFERROR(Q1292/M1284,"-")</f>
        <v>0</v>
      </c>
      <c r="S1292" s="62" t="str">
        <f t="shared" si="337"/>
        <v>-</v>
      </c>
      <c r="T1292" s="374"/>
      <c r="U1292" s="374"/>
      <c r="V1292" s="36" t="s">
        <v>112</v>
      </c>
      <c r="W1292" s="59">
        <v>0</v>
      </c>
      <c r="X1292" s="48">
        <f>IFERROR(W1292/T1284,"-")</f>
        <v>0</v>
      </c>
      <c r="Y1292" s="59">
        <v>0</v>
      </c>
      <c r="Z1292" s="48">
        <f>IFERROR(Y1292/U1284,"-")</f>
        <v>0</v>
      </c>
      <c r="AA1292" s="136" t="str">
        <f t="shared" si="338"/>
        <v>-</v>
      </c>
      <c r="AB1292" s="374"/>
      <c r="AC1292" s="374"/>
      <c r="AD1292" s="36" t="s">
        <v>112</v>
      </c>
      <c r="AE1292" s="59">
        <v>0</v>
      </c>
      <c r="AF1292" s="48">
        <f>IFERROR(AE1292/AB1284,"-")</f>
        <v>0</v>
      </c>
      <c r="AG1292" s="59">
        <v>0</v>
      </c>
      <c r="AH1292" s="48">
        <f>IFERROR(AG1292/AC1284,"-")</f>
        <v>0</v>
      </c>
      <c r="AI1292" s="62" t="str">
        <f t="shared" si="330"/>
        <v>-</v>
      </c>
      <c r="AJ1292" s="374"/>
      <c r="AK1292" s="374"/>
      <c r="AL1292" s="36" t="s">
        <v>112</v>
      </c>
      <c r="AM1292" s="59">
        <v>0</v>
      </c>
      <c r="AN1292" s="48">
        <f>IFERROR(AM1292/AJ1284,"-")</f>
        <v>0</v>
      </c>
      <c r="AO1292" s="59">
        <v>0</v>
      </c>
      <c r="AP1292" s="48">
        <f>IFERROR(AO1292/AK1284,"-")</f>
        <v>0</v>
      </c>
      <c r="AQ1292" s="62" t="str">
        <f t="shared" si="339"/>
        <v>-</v>
      </c>
      <c r="AR1292" s="374"/>
      <c r="AS1292" s="374"/>
      <c r="AT1292" s="36" t="s">
        <v>112</v>
      </c>
      <c r="AU1292" s="59">
        <v>0</v>
      </c>
      <c r="AV1292" s="48">
        <f>IFERROR(AU1292/AR1284,"-")</f>
        <v>0</v>
      </c>
      <c r="AW1292" s="62">
        <v>0</v>
      </c>
      <c r="AX1292" s="48">
        <f>IFERROR(AW1292/AS1284,"-")</f>
        <v>0</v>
      </c>
      <c r="AY1292" s="162" t="str">
        <f t="shared" si="340"/>
        <v>-</v>
      </c>
      <c r="AZ1292" s="187"/>
    </row>
    <row r="1293" spans="2:52" s="7" customFormat="1" ht="13.15" customHeight="1">
      <c r="B1293" s="449"/>
      <c r="C1293" s="459"/>
      <c r="D1293" s="374"/>
      <c r="E1293" s="374"/>
      <c r="F1293" s="36" t="s">
        <v>103</v>
      </c>
      <c r="G1293" s="59">
        <v>0</v>
      </c>
      <c r="H1293" s="48">
        <f>IFERROR(G1293/D1284,"-")</f>
        <v>0</v>
      </c>
      <c r="I1293" s="59">
        <v>0</v>
      </c>
      <c r="J1293" s="48">
        <f>IFERROR(I1293/E1284,"-")</f>
        <v>0</v>
      </c>
      <c r="K1293" s="62" t="str">
        <f t="shared" si="336"/>
        <v>-</v>
      </c>
      <c r="L1293" s="374"/>
      <c r="M1293" s="374"/>
      <c r="N1293" s="36" t="s">
        <v>103</v>
      </c>
      <c r="O1293" s="59">
        <v>0</v>
      </c>
      <c r="P1293" s="48">
        <f>IFERROR(O1293/L1284,"-")</f>
        <v>0</v>
      </c>
      <c r="Q1293" s="59">
        <v>0</v>
      </c>
      <c r="R1293" s="48">
        <f>IFERROR(Q1293/M1284,"-")</f>
        <v>0</v>
      </c>
      <c r="S1293" s="62" t="str">
        <f t="shared" si="337"/>
        <v>-</v>
      </c>
      <c r="T1293" s="374"/>
      <c r="U1293" s="374"/>
      <c r="V1293" s="36" t="s">
        <v>103</v>
      </c>
      <c r="W1293" s="59">
        <v>0</v>
      </c>
      <c r="X1293" s="48">
        <f>IFERROR(W1293/T1284,"-")</f>
        <v>0</v>
      </c>
      <c r="Y1293" s="59">
        <v>0</v>
      </c>
      <c r="Z1293" s="48">
        <f>IFERROR(Y1293/U1284,"-")</f>
        <v>0</v>
      </c>
      <c r="AA1293" s="136" t="str">
        <f t="shared" si="338"/>
        <v>-</v>
      </c>
      <c r="AB1293" s="374"/>
      <c r="AC1293" s="374"/>
      <c r="AD1293" s="36" t="s">
        <v>103</v>
      </c>
      <c r="AE1293" s="59">
        <v>0</v>
      </c>
      <c r="AF1293" s="48">
        <f>IFERROR(AE1293/AB1284,"-")</f>
        <v>0</v>
      </c>
      <c r="AG1293" s="59">
        <v>0</v>
      </c>
      <c r="AH1293" s="48">
        <f>IFERROR(AG1293/AC1284,"-")</f>
        <v>0</v>
      </c>
      <c r="AI1293" s="62" t="str">
        <f t="shared" si="330"/>
        <v>-</v>
      </c>
      <c r="AJ1293" s="374"/>
      <c r="AK1293" s="374"/>
      <c r="AL1293" s="36" t="s">
        <v>103</v>
      </c>
      <c r="AM1293" s="59">
        <v>0</v>
      </c>
      <c r="AN1293" s="48">
        <f>IFERROR(AM1293/AJ1284,"-")</f>
        <v>0</v>
      </c>
      <c r="AO1293" s="59">
        <v>0</v>
      </c>
      <c r="AP1293" s="48">
        <f>IFERROR(AO1293/AK1284,"-")</f>
        <v>0</v>
      </c>
      <c r="AQ1293" s="62" t="str">
        <f t="shared" si="339"/>
        <v>-</v>
      </c>
      <c r="AR1293" s="374"/>
      <c r="AS1293" s="374"/>
      <c r="AT1293" s="36" t="s">
        <v>103</v>
      </c>
      <c r="AU1293" s="59">
        <v>0</v>
      </c>
      <c r="AV1293" s="48">
        <f>IFERROR(AU1293/AR1284,"-")</f>
        <v>0</v>
      </c>
      <c r="AW1293" s="62">
        <v>0</v>
      </c>
      <c r="AX1293" s="48">
        <f>IFERROR(AW1293/AS1284,"-")</f>
        <v>0</v>
      </c>
      <c r="AY1293" s="162" t="str">
        <f t="shared" si="340"/>
        <v>-</v>
      </c>
      <c r="AZ1293" s="187"/>
    </row>
    <row r="1294" spans="2:52" s="7" customFormat="1" ht="13.15" customHeight="1">
      <c r="B1294" s="449"/>
      <c r="C1294" s="459"/>
      <c r="D1294" s="374"/>
      <c r="E1294" s="374"/>
      <c r="F1294" s="36" t="s">
        <v>104</v>
      </c>
      <c r="G1294" s="59">
        <v>22684</v>
      </c>
      <c r="H1294" s="48">
        <f>IFERROR(G1294/D1284,"-")</f>
        <v>1.1553327693505761E-3</v>
      </c>
      <c r="I1294" s="59">
        <v>2</v>
      </c>
      <c r="J1294" s="48">
        <f>IFERROR(I1294/E1284,"-")</f>
        <v>8.3333333333333329E-2</v>
      </c>
      <c r="K1294" s="62">
        <f t="shared" si="336"/>
        <v>11342</v>
      </c>
      <c r="L1294" s="374"/>
      <c r="M1294" s="374"/>
      <c r="N1294" s="36" t="s">
        <v>104</v>
      </c>
      <c r="O1294" s="59">
        <v>4297</v>
      </c>
      <c r="P1294" s="48">
        <f>IFERROR(O1294/L1284,"-")</f>
        <v>4.5998396425463221E-4</v>
      </c>
      <c r="Q1294" s="59">
        <v>1</v>
      </c>
      <c r="R1294" s="48">
        <f>IFERROR(Q1294/M1284,"-")</f>
        <v>5.5555555555555552E-2</v>
      </c>
      <c r="S1294" s="62">
        <f t="shared" si="337"/>
        <v>4297</v>
      </c>
      <c r="T1294" s="374"/>
      <c r="U1294" s="374"/>
      <c r="V1294" s="36" t="s">
        <v>104</v>
      </c>
      <c r="W1294" s="59">
        <v>22684</v>
      </c>
      <c r="X1294" s="48">
        <f>IFERROR(W1294/T1284,"-")</f>
        <v>2.9675057854850716E-3</v>
      </c>
      <c r="Y1294" s="59">
        <v>2</v>
      </c>
      <c r="Z1294" s="48">
        <f>IFERROR(Y1294/U1284,"-")</f>
        <v>0.66666666666666663</v>
      </c>
      <c r="AA1294" s="136">
        <f t="shared" si="338"/>
        <v>11342</v>
      </c>
      <c r="AB1294" s="374"/>
      <c r="AC1294" s="374"/>
      <c r="AD1294" s="36" t="s">
        <v>104</v>
      </c>
      <c r="AE1294" s="59">
        <v>4297</v>
      </c>
      <c r="AF1294" s="48">
        <f>IFERROR(AE1294/AB1284,"-")</f>
        <v>4.0553038882597207E-3</v>
      </c>
      <c r="AG1294" s="59">
        <v>1</v>
      </c>
      <c r="AH1294" s="48">
        <f>IFERROR(AG1294/AC1284,"-")</f>
        <v>0.5</v>
      </c>
      <c r="AI1294" s="62">
        <f t="shared" si="330"/>
        <v>4297</v>
      </c>
      <c r="AJ1294" s="374"/>
      <c r="AK1294" s="374"/>
      <c r="AL1294" s="36" t="s">
        <v>104</v>
      </c>
      <c r="AM1294" s="59">
        <v>393</v>
      </c>
      <c r="AN1294" s="48">
        <f>IFERROR(AM1294/AJ1284,"-")</f>
        <v>6.8180517026913092E-5</v>
      </c>
      <c r="AO1294" s="59">
        <v>1</v>
      </c>
      <c r="AP1294" s="48">
        <f>IFERROR(AO1294/AK1284,"-")</f>
        <v>0.14285714285714285</v>
      </c>
      <c r="AQ1294" s="62">
        <f t="shared" si="339"/>
        <v>393</v>
      </c>
      <c r="AR1294" s="374"/>
      <c r="AS1294" s="374"/>
      <c r="AT1294" s="36" t="s">
        <v>104</v>
      </c>
      <c r="AU1294" s="59">
        <v>12776</v>
      </c>
      <c r="AV1294" s="48">
        <f>IFERROR(AU1294/AR1284,"-")</f>
        <v>1.4036643594171806E-4</v>
      </c>
      <c r="AW1294" s="62">
        <v>4</v>
      </c>
      <c r="AX1294" s="48">
        <f>IFERROR(AW1294/AS1284,"-")</f>
        <v>2.8169014084507043E-2</v>
      </c>
      <c r="AY1294" s="162">
        <f t="shared" si="340"/>
        <v>3194</v>
      </c>
      <c r="AZ1294" s="187"/>
    </row>
    <row r="1295" spans="2:52" s="7" customFormat="1" ht="13.15" customHeight="1">
      <c r="B1295" s="449"/>
      <c r="C1295" s="459"/>
      <c r="D1295" s="374"/>
      <c r="E1295" s="374"/>
      <c r="F1295" s="36" t="s">
        <v>105</v>
      </c>
      <c r="G1295" s="59">
        <v>0</v>
      </c>
      <c r="H1295" s="48">
        <f>IFERROR(G1295/D1284,"-")</f>
        <v>0</v>
      </c>
      <c r="I1295" s="59">
        <v>0</v>
      </c>
      <c r="J1295" s="48">
        <f>IFERROR(I1295/E1284,"-")</f>
        <v>0</v>
      </c>
      <c r="K1295" s="62" t="str">
        <f t="shared" si="336"/>
        <v>-</v>
      </c>
      <c r="L1295" s="374"/>
      <c r="M1295" s="374"/>
      <c r="N1295" s="36" t="s">
        <v>105</v>
      </c>
      <c r="O1295" s="59">
        <v>0</v>
      </c>
      <c r="P1295" s="48">
        <f>IFERROR(O1295/L1284,"-")</f>
        <v>0</v>
      </c>
      <c r="Q1295" s="59">
        <v>0</v>
      </c>
      <c r="R1295" s="48">
        <f>IFERROR(Q1295/M1284,"-")</f>
        <v>0</v>
      </c>
      <c r="S1295" s="62" t="str">
        <f t="shared" si="337"/>
        <v>-</v>
      </c>
      <c r="T1295" s="374"/>
      <c r="U1295" s="374"/>
      <c r="V1295" s="36" t="s">
        <v>105</v>
      </c>
      <c r="W1295" s="59">
        <v>0</v>
      </c>
      <c r="X1295" s="48">
        <f>IFERROR(W1295/T1284,"-")</f>
        <v>0</v>
      </c>
      <c r="Y1295" s="59">
        <v>0</v>
      </c>
      <c r="Z1295" s="48">
        <f>IFERROR(Y1295/U1284,"-")</f>
        <v>0</v>
      </c>
      <c r="AA1295" s="136" t="str">
        <f t="shared" si="338"/>
        <v>-</v>
      </c>
      <c r="AB1295" s="374"/>
      <c r="AC1295" s="374"/>
      <c r="AD1295" s="36" t="s">
        <v>105</v>
      </c>
      <c r="AE1295" s="59">
        <v>0</v>
      </c>
      <c r="AF1295" s="48">
        <f>IFERROR(AE1295/AB1284,"-")</f>
        <v>0</v>
      </c>
      <c r="AG1295" s="59">
        <v>0</v>
      </c>
      <c r="AH1295" s="48">
        <f>IFERROR(AG1295/AC1284,"-")</f>
        <v>0</v>
      </c>
      <c r="AI1295" s="62" t="str">
        <f t="shared" si="330"/>
        <v>-</v>
      </c>
      <c r="AJ1295" s="374"/>
      <c r="AK1295" s="374"/>
      <c r="AL1295" s="36" t="s">
        <v>105</v>
      </c>
      <c r="AM1295" s="59">
        <v>0</v>
      </c>
      <c r="AN1295" s="48">
        <f>IFERROR(AM1295/AJ1284,"-")</f>
        <v>0</v>
      </c>
      <c r="AO1295" s="59">
        <v>0</v>
      </c>
      <c r="AP1295" s="48">
        <f>IFERROR(AO1295/AK1284,"-")</f>
        <v>0</v>
      </c>
      <c r="AQ1295" s="62" t="str">
        <f t="shared" si="339"/>
        <v>-</v>
      </c>
      <c r="AR1295" s="374"/>
      <c r="AS1295" s="374"/>
      <c r="AT1295" s="36" t="s">
        <v>105</v>
      </c>
      <c r="AU1295" s="59">
        <v>0</v>
      </c>
      <c r="AV1295" s="48">
        <f>IFERROR(AU1295/AR1284,"-")</f>
        <v>0</v>
      </c>
      <c r="AW1295" s="62">
        <v>0</v>
      </c>
      <c r="AX1295" s="48">
        <f>IFERROR(AW1295/AS1284,"-")</f>
        <v>0</v>
      </c>
      <c r="AY1295" s="162" t="str">
        <f t="shared" si="340"/>
        <v>-</v>
      </c>
      <c r="AZ1295" s="187"/>
    </row>
    <row r="1296" spans="2:52" s="7" customFormat="1" ht="13.15" customHeight="1">
      <c r="B1296" s="449"/>
      <c r="C1296" s="459"/>
      <c r="D1296" s="374"/>
      <c r="E1296" s="374"/>
      <c r="F1296" s="36" t="s">
        <v>106</v>
      </c>
      <c r="G1296" s="59">
        <v>0</v>
      </c>
      <c r="H1296" s="48">
        <f>IFERROR(G1296/D1284,"-")</f>
        <v>0</v>
      </c>
      <c r="I1296" s="59">
        <v>0</v>
      </c>
      <c r="J1296" s="48">
        <f>IFERROR(I1296/E1284,"-")</f>
        <v>0</v>
      </c>
      <c r="K1296" s="62" t="str">
        <f t="shared" si="336"/>
        <v>-</v>
      </c>
      <c r="L1296" s="374"/>
      <c r="M1296" s="374"/>
      <c r="N1296" s="36" t="s">
        <v>106</v>
      </c>
      <c r="O1296" s="59">
        <v>0</v>
      </c>
      <c r="P1296" s="48">
        <f>IFERROR(O1296/L1284,"-")</f>
        <v>0</v>
      </c>
      <c r="Q1296" s="59">
        <v>0</v>
      </c>
      <c r="R1296" s="48">
        <f>IFERROR(Q1296/M1284,"-")</f>
        <v>0</v>
      </c>
      <c r="S1296" s="62" t="str">
        <f t="shared" si="337"/>
        <v>-</v>
      </c>
      <c r="T1296" s="374"/>
      <c r="U1296" s="374"/>
      <c r="V1296" s="36" t="s">
        <v>106</v>
      </c>
      <c r="W1296" s="59">
        <v>0</v>
      </c>
      <c r="X1296" s="48">
        <f>IFERROR(W1296/T1284,"-")</f>
        <v>0</v>
      </c>
      <c r="Y1296" s="59">
        <v>0</v>
      </c>
      <c r="Z1296" s="48">
        <f>IFERROR(Y1296/U1284,"-")</f>
        <v>0</v>
      </c>
      <c r="AA1296" s="136" t="str">
        <f t="shared" si="338"/>
        <v>-</v>
      </c>
      <c r="AB1296" s="374"/>
      <c r="AC1296" s="374"/>
      <c r="AD1296" s="36" t="s">
        <v>106</v>
      </c>
      <c r="AE1296" s="59">
        <v>0</v>
      </c>
      <c r="AF1296" s="48">
        <f>IFERROR(AE1296/AB1284,"-")</f>
        <v>0</v>
      </c>
      <c r="AG1296" s="59">
        <v>0</v>
      </c>
      <c r="AH1296" s="48">
        <f>IFERROR(AG1296/AC1284,"-")</f>
        <v>0</v>
      </c>
      <c r="AI1296" s="62" t="str">
        <f t="shared" si="330"/>
        <v>-</v>
      </c>
      <c r="AJ1296" s="374"/>
      <c r="AK1296" s="374"/>
      <c r="AL1296" s="36" t="s">
        <v>106</v>
      </c>
      <c r="AM1296" s="59">
        <v>0</v>
      </c>
      <c r="AN1296" s="48">
        <f>IFERROR(AM1296/AJ1284,"-")</f>
        <v>0</v>
      </c>
      <c r="AO1296" s="59">
        <v>0</v>
      </c>
      <c r="AP1296" s="48">
        <f>IFERROR(AO1296/AK1284,"-")</f>
        <v>0</v>
      </c>
      <c r="AQ1296" s="62" t="str">
        <f t="shared" si="339"/>
        <v>-</v>
      </c>
      <c r="AR1296" s="374"/>
      <c r="AS1296" s="374"/>
      <c r="AT1296" s="36" t="s">
        <v>106</v>
      </c>
      <c r="AU1296" s="59">
        <v>3681</v>
      </c>
      <c r="AV1296" s="48">
        <f>IFERROR(AU1296/AR1284,"-")</f>
        <v>4.0442145483834076E-5</v>
      </c>
      <c r="AW1296" s="62">
        <v>1</v>
      </c>
      <c r="AX1296" s="48">
        <f>IFERROR(AW1296/AS1284,"-")</f>
        <v>7.0422535211267607E-3</v>
      </c>
      <c r="AY1296" s="162">
        <f t="shared" si="340"/>
        <v>3681</v>
      </c>
      <c r="AZ1296" s="187"/>
    </row>
    <row r="1297" spans="2:52" s="7" customFormat="1" ht="13.15" customHeight="1">
      <c r="B1297" s="449"/>
      <c r="C1297" s="459"/>
      <c r="D1297" s="374"/>
      <c r="E1297" s="374"/>
      <c r="F1297" s="36" t="s">
        <v>107</v>
      </c>
      <c r="G1297" s="59">
        <v>53690</v>
      </c>
      <c r="H1297" s="48">
        <f>IFERROR(G1297/D1284,"-")</f>
        <v>2.7345184441206326E-3</v>
      </c>
      <c r="I1297" s="59">
        <v>3</v>
      </c>
      <c r="J1297" s="48">
        <f>IFERROR(I1297/E1284,"-")</f>
        <v>0.125</v>
      </c>
      <c r="K1297" s="62">
        <f t="shared" si="336"/>
        <v>17896.666666666668</v>
      </c>
      <c r="L1297" s="374"/>
      <c r="M1297" s="374"/>
      <c r="N1297" s="36" t="s">
        <v>107</v>
      </c>
      <c r="O1297" s="59">
        <v>53690</v>
      </c>
      <c r="P1297" s="48">
        <f>IFERROR(O1297/L1284,"-")</f>
        <v>5.7473909799467546E-3</v>
      </c>
      <c r="Q1297" s="59">
        <v>3</v>
      </c>
      <c r="R1297" s="48">
        <f>IFERROR(Q1297/M1284,"-")</f>
        <v>0.16666666666666666</v>
      </c>
      <c r="S1297" s="62">
        <f t="shared" si="337"/>
        <v>17896.666666666668</v>
      </c>
      <c r="T1297" s="374"/>
      <c r="U1297" s="374"/>
      <c r="V1297" s="36" t="s">
        <v>107</v>
      </c>
      <c r="W1297" s="59">
        <v>0</v>
      </c>
      <c r="X1297" s="48">
        <f>IFERROR(W1297/T1284,"-")</f>
        <v>0</v>
      </c>
      <c r="Y1297" s="59">
        <v>0</v>
      </c>
      <c r="Z1297" s="48">
        <f>IFERROR(Y1297/U1284,"-")</f>
        <v>0</v>
      </c>
      <c r="AA1297" s="136" t="str">
        <f t="shared" si="338"/>
        <v>-</v>
      </c>
      <c r="AB1297" s="374"/>
      <c r="AC1297" s="374"/>
      <c r="AD1297" s="36" t="s">
        <v>107</v>
      </c>
      <c r="AE1297" s="59">
        <v>0</v>
      </c>
      <c r="AF1297" s="48">
        <f>IFERROR(AE1297/AB1284,"-")</f>
        <v>0</v>
      </c>
      <c r="AG1297" s="59">
        <v>0</v>
      </c>
      <c r="AH1297" s="48">
        <f>IFERROR(AG1297/AC1284,"-")</f>
        <v>0</v>
      </c>
      <c r="AI1297" s="62" t="str">
        <f t="shared" si="330"/>
        <v>-</v>
      </c>
      <c r="AJ1297" s="374"/>
      <c r="AK1297" s="374"/>
      <c r="AL1297" s="36" t="s">
        <v>107</v>
      </c>
      <c r="AM1297" s="59">
        <v>8725</v>
      </c>
      <c r="AN1297" s="48">
        <f>IFERROR(AM1297/AJ1284,"-")</f>
        <v>1.5136768729257421E-3</v>
      </c>
      <c r="AO1297" s="59">
        <v>1</v>
      </c>
      <c r="AP1297" s="48">
        <f>IFERROR(AO1297/AK1284,"-")</f>
        <v>0.14285714285714285</v>
      </c>
      <c r="AQ1297" s="62">
        <f t="shared" si="339"/>
        <v>8725</v>
      </c>
      <c r="AR1297" s="374"/>
      <c r="AS1297" s="374"/>
      <c r="AT1297" s="36" t="s">
        <v>107</v>
      </c>
      <c r="AU1297" s="59">
        <v>250785</v>
      </c>
      <c r="AV1297" s="48">
        <f>IFERROR(AU1297/AR1284,"-")</f>
        <v>2.7553065621198935E-3</v>
      </c>
      <c r="AW1297" s="62">
        <v>10</v>
      </c>
      <c r="AX1297" s="48">
        <f>IFERROR(AW1297/AS1284,"-")</f>
        <v>7.0422535211267609E-2</v>
      </c>
      <c r="AY1297" s="162">
        <f t="shared" si="340"/>
        <v>25078.5</v>
      </c>
      <c r="AZ1297" s="187"/>
    </row>
    <row r="1298" spans="2:52" s="7" customFormat="1" ht="13.15" customHeight="1">
      <c r="B1298" s="449"/>
      <c r="C1298" s="459"/>
      <c r="D1298" s="374"/>
      <c r="E1298" s="374"/>
      <c r="F1298" s="36" t="s">
        <v>108</v>
      </c>
      <c r="G1298" s="59">
        <v>231389</v>
      </c>
      <c r="H1298" s="48">
        <f>IFERROR(G1298/D1284,"-")</f>
        <v>1.1785015613086777E-2</v>
      </c>
      <c r="I1298" s="59">
        <v>5</v>
      </c>
      <c r="J1298" s="48">
        <f>IFERROR(I1298/E1284,"-")</f>
        <v>0.20833333333333334</v>
      </c>
      <c r="K1298" s="62">
        <f t="shared" si="336"/>
        <v>46277.8</v>
      </c>
      <c r="L1298" s="374"/>
      <c r="M1298" s="374"/>
      <c r="N1298" s="36" t="s">
        <v>108</v>
      </c>
      <c r="O1298" s="59">
        <v>211782</v>
      </c>
      <c r="P1298" s="48">
        <f>IFERROR(O1298/L1284,"-")</f>
        <v>2.2670775871020368E-2</v>
      </c>
      <c r="Q1298" s="59">
        <v>4</v>
      </c>
      <c r="R1298" s="48">
        <f>IFERROR(Q1298/M1284,"-")</f>
        <v>0.22222222222222221</v>
      </c>
      <c r="S1298" s="62">
        <f t="shared" si="337"/>
        <v>52945.5</v>
      </c>
      <c r="T1298" s="374"/>
      <c r="U1298" s="374"/>
      <c r="V1298" s="36" t="s">
        <v>108</v>
      </c>
      <c r="W1298" s="59">
        <v>0</v>
      </c>
      <c r="X1298" s="48">
        <f>IFERROR(W1298/T1284,"-")</f>
        <v>0</v>
      </c>
      <c r="Y1298" s="59">
        <v>0</v>
      </c>
      <c r="Z1298" s="48">
        <f>IFERROR(Y1298/U1284,"-")</f>
        <v>0</v>
      </c>
      <c r="AA1298" s="136" t="str">
        <f t="shared" si="338"/>
        <v>-</v>
      </c>
      <c r="AB1298" s="374"/>
      <c r="AC1298" s="374"/>
      <c r="AD1298" s="36" t="s">
        <v>108</v>
      </c>
      <c r="AE1298" s="59">
        <v>0</v>
      </c>
      <c r="AF1298" s="48">
        <f>IFERROR(AE1298/AB1284,"-")</f>
        <v>0</v>
      </c>
      <c r="AG1298" s="59">
        <v>0</v>
      </c>
      <c r="AH1298" s="48">
        <f>IFERROR(AG1298/AC1284,"-")</f>
        <v>0</v>
      </c>
      <c r="AI1298" s="62" t="str">
        <f t="shared" si="330"/>
        <v>-</v>
      </c>
      <c r="AJ1298" s="374"/>
      <c r="AK1298" s="374"/>
      <c r="AL1298" s="36" t="s">
        <v>108</v>
      </c>
      <c r="AM1298" s="59">
        <v>137104</v>
      </c>
      <c r="AN1298" s="48">
        <f>IFERROR(AM1298/AJ1284,"-")</f>
        <v>2.3785805614396673E-2</v>
      </c>
      <c r="AO1298" s="59">
        <v>2</v>
      </c>
      <c r="AP1298" s="48">
        <f>IFERROR(AO1298/AK1284,"-")</f>
        <v>0.2857142857142857</v>
      </c>
      <c r="AQ1298" s="62">
        <f t="shared" si="339"/>
        <v>68552</v>
      </c>
      <c r="AR1298" s="374"/>
      <c r="AS1298" s="374"/>
      <c r="AT1298" s="36" t="s">
        <v>108</v>
      </c>
      <c r="AU1298" s="59">
        <v>195645</v>
      </c>
      <c r="AV1298" s="48">
        <f>IFERROR(AU1298/AR1284,"-")</f>
        <v>2.1494983844565926E-3</v>
      </c>
      <c r="AW1298" s="62">
        <v>10</v>
      </c>
      <c r="AX1298" s="48">
        <f>IFERROR(AW1298/AS1284,"-")</f>
        <v>7.0422535211267609E-2</v>
      </c>
      <c r="AY1298" s="162">
        <f t="shared" si="340"/>
        <v>19564.5</v>
      </c>
      <c r="AZ1298" s="187"/>
    </row>
    <row r="1299" spans="2:52" s="7" customFormat="1" ht="13.15" customHeight="1">
      <c r="B1299" s="449"/>
      <c r="C1299" s="459"/>
      <c r="D1299" s="374"/>
      <c r="E1299" s="374"/>
      <c r="F1299" s="36" t="s">
        <v>109</v>
      </c>
      <c r="G1299" s="59">
        <v>93973</v>
      </c>
      <c r="H1299" s="48">
        <f>IFERROR(G1299/D1284,"-")</f>
        <v>4.7861967172536449E-3</v>
      </c>
      <c r="I1299" s="59">
        <v>3</v>
      </c>
      <c r="J1299" s="48">
        <f>IFERROR(I1299/E1284,"-")</f>
        <v>0.125</v>
      </c>
      <c r="K1299" s="62">
        <f t="shared" si="336"/>
        <v>31324.333333333332</v>
      </c>
      <c r="L1299" s="374"/>
      <c r="M1299" s="374"/>
      <c r="N1299" s="36" t="s">
        <v>109</v>
      </c>
      <c r="O1299" s="59">
        <v>31762</v>
      </c>
      <c r="P1299" s="48">
        <f>IFERROR(O1299/L1284,"-")</f>
        <v>3.4000490278463182E-3</v>
      </c>
      <c r="Q1299" s="59">
        <v>2</v>
      </c>
      <c r="R1299" s="48">
        <f>IFERROR(Q1299/M1284,"-")</f>
        <v>0.1111111111111111</v>
      </c>
      <c r="S1299" s="62">
        <f t="shared" si="337"/>
        <v>15881</v>
      </c>
      <c r="T1299" s="374"/>
      <c r="U1299" s="374"/>
      <c r="V1299" s="36" t="s">
        <v>109</v>
      </c>
      <c r="W1299" s="59">
        <v>12918</v>
      </c>
      <c r="X1299" s="48">
        <f>IFERROR(W1299/T1284,"-")</f>
        <v>1.6899241640317472E-3</v>
      </c>
      <c r="Y1299" s="59">
        <v>1</v>
      </c>
      <c r="Z1299" s="48">
        <f>IFERROR(Y1299/U1284,"-")</f>
        <v>0.33333333333333331</v>
      </c>
      <c r="AA1299" s="136">
        <f t="shared" si="338"/>
        <v>12918</v>
      </c>
      <c r="AB1299" s="374"/>
      <c r="AC1299" s="374"/>
      <c r="AD1299" s="36" t="s">
        <v>109</v>
      </c>
      <c r="AE1299" s="59">
        <v>12918</v>
      </c>
      <c r="AF1299" s="48">
        <f>IFERROR(AE1299/AB1284,"-")</f>
        <v>1.2191392978482447E-2</v>
      </c>
      <c r="AG1299" s="59">
        <v>1</v>
      </c>
      <c r="AH1299" s="48">
        <f>IFERROR(AG1299/AC1284,"-")</f>
        <v>0.5</v>
      </c>
      <c r="AI1299" s="62">
        <f t="shared" si="330"/>
        <v>12918</v>
      </c>
      <c r="AJ1299" s="374"/>
      <c r="AK1299" s="374"/>
      <c r="AL1299" s="36" t="s">
        <v>109</v>
      </c>
      <c r="AM1299" s="59">
        <v>10682</v>
      </c>
      <c r="AN1299" s="48">
        <f>IFERROR(AM1299/AJ1284,"-")</f>
        <v>1.8531915594948744E-3</v>
      </c>
      <c r="AO1299" s="59">
        <v>1</v>
      </c>
      <c r="AP1299" s="48">
        <f>IFERROR(AO1299/AK1284,"-")</f>
        <v>0.14285714285714285</v>
      </c>
      <c r="AQ1299" s="62">
        <f t="shared" si="339"/>
        <v>10682</v>
      </c>
      <c r="AR1299" s="374"/>
      <c r="AS1299" s="374"/>
      <c r="AT1299" s="36" t="s">
        <v>109</v>
      </c>
      <c r="AU1299" s="59">
        <v>72188</v>
      </c>
      <c r="AV1299" s="48">
        <f>IFERROR(AU1299/AR1284,"-")</f>
        <v>7.9310991529122905E-4</v>
      </c>
      <c r="AW1299" s="62">
        <v>4</v>
      </c>
      <c r="AX1299" s="48">
        <f>IFERROR(AW1299/AS1284,"-")</f>
        <v>2.8169014084507043E-2</v>
      </c>
      <c r="AY1299" s="162">
        <f t="shared" si="340"/>
        <v>18047</v>
      </c>
      <c r="AZ1299" s="187"/>
    </row>
    <row r="1300" spans="2:52" s="7" customFormat="1" ht="13.15" customHeight="1">
      <c r="B1300" s="449"/>
      <c r="C1300" s="459"/>
      <c r="D1300" s="374"/>
      <c r="E1300" s="374"/>
      <c r="F1300" s="37" t="s">
        <v>110</v>
      </c>
      <c r="G1300" s="60">
        <v>36020</v>
      </c>
      <c r="H1300" s="49">
        <f>IFERROR(G1300/D1284,"-")</f>
        <v>1.8345567956272151E-3</v>
      </c>
      <c r="I1300" s="60">
        <v>6</v>
      </c>
      <c r="J1300" s="49">
        <f>IFERROR(I1300/E1284,"-")</f>
        <v>0.25</v>
      </c>
      <c r="K1300" s="63">
        <f t="shared" si="336"/>
        <v>6003.333333333333</v>
      </c>
      <c r="L1300" s="374"/>
      <c r="M1300" s="374"/>
      <c r="N1300" s="37" t="s">
        <v>110</v>
      </c>
      <c r="O1300" s="60">
        <v>22575</v>
      </c>
      <c r="P1300" s="49">
        <f>IFERROR(O1300/L1284,"-")</f>
        <v>2.4166018136021232E-3</v>
      </c>
      <c r="Q1300" s="60">
        <v>4</v>
      </c>
      <c r="R1300" s="49">
        <f>IFERROR(Q1300/M1284,"-")</f>
        <v>0.22222222222222221</v>
      </c>
      <c r="S1300" s="63">
        <f t="shared" si="337"/>
        <v>5643.75</v>
      </c>
      <c r="T1300" s="374"/>
      <c r="U1300" s="374"/>
      <c r="V1300" s="37" t="s">
        <v>110</v>
      </c>
      <c r="W1300" s="60">
        <v>4393</v>
      </c>
      <c r="X1300" s="49">
        <f>IFERROR(W1300/T1284,"-")</f>
        <v>5.7468933678521948E-4</v>
      </c>
      <c r="Y1300" s="60">
        <v>1</v>
      </c>
      <c r="Z1300" s="49">
        <f>IFERROR(Y1300/U1284,"-")</f>
        <v>0.33333333333333331</v>
      </c>
      <c r="AA1300" s="137">
        <f t="shared" si="338"/>
        <v>4393</v>
      </c>
      <c r="AB1300" s="374"/>
      <c r="AC1300" s="374"/>
      <c r="AD1300" s="37" t="s">
        <v>110</v>
      </c>
      <c r="AE1300" s="60">
        <v>0</v>
      </c>
      <c r="AF1300" s="49">
        <f>IFERROR(AE1300/AB1284,"-")</f>
        <v>0</v>
      </c>
      <c r="AG1300" s="60">
        <v>0</v>
      </c>
      <c r="AH1300" s="49">
        <f>IFERROR(AG1300/AC1284,"-")</f>
        <v>0</v>
      </c>
      <c r="AI1300" s="63" t="str">
        <f t="shared" si="330"/>
        <v>-</v>
      </c>
      <c r="AJ1300" s="374"/>
      <c r="AK1300" s="374"/>
      <c r="AL1300" s="37" t="s">
        <v>110</v>
      </c>
      <c r="AM1300" s="60">
        <v>0</v>
      </c>
      <c r="AN1300" s="49">
        <f>IFERROR(AM1300/AJ1284,"-")</f>
        <v>0</v>
      </c>
      <c r="AO1300" s="60">
        <v>0</v>
      </c>
      <c r="AP1300" s="49">
        <f>IFERROR(AO1300/AK1284,"-")</f>
        <v>0</v>
      </c>
      <c r="AQ1300" s="63" t="str">
        <f t="shared" si="339"/>
        <v>-</v>
      </c>
      <c r="AR1300" s="374"/>
      <c r="AS1300" s="374"/>
      <c r="AT1300" s="37" t="s">
        <v>110</v>
      </c>
      <c r="AU1300" s="60">
        <v>101699</v>
      </c>
      <c r="AV1300" s="49">
        <f>IFERROR(AU1300/AR1284,"-")</f>
        <v>1.1173392430210382E-3</v>
      </c>
      <c r="AW1300" s="63">
        <v>13</v>
      </c>
      <c r="AX1300" s="51">
        <f>IFERROR(AW1300/AS1284,"-")</f>
        <v>9.154929577464789E-2</v>
      </c>
      <c r="AY1300" s="163">
        <f t="shared" si="340"/>
        <v>7823</v>
      </c>
      <c r="AZ1300" s="187"/>
    </row>
    <row r="1301" spans="2:52" s="7" customFormat="1" ht="13.15" customHeight="1">
      <c r="B1301" s="450"/>
      <c r="C1301" s="461"/>
      <c r="D1301" s="375"/>
      <c r="E1301" s="375"/>
      <c r="F1301" s="38" t="s">
        <v>64</v>
      </c>
      <c r="G1301" s="56">
        <f>SUM(G1284:G1300)</f>
        <v>3044340</v>
      </c>
      <c r="H1301" s="49">
        <f>IFERROR(G1301/D1284,"-")</f>
        <v>0.15505315478067064</v>
      </c>
      <c r="I1301" s="60">
        <v>20</v>
      </c>
      <c r="J1301" s="49">
        <f>IFERROR(I1301/E1284,"-")</f>
        <v>0.83333333333333337</v>
      </c>
      <c r="K1301" s="63">
        <f t="shared" si="336"/>
        <v>152217</v>
      </c>
      <c r="L1301" s="375"/>
      <c r="M1301" s="375"/>
      <c r="N1301" s="38" t="s">
        <v>64</v>
      </c>
      <c r="O1301" s="56">
        <f>SUM(O1284:O1300)</f>
        <v>2886995</v>
      </c>
      <c r="P1301" s="49">
        <f>IFERROR(O1301/L1284,"-")</f>
        <v>0.30904617288417546</v>
      </c>
      <c r="Q1301" s="60">
        <v>16</v>
      </c>
      <c r="R1301" s="49">
        <f>IFERROR(Q1301/M1284,"-")</f>
        <v>0.88888888888888884</v>
      </c>
      <c r="S1301" s="63">
        <f t="shared" si="337"/>
        <v>180437.1875</v>
      </c>
      <c r="T1301" s="375"/>
      <c r="U1301" s="375"/>
      <c r="V1301" s="38" t="s">
        <v>64</v>
      </c>
      <c r="W1301" s="56">
        <f>SUM(W1284:W1300)</f>
        <v>66076</v>
      </c>
      <c r="X1301" s="49">
        <f>IFERROR(W1301/T1284,"-")</f>
        <v>8.6440183513362533E-3</v>
      </c>
      <c r="Y1301" s="60">
        <v>2</v>
      </c>
      <c r="Z1301" s="49">
        <f>IFERROR(Y1301/U1284,"-")</f>
        <v>0.66666666666666663</v>
      </c>
      <c r="AA1301" s="137">
        <f t="shared" si="338"/>
        <v>33038</v>
      </c>
      <c r="AB1301" s="375"/>
      <c r="AC1301" s="375"/>
      <c r="AD1301" s="38" t="s">
        <v>64</v>
      </c>
      <c r="AE1301" s="56">
        <f>SUM(AE1284:AE1300)</f>
        <v>33777</v>
      </c>
      <c r="AF1301" s="49">
        <f>IFERROR(AE1301/AB1284,"-")</f>
        <v>3.1877123442808609E-2</v>
      </c>
      <c r="AG1301" s="60">
        <v>1</v>
      </c>
      <c r="AH1301" s="49">
        <f>IFERROR(AG1301/AC1284,"-")</f>
        <v>0.5</v>
      </c>
      <c r="AI1301" s="63">
        <f t="shared" si="330"/>
        <v>33777</v>
      </c>
      <c r="AJ1301" s="375"/>
      <c r="AK1301" s="375"/>
      <c r="AL1301" s="38" t="s">
        <v>64</v>
      </c>
      <c r="AM1301" s="56">
        <f>SUM(AM1284:AM1300)</f>
        <v>1483918</v>
      </c>
      <c r="AN1301" s="49">
        <f>IFERROR(AM1301/AJ1284,"-")</f>
        <v>0.25744095792758986</v>
      </c>
      <c r="AO1301" s="60">
        <v>7</v>
      </c>
      <c r="AP1301" s="49">
        <f>IFERROR(AO1301/AK1284,"-")</f>
        <v>1</v>
      </c>
      <c r="AQ1301" s="63">
        <f t="shared" si="339"/>
        <v>211988.28571428571</v>
      </c>
      <c r="AR1301" s="375"/>
      <c r="AS1301" s="375"/>
      <c r="AT1301" s="38" t="s">
        <v>64</v>
      </c>
      <c r="AU1301" s="56">
        <f>SUM(AU1284:AU1300)</f>
        <v>10687522</v>
      </c>
      <c r="AV1301" s="49">
        <f>IFERROR(AU1301/AR1284,"-")</f>
        <v>0.11742089638296042</v>
      </c>
      <c r="AW1301" s="63">
        <v>101</v>
      </c>
      <c r="AX1301" s="116">
        <f>IFERROR(AW1301/AS1284,"-")</f>
        <v>0.71126760563380287</v>
      </c>
      <c r="AY1301" s="166">
        <f t="shared" si="340"/>
        <v>105817.0495049505</v>
      </c>
      <c r="AZ1301" s="187"/>
    </row>
    <row r="1302" spans="2:52" s="7" customFormat="1" ht="13.15" customHeight="1">
      <c r="B1302" s="448">
        <v>73</v>
      </c>
      <c r="C1302" s="458" t="s">
        <v>27</v>
      </c>
      <c r="D1302" s="373">
        <v>36941050</v>
      </c>
      <c r="E1302" s="373">
        <v>45</v>
      </c>
      <c r="F1302" s="34" t="s">
        <v>96</v>
      </c>
      <c r="G1302" s="58">
        <v>1142952</v>
      </c>
      <c r="H1302" s="47">
        <f>IFERROR(G1302/D1302,"-")</f>
        <v>3.0939889364270914E-2</v>
      </c>
      <c r="I1302" s="58">
        <v>7</v>
      </c>
      <c r="J1302" s="47">
        <f>IFERROR(I1302/E1302,"-")</f>
        <v>0.15555555555555556</v>
      </c>
      <c r="K1302" s="61">
        <f t="shared" si="336"/>
        <v>163278.85714285713</v>
      </c>
      <c r="L1302" s="373">
        <v>31104950</v>
      </c>
      <c r="M1302" s="373">
        <v>37</v>
      </c>
      <c r="N1302" s="34" t="s">
        <v>96</v>
      </c>
      <c r="O1302" s="58">
        <v>1142952</v>
      </c>
      <c r="P1302" s="47">
        <f>IFERROR(O1302/L1302,"-")</f>
        <v>3.6745019683362294E-2</v>
      </c>
      <c r="Q1302" s="58">
        <v>7</v>
      </c>
      <c r="R1302" s="47">
        <f>IFERROR(Q1302/M1302,"-")</f>
        <v>0.1891891891891892</v>
      </c>
      <c r="S1302" s="61">
        <f t="shared" si="337"/>
        <v>163278.85714285713</v>
      </c>
      <c r="T1302" s="373">
        <v>748120</v>
      </c>
      <c r="U1302" s="373">
        <v>1</v>
      </c>
      <c r="V1302" s="34" t="s">
        <v>96</v>
      </c>
      <c r="W1302" s="58">
        <v>0</v>
      </c>
      <c r="X1302" s="47">
        <f>IFERROR(W1302/T1302,"-")</f>
        <v>0</v>
      </c>
      <c r="Y1302" s="58">
        <v>0</v>
      </c>
      <c r="Z1302" s="47">
        <f>IFERROR(Y1302/U1302,"-")</f>
        <v>0</v>
      </c>
      <c r="AA1302" s="135" t="str">
        <f t="shared" si="338"/>
        <v>-</v>
      </c>
      <c r="AB1302" s="373">
        <v>748120</v>
      </c>
      <c r="AC1302" s="373">
        <v>1</v>
      </c>
      <c r="AD1302" s="34" t="s">
        <v>96</v>
      </c>
      <c r="AE1302" s="58">
        <v>0</v>
      </c>
      <c r="AF1302" s="47">
        <f>IFERROR(AE1302/AB1302,"-")</f>
        <v>0</v>
      </c>
      <c r="AG1302" s="58">
        <v>0</v>
      </c>
      <c r="AH1302" s="47">
        <f>IFERROR(AG1302/AC1302,"-")</f>
        <v>0</v>
      </c>
      <c r="AI1302" s="61" t="str">
        <f t="shared" si="330"/>
        <v>-</v>
      </c>
      <c r="AJ1302" s="373">
        <v>24589970</v>
      </c>
      <c r="AK1302" s="373">
        <v>16</v>
      </c>
      <c r="AL1302" s="34" t="s">
        <v>96</v>
      </c>
      <c r="AM1302" s="58">
        <v>1109822</v>
      </c>
      <c r="AN1302" s="47">
        <f>IFERROR(AM1302/AJ1302,"-")</f>
        <v>4.5133117283184976E-2</v>
      </c>
      <c r="AO1302" s="58">
        <v>6</v>
      </c>
      <c r="AP1302" s="47">
        <f>IFERROR(AO1302/AK1302,"-")</f>
        <v>0.375</v>
      </c>
      <c r="AQ1302" s="61">
        <f t="shared" si="339"/>
        <v>184970.33333333334</v>
      </c>
      <c r="AR1302" s="373">
        <v>118320700</v>
      </c>
      <c r="AS1302" s="373">
        <v>222</v>
      </c>
      <c r="AT1302" s="34" t="s">
        <v>96</v>
      </c>
      <c r="AU1302" s="58">
        <v>1586865</v>
      </c>
      <c r="AV1302" s="47">
        <f>IFERROR(AU1302/AR1302,"-")</f>
        <v>1.3411558586113842E-2</v>
      </c>
      <c r="AW1302" s="61">
        <v>19</v>
      </c>
      <c r="AX1302" s="47">
        <f>IFERROR(AW1302/AS1302,"-")</f>
        <v>8.5585585585585586E-2</v>
      </c>
      <c r="AY1302" s="161">
        <f t="shared" si="340"/>
        <v>83519.210526315786</v>
      </c>
      <c r="AZ1302" s="187"/>
    </row>
    <row r="1303" spans="2:52" s="7" customFormat="1" ht="13.15" customHeight="1">
      <c r="B1303" s="449"/>
      <c r="C1303" s="459"/>
      <c r="D1303" s="374"/>
      <c r="E1303" s="374"/>
      <c r="F1303" s="35" t="s">
        <v>97</v>
      </c>
      <c r="G1303" s="59">
        <v>3589475</v>
      </c>
      <c r="H1303" s="48">
        <f>IFERROR(G1303/D1302,"-")</f>
        <v>9.7167649538927564E-2</v>
      </c>
      <c r="I1303" s="59">
        <v>16</v>
      </c>
      <c r="J1303" s="48">
        <f>IFERROR(I1303/E1302,"-")</f>
        <v>0.35555555555555557</v>
      </c>
      <c r="K1303" s="62">
        <f t="shared" si="336"/>
        <v>224342.1875</v>
      </c>
      <c r="L1303" s="374"/>
      <c r="M1303" s="374"/>
      <c r="N1303" s="35" t="s">
        <v>97</v>
      </c>
      <c r="O1303" s="59">
        <v>3526277</v>
      </c>
      <c r="P1303" s="48">
        <f>IFERROR(O1303/L1302,"-")</f>
        <v>0.11336706858554667</v>
      </c>
      <c r="Q1303" s="59">
        <v>14</v>
      </c>
      <c r="R1303" s="48">
        <f>IFERROR(Q1303/M1302,"-")</f>
        <v>0.3783783783783784</v>
      </c>
      <c r="S1303" s="62">
        <f t="shared" si="337"/>
        <v>251876.92857142858</v>
      </c>
      <c r="T1303" s="374"/>
      <c r="U1303" s="374"/>
      <c r="V1303" s="35" t="s">
        <v>97</v>
      </c>
      <c r="W1303" s="59">
        <v>0</v>
      </c>
      <c r="X1303" s="48">
        <f>IFERROR(W1303/T1302,"-")</f>
        <v>0</v>
      </c>
      <c r="Y1303" s="59">
        <v>0</v>
      </c>
      <c r="Z1303" s="48">
        <f>IFERROR(Y1303/U1302,"-")</f>
        <v>0</v>
      </c>
      <c r="AA1303" s="136" t="str">
        <f t="shared" si="338"/>
        <v>-</v>
      </c>
      <c r="AB1303" s="374"/>
      <c r="AC1303" s="374"/>
      <c r="AD1303" s="35" t="s">
        <v>97</v>
      </c>
      <c r="AE1303" s="59">
        <v>0</v>
      </c>
      <c r="AF1303" s="48">
        <f>IFERROR(AE1303/AB1302,"-")</f>
        <v>0</v>
      </c>
      <c r="AG1303" s="59">
        <v>0</v>
      </c>
      <c r="AH1303" s="48">
        <f>IFERROR(AG1303/AC1302,"-")</f>
        <v>0</v>
      </c>
      <c r="AI1303" s="62" t="str">
        <f t="shared" si="330"/>
        <v>-</v>
      </c>
      <c r="AJ1303" s="374"/>
      <c r="AK1303" s="374"/>
      <c r="AL1303" s="35" t="s">
        <v>97</v>
      </c>
      <c r="AM1303" s="59">
        <v>3476166</v>
      </c>
      <c r="AN1303" s="48">
        <f>IFERROR(AM1303/AJ1302,"-")</f>
        <v>0.14136519890020199</v>
      </c>
      <c r="AO1303" s="59">
        <v>8</v>
      </c>
      <c r="AP1303" s="48">
        <f>IFERROR(AO1303/AK1302,"-")</f>
        <v>0.5</v>
      </c>
      <c r="AQ1303" s="62">
        <f t="shared" si="339"/>
        <v>434520.75</v>
      </c>
      <c r="AR1303" s="374"/>
      <c r="AS1303" s="374"/>
      <c r="AT1303" s="35" t="s">
        <v>97</v>
      </c>
      <c r="AU1303" s="59">
        <v>2240386</v>
      </c>
      <c r="AV1303" s="48">
        <f>IFERROR(AU1303/AR1302,"-")</f>
        <v>1.8934860933040459E-2</v>
      </c>
      <c r="AW1303" s="62">
        <v>43</v>
      </c>
      <c r="AX1303" s="48">
        <f>IFERROR(AW1303/AS1302,"-")</f>
        <v>0.19369369369369369</v>
      </c>
      <c r="AY1303" s="162">
        <f t="shared" si="340"/>
        <v>52102</v>
      </c>
      <c r="AZ1303" s="187"/>
    </row>
    <row r="1304" spans="2:52" s="7" customFormat="1" ht="13.15" customHeight="1">
      <c r="B1304" s="449"/>
      <c r="C1304" s="459"/>
      <c r="D1304" s="374"/>
      <c r="E1304" s="374"/>
      <c r="F1304" s="35" t="s">
        <v>380</v>
      </c>
      <c r="G1304" s="59">
        <v>378374</v>
      </c>
      <c r="H1304" s="48">
        <f>IFERROR(G1304/D1302,"-")</f>
        <v>1.0242643346629292E-2</v>
      </c>
      <c r="I1304" s="59">
        <v>2</v>
      </c>
      <c r="J1304" s="48">
        <f>IFERROR(I1304/E1302,"-")</f>
        <v>4.4444444444444446E-2</v>
      </c>
      <c r="K1304" s="62">
        <f t="shared" si="336"/>
        <v>189187</v>
      </c>
      <c r="L1304" s="374"/>
      <c r="M1304" s="374"/>
      <c r="N1304" s="35" t="s">
        <v>380</v>
      </c>
      <c r="O1304" s="59">
        <v>27167</v>
      </c>
      <c r="P1304" s="48">
        <f>IFERROR(O1304/L1302,"-")</f>
        <v>8.7339796398965442E-4</v>
      </c>
      <c r="Q1304" s="59">
        <v>1</v>
      </c>
      <c r="R1304" s="48">
        <f>IFERROR(Q1304/M1302,"-")</f>
        <v>2.7027027027027029E-2</v>
      </c>
      <c r="S1304" s="62">
        <f t="shared" si="337"/>
        <v>27167</v>
      </c>
      <c r="T1304" s="374"/>
      <c r="U1304" s="374"/>
      <c r="V1304" s="35" t="s">
        <v>380</v>
      </c>
      <c r="W1304" s="59">
        <v>0</v>
      </c>
      <c r="X1304" s="48">
        <f>IFERROR(W1304/T1302,"-")</f>
        <v>0</v>
      </c>
      <c r="Y1304" s="59">
        <v>0</v>
      </c>
      <c r="Z1304" s="48">
        <f>IFERROR(Y1304/U1302,"-")</f>
        <v>0</v>
      </c>
      <c r="AA1304" s="136" t="str">
        <f t="shared" si="338"/>
        <v>-</v>
      </c>
      <c r="AB1304" s="374"/>
      <c r="AC1304" s="374"/>
      <c r="AD1304" s="35" t="s">
        <v>380</v>
      </c>
      <c r="AE1304" s="59">
        <v>0</v>
      </c>
      <c r="AF1304" s="48">
        <f>IFERROR(AE1304/AB1302,"-")</f>
        <v>0</v>
      </c>
      <c r="AG1304" s="59">
        <v>0</v>
      </c>
      <c r="AH1304" s="48">
        <f>IFERROR(AG1304/AC1302,"-")</f>
        <v>0</v>
      </c>
      <c r="AI1304" s="62" t="str">
        <f t="shared" ref="AI1304" si="347">IFERROR(AE1304/AG1304,"-")</f>
        <v>-</v>
      </c>
      <c r="AJ1304" s="374"/>
      <c r="AK1304" s="374"/>
      <c r="AL1304" s="35" t="s">
        <v>380</v>
      </c>
      <c r="AM1304" s="59">
        <v>1280632</v>
      </c>
      <c r="AN1304" s="48">
        <f>IFERROR(AM1304/AJ1302,"-")</f>
        <v>5.2079445399892718E-2</v>
      </c>
      <c r="AO1304" s="59">
        <v>2</v>
      </c>
      <c r="AP1304" s="48">
        <f>IFERROR(AO1304/AK1302,"-")</f>
        <v>0.125</v>
      </c>
      <c r="AQ1304" s="62">
        <f t="shared" si="339"/>
        <v>640316</v>
      </c>
      <c r="AR1304" s="374"/>
      <c r="AS1304" s="374"/>
      <c r="AT1304" s="35" t="s">
        <v>380</v>
      </c>
      <c r="AU1304" s="59">
        <v>5604274</v>
      </c>
      <c r="AV1304" s="48">
        <f>IFERROR(AU1304/AR1302,"-")</f>
        <v>4.7365118698587824E-2</v>
      </c>
      <c r="AW1304" s="59">
        <v>11</v>
      </c>
      <c r="AX1304" s="48">
        <f>IFERROR(AW1304/AS1302,"-")</f>
        <v>4.954954954954955E-2</v>
      </c>
      <c r="AY1304" s="136">
        <f t="shared" si="340"/>
        <v>509479.45454545453</v>
      </c>
      <c r="AZ1304" s="187"/>
    </row>
    <row r="1305" spans="2:52" s="7" customFormat="1" ht="13.15" customHeight="1">
      <c r="B1305" s="449"/>
      <c r="C1305" s="459"/>
      <c r="D1305" s="374"/>
      <c r="E1305" s="374"/>
      <c r="F1305" s="36" t="s">
        <v>98</v>
      </c>
      <c r="G1305" s="59">
        <v>252591</v>
      </c>
      <c r="H1305" s="48">
        <f>IFERROR(G1305/D1302,"-")</f>
        <v>6.8376778678462032E-3</v>
      </c>
      <c r="I1305" s="59">
        <v>18</v>
      </c>
      <c r="J1305" s="48">
        <f>IFERROR(I1305/E1302,"-")</f>
        <v>0.4</v>
      </c>
      <c r="K1305" s="62">
        <f t="shared" si="336"/>
        <v>14032.833333333334</v>
      </c>
      <c r="L1305" s="374"/>
      <c r="M1305" s="374"/>
      <c r="N1305" s="36" t="s">
        <v>98</v>
      </c>
      <c r="O1305" s="59">
        <v>247297</v>
      </c>
      <c r="P1305" s="48">
        <f>IFERROR(O1305/L1302,"-")</f>
        <v>7.9504066073084832E-3</v>
      </c>
      <c r="Q1305" s="59">
        <v>16</v>
      </c>
      <c r="R1305" s="48">
        <f>IFERROR(Q1305/M1302,"-")</f>
        <v>0.43243243243243246</v>
      </c>
      <c r="S1305" s="62">
        <f t="shared" si="337"/>
        <v>15456.0625</v>
      </c>
      <c r="T1305" s="374"/>
      <c r="U1305" s="374"/>
      <c r="V1305" s="36" t="s">
        <v>98</v>
      </c>
      <c r="W1305" s="59">
        <v>18831</v>
      </c>
      <c r="X1305" s="48">
        <f>IFERROR(W1305/T1302,"-")</f>
        <v>2.5171095546169062E-2</v>
      </c>
      <c r="Y1305" s="59">
        <v>1</v>
      </c>
      <c r="Z1305" s="48">
        <f>IFERROR(Y1305/U1302,"-")</f>
        <v>1</v>
      </c>
      <c r="AA1305" s="136">
        <f t="shared" si="338"/>
        <v>18831</v>
      </c>
      <c r="AB1305" s="374"/>
      <c r="AC1305" s="374"/>
      <c r="AD1305" s="36" t="s">
        <v>98</v>
      </c>
      <c r="AE1305" s="59">
        <v>18831</v>
      </c>
      <c r="AF1305" s="48">
        <f>IFERROR(AE1305/AB1302,"-")</f>
        <v>2.5171095546169062E-2</v>
      </c>
      <c r="AG1305" s="59">
        <v>1</v>
      </c>
      <c r="AH1305" s="48">
        <f>IFERROR(AG1305/AC1302,"-")</f>
        <v>1</v>
      </c>
      <c r="AI1305" s="62">
        <f t="shared" si="330"/>
        <v>18831</v>
      </c>
      <c r="AJ1305" s="374"/>
      <c r="AK1305" s="374"/>
      <c r="AL1305" s="36" t="s">
        <v>98</v>
      </c>
      <c r="AM1305" s="59">
        <v>141633</v>
      </c>
      <c r="AN1305" s="48">
        <f>IFERROR(AM1305/AJ1302,"-")</f>
        <v>5.7597874255234964E-3</v>
      </c>
      <c r="AO1305" s="59">
        <v>6</v>
      </c>
      <c r="AP1305" s="48">
        <f>IFERROR(AO1305/AK1302,"-")</f>
        <v>0.375</v>
      </c>
      <c r="AQ1305" s="62">
        <f t="shared" si="339"/>
        <v>23605.5</v>
      </c>
      <c r="AR1305" s="374"/>
      <c r="AS1305" s="374"/>
      <c r="AT1305" s="36" t="s">
        <v>98</v>
      </c>
      <c r="AU1305" s="59">
        <v>3568836</v>
      </c>
      <c r="AV1305" s="48">
        <f>IFERROR(AU1305/AR1302,"-")</f>
        <v>3.0162397619351473E-2</v>
      </c>
      <c r="AW1305" s="62">
        <v>48</v>
      </c>
      <c r="AX1305" s="48">
        <f>IFERROR(AW1305/AS1302,"-")</f>
        <v>0.21621621621621623</v>
      </c>
      <c r="AY1305" s="162">
        <f t="shared" si="340"/>
        <v>74350.75</v>
      </c>
      <c r="AZ1305" s="187"/>
    </row>
    <row r="1306" spans="2:52" s="7" customFormat="1" ht="13.15" customHeight="1">
      <c r="B1306" s="449"/>
      <c r="C1306" s="459"/>
      <c r="D1306" s="374"/>
      <c r="E1306" s="374"/>
      <c r="F1306" s="36" t="s">
        <v>99</v>
      </c>
      <c r="G1306" s="59">
        <v>21054</v>
      </c>
      <c r="H1306" s="48">
        <f>IFERROR(G1306/D1302,"-")</f>
        <v>5.6993507222994472E-4</v>
      </c>
      <c r="I1306" s="59">
        <v>3</v>
      </c>
      <c r="J1306" s="48">
        <f>IFERROR(I1306/E1302,"-")</f>
        <v>6.6666666666666666E-2</v>
      </c>
      <c r="K1306" s="62">
        <f t="shared" si="336"/>
        <v>7018</v>
      </c>
      <c r="L1306" s="374"/>
      <c r="M1306" s="374"/>
      <c r="N1306" s="36" t="s">
        <v>99</v>
      </c>
      <c r="O1306" s="59">
        <v>21054</v>
      </c>
      <c r="P1306" s="48">
        <f>IFERROR(O1306/L1302,"-")</f>
        <v>6.7686975867185123E-4</v>
      </c>
      <c r="Q1306" s="59">
        <v>3</v>
      </c>
      <c r="R1306" s="48">
        <f>IFERROR(Q1306/M1302,"-")</f>
        <v>8.1081081081081086E-2</v>
      </c>
      <c r="S1306" s="62">
        <f t="shared" si="337"/>
        <v>7018</v>
      </c>
      <c r="T1306" s="374"/>
      <c r="U1306" s="374"/>
      <c r="V1306" s="36" t="s">
        <v>99</v>
      </c>
      <c r="W1306" s="59">
        <v>0</v>
      </c>
      <c r="X1306" s="48">
        <f>IFERROR(W1306/T1302,"-")</f>
        <v>0</v>
      </c>
      <c r="Y1306" s="59">
        <v>0</v>
      </c>
      <c r="Z1306" s="48">
        <f>IFERROR(Y1306/U1302,"-")</f>
        <v>0</v>
      </c>
      <c r="AA1306" s="136" t="str">
        <f t="shared" si="338"/>
        <v>-</v>
      </c>
      <c r="AB1306" s="374"/>
      <c r="AC1306" s="374"/>
      <c r="AD1306" s="36" t="s">
        <v>99</v>
      </c>
      <c r="AE1306" s="59">
        <v>0</v>
      </c>
      <c r="AF1306" s="48">
        <f>IFERROR(AE1306/AB1302,"-")</f>
        <v>0</v>
      </c>
      <c r="AG1306" s="59">
        <v>0</v>
      </c>
      <c r="AH1306" s="48">
        <f>IFERROR(AG1306/AC1302,"-")</f>
        <v>0</v>
      </c>
      <c r="AI1306" s="62" t="str">
        <f t="shared" si="330"/>
        <v>-</v>
      </c>
      <c r="AJ1306" s="374"/>
      <c r="AK1306" s="374"/>
      <c r="AL1306" s="36" t="s">
        <v>99</v>
      </c>
      <c r="AM1306" s="59">
        <v>22265</v>
      </c>
      <c r="AN1306" s="48">
        <f>IFERROR(AM1306/AJ1302,"-")</f>
        <v>9.0545047431940745E-4</v>
      </c>
      <c r="AO1306" s="59">
        <v>1</v>
      </c>
      <c r="AP1306" s="48">
        <f>IFERROR(AO1306/AK1302,"-")</f>
        <v>6.25E-2</v>
      </c>
      <c r="AQ1306" s="62">
        <f t="shared" si="339"/>
        <v>22265</v>
      </c>
      <c r="AR1306" s="374"/>
      <c r="AS1306" s="374"/>
      <c r="AT1306" s="36" t="s">
        <v>99</v>
      </c>
      <c r="AU1306" s="59">
        <v>102898</v>
      </c>
      <c r="AV1306" s="48">
        <f>IFERROR(AU1306/AR1302,"-")</f>
        <v>8.6965340806807257E-4</v>
      </c>
      <c r="AW1306" s="62">
        <v>15</v>
      </c>
      <c r="AX1306" s="48">
        <f>IFERROR(AW1306/AS1302,"-")</f>
        <v>6.7567567567567571E-2</v>
      </c>
      <c r="AY1306" s="162">
        <f t="shared" si="340"/>
        <v>6859.8666666666668</v>
      </c>
      <c r="AZ1306" s="187"/>
    </row>
    <row r="1307" spans="2:52" s="7" customFormat="1" ht="13.15" customHeight="1">
      <c r="B1307" s="449"/>
      <c r="C1307" s="459"/>
      <c r="D1307" s="374"/>
      <c r="E1307" s="374"/>
      <c r="F1307" s="36" t="s">
        <v>100</v>
      </c>
      <c r="G1307" s="59">
        <v>1213219</v>
      </c>
      <c r="H1307" s="48">
        <f>IFERROR(G1307/D1302,"-")</f>
        <v>3.2842028041974981E-2</v>
      </c>
      <c r="I1307" s="59">
        <v>16</v>
      </c>
      <c r="J1307" s="48">
        <f>IFERROR(I1307/E1302,"-")</f>
        <v>0.35555555555555557</v>
      </c>
      <c r="K1307" s="62">
        <f t="shared" si="336"/>
        <v>75826.1875</v>
      </c>
      <c r="L1307" s="374"/>
      <c r="M1307" s="374"/>
      <c r="N1307" s="36" t="s">
        <v>100</v>
      </c>
      <c r="O1307" s="59">
        <v>289729</v>
      </c>
      <c r="P1307" s="48">
        <f>IFERROR(O1307/L1302,"-")</f>
        <v>9.314562473175492E-3</v>
      </c>
      <c r="Q1307" s="59">
        <v>14</v>
      </c>
      <c r="R1307" s="48">
        <f>IFERROR(Q1307/M1302,"-")</f>
        <v>0.3783783783783784</v>
      </c>
      <c r="S1307" s="62">
        <f t="shared" si="337"/>
        <v>20694.928571428572</v>
      </c>
      <c r="T1307" s="374"/>
      <c r="U1307" s="374"/>
      <c r="V1307" s="36" t="s">
        <v>100</v>
      </c>
      <c r="W1307" s="59">
        <v>618</v>
      </c>
      <c r="X1307" s="48">
        <f>IFERROR(W1307/T1302,"-")</f>
        <v>8.260706838475111E-4</v>
      </c>
      <c r="Y1307" s="59">
        <v>1</v>
      </c>
      <c r="Z1307" s="48">
        <f>IFERROR(Y1307/U1302,"-")</f>
        <v>1</v>
      </c>
      <c r="AA1307" s="136">
        <f t="shared" si="338"/>
        <v>618</v>
      </c>
      <c r="AB1307" s="374"/>
      <c r="AC1307" s="374"/>
      <c r="AD1307" s="36" t="s">
        <v>100</v>
      </c>
      <c r="AE1307" s="59">
        <v>618</v>
      </c>
      <c r="AF1307" s="48">
        <f>IFERROR(AE1307/AB1302,"-")</f>
        <v>8.260706838475111E-4</v>
      </c>
      <c r="AG1307" s="59">
        <v>1</v>
      </c>
      <c r="AH1307" s="48">
        <f>IFERROR(AG1307/AC1302,"-")</f>
        <v>1</v>
      </c>
      <c r="AI1307" s="62">
        <f t="shared" si="330"/>
        <v>618</v>
      </c>
      <c r="AJ1307" s="374"/>
      <c r="AK1307" s="374"/>
      <c r="AL1307" s="36" t="s">
        <v>100</v>
      </c>
      <c r="AM1307" s="59">
        <v>153681</v>
      </c>
      <c r="AN1307" s="48">
        <f>IFERROR(AM1307/AJ1302,"-")</f>
        <v>6.249743289642078E-3</v>
      </c>
      <c r="AO1307" s="59">
        <v>5</v>
      </c>
      <c r="AP1307" s="48">
        <f>IFERROR(AO1307/AK1302,"-")</f>
        <v>0.3125</v>
      </c>
      <c r="AQ1307" s="62">
        <f t="shared" si="339"/>
        <v>30736.2</v>
      </c>
      <c r="AR1307" s="374"/>
      <c r="AS1307" s="374"/>
      <c r="AT1307" s="36" t="s">
        <v>100</v>
      </c>
      <c r="AU1307" s="59">
        <v>831673</v>
      </c>
      <c r="AV1307" s="48">
        <f>IFERROR(AU1307/AR1302,"-")</f>
        <v>7.0289729523236423E-3</v>
      </c>
      <c r="AW1307" s="62">
        <v>55</v>
      </c>
      <c r="AX1307" s="48">
        <f>IFERROR(AW1307/AS1302,"-")</f>
        <v>0.24774774774774774</v>
      </c>
      <c r="AY1307" s="162">
        <f t="shared" si="340"/>
        <v>15121.327272727272</v>
      </c>
      <c r="AZ1307" s="187"/>
    </row>
    <row r="1308" spans="2:52" s="7" customFormat="1" ht="13.15" customHeight="1">
      <c r="B1308" s="449"/>
      <c r="C1308" s="459"/>
      <c r="D1308" s="374"/>
      <c r="E1308" s="374"/>
      <c r="F1308" s="36" t="s">
        <v>101</v>
      </c>
      <c r="G1308" s="59">
        <v>1790420</v>
      </c>
      <c r="H1308" s="48">
        <f>IFERROR(G1308/D1302,"-")</f>
        <v>4.8466949369333032E-2</v>
      </c>
      <c r="I1308" s="59">
        <v>18</v>
      </c>
      <c r="J1308" s="48">
        <f>IFERROR(I1308/E1302,"-")</f>
        <v>0.4</v>
      </c>
      <c r="K1308" s="62">
        <f t="shared" si="336"/>
        <v>99467.777777777781</v>
      </c>
      <c r="L1308" s="374"/>
      <c r="M1308" s="374"/>
      <c r="N1308" s="36" t="s">
        <v>101</v>
      </c>
      <c r="O1308" s="59">
        <v>1751726</v>
      </c>
      <c r="P1308" s="48">
        <f>IFERROR(O1308/L1302,"-")</f>
        <v>5.6316631275729424E-2</v>
      </c>
      <c r="Q1308" s="59">
        <v>17</v>
      </c>
      <c r="R1308" s="48">
        <f>IFERROR(Q1308/M1302,"-")</f>
        <v>0.45945945945945948</v>
      </c>
      <c r="S1308" s="62">
        <f t="shared" si="337"/>
        <v>103042.70588235294</v>
      </c>
      <c r="T1308" s="374"/>
      <c r="U1308" s="374"/>
      <c r="V1308" s="36" t="s">
        <v>101</v>
      </c>
      <c r="W1308" s="59">
        <v>591765</v>
      </c>
      <c r="X1308" s="48">
        <f>IFERROR(W1308/T1302,"-")</f>
        <v>0.79100278030262527</v>
      </c>
      <c r="Y1308" s="59">
        <v>1</v>
      </c>
      <c r="Z1308" s="48">
        <f>IFERROR(Y1308/U1302,"-")</f>
        <v>1</v>
      </c>
      <c r="AA1308" s="136">
        <f t="shared" si="338"/>
        <v>591765</v>
      </c>
      <c r="AB1308" s="374"/>
      <c r="AC1308" s="374"/>
      <c r="AD1308" s="36" t="s">
        <v>101</v>
      </c>
      <c r="AE1308" s="59">
        <v>591765</v>
      </c>
      <c r="AF1308" s="48">
        <f>IFERROR(AE1308/AB1302,"-")</f>
        <v>0.79100278030262527</v>
      </c>
      <c r="AG1308" s="59">
        <v>1</v>
      </c>
      <c r="AH1308" s="48">
        <f>IFERROR(AG1308/AC1302,"-")</f>
        <v>1</v>
      </c>
      <c r="AI1308" s="62">
        <f t="shared" si="330"/>
        <v>591765</v>
      </c>
      <c r="AJ1308" s="374"/>
      <c r="AK1308" s="374"/>
      <c r="AL1308" s="36" t="s">
        <v>101</v>
      </c>
      <c r="AM1308" s="59">
        <v>669472</v>
      </c>
      <c r="AN1308" s="48">
        <f>IFERROR(AM1308/AJ1302,"-")</f>
        <v>2.7225409384395344E-2</v>
      </c>
      <c r="AO1308" s="59">
        <v>7</v>
      </c>
      <c r="AP1308" s="48">
        <f>IFERROR(AO1308/AK1302,"-")</f>
        <v>0.4375</v>
      </c>
      <c r="AQ1308" s="62">
        <f t="shared" si="339"/>
        <v>95638.857142857145</v>
      </c>
      <c r="AR1308" s="374"/>
      <c r="AS1308" s="374"/>
      <c r="AT1308" s="36" t="s">
        <v>101</v>
      </c>
      <c r="AU1308" s="59">
        <v>5156162</v>
      </c>
      <c r="AV1308" s="48">
        <f>IFERROR(AU1308/AR1302,"-")</f>
        <v>4.357785239607271E-2</v>
      </c>
      <c r="AW1308" s="62">
        <v>73</v>
      </c>
      <c r="AX1308" s="48">
        <f>IFERROR(AW1308/AS1302,"-")</f>
        <v>0.32882882882882886</v>
      </c>
      <c r="AY1308" s="162">
        <f t="shared" si="340"/>
        <v>70632.356164383556</v>
      </c>
      <c r="AZ1308" s="187"/>
    </row>
    <row r="1309" spans="2:52" s="7" customFormat="1" ht="13.15" customHeight="1">
      <c r="B1309" s="449"/>
      <c r="C1309" s="459"/>
      <c r="D1309" s="374"/>
      <c r="E1309" s="374"/>
      <c r="F1309" s="36" t="s">
        <v>102</v>
      </c>
      <c r="G1309" s="59">
        <v>73848</v>
      </c>
      <c r="H1309" s="48">
        <f>IFERROR(G1309/D1302,"-")</f>
        <v>1.9990769076677572E-3</v>
      </c>
      <c r="I1309" s="59">
        <v>5</v>
      </c>
      <c r="J1309" s="48">
        <f>IFERROR(I1309/E1302,"-")</f>
        <v>0.1111111111111111</v>
      </c>
      <c r="K1309" s="62">
        <f t="shared" si="336"/>
        <v>14769.6</v>
      </c>
      <c r="L1309" s="374"/>
      <c r="M1309" s="374"/>
      <c r="N1309" s="36" t="s">
        <v>102</v>
      </c>
      <c r="O1309" s="59">
        <v>73848</v>
      </c>
      <c r="P1309" s="48">
        <f>IFERROR(O1309/L1302,"-")</f>
        <v>2.3741558819416202E-3</v>
      </c>
      <c r="Q1309" s="59">
        <v>5</v>
      </c>
      <c r="R1309" s="48">
        <f>IFERROR(Q1309/M1302,"-")</f>
        <v>0.13513513513513514</v>
      </c>
      <c r="S1309" s="62">
        <f t="shared" si="337"/>
        <v>14769.6</v>
      </c>
      <c r="T1309" s="374"/>
      <c r="U1309" s="374"/>
      <c r="V1309" s="36" t="s">
        <v>102</v>
      </c>
      <c r="W1309" s="59">
        <v>1236</v>
      </c>
      <c r="X1309" s="48">
        <f>IFERROR(W1309/T1302,"-")</f>
        <v>1.6521413676950222E-3</v>
      </c>
      <c r="Y1309" s="59">
        <v>1</v>
      </c>
      <c r="Z1309" s="48">
        <f>IFERROR(Y1309/U1302,"-")</f>
        <v>1</v>
      </c>
      <c r="AA1309" s="136">
        <f t="shared" si="338"/>
        <v>1236</v>
      </c>
      <c r="AB1309" s="374"/>
      <c r="AC1309" s="374"/>
      <c r="AD1309" s="36" t="s">
        <v>102</v>
      </c>
      <c r="AE1309" s="59">
        <v>1236</v>
      </c>
      <c r="AF1309" s="48">
        <f>IFERROR(AE1309/AB1302,"-")</f>
        <v>1.6521413676950222E-3</v>
      </c>
      <c r="AG1309" s="59">
        <v>1</v>
      </c>
      <c r="AH1309" s="48">
        <f>IFERROR(AG1309/AC1302,"-")</f>
        <v>1</v>
      </c>
      <c r="AI1309" s="62">
        <f t="shared" si="330"/>
        <v>1236</v>
      </c>
      <c r="AJ1309" s="374"/>
      <c r="AK1309" s="374"/>
      <c r="AL1309" s="36" t="s">
        <v>102</v>
      </c>
      <c r="AM1309" s="59">
        <v>54341</v>
      </c>
      <c r="AN1309" s="48">
        <f>IFERROR(AM1309/AJ1302,"-")</f>
        <v>2.2098847619578224E-3</v>
      </c>
      <c r="AO1309" s="59">
        <v>3</v>
      </c>
      <c r="AP1309" s="48">
        <f>IFERROR(AO1309/AK1302,"-")</f>
        <v>0.1875</v>
      </c>
      <c r="AQ1309" s="62">
        <f t="shared" si="339"/>
        <v>18113.666666666668</v>
      </c>
      <c r="AR1309" s="374"/>
      <c r="AS1309" s="374"/>
      <c r="AT1309" s="36" t="s">
        <v>102</v>
      </c>
      <c r="AU1309" s="59">
        <v>3442555</v>
      </c>
      <c r="AV1309" s="48">
        <f>IFERROR(AU1309/AR1302,"-")</f>
        <v>2.9095120295941454E-2</v>
      </c>
      <c r="AW1309" s="62">
        <v>27</v>
      </c>
      <c r="AX1309" s="48">
        <f>IFERROR(AW1309/AS1302,"-")</f>
        <v>0.12162162162162163</v>
      </c>
      <c r="AY1309" s="162">
        <f t="shared" si="340"/>
        <v>127502.03703703704</v>
      </c>
      <c r="AZ1309" s="187"/>
    </row>
    <row r="1310" spans="2:52" s="7" customFormat="1" ht="13.15" customHeight="1">
      <c r="B1310" s="449"/>
      <c r="C1310" s="459"/>
      <c r="D1310" s="374"/>
      <c r="E1310" s="374"/>
      <c r="F1310" s="36" t="s">
        <v>112</v>
      </c>
      <c r="G1310" s="59">
        <v>1303</v>
      </c>
      <c r="H1310" s="48">
        <f>IFERROR(G1310/D1302,"-")</f>
        <v>3.5272413751098036E-5</v>
      </c>
      <c r="I1310" s="59">
        <v>1</v>
      </c>
      <c r="J1310" s="48">
        <f>IFERROR(I1310/E1302,"-")</f>
        <v>2.2222222222222223E-2</v>
      </c>
      <c r="K1310" s="62">
        <f t="shared" si="336"/>
        <v>1303</v>
      </c>
      <c r="L1310" s="374"/>
      <c r="M1310" s="374"/>
      <c r="N1310" s="36" t="s">
        <v>112</v>
      </c>
      <c r="O1310" s="59">
        <v>1303</v>
      </c>
      <c r="P1310" s="48">
        <f>IFERROR(O1310/L1302,"-")</f>
        <v>4.189043866008465E-5</v>
      </c>
      <c r="Q1310" s="59">
        <v>1</v>
      </c>
      <c r="R1310" s="48">
        <f>IFERROR(Q1310/M1302,"-")</f>
        <v>2.7027027027027029E-2</v>
      </c>
      <c r="S1310" s="62">
        <f t="shared" si="337"/>
        <v>1303</v>
      </c>
      <c r="T1310" s="374"/>
      <c r="U1310" s="374"/>
      <c r="V1310" s="36" t="s">
        <v>112</v>
      </c>
      <c r="W1310" s="59">
        <v>0</v>
      </c>
      <c r="X1310" s="48">
        <f>IFERROR(W1310/T1302,"-")</f>
        <v>0</v>
      </c>
      <c r="Y1310" s="59">
        <v>0</v>
      </c>
      <c r="Z1310" s="48">
        <f>IFERROR(Y1310/U1302,"-")</f>
        <v>0</v>
      </c>
      <c r="AA1310" s="136" t="str">
        <f t="shared" si="338"/>
        <v>-</v>
      </c>
      <c r="AB1310" s="374"/>
      <c r="AC1310" s="374"/>
      <c r="AD1310" s="36" t="s">
        <v>112</v>
      </c>
      <c r="AE1310" s="59">
        <v>0</v>
      </c>
      <c r="AF1310" s="48">
        <f>IFERROR(AE1310/AB1302,"-")</f>
        <v>0</v>
      </c>
      <c r="AG1310" s="59">
        <v>0</v>
      </c>
      <c r="AH1310" s="48">
        <f>IFERROR(AG1310/AC1302,"-")</f>
        <v>0</v>
      </c>
      <c r="AI1310" s="62" t="str">
        <f t="shared" si="330"/>
        <v>-</v>
      </c>
      <c r="AJ1310" s="374"/>
      <c r="AK1310" s="374"/>
      <c r="AL1310" s="36" t="s">
        <v>112</v>
      </c>
      <c r="AM1310" s="59">
        <v>0</v>
      </c>
      <c r="AN1310" s="48">
        <f>IFERROR(AM1310/AJ1302,"-")</f>
        <v>0</v>
      </c>
      <c r="AO1310" s="59">
        <v>0</v>
      </c>
      <c r="AP1310" s="48">
        <f>IFERROR(AO1310/AK1302,"-")</f>
        <v>0</v>
      </c>
      <c r="AQ1310" s="62" t="str">
        <f t="shared" si="339"/>
        <v>-</v>
      </c>
      <c r="AR1310" s="374"/>
      <c r="AS1310" s="374"/>
      <c r="AT1310" s="36" t="s">
        <v>112</v>
      </c>
      <c r="AU1310" s="59">
        <v>1690</v>
      </c>
      <c r="AV1310" s="48">
        <f>IFERROR(AU1310/AR1302,"-")</f>
        <v>1.4283215024928014E-5</v>
      </c>
      <c r="AW1310" s="62">
        <v>1</v>
      </c>
      <c r="AX1310" s="48">
        <f>IFERROR(AW1310/AS1302,"-")</f>
        <v>4.5045045045045045E-3</v>
      </c>
      <c r="AY1310" s="162">
        <f t="shared" si="340"/>
        <v>1690</v>
      </c>
      <c r="AZ1310" s="187"/>
    </row>
    <row r="1311" spans="2:52" s="7" customFormat="1" ht="13.15" customHeight="1">
      <c r="B1311" s="449"/>
      <c r="C1311" s="459"/>
      <c r="D1311" s="374"/>
      <c r="E1311" s="374"/>
      <c r="F1311" s="36" t="s">
        <v>103</v>
      </c>
      <c r="G1311" s="59">
        <v>9170</v>
      </c>
      <c r="H1311" s="48">
        <f>IFERROR(G1311/D1302,"-")</f>
        <v>2.482333339198534E-4</v>
      </c>
      <c r="I1311" s="59">
        <v>1</v>
      </c>
      <c r="J1311" s="48">
        <f>IFERROR(I1311/E1302,"-")</f>
        <v>2.2222222222222223E-2</v>
      </c>
      <c r="K1311" s="62">
        <f t="shared" si="336"/>
        <v>9170</v>
      </c>
      <c r="L1311" s="374"/>
      <c r="M1311" s="374"/>
      <c r="N1311" s="36" t="s">
        <v>103</v>
      </c>
      <c r="O1311" s="59">
        <v>9170</v>
      </c>
      <c r="P1311" s="48">
        <f>IFERROR(O1311/L1302,"-")</f>
        <v>2.9480838258862335E-4</v>
      </c>
      <c r="Q1311" s="59">
        <v>1</v>
      </c>
      <c r="R1311" s="48">
        <f>IFERROR(Q1311/M1302,"-")</f>
        <v>2.7027027027027029E-2</v>
      </c>
      <c r="S1311" s="62">
        <f t="shared" si="337"/>
        <v>9170</v>
      </c>
      <c r="T1311" s="374"/>
      <c r="U1311" s="374"/>
      <c r="V1311" s="36" t="s">
        <v>103</v>
      </c>
      <c r="W1311" s="59">
        <v>0</v>
      </c>
      <c r="X1311" s="48">
        <f>IFERROR(W1311/T1302,"-")</f>
        <v>0</v>
      </c>
      <c r="Y1311" s="59">
        <v>0</v>
      </c>
      <c r="Z1311" s="48">
        <f>IFERROR(Y1311/U1302,"-")</f>
        <v>0</v>
      </c>
      <c r="AA1311" s="136" t="str">
        <f t="shared" si="338"/>
        <v>-</v>
      </c>
      <c r="AB1311" s="374"/>
      <c r="AC1311" s="374"/>
      <c r="AD1311" s="36" t="s">
        <v>103</v>
      </c>
      <c r="AE1311" s="59">
        <v>0</v>
      </c>
      <c r="AF1311" s="48">
        <f>IFERROR(AE1311/AB1302,"-")</f>
        <v>0</v>
      </c>
      <c r="AG1311" s="59">
        <v>0</v>
      </c>
      <c r="AH1311" s="48">
        <f>IFERROR(AG1311/AC1302,"-")</f>
        <v>0</v>
      </c>
      <c r="AI1311" s="62" t="str">
        <f t="shared" si="330"/>
        <v>-</v>
      </c>
      <c r="AJ1311" s="374"/>
      <c r="AK1311" s="374"/>
      <c r="AL1311" s="36" t="s">
        <v>103</v>
      </c>
      <c r="AM1311" s="59">
        <v>0</v>
      </c>
      <c r="AN1311" s="48">
        <f>IFERROR(AM1311/AJ1302,"-")</f>
        <v>0</v>
      </c>
      <c r="AO1311" s="59">
        <v>0</v>
      </c>
      <c r="AP1311" s="48">
        <f>IFERROR(AO1311/AK1302,"-")</f>
        <v>0</v>
      </c>
      <c r="AQ1311" s="62" t="str">
        <f t="shared" si="339"/>
        <v>-</v>
      </c>
      <c r="AR1311" s="374"/>
      <c r="AS1311" s="374"/>
      <c r="AT1311" s="36" t="s">
        <v>103</v>
      </c>
      <c r="AU1311" s="59">
        <v>0</v>
      </c>
      <c r="AV1311" s="48">
        <f>IFERROR(AU1311/AR1302,"-")</f>
        <v>0</v>
      </c>
      <c r="AW1311" s="62">
        <v>0</v>
      </c>
      <c r="AX1311" s="48">
        <f>IFERROR(AW1311/AS1302,"-")</f>
        <v>0</v>
      </c>
      <c r="AY1311" s="162" t="str">
        <f t="shared" si="340"/>
        <v>-</v>
      </c>
      <c r="AZ1311" s="187"/>
    </row>
    <row r="1312" spans="2:52" s="7" customFormat="1" ht="13.15" customHeight="1">
      <c r="B1312" s="449"/>
      <c r="C1312" s="459"/>
      <c r="D1312" s="374"/>
      <c r="E1312" s="374"/>
      <c r="F1312" s="36" t="s">
        <v>104</v>
      </c>
      <c r="G1312" s="59">
        <v>137386</v>
      </c>
      <c r="H1312" s="48">
        <f>IFERROR(G1312/D1302,"-")</f>
        <v>3.7190605031529964E-3</v>
      </c>
      <c r="I1312" s="59">
        <v>7</v>
      </c>
      <c r="J1312" s="48">
        <f>IFERROR(I1312/E1302,"-")</f>
        <v>0.15555555555555556</v>
      </c>
      <c r="K1312" s="62">
        <f t="shared" si="336"/>
        <v>19626.571428571428</v>
      </c>
      <c r="L1312" s="374"/>
      <c r="M1312" s="374"/>
      <c r="N1312" s="36" t="s">
        <v>104</v>
      </c>
      <c r="O1312" s="59">
        <v>137386</v>
      </c>
      <c r="P1312" s="48">
        <f>IFERROR(O1312/L1302,"-")</f>
        <v>4.4168532661200228E-3</v>
      </c>
      <c r="Q1312" s="59">
        <v>7</v>
      </c>
      <c r="R1312" s="48">
        <f>IFERROR(Q1312/M1302,"-")</f>
        <v>0.1891891891891892</v>
      </c>
      <c r="S1312" s="62">
        <f t="shared" si="337"/>
        <v>19626.571428571428</v>
      </c>
      <c r="T1312" s="374"/>
      <c r="U1312" s="374"/>
      <c r="V1312" s="36" t="s">
        <v>104</v>
      </c>
      <c r="W1312" s="59">
        <v>14400</v>
      </c>
      <c r="X1312" s="48">
        <f>IFERROR(W1312/T1302,"-")</f>
        <v>1.9248248944019677E-2</v>
      </c>
      <c r="Y1312" s="59">
        <v>1</v>
      </c>
      <c r="Z1312" s="48">
        <f>IFERROR(Y1312/U1302,"-")</f>
        <v>1</v>
      </c>
      <c r="AA1312" s="136">
        <f t="shared" si="338"/>
        <v>14400</v>
      </c>
      <c r="AB1312" s="374"/>
      <c r="AC1312" s="374"/>
      <c r="AD1312" s="36" t="s">
        <v>104</v>
      </c>
      <c r="AE1312" s="59">
        <v>14400</v>
      </c>
      <c r="AF1312" s="48">
        <f>IFERROR(AE1312/AB1302,"-")</f>
        <v>1.9248248944019677E-2</v>
      </c>
      <c r="AG1312" s="59">
        <v>1</v>
      </c>
      <c r="AH1312" s="48">
        <f>IFERROR(AG1312/AC1302,"-")</f>
        <v>1</v>
      </c>
      <c r="AI1312" s="62">
        <f t="shared" si="330"/>
        <v>14400</v>
      </c>
      <c r="AJ1312" s="374"/>
      <c r="AK1312" s="374"/>
      <c r="AL1312" s="36" t="s">
        <v>104</v>
      </c>
      <c r="AM1312" s="59">
        <v>4817</v>
      </c>
      <c r="AN1312" s="48">
        <f>IFERROR(AM1312/AJ1302,"-")</f>
        <v>1.9589287827516665E-4</v>
      </c>
      <c r="AO1312" s="59">
        <v>2</v>
      </c>
      <c r="AP1312" s="48">
        <f>IFERROR(AO1312/AK1302,"-")</f>
        <v>0.125</v>
      </c>
      <c r="AQ1312" s="62">
        <f t="shared" si="339"/>
        <v>2408.5</v>
      </c>
      <c r="AR1312" s="374"/>
      <c r="AS1312" s="374"/>
      <c r="AT1312" s="36" t="s">
        <v>104</v>
      </c>
      <c r="AU1312" s="59">
        <v>35259</v>
      </c>
      <c r="AV1312" s="48">
        <f>IFERROR(AU1312/AR1302,"-")</f>
        <v>2.9799519441653068E-4</v>
      </c>
      <c r="AW1312" s="62">
        <v>4</v>
      </c>
      <c r="AX1312" s="48">
        <f>IFERROR(AW1312/AS1302,"-")</f>
        <v>1.8018018018018018E-2</v>
      </c>
      <c r="AY1312" s="162">
        <f t="shared" si="340"/>
        <v>8814.75</v>
      </c>
      <c r="AZ1312" s="187"/>
    </row>
    <row r="1313" spans="2:52" s="7" customFormat="1" ht="13.15" customHeight="1">
      <c r="B1313" s="449"/>
      <c r="C1313" s="459"/>
      <c r="D1313" s="374"/>
      <c r="E1313" s="374"/>
      <c r="F1313" s="36" t="s">
        <v>105</v>
      </c>
      <c r="G1313" s="59">
        <v>0</v>
      </c>
      <c r="H1313" s="48">
        <f>IFERROR(G1313/D1302,"-")</f>
        <v>0</v>
      </c>
      <c r="I1313" s="59">
        <v>0</v>
      </c>
      <c r="J1313" s="48">
        <f>IFERROR(I1313/E1302,"-")</f>
        <v>0</v>
      </c>
      <c r="K1313" s="62" t="str">
        <f t="shared" si="336"/>
        <v>-</v>
      </c>
      <c r="L1313" s="374"/>
      <c r="M1313" s="374"/>
      <c r="N1313" s="36" t="s">
        <v>105</v>
      </c>
      <c r="O1313" s="59">
        <v>0</v>
      </c>
      <c r="P1313" s="48">
        <f>IFERROR(O1313/L1302,"-")</f>
        <v>0</v>
      </c>
      <c r="Q1313" s="59">
        <v>0</v>
      </c>
      <c r="R1313" s="48">
        <f>IFERROR(Q1313/M1302,"-")</f>
        <v>0</v>
      </c>
      <c r="S1313" s="62" t="str">
        <f t="shared" si="337"/>
        <v>-</v>
      </c>
      <c r="T1313" s="374"/>
      <c r="U1313" s="374"/>
      <c r="V1313" s="36" t="s">
        <v>105</v>
      </c>
      <c r="W1313" s="59">
        <v>0</v>
      </c>
      <c r="X1313" s="48">
        <f>IFERROR(W1313/T1302,"-")</f>
        <v>0</v>
      </c>
      <c r="Y1313" s="59">
        <v>0</v>
      </c>
      <c r="Z1313" s="48">
        <f>IFERROR(Y1313/U1302,"-")</f>
        <v>0</v>
      </c>
      <c r="AA1313" s="136" t="str">
        <f t="shared" si="338"/>
        <v>-</v>
      </c>
      <c r="AB1313" s="374"/>
      <c r="AC1313" s="374"/>
      <c r="AD1313" s="36" t="s">
        <v>105</v>
      </c>
      <c r="AE1313" s="59">
        <v>0</v>
      </c>
      <c r="AF1313" s="48">
        <f>IFERROR(AE1313/AB1302,"-")</f>
        <v>0</v>
      </c>
      <c r="AG1313" s="59">
        <v>0</v>
      </c>
      <c r="AH1313" s="48">
        <f>IFERROR(AG1313/AC1302,"-")</f>
        <v>0</v>
      </c>
      <c r="AI1313" s="62" t="str">
        <f t="shared" si="330"/>
        <v>-</v>
      </c>
      <c r="AJ1313" s="374"/>
      <c r="AK1313" s="374"/>
      <c r="AL1313" s="36" t="s">
        <v>105</v>
      </c>
      <c r="AM1313" s="59">
        <v>0</v>
      </c>
      <c r="AN1313" s="48">
        <f>IFERROR(AM1313/AJ1302,"-")</f>
        <v>0</v>
      </c>
      <c r="AO1313" s="59">
        <v>0</v>
      </c>
      <c r="AP1313" s="48">
        <f>IFERROR(AO1313/AK1302,"-")</f>
        <v>0</v>
      </c>
      <c r="AQ1313" s="62" t="str">
        <f t="shared" si="339"/>
        <v>-</v>
      </c>
      <c r="AR1313" s="374"/>
      <c r="AS1313" s="374"/>
      <c r="AT1313" s="36" t="s">
        <v>105</v>
      </c>
      <c r="AU1313" s="59">
        <v>0</v>
      </c>
      <c r="AV1313" s="48">
        <f>IFERROR(AU1313/AR1302,"-")</f>
        <v>0</v>
      </c>
      <c r="AW1313" s="62">
        <v>0</v>
      </c>
      <c r="AX1313" s="48">
        <f>IFERROR(AW1313/AS1302,"-")</f>
        <v>0</v>
      </c>
      <c r="AY1313" s="162" t="str">
        <f t="shared" si="340"/>
        <v>-</v>
      </c>
      <c r="AZ1313" s="187"/>
    </row>
    <row r="1314" spans="2:52" s="7" customFormat="1" ht="13.15" customHeight="1">
      <c r="B1314" s="449"/>
      <c r="C1314" s="459"/>
      <c r="D1314" s="374"/>
      <c r="E1314" s="374"/>
      <c r="F1314" s="36" t="s">
        <v>106</v>
      </c>
      <c r="G1314" s="59">
        <v>13652</v>
      </c>
      <c r="H1314" s="48">
        <f>IFERROR(G1314/D1302,"-")</f>
        <v>3.6956177477359198E-4</v>
      </c>
      <c r="I1314" s="59">
        <v>2</v>
      </c>
      <c r="J1314" s="48">
        <f>IFERROR(I1314/E1302,"-")</f>
        <v>4.4444444444444446E-2</v>
      </c>
      <c r="K1314" s="62">
        <f t="shared" si="336"/>
        <v>6826</v>
      </c>
      <c r="L1314" s="374"/>
      <c r="M1314" s="374"/>
      <c r="N1314" s="36" t="s">
        <v>106</v>
      </c>
      <c r="O1314" s="59">
        <v>13652</v>
      </c>
      <c r="P1314" s="48">
        <f>IFERROR(O1314/L1302,"-")</f>
        <v>4.3890120382768661E-4</v>
      </c>
      <c r="Q1314" s="59">
        <v>2</v>
      </c>
      <c r="R1314" s="48">
        <f>IFERROR(Q1314/M1302,"-")</f>
        <v>5.4054054054054057E-2</v>
      </c>
      <c r="S1314" s="62">
        <f t="shared" si="337"/>
        <v>6826</v>
      </c>
      <c r="T1314" s="374"/>
      <c r="U1314" s="374"/>
      <c r="V1314" s="36" t="s">
        <v>106</v>
      </c>
      <c r="W1314" s="59">
        <v>0</v>
      </c>
      <c r="X1314" s="48">
        <f>IFERROR(W1314/T1302,"-")</f>
        <v>0</v>
      </c>
      <c r="Y1314" s="59">
        <v>0</v>
      </c>
      <c r="Z1314" s="48">
        <f>IFERROR(Y1314/U1302,"-")</f>
        <v>0</v>
      </c>
      <c r="AA1314" s="136" t="str">
        <f t="shared" si="338"/>
        <v>-</v>
      </c>
      <c r="AB1314" s="374"/>
      <c r="AC1314" s="374"/>
      <c r="AD1314" s="36" t="s">
        <v>106</v>
      </c>
      <c r="AE1314" s="59">
        <v>0</v>
      </c>
      <c r="AF1314" s="48">
        <f>IFERROR(AE1314/AB1302,"-")</f>
        <v>0</v>
      </c>
      <c r="AG1314" s="59">
        <v>0</v>
      </c>
      <c r="AH1314" s="48">
        <f>IFERROR(AG1314/AC1302,"-")</f>
        <v>0</v>
      </c>
      <c r="AI1314" s="62" t="str">
        <f t="shared" si="330"/>
        <v>-</v>
      </c>
      <c r="AJ1314" s="374"/>
      <c r="AK1314" s="374"/>
      <c r="AL1314" s="36" t="s">
        <v>106</v>
      </c>
      <c r="AM1314" s="59">
        <v>2184193</v>
      </c>
      <c r="AN1314" s="48">
        <f>IFERROR(AM1314/AJ1302,"-")</f>
        <v>8.8824549196277996E-2</v>
      </c>
      <c r="AO1314" s="59">
        <v>3</v>
      </c>
      <c r="AP1314" s="48">
        <f>IFERROR(AO1314/AK1302,"-")</f>
        <v>0.1875</v>
      </c>
      <c r="AQ1314" s="62">
        <f t="shared" si="339"/>
        <v>728064.33333333337</v>
      </c>
      <c r="AR1314" s="374"/>
      <c r="AS1314" s="374"/>
      <c r="AT1314" s="36" t="s">
        <v>106</v>
      </c>
      <c r="AU1314" s="59">
        <v>0</v>
      </c>
      <c r="AV1314" s="48">
        <f>IFERROR(AU1314/AR1302,"-")</f>
        <v>0</v>
      </c>
      <c r="AW1314" s="62">
        <v>0</v>
      </c>
      <c r="AX1314" s="48">
        <f>IFERROR(AW1314/AS1302,"-")</f>
        <v>0</v>
      </c>
      <c r="AY1314" s="162" t="str">
        <f t="shared" si="340"/>
        <v>-</v>
      </c>
      <c r="AZ1314" s="187"/>
    </row>
    <row r="1315" spans="2:52" s="7" customFormat="1" ht="13.15" customHeight="1">
      <c r="B1315" s="449"/>
      <c r="C1315" s="459"/>
      <c r="D1315" s="374"/>
      <c r="E1315" s="374"/>
      <c r="F1315" s="36" t="s">
        <v>107</v>
      </c>
      <c r="G1315" s="59">
        <v>86997</v>
      </c>
      <c r="H1315" s="48">
        <f>IFERROR(G1315/D1302,"-")</f>
        <v>2.3550223937868577E-3</v>
      </c>
      <c r="I1315" s="59">
        <v>5</v>
      </c>
      <c r="J1315" s="48">
        <f>IFERROR(I1315/E1302,"-")</f>
        <v>0.1111111111111111</v>
      </c>
      <c r="K1315" s="62">
        <f t="shared" si="336"/>
        <v>17399.400000000001</v>
      </c>
      <c r="L1315" s="374"/>
      <c r="M1315" s="374"/>
      <c r="N1315" s="36" t="s">
        <v>107</v>
      </c>
      <c r="O1315" s="59">
        <v>67826</v>
      </c>
      <c r="P1315" s="48">
        <f>IFERROR(O1315/L1302,"-")</f>
        <v>2.1805532559930172E-3</v>
      </c>
      <c r="Q1315" s="59">
        <v>4</v>
      </c>
      <c r="R1315" s="48">
        <f>IFERROR(Q1315/M1302,"-")</f>
        <v>0.10810810810810811</v>
      </c>
      <c r="S1315" s="62">
        <f t="shared" si="337"/>
        <v>16956.5</v>
      </c>
      <c r="T1315" s="374"/>
      <c r="U1315" s="374"/>
      <c r="V1315" s="36" t="s">
        <v>107</v>
      </c>
      <c r="W1315" s="59">
        <v>0</v>
      </c>
      <c r="X1315" s="48">
        <f>IFERROR(W1315/T1302,"-")</f>
        <v>0</v>
      </c>
      <c r="Y1315" s="59">
        <v>0</v>
      </c>
      <c r="Z1315" s="48">
        <f>IFERROR(Y1315/U1302,"-")</f>
        <v>0</v>
      </c>
      <c r="AA1315" s="136" t="str">
        <f t="shared" si="338"/>
        <v>-</v>
      </c>
      <c r="AB1315" s="374"/>
      <c r="AC1315" s="374"/>
      <c r="AD1315" s="36" t="s">
        <v>107</v>
      </c>
      <c r="AE1315" s="59">
        <v>0</v>
      </c>
      <c r="AF1315" s="48">
        <f>IFERROR(AE1315/AB1302,"-")</f>
        <v>0</v>
      </c>
      <c r="AG1315" s="59">
        <v>0</v>
      </c>
      <c r="AH1315" s="48">
        <f>IFERROR(AG1315/AC1302,"-")</f>
        <v>0</v>
      </c>
      <c r="AI1315" s="62" t="str">
        <f t="shared" si="330"/>
        <v>-</v>
      </c>
      <c r="AJ1315" s="374"/>
      <c r="AK1315" s="374"/>
      <c r="AL1315" s="36" t="s">
        <v>107</v>
      </c>
      <c r="AM1315" s="59">
        <v>36122</v>
      </c>
      <c r="AN1315" s="48">
        <f>IFERROR(AM1315/AJ1302,"-")</f>
        <v>1.468972918633085E-3</v>
      </c>
      <c r="AO1315" s="59">
        <v>4</v>
      </c>
      <c r="AP1315" s="48">
        <f>IFERROR(AO1315/AK1302,"-")</f>
        <v>0.25</v>
      </c>
      <c r="AQ1315" s="62">
        <f t="shared" si="339"/>
        <v>9030.5</v>
      </c>
      <c r="AR1315" s="374"/>
      <c r="AS1315" s="374"/>
      <c r="AT1315" s="36" t="s">
        <v>107</v>
      </c>
      <c r="AU1315" s="59">
        <v>471273</v>
      </c>
      <c r="AV1315" s="48">
        <f>IFERROR(AU1315/AR1302,"-")</f>
        <v>3.9830139612088162E-3</v>
      </c>
      <c r="AW1315" s="62">
        <v>19</v>
      </c>
      <c r="AX1315" s="48">
        <f>IFERROR(AW1315/AS1302,"-")</f>
        <v>8.5585585585585586E-2</v>
      </c>
      <c r="AY1315" s="162">
        <f t="shared" si="340"/>
        <v>24803.842105263157</v>
      </c>
      <c r="AZ1315" s="187"/>
    </row>
    <row r="1316" spans="2:52" s="7" customFormat="1" ht="13.15" customHeight="1">
      <c r="B1316" s="449"/>
      <c r="C1316" s="459"/>
      <c r="D1316" s="374"/>
      <c r="E1316" s="374"/>
      <c r="F1316" s="36" t="s">
        <v>108</v>
      </c>
      <c r="G1316" s="59">
        <v>1027131</v>
      </c>
      <c r="H1316" s="48">
        <f>IFERROR(G1316/D1302,"-")</f>
        <v>2.7804596783253317E-2</v>
      </c>
      <c r="I1316" s="59">
        <v>5</v>
      </c>
      <c r="J1316" s="48">
        <f>IFERROR(I1316/E1302,"-")</f>
        <v>0.1111111111111111</v>
      </c>
      <c r="K1316" s="62">
        <f t="shared" si="336"/>
        <v>205426.2</v>
      </c>
      <c r="L1316" s="374"/>
      <c r="M1316" s="374"/>
      <c r="N1316" s="36" t="s">
        <v>108</v>
      </c>
      <c r="O1316" s="59">
        <v>1015861</v>
      </c>
      <c r="P1316" s="48">
        <f>IFERROR(O1316/L1302,"-")</f>
        <v>3.2659142676647927E-2</v>
      </c>
      <c r="Q1316" s="59">
        <v>4</v>
      </c>
      <c r="R1316" s="48">
        <f>IFERROR(Q1316/M1302,"-")</f>
        <v>0.10810810810810811</v>
      </c>
      <c r="S1316" s="62">
        <f t="shared" si="337"/>
        <v>253965.25</v>
      </c>
      <c r="T1316" s="374"/>
      <c r="U1316" s="374"/>
      <c r="V1316" s="36" t="s">
        <v>108</v>
      </c>
      <c r="W1316" s="59">
        <v>0</v>
      </c>
      <c r="X1316" s="48">
        <f>IFERROR(W1316/T1302,"-")</f>
        <v>0</v>
      </c>
      <c r="Y1316" s="59">
        <v>0</v>
      </c>
      <c r="Z1316" s="48">
        <f>IFERROR(Y1316/U1302,"-")</f>
        <v>0</v>
      </c>
      <c r="AA1316" s="136" t="str">
        <f t="shared" si="338"/>
        <v>-</v>
      </c>
      <c r="AB1316" s="374"/>
      <c r="AC1316" s="374"/>
      <c r="AD1316" s="36" t="s">
        <v>108</v>
      </c>
      <c r="AE1316" s="59">
        <v>0</v>
      </c>
      <c r="AF1316" s="48">
        <f>IFERROR(AE1316/AB1302,"-")</f>
        <v>0</v>
      </c>
      <c r="AG1316" s="59">
        <v>0</v>
      </c>
      <c r="AH1316" s="48">
        <f>IFERROR(AG1316/AC1302,"-")</f>
        <v>0</v>
      </c>
      <c r="AI1316" s="62" t="str">
        <f t="shared" si="330"/>
        <v>-</v>
      </c>
      <c r="AJ1316" s="374"/>
      <c r="AK1316" s="374"/>
      <c r="AL1316" s="36" t="s">
        <v>108</v>
      </c>
      <c r="AM1316" s="59">
        <v>1024309</v>
      </c>
      <c r="AN1316" s="48">
        <f>IFERROR(AM1316/AJ1302,"-")</f>
        <v>4.1655561190192585E-2</v>
      </c>
      <c r="AO1316" s="59">
        <v>3</v>
      </c>
      <c r="AP1316" s="48">
        <f>IFERROR(AO1316/AK1302,"-")</f>
        <v>0.1875</v>
      </c>
      <c r="AQ1316" s="62">
        <f t="shared" si="339"/>
        <v>341436.33333333331</v>
      </c>
      <c r="AR1316" s="374"/>
      <c r="AS1316" s="374"/>
      <c r="AT1316" s="36" t="s">
        <v>108</v>
      </c>
      <c r="AU1316" s="59">
        <v>1062960</v>
      </c>
      <c r="AV1316" s="48">
        <f>IFERROR(AU1316/AR1302,"-")</f>
        <v>8.9837196703535394E-3</v>
      </c>
      <c r="AW1316" s="62">
        <v>12</v>
      </c>
      <c r="AX1316" s="48">
        <f>IFERROR(AW1316/AS1302,"-")</f>
        <v>5.4054054054054057E-2</v>
      </c>
      <c r="AY1316" s="162">
        <f t="shared" si="340"/>
        <v>88580</v>
      </c>
      <c r="AZ1316" s="187"/>
    </row>
    <row r="1317" spans="2:52" s="7" customFormat="1" ht="13.15" customHeight="1">
      <c r="B1317" s="449"/>
      <c r="C1317" s="459"/>
      <c r="D1317" s="374"/>
      <c r="E1317" s="374"/>
      <c r="F1317" s="36" t="s">
        <v>109</v>
      </c>
      <c r="G1317" s="59">
        <v>166277</v>
      </c>
      <c r="H1317" s="48">
        <f>IFERROR(G1317/D1302,"-")</f>
        <v>4.5011443908605734E-3</v>
      </c>
      <c r="I1317" s="59">
        <v>6</v>
      </c>
      <c r="J1317" s="48">
        <f>IFERROR(I1317/E1302,"-")</f>
        <v>0.13333333333333333</v>
      </c>
      <c r="K1317" s="62">
        <f t="shared" si="336"/>
        <v>27712.833333333332</v>
      </c>
      <c r="L1317" s="374"/>
      <c r="M1317" s="374"/>
      <c r="N1317" s="36" t="s">
        <v>109</v>
      </c>
      <c r="O1317" s="59">
        <v>28494</v>
      </c>
      <c r="P1317" s="48">
        <f>IFERROR(O1317/L1302,"-")</f>
        <v>9.160599840218358E-4</v>
      </c>
      <c r="Q1317" s="59">
        <v>3</v>
      </c>
      <c r="R1317" s="48">
        <f>IFERROR(Q1317/M1302,"-")</f>
        <v>8.1081081081081086E-2</v>
      </c>
      <c r="S1317" s="62">
        <f t="shared" si="337"/>
        <v>9498</v>
      </c>
      <c r="T1317" s="374"/>
      <c r="U1317" s="374"/>
      <c r="V1317" s="36" t="s">
        <v>109</v>
      </c>
      <c r="W1317" s="59">
        <v>0</v>
      </c>
      <c r="X1317" s="48">
        <f>IFERROR(W1317/T1302,"-")</f>
        <v>0</v>
      </c>
      <c r="Y1317" s="59">
        <v>0</v>
      </c>
      <c r="Z1317" s="48">
        <f>IFERROR(Y1317/U1302,"-")</f>
        <v>0</v>
      </c>
      <c r="AA1317" s="136" t="str">
        <f t="shared" si="338"/>
        <v>-</v>
      </c>
      <c r="AB1317" s="374"/>
      <c r="AC1317" s="374"/>
      <c r="AD1317" s="36" t="s">
        <v>109</v>
      </c>
      <c r="AE1317" s="59">
        <v>0</v>
      </c>
      <c r="AF1317" s="48">
        <f>IFERROR(AE1317/AB1302,"-")</f>
        <v>0</v>
      </c>
      <c r="AG1317" s="59">
        <v>0</v>
      </c>
      <c r="AH1317" s="48">
        <f>IFERROR(AG1317/AC1302,"-")</f>
        <v>0</v>
      </c>
      <c r="AI1317" s="62" t="str">
        <f t="shared" ref="AI1317:AI1337" si="348">IFERROR(AE1317/AG1317,"-")</f>
        <v>-</v>
      </c>
      <c r="AJ1317" s="374"/>
      <c r="AK1317" s="374"/>
      <c r="AL1317" s="36" t="s">
        <v>109</v>
      </c>
      <c r="AM1317" s="59">
        <v>0</v>
      </c>
      <c r="AN1317" s="48">
        <f>IFERROR(AM1317/AJ1302,"-")</f>
        <v>0</v>
      </c>
      <c r="AO1317" s="59">
        <v>0</v>
      </c>
      <c r="AP1317" s="48">
        <f>IFERROR(AO1317/AK1302,"-")</f>
        <v>0</v>
      </c>
      <c r="AQ1317" s="62" t="str">
        <f t="shared" si="339"/>
        <v>-</v>
      </c>
      <c r="AR1317" s="374"/>
      <c r="AS1317" s="374"/>
      <c r="AT1317" s="36" t="s">
        <v>109</v>
      </c>
      <c r="AU1317" s="59">
        <v>132472</v>
      </c>
      <c r="AV1317" s="48">
        <f>IFERROR(AU1317/AR1302,"-")</f>
        <v>1.1196012193977892E-3</v>
      </c>
      <c r="AW1317" s="62">
        <v>6</v>
      </c>
      <c r="AX1317" s="48">
        <f>IFERROR(AW1317/AS1302,"-")</f>
        <v>2.7027027027027029E-2</v>
      </c>
      <c r="AY1317" s="162">
        <f t="shared" si="340"/>
        <v>22078.666666666668</v>
      </c>
      <c r="AZ1317" s="187"/>
    </row>
    <row r="1318" spans="2:52" s="7" customFormat="1" ht="13.15" customHeight="1">
      <c r="B1318" s="449"/>
      <c r="C1318" s="459"/>
      <c r="D1318" s="374"/>
      <c r="E1318" s="374"/>
      <c r="F1318" s="37" t="s">
        <v>110</v>
      </c>
      <c r="G1318" s="60">
        <v>34655</v>
      </c>
      <c r="H1318" s="49">
        <f>IFERROR(G1318/D1302,"-")</f>
        <v>9.3811626902862806E-4</v>
      </c>
      <c r="I1318" s="60">
        <v>7</v>
      </c>
      <c r="J1318" s="49">
        <f>IFERROR(I1318/E1302,"-")</f>
        <v>0.15555555555555556</v>
      </c>
      <c r="K1318" s="63">
        <f t="shared" si="336"/>
        <v>4950.7142857142853</v>
      </c>
      <c r="L1318" s="374"/>
      <c r="M1318" s="374"/>
      <c r="N1318" s="37" t="s">
        <v>110</v>
      </c>
      <c r="O1318" s="60">
        <v>27507</v>
      </c>
      <c r="P1318" s="49">
        <f>IFERROR(O1318/L1302,"-")</f>
        <v>8.8432870009435801E-4</v>
      </c>
      <c r="Q1318" s="60">
        <v>6</v>
      </c>
      <c r="R1318" s="49">
        <f>IFERROR(Q1318/M1302,"-")</f>
        <v>0.16216216216216217</v>
      </c>
      <c r="S1318" s="63">
        <f t="shared" si="337"/>
        <v>4584.5</v>
      </c>
      <c r="T1318" s="374"/>
      <c r="U1318" s="374"/>
      <c r="V1318" s="37" t="s">
        <v>110</v>
      </c>
      <c r="W1318" s="60">
        <v>0</v>
      </c>
      <c r="X1318" s="49">
        <f>IFERROR(W1318/T1302,"-")</f>
        <v>0</v>
      </c>
      <c r="Y1318" s="60">
        <v>0</v>
      </c>
      <c r="Z1318" s="49">
        <f>IFERROR(Y1318/U1302,"-")</f>
        <v>0</v>
      </c>
      <c r="AA1318" s="137" t="str">
        <f t="shared" si="338"/>
        <v>-</v>
      </c>
      <c r="AB1318" s="374"/>
      <c r="AC1318" s="374"/>
      <c r="AD1318" s="37" t="s">
        <v>110</v>
      </c>
      <c r="AE1318" s="60">
        <v>0</v>
      </c>
      <c r="AF1318" s="49">
        <f>IFERROR(AE1318/AB1302,"-")</f>
        <v>0</v>
      </c>
      <c r="AG1318" s="60">
        <v>0</v>
      </c>
      <c r="AH1318" s="49">
        <f>IFERROR(AG1318/AC1302,"-")</f>
        <v>0</v>
      </c>
      <c r="AI1318" s="63" t="str">
        <f t="shared" si="348"/>
        <v>-</v>
      </c>
      <c r="AJ1318" s="374"/>
      <c r="AK1318" s="374"/>
      <c r="AL1318" s="37" t="s">
        <v>110</v>
      </c>
      <c r="AM1318" s="60">
        <v>4940</v>
      </c>
      <c r="AN1318" s="49">
        <f>IFERROR(AM1318/AJ1302,"-")</f>
        <v>2.0089491772458444E-4</v>
      </c>
      <c r="AO1318" s="60">
        <v>2</v>
      </c>
      <c r="AP1318" s="49">
        <f>IFERROR(AO1318/AK1302,"-")</f>
        <v>0.125</v>
      </c>
      <c r="AQ1318" s="63">
        <f t="shared" si="339"/>
        <v>2470</v>
      </c>
      <c r="AR1318" s="374"/>
      <c r="AS1318" s="374"/>
      <c r="AT1318" s="37" t="s">
        <v>110</v>
      </c>
      <c r="AU1318" s="60">
        <v>501641</v>
      </c>
      <c r="AV1318" s="49">
        <f>IFERROR(AU1318/AR1302,"-")</f>
        <v>4.2396723481182919E-3</v>
      </c>
      <c r="AW1318" s="63">
        <v>16</v>
      </c>
      <c r="AX1318" s="49">
        <f>IFERROR(AW1318/AS1302,"-")</f>
        <v>7.2072072072072071E-2</v>
      </c>
      <c r="AY1318" s="163">
        <f t="shared" si="340"/>
        <v>31352.5625</v>
      </c>
      <c r="AZ1318" s="187"/>
    </row>
    <row r="1319" spans="2:52" s="7" customFormat="1" ht="13.15" customHeight="1">
      <c r="B1319" s="450"/>
      <c r="C1319" s="461"/>
      <c r="D1319" s="375"/>
      <c r="E1319" s="375"/>
      <c r="F1319" s="38" t="s">
        <v>64</v>
      </c>
      <c r="G1319" s="56">
        <f>SUM(G1302:G1318)</f>
        <v>9938504</v>
      </c>
      <c r="H1319" s="49">
        <f>IFERROR(G1319/D1302,"-")</f>
        <v>0.26903685737140659</v>
      </c>
      <c r="I1319" s="60">
        <v>39</v>
      </c>
      <c r="J1319" s="49">
        <f>IFERROR(I1319/E1302,"-")</f>
        <v>0.8666666666666667</v>
      </c>
      <c r="K1319" s="63">
        <f t="shared" si="336"/>
        <v>254833.43589743591</v>
      </c>
      <c r="L1319" s="375"/>
      <c r="M1319" s="375"/>
      <c r="N1319" s="38" t="s">
        <v>64</v>
      </c>
      <c r="O1319" s="56">
        <f>SUM(O1302:O1318)</f>
        <v>8381249</v>
      </c>
      <c r="P1319" s="49">
        <f>IFERROR(O1319/L1302,"-")</f>
        <v>0.26945065013767905</v>
      </c>
      <c r="Q1319" s="60">
        <v>33</v>
      </c>
      <c r="R1319" s="49">
        <f>IFERROR(Q1319/M1302,"-")</f>
        <v>0.89189189189189189</v>
      </c>
      <c r="S1319" s="63">
        <f t="shared" si="337"/>
        <v>253977.24242424243</v>
      </c>
      <c r="T1319" s="375"/>
      <c r="U1319" s="375"/>
      <c r="V1319" s="38" t="s">
        <v>64</v>
      </c>
      <c r="W1319" s="56">
        <f>SUM(W1302:W1318)</f>
        <v>626850</v>
      </c>
      <c r="X1319" s="49">
        <f>IFERROR(W1319/T1302,"-")</f>
        <v>0.8379003368443565</v>
      </c>
      <c r="Y1319" s="60">
        <v>1</v>
      </c>
      <c r="Z1319" s="49">
        <f>IFERROR(Y1319/U1302,"-")</f>
        <v>1</v>
      </c>
      <c r="AA1319" s="137">
        <f t="shared" si="338"/>
        <v>626850</v>
      </c>
      <c r="AB1319" s="375"/>
      <c r="AC1319" s="375"/>
      <c r="AD1319" s="38" t="s">
        <v>64</v>
      </c>
      <c r="AE1319" s="56">
        <f>SUM(AE1302:AE1318)</f>
        <v>626850</v>
      </c>
      <c r="AF1319" s="49">
        <f>IFERROR(AE1319/AB1302,"-")</f>
        <v>0.8379003368443565</v>
      </c>
      <c r="AG1319" s="60">
        <v>1</v>
      </c>
      <c r="AH1319" s="49">
        <f>IFERROR(AG1319/AC1302,"-")</f>
        <v>1</v>
      </c>
      <c r="AI1319" s="63">
        <f t="shared" si="348"/>
        <v>626850</v>
      </c>
      <c r="AJ1319" s="375"/>
      <c r="AK1319" s="375"/>
      <c r="AL1319" s="38" t="s">
        <v>64</v>
      </c>
      <c r="AM1319" s="56">
        <f>SUM(AM1302:AM1318)</f>
        <v>10162393</v>
      </c>
      <c r="AN1319" s="49">
        <f>IFERROR(AM1319/AJ1302,"-")</f>
        <v>0.41327390802022124</v>
      </c>
      <c r="AO1319" s="60">
        <v>15</v>
      </c>
      <c r="AP1319" s="49">
        <f>IFERROR(AO1319/AK1302,"-")</f>
        <v>0.9375</v>
      </c>
      <c r="AQ1319" s="63">
        <f t="shared" si="339"/>
        <v>677492.8666666667</v>
      </c>
      <c r="AR1319" s="375"/>
      <c r="AS1319" s="375"/>
      <c r="AT1319" s="38" t="s">
        <v>64</v>
      </c>
      <c r="AU1319" s="56">
        <f>SUM(AU1302:AU1318)</f>
        <v>24738944</v>
      </c>
      <c r="AV1319" s="49">
        <f>IFERROR(AU1319/AR1302,"-")</f>
        <v>0.20908382049801938</v>
      </c>
      <c r="AW1319" s="63">
        <v>156</v>
      </c>
      <c r="AX1319" s="139">
        <f>IFERROR(AW1319/AS1302,"-")</f>
        <v>0.70270270270270274</v>
      </c>
      <c r="AY1319" s="164">
        <f t="shared" si="340"/>
        <v>158582.97435897434</v>
      </c>
      <c r="AZ1319" s="187"/>
    </row>
    <row r="1320" spans="2:52" s="7" customFormat="1" ht="13.15" customHeight="1">
      <c r="B1320" s="448">
        <v>74</v>
      </c>
      <c r="C1320" s="458" t="s">
        <v>28</v>
      </c>
      <c r="D1320" s="373">
        <v>24804310</v>
      </c>
      <c r="E1320" s="373">
        <v>29</v>
      </c>
      <c r="F1320" s="34" t="s">
        <v>96</v>
      </c>
      <c r="G1320" s="58">
        <v>210647</v>
      </c>
      <c r="H1320" s="47">
        <f>IFERROR(G1320/D1320,"-")</f>
        <v>8.4923547560887599E-3</v>
      </c>
      <c r="I1320" s="58">
        <v>5</v>
      </c>
      <c r="J1320" s="47">
        <f>IFERROR(I1320/E1320,"-")</f>
        <v>0.17241379310344829</v>
      </c>
      <c r="K1320" s="61">
        <f t="shared" si="336"/>
        <v>42129.4</v>
      </c>
      <c r="L1320" s="373">
        <v>21994610</v>
      </c>
      <c r="M1320" s="373">
        <v>21</v>
      </c>
      <c r="N1320" s="34" t="s">
        <v>96</v>
      </c>
      <c r="O1320" s="58">
        <v>116208</v>
      </c>
      <c r="P1320" s="47">
        <f>IFERROR(O1320/L1320,"-")</f>
        <v>5.2834762698679358E-3</v>
      </c>
      <c r="Q1320" s="58">
        <v>4</v>
      </c>
      <c r="R1320" s="47">
        <f>IFERROR(Q1320/M1320,"-")</f>
        <v>0.19047619047619047</v>
      </c>
      <c r="S1320" s="61">
        <f t="shared" si="337"/>
        <v>29052</v>
      </c>
      <c r="T1320" s="373">
        <v>1855180</v>
      </c>
      <c r="U1320" s="373">
        <v>3</v>
      </c>
      <c r="V1320" s="34" t="s">
        <v>96</v>
      </c>
      <c r="W1320" s="58">
        <v>5624</v>
      </c>
      <c r="X1320" s="47">
        <f>IFERROR(W1320/T1320,"-")</f>
        <v>3.0315117670522535E-3</v>
      </c>
      <c r="Y1320" s="58">
        <v>1</v>
      </c>
      <c r="Z1320" s="47">
        <f>IFERROR(Y1320/U1320,"-")</f>
        <v>0.33333333333333331</v>
      </c>
      <c r="AA1320" s="135">
        <f t="shared" si="338"/>
        <v>5624</v>
      </c>
      <c r="AB1320" s="373">
        <v>1855180</v>
      </c>
      <c r="AC1320" s="373">
        <v>3</v>
      </c>
      <c r="AD1320" s="34" t="s">
        <v>96</v>
      </c>
      <c r="AE1320" s="58">
        <v>5624</v>
      </c>
      <c r="AF1320" s="47">
        <f>IFERROR(AE1320/AB1320,"-")</f>
        <v>3.0315117670522535E-3</v>
      </c>
      <c r="AG1320" s="58">
        <v>1</v>
      </c>
      <c r="AH1320" s="47">
        <f>IFERROR(AG1320/AC1320,"-")</f>
        <v>0.33333333333333331</v>
      </c>
      <c r="AI1320" s="61">
        <f t="shared" si="348"/>
        <v>5624</v>
      </c>
      <c r="AJ1320" s="373">
        <v>14015520</v>
      </c>
      <c r="AK1320" s="373">
        <v>10</v>
      </c>
      <c r="AL1320" s="34" t="s">
        <v>96</v>
      </c>
      <c r="AM1320" s="58">
        <v>50985</v>
      </c>
      <c r="AN1320" s="47">
        <f>IFERROR(AM1320/AJ1320,"-")</f>
        <v>3.6377530052399054E-3</v>
      </c>
      <c r="AO1320" s="58">
        <v>2</v>
      </c>
      <c r="AP1320" s="47">
        <f>IFERROR(AO1320/AK1320,"-")</f>
        <v>0.2</v>
      </c>
      <c r="AQ1320" s="61">
        <f t="shared" si="339"/>
        <v>25492.5</v>
      </c>
      <c r="AR1320" s="373">
        <v>53653640</v>
      </c>
      <c r="AS1320" s="373">
        <v>137</v>
      </c>
      <c r="AT1320" s="34" t="s">
        <v>96</v>
      </c>
      <c r="AU1320" s="58">
        <v>387107</v>
      </c>
      <c r="AV1320" s="47">
        <f>IFERROR(AU1320/AR1320,"-")</f>
        <v>7.2149252129026101E-3</v>
      </c>
      <c r="AW1320" s="61">
        <v>15</v>
      </c>
      <c r="AX1320" s="50">
        <f>IFERROR(AW1320/AS1320,"-")</f>
        <v>0.10948905109489052</v>
      </c>
      <c r="AY1320" s="161">
        <f t="shared" si="340"/>
        <v>25807.133333333335</v>
      </c>
      <c r="AZ1320" s="187"/>
    </row>
    <row r="1321" spans="2:52" s="7" customFormat="1" ht="13.15" customHeight="1">
      <c r="B1321" s="449"/>
      <c r="C1321" s="459"/>
      <c r="D1321" s="374"/>
      <c r="E1321" s="374"/>
      <c r="F1321" s="35" t="s">
        <v>97</v>
      </c>
      <c r="G1321" s="59">
        <v>576667</v>
      </c>
      <c r="H1321" s="48">
        <f>IFERROR(G1321/D1320,"-")</f>
        <v>2.3248661220570135E-2</v>
      </c>
      <c r="I1321" s="59">
        <v>5</v>
      </c>
      <c r="J1321" s="48">
        <f>IFERROR(I1321/E1320,"-")</f>
        <v>0.17241379310344829</v>
      </c>
      <c r="K1321" s="62">
        <f t="shared" si="336"/>
        <v>115333.4</v>
      </c>
      <c r="L1321" s="374"/>
      <c r="M1321" s="374"/>
      <c r="N1321" s="35" t="s">
        <v>97</v>
      </c>
      <c r="O1321" s="59">
        <v>576667</v>
      </c>
      <c r="P1321" s="48">
        <f>IFERROR(O1321/L1320,"-")</f>
        <v>2.6218559910814513E-2</v>
      </c>
      <c r="Q1321" s="59">
        <v>5</v>
      </c>
      <c r="R1321" s="48">
        <f>IFERROR(Q1321/M1320,"-")</f>
        <v>0.23809523809523808</v>
      </c>
      <c r="S1321" s="62">
        <f t="shared" si="337"/>
        <v>115333.4</v>
      </c>
      <c r="T1321" s="374"/>
      <c r="U1321" s="374"/>
      <c r="V1321" s="35" t="s">
        <v>97</v>
      </c>
      <c r="W1321" s="59">
        <v>75568</v>
      </c>
      <c r="X1321" s="48">
        <f>IFERROR(W1321/T1320,"-")</f>
        <v>4.0733513729126015E-2</v>
      </c>
      <c r="Y1321" s="59">
        <v>1</v>
      </c>
      <c r="Z1321" s="48">
        <f>IFERROR(Y1321/U1320,"-")</f>
        <v>0.33333333333333331</v>
      </c>
      <c r="AA1321" s="136">
        <f t="shared" si="338"/>
        <v>75568</v>
      </c>
      <c r="AB1321" s="374"/>
      <c r="AC1321" s="374"/>
      <c r="AD1321" s="35" t="s">
        <v>97</v>
      </c>
      <c r="AE1321" s="59">
        <v>75568</v>
      </c>
      <c r="AF1321" s="48">
        <f>IFERROR(AE1321/AB1320,"-")</f>
        <v>4.0733513729126015E-2</v>
      </c>
      <c r="AG1321" s="59">
        <v>1</v>
      </c>
      <c r="AH1321" s="48">
        <f>IFERROR(AG1321/AC1320,"-")</f>
        <v>0.33333333333333331</v>
      </c>
      <c r="AI1321" s="62">
        <f t="shared" si="348"/>
        <v>75568</v>
      </c>
      <c r="AJ1321" s="374"/>
      <c r="AK1321" s="374"/>
      <c r="AL1321" s="35" t="s">
        <v>97</v>
      </c>
      <c r="AM1321" s="59">
        <v>12114</v>
      </c>
      <c r="AN1321" s="48">
        <f>IFERROR(AM1321/AJ1320,"-")</f>
        <v>8.6432754546388578E-4</v>
      </c>
      <c r="AO1321" s="59">
        <v>1</v>
      </c>
      <c r="AP1321" s="48">
        <f>IFERROR(AO1321/AK1320,"-")</f>
        <v>0.1</v>
      </c>
      <c r="AQ1321" s="62">
        <f t="shared" si="339"/>
        <v>12114</v>
      </c>
      <c r="AR1321" s="374"/>
      <c r="AS1321" s="374"/>
      <c r="AT1321" s="35" t="s">
        <v>97</v>
      </c>
      <c r="AU1321" s="59">
        <v>426079</v>
      </c>
      <c r="AV1321" s="48">
        <f>IFERROR(AU1321/AR1320,"-")</f>
        <v>7.9412878604322099E-3</v>
      </c>
      <c r="AW1321" s="62">
        <v>19</v>
      </c>
      <c r="AX1321" s="48">
        <f>IFERROR(AW1321/AS1320,"-")</f>
        <v>0.13868613138686131</v>
      </c>
      <c r="AY1321" s="162">
        <f t="shared" si="340"/>
        <v>22425.21052631579</v>
      </c>
      <c r="AZ1321" s="187"/>
    </row>
    <row r="1322" spans="2:52" s="7" customFormat="1" ht="13.15" customHeight="1">
      <c r="B1322" s="449"/>
      <c r="C1322" s="459"/>
      <c r="D1322" s="374"/>
      <c r="E1322" s="374"/>
      <c r="F1322" s="35" t="s">
        <v>380</v>
      </c>
      <c r="G1322" s="59">
        <v>408204</v>
      </c>
      <c r="H1322" s="48">
        <f>IFERROR(G1322/D1320,"-")</f>
        <v>1.6456978646049818E-2</v>
      </c>
      <c r="I1322" s="59">
        <v>3</v>
      </c>
      <c r="J1322" s="48">
        <f>IFERROR(I1322/E1320,"-")</f>
        <v>0.10344827586206896</v>
      </c>
      <c r="K1322" s="62">
        <f t="shared" ref="K1322" si="349">IFERROR(G1322/I1322,"-")</f>
        <v>136068</v>
      </c>
      <c r="L1322" s="374"/>
      <c r="M1322" s="374"/>
      <c r="N1322" s="35" t="s">
        <v>380</v>
      </c>
      <c r="O1322" s="59">
        <v>408204</v>
      </c>
      <c r="P1322" s="48">
        <f>IFERROR(O1322/L1320,"-")</f>
        <v>1.8559274294929529E-2</v>
      </c>
      <c r="Q1322" s="59">
        <v>3</v>
      </c>
      <c r="R1322" s="48">
        <f>IFERROR(Q1322/M1320,"-")</f>
        <v>0.14285714285714285</v>
      </c>
      <c r="S1322" s="62">
        <f t="shared" ref="S1322" si="350">IFERROR(O1322/Q1322,"-")</f>
        <v>136068</v>
      </c>
      <c r="T1322" s="374"/>
      <c r="U1322" s="374"/>
      <c r="V1322" s="35" t="s">
        <v>380</v>
      </c>
      <c r="W1322" s="59">
        <v>0</v>
      </c>
      <c r="X1322" s="48">
        <f>IFERROR(W1322/T1320,"-")</f>
        <v>0</v>
      </c>
      <c r="Y1322" s="59">
        <v>0</v>
      </c>
      <c r="Z1322" s="48">
        <f>IFERROR(Y1322/U1320,"-")</f>
        <v>0</v>
      </c>
      <c r="AA1322" s="136" t="str">
        <f t="shared" ref="AA1322" si="351">IFERROR(W1322/Y1322,"-")</f>
        <v>-</v>
      </c>
      <c r="AB1322" s="374"/>
      <c r="AC1322" s="374"/>
      <c r="AD1322" s="35" t="s">
        <v>380</v>
      </c>
      <c r="AE1322" s="59">
        <v>0</v>
      </c>
      <c r="AF1322" s="48">
        <f>IFERROR(AE1322/AB1320,"-")</f>
        <v>0</v>
      </c>
      <c r="AG1322" s="59">
        <v>0</v>
      </c>
      <c r="AH1322" s="48">
        <f>IFERROR(AG1322/AC1320,"-")</f>
        <v>0</v>
      </c>
      <c r="AI1322" s="62" t="str">
        <f t="shared" si="348"/>
        <v>-</v>
      </c>
      <c r="AJ1322" s="374"/>
      <c r="AK1322" s="374"/>
      <c r="AL1322" s="35" t="s">
        <v>380</v>
      </c>
      <c r="AM1322" s="59">
        <v>0</v>
      </c>
      <c r="AN1322" s="48">
        <f>IFERROR(AM1322/AJ1320,"-")</f>
        <v>0</v>
      </c>
      <c r="AO1322" s="59">
        <v>0</v>
      </c>
      <c r="AP1322" s="48">
        <f>IFERROR(AO1322/AK1320,"-")</f>
        <v>0</v>
      </c>
      <c r="AQ1322" s="62" t="str">
        <f t="shared" ref="AQ1322" si="352">IFERROR(AM1322/AO1322,"-")</f>
        <v>-</v>
      </c>
      <c r="AR1322" s="374"/>
      <c r="AS1322" s="374"/>
      <c r="AT1322" s="35" t="s">
        <v>380</v>
      </c>
      <c r="AU1322" s="59">
        <v>853703</v>
      </c>
      <c r="AV1322" s="48">
        <f>IFERROR(AU1322/AR1320,"-")</f>
        <v>1.5911371530431113E-2</v>
      </c>
      <c r="AW1322" s="59">
        <v>8</v>
      </c>
      <c r="AX1322" s="48">
        <f>IFERROR(AW1322/AS1320,"-")</f>
        <v>5.8394160583941604E-2</v>
      </c>
      <c r="AY1322" s="136">
        <f t="shared" ref="AY1322" si="353">IFERROR(AU1322/AW1322,"-")</f>
        <v>106712.875</v>
      </c>
      <c r="AZ1322" s="187"/>
    </row>
    <row r="1323" spans="2:52" s="7" customFormat="1" ht="13.15" customHeight="1">
      <c r="B1323" s="449"/>
      <c r="C1323" s="459"/>
      <c r="D1323" s="374"/>
      <c r="E1323" s="374"/>
      <c r="F1323" s="36" t="s">
        <v>98</v>
      </c>
      <c r="G1323" s="59">
        <v>109552</v>
      </c>
      <c r="H1323" s="48">
        <f>IFERROR(G1323/D1320,"-")</f>
        <v>4.4166517835005289E-3</v>
      </c>
      <c r="I1323" s="59">
        <v>15</v>
      </c>
      <c r="J1323" s="48">
        <f>IFERROR(I1323/E1320,"-")</f>
        <v>0.51724137931034486</v>
      </c>
      <c r="K1323" s="62">
        <f t="shared" si="336"/>
        <v>7303.4666666666662</v>
      </c>
      <c r="L1323" s="374"/>
      <c r="M1323" s="374"/>
      <c r="N1323" s="36" t="s">
        <v>98</v>
      </c>
      <c r="O1323" s="59">
        <v>86628</v>
      </c>
      <c r="P1323" s="48">
        <f>IFERROR(O1323/L1320,"-")</f>
        <v>3.9386013209599989E-3</v>
      </c>
      <c r="Q1323" s="59">
        <v>11</v>
      </c>
      <c r="R1323" s="48">
        <f>IFERROR(Q1323/M1320,"-")</f>
        <v>0.52380952380952384</v>
      </c>
      <c r="S1323" s="62">
        <f t="shared" si="337"/>
        <v>7875.272727272727</v>
      </c>
      <c r="T1323" s="374"/>
      <c r="U1323" s="374"/>
      <c r="V1323" s="36" t="s">
        <v>98</v>
      </c>
      <c r="W1323" s="59">
        <v>4439</v>
      </c>
      <c r="X1323" s="48">
        <f>IFERROR(W1323/T1320,"-")</f>
        <v>2.3927597322092736E-3</v>
      </c>
      <c r="Y1323" s="59">
        <v>2</v>
      </c>
      <c r="Z1323" s="48">
        <f>IFERROR(Y1323/U1320,"-")</f>
        <v>0.66666666666666663</v>
      </c>
      <c r="AA1323" s="136">
        <f t="shared" si="338"/>
        <v>2219.5</v>
      </c>
      <c r="AB1323" s="374"/>
      <c r="AC1323" s="374"/>
      <c r="AD1323" s="36" t="s">
        <v>98</v>
      </c>
      <c r="AE1323" s="59">
        <v>4439</v>
      </c>
      <c r="AF1323" s="48">
        <f>IFERROR(AE1323/AB1320,"-")</f>
        <v>2.3927597322092736E-3</v>
      </c>
      <c r="AG1323" s="59">
        <v>2</v>
      </c>
      <c r="AH1323" s="48">
        <f>IFERROR(AG1323/AC1320,"-")</f>
        <v>0.66666666666666663</v>
      </c>
      <c r="AI1323" s="62">
        <f t="shared" si="348"/>
        <v>2219.5</v>
      </c>
      <c r="AJ1323" s="374"/>
      <c r="AK1323" s="374"/>
      <c r="AL1323" s="36" t="s">
        <v>98</v>
      </c>
      <c r="AM1323" s="59">
        <v>17183</v>
      </c>
      <c r="AN1323" s="48">
        <f>IFERROR(AM1323/AJ1320,"-")</f>
        <v>1.225998036462436E-3</v>
      </c>
      <c r="AO1323" s="59">
        <v>2</v>
      </c>
      <c r="AP1323" s="48">
        <f>IFERROR(AO1323/AK1320,"-")</f>
        <v>0.2</v>
      </c>
      <c r="AQ1323" s="62">
        <f t="shared" si="339"/>
        <v>8591.5</v>
      </c>
      <c r="AR1323" s="374"/>
      <c r="AS1323" s="374"/>
      <c r="AT1323" s="36" t="s">
        <v>98</v>
      </c>
      <c r="AU1323" s="59">
        <v>425978</v>
      </c>
      <c r="AV1323" s="48">
        <f>IFERROR(AU1323/AR1320,"-")</f>
        <v>7.9394054159233184E-3</v>
      </c>
      <c r="AW1323" s="62">
        <v>41</v>
      </c>
      <c r="AX1323" s="48">
        <f>IFERROR(AW1323/AS1320,"-")</f>
        <v>0.29927007299270075</v>
      </c>
      <c r="AY1323" s="162">
        <f t="shared" si="340"/>
        <v>10389.707317073171</v>
      </c>
      <c r="AZ1323" s="187"/>
    </row>
    <row r="1324" spans="2:52" s="7" customFormat="1" ht="13.15" customHeight="1">
      <c r="B1324" s="449"/>
      <c r="C1324" s="459"/>
      <c r="D1324" s="374"/>
      <c r="E1324" s="374"/>
      <c r="F1324" s="36" t="s">
        <v>99</v>
      </c>
      <c r="G1324" s="59">
        <v>5216</v>
      </c>
      <c r="H1324" s="48">
        <f>IFERROR(G1324/D1320,"-")</f>
        <v>2.1028603496731012E-4</v>
      </c>
      <c r="I1324" s="59">
        <v>1</v>
      </c>
      <c r="J1324" s="48">
        <f>IFERROR(I1324/E1320,"-")</f>
        <v>3.4482758620689655E-2</v>
      </c>
      <c r="K1324" s="62">
        <f t="shared" si="336"/>
        <v>5216</v>
      </c>
      <c r="L1324" s="374"/>
      <c r="M1324" s="374"/>
      <c r="N1324" s="36" t="s">
        <v>99</v>
      </c>
      <c r="O1324" s="59">
        <v>5216</v>
      </c>
      <c r="P1324" s="48">
        <f>IFERROR(O1324/L1320,"-")</f>
        <v>2.3714901059850572E-4</v>
      </c>
      <c r="Q1324" s="59">
        <v>1</v>
      </c>
      <c r="R1324" s="48">
        <f>IFERROR(Q1324/M1320,"-")</f>
        <v>4.7619047619047616E-2</v>
      </c>
      <c r="S1324" s="62">
        <f t="shared" si="337"/>
        <v>5216</v>
      </c>
      <c r="T1324" s="374"/>
      <c r="U1324" s="374"/>
      <c r="V1324" s="36" t="s">
        <v>99</v>
      </c>
      <c r="W1324" s="59">
        <v>0</v>
      </c>
      <c r="X1324" s="48">
        <f>IFERROR(W1324/T1320,"-")</f>
        <v>0</v>
      </c>
      <c r="Y1324" s="59">
        <v>0</v>
      </c>
      <c r="Z1324" s="48">
        <f>IFERROR(Y1324/U1320,"-")</f>
        <v>0</v>
      </c>
      <c r="AA1324" s="136" t="str">
        <f t="shared" si="338"/>
        <v>-</v>
      </c>
      <c r="AB1324" s="374"/>
      <c r="AC1324" s="374"/>
      <c r="AD1324" s="36" t="s">
        <v>99</v>
      </c>
      <c r="AE1324" s="59">
        <v>0</v>
      </c>
      <c r="AF1324" s="48">
        <f>IFERROR(AE1324/AB1320,"-")</f>
        <v>0</v>
      </c>
      <c r="AG1324" s="59">
        <v>0</v>
      </c>
      <c r="AH1324" s="48">
        <f>IFERROR(AG1324/AC1320,"-")</f>
        <v>0</v>
      </c>
      <c r="AI1324" s="62" t="str">
        <f t="shared" si="348"/>
        <v>-</v>
      </c>
      <c r="AJ1324" s="374"/>
      <c r="AK1324" s="374"/>
      <c r="AL1324" s="36" t="s">
        <v>99</v>
      </c>
      <c r="AM1324" s="59">
        <v>2630</v>
      </c>
      <c r="AN1324" s="48">
        <f>IFERROR(AM1324/AJ1320,"-")</f>
        <v>1.8764912040366679E-4</v>
      </c>
      <c r="AO1324" s="59">
        <v>1</v>
      </c>
      <c r="AP1324" s="48">
        <f>IFERROR(AO1324/AK1320,"-")</f>
        <v>0.1</v>
      </c>
      <c r="AQ1324" s="62">
        <f t="shared" si="339"/>
        <v>2630</v>
      </c>
      <c r="AR1324" s="374"/>
      <c r="AS1324" s="374"/>
      <c r="AT1324" s="36" t="s">
        <v>99</v>
      </c>
      <c r="AU1324" s="59">
        <v>36568</v>
      </c>
      <c r="AV1324" s="48">
        <f>IFERROR(AU1324/AR1320,"-")</f>
        <v>6.8155674060511081E-4</v>
      </c>
      <c r="AW1324" s="62">
        <v>7</v>
      </c>
      <c r="AX1324" s="48">
        <f>IFERROR(AW1324/AS1320,"-")</f>
        <v>5.1094890510948905E-2</v>
      </c>
      <c r="AY1324" s="162">
        <f t="shared" si="340"/>
        <v>5224</v>
      </c>
      <c r="AZ1324" s="187"/>
    </row>
    <row r="1325" spans="2:52" s="7" customFormat="1" ht="13.15" customHeight="1">
      <c r="B1325" s="449"/>
      <c r="C1325" s="459"/>
      <c r="D1325" s="374"/>
      <c r="E1325" s="374"/>
      <c r="F1325" s="36" t="s">
        <v>100</v>
      </c>
      <c r="G1325" s="59">
        <v>48673</v>
      </c>
      <c r="H1325" s="48">
        <f>IFERROR(G1325/D1320,"-")</f>
        <v>1.9622799424777386E-3</v>
      </c>
      <c r="I1325" s="59">
        <v>8</v>
      </c>
      <c r="J1325" s="48">
        <f>IFERROR(I1325/E1320,"-")</f>
        <v>0.27586206896551724</v>
      </c>
      <c r="K1325" s="62">
        <f t="shared" si="336"/>
        <v>6084.125</v>
      </c>
      <c r="L1325" s="374"/>
      <c r="M1325" s="374"/>
      <c r="N1325" s="36" t="s">
        <v>100</v>
      </c>
      <c r="O1325" s="59">
        <v>28855</v>
      </c>
      <c r="P1325" s="48">
        <f>IFERROR(O1325/L1320,"-")</f>
        <v>1.3119123276111738E-3</v>
      </c>
      <c r="Q1325" s="59">
        <v>6</v>
      </c>
      <c r="R1325" s="48">
        <f>IFERROR(Q1325/M1320,"-")</f>
        <v>0.2857142857142857</v>
      </c>
      <c r="S1325" s="62">
        <f t="shared" si="337"/>
        <v>4809.166666666667</v>
      </c>
      <c r="T1325" s="374"/>
      <c r="U1325" s="374"/>
      <c r="V1325" s="36" t="s">
        <v>100</v>
      </c>
      <c r="W1325" s="59">
        <v>6445</v>
      </c>
      <c r="X1325" s="48">
        <f>IFERROR(W1325/T1320,"-")</f>
        <v>3.4740564257915675E-3</v>
      </c>
      <c r="Y1325" s="59">
        <v>1</v>
      </c>
      <c r="Z1325" s="48">
        <f>IFERROR(Y1325/U1320,"-")</f>
        <v>0.33333333333333331</v>
      </c>
      <c r="AA1325" s="136">
        <f t="shared" si="338"/>
        <v>6445</v>
      </c>
      <c r="AB1325" s="374"/>
      <c r="AC1325" s="374"/>
      <c r="AD1325" s="36" t="s">
        <v>100</v>
      </c>
      <c r="AE1325" s="59">
        <v>6445</v>
      </c>
      <c r="AF1325" s="48">
        <f>IFERROR(AE1325/AB1320,"-")</f>
        <v>3.4740564257915675E-3</v>
      </c>
      <c r="AG1325" s="59">
        <v>1</v>
      </c>
      <c r="AH1325" s="48">
        <f>IFERROR(AG1325/AC1320,"-")</f>
        <v>0.33333333333333331</v>
      </c>
      <c r="AI1325" s="62">
        <f t="shared" si="348"/>
        <v>6445</v>
      </c>
      <c r="AJ1325" s="374"/>
      <c r="AK1325" s="374"/>
      <c r="AL1325" s="36" t="s">
        <v>100</v>
      </c>
      <c r="AM1325" s="59">
        <v>27223</v>
      </c>
      <c r="AN1325" s="48">
        <f>IFERROR(AM1325/AJ1320,"-")</f>
        <v>1.9423467698665479E-3</v>
      </c>
      <c r="AO1325" s="59">
        <v>2</v>
      </c>
      <c r="AP1325" s="48">
        <f>IFERROR(AO1325/AK1320,"-")</f>
        <v>0.2</v>
      </c>
      <c r="AQ1325" s="62">
        <f t="shared" si="339"/>
        <v>13611.5</v>
      </c>
      <c r="AR1325" s="374"/>
      <c r="AS1325" s="374"/>
      <c r="AT1325" s="36" t="s">
        <v>100</v>
      </c>
      <c r="AU1325" s="59">
        <v>245108</v>
      </c>
      <c r="AV1325" s="48">
        <f>IFERROR(AU1325/AR1320,"-")</f>
        <v>4.5683386998533557E-3</v>
      </c>
      <c r="AW1325" s="62">
        <v>35</v>
      </c>
      <c r="AX1325" s="48">
        <f>IFERROR(AW1325/AS1320,"-")</f>
        <v>0.25547445255474455</v>
      </c>
      <c r="AY1325" s="162">
        <f t="shared" si="340"/>
        <v>7003.0857142857139</v>
      </c>
      <c r="AZ1325" s="187"/>
    </row>
    <row r="1326" spans="2:52" s="7" customFormat="1" ht="13.15" customHeight="1">
      <c r="B1326" s="449"/>
      <c r="C1326" s="459"/>
      <c r="D1326" s="374"/>
      <c r="E1326" s="374"/>
      <c r="F1326" s="36" t="s">
        <v>101</v>
      </c>
      <c r="G1326" s="59">
        <v>661811</v>
      </c>
      <c r="H1326" s="48">
        <f>IFERROR(G1326/D1320,"-")</f>
        <v>2.6681290469277315E-2</v>
      </c>
      <c r="I1326" s="59">
        <v>10</v>
      </c>
      <c r="J1326" s="48">
        <f>IFERROR(I1326/E1320,"-")</f>
        <v>0.34482758620689657</v>
      </c>
      <c r="K1326" s="62">
        <f t="shared" si="336"/>
        <v>66181.100000000006</v>
      </c>
      <c r="L1326" s="374"/>
      <c r="M1326" s="374"/>
      <c r="N1326" s="36" t="s">
        <v>101</v>
      </c>
      <c r="O1326" s="59">
        <v>587064</v>
      </c>
      <c r="P1326" s="48">
        <f>IFERROR(O1326/L1320,"-")</f>
        <v>2.6691266633052369E-2</v>
      </c>
      <c r="Q1326" s="59">
        <v>7</v>
      </c>
      <c r="R1326" s="48">
        <f>IFERROR(Q1326/M1320,"-")</f>
        <v>0.33333333333333331</v>
      </c>
      <c r="S1326" s="62">
        <f t="shared" si="337"/>
        <v>83866.28571428571</v>
      </c>
      <c r="T1326" s="374"/>
      <c r="U1326" s="374"/>
      <c r="V1326" s="36" t="s">
        <v>101</v>
      </c>
      <c r="W1326" s="59">
        <v>0</v>
      </c>
      <c r="X1326" s="48">
        <f>IFERROR(W1326/T1320,"-")</f>
        <v>0</v>
      </c>
      <c r="Y1326" s="59">
        <v>0</v>
      </c>
      <c r="Z1326" s="48">
        <f>IFERROR(Y1326/U1320,"-")</f>
        <v>0</v>
      </c>
      <c r="AA1326" s="136" t="str">
        <f t="shared" si="338"/>
        <v>-</v>
      </c>
      <c r="AB1326" s="374"/>
      <c r="AC1326" s="374"/>
      <c r="AD1326" s="36" t="s">
        <v>101</v>
      </c>
      <c r="AE1326" s="59">
        <v>0</v>
      </c>
      <c r="AF1326" s="48">
        <f>IFERROR(AE1326/AB1320,"-")</f>
        <v>0</v>
      </c>
      <c r="AG1326" s="59">
        <v>0</v>
      </c>
      <c r="AH1326" s="48">
        <f>IFERROR(AG1326/AC1320,"-")</f>
        <v>0</v>
      </c>
      <c r="AI1326" s="62" t="str">
        <f t="shared" si="348"/>
        <v>-</v>
      </c>
      <c r="AJ1326" s="374"/>
      <c r="AK1326" s="374"/>
      <c r="AL1326" s="36" t="s">
        <v>101</v>
      </c>
      <c r="AM1326" s="59">
        <v>36435</v>
      </c>
      <c r="AN1326" s="48">
        <f>IFERROR(AM1326/AJ1320,"-")</f>
        <v>2.5996181376074525E-3</v>
      </c>
      <c r="AO1326" s="59">
        <v>2</v>
      </c>
      <c r="AP1326" s="48">
        <f>IFERROR(AO1326/AK1320,"-")</f>
        <v>0.2</v>
      </c>
      <c r="AQ1326" s="62">
        <f t="shared" si="339"/>
        <v>18217.5</v>
      </c>
      <c r="AR1326" s="374"/>
      <c r="AS1326" s="374"/>
      <c r="AT1326" s="36" t="s">
        <v>101</v>
      </c>
      <c r="AU1326" s="59">
        <v>2320682</v>
      </c>
      <c r="AV1326" s="48">
        <f>IFERROR(AU1326/AR1320,"-")</f>
        <v>4.3253020671104515E-2</v>
      </c>
      <c r="AW1326" s="62">
        <v>40</v>
      </c>
      <c r="AX1326" s="48">
        <f>IFERROR(AW1326/AS1320,"-")</f>
        <v>0.29197080291970801</v>
      </c>
      <c r="AY1326" s="162">
        <f t="shared" si="340"/>
        <v>58017.05</v>
      </c>
      <c r="AZ1326" s="187"/>
    </row>
    <row r="1327" spans="2:52" s="7" customFormat="1" ht="13.15" customHeight="1">
      <c r="B1327" s="449"/>
      <c r="C1327" s="459"/>
      <c r="D1327" s="374"/>
      <c r="E1327" s="374"/>
      <c r="F1327" s="36" t="s">
        <v>102</v>
      </c>
      <c r="G1327" s="59">
        <v>4126653</v>
      </c>
      <c r="H1327" s="48">
        <f>IFERROR(G1327/D1320,"-")</f>
        <v>0.16636838517177055</v>
      </c>
      <c r="I1327" s="59">
        <v>10</v>
      </c>
      <c r="J1327" s="48">
        <f>IFERROR(I1327/E1320,"-")</f>
        <v>0.34482758620689657</v>
      </c>
      <c r="K1327" s="62">
        <f t="shared" ref="K1327:K1355" si="354">IFERROR(G1327/I1327,"-")</f>
        <v>412665.3</v>
      </c>
      <c r="L1327" s="374"/>
      <c r="M1327" s="374"/>
      <c r="N1327" s="36" t="s">
        <v>102</v>
      </c>
      <c r="O1327" s="59">
        <v>3146732</v>
      </c>
      <c r="P1327" s="48">
        <f>IFERROR(O1327/L1320,"-")</f>
        <v>0.14306832446676709</v>
      </c>
      <c r="Q1327" s="59">
        <v>8</v>
      </c>
      <c r="R1327" s="48">
        <f>IFERROR(Q1327/M1320,"-")</f>
        <v>0.38095238095238093</v>
      </c>
      <c r="S1327" s="62">
        <f t="shared" ref="S1327:S1337" si="355">IFERROR(O1327/Q1327,"-")</f>
        <v>393341.5</v>
      </c>
      <c r="T1327" s="374"/>
      <c r="U1327" s="374"/>
      <c r="V1327" s="36" t="s">
        <v>102</v>
      </c>
      <c r="W1327" s="59">
        <v>960828</v>
      </c>
      <c r="X1327" s="48">
        <f>IFERROR(W1327/T1320,"-")</f>
        <v>0.51791632078827932</v>
      </c>
      <c r="Y1327" s="59">
        <v>1</v>
      </c>
      <c r="Z1327" s="48">
        <f>IFERROR(Y1327/U1320,"-")</f>
        <v>0.33333333333333331</v>
      </c>
      <c r="AA1327" s="136">
        <f t="shared" ref="AA1327:AA1337" si="356">IFERROR(W1327/Y1327,"-")</f>
        <v>960828</v>
      </c>
      <c r="AB1327" s="374"/>
      <c r="AC1327" s="374"/>
      <c r="AD1327" s="36" t="s">
        <v>102</v>
      </c>
      <c r="AE1327" s="59">
        <v>960828</v>
      </c>
      <c r="AF1327" s="48">
        <f>IFERROR(AE1327/AB1320,"-")</f>
        <v>0.51791632078827932</v>
      </c>
      <c r="AG1327" s="59">
        <v>1</v>
      </c>
      <c r="AH1327" s="48">
        <f>IFERROR(AG1327/AC1320,"-")</f>
        <v>0.33333333333333331</v>
      </c>
      <c r="AI1327" s="62">
        <f t="shared" si="348"/>
        <v>960828</v>
      </c>
      <c r="AJ1327" s="374"/>
      <c r="AK1327" s="374"/>
      <c r="AL1327" s="36" t="s">
        <v>102</v>
      </c>
      <c r="AM1327" s="59">
        <v>633248</v>
      </c>
      <c r="AN1327" s="48">
        <f>IFERROR(AM1327/AJ1320,"-")</f>
        <v>4.5181912622578396E-2</v>
      </c>
      <c r="AO1327" s="59">
        <v>1</v>
      </c>
      <c r="AP1327" s="48">
        <f>IFERROR(AO1327/AK1320,"-")</f>
        <v>0.1</v>
      </c>
      <c r="AQ1327" s="62">
        <f t="shared" ref="AQ1327:AQ1337" si="357">IFERROR(AM1327/AO1327,"-")</f>
        <v>633248</v>
      </c>
      <c r="AR1327" s="374"/>
      <c r="AS1327" s="374"/>
      <c r="AT1327" s="36" t="s">
        <v>102</v>
      </c>
      <c r="AU1327" s="59">
        <v>4143235</v>
      </c>
      <c r="AV1327" s="48">
        <f>IFERROR(AU1327/AR1320,"-")</f>
        <v>7.7221880938553283E-2</v>
      </c>
      <c r="AW1327" s="62">
        <v>19</v>
      </c>
      <c r="AX1327" s="48">
        <f>IFERROR(AW1327/AS1320,"-")</f>
        <v>0.13868613138686131</v>
      </c>
      <c r="AY1327" s="162">
        <f t="shared" ref="AY1327:AY1337" si="358">IFERROR(AU1327/AW1327,"-")</f>
        <v>218065</v>
      </c>
      <c r="AZ1327" s="187"/>
    </row>
    <row r="1328" spans="2:52" s="7" customFormat="1" ht="13.15" customHeight="1">
      <c r="B1328" s="449"/>
      <c r="C1328" s="459"/>
      <c r="D1328" s="374"/>
      <c r="E1328" s="374"/>
      <c r="F1328" s="36" t="s">
        <v>112</v>
      </c>
      <c r="G1328" s="59">
        <v>0</v>
      </c>
      <c r="H1328" s="48">
        <f>IFERROR(G1328/D1320,"-")</f>
        <v>0</v>
      </c>
      <c r="I1328" s="59">
        <v>0</v>
      </c>
      <c r="J1328" s="48">
        <f>IFERROR(I1328/E1320,"-")</f>
        <v>0</v>
      </c>
      <c r="K1328" s="62" t="str">
        <f t="shared" si="354"/>
        <v>-</v>
      </c>
      <c r="L1328" s="374"/>
      <c r="M1328" s="374"/>
      <c r="N1328" s="36" t="s">
        <v>112</v>
      </c>
      <c r="O1328" s="59">
        <v>0</v>
      </c>
      <c r="P1328" s="48">
        <f>IFERROR(O1328/L1320,"-")</f>
        <v>0</v>
      </c>
      <c r="Q1328" s="59">
        <v>0</v>
      </c>
      <c r="R1328" s="48">
        <f>IFERROR(Q1328/M1320,"-")</f>
        <v>0</v>
      </c>
      <c r="S1328" s="62" t="str">
        <f t="shared" si="355"/>
        <v>-</v>
      </c>
      <c r="T1328" s="374"/>
      <c r="U1328" s="374"/>
      <c r="V1328" s="36" t="s">
        <v>112</v>
      </c>
      <c r="W1328" s="59">
        <v>0</v>
      </c>
      <c r="X1328" s="48">
        <f>IFERROR(W1328/T1320,"-")</f>
        <v>0</v>
      </c>
      <c r="Y1328" s="59">
        <v>0</v>
      </c>
      <c r="Z1328" s="48">
        <f>IFERROR(Y1328/U1320,"-")</f>
        <v>0</v>
      </c>
      <c r="AA1328" s="136" t="str">
        <f t="shared" si="356"/>
        <v>-</v>
      </c>
      <c r="AB1328" s="374"/>
      <c r="AC1328" s="374"/>
      <c r="AD1328" s="36" t="s">
        <v>112</v>
      </c>
      <c r="AE1328" s="59">
        <v>0</v>
      </c>
      <c r="AF1328" s="48">
        <f>IFERROR(AE1328/AB1320,"-")</f>
        <v>0</v>
      </c>
      <c r="AG1328" s="59">
        <v>0</v>
      </c>
      <c r="AH1328" s="48">
        <f>IFERROR(AG1328/AC1320,"-")</f>
        <v>0</v>
      </c>
      <c r="AI1328" s="62" t="str">
        <f t="shared" si="348"/>
        <v>-</v>
      </c>
      <c r="AJ1328" s="374"/>
      <c r="AK1328" s="374"/>
      <c r="AL1328" s="36" t="s">
        <v>112</v>
      </c>
      <c r="AM1328" s="59">
        <v>0</v>
      </c>
      <c r="AN1328" s="48">
        <f>IFERROR(AM1328/AJ1320,"-")</f>
        <v>0</v>
      </c>
      <c r="AO1328" s="59">
        <v>0</v>
      </c>
      <c r="AP1328" s="48">
        <f>IFERROR(AO1328/AK1320,"-")</f>
        <v>0</v>
      </c>
      <c r="AQ1328" s="62" t="str">
        <f t="shared" si="357"/>
        <v>-</v>
      </c>
      <c r="AR1328" s="374"/>
      <c r="AS1328" s="374"/>
      <c r="AT1328" s="36" t="s">
        <v>112</v>
      </c>
      <c r="AU1328" s="59">
        <v>0</v>
      </c>
      <c r="AV1328" s="48">
        <f>IFERROR(AU1328/AR1320,"-")</f>
        <v>0</v>
      </c>
      <c r="AW1328" s="62">
        <v>0</v>
      </c>
      <c r="AX1328" s="48">
        <f>IFERROR(AW1328/AS1320,"-")</f>
        <v>0</v>
      </c>
      <c r="AY1328" s="162" t="str">
        <f t="shared" si="358"/>
        <v>-</v>
      </c>
      <c r="AZ1328" s="187"/>
    </row>
    <row r="1329" spans="2:52" s="7" customFormat="1" ht="13.15" customHeight="1">
      <c r="B1329" s="449"/>
      <c r="C1329" s="459"/>
      <c r="D1329" s="374"/>
      <c r="E1329" s="374"/>
      <c r="F1329" s="36" t="s">
        <v>103</v>
      </c>
      <c r="G1329" s="59">
        <v>0</v>
      </c>
      <c r="H1329" s="48">
        <f>IFERROR(G1329/D1320,"-")</f>
        <v>0</v>
      </c>
      <c r="I1329" s="59">
        <v>0</v>
      </c>
      <c r="J1329" s="48">
        <f>IFERROR(I1329/E1320,"-")</f>
        <v>0</v>
      </c>
      <c r="K1329" s="62" t="str">
        <f t="shared" si="354"/>
        <v>-</v>
      </c>
      <c r="L1329" s="374"/>
      <c r="M1329" s="374"/>
      <c r="N1329" s="36" t="s">
        <v>103</v>
      </c>
      <c r="O1329" s="59">
        <v>0</v>
      </c>
      <c r="P1329" s="48">
        <f>IFERROR(O1329/L1320,"-")</f>
        <v>0</v>
      </c>
      <c r="Q1329" s="59">
        <v>0</v>
      </c>
      <c r="R1329" s="48">
        <f>IFERROR(Q1329/M1320,"-")</f>
        <v>0</v>
      </c>
      <c r="S1329" s="62" t="str">
        <f t="shared" si="355"/>
        <v>-</v>
      </c>
      <c r="T1329" s="374"/>
      <c r="U1329" s="374"/>
      <c r="V1329" s="36" t="s">
        <v>103</v>
      </c>
      <c r="W1329" s="59">
        <v>0</v>
      </c>
      <c r="X1329" s="48">
        <f>IFERROR(W1329/T1320,"-")</f>
        <v>0</v>
      </c>
      <c r="Y1329" s="59">
        <v>0</v>
      </c>
      <c r="Z1329" s="48">
        <f>IFERROR(Y1329/U1320,"-")</f>
        <v>0</v>
      </c>
      <c r="AA1329" s="136" t="str">
        <f t="shared" si="356"/>
        <v>-</v>
      </c>
      <c r="AB1329" s="374"/>
      <c r="AC1329" s="374"/>
      <c r="AD1329" s="36" t="s">
        <v>103</v>
      </c>
      <c r="AE1329" s="59">
        <v>0</v>
      </c>
      <c r="AF1329" s="48">
        <f>IFERROR(AE1329/AB1320,"-")</f>
        <v>0</v>
      </c>
      <c r="AG1329" s="59">
        <v>0</v>
      </c>
      <c r="AH1329" s="48">
        <f>IFERROR(AG1329/AC1320,"-")</f>
        <v>0</v>
      </c>
      <c r="AI1329" s="62" t="str">
        <f t="shared" si="348"/>
        <v>-</v>
      </c>
      <c r="AJ1329" s="374"/>
      <c r="AK1329" s="374"/>
      <c r="AL1329" s="36" t="s">
        <v>103</v>
      </c>
      <c r="AM1329" s="59">
        <v>0</v>
      </c>
      <c r="AN1329" s="48">
        <f>IFERROR(AM1329/AJ1320,"-")</f>
        <v>0</v>
      </c>
      <c r="AO1329" s="59">
        <v>0</v>
      </c>
      <c r="AP1329" s="48">
        <f>IFERROR(AO1329/AK1320,"-")</f>
        <v>0</v>
      </c>
      <c r="AQ1329" s="62" t="str">
        <f t="shared" si="357"/>
        <v>-</v>
      </c>
      <c r="AR1329" s="374"/>
      <c r="AS1329" s="374"/>
      <c r="AT1329" s="36" t="s">
        <v>103</v>
      </c>
      <c r="AU1329" s="59">
        <v>0</v>
      </c>
      <c r="AV1329" s="48">
        <f>IFERROR(AU1329/AR1320,"-")</f>
        <v>0</v>
      </c>
      <c r="AW1329" s="62">
        <v>0</v>
      </c>
      <c r="AX1329" s="48">
        <f>IFERROR(AW1329/AS1320,"-")</f>
        <v>0</v>
      </c>
      <c r="AY1329" s="162" t="str">
        <f t="shared" si="358"/>
        <v>-</v>
      </c>
      <c r="AZ1329" s="187"/>
    </row>
    <row r="1330" spans="2:52" s="7" customFormat="1" ht="13.15" customHeight="1">
      <c r="B1330" s="449"/>
      <c r="C1330" s="459"/>
      <c r="D1330" s="374"/>
      <c r="E1330" s="374"/>
      <c r="F1330" s="36" t="s">
        <v>104</v>
      </c>
      <c r="G1330" s="59">
        <v>52908</v>
      </c>
      <c r="H1330" s="48">
        <f>IFERROR(G1330/D1320,"-")</f>
        <v>2.1330163991661127E-3</v>
      </c>
      <c r="I1330" s="59">
        <v>1</v>
      </c>
      <c r="J1330" s="48">
        <f>IFERROR(I1330/E1320,"-")</f>
        <v>3.4482758620689655E-2</v>
      </c>
      <c r="K1330" s="62">
        <f t="shared" si="354"/>
        <v>52908</v>
      </c>
      <c r="L1330" s="374"/>
      <c r="M1330" s="374"/>
      <c r="N1330" s="36" t="s">
        <v>104</v>
      </c>
      <c r="O1330" s="59">
        <v>52908</v>
      </c>
      <c r="P1330" s="48">
        <f>IFERROR(O1330/L1320,"-")</f>
        <v>2.4054984380264075E-3</v>
      </c>
      <c r="Q1330" s="59">
        <v>1</v>
      </c>
      <c r="R1330" s="48">
        <f>IFERROR(Q1330/M1320,"-")</f>
        <v>4.7619047619047616E-2</v>
      </c>
      <c r="S1330" s="62">
        <f t="shared" si="355"/>
        <v>52908</v>
      </c>
      <c r="T1330" s="374"/>
      <c r="U1330" s="374"/>
      <c r="V1330" s="36" t="s">
        <v>104</v>
      </c>
      <c r="W1330" s="59">
        <v>0</v>
      </c>
      <c r="X1330" s="48">
        <f>IFERROR(W1330/T1320,"-")</f>
        <v>0</v>
      </c>
      <c r="Y1330" s="59">
        <v>0</v>
      </c>
      <c r="Z1330" s="48">
        <f>IFERROR(Y1330/U1320,"-")</f>
        <v>0</v>
      </c>
      <c r="AA1330" s="136" t="str">
        <f t="shared" si="356"/>
        <v>-</v>
      </c>
      <c r="AB1330" s="374"/>
      <c r="AC1330" s="374"/>
      <c r="AD1330" s="36" t="s">
        <v>104</v>
      </c>
      <c r="AE1330" s="59">
        <v>0</v>
      </c>
      <c r="AF1330" s="48">
        <f>IFERROR(AE1330/AB1320,"-")</f>
        <v>0</v>
      </c>
      <c r="AG1330" s="59">
        <v>0</v>
      </c>
      <c r="AH1330" s="48">
        <f>IFERROR(AG1330/AC1320,"-")</f>
        <v>0</v>
      </c>
      <c r="AI1330" s="62" t="str">
        <f t="shared" si="348"/>
        <v>-</v>
      </c>
      <c r="AJ1330" s="374"/>
      <c r="AK1330" s="374"/>
      <c r="AL1330" s="36" t="s">
        <v>104</v>
      </c>
      <c r="AM1330" s="59">
        <v>28995</v>
      </c>
      <c r="AN1330" s="48">
        <f>IFERROR(AM1330/AJ1320,"-")</f>
        <v>2.0687780403438475E-3</v>
      </c>
      <c r="AO1330" s="59">
        <v>1</v>
      </c>
      <c r="AP1330" s="48">
        <f>IFERROR(AO1330/AK1320,"-")</f>
        <v>0.1</v>
      </c>
      <c r="AQ1330" s="62">
        <f t="shared" si="357"/>
        <v>28995</v>
      </c>
      <c r="AR1330" s="374"/>
      <c r="AS1330" s="374"/>
      <c r="AT1330" s="36" t="s">
        <v>104</v>
      </c>
      <c r="AU1330" s="59">
        <v>20535</v>
      </c>
      <c r="AV1330" s="48">
        <f>IFERROR(AU1330/AR1320,"-")</f>
        <v>3.8273265336704091E-4</v>
      </c>
      <c r="AW1330" s="62">
        <v>5</v>
      </c>
      <c r="AX1330" s="48">
        <f>IFERROR(AW1330/AS1320,"-")</f>
        <v>3.6496350364963501E-2</v>
      </c>
      <c r="AY1330" s="162">
        <f t="shared" si="358"/>
        <v>4107</v>
      </c>
      <c r="AZ1330" s="187"/>
    </row>
    <row r="1331" spans="2:52" s="7" customFormat="1" ht="13.15" customHeight="1">
      <c r="B1331" s="449"/>
      <c r="C1331" s="459"/>
      <c r="D1331" s="374"/>
      <c r="E1331" s="374"/>
      <c r="F1331" s="36" t="s">
        <v>105</v>
      </c>
      <c r="G1331" s="59">
        <v>16322</v>
      </c>
      <c r="H1331" s="48">
        <f>IFERROR(G1331/D1320,"-")</f>
        <v>6.5803080190499151E-4</v>
      </c>
      <c r="I1331" s="59">
        <v>2</v>
      </c>
      <c r="J1331" s="48">
        <f>IFERROR(I1331/E1320,"-")</f>
        <v>6.8965517241379309E-2</v>
      </c>
      <c r="K1331" s="62">
        <f t="shared" si="354"/>
        <v>8161</v>
      </c>
      <c r="L1331" s="374"/>
      <c r="M1331" s="374"/>
      <c r="N1331" s="36" t="s">
        <v>105</v>
      </c>
      <c r="O1331" s="59">
        <v>16322</v>
      </c>
      <c r="P1331" s="48">
        <f>IFERROR(O1331/L1320,"-")</f>
        <v>7.4209090318037006E-4</v>
      </c>
      <c r="Q1331" s="59">
        <v>2</v>
      </c>
      <c r="R1331" s="48">
        <f>IFERROR(Q1331/M1320,"-")</f>
        <v>9.5238095238095233E-2</v>
      </c>
      <c r="S1331" s="62">
        <f t="shared" si="355"/>
        <v>8161</v>
      </c>
      <c r="T1331" s="374"/>
      <c r="U1331" s="374"/>
      <c r="V1331" s="36" t="s">
        <v>105</v>
      </c>
      <c r="W1331" s="59">
        <v>0</v>
      </c>
      <c r="X1331" s="48">
        <f>IFERROR(W1331/T1320,"-")</f>
        <v>0</v>
      </c>
      <c r="Y1331" s="59">
        <v>0</v>
      </c>
      <c r="Z1331" s="48">
        <f>IFERROR(Y1331/U1320,"-")</f>
        <v>0</v>
      </c>
      <c r="AA1331" s="136" t="str">
        <f t="shared" si="356"/>
        <v>-</v>
      </c>
      <c r="AB1331" s="374"/>
      <c r="AC1331" s="374"/>
      <c r="AD1331" s="36" t="s">
        <v>105</v>
      </c>
      <c r="AE1331" s="59">
        <v>0</v>
      </c>
      <c r="AF1331" s="48">
        <f>IFERROR(AE1331/AB1320,"-")</f>
        <v>0</v>
      </c>
      <c r="AG1331" s="59">
        <v>0</v>
      </c>
      <c r="AH1331" s="48">
        <f>IFERROR(AG1331/AC1320,"-")</f>
        <v>0</v>
      </c>
      <c r="AI1331" s="62" t="str">
        <f t="shared" si="348"/>
        <v>-</v>
      </c>
      <c r="AJ1331" s="374"/>
      <c r="AK1331" s="374"/>
      <c r="AL1331" s="36" t="s">
        <v>105</v>
      </c>
      <c r="AM1331" s="59">
        <v>7838</v>
      </c>
      <c r="AN1331" s="48">
        <f>IFERROR(AM1331/AJ1320,"-")</f>
        <v>5.592371884881902E-4</v>
      </c>
      <c r="AO1331" s="59">
        <v>1</v>
      </c>
      <c r="AP1331" s="48">
        <f>IFERROR(AO1331/AK1320,"-")</f>
        <v>0.1</v>
      </c>
      <c r="AQ1331" s="62">
        <f t="shared" si="357"/>
        <v>7838</v>
      </c>
      <c r="AR1331" s="374"/>
      <c r="AS1331" s="374"/>
      <c r="AT1331" s="36" t="s">
        <v>105</v>
      </c>
      <c r="AU1331" s="59">
        <v>0</v>
      </c>
      <c r="AV1331" s="48">
        <f>IFERROR(AU1331/AR1320,"-")</f>
        <v>0</v>
      </c>
      <c r="AW1331" s="62">
        <v>0</v>
      </c>
      <c r="AX1331" s="48">
        <f>IFERROR(AW1331/AS1320,"-")</f>
        <v>0</v>
      </c>
      <c r="AY1331" s="162" t="str">
        <f t="shared" si="358"/>
        <v>-</v>
      </c>
      <c r="AZ1331" s="187"/>
    </row>
    <row r="1332" spans="2:52" s="7" customFormat="1" ht="13.15" customHeight="1">
      <c r="B1332" s="449"/>
      <c r="C1332" s="459"/>
      <c r="D1332" s="374"/>
      <c r="E1332" s="374"/>
      <c r="F1332" s="36" t="s">
        <v>106</v>
      </c>
      <c r="G1332" s="59">
        <v>0</v>
      </c>
      <c r="H1332" s="48">
        <f>IFERROR(G1332/D1320,"-")</f>
        <v>0</v>
      </c>
      <c r="I1332" s="59">
        <v>0</v>
      </c>
      <c r="J1332" s="48">
        <f>IFERROR(I1332/E1320,"-")</f>
        <v>0</v>
      </c>
      <c r="K1332" s="62" t="str">
        <f t="shared" si="354"/>
        <v>-</v>
      </c>
      <c r="L1332" s="374"/>
      <c r="M1332" s="374"/>
      <c r="N1332" s="36" t="s">
        <v>106</v>
      </c>
      <c r="O1332" s="59">
        <v>0</v>
      </c>
      <c r="P1332" s="48">
        <f>IFERROR(O1332/L1320,"-")</f>
        <v>0</v>
      </c>
      <c r="Q1332" s="59">
        <v>0</v>
      </c>
      <c r="R1332" s="48">
        <f>IFERROR(Q1332/M1320,"-")</f>
        <v>0</v>
      </c>
      <c r="S1332" s="62" t="str">
        <f t="shared" si="355"/>
        <v>-</v>
      </c>
      <c r="T1332" s="374"/>
      <c r="U1332" s="374"/>
      <c r="V1332" s="36" t="s">
        <v>106</v>
      </c>
      <c r="W1332" s="59">
        <v>0</v>
      </c>
      <c r="X1332" s="48">
        <f>IFERROR(W1332/T1320,"-")</f>
        <v>0</v>
      </c>
      <c r="Y1332" s="59">
        <v>0</v>
      </c>
      <c r="Z1332" s="48">
        <f>IFERROR(Y1332/U1320,"-")</f>
        <v>0</v>
      </c>
      <c r="AA1332" s="136" t="str">
        <f t="shared" si="356"/>
        <v>-</v>
      </c>
      <c r="AB1332" s="374"/>
      <c r="AC1332" s="374"/>
      <c r="AD1332" s="36" t="s">
        <v>106</v>
      </c>
      <c r="AE1332" s="59">
        <v>0</v>
      </c>
      <c r="AF1332" s="48">
        <f>IFERROR(AE1332/AB1320,"-")</f>
        <v>0</v>
      </c>
      <c r="AG1332" s="59">
        <v>0</v>
      </c>
      <c r="AH1332" s="48">
        <f>IFERROR(AG1332/AC1320,"-")</f>
        <v>0</v>
      </c>
      <c r="AI1332" s="62" t="str">
        <f t="shared" si="348"/>
        <v>-</v>
      </c>
      <c r="AJ1332" s="374"/>
      <c r="AK1332" s="374"/>
      <c r="AL1332" s="36" t="s">
        <v>106</v>
      </c>
      <c r="AM1332" s="59">
        <v>0</v>
      </c>
      <c r="AN1332" s="48">
        <f>IFERROR(AM1332/AJ1320,"-")</f>
        <v>0</v>
      </c>
      <c r="AO1332" s="59">
        <v>0</v>
      </c>
      <c r="AP1332" s="48">
        <f>IFERROR(AO1332/AK1320,"-")</f>
        <v>0</v>
      </c>
      <c r="AQ1332" s="62" t="str">
        <f t="shared" si="357"/>
        <v>-</v>
      </c>
      <c r="AR1332" s="374"/>
      <c r="AS1332" s="374"/>
      <c r="AT1332" s="36" t="s">
        <v>106</v>
      </c>
      <c r="AU1332" s="59">
        <v>0</v>
      </c>
      <c r="AV1332" s="48">
        <f>IFERROR(AU1332/AR1320,"-")</f>
        <v>0</v>
      </c>
      <c r="AW1332" s="62">
        <v>0</v>
      </c>
      <c r="AX1332" s="48">
        <f>IFERROR(AW1332/AS1320,"-")</f>
        <v>0</v>
      </c>
      <c r="AY1332" s="162" t="str">
        <f t="shared" si="358"/>
        <v>-</v>
      </c>
      <c r="AZ1332" s="187"/>
    </row>
    <row r="1333" spans="2:52" s="7" customFormat="1" ht="13.15" customHeight="1">
      <c r="B1333" s="449"/>
      <c r="C1333" s="459"/>
      <c r="D1333" s="374"/>
      <c r="E1333" s="374"/>
      <c r="F1333" s="36" t="s">
        <v>107</v>
      </c>
      <c r="G1333" s="59">
        <v>282696</v>
      </c>
      <c r="H1333" s="48">
        <f>IFERROR(G1333/D1320,"-")</f>
        <v>1.1397051560797298E-2</v>
      </c>
      <c r="I1333" s="59">
        <v>5</v>
      </c>
      <c r="J1333" s="48">
        <f>IFERROR(I1333/E1320,"-")</f>
        <v>0.17241379310344829</v>
      </c>
      <c r="K1333" s="62">
        <f t="shared" si="354"/>
        <v>56539.199999999997</v>
      </c>
      <c r="L1333" s="374"/>
      <c r="M1333" s="374"/>
      <c r="N1333" s="36" t="s">
        <v>107</v>
      </c>
      <c r="O1333" s="59">
        <v>211105</v>
      </c>
      <c r="P1333" s="48">
        <f>IFERROR(O1333/L1320,"-")</f>
        <v>9.5980333363492234E-3</v>
      </c>
      <c r="Q1333" s="59">
        <v>4</v>
      </c>
      <c r="R1333" s="48">
        <f>IFERROR(Q1333/M1320,"-")</f>
        <v>0.19047619047619047</v>
      </c>
      <c r="S1333" s="62">
        <f t="shared" si="355"/>
        <v>52776.25</v>
      </c>
      <c r="T1333" s="374"/>
      <c r="U1333" s="374"/>
      <c r="V1333" s="36" t="s">
        <v>107</v>
      </c>
      <c r="W1333" s="59">
        <v>0</v>
      </c>
      <c r="X1333" s="48">
        <f>IFERROR(W1333/T1320,"-")</f>
        <v>0</v>
      </c>
      <c r="Y1333" s="59">
        <v>0</v>
      </c>
      <c r="Z1333" s="48">
        <f>IFERROR(Y1333/U1320,"-")</f>
        <v>0</v>
      </c>
      <c r="AA1333" s="136" t="str">
        <f t="shared" si="356"/>
        <v>-</v>
      </c>
      <c r="AB1333" s="374"/>
      <c r="AC1333" s="374"/>
      <c r="AD1333" s="36" t="s">
        <v>107</v>
      </c>
      <c r="AE1333" s="59">
        <v>0</v>
      </c>
      <c r="AF1333" s="48">
        <f>IFERROR(AE1333/AB1320,"-")</f>
        <v>0</v>
      </c>
      <c r="AG1333" s="59">
        <v>0</v>
      </c>
      <c r="AH1333" s="48">
        <f>IFERROR(AG1333/AC1320,"-")</f>
        <v>0</v>
      </c>
      <c r="AI1333" s="62" t="str">
        <f t="shared" si="348"/>
        <v>-</v>
      </c>
      <c r="AJ1333" s="374"/>
      <c r="AK1333" s="374"/>
      <c r="AL1333" s="36" t="s">
        <v>107</v>
      </c>
      <c r="AM1333" s="59">
        <v>71811</v>
      </c>
      <c r="AN1333" s="48">
        <f>IFERROR(AM1333/AJ1320,"-")</f>
        <v>5.1236771807253671E-3</v>
      </c>
      <c r="AO1333" s="59">
        <v>1</v>
      </c>
      <c r="AP1333" s="48">
        <f>IFERROR(AO1333/AK1320,"-")</f>
        <v>0.1</v>
      </c>
      <c r="AQ1333" s="62">
        <f t="shared" si="357"/>
        <v>71811</v>
      </c>
      <c r="AR1333" s="374"/>
      <c r="AS1333" s="374"/>
      <c r="AT1333" s="36" t="s">
        <v>107</v>
      </c>
      <c r="AU1333" s="59">
        <v>213192</v>
      </c>
      <c r="AV1333" s="48">
        <f>IFERROR(AU1333/AR1320,"-")</f>
        <v>3.9734862350438854E-3</v>
      </c>
      <c r="AW1333" s="62">
        <v>12</v>
      </c>
      <c r="AX1333" s="48">
        <f>IFERROR(AW1333/AS1320,"-")</f>
        <v>8.7591240875912413E-2</v>
      </c>
      <c r="AY1333" s="162">
        <f t="shared" si="358"/>
        <v>17766</v>
      </c>
      <c r="AZ1333" s="187"/>
    </row>
    <row r="1334" spans="2:52" s="7" customFormat="1" ht="13.15" customHeight="1">
      <c r="B1334" s="449"/>
      <c r="C1334" s="459"/>
      <c r="D1334" s="374"/>
      <c r="E1334" s="374"/>
      <c r="F1334" s="36" t="s">
        <v>108</v>
      </c>
      <c r="G1334" s="59">
        <v>94211</v>
      </c>
      <c r="H1334" s="48">
        <f>IFERROR(G1334/D1320,"-")</f>
        <v>3.7981705598744736E-3</v>
      </c>
      <c r="I1334" s="59">
        <v>6</v>
      </c>
      <c r="J1334" s="48">
        <f>IFERROR(I1334/E1320,"-")</f>
        <v>0.20689655172413793</v>
      </c>
      <c r="K1334" s="62">
        <f t="shared" si="354"/>
        <v>15701.833333333334</v>
      </c>
      <c r="L1334" s="374"/>
      <c r="M1334" s="374"/>
      <c r="N1334" s="36" t="s">
        <v>108</v>
      </c>
      <c r="O1334" s="59">
        <v>94211</v>
      </c>
      <c r="P1334" s="48">
        <f>IFERROR(O1334/L1320,"-")</f>
        <v>4.2833676068818683E-3</v>
      </c>
      <c r="Q1334" s="59">
        <v>6</v>
      </c>
      <c r="R1334" s="48">
        <f>IFERROR(Q1334/M1320,"-")</f>
        <v>0.2857142857142857</v>
      </c>
      <c r="S1334" s="62">
        <f t="shared" si="355"/>
        <v>15701.833333333334</v>
      </c>
      <c r="T1334" s="374"/>
      <c r="U1334" s="374"/>
      <c r="V1334" s="36" t="s">
        <v>108</v>
      </c>
      <c r="W1334" s="59">
        <v>44053</v>
      </c>
      <c r="X1334" s="48">
        <f>IFERROR(W1334/T1320,"-")</f>
        <v>2.3745943789820933E-2</v>
      </c>
      <c r="Y1334" s="59">
        <v>1</v>
      </c>
      <c r="Z1334" s="48">
        <f>IFERROR(Y1334/U1320,"-")</f>
        <v>0.33333333333333331</v>
      </c>
      <c r="AA1334" s="136">
        <f t="shared" si="356"/>
        <v>44053</v>
      </c>
      <c r="AB1334" s="374"/>
      <c r="AC1334" s="374"/>
      <c r="AD1334" s="36" t="s">
        <v>108</v>
      </c>
      <c r="AE1334" s="59">
        <v>44053</v>
      </c>
      <c r="AF1334" s="48">
        <f>IFERROR(AE1334/AB1320,"-")</f>
        <v>2.3745943789820933E-2</v>
      </c>
      <c r="AG1334" s="59">
        <v>1</v>
      </c>
      <c r="AH1334" s="48">
        <f>IFERROR(AG1334/AC1320,"-")</f>
        <v>0.33333333333333331</v>
      </c>
      <c r="AI1334" s="62">
        <f t="shared" si="348"/>
        <v>44053</v>
      </c>
      <c r="AJ1334" s="374"/>
      <c r="AK1334" s="374"/>
      <c r="AL1334" s="36" t="s">
        <v>108</v>
      </c>
      <c r="AM1334" s="59">
        <v>1054432</v>
      </c>
      <c r="AN1334" s="48">
        <f>IFERROR(AM1334/AJ1320,"-")</f>
        <v>7.5233170085733533E-2</v>
      </c>
      <c r="AO1334" s="59">
        <v>3</v>
      </c>
      <c r="AP1334" s="48">
        <f>IFERROR(AO1334/AK1320,"-")</f>
        <v>0.3</v>
      </c>
      <c r="AQ1334" s="62">
        <f t="shared" si="357"/>
        <v>351477.33333333331</v>
      </c>
      <c r="AR1334" s="374"/>
      <c r="AS1334" s="374"/>
      <c r="AT1334" s="36" t="s">
        <v>108</v>
      </c>
      <c r="AU1334" s="59">
        <v>244021</v>
      </c>
      <c r="AV1334" s="48">
        <f>IFERROR(AU1334/AR1320,"-")</f>
        <v>4.5480791238022246E-3</v>
      </c>
      <c r="AW1334" s="62">
        <v>11</v>
      </c>
      <c r="AX1334" s="48">
        <f>IFERROR(AW1334/AS1320,"-")</f>
        <v>8.0291970802919707E-2</v>
      </c>
      <c r="AY1334" s="162">
        <f t="shared" si="358"/>
        <v>22183.727272727272</v>
      </c>
      <c r="AZ1334" s="187"/>
    </row>
    <row r="1335" spans="2:52" s="7" customFormat="1" ht="13.15" customHeight="1">
      <c r="B1335" s="449"/>
      <c r="C1335" s="459"/>
      <c r="D1335" s="374"/>
      <c r="E1335" s="374"/>
      <c r="F1335" s="36" t="s">
        <v>109</v>
      </c>
      <c r="G1335" s="59">
        <v>119870</v>
      </c>
      <c r="H1335" s="48">
        <f>IFERROR(G1335/D1320,"-")</f>
        <v>4.8326278779776575E-3</v>
      </c>
      <c r="I1335" s="59">
        <v>3</v>
      </c>
      <c r="J1335" s="48">
        <f>IFERROR(I1335/E1320,"-")</f>
        <v>0.10344827586206896</v>
      </c>
      <c r="K1335" s="62">
        <f t="shared" si="354"/>
        <v>39956.666666666664</v>
      </c>
      <c r="L1335" s="374"/>
      <c r="M1335" s="374"/>
      <c r="N1335" s="36" t="s">
        <v>109</v>
      </c>
      <c r="O1335" s="59">
        <v>75207</v>
      </c>
      <c r="P1335" s="48">
        <f>IFERROR(O1335/L1320,"-")</f>
        <v>3.4193377377457479E-3</v>
      </c>
      <c r="Q1335" s="59">
        <v>1</v>
      </c>
      <c r="R1335" s="48">
        <f>IFERROR(Q1335/M1320,"-")</f>
        <v>4.7619047619047616E-2</v>
      </c>
      <c r="S1335" s="62">
        <f t="shared" si="355"/>
        <v>75207</v>
      </c>
      <c r="T1335" s="374"/>
      <c r="U1335" s="374"/>
      <c r="V1335" s="36" t="s">
        <v>109</v>
      </c>
      <c r="W1335" s="59">
        <v>0</v>
      </c>
      <c r="X1335" s="48">
        <f>IFERROR(W1335/T1320,"-")</f>
        <v>0</v>
      </c>
      <c r="Y1335" s="59">
        <v>0</v>
      </c>
      <c r="Z1335" s="48">
        <f>IFERROR(Y1335/U1320,"-")</f>
        <v>0</v>
      </c>
      <c r="AA1335" s="136" t="str">
        <f t="shared" si="356"/>
        <v>-</v>
      </c>
      <c r="AB1335" s="374"/>
      <c r="AC1335" s="374"/>
      <c r="AD1335" s="36" t="s">
        <v>109</v>
      </c>
      <c r="AE1335" s="59">
        <v>0</v>
      </c>
      <c r="AF1335" s="48">
        <f>IFERROR(AE1335/AB1320,"-")</f>
        <v>0</v>
      </c>
      <c r="AG1335" s="59">
        <v>0</v>
      </c>
      <c r="AH1335" s="48">
        <f>IFERROR(AG1335/AC1320,"-")</f>
        <v>0</v>
      </c>
      <c r="AI1335" s="62" t="str">
        <f t="shared" si="348"/>
        <v>-</v>
      </c>
      <c r="AJ1335" s="374"/>
      <c r="AK1335" s="374"/>
      <c r="AL1335" s="36" t="s">
        <v>109</v>
      </c>
      <c r="AM1335" s="59">
        <v>233145</v>
      </c>
      <c r="AN1335" s="48">
        <f>IFERROR(AM1335/AJ1320,"-")</f>
        <v>1.6634773451145588E-2</v>
      </c>
      <c r="AO1335" s="59">
        <v>2</v>
      </c>
      <c r="AP1335" s="48">
        <f>IFERROR(AO1335/AK1320,"-")</f>
        <v>0.2</v>
      </c>
      <c r="AQ1335" s="62">
        <f t="shared" si="357"/>
        <v>116572.5</v>
      </c>
      <c r="AR1335" s="374"/>
      <c r="AS1335" s="374"/>
      <c r="AT1335" s="36" t="s">
        <v>109</v>
      </c>
      <c r="AU1335" s="59">
        <v>153478</v>
      </c>
      <c r="AV1335" s="48">
        <f>IFERROR(AU1335/AR1320,"-")</f>
        <v>2.8605328548072413E-3</v>
      </c>
      <c r="AW1335" s="62">
        <v>5</v>
      </c>
      <c r="AX1335" s="48">
        <f>IFERROR(AW1335/AS1320,"-")</f>
        <v>3.6496350364963501E-2</v>
      </c>
      <c r="AY1335" s="162">
        <f t="shared" si="358"/>
        <v>30695.599999999999</v>
      </c>
      <c r="AZ1335" s="187"/>
    </row>
    <row r="1336" spans="2:52" s="7" customFormat="1" ht="13.15" customHeight="1">
      <c r="B1336" s="449"/>
      <c r="C1336" s="459"/>
      <c r="D1336" s="374"/>
      <c r="E1336" s="374"/>
      <c r="F1336" s="37" t="s">
        <v>110</v>
      </c>
      <c r="G1336" s="60">
        <v>62373</v>
      </c>
      <c r="H1336" s="49">
        <f>IFERROR(G1336/D1320,"-")</f>
        <v>2.5146033088604362E-3</v>
      </c>
      <c r="I1336" s="60">
        <v>4</v>
      </c>
      <c r="J1336" s="49">
        <f>IFERROR(I1336/E1320,"-")</f>
        <v>0.13793103448275862</v>
      </c>
      <c r="K1336" s="63">
        <f t="shared" si="354"/>
        <v>15593.25</v>
      </c>
      <c r="L1336" s="374"/>
      <c r="M1336" s="374"/>
      <c r="N1336" s="37" t="s">
        <v>110</v>
      </c>
      <c r="O1336" s="60">
        <v>62373</v>
      </c>
      <c r="P1336" s="49">
        <f>IFERROR(O1336/L1320,"-")</f>
        <v>2.8358311422662188E-3</v>
      </c>
      <c r="Q1336" s="60">
        <v>4</v>
      </c>
      <c r="R1336" s="49">
        <f>IFERROR(Q1336/M1320,"-")</f>
        <v>0.19047619047619047</v>
      </c>
      <c r="S1336" s="63">
        <f t="shared" si="355"/>
        <v>15593.25</v>
      </c>
      <c r="T1336" s="374"/>
      <c r="U1336" s="374"/>
      <c r="V1336" s="37" t="s">
        <v>110</v>
      </c>
      <c r="W1336" s="60">
        <v>15172</v>
      </c>
      <c r="X1336" s="49">
        <f>IFERROR(W1336/T1320,"-")</f>
        <v>8.178182171002274E-3</v>
      </c>
      <c r="Y1336" s="60">
        <v>1</v>
      </c>
      <c r="Z1336" s="49">
        <f>IFERROR(Y1336/U1320,"-")</f>
        <v>0.33333333333333331</v>
      </c>
      <c r="AA1336" s="137">
        <f t="shared" si="356"/>
        <v>15172</v>
      </c>
      <c r="AB1336" s="374"/>
      <c r="AC1336" s="374"/>
      <c r="AD1336" s="37" t="s">
        <v>110</v>
      </c>
      <c r="AE1336" s="60">
        <v>15172</v>
      </c>
      <c r="AF1336" s="49">
        <f>IFERROR(AE1336/AB1320,"-")</f>
        <v>8.178182171002274E-3</v>
      </c>
      <c r="AG1336" s="60">
        <v>1</v>
      </c>
      <c r="AH1336" s="49">
        <f>IFERROR(AG1336/AC1320,"-")</f>
        <v>0.33333333333333331</v>
      </c>
      <c r="AI1336" s="63">
        <f t="shared" si="348"/>
        <v>15172</v>
      </c>
      <c r="AJ1336" s="374"/>
      <c r="AK1336" s="374"/>
      <c r="AL1336" s="37" t="s">
        <v>110</v>
      </c>
      <c r="AM1336" s="60">
        <v>2793</v>
      </c>
      <c r="AN1336" s="49">
        <f>IFERROR(AM1336/AJ1320,"-")</f>
        <v>1.992790849001678E-4</v>
      </c>
      <c r="AO1336" s="60">
        <v>2</v>
      </c>
      <c r="AP1336" s="49">
        <f>IFERROR(AO1336/AK1320,"-")</f>
        <v>0.2</v>
      </c>
      <c r="AQ1336" s="63">
        <f t="shared" si="357"/>
        <v>1396.5</v>
      </c>
      <c r="AR1336" s="374"/>
      <c r="AS1336" s="374"/>
      <c r="AT1336" s="37" t="s">
        <v>110</v>
      </c>
      <c r="AU1336" s="60">
        <v>66720</v>
      </c>
      <c r="AV1336" s="49">
        <f>IFERROR(AU1336/AR1320,"-")</f>
        <v>1.2435316597345493E-3</v>
      </c>
      <c r="AW1336" s="63">
        <v>12</v>
      </c>
      <c r="AX1336" s="49">
        <f>IFERROR(AW1336/AS1320,"-")</f>
        <v>8.7591240875912413E-2</v>
      </c>
      <c r="AY1336" s="163">
        <f t="shared" si="358"/>
        <v>5560</v>
      </c>
      <c r="AZ1336" s="187"/>
    </row>
    <row r="1337" spans="2:52" s="7" customFormat="1" ht="13.15" customHeight="1" thickBot="1">
      <c r="B1337" s="457"/>
      <c r="C1337" s="460"/>
      <c r="D1337" s="375"/>
      <c r="E1337" s="375"/>
      <c r="F1337" s="39" t="s">
        <v>64</v>
      </c>
      <c r="G1337" s="117">
        <f>SUM(G1320:G1336)</f>
        <v>6775803</v>
      </c>
      <c r="H1337" s="118">
        <f>IFERROR(G1337/D1320,"-")</f>
        <v>0.27317038853328313</v>
      </c>
      <c r="I1337" s="243">
        <v>27</v>
      </c>
      <c r="J1337" s="118">
        <f>IFERROR(I1337/E1320,"-")</f>
        <v>0.93103448275862066</v>
      </c>
      <c r="K1337" s="119">
        <f t="shared" si="354"/>
        <v>250955.66666666666</v>
      </c>
      <c r="L1337" s="375"/>
      <c r="M1337" s="375"/>
      <c r="N1337" s="39" t="s">
        <v>64</v>
      </c>
      <c r="O1337" s="117">
        <f>SUM(O1320:O1336)</f>
        <v>5467700</v>
      </c>
      <c r="P1337" s="118">
        <f>IFERROR(O1337/L1320,"-")</f>
        <v>0.24859272339905095</v>
      </c>
      <c r="Q1337" s="243">
        <v>20</v>
      </c>
      <c r="R1337" s="118">
        <f>IFERROR(Q1337/M1320,"-")</f>
        <v>0.95238095238095233</v>
      </c>
      <c r="S1337" s="119">
        <f t="shared" si="355"/>
        <v>273385</v>
      </c>
      <c r="T1337" s="375"/>
      <c r="U1337" s="375"/>
      <c r="V1337" s="39" t="s">
        <v>64</v>
      </c>
      <c r="W1337" s="117">
        <f>SUM(W1320:W1336)</f>
        <v>1112129</v>
      </c>
      <c r="X1337" s="118">
        <f>IFERROR(W1337/T1320,"-")</f>
        <v>0.59947228840328159</v>
      </c>
      <c r="Y1337" s="243">
        <v>3</v>
      </c>
      <c r="Z1337" s="118">
        <f>IFERROR(Y1337/U1320,"-")</f>
        <v>1</v>
      </c>
      <c r="AA1337" s="69">
        <f t="shared" si="356"/>
        <v>370709.66666666669</v>
      </c>
      <c r="AB1337" s="375"/>
      <c r="AC1337" s="375"/>
      <c r="AD1337" s="39" t="s">
        <v>64</v>
      </c>
      <c r="AE1337" s="117">
        <f>SUM(AE1320:AE1336)</f>
        <v>1112129</v>
      </c>
      <c r="AF1337" s="118">
        <f>IFERROR(AE1337/AB1320,"-")</f>
        <v>0.59947228840328159</v>
      </c>
      <c r="AG1337" s="243">
        <v>3</v>
      </c>
      <c r="AH1337" s="118">
        <f>IFERROR(AG1337/AC1320,"-")</f>
        <v>1</v>
      </c>
      <c r="AI1337" s="119">
        <f t="shared" si="348"/>
        <v>370709.66666666669</v>
      </c>
      <c r="AJ1337" s="375"/>
      <c r="AK1337" s="375"/>
      <c r="AL1337" s="39" t="s">
        <v>64</v>
      </c>
      <c r="AM1337" s="117">
        <f>SUM(AM1320:AM1336)</f>
        <v>2178832</v>
      </c>
      <c r="AN1337" s="118">
        <f>IFERROR(AM1337/AJ1320,"-")</f>
        <v>0.15545852026895898</v>
      </c>
      <c r="AO1337" s="243">
        <v>10</v>
      </c>
      <c r="AP1337" s="118">
        <f>IFERROR(AO1337/AK1320,"-")</f>
        <v>1</v>
      </c>
      <c r="AQ1337" s="119">
        <f t="shared" si="357"/>
        <v>217883.2</v>
      </c>
      <c r="AR1337" s="375"/>
      <c r="AS1337" s="375"/>
      <c r="AT1337" s="39" t="s">
        <v>64</v>
      </c>
      <c r="AU1337" s="117">
        <f>SUM(AU1320:AU1336)</f>
        <v>9536406</v>
      </c>
      <c r="AV1337" s="118">
        <f>IFERROR(AU1337/AR1320,"-")</f>
        <v>0.17774014959656045</v>
      </c>
      <c r="AW1337" s="119">
        <v>104</v>
      </c>
      <c r="AX1337" s="140">
        <f>IFERROR(AW1337/AS1320,"-")</f>
        <v>0.75912408759124084</v>
      </c>
      <c r="AY1337" s="166">
        <f t="shared" si="358"/>
        <v>91696.211538461532</v>
      </c>
      <c r="AZ1337" s="187"/>
    </row>
    <row r="1338" spans="2:52" s="7" customFormat="1" ht="13.15" customHeight="1" thickTop="1">
      <c r="B1338" s="451" t="s">
        <v>95</v>
      </c>
      <c r="C1338" s="452"/>
      <c r="D1338" s="462">
        <f>SUM(D6,D456,D600:D1337)</f>
        <v>25102779710</v>
      </c>
      <c r="E1338" s="462">
        <f>SUM(E6,E456,E600:E1337)</f>
        <v>31121</v>
      </c>
      <c r="F1338" s="120" t="s">
        <v>96</v>
      </c>
      <c r="G1338" s="121">
        <f t="shared" ref="G1338:G1355" si="359">SUM(G6,G456,SUMIF($F$600:$F$1337,$F1338,G$600:G$1337))</f>
        <v>569944621</v>
      </c>
      <c r="H1338" s="122">
        <f>IFERROR(G1338/D1338,"-")</f>
        <v>2.2704442598958693E-2</v>
      </c>
      <c r="I1338" s="57">
        <f t="shared" ref="I1338:I1355" si="360">SUM(I6,I456,SUMIF($F$600:$F$1337,$F1338,I$600:I$1337))</f>
        <v>6321</v>
      </c>
      <c r="J1338" s="122">
        <f>IFERROR(I1338/E1338,"-")</f>
        <v>0.20311043989589023</v>
      </c>
      <c r="K1338" s="123">
        <f t="shared" si="354"/>
        <v>90166.844012023415</v>
      </c>
      <c r="L1338" s="462">
        <f>SUM(L6,L456,L600:L1337)</f>
        <v>18272228610</v>
      </c>
      <c r="M1338" s="462">
        <f>SUM(M6,M456,M600:M1337)</f>
        <v>22020</v>
      </c>
      <c r="N1338" s="120" t="s">
        <v>96</v>
      </c>
      <c r="O1338" s="121">
        <f t="shared" ref="O1338:O1355" si="361">SUM(O6,O456,SUMIF($F$600:$F$1337,$F1338,O$600:O$1337))</f>
        <v>432877018</v>
      </c>
      <c r="P1338" s="122">
        <f>IFERROR(O1338/L1338,"-")</f>
        <v>2.3690433566658401E-2</v>
      </c>
      <c r="Q1338" s="57">
        <f t="shared" ref="Q1338:Q1355" si="362">SUM(Q6,Q456,SUMIF($F$600:$F$1337,$F1338,Q$600:Q$1337))</f>
        <v>4537</v>
      </c>
      <c r="R1338" s="122">
        <f>IFERROR(Q1338/M1338,"-")</f>
        <v>0.20603996366939145</v>
      </c>
      <c r="S1338" s="123">
        <f>IFERROR(O1338/Q1338,"-")</f>
        <v>95410.407317610763</v>
      </c>
      <c r="T1338" s="462">
        <f>SUM(T6,T456,T600:T1337)</f>
        <v>4290342330</v>
      </c>
      <c r="U1338" s="462">
        <f>SUM(U6,U456,U600:U1337)</f>
        <v>3594</v>
      </c>
      <c r="V1338" s="120" t="s">
        <v>96</v>
      </c>
      <c r="W1338" s="121">
        <f t="shared" ref="W1338:W1355" si="363">SUM(W6,W456,SUMIF($F$600:$F$1337,$F1338,W$600:W$1337))</f>
        <v>73128395</v>
      </c>
      <c r="X1338" s="122">
        <f>IFERROR(W1338/T1338,"-")</f>
        <v>1.7044885786538157E-2</v>
      </c>
      <c r="Y1338" s="57">
        <f t="shared" ref="Y1338:Y1355" si="364">SUM(Y6,Y456,SUMIF($F$600:$F$1337,$F1338,Y$600:Y$1337))</f>
        <v>864</v>
      </c>
      <c r="Z1338" s="122">
        <f>IFERROR(Y1338/U1338,"-")</f>
        <v>0.24040066777963273</v>
      </c>
      <c r="AA1338" s="141">
        <f>IFERROR(W1338/Y1338,"-")</f>
        <v>84639.346064814818</v>
      </c>
      <c r="AB1338" s="462">
        <f>SUM(AB6,AB456,AB600:AB1337)</f>
        <v>3235315850</v>
      </c>
      <c r="AC1338" s="462">
        <f>SUM(AC6,AC456,AC600:AC1337)</f>
        <v>2618</v>
      </c>
      <c r="AD1338" s="120" t="s">
        <v>96</v>
      </c>
      <c r="AE1338" s="121">
        <f t="shared" ref="AE1338:AE1355" si="365">SUM(AE6,AE456,SUMIF($F$600:$F$1337,$F1338,AE$600:AE$1337))</f>
        <v>58675002</v>
      </c>
      <c r="AF1338" s="122">
        <f>IFERROR(AE1338/AB1338,"-")</f>
        <v>1.8135787886057554E-2</v>
      </c>
      <c r="AG1338" s="57">
        <f t="shared" ref="AG1338:AG1355" si="366">SUM(AG6,AG456,SUMIF($F$600:$F$1337,$F1338,AG$600:AG$1337))</f>
        <v>655</v>
      </c>
      <c r="AH1338" s="122">
        <f>IFERROR(AG1338/AC1338,"-")</f>
        <v>0.25019098548510316</v>
      </c>
      <c r="AI1338" s="123">
        <f>IFERROR(AE1338/AG1338,"-")</f>
        <v>89580.155725190838</v>
      </c>
      <c r="AJ1338" s="462">
        <f>SUM(AJ6,AJ456,AJ600:AJ1337)</f>
        <v>8714536430</v>
      </c>
      <c r="AK1338" s="462">
        <f>SUM(AK6,AK456,AK600:AK1337)</f>
        <v>9108</v>
      </c>
      <c r="AL1338" s="120" t="s">
        <v>96</v>
      </c>
      <c r="AM1338" s="121">
        <f t="shared" ref="AM1338:AM1355" si="367">SUM(AM6,AM456,SUMIF($F$600:$F$1337,$F1338,AM$600:AM$1337))</f>
        <v>338221222</v>
      </c>
      <c r="AN1338" s="122">
        <f>IFERROR(AM1338/AJ1338,"-")</f>
        <v>3.8811154754676953E-2</v>
      </c>
      <c r="AO1338" s="57">
        <f t="shared" ref="AO1338:AO1355" si="368">SUM(AO6,AO456,SUMIF($F$600:$F$1337,$F1338,AO$600:AO$1337))</f>
        <v>2159</v>
      </c>
      <c r="AP1338" s="122">
        <f>IFERROR(AO1338/AK1338,"-")</f>
        <v>0.23704435660957401</v>
      </c>
      <c r="AQ1338" s="123">
        <f>IFERROR(AM1338/AO1338,"-")</f>
        <v>156656.42519685038</v>
      </c>
      <c r="AR1338" s="462">
        <f>SUM(AR6,AR456,AR600:AR1337)</f>
        <v>78360949200</v>
      </c>
      <c r="AS1338" s="462">
        <f>SUM(AS6,AS456,AS600:AS1337)</f>
        <v>122560</v>
      </c>
      <c r="AT1338" s="120" t="s">
        <v>96</v>
      </c>
      <c r="AU1338" s="121">
        <f t="shared" ref="AU1338:AU1355" si="369">SUM(AU6,AU456,SUMIF($F$600:$F$1337,$F1338,AU$600:AU$1337))</f>
        <v>1485597355</v>
      </c>
      <c r="AV1338" s="122">
        <f>IFERROR(AU1338/AR1338,"-")</f>
        <v>1.895838897010196E-2</v>
      </c>
      <c r="AW1338" s="142">
        <f t="shared" ref="AW1338:AW1355" si="370">SUM(AW6,AW456,SUMIF($F$600:$F$1337,$F1338,AW$600:AW$1337))</f>
        <v>19619</v>
      </c>
      <c r="AX1338" s="122">
        <f>IFERROR(AW1338/AS1338,"-")</f>
        <v>0.16007669712793735</v>
      </c>
      <c r="AY1338" s="167">
        <f>IFERROR(AU1338/AW1338,"-")</f>
        <v>75722.379071308431</v>
      </c>
      <c r="AZ1338" s="187"/>
    </row>
    <row r="1339" spans="2:52" s="7" customFormat="1" ht="13.15" customHeight="1">
      <c r="B1339" s="453"/>
      <c r="C1339" s="454"/>
      <c r="D1339" s="374"/>
      <c r="E1339" s="374"/>
      <c r="F1339" s="35" t="s">
        <v>97</v>
      </c>
      <c r="G1339" s="59">
        <f t="shared" si="359"/>
        <v>530252460</v>
      </c>
      <c r="H1339" s="48">
        <f>IFERROR(G1339/D1338,"-")</f>
        <v>2.1123256712035257E-2</v>
      </c>
      <c r="I1339" s="59">
        <f t="shared" si="360"/>
        <v>8961</v>
      </c>
      <c r="J1339" s="48">
        <f>IFERROR(I1339/E1338,"-")</f>
        <v>0.28794061887471484</v>
      </c>
      <c r="K1339" s="62">
        <f t="shared" si="354"/>
        <v>59173.35788416471</v>
      </c>
      <c r="L1339" s="374"/>
      <c r="M1339" s="374"/>
      <c r="N1339" s="35" t="s">
        <v>97</v>
      </c>
      <c r="O1339" s="59">
        <f t="shared" si="361"/>
        <v>390981987</v>
      </c>
      <c r="P1339" s="48">
        <f>IFERROR(O1339/L1338,"-")</f>
        <v>2.1397608104904289E-2</v>
      </c>
      <c r="Q1339" s="59">
        <f t="shared" si="362"/>
        <v>6457</v>
      </c>
      <c r="R1339" s="48">
        <f>IFERROR(Q1339/M1338,"-")</f>
        <v>0.29323342415985465</v>
      </c>
      <c r="S1339" s="62">
        <f t="shared" ref="S1339:S1355" si="371">IFERROR(O1339/Q1339,"-")</f>
        <v>60551.647359454859</v>
      </c>
      <c r="T1339" s="374"/>
      <c r="U1339" s="374"/>
      <c r="V1339" s="35" t="s">
        <v>97</v>
      </c>
      <c r="W1339" s="59">
        <f t="shared" si="363"/>
        <v>80546213</v>
      </c>
      <c r="X1339" s="48">
        <f>IFERROR(W1339/T1338,"-")</f>
        <v>1.8773842925489819E-2</v>
      </c>
      <c r="Y1339" s="59">
        <f t="shared" si="364"/>
        <v>1189</v>
      </c>
      <c r="Z1339" s="48">
        <f>IFERROR(Y1339/U1338,"-")</f>
        <v>0.33082915971062882</v>
      </c>
      <c r="AA1339" s="136">
        <f>IFERROR(W1339/Y1339,"-")</f>
        <v>67742.820016820857</v>
      </c>
      <c r="AB1339" s="374"/>
      <c r="AC1339" s="374"/>
      <c r="AD1339" s="35" t="s">
        <v>97</v>
      </c>
      <c r="AE1339" s="59">
        <f t="shared" si="365"/>
        <v>62979134</v>
      </c>
      <c r="AF1339" s="48">
        <f>IFERROR(AE1339/AB1338,"-")</f>
        <v>1.9466147022399682E-2</v>
      </c>
      <c r="AG1339" s="59">
        <f t="shared" si="366"/>
        <v>865</v>
      </c>
      <c r="AH1339" s="48">
        <f>IFERROR(AG1339/AC1338,"-")</f>
        <v>0.33040488922841865</v>
      </c>
      <c r="AI1339" s="62">
        <f t="shared" ref="AI1339:AI1355" si="372">IFERROR(AE1339/AG1339,"-")</f>
        <v>72808.247398843931</v>
      </c>
      <c r="AJ1339" s="374"/>
      <c r="AK1339" s="374"/>
      <c r="AL1339" s="35" t="s">
        <v>97</v>
      </c>
      <c r="AM1339" s="59">
        <f t="shared" si="367"/>
        <v>193578580</v>
      </c>
      <c r="AN1339" s="48">
        <f>IFERROR(AM1339/AJ1338,"-")</f>
        <v>2.2213296318734879E-2</v>
      </c>
      <c r="AO1339" s="59">
        <f t="shared" si="368"/>
        <v>2740</v>
      </c>
      <c r="AP1339" s="48">
        <f>IFERROR(AO1339/AK1338,"-")</f>
        <v>0.30083443126921389</v>
      </c>
      <c r="AQ1339" s="62">
        <f t="shared" ref="AQ1339:AQ1355" si="373">IFERROR(AM1339/AO1339,"-")</f>
        <v>70649.116788321175</v>
      </c>
      <c r="AR1339" s="374"/>
      <c r="AS1339" s="374"/>
      <c r="AT1339" s="35" t="s">
        <v>97</v>
      </c>
      <c r="AU1339" s="59">
        <f t="shared" si="369"/>
        <v>1764505953</v>
      </c>
      <c r="AV1339" s="48">
        <f>IFERROR(AU1339/AR1338,"-")</f>
        <v>2.251766946437142E-2</v>
      </c>
      <c r="AW1339" s="62">
        <f t="shared" si="370"/>
        <v>29443</v>
      </c>
      <c r="AX1339" s="48">
        <f>IFERROR(AW1339/AS1338,"-")</f>
        <v>0.2402333550913838</v>
      </c>
      <c r="AY1339" s="162">
        <f t="shared" ref="AY1339:AY1355" si="374">IFERROR(AU1339/AW1339,"-")</f>
        <v>59929.557212240601</v>
      </c>
      <c r="AZ1339" s="187"/>
    </row>
    <row r="1340" spans="2:52" s="7" customFormat="1" ht="13.15" customHeight="1">
      <c r="B1340" s="453"/>
      <c r="C1340" s="454"/>
      <c r="D1340" s="374"/>
      <c r="E1340" s="374"/>
      <c r="F1340" s="35" t="s">
        <v>380</v>
      </c>
      <c r="G1340" s="59">
        <f t="shared" si="359"/>
        <v>397273130</v>
      </c>
      <c r="H1340" s="48">
        <f>IFERROR(G1340/D1338,"-")</f>
        <v>1.5825862099317287E-2</v>
      </c>
      <c r="I1340" s="59">
        <f t="shared" si="360"/>
        <v>2919</v>
      </c>
      <c r="J1340" s="48">
        <f>IFERROR(I1340/E1338,"-")</f>
        <v>9.3795186529995828E-2</v>
      </c>
      <c r="K1340" s="62">
        <f t="shared" si="354"/>
        <v>136099.05104487838</v>
      </c>
      <c r="L1340" s="374"/>
      <c r="M1340" s="374"/>
      <c r="N1340" s="35" t="s">
        <v>380</v>
      </c>
      <c r="O1340" s="59">
        <f t="shared" si="361"/>
        <v>281934663</v>
      </c>
      <c r="P1340" s="48">
        <f>IFERROR(O1340/L1338,"-")</f>
        <v>1.5429681240180149E-2</v>
      </c>
      <c r="Q1340" s="59">
        <f t="shared" si="362"/>
        <v>2083</v>
      </c>
      <c r="R1340" s="48">
        <f>IFERROR(Q1340/M1338,"-")</f>
        <v>9.459582198001816E-2</v>
      </c>
      <c r="S1340" s="62">
        <f t="shared" si="371"/>
        <v>135350.29428708594</v>
      </c>
      <c r="T1340" s="374"/>
      <c r="U1340" s="374"/>
      <c r="V1340" s="35" t="s">
        <v>380</v>
      </c>
      <c r="W1340" s="59">
        <f t="shared" si="363"/>
        <v>67566395</v>
      </c>
      <c r="X1340" s="48">
        <f>IFERROR(W1340/T1338,"-")</f>
        <v>1.5748485739132151E-2</v>
      </c>
      <c r="Y1340" s="59">
        <f t="shared" si="364"/>
        <v>417</v>
      </c>
      <c r="Z1340" s="48">
        <f>IFERROR(Y1340/U1338,"-")</f>
        <v>0.11602671118530884</v>
      </c>
      <c r="AA1340" s="136">
        <f>IFERROR(W1340/Y1340,"-")</f>
        <v>162029.7242206235</v>
      </c>
      <c r="AB1340" s="374"/>
      <c r="AC1340" s="374"/>
      <c r="AD1340" s="35" t="s">
        <v>380</v>
      </c>
      <c r="AE1340" s="59">
        <f t="shared" si="365"/>
        <v>49014345</v>
      </c>
      <c r="AF1340" s="48">
        <f>IFERROR(AE1340/AB1338,"-")</f>
        <v>1.5149786689296502E-2</v>
      </c>
      <c r="AG1340" s="59">
        <f t="shared" si="366"/>
        <v>310</v>
      </c>
      <c r="AH1340" s="48">
        <f>IFERROR(AG1340/AC1338,"-")</f>
        <v>0.11841100076394194</v>
      </c>
      <c r="AI1340" s="62">
        <f t="shared" si="372"/>
        <v>158110.79032258064</v>
      </c>
      <c r="AJ1340" s="374"/>
      <c r="AK1340" s="374"/>
      <c r="AL1340" s="35" t="s">
        <v>380</v>
      </c>
      <c r="AM1340" s="59">
        <f t="shared" si="367"/>
        <v>138031507</v>
      </c>
      <c r="AN1340" s="48">
        <f>IFERROR(AM1340/AJ1338,"-")</f>
        <v>1.5839225426245652E-2</v>
      </c>
      <c r="AO1340" s="59">
        <f t="shared" si="368"/>
        <v>764</v>
      </c>
      <c r="AP1340" s="48">
        <f>IFERROR(AO1340/AK1338,"-")</f>
        <v>8.3882301273605617E-2</v>
      </c>
      <c r="AQ1340" s="62">
        <f t="shared" si="373"/>
        <v>180669.51178010472</v>
      </c>
      <c r="AR1340" s="374"/>
      <c r="AS1340" s="374"/>
      <c r="AT1340" s="35" t="s">
        <v>380</v>
      </c>
      <c r="AU1340" s="59">
        <f t="shared" si="369"/>
        <v>1076841840</v>
      </c>
      <c r="AV1340" s="48">
        <f>IFERROR(AU1340/AR1338,"-")</f>
        <v>1.3742072435232828E-2</v>
      </c>
      <c r="AW1340" s="62">
        <f t="shared" si="370"/>
        <v>8645</v>
      </c>
      <c r="AX1340" s="48">
        <f>IFERROR(AW1340/AS1338,"-")</f>
        <v>7.0536879895561358E-2</v>
      </c>
      <c r="AY1340" s="162">
        <f t="shared" si="374"/>
        <v>124562.38750722961</v>
      </c>
      <c r="AZ1340" s="187"/>
    </row>
    <row r="1341" spans="2:52" s="7" customFormat="1" ht="13.15" customHeight="1">
      <c r="B1341" s="453"/>
      <c r="C1341" s="454"/>
      <c r="D1341" s="374"/>
      <c r="E1341" s="374"/>
      <c r="F1341" s="36" t="s">
        <v>98</v>
      </c>
      <c r="G1341" s="59">
        <f t="shared" si="359"/>
        <v>479273772</v>
      </c>
      <c r="H1341" s="48">
        <f>IFERROR(G1341/D1338,"-")</f>
        <v>1.9092458187372589E-2</v>
      </c>
      <c r="I1341" s="59">
        <f t="shared" si="360"/>
        <v>10012</v>
      </c>
      <c r="J1341" s="48">
        <f>IFERROR(I1341/E1338,"-")</f>
        <v>0.32171202724848175</v>
      </c>
      <c r="K1341" s="62">
        <f t="shared" si="354"/>
        <v>47869.933280063924</v>
      </c>
      <c r="L1341" s="374"/>
      <c r="M1341" s="374"/>
      <c r="N1341" s="36" t="s">
        <v>98</v>
      </c>
      <c r="O1341" s="59">
        <f t="shared" si="361"/>
        <v>358083236</v>
      </c>
      <c r="P1341" s="48">
        <f>IFERROR(O1341/L1338,"-")</f>
        <v>1.9597129810647658E-2</v>
      </c>
      <c r="Q1341" s="59">
        <f t="shared" si="362"/>
        <v>7250</v>
      </c>
      <c r="R1341" s="48">
        <f>IFERROR(Q1341/M1338,"-")</f>
        <v>0.32924613987284285</v>
      </c>
      <c r="S1341" s="62">
        <f t="shared" si="371"/>
        <v>49390.791172413796</v>
      </c>
      <c r="T1341" s="374"/>
      <c r="U1341" s="374"/>
      <c r="V1341" s="36" t="s">
        <v>98</v>
      </c>
      <c r="W1341" s="59">
        <f t="shared" si="363"/>
        <v>40208972</v>
      </c>
      <c r="X1341" s="48">
        <f>IFERROR(W1341/T1338,"-")</f>
        <v>9.3719728886995368E-3</v>
      </c>
      <c r="Y1341" s="59">
        <f t="shared" si="364"/>
        <v>1028</v>
      </c>
      <c r="Z1341" s="48">
        <f>IFERROR(Y1341/U1338,"-")</f>
        <v>0.28603227601558151</v>
      </c>
      <c r="AA1341" s="136">
        <f t="shared" ref="AA1341:AA1355" si="375">IFERROR(W1341/Y1341,"-")</f>
        <v>39113.785992217898</v>
      </c>
      <c r="AB1341" s="374"/>
      <c r="AC1341" s="374"/>
      <c r="AD1341" s="36" t="s">
        <v>98</v>
      </c>
      <c r="AE1341" s="59">
        <f t="shared" si="365"/>
        <v>31826678</v>
      </c>
      <c r="AF1341" s="48">
        <f>IFERROR(AE1341/AB1338,"-")</f>
        <v>9.8372707567330707E-3</v>
      </c>
      <c r="AG1341" s="59">
        <f t="shared" si="366"/>
        <v>756</v>
      </c>
      <c r="AH1341" s="48">
        <f>IFERROR(AG1341/AC1338,"-")</f>
        <v>0.28877005347593582</v>
      </c>
      <c r="AI1341" s="62">
        <f t="shared" si="372"/>
        <v>42098.780423280426</v>
      </c>
      <c r="AJ1341" s="374"/>
      <c r="AK1341" s="374"/>
      <c r="AL1341" s="36" t="s">
        <v>98</v>
      </c>
      <c r="AM1341" s="59">
        <f t="shared" si="367"/>
        <v>149629384</v>
      </c>
      <c r="AN1341" s="48">
        <f>IFERROR(AM1341/AJ1338,"-")</f>
        <v>1.7170091054401617E-2</v>
      </c>
      <c r="AO1341" s="59">
        <f t="shared" si="368"/>
        <v>2621</v>
      </c>
      <c r="AP1341" s="48">
        <f>IFERROR(AO1341/AK1338,"-")</f>
        <v>0.28776899429073344</v>
      </c>
      <c r="AQ1341" s="62">
        <f t="shared" si="373"/>
        <v>57088.662342617325</v>
      </c>
      <c r="AR1341" s="374"/>
      <c r="AS1341" s="374"/>
      <c r="AT1341" s="36" t="s">
        <v>98</v>
      </c>
      <c r="AU1341" s="59">
        <f t="shared" si="369"/>
        <v>1823806194</v>
      </c>
      <c r="AV1341" s="48">
        <f>IFERROR(AU1341/AR1338,"-")</f>
        <v>2.3274427027997258E-2</v>
      </c>
      <c r="AW1341" s="62">
        <f t="shared" si="370"/>
        <v>33763</v>
      </c>
      <c r="AX1341" s="48">
        <f>IFERROR(AW1341/AS1338,"-")</f>
        <v>0.27548139686684076</v>
      </c>
      <c r="AY1341" s="162">
        <f t="shared" si="374"/>
        <v>54017.8951514972</v>
      </c>
      <c r="AZ1341" s="187"/>
    </row>
    <row r="1342" spans="2:52" s="7" customFormat="1" ht="13.15" customHeight="1">
      <c r="B1342" s="453"/>
      <c r="C1342" s="454"/>
      <c r="D1342" s="374"/>
      <c r="E1342" s="374"/>
      <c r="F1342" s="36" t="s">
        <v>99</v>
      </c>
      <c r="G1342" s="59">
        <f t="shared" si="359"/>
        <v>108212166</v>
      </c>
      <c r="H1342" s="48">
        <f>IFERROR(G1342/D1338,"-")</f>
        <v>4.3107642759137293E-3</v>
      </c>
      <c r="I1342" s="59">
        <f t="shared" si="360"/>
        <v>1943</v>
      </c>
      <c r="J1342" s="48">
        <f>IFERROR(I1342/E1338,"-")</f>
        <v>6.2433726422672794E-2</v>
      </c>
      <c r="K1342" s="62">
        <f t="shared" si="354"/>
        <v>55693.343283582093</v>
      </c>
      <c r="L1342" s="374"/>
      <c r="M1342" s="374"/>
      <c r="N1342" s="36" t="s">
        <v>99</v>
      </c>
      <c r="O1342" s="59">
        <f t="shared" si="361"/>
        <v>90888448</v>
      </c>
      <c r="P1342" s="48">
        <f>IFERROR(O1342/L1338,"-")</f>
        <v>4.9741304106855743E-3</v>
      </c>
      <c r="Q1342" s="59">
        <f t="shared" si="362"/>
        <v>1373</v>
      </c>
      <c r="R1342" s="48">
        <f>IFERROR(Q1342/M1338,"-")</f>
        <v>6.235240690281562E-2</v>
      </c>
      <c r="S1342" s="62">
        <f t="shared" si="371"/>
        <v>66196.975965040052</v>
      </c>
      <c r="T1342" s="374"/>
      <c r="U1342" s="374"/>
      <c r="V1342" s="36" t="s">
        <v>99</v>
      </c>
      <c r="W1342" s="59">
        <f t="shared" si="363"/>
        <v>21511742</v>
      </c>
      <c r="X1342" s="48">
        <f>IFERROR(W1342/T1338,"-")</f>
        <v>5.0139919720578567E-3</v>
      </c>
      <c r="Y1342" s="59">
        <f t="shared" si="364"/>
        <v>226</v>
      </c>
      <c r="Z1342" s="48">
        <f>IFERROR(Y1342/U1338,"-")</f>
        <v>6.2882582081246516E-2</v>
      </c>
      <c r="AA1342" s="136">
        <f t="shared" si="375"/>
        <v>95184.699115044248</v>
      </c>
      <c r="AB1342" s="374"/>
      <c r="AC1342" s="374"/>
      <c r="AD1342" s="36" t="s">
        <v>99</v>
      </c>
      <c r="AE1342" s="59">
        <f t="shared" si="365"/>
        <v>19428986</v>
      </c>
      <c r="AF1342" s="48">
        <f>IFERROR(AE1342/AB1338,"-")</f>
        <v>6.0052826063334746E-3</v>
      </c>
      <c r="AG1342" s="59">
        <f t="shared" si="366"/>
        <v>166</v>
      </c>
      <c r="AH1342" s="48">
        <f>IFERROR(AG1342/AC1338,"-")</f>
        <v>6.3407181054239883E-2</v>
      </c>
      <c r="AI1342" s="62">
        <f t="shared" si="372"/>
        <v>117042.0843373494</v>
      </c>
      <c r="AJ1342" s="374"/>
      <c r="AK1342" s="374"/>
      <c r="AL1342" s="36" t="s">
        <v>99</v>
      </c>
      <c r="AM1342" s="59">
        <f t="shared" si="367"/>
        <v>17937432</v>
      </c>
      <c r="AN1342" s="48">
        <f>IFERROR(AM1342/AJ1338,"-")</f>
        <v>2.0583346164289315E-3</v>
      </c>
      <c r="AO1342" s="59">
        <f t="shared" si="368"/>
        <v>455</v>
      </c>
      <c r="AP1342" s="48">
        <f>IFERROR(AO1342/AK1338,"-")</f>
        <v>4.9956082564778216E-2</v>
      </c>
      <c r="AQ1342" s="62">
        <f t="shared" si="373"/>
        <v>39422.927472527474</v>
      </c>
      <c r="AR1342" s="374"/>
      <c r="AS1342" s="374"/>
      <c r="AT1342" s="36" t="s">
        <v>99</v>
      </c>
      <c r="AU1342" s="59">
        <f t="shared" si="369"/>
        <v>444705253</v>
      </c>
      <c r="AV1342" s="48">
        <f>IFERROR(AU1342/AR1338,"-")</f>
        <v>5.6750876238747753E-3</v>
      </c>
      <c r="AW1342" s="62">
        <f t="shared" si="370"/>
        <v>6188</v>
      </c>
      <c r="AX1342" s="48">
        <f>IFERROR(AW1342/AS1338,"-")</f>
        <v>5.0489556135770233E-2</v>
      </c>
      <c r="AY1342" s="162">
        <f t="shared" si="374"/>
        <v>71865.748707175182</v>
      </c>
      <c r="AZ1342" s="187"/>
    </row>
    <row r="1343" spans="2:52" s="7" customFormat="1" ht="13.15" customHeight="1">
      <c r="B1343" s="453"/>
      <c r="C1343" s="454"/>
      <c r="D1343" s="374"/>
      <c r="E1343" s="374"/>
      <c r="F1343" s="36" t="s">
        <v>100</v>
      </c>
      <c r="G1343" s="59">
        <f t="shared" si="359"/>
        <v>645460167</v>
      </c>
      <c r="H1343" s="48">
        <f>IFERROR(G1343/D1338,"-")</f>
        <v>2.5712696938613257E-2</v>
      </c>
      <c r="I1343" s="59">
        <f t="shared" si="360"/>
        <v>12390</v>
      </c>
      <c r="J1343" s="48">
        <f>IFERROR(I1343/E1338,"-")</f>
        <v>0.39812345361652901</v>
      </c>
      <c r="K1343" s="62">
        <f t="shared" si="354"/>
        <v>52095.251573849877</v>
      </c>
      <c r="L1343" s="374"/>
      <c r="M1343" s="374"/>
      <c r="N1343" s="36" t="s">
        <v>100</v>
      </c>
      <c r="O1343" s="59">
        <f t="shared" si="361"/>
        <v>459360212</v>
      </c>
      <c r="P1343" s="48">
        <f>IFERROR(O1343/L1338,"-")</f>
        <v>2.5139802144802523E-2</v>
      </c>
      <c r="Q1343" s="59">
        <f t="shared" si="362"/>
        <v>8850</v>
      </c>
      <c r="R1343" s="48">
        <f>IFERROR(Q1343/M1338,"-")</f>
        <v>0.40190735694822888</v>
      </c>
      <c r="S1343" s="62">
        <f t="shared" si="371"/>
        <v>51905.108700564975</v>
      </c>
      <c r="T1343" s="374"/>
      <c r="U1343" s="374"/>
      <c r="V1343" s="36" t="s">
        <v>100</v>
      </c>
      <c r="W1343" s="59">
        <f t="shared" si="363"/>
        <v>90896972</v>
      </c>
      <c r="X1343" s="48">
        <f>IFERROR(W1343/T1338,"-")</f>
        <v>2.1186414744671436E-2</v>
      </c>
      <c r="Y1343" s="59">
        <f t="shared" si="364"/>
        <v>1479</v>
      </c>
      <c r="Z1343" s="48">
        <f>IFERROR(Y1343/U1338,"-")</f>
        <v>0.41151919866444076</v>
      </c>
      <c r="AA1343" s="136">
        <f t="shared" si="375"/>
        <v>61458.398918187966</v>
      </c>
      <c r="AB1343" s="374"/>
      <c r="AC1343" s="374"/>
      <c r="AD1343" s="36" t="s">
        <v>100</v>
      </c>
      <c r="AE1343" s="59">
        <f t="shared" si="365"/>
        <v>70753850</v>
      </c>
      <c r="AF1343" s="48">
        <f>IFERROR(AE1343/AB1338,"-")</f>
        <v>2.186922491663372E-2</v>
      </c>
      <c r="AG1343" s="59">
        <f t="shared" si="366"/>
        <v>1065</v>
      </c>
      <c r="AH1343" s="48">
        <f>IFERROR(AG1343/AC1338,"-")</f>
        <v>0.40679908326967151</v>
      </c>
      <c r="AI1343" s="62">
        <f t="shared" si="372"/>
        <v>66435.53990610328</v>
      </c>
      <c r="AJ1343" s="374"/>
      <c r="AK1343" s="374"/>
      <c r="AL1343" s="36" t="s">
        <v>100</v>
      </c>
      <c r="AM1343" s="59">
        <f t="shared" si="367"/>
        <v>172638503</v>
      </c>
      <c r="AN1343" s="48">
        <f>IFERROR(AM1343/AJ1338,"-")</f>
        <v>1.9810405795733187E-2</v>
      </c>
      <c r="AO1343" s="59">
        <f t="shared" si="368"/>
        <v>3296</v>
      </c>
      <c r="AP1343" s="48">
        <f>IFERROR(AO1343/AK1338,"-")</f>
        <v>0.36187966622749229</v>
      </c>
      <c r="AQ1343" s="62">
        <f t="shared" si="373"/>
        <v>52378.186589805824</v>
      </c>
      <c r="AR1343" s="374"/>
      <c r="AS1343" s="374"/>
      <c r="AT1343" s="36" t="s">
        <v>100</v>
      </c>
      <c r="AU1343" s="59">
        <f t="shared" si="369"/>
        <v>1924774338</v>
      </c>
      <c r="AV1343" s="48">
        <f>IFERROR(AU1343/AR1338,"-")</f>
        <v>2.4562927805882168E-2</v>
      </c>
      <c r="AW1343" s="62">
        <f t="shared" si="370"/>
        <v>40144</v>
      </c>
      <c r="AX1343" s="48">
        <f>IFERROR(AW1343/AS1338,"-")</f>
        <v>0.32754569190600524</v>
      </c>
      <c r="AY1343" s="162">
        <f t="shared" si="374"/>
        <v>47946.750149461936</v>
      </c>
      <c r="AZ1343" s="187"/>
    </row>
    <row r="1344" spans="2:52" s="7" customFormat="1" ht="13.15" customHeight="1">
      <c r="B1344" s="453"/>
      <c r="C1344" s="454"/>
      <c r="D1344" s="374"/>
      <c r="E1344" s="374"/>
      <c r="F1344" s="36" t="s">
        <v>101</v>
      </c>
      <c r="G1344" s="59">
        <f t="shared" si="359"/>
        <v>929357959</v>
      </c>
      <c r="H1344" s="48">
        <f>IFERROR(G1344/D1338,"-")</f>
        <v>3.7022113476531796E-2</v>
      </c>
      <c r="I1344" s="59">
        <f t="shared" si="360"/>
        <v>13640</v>
      </c>
      <c r="J1344" s="48">
        <f>IFERROR(I1344/E1338,"-")</f>
        <v>0.43828925805726038</v>
      </c>
      <c r="K1344" s="62">
        <f t="shared" si="354"/>
        <v>68134.747727272726</v>
      </c>
      <c r="L1344" s="374"/>
      <c r="M1344" s="374"/>
      <c r="N1344" s="36" t="s">
        <v>101</v>
      </c>
      <c r="O1344" s="59">
        <f t="shared" si="361"/>
        <v>680411684</v>
      </c>
      <c r="P1344" s="48">
        <f>IFERROR(O1344/L1338,"-")</f>
        <v>3.7237476529142444E-2</v>
      </c>
      <c r="Q1344" s="59">
        <f t="shared" si="362"/>
        <v>9820</v>
      </c>
      <c r="R1344" s="48">
        <f>IFERROR(Q1344/M1338,"-")</f>
        <v>0.44595821980018163</v>
      </c>
      <c r="S1344" s="62">
        <f t="shared" si="371"/>
        <v>69288.358859470463</v>
      </c>
      <c r="T1344" s="374"/>
      <c r="U1344" s="374"/>
      <c r="V1344" s="36" t="s">
        <v>101</v>
      </c>
      <c r="W1344" s="59">
        <f t="shared" si="363"/>
        <v>160978420</v>
      </c>
      <c r="X1344" s="48">
        <f>IFERROR(W1344/T1338,"-")</f>
        <v>3.752111314623232E-2</v>
      </c>
      <c r="Y1344" s="59">
        <f t="shared" si="364"/>
        <v>1803</v>
      </c>
      <c r="Z1344" s="48">
        <f>IFERROR(Y1344/U1338,"-")</f>
        <v>0.501669449081803</v>
      </c>
      <c r="AA1344" s="136">
        <f t="shared" si="375"/>
        <v>89283.649473100391</v>
      </c>
      <c r="AB1344" s="374"/>
      <c r="AC1344" s="374"/>
      <c r="AD1344" s="36" t="s">
        <v>101</v>
      </c>
      <c r="AE1344" s="59">
        <f t="shared" si="365"/>
        <v>119702630</v>
      </c>
      <c r="AF1344" s="48">
        <f>IFERROR(AE1344/AB1338,"-")</f>
        <v>3.6998746196603954E-2</v>
      </c>
      <c r="AG1344" s="59">
        <f t="shared" si="366"/>
        <v>1331</v>
      </c>
      <c r="AH1344" s="48">
        <f>IFERROR(AG1344/AC1338,"-")</f>
        <v>0.50840336134453779</v>
      </c>
      <c r="AI1344" s="62">
        <f t="shared" si="372"/>
        <v>89934.357625845223</v>
      </c>
      <c r="AJ1344" s="374"/>
      <c r="AK1344" s="374"/>
      <c r="AL1344" s="36" t="s">
        <v>101</v>
      </c>
      <c r="AM1344" s="59">
        <f t="shared" si="367"/>
        <v>298218546</v>
      </c>
      <c r="AN1344" s="48">
        <f>IFERROR(AM1344/AJ1338,"-")</f>
        <v>3.4220815805345139E-2</v>
      </c>
      <c r="AO1344" s="59">
        <f t="shared" si="368"/>
        <v>3601</v>
      </c>
      <c r="AP1344" s="48">
        <f>IFERROR(AO1344/AK1338,"-")</f>
        <v>0.39536671058410189</v>
      </c>
      <c r="AQ1344" s="62">
        <f t="shared" si="373"/>
        <v>82815.480699805616</v>
      </c>
      <c r="AR1344" s="374"/>
      <c r="AS1344" s="374"/>
      <c r="AT1344" s="36" t="s">
        <v>101</v>
      </c>
      <c r="AU1344" s="59">
        <f t="shared" si="369"/>
        <v>2801692560</v>
      </c>
      <c r="AV1344" s="48">
        <f>IFERROR(AU1344/AR1338,"-")</f>
        <v>3.5753683289992615E-2</v>
      </c>
      <c r="AW1344" s="62">
        <f t="shared" si="370"/>
        <v>44903</v>
      </c>
      <c r="AX1344" s="48">
        <f>IFERROR(AW1344/AS1338,"-")</f>
        <v>0.36637565274151435</v>
      </c>
      <c r="AY1344" s="162">
        <f t="shared" si="374"/>
        <v>62394.329109413622</v>
      </c>
      <c r="AZ1344" s="187"/>
    </row>
    <row r="1345" spans="2:52" s="7" customFormat="1" ht="13.15" customHeight="1">
      <c r="B1345" s="453"/>
      <c r="C1345" s="454"/>
      <c r="D1345" s="374"/>
      <c r="E1345" s="374"/>
      <c r="F1345" s="36" t="s">
        <v>102</v>
      </c>
      <c r="G1345" s="59">
        <f t="shared" si="359"/>
        <v>819411097</v>
      </c>
      <c r="H1345" s="48">
        <f>IFERROR(G1345/D1338,"-")</f>
        <v>3.2642245459118521E-2</v>
      </c>
      <c r="I1345" s="59">
        <f t="shared" si="360"/>
        <v>4635</v>
      </c>
      <c r="J1345" s="48">
        <f>IFERROR(I1345/E1338,"-")</f>
        <v>0.14893480286623181</v>
      </c>
      <c r="K1345" s="62">
        <f t="shared" si="354"/>
        <v>176787.723193096</v>
      </c>
      <c r="L1345" s="374"/>
      <c r="M1345" s="374"/>
      <c r="N1345" s="36" t="s">
        <v>102</v>
      </c>
      <c r="O1345" s="59">
        <f t="shared" si="361"/>
        <v>635012738</v>
      </c>
      <c r="P1345" s="48">
        <f>IFERROR(O1345/L1338,"-")</f>
        <v>3.4752889291920913E-2</v>
      </c>
      <c r="Q1345" s="59">
        <f t="shared" si="362"/>
        <v>3370</v>
      </c>
      <c r="R1345" s="48">
        <f>IFERROR(Q1345/M1338,"-")</f>
        <v>0.1530426884650318</v>
      </c>
      <c r="S1345" s="62">
        <f t="shared" si="371"/>
        <v>188431.07952522257</v>
      </c>
      <c r="T1345" s="374"/>
      <c r="U1345" s="374"/>
      <c r="V1345" s="36" t="s">
        <v>102</v>
      </c>
      <c r="W1345" s="59">
        <f t="shared" si="363"/>
        <v>179221916</v>
      </c>
      <c r="X1345" s="48">
        <f>IFERROR(W1345/T1338,"-")</f>
        <v>4.1773337000826229E-2</v>
      </c>
      <c r="Y1345" s="59">
        <f t="shared" si="364"/>
        <v>750</v>
      </c>
      <c r="Z1345" s="48">
        <f>IFERROR(Y1345/U1338,"-")</f>
        <v>0.20868113522537562</v>
      </c>
      <c r="AA1345" s="136">
        <f t="shared" si="375"/>
        <v>238962.55466666666</v>
      </c>
      <c r="AB1345" s="374"/>
      <c r="AC1345" s="374"/>
      <c r="AD1345" s="36" t="s">
        <v>102</v>
      </c>
      <c r="AE1345" s="59">
        <f t="shared" si="365"/>
        <v>149063742</v>
      </c>
      <c r="AF1345" s="48">
        <f>IFERROR(AE1345/AB1338,"-")</f>
        <v>4.6073938036065319E-2</v>
      </c>
      <c r="AG1345" s="59">
        <f t="shared" si="366"/>
        <v>555</v>
      </c>
      <c r="AH1345" s="48">
        <f>IFERROR(AG1345/AC1338,"-")</f>
        <v>0.2119938884644767</v>
      </c>
      <c r="AI1345" s="62">
        <f t="shared" si="372"/>
        <v>268583.3189189189</v>
      </c>
      <c r="AJ1345" s="374"/>
      <c r="AK1345" s="374"/>
      <c r="AL1345" s="36" t="s">
        <v>102</v>
      </c>
      <c r="AM1345" s="59">
        <f t="shared" si="367"/>
        <v>346897755</v>
      </c>
      <c r="AN1345" s="48">
        <f>IFERROR(AM1345/AJ1338,"-")</f>
        <v>3.9806793830799325E-2</v>
      </c>
      <c r="AO1345" s="59">
        <f t="shared" si="368"/>
        <v>1537</v>
      </c>
      <c r="AP1345" s="48">
        <f>IFERROR(AO1345/AK1338,"-")</f>
        <v>0.16875274483970137</v>
      </c>
      <c r="AQ1345" s="62">
        <f t="shared" si="373"/>
        <v>225697.95380611581</v>
      </c>
      <c r="AR1345" s="374"/>
      <c r="AS1345" s="374"/>
      <c r="AT1345" s="36" t="s">
        <v>102</v>
      </c>
      <c r="AU1345" s="59">
        <f t="shared" si="369"/>
        <v>2034383678</v>
      </c>
      <c r="AV1345" s="48">
        <f>IFERROR(AU1345/AR1338,"-")</f>
        <v>2.59617028477751E-2</v>
      </c>
      <c r="AW1345" s="62">
        <f t="shared" si="370"/>
        <v>13434</v>
      </c>
      <c r="AX1345" s="48">
        <f>IFERROR(AW1345/AS1338,"-")</f>
        <v>0.10961161879895562</v>
      </c>
      <c r="AY1345" s="162">
        <f t="shared" si="374"/>
        <v>151435.43829090366</v>
      </c>
      <c r="AZ1345" s="187"/>
    </row>
    <row r="1346" spans="2:52" s="7" customFormat="1" ht="13.15" customHeight="1">
      <c r="B1346" s="453"/>
      <c r="C1346" s="454"/>
      <c r="D1346" s="374"/>
      <c r="E1346" s="374"/>
      <c r="F1346" s="36" t="s">
        <v>112</v>
      </c>
      <c r="G1346" s="59">
        <f t="shared" si="359"/>
        <v>1900963</v>
      </c>
      <c r="H1346" s="48">
        <f>IFERROR(G1346/D1338,"-")</f>
        <v>7.5727191249769373E-5</v>
      </c>
      <c r="I1346" s="59">
        <f t="shared" si="360"/>
        <v>38</v>
      </c>
      <c r="J1346" s="48">
        <f>IFERROR(I1346/E1338,"-")</f>
        <v>1.2210404549982327E-3</v>
      </c>
      <c r="K1346" s="62">
        <f t="shared" si="354"/>
        <v>50025.34210526316</v>
      </c>
      <c r="L1346" s="374"/>
      <c r="M1346" s="374"/>
      <c r="N1346" s="36" t="s">
        <v>112</v>
      </c>
      <c r="O1346" s="59">
        <f t="shared" si="361"/>
        <v>1832329</v>
      </c>
      <c r="P1346" s="48">
        <f>IFERROR(O1346/L1338,"-")</f>
        <v>1.0027944806892388E-4</v>
      </c>
      <c r="Q1346" s="59">
        <f t="shared" si="362"/>
        <v>28</v>
      </c>
      <c r="R1346" s="48">
        <f>IFERROR(Q1346/M1338,"-")</f>
        <v>1.2715712988192551E-3</v>
      </c>
      <c r="S1346" s="62">
        <f t="shared" si="371"/>
        <v>65440.321428571428</v>
      </c>
      <c r="T1346" s="374"/>
      <c r="U1346" s="374"/>
      <c r="V1346" s="36" t="s">
        <v>112</v>
      </c>
      <c r="W1346" s="59">
        <f t="shared" si="363"/>
        <v>81639</v>
      </c>
      <c r="X1346" s="48">
        <f>IFERROR(W1346/T1338,"-")</f>
        <v>1.9028551504886557E-5</v>
      </c>
      <c r="Y1346" s="59">
        <f t="shared" si="364"/>
        <v>8</v>
      </c>
      <c r="Z1346" s="48">
        <f>IFERROR(Y1346/U1338,"-")</f>
        <v>2.2259321090706734E-3</v>
      </c>
      <c r="AA1346" s="136">
        <f t="shared" si="375"/>
        <v>10204.875</v>
      </c>
      <c r="AB1346" s="374"/>
      <c r="AC1346" s="374"/>
      <c r="AD1346" s="36" t="s">
        <v>112</v>
      </c>
      <c r="AE1346" s="59">
        <f t="shared" si="365"/>
        <v>75285</v>
      </c>
      <c r="AF1346" s="48">
        <f>IFERROR(AE1346/AB1338,"-")</f>
        <v>2.3269752781633361E-5</v>
      </c>
      <c r="AG1346" s="59">
        <f t="shared" si="366"/>
        <v>6</v>
      </c>
      <c r="AH1346" s="48">
        <f>IFERROR(AG1346/AC1338,"-")</f>
        <v>2.2918258212375861E-3</v>
      </c>
      <c r="AI1346" s="62">
        <f t="shared" si="372"/>
        <v>12547.5</v>
      </c>
      <c r="AJ1346" s="374"/>
      <c r="AK1346" s="374"/>
      <c r="AL1346" s="36" t="s">
        <v>112</v>
      </c>
      <c r="AM1346" s="59">
        <f t="shared" si="367"/>
        <v>1275918</v>
      </c>
      <c r="AN1346" s="48">
        <f>IFERROR(AM1346/AJ1338,"-")</f>
        <v>1.4641260728541128E-4</v>
      </c>
      <c r="AO1346" s="59">
        <f t="shared" si="368"/>
        <v>13</v>
      </c>
      <c r="AP1346" s="48">
        <f>IFERROR(AO1346/AK1338,"-")</f>
        <v>1.427316644707949E-3</v>
      </c>
      <c r="AQ1346" s="62">
        <f t="shared" si="373"/>
        <v>98147.538461538468</v>
      </c>
      <c r="AR1346" s="374"/>
      <c r="AS1346" s="374"/>
      <c r="AT1346" s="36" t="s">
        <v>112</v>
      </c>
      <c r="AU1346" s="59">
        <f t="shared" si="369"/>
        <v>2117005</v>
      </c>
      <c r="AV1346" s="48">
        <f>IFERROR(AU1346/AR1338,"-")</f>
        <v>2.7016071418389608E-5</v>
      </c>
      <c r="AW1346" s="62">
        <f t="shared" si="370"/>
        <v>81</v>
      </c>
      <c r="AX1346" s="48">
        <f>IFERROR(AW1346/AS1338,"-")</f>
        <v>6.6090078328981719E-4</v>
      </c>
      <c r="AY1346" s="162">
        <f t="shared" si="374"/>
        <v>26135.864197530864</v>
      </c>
      <c r="AZ1346" s="187"/>
    </row>
    <row r="1347" spans="2:52" s="7" customFormat="1" ht="13.15" customHeight="1">
      <c r="B1347" s="453"/>
      <c r="C1347" s="454"/>
      <c r="D1347" s="374"/>
      <c r="E1347" s="374"/>
      <c r="F1347" s="36" t="s">
        <v>103</v>
      </c>
      <c r="G1347" s="59">
        <f t="shared" si="359"/>
        <v>10331136</v>
      </c>
      <c r="H1347" s="48">
        <f>IFERROR(G1347/D1338,"-")</f>
        <v>4.1155346616392706E-4</v>
      </c>
      <c r="I1347" s="59">
        <f t="shared" si="360"/>
        <v>458</v>
      </c>
      <c r="J1347" s="48">
        <f>IFERROR(I1347/E1338,"-")</f>
        <v>1.4716750747083963E-2</v>
      </c>
      <c r="K1347" s="62">
        <f t="shared" si="354"/>
        <v>22557.065502183406</v>
      </c>
      <c r="L1347" s="374"/>
      <c r="M1347" s="374"/>
      <c r="N1347" s="36" t="s">
        <v>103</v>
      </c>
      <c r="O1347" s="59">
        <f t="shared" si="361"/>
        <v>8244705</v>
      </c>
      <c r="P1347" s="48">
        <f>IFERROR(O1347/L1338,"-")</f>
        <v>4.512150748534226E-4</v>
      </c>
      <c r="Q1347" s="59">
        <f t="shared" si="362"/>
        <v>339</v>
      </c>
      <c r="R1347" s="48">
        <f>IFERROR(Q1347/M1338,"-")</f>
        <v>1.5395095367847412E-2</v>
      </c>
      <c r="S1347" s="62">
        <f t="shared" si="371"/>
        <v>24320.663716814161</v>
      </c>
      <c r="T1347" s="374"/>
      <c r="U1347" s="374"/>
      <c r="V1347" s="36" t="s">
        <v>103</v>
      </c>
      <c r="W1347" s="59">
        <f t="shared" si="363"/>
        <v>946326</v>
      </c>
      <c r="X1347" s="48">
        <f>IFERROR(W1347/T1338,"-")</f>
        <v>2.2057121022321779E-4</v>
      </c>
      <c r="Y1347" s="59">
        <f t="shared" si="364"/>
        <v>61</v>
      </c>
      <c r="Z1347" s="48">
        <f>IFERROR(Y1347/U1338,"-")</f>
        <v>1.6972732331663885E-2</v>
      </c>
      <c r="AA1347" s="136">
        <f t="shared" si="375"/>
        <v>15513.540983606557</v>
      </c>
      <c r="AB1347" s="374"/>
      <c r="AC1347" s="374"/>
      <c r="AD1347" s="36" t="s">
        <v>103</v>
      </c>
      <c r="AE1347" s="59">
        <f t="shared" si="365"/>
        <v>709995</v>
      </c>
      <c r="AF1347" s="48">
        <f>IFERROR(AE1347/AB1338,"-")</f>
        <v>2.1945152588425022E-4</v>
      </c>
      <c r="AG1347" s="59">
        <f t="shared" si="366"/>
        <v>42</v>
      </c>
      <c r="AH1347" s="48">
        <f>IFERROR(AG1347/AC1338,"-")</f>
        <v>1.6042780748663103E-2</v>
      </c>
      <c r="AI1347" s="62">
        <f t="shared" si="372"/>
        <v>16904.642857142859</v>
      </c>
      <c r="AJ1347" s="374"/>
      <c r="AK1347" s="374"/>
      <c r="AL1347" s="36" t="s">
        <v>103</v>
      </c>
      <c r="AM1347" s="59">
        <f t="shared" si="367"/>
        <v>2578458</v>
      </c>
      <c r="AN1347" s="48">
        <f>IFERROR(AM1347/AJ1338,"-")</f>
        <v>2.9588011028602699E-4</v>
      </c>
      <c r="AO1347" s="59">
        <f t="shared" si="368"/>
        <v>108</v>
      </c>
      <c r="AP1347" s="48">
        <f>IFERROR(AO1347/AK1338,"-")</f>
        <v>1.1857707509881422E-2</v>
      </c>
      <c r="AQ1347" s="62">
        <f t="shared" si="373"/>
        <v>23874.611111111109</v>
      </c>
      <c r="AR1347" s="374"/>
      <c r="AS1347" s="374"/>
      <c r="AT1347" s="36" t="s">
        <v>103</v>
      </c>
      <c r="AU1347" s="59">
        <f t="shared" si="369"/>
        <v>24071481</v>
      </c>
      <c r="AV1347" s="48">
        <f>IFERROR(AU1347/AR1338,"-")</f>
        <v>3.071872054352297E-4</v>
      </c>
      <c r="AW1347" s="62">
        <f t="shared" si="370"/>
        <v>1121</v>
      </c>
      <c r="AX1347" s="48">
        <f>IFERROR(AW1347/AS1338,"-")</f>
        <v>9.1465404699738895E-3</v>
      </c>
      <c r="AY1347" s="162">
        <f t="shared" si="374"/>
        <v>21473.22123104371</v>
      </c>
      <c r="AZ1347" s="187"/>
    </row>
    <row r="1348" spans="2:52" s="7" customFormat="1" ht="13.15" customHeight="1">
      <c r="B1348" s="453"/>
      <c r="C1348" s="454"/>
      <c r="D1348" s="374"/>
      <c r="E1348" s="374"/>
      <c r="F1348" s="36" t="s">
        <v>104</v>
      </c>
      <c r="G1348" s="59">
        <f t="shared" si="359"/>
        <v>22608268</v>
      </c>
      <c r="H1348" s="48">
        <f>IFERROR(G1348/D1338,"-")</f>
        <v>9.0062806833275601E-4</v>
      </c>
      <c r="I1348" s="59">
        <f t="shared" si="360"/>
        <v>1725</v>
      </c>
      <c r="J1348" s="48">
        <f>IFERROR(I1348/E1338,"-")</f>
        <v>5.5428810128209251E-2</v>
      </c>
      <c r="K1348" s="62">
        <f t="shared" si="354"/>
        <v>13106.242318840579</v>
      </c>
      <c r="L1348" s="374"/>
      <c r="M1348" s="374"/>
      <c r="N1348" s="36" t="s">
        <v>104</v>
      </c>
      <c r="O1348" s="59">
        <f t="shared" si="361"/>
        <v>15937916</v>
      </c>
      <c r="P1348" s="48">
        <f>IFERROR(O1348/L1338,"-")</f>
        <v>8.7224806235608931E-4</v>
      </c>
      <c r="Q1348" s="59">
        <f t="shared" si="362"/>
        <v>1234</v>
      </c>
      <c r="R1348" s="48">
        <f>IFERROR(Q1348/M1338,"-")</f>
        <v>5.6039963669391464E-2</v>
      </c>
      <c r="S1348" s="62">
        <f t="shared" si="371"/>
        <v>12915.653160453809</v>
      </c>
      <c r="T1348" s="374"/>
      <c r="U1348" s="374"/>
      <c r="V1348" s="36" t="s">
        <v>104</v>
      </c>
      <c r="W1348" s="59">
        <f t="shared" si="363"/>
        <v>7018122</v>
      </c>
      <c r="X1348" s="48">
        <f>IFERROR(W1348/T1338,"-")</f>
        <v>1.6357953422332153E-3</v>
      </c>
      <c r="Y1348" s="59">
        <f t="shared" si="364"/>
        <v>404</v>
      </c>
      <c r="Z1348" s="48">
        <f>IFERROR(Y1348/U1338,"-")</f>
        <v>0.112409571508069</v>
      </c>
      <c r="AA1348" s="136">
        <f t="shared" si="375"/>
        <v>17371.589108910892</v>
      </c>
      <c r="AB1348" s="374"/>
      <c r="AC1348" s="374"/>
      <c r="AD1348" s="36" t="s">
        <v>104</v>
      </c>
      <c r="AE1348" s="59">
        <f t="shared" si="365"/>
        <v>4550358</v>
      </c>
      <c r="AF1348" s="48">
        <f>IFERROR(AE1348/AB1338,"-")</f>
        <v>1.4064648433011571E-3</v>
      </c>
      <c r="AG1348" s="59">
        <f t="shared" si="366"/>
        <v>294</v>
      </c>
      <c r="AH1348" s="48">
        <f>IFERROR(AG1348/AC1338,"-")</f>
        <v>0.11229946524064172</v>
      </c>
      <c r="AI1348" s="62">
        <f t="shared" si="372"/>
        <v>15477.408163265307</v>
      </c>
      <c r="AJ1348" s="374"/>
      <c r="AK1348" s="374"/>
      <c r="AL1348" s="36" t="s">
        <v>104</v>
      </c>
      <c r="AM1348" s="59">
        <f t="shared" si="367"/>
        <v>9026002</v>
      </c>
      <c r="AN1348" s="48">
        <f>IFERROR(AM1348/AJ1338,"-")</f>
        <v>1.0357409223659645E-3</v>
      </c>
      <c r="AO1348" s="59">
        <f t="shared" si="368"/>
        <v>562</v>
      </c>
      <c r="AP1348" s="48">
        <f>IFERROR(AO1348/AK1338,"-")</f>
        <v>6.1703996486605184E-2</v>
      </c>
      <c r="AQ1348" s="62">
        <f t="shared" si="373"/>
        <v>16060.501779359431</v>
      </c>
      <c r="AR1348" s="374"/>
      <c r="AS1348" s="374"/>
      <c r="AT1348" s="36" t="s">
        <v>104</v>
      </c>
      <c r="AU1348" s="59">
        <f t="shared" si="369"/>
        <v>56984884</v>
      </c>
      <c r="AV1348" s="48">
        <f>IFERROR(AU1348/AR1338,"-")</f>
        <v>7.2721023139418533E-4</v>
      </c>
      <c r="AW1348" s="62">
        <f t="shared" si="370"/>
        <v>4423</v>
      </c>
      <c r="AX1348" s="48">
        <f>IFERROR(AW1348/AS1338,"-")</f>
        <v>3.6088446475195823E-2</v>
      </c>
      <c r="AY1348" s="162">
        <f t="shared" si="374"/>
        <v>12883.763056748812</v>
      </c>
      <c r="AZ1348" s="187"/>
    </row>
    <row r="1349" spans="2:52" s="7" customFormat="1" ht="13.15" customHeight="1">
      <c r="B1349" s="453"/>
      <c r="C1349" s="454"/>
      <c r="D1349" s="374"/>
      <c r="E1349" s="374"/>
      <c r="F1349" s="36" t="s">
        <v>105</v>
      </c>
      <c r="G1349" s="59">
        <f t="shared" si="359"/>
        <v>15970575</v>
      </c>
      <c r="H1349" s="48">
        <f>IFERROR(G1349/D1338,"-")</f>
        <v>6.3620743138808353E-4</v>
      </c>
      <c r="I1349" s="59">
        <f t="shared" si="360"/>
        <v>378</v>
      </c>
      <c r="J1349" s="48">
        <f>IFERROR(I1349/E1338,"-")</f>
        <v>1.2146139262877156E-2</v>
      </c>
      <c r="K1349" s="62">
        <f t="shared" si="354"/>
        <v>42250.19841269841</v>
      </c>
      <c r="L1349" s="374"/>
      <c r="M1349" s="374"/>
      <c r="N1349" s="36" t="s">
        <v>105</v>
      </c>
      <c r="O1349" s="59">
        <f t="shared" si="361"/>
        <v>12906639</v>
      </c>
      <c r="P1349" s="48">
        <f>IFERROR(O1349/L1338,"-")</f>
        <v>7.063527539785964E-4</v>
      </c>
      <c r="Q1349" s="59">
        <f t="shared" si="362"/>
        <v>296</v>
      </c>
      <c r="R1349" s="48">
        <f>IFERROR(Q1349/M1338,"-")</f>
        <v>1.3442325158946413E-2</v>
      </c>
      <c r="S1349" s="62">
        <f t="shared" si="371"/>
        <v>43603.510135135133</v>
      </c>
      <c r="T1349" s="374"/>
      <c r="U1349" s="374"/>
      <c r="V1349" s="36" t="s">
        <v>105</v>
      </c>
      <c r="W1349" s="59">
        <f t="shared" si="363"/>
        <v>4690380</v>
      </c>
      <c r="X1349" s="48">
        <f>IFERROR(W1349/T1338,"-")</f>
        <v>1.0932414337202784E-3</v>
      </c>
      <c r="Y1349" s="59">
        <f t="shared" si="364"/>
        <v>88</v>
      </c>
      <c r="Z1349" s="48">
        <f>IFERROR(Y1349/U1338,"-")</f>
        <v>2.4485253199777408E-2</v>
      </c>
      <c r="AA1349" s="136">
        <f t="shared" si="375"/>
        <v>53299.772727272728</v>
      </c>
      <c r="AB1349" s="374"/>
      <c r="AC1349" s="374"/>
      <c r="AD1349" s="36" t="s">
        <v>105</v>
      </c>
      <c r="AE1349" s="59">
        <f t="shared" si="365"/>
        <v>4125643</v>
      </c>
      <c r="AF1349" s="48">
        <f>IFERROR(AE1349/AB1338,"-")</f>
        <v>1.2751901796543297E-3</v>
      </c>
      <c r="AG1349" s="59">
        <f t="shared" si="366"/>
        <v>70</v>
      </c>
      <c r="AH1349" s="48">
        <f>IFERROR(AG1349/AC1338,"-")</f>
        <v>2.6737967914438502E-2</v>
      </c>
      <c r="AI1349" s="62">
        <f t="shared" si="372"/>
        <v>58937.757142857146</v>
      </c>
      <c r="AJ1349" s="374"/>
      <c r="AK1349" s="374"/>
      <c r="AL1349" s="36" t="s">
        <v>105</v>
      </c>
      <c r="AM1349" s="59">
        <f t="shared" si="367"/>
        <v>11176533</v>
      </c>
      <c r="AN1349" s="48">
        <f>IFERROR(AM1349/AJ1338,"-")</f>
        <v>1.2825160683848332E-3</v>
      </c>
      <c r="AO1349" s="59">
        <f t="shared" si="368"/>
        <v>190</v>
      </c>
      <c r="AP1349" s="48">
        <f>IFERROR(AO1349/AK1338,"-")</f>
        <v>2.0860781730346948E-2</v>
      </c>
      <c r="AQ1349" s="62">
        <f t="shared" si="373"/>
        <v>58823.857894736844</v>
      </c>
      <c r="AR1349" s="374"/>
      <c r="AS1349" s="374"/>
      <c r="AT1349" s="36" t="s">
        <v>105</v>
      </c>
      <c r="AU1349" s="59">
        <f t="shared" si="369"/>
        <v>19288089</v>
      </c>
      <c r="AV1349" s="48">
        <f>IFERROR(AU1349/AR1338,"-")</f>
        <v>2.4614414701347188E-4</v>
      </c>
      <c r="AW1349" s="62">
        <f t="shared" si="370"/>
        <v>586</v>
      </c>
      <c r="AX1349" s="48">
        <f>IFERROR(AW1349/AS1338,"-")</f>
        <v>4.781331592689295E-3</v>
      </c>
      <c r="AY1349" s="162">
        <f t="shared" si="374"/>
        <v>32914.827645051191</v>
      </c>
      <c r="AZ1349" s="187"/>
    </row>
    <row r="1350" spans="2:52" s="7" customFormat="1" ht="13.15" customHeight="1">
      <c r="B1350" s="453"/>
      <c r="C1350" s="454"/>
      <c r="D1350" s="374"/>
      <c r="E1350" s="374"/>
      <c r="F1350" s="36" t="s">
        <v>106</v>
      </c>
      <c r="G1350" s="59">
        <f t="shared" si="359"/>
        <v>113862496</v>
      </c>
      <c r="H1350" s="48">
        <f>IFERROR(G1350/D1338,"-")</f>
        <v>4.5358520974727546E-3</v>
      </c>
      <c r="I1350" s="59">
        <f t="shared" si="360"/>
        <v>361</v>
      </c>
      <c r="J1350" s="48">
        <f>IFERROR(I1350/E1338,"-")</f>
        <v>1.1599884322483212E-2</v>
      </c>
      <c r="K1350" s="62">
        <f t="shared" si="354"/>
        <v>315408.57617728534</v>
      </c>
      <c r="L1350" s="374"/>
      <c r="M1350" s="374"/>
      <c r="N1350" s="36" t="s">
        <v>106</v>
      </c>
      <c r="O1350" s="59">
        <f t="shared" si="361"/>
        <v>76410083</v>
      </c>
      <c r="P1350" s="48">
        <f>IFERROR(O1350/L1338,"-")</f>
        <v>4.1817604535761112E-3</v>
      </c>
      <c r="Q1350" s="59">
        <f t="shared" si="362"/>
        <v>268</v>
      </c>
      <c r="R1350" s="48">
        <f>IFERROR(Q1350/M1338,"-")</f>
        <v>1.2170753860127156E-2</v>
      </c>
      <c r="S1350" s="62">
        <f t="shared" si="371"/>
        <v>285112.25</v>
      </c>
      <c r="T1350" s="374"/>
      <c r="U1350" s="374"/>
      <c r="V1350" s="36" t="s">
        <v>106</v>
      </c>
      <c r="W1350" s="59">
        <f t="shared" si="363"/>
        <v>25983409</v>
      </c>
      <c r="X1350" s="48">
        <f>IFERROR(W1350/T1338,"-")</f>
        <v>6.0562554223965621E-3</v>
      </c>
      <c r="Y1350" s="59">
        <f t="shared" si="364"/>
        <v>97</v>
      </c>
      <c r="Z1350" s="48">
        <f>IFERROR(Y1350/U1338,"-")</f>
        <v>2.6989426822481913E-2</v>
      </c>
      <c r="AA1350" s="136">
        <f t="shared" si="375"/>
        <v>267870.19587628864</v>
      </c>
      <c r="AB1350" s="374"/>
      <c r="AC1350" s="374"/>
      <c r="AD1350" s="36" t="s">
        <v>106</v>
      </c>
      <c r="AE1350" s="59">
        <f t="shared" si="365"/>
        <v>18040812</v>
      </c>
      <c r="AF1350" s="48">
        <f>IFERROR(AE1350/AB1338,"-")</f>
        <v>5.57621352487115E-3</v>
      </c>
      <c r="AG1350" s="59">
        <f t="shared" si="366"/>
        <v>74</v>
      </c>
      <c r="AH1350" s="48">
        <f>IFERROR(AG1350/AC1338,"-")</f>
        <v>2.8265851795263561E-2</v>
      </c>
      <c r="AI1350" s="62">
        <f t="shared" si="372"/>
        <v>243794.75675675675</v>
      </c>
      <c r="AJ1350" s="374"/>
      <c r="AK1350" s="374"/>
      <c r="AL1350" s="36" t="s">
        <v>106</v>
      </c>
      <c r="AM1350" s="59">
        <f t="shared" si="367"/>
        <v>68154171</v>
      </c>
      <c r="AN1350" s="48">
        <f>IFERROR(AM1350/AJ1338,"-")</f>
        <v>7.8207454346484375E-3</v>
      </c>
      <c r="AO1350" s="59">
        <f t="shared" si="368"/>
        <v>188</v>
      </c>
      <c r="AP1350" s="48">
        <f>IFERROR(AO1350/AK1338,"-")</f>
        <v>2.0641194554238032E-2</v>
      </c>
      <c r="AQ1350" s="62">
        <f t="shared" si="373"/>
        <v>362522.18617021275</v>
      </c>
      <c r="AR1350" s="374"/>
      <c r="AS1350" s="374"/>
      <c r="AT1350" s="36" t="s">
        <v>106</v>
      </c>
      <c r="AU1350" s="59">
        <f t="shared" si="369"/>
        <v>176798171</v>
      </c>
      <c r="AV1350" s="48">
        <f>IFERROR(AU1350/AR1338,"-")</f>
        <v>2.2562025193028161E-3</v>
      </c>
      <c r="AW1350" s="62">
        <f t="shared" si="370"/>
        <v>720</v>
      </c>
      <c r="AX1350" s="48">
        <f>IFERROR(AW1350/AS1338,"-")</f>
        <v>5.8746736292428197E-3</v>
      </c>
      <c r="AY1350" s="162">
        <f t="shared" si="374"/>
        <v>245553.01527777777</v>
      </c>
      <c r="AZ1350" s="187"/>
    </row>
    <row r="1351" spans="2:52" s="7" customFormat="1" ht="13.15" customHeight="1">
      <c r="B1351" s="453"/>
      <c r="C1351" s="454"/>
      <c r="D1351" s="374"/>
      <c r="E1351" s="374"/>
      <c r="F1351" s="36" t="s">
        <v>107</v>
      </c>
      <c r="G1351" s="59">
        <f t="shared" si="359"/>
        <v>189323417</v>
      </c>
      <c r="H1351" s="48">
        <f>IFERROR(G1351/D1338,"-")</f>
        <v>7.5419303832945919E-3</v>
      </c>
      <c r="I1351" s="59">
        <f t="shared" si="360"/>
        <v>4537</v>
      </c>
      <c r="J1351" s="48">
        <f>IFERROR(I1351/E1338,"-")</f>
        <v>0.14578580379807846</v>
      </c>
      <c r="K1351" s="62">
        <f t="shared" si="354"/>
        <v>41728.767247079566</v>
      </c>
      <c r="L1351" s="374"/>
      <c r="M1351" s="374"/>
      <c r="N1351" s="36" t="s">
        <v>107</v>
      </c>
      <c r="O1351" s="59">
        <f t="shared" si="361"/>
        <v>133158139</v>
      </c>
      <c r="P1351" s="48">
        <f>IFERROR(O1351/L1338,"-")</f>
        <v>7.2874602130976731E-3</v>
      </c>
      <c r="Q1351" s="59">
        <f t="shared" si="362"/>
        <v>3234</v>
      </c>
      <c r="R1351" s="48">
        <f>IFERROR(Q1351/M1338,"-")</f>
        <v>0.14686648501362398</v>
      </c>
      <c r="S1351" s="62">
        <f t="shared" si="371"/>
        <v>41174.440012368585</v>
      </c>
      <c r="T1351" s="374"/>
      <c r="U1351" s="374"/>
      <c r="V1351" s="36" t="s">
        <v>107</v>
      </c>
      <c r="W1351" s="59">
        <f t="shared" si="363"/>
        <v>32929999</v>
      </c>
      <c r="X1351" s="48">
        <f>IFERROR(W1351/T1338,"-")</f>
        <v>7.6753779691980896E-3</v>
      </c>
      <c r="Y1351" s="59">
        <f t="shared" si="364"/>
        <v>682</v>
      </c>
      <c r="Z1351" s="48">
        <f>IFERROR(Y1351/U1338,"-")</f>
        <v>0.1897607122982749</v>
      </c>
      <c r="AA1351" s="136">
        <f t="shared" si="375"/>
        <v>48284.456011730203</v>
      </c>
      <c r="AB1351" s="374"/>
      <c r="AC1351" s="374"/>
      <c r="AD1351" s="36" t="s">
        <v>107</v>
      </c>
      <c r="AE1351" s="59">
        <f t="shared" si="365"/>
        <v>23476465</v>
      </c>
      <c r="AF1351" s="48">
        <f>IFERROR(AE1351/AB1338,"-")</f>
        <v>7.2563131664563751E-3</v>
      </c>
      <c r="AG1351" s="59">
        <f t="shared" si="366"/>
        <v>492</v>
      </c>
      <c r="AH1351" s="48">
        <f>IFERROR(AG1351/AC1338,"-")</f>
        <v>0.18792971734148206</v>
      </c>
      <c r="AI1351" s="62">
        <f t="shared" si="372"/>
        <v>47716.392276422761</v>
      </c>
      <c r="AJ1351" s="374"/>
      <c r="AK1351" s="374"/>
      <c r="AL1351" s="36" t="s">
        <v>107</v>
      </c>
      <c r="AM1351" s="59">
        <f t="shared" si="367"/>
        <v>66126647</v>
      </c>
      <c r="AN1351" s="48">
        <f>IFERROR(AM1351/AJ1338,"-")</f>
        <v>7.5880854399044606E-3</v>
      </c>
      <c r="AO1351" s="59">
        <f t="shared" si="368"/>
        <v>1382</v>
      </c>
      <c r="AP1351" s="48">
        <f>IFERROR(AO1351/AK1338,"-")</f>
        <v>0.15173473869126042</v>
      </c>
      <c r="AQ1351" s="62">
        <f t="shared" si="373"/>
        <v>47848.514471780029</v>
      </c>
      <c r="AR1351" s="374"/>
      <c r="AS1351" s="374"/>
      <c r="AT1351" s="36" t="s">
        <v>107</v>
      </c>
      <c r="AU1351" s="59">
        <f t="shared" si="369"/>
        <v>434631492</v>
      </c>
      <c r="AV1351" s="48">
        <f>IFERROR(AU1351/AR1338,"-")</f>
        <v>5.5465317410933043E-3</v>
      </c>
      <c r="AW1351" s="62">
        <f t="shared" si="370"/>
        <v>12483</v>
      </c>
      <c r="AX1351" s="48">
        <f>IFERROR(AW1351/AS1338,"-")</f>
        <v>0.10185215404699739</v>
      </c>
      <c r="AY1351" s="162">
        <f t="shared" si="374"/>
        <v>34817.871665465034</v>
      </c>
      <c r="AZ1351" s="187"/>
    </row>
    <row r="1352" spans="2:52" s="7" customFormat="1" ht="13.15" customHeight="1">
      <c r="B1352" s="453"/>
      <c r="C1352" s="454"/>
      <c r="D1352" s="374"/>
      <c r="E1352" s="374"/>
      <c r="F1352" s="36" t="s">
        <v>108</v>
      </c>
      <c r="G1352" s="59">
        <f t="shared" si="359"/>
        <v>148130305</v>
      </c>
      <c r="H1352" s="48">
        <f>IFERROR(G1352/D1338,"-")</f>
        <v>5.9009522734643797E-3</v>
      </c>
      <c r="I1352" s="59">
        <f t="shared" si="360"/>
        <v>2584</v>
      </c>
      <c r="J1352" s="48">
        <f>IFERROR(I1352/E1338,"-")</f>
        <v>8.3030750939879827E-2</v>
      </c>
      <c r="K1352" s="62">
        <f t="shared" si="354"/>
        <v>57325.969427244585</v>
      </c>
      <c r="L1352" s="374"/>
      <c r="M1352" s="374"/>
      <c r="N1352" s="36" t="s">
        <v>108</v>
      </c>
      <c r="O1352" s="59">
        <f t="shared" si="361"/>
        <v>112911131</v>
      </c>
      <c r="P1352" s="48">
        <f>IFERROR(O1352/L1338,"-")</f>
        <v>6.1793847597882041E-3</v>
      </c>
      <c r="Q1352" s="59">
        <f t="shared" si="362"/>
        <v>1903</v>
      </c>
      <c r="R1352" s="48">
        <f>IFERROR(Q1352/M1338,"-")</f>
        <v>8.6421435059037238E-2</v>
      </c>
      <c r="S1352" s="62">
        <f t="shared" si="371"/>
        <v>59333.227009984235</v>
      </c>
      <c r="T1352" s="374"/>
      <c r="U1352" s="374"/>
      <c r="V1352" s="36" t="s">
        <v>108</v>
      </c>
      <c r="W1352" s="59">
        <f t="shared" si="363"/>
        <v>42314783</v>
      </c>
      <c r="X1352" s="48">
        <f>IFERROR(W1352/T1338,"-")</f>
        <v>9.8627987571332093E-3</v>
      </c>
      <c r="Y1352" s="59">
        <f t="shared" si="364"/>
        <v>472</v>
      </c>
      <c r="Z1352" s="48">
        <f>IFERROR(Y1352/U1338,"-")</f>
        <v>0.13132999443516974</v>
      </c>
      <c r="AA1352" s="136">
        <f t="shared" si="375"/>
        <v>89649.963983050853</v>
      </c>
      <c r="AB1352" s="374"/>
      <c r="AC1352" s="374"/>
      <c r="AD1352" s="36" t="s">
        <v>108</v>
      </c>
      <c r="AE1352" s="59">
        <f t="shared" si="365"/>
        <v>33084618</v>
      </c>
      <c r="AF1352" s="48">
        <f>IFERROR(AE1352/AB1338,"-")</f>
        <v>1.0226085963137108E-2</v>
      </c>
      <c r="AG1352" s="59">
        <f t="shared" si="366"/>
        <v>348</v>
      </c>
      <c r="AH1352" s="48">
        <f>IFERROR(AG1352/AC1338,"-")</f>
        <v>0.13292589763177998</v>
      </c>
      <c r="AI1352" s="62">
        <f t="shared" si="372"/>
        <v>95070.741379310348</v>
      </c>
      <c r="AJ1352" s="374"/>
      <c r="AK1352" s="374"/>
      <c r="AL1352" s="36" t="s">
        <v>108</v>
      </c>
      <c r="AM1352" s="59">
        <f t="shared" si="367"/>
        <v>99866325</v>
      </c>
      <c r="AN1352" s="48">
        <f>IFERROR(AM1352/AJ1338,"-")</f>
        <v>1.1459740377721963E-2</v>
      </c>
      <c r="AO1352" s="59">
        <f t="shared" si="368"/>
        <v>1273</v>
      </c>
      <c r="AP1352" s="48">
        <f>IFERROR(AO1352/AK1338,"-")</f>
        <v>0.13976723759332454</v>
      </c>
      <c r="AQ1352" s="62">
        <f t="shared" si="373"/>
        <v>78449.587588373921</v>
      </c>
      <c r="AR1352" s="374"/>
      <c r="AS1352" s="374"/>
      <c r="AT1352" s="36" t="s">
        <v>108</v>
      </c>
      <c r="AU1352" s="59">
        <f t="shared" si="369"/>
        <v>606710609</v>
      </c>
      <c r="AV1352" s="48">
        <f>IFERROR(AU1352/AR1338,"-")</f>
        <v>7.7425122486903209E-3</v>
      </c>
      <c r="AW1352" s="62">
        <f t="shared" si="370"/>
        <v>9175</v>
      </c>
      <c r="AX1352" s="48">
        <f>IFERROR(AW1352/AS1338,"-")</f>
        <v>7.4861292428198431E-2</v>
      </c>
      <c r="AY1352" s="162">
        <f t="shared" si="374"/>
        <v>66126.496893732969</v>
      </c>
      <c r="AZ1352" s="187"/>
    </row>
    <row r="1353" spans="2:52" s="7" customFormat="1" ht="13.15" customHeight="1">
      <c r="B1353" s="453"/>
      <c r="C1353" s="454"/>
      <c r="D1353" s="374"/>
      <c r="E1353" s="374"/>
      <c r="F1353" s="36" t="s">
        <v>109</v>
      </c>
      <c r="G1353" s="59">
        <f t="shared" si="359"/>
        <v>104004644</v>
      </c>
      <c r="H1353" s="48">
        <f>IFERROR(G1353/D1338,"-")</f>
        <v>4.1431524795864927E-3</v>
      </c>
      <c r="I1353" s="59">
        <f t="shared" si="360"/>
        <v>2328</v>
      </c>
      <c r="J1353" s="48">
        <f>IFERROR(I1353/E1338,"-")</f>
        <v>7.480479419041805E-2</v>
      </c>
      <c r="K1353" s="62">
        <f t="shared" si="354"/>
        <v>44675.53436426117</v>
      </c>
      <c r="L1353" s="374"/>
      <c r="M1353" s="374"/>
      <c r="N1353" s="36" t="s">
        <v>109</v>
      </c>
      <c r="O1353" s="59">
        <f t="shared" si="361"/>
        <v>69506200</v>
      </c>
      <c r="P1353" s="48">
        <f>IFERROR(O1353/L1338,"-")</f>
        <v>3.8039256996796078E-3</v>
      </c>
      <c r="Q1353" s="59">
        <f t="shared" si="362"/>
        <v>1674</v>
      </c>
      <c r="R1353" s="48">
        <f>IFERROR(Q1353/M1338,"-")</f>
        <v>7.6021798365122614E-2</v>
      </c>
      <c r="S1353" s="62">
        <f t="shared" si="371"/>
        <v>41521.027479091994</v>
      </c>
      <c r="T1353" s="374"/>
      <c r="U1353" s="374"/>
      <c r="V1353" s="36" t="s">
        <v>109</v>
      </c>
      <c r="W1353" s="59">
        <f t="shared" si="363"/>
        <v>18815322</v>
      </c>
      <c r="X1353" s="48">
        <f>IFERROR(W1353/T1338,"-")</f>
        <v>4.385505992944857E-3</v>
      </c>
      <c r="Y1353" s="59">
        <f t="shared" si="364"/>
        <v>392</v>
      </c>
      <c r="Z1353" s="48">
        <f>IFERROR(Y1353/U1338,"-")</f>
        <v>0.10907067334446299</v>
      </c>
      <c r="AA1353" s="136">
        <f t="shared" si="375"/>
        <v>47998.270408163262</v>
      </c>
      <c r="AB1353" s="374"/>
      <c r="AC1353" s="374"/>
      <c r="AD1353" s="36" t="s">
        <v>109</v>
      </c>
      <c r="AE1353" s="59">
        <f t="shared" si="365"/>
        <v>14312504</v>
      </c>
      <c r="AF1353" s="48">
        <f>IFERROR(AE1353/AB1338,"-")</f>
        <v>4.4238351566200252E-3</v>
      </c>
      <c r="AG1353" s="59">
        <f t="shared" si="366"/>
        <v>284</v>
      </c>
      <c r="AH1353" s="48">
        <f>IFERROR(AG1353/AC1338,"-")</f>
        <v>0.10847975553857907</v>
      </c>
      <c r="AI1353" s="62">
        <f t="shared" si="372"/>
        <v>50396.140845070426</v>
      </c>
      <c r="AJ1353" s="374"/>
      <c r="AK1353" s="374"/>
      <c r="AL1353" s="36" t="s">
        <v>109</v>
      </c>
      <c r="AM1353" s="59">
        <f t="shared" si="367"/>
        <v>31679585</v>
      </c>
      <c r="AN1353" s="48">
        <f>IFERROR(AM1353/AJ1338,"-")</f>
        <v>3.6352576243691257E-3</v>
      </c>
      <c r="AO1353" s="59">
        <f t="shared" si="368"/>
        <v>742</v>
      </c>
      <c r="AP1353" s="48">
        <f>IFERROR(AO1353/AK1338,"-")</f>
        <v>8.1466842336407552E-2</v>
      </c>
      <c r="AQ1353" s="62">
        <f t="shared" si="373"/>
        <v>42694.858490566039</v>
      </c>
      <c r="AR1353" s="374"/>
      <c r="AS1353" s="374"/>
      <c r="AT1353" s="36" t="s">
        <v>109</v>
      </c>
      <c r="AU1353" s="59">
        <f t="shared" si="369"/>
        <v>226787522</v>
      </c>
      <c r="AV1353" s="48">
        <f>IFERROR(AU1353/AR1338,"-")</f>
        <v>2.8941395467424989E-3</v>
      </c>
      <c r="AW1353" s="62">
        <f t="shared" si="370"/>
        <v>5614</v>
      </c>
      <c r="AX1353" s="48">
        <f>IFERROR(AW1353/AS1338,"-")</f>
        <v>4.5806135770234985E-2</v>
      </c>
      <c r="AY1353" s="162">
        <f t="shared" si="374"/>
        <v>40396.779836123977</v>
      </c>
      <c r="AZ1353" s="187"/>
    </row>
    <row r="1354" spans="2:52" s="7" customFormat="1" ht="13.15" customHeight="1">
      <c r="B1354" s="453"/>
      <c r="C1354" s="454"/>
      <c r="D1354" s="374"/>
      <c r="E1354" s="374"/>
      <c r="F1354" s="37" t="s">
        <v>110</v>
      </c>
      <c r="G1354" s="60">
        <f t="shared" si="359"/>
        <v>48193487</v>
      </c>
      <c r="H1354" s="49">
        <f>IFERROR(G1354/D1338,"-")</f>
        <v>1.9198466288098577E-3</v>
      </c>
      <c r="I1354" s="60">
        <f t="shared" si="360"/>
        <v>3491</v>
      </c>
      <c r="J1354" s="49">
        <f>IFERROR(I1354/E1338,"-")</f>
        <v>0.11217505864207448</v>
      </c>
      <c r="K1354" s="63">
        <f t="shared" si="354"/>
        <v>13805.066456602694</v>
      </c>
      <c r="L1354" s="374"/>
      <c r="M1354" s="374"/>
      <c r="N1354" s="37" t="s">
        <v>110</v>
      </c>
      <c r="O1354" s="60">
        <f t="shared" si="361"/>
        <v>36882632</v>
      </c>
      <c r="P1354" s="49">
        <f>IFERROR(O1354/L1338,"-")</f>
        <v>2.0185075825843667E-3</v>
      </c>
      <c r="Q1354" s="60">
        <f t="shared" si="362"/>
        <v>2599</v>
      </c>
      <c r="R1354" s="49">
        <f>IFERROR(Q1354/M1338,"-")</f>
        <v>0.11802906448683015</v>
      </c>
      <c r="S1354" s="63">
        <f t="shared" si="371"/>
        <v>14191.085802231628</v>
      </c>
      <c r="T1354" s="374"/>
      <c r="U1354" s="374"/>
      <c r="V1354" s="37" t="s">
        <v>110</v>
      </c>
      <c r="W1354" s="60">
        <f t="shared" si="363"/>
        <v>11476304</v>
      </c>
      <c r="X1354" s="49">
        <f>IFERROR(W1354/T1338,"-")</f>
        <v>2.6749156867396174E-3</v>
      </c>
      <c r="Y1354" s="60">
        <f t="shared" si="364"/>
        <v>657</v>
      </c>
      <c r="Z1354" s="49">
        <f>IFERROR(Y1354/U1338,"-")</f>
        <v>0.18280467445742904</v>
      </c>
      <c r="AA1354" s="137">
        <f t="shared" si="375"/>
        <v>17467.738203957382</v>
      </c>
      <c r="AB1354" s="374"/>
      <c r="AC1354" s="374"/>
      <c r="AD1354" s="37" t="s">
        <v>110</v>
      </c>
      <c r="AE1354" s="60">
        <f t="shared" si="365"/>
        <v>7673528</v>
      </c>
      <c r="AF1354" s="49">
        <f>IFERROR(AE1354/AB1338,"-")</f>
        <v>2.3718018134149099E-3</v>
      </c>
      <c r="AG1354" s="60">
        <f t="shared" si="366"/>
        <v>494</v>
      </c>
      <c r="AH1354" s="49">
        <f>IFERROR(AG1354/AC1338,"-")</f>
        <v>0.18869365928189458</v>
      </c>
      <c r="AI1354" s="63">
        <f t="shared" si="372"/>
        <v>15533.457489878543</v>
      </c>
      <c r="AJ1354" s="374"/>
      <c r="AK1354" s="374"/>
      <c r="AL1354" s="37" t="s">
        <v>110</v>
      </c>
      <c r="AM1354" s="60">
        <f t="shared" si="367"/>
        <v>15889677</v>
      </c>
      <c r="AN1354" s="49">
        <f>IFERROR(AM1354/AJ1338,"-")</f>
        <v>1.8233530983127694E-3</v>
      </c>
      <c r="AO1354" s="60">
        <f t="shared" si="368"/>
        <v>1267</v>
      </c>
      <c r="AP1354" s="49">
        <f>IFERROR(AO1354/AK1338,"-")</f>
        <v>0.13910847606499779</v>
      </c>
      <c r="AQ1354" s="63">
        <f t="shared" si="373"/>
        <v>12541.181531176006</v>
      </c>
      <c r="AR1354" s="374"/>
      <c r="AS1354" s="374"/>
      <c r="AT1354" s="37" t="s">
        <v>110</v>
      </c>
      <c r="AU1354" s="60">
        <f t="shared" si="369"/>
        <v>154956312</v>
      </c>
      <c r="AV1354" s="49">
        <f>IFERROR(AU1354/AR1338,"-")</f>
        <v>1.9774685424560935E-3</v>
      </c>
      <c r="AW1354" s="63">
        <f t="shared" si="370"/>
        <v>10658</v>
      </c>
      <c r="AX1354" s="51">
        <f>IFERROR(AW1354/AS1338,"-")</f>
        <v>8.6961488250652738E-2</v>
      </c>
      <c r="AY1354" s="163">
        <f t="shared" si="374"/>
        <v>14538.967160818165</v>
      </c>
      <c r="AZ1354" s="187"/>
    </row>
    <row r="1355" spans="2:52" s="7" customFormat="1" ht="13.15" customHeight="1">
      <c r="B1355" s="455"/>
      <c r="C1355" s="456"/>
      <c r="D1355" s="375"/>
      <c r="E1355" s="375"/>
      <c r="F1355" s="38" t="s">
        <v>64</v>
      </c>
      <c r="G1355" s="56">
        <f t="shared" si="359"/>
        <v>5133510663</v>
      </c>
      <c r="H1355" s="49">
        <f>IFERROR(G1355/D1338,"-")</f>
        <v>0.20449968976762375</v>
      </c>
      <c r="I1355" s="60">
        <f t="shared" si="360"/>
        <v>26187</v>
      </c>
      <c r="J1355" s="49">
        <f>IFERROR(I1355/E1338,"-")</f>
        <v>0.84145753671154522</v>
      </c>
      <c r="K1355" s="63">
        <f t="shared" si="354"/>
        <v>196032.78966662849</v>
      </c>
      <c r="L1355" s="375"/>
      <c r="M1355" s="375"/>
      <c r="N1355" s="38" t="s">
        <v>64</v>
      </c>
      <c r="O1355" s="56">
        <f t="shared" si="361"/>
        <v>3797339760</v>
      </c>
      <c r="P1355" s="49">
        <f>IFERROR(O1355/L1338,"-")</f>
        <v>0.20782028514692494</v>
      </c>
      <c r="Q1355" s="60">
        <f t="shared" si="362"/>
        <v>18621</v>
      </c>
      <c r="R1355" s="49">
        <f>IFERROR(Q1355/M1338,"-")</f>
        <v>0.84564032697547686</v>
      </c>
      <c r="S1355" s="63">
        <f t="shared" si="371"/>
        <v>203927.81053649104</v>
      </c>
      <c r="T1355" s="375"/>
      <c r="U1355" s="375"/>
      <c r="V1355" s="38" t="s">
        <v>64</v>
      </c>
      <c r="W1355" s="56">
        <f t="shared" si="363"/>
        <v>858315309</v>
      </c>
      <c r="X1355" s="49">
        <f>IFERROR(W1355/T1338,"-")</f>
        <v>0.20005753456974143</v>
      </c>
      <c r="Y1355" s="60">
        <f t="shared" si="364"/>
        <v>3220</v>
      </c>
      <c r="Z1355" s="49">
        <f>IFERROR(Y1355/U1338,"-")</f>
        <v>0.89593767390094603</v>
      </c>
      <c r="AA1355" s="137">
        <f t="shared" si="375"/>
        <v>266557.54937888199</v>
      </c>
      <c r="AB1355" s="375"/>
      <c r="AC1355" s="375"/>
      <c r="AD1355" s="38" t="s">
        <v>64</v>
      </c>
      <c r="AE1355" s="56">
        <f t="shared" si="365"/>
        <v>667493575</v>
      </c>
      <c r="AF1355" s="49">
        <f>IFERROR(AE1355/AB1338,"-")</f>
        <v>0.20631481003624422</v>
      </c>
      <c r="AG1355" s="60">
        <f t="shared" si="366"/>
        <v>2342</v>
      </c>
      <c r="AH1355" s="49">
        <f>IFERROR(AG1355/AC1338,"-")</f>
        <v>0.89457601222307104</v>
      </c>
      <c r="AI1355" s="63">
        <f t="shared" si="372"/>
        <v>285010.06618274981</v>
      </c>
      <c r="AJ1355" s="375"/>
      <c r="AK1355" s="375"/>
      <c r="AL1355" s="38" t="s">
        <v>64</v>
      </c>
      <c r="AM1355" s="56">
        <f t="shared" si="367"/>
        <v>1960926245</v>
      </c>
      <c r="AN1355" s="49">
        <f>IFERROR(AM1355/AJ1338,"-")</f>
        <v>0.22501784928564467</v>
      </c>
      <c r="AO1355" s="60">
        <f t="shared" si="368"/>
        <v>7684</v>
      </c>
      <c r="AP1355" s="49">
        <f>IFERROR(AO1355/AK1338,"-")</f>
        <v>0.84365393061045235</v>
      </c>
      <c r="AQ1355" s="63">
        <f t="shared" si="373"/>
        <v>255196.02355543987</v>
      </c>
      <c r="AR1355" s="375"/>
      <c r="AS1355" s="375"/>
      <c r="AT1355" s="38" t="s">
        <v>64</v>
      </c>
      <c r="AU1355" s="56">
        <f t="shared" si="369"/>
        <v>15058652736</v>
      </c>
      <c r="AV1355" s="49">
        <f>IFERROR(AU1355/AR1338,"-")</f>
        <v>0.19217037171877444</v>
      </c>
      <c r="AW1355" s="63">
        <f t="shared" si="370"/>
        <v>94461</v>
      </c>
      <c r="AX1355" s="116">
        <f>IFERROR(AW1355/AS1338,"-")</f>
        <v>0.77073270234986946</v>
      </c>
      <c r="AY1355" s="164">
        <f t="shared" si="374"/>
        <v>159416.61358655954</v>
      </c>
      <c r="AZ1355" s="187"/>
    </row>
    <row r="1356" spans="2:52">
      <c r="D1356" s="124"/>
      <c r="E1356" s="41"/>
      <c r="F1356" s="7"/>
      <c r="G1356" s="7"/>
      <c r="H1356" s="7"/>
      <c r="I1356" s="7"/>
      <c r="J1356" s="7"/>
      <c r="K1356" s="7"/>
      <c r="L1356" s="124"/>
      <c r="M1356" s="41"/>
      <c r="N1356" s="7"/>
      <c r="O1356" s="7"/>
      <c r="P1356" s="7"/>
      <c r="Q1356" s="7"/>
      <c r="R1356" s="7"/>
      <c r="S1356" s="7"/>
      <c r="T1356" s="124"/>
      <c r="U1356" s="41"/>
      <c r="V1356" s="7"/>
      <c r="W1356" s="7"/>
      <c r="X1356" s="7"/>
      <c r="Y1356" s="7"/>
      <c r="Z1356" s="7"/>
      <c r="AA1356" s="7"/>
      <c r="AB1356" s="124"/>
      <c r="AC1356" s="41"/>
      <c r="AD1356" s="7"/>
      <c r="AE1356" s="7"/>
      <c r="AF1356" s="7"/>
      <c r="AG1356" s="7"/>
      <c r="AH1356" s="7"/>
      <c r="AI1356" s="7"/>
      <c r="AJ1356" s="124"/>
      <c r="AK1356" s="41"/>
      <c r="AL1356" s="7"/>
      <c r="AM1356" s="7"/>
      <c r="AN1356" s="7"/>
      <c r="AO1356" s="7"/>
      <c r="AP1356" s="7"/>
      <c r="AQ1356" s="7"/>
      <c r="AR1356" s="124"/>
      <c r="AS1356" s="41"/>
      <c r="AT1356" s="7"/>
      <c r="AU1356" s="7"/>
      <c r="AV1356" s="7"/>
      <c r="AX1356" s="128"/>
    </row>
  </sheetData>
  <mergeCells count="1057">
    <mergeCell ref="C1230:C1247"/>
    <mergeCell ref="C1212:C1229"/>
    <mergeCell ref="C1194:C1211"/>
    <mergeCell ref="C1176:C1193"/>
    <mergeCell ref="C1158:C1175"/>
    <mergeCell ref="C924:C941"/>
    <mergeCell ref="C960:C977"/>
    <mergeCell ref="C942:C959"/>
    <mergeCell ref="C1104:C1121"/>
    <mergeCell ref="AS1338:AS1355"/>
    <mergeCell ref="T1338:T1355"/>
    <mergeCell ref="U1338:U1355"/>
    <mergeCell ref="AB1338:AB1355"/>
    <mergeCell ref="AC1338:AC1355"/>
    <mergeCell ref="AJ1338:AJ1355"/>
    <mergeCell ref="AK1338:AK1355"/>
    <mergeCell ref="D1338:D1355"/>
    <mergeCell ref="E1338:E1355"/>
    <mergeCell ref="L1338:L1355"/>
    <mergeCell ref="M1338:M1355"/>
    <mergeCell ref="AR1338:AR1355"/>
    <mergeCell ref="C1068:C1085"/>
    <mergeCell ref="E924:E941"/>
    <mergeCell ref="D942:D959"/>
    <mergeCell ref="E942:E959"/>
    <mergeCell ref="D960:D977"/>
    <mergeCell ref="E960:E977"/>
    <mergeCell ref="D1320:D1337"/>
    <mergeCell ref="E1320:E1337"/>
    <mergeCell ref="D1158:D1175"/>
    <mergeCell ref="E1158:E1175"/>
    <mergeCell ref="D1176:D1193"/>
    <mergeCell ref="C78:C95"/>
    <mergeCell ref="B168:B185"/>
    <mergeCell ref="B186:B203"/>
    <mergeCell ref="B204:B221"/>
    <mergeCell ref="C564:C581"/>
    <mergeCell ref="C546:C563"/>
    <mergeCell ref="C690:C707"/>
    <mergeCell ref="C672:C689"/>
    <mergeCell ref="C654:C671"/>
    <mergeCell ref="C636:C653"/>
    <mergeCell ref="C618:C635"/>
    <mergeCell ref="B690:B707"/>
    <mergeCell ref="C204:C221"/>
    <mergeCell ref="C186:C203"/>
    <mergeCell ref="C168:C185"/>
    <mergeCell ref="B150:B167"/>
    <mergeCell ref="C150:C167"/>
    <mergeCell ref="C132:C149"/>
    <mergeCell ref="C114:C131"/>
    <mergeCell ref="C96:C113"/>
    <mergeCell ref="C240:C257"/>
    <mergeCell ref="C222:C239"/>
    <mergeCell ref="B258:B275"/>
    <mergeCell ref="C600:C617"/>
    <mergeCell ref="C294:C311"/>
    <mergeCell ref="C276:C293"/>
    <mergeCell ref="C258:C275"/>
    <mergeCell ref="B492:B509"/>
    <mergeCell ref="B510:B527"/>
    <mergeCell ref="B222:B239"/>
    <mergeCell ref="B240:B257"/>
    <mergeCell ref="B276:B293"/>
    <mergeCell ref="C780:C797"/>
    <mergeCell ref="C762:C779"/>
    <mergeCell ref="C744:C761"/>
    <mergeCell ref="C726:C743"/>
    <mergeCell ref="C708:C725"/>
    <mergeCell ref="C528:C545"/>
    <mergeCell ref="C420:C437"/>
    <mergeCell ref="C402:C419"/>
    <mergeCell ref="C384:C401"/>
    <mergeCell ref="C366:C383"/>
    <mergeCell ref="C348:C365"/>
    <mergeCell ref="C510:C527"/>
    <mergeCell ref="C492:C509"/>
    <mergeCell ref="C474:C491"/>
    <mergeCell ref="C456:C473"/>
    <mergeCell ref="C438:C455"/>
    <mergeCell ref="C582:C599"/>
    <mergeCell ref="B294:B311"/>
    <mergeCell ref="C60:C77"/>
    <mergeCell ref="C42:C59"/>
    <mergeCell ref="C24:C41"/>
    <mergeCell ref="C6:C23"/>
    <mergeCell ref="AR4:AY4"/>
    <mergeCell ref="D4:K4"/>
    <mergeCell ref="L4:S4"/>
    <mergeCell ref="T4:AA4"/>
    <mergeCell ref="AB4:AI4"/>
    <mergeCell ref="AJ4:AQ4"/>
    <mergeCell ref="C4:C5"/>
    <mergeCell ref="D6:D23"/>
    <mergeCell ref="E6:E23"/>
    <mergeCell ref="D24:D41"/>
    <mergeCell ref="E24:E41"/>
    <mergeCell ref="D42:D59"/>
    <mergeCell ref="E42:E59"/>
    <mergeCell ref="D60:D77"/>
    <mergeCell ref="E60:E77"/>
    <mergeCell ref="L6:L23"/>
    <mergeCell ref="M6:M23"/>
    <mergeCell ref="L24:L41"/>
    <mergeCell ref="M24:M41"/>
    <mergeCell ref="L42:L59"/>
    <mergeCell ref="D78:D95"/>
    <mergeCell ref="E78:E95"/>
    <mergeCell ref="D96:D113"/>
    <mergeCell ref="E96:E113"/>
    <mergeCell ref="D114:D131"/>
    <mergeCell ref="E114:E131"/>
    <mergeCell ref="D132:D149"/>
    <mergeCell ref="C330:C347"/>
    <mergeCell ref="C312:C329"/>
    <mergeCell ref="B708:B725"/>
    <mergeCell ref="B726:B743"/>
    <mergeCell ref="B744:B761"/>
    <mergeCell ref="B762:B779"/>
    <mergeCell ref="B780:B797"/>
    <mergeCell ref="B654:B671"/>
    <mergeCell ref="B672:B689"/>
    <mergeCell ref="B4:B5"/>
    <mergeCell ref="B6:B23"/>
    <mergeCell ref="B24:B41"/>
    <mergeCell ref="B42:B59"/>
    <mergeCell ref="B60:B77"/>
    <mergeCell ref="B618:B635"/>
    <mergeCell ref="B636:B653"/>
    <mergeCell ref="B78:B95"/>
    <mergeCell ref="B96:B113"/>
    <mergeCell ref="B114:B131"/>
    <mergeCell ref="B132:B149"/>
    <mergeCell ref="B312:B329"/>
    <mergeCell ref="B348:B365"/>
    <mergeCell ref="B366:B383"/>
    <mergeCell ref="B384:B401"/>
    <mergeCell ref="B402:B419"/>
    <mergeCell ref="B420:B437"/>
    <mergeCell ref="B330:B347"/>
    <mergeCell ref="B528:B545"/>
    <mergeCell ref="B546:B563"/>
    <mergeCell ref="B564:B581"/>
    <mergeCell ref="B582:B599"/>
    <mergeCell ref="B438:B455"/>
    <mergeCell ref="B456:B473"/>
    <mergeCell ref="B474:B491"/>
    <mergeCell ref="C1140:C1157"/>
    <mergeCell ref="C1122:C1139"/>
    <mergeCell ref="B978:B995"/>
    <mergeCell ref="B996:B1013"/>
    <mergeCell ref="B1014:B1031"/>
    <mergeCell ref="B1032:B1049"/>
    <mergeCell ref="B1050:B1067"/>
    <mergeCell ref="B888:B905"/>
    <mergeCell ref="B906:B923"/>
    <mergeCell ref="B924:B941"/>
    <mergeCell ref="B942:B959"/>
    <mergeCell ref="B960:B977"/>
    <mergeCell ref="C816:C833"/>
    <mergeCell ref="C798:C815"/>
    <mergeCell ref="C1050:C1067"/>
    <mergeCell ref="C1032:C1049"/>
    <mergeCell ref="C1014:C1031"/>
    <mergeCell ref="C996:C1013"/>
    <mergeCell ref="C978:C995"/>
    <mergeCell ref="C906:C923"/>
    <mergeCell ref="C888:C905"/>
    <mergeCell ref="C870:C887"/>
    <mergeCell ref="C852:C869"/>
    <mergeCell ref="C834:C851"/>
    <mergeCell ref="B798:B815"/>
    <mergeCell ref="B816:B833"/>
    <mergeCell ref="B834:B851"/>
    <mergeCell ref="B852:B869"/>
    <mergeCell ref="B870:B887"/>
    <mergeCell ref="C1086:C1103"/>
    <mergeCell ref="E132:E149"/>
    <mergeCell ref="D150:D167"/>
    <mergeCell ref="E150:E167"/>
    <mergeCell ref="B600:B617"/>
    <mergeCell ref="B1068:B1085"/>
    <mergeCell ref="B1086:B1103"/>
    <mergeCell ref="B1104:B1121"/>
    <mergeCell ref="B1122:B1139"/>
    <mergeCell ref="B1140:B1157"/>
    <mergeCell ref="B1338:C1355"/>
    <mergeCell ref="B1248:B1265"/>
    <mergeCell ref="B1266:B1283"/>
    <mergeCell ref="B1284:B1301"/>
    <mergeCell ref="B1302:B1319"/>
    <mergeCell ref="B1320:B1337"/>
    <mergeCell ref="B1158:B1175"/>
    <mergeCell ref="B1176:B1193"/>
    <mergeCell ref="B1194:B1211"/>
    <mergeCell ref="B1212:B1229"/>
    <mergeCell ref="B1230:B1247"/>
    <mergeCell ref="C1320:C1337"/>
    <mergeCell ref="C1302:C1319"/>
    <mergeCell ref="C1284:C1301"/>
    <mergeCell ref="C1266:C1283"/>
    <mergeCell ref="C1248:C1265"/>
    <mergeCell ref="D258:D275"/>
    <mergeCell ref="E258:E275"/>
    <mergeCell ref="D276:D293"/>
    <mergeCell ref="E276:E293"/>
    <mergeCell ref="D294:D311"/>
    <mergeCell ref="E294:E311"/>
    <mergeCell ref="D312:D329"/>
    <mergeCell ref="E312:E329"/>
    <mergeCell ref="D330:D347"/>
    <mergeCell ref="E330:E347"/>
    <mergeCell ref="D168:D185"/>
    <mergeCell ref="E168:E185"/>
    <mergeCell ref="D186:D203"/>
    <mergeCell ref="E186:E203"/>
    <mergeCell ref="D204:D221"/>
    <mergeCell ref="E204:E221"/>
    <mergeCell ref="D222:D239"/>
    <mergeCell ref="E222:E239"/>
    <mergeCell ref="D240:D257"/>
    <mergeCell ref="E240:E257"/>
    <mergeCell ref="D438:D455"/>
    <mergeCell ref="E438:E455"/>
    <mergeCell ref="D456:D473"/>
    <mergeCell ref="E456:E473"/>
    <mergeCell ref="D474:D491"/>
    <mergeCell ref="E474:E491"/>
    <mergeCell ref="D492:D509"/>
    <mergeCell ref="E492:E509"/>
    <mergeCell ref="D510:D527"/>
    <mergeCell ref="E510:E527"/>
    <mergeCell ref="D348:D365"/>
    <mergeCell ref="E348:E365"/>
    <mergeCell ref="D366:D383"/>
    <mergeCell ref="E366:E383"/>
    <mergeCell ref="D384:D401"/>
    <mergeCell ref="E384:E401"/>
    <mergeCell ref="D402:D419"/>
    <mergeCell ref="E402:E419"/>
    <mergeCell ref="D420:D437"/>
    <mergeCell ref="E420:E437"/>
    <mergeCell ref="D618:D635"/>
    <mergeCell ref="E618:E635"/>
    <mergeCell ref="D636:D653"/>
    <mergeCell ref="E636:E653"/>
    <mergeCell ref="D654:D671"/>
    <mergeCell ref="E654:E671"/>
    <mergeCell ref="D672:D689"/>
    <mergeCell ref="E672:E689"/>
    <mergeCell ref="D690:D707"/>
    <mergeCell ref="E690:E707"/>
    <mergeCell ref="D528:D545"/>
    <mergeCell ref="E528:E545"/>
    <mergeCell ref="D546:D563"/>
    <mergeCell ref="E546:E563"/>
    <mergeCell ref="D564:D581"/>
    <mergeCell ref="E564:E581"/>
    <mergeCell ref="D582:D599"/>
    <mergeCell ref="E582:E599"/>
    <mergeCell ref="D600:D617"/>
    <mergeCell ref="E600:E617"/>
    <mergeCell ref="D798:D815"/>
    <mergeCell ref="E798:E815"/>
    <mergeCell ref="D816:D833"/>
    <mergeCell ref="E816:E833"/>
    <mergeCell ref="D834:D851"/>
    <mergeCell ref="E834:E851"/>
    <mergeCell ref="D852:D869"/>
    <mergeCell ref="E852:E869"/>
    <mergeCell ref="D870:D887"/>
    <mergeCell ref="E870:E887"/>
    <mergeCell ref="D708:D725"/>
    <mergeCell ref="E708:E725"/>
    <mergeCell ref="D726:D743"/>
    <mergeCell ref="E726:E743"/>
    <mergeCell ref="D744:D761"/>
    <mergeCell ref="E744:E761"/>
    <mergeCell ref="D762:D779"/>
    <mergeCell ref="E762:E779"/>
    <mergeCell ref="D780:D797"/>
    <mergeCell ref="E780:E797"/>
    <mergeCell ref="E1176:E1193"/>
    <mergeCell ref="D1194:D1211"/>
    <mergeCell ref="E1194:E1211"/>
    <mergeCell ref="D1212:D1229"/>
    <mergeCell ref="E1212:E1229"/>
    <mergeCell ref="D1230:D1247"/>
    <mergeCell ref="E1230:E1247"/>
    <mergeCell ref="D1068:D1085"/>
    <mergeCell ref="E1068:E1085"/>
    <mergeCell ref="D1086:D1103"/>
    <mergeCell ref="E1086:E1103"/>
    <mergeCell ref="D1104:D1121"/>
    <mergeCell ref="E1104:E1121"/>
    <mergeCell ref="D1122:D1139"/>
    <mergeCell ref="E1122:E1139"/>
    <mergeCell ref="D1140:D1157"/>
    <mergeCell ref="E1140:E1157"/>
    <mergeCell ref="M42:M59"/>
    <mergeCell ref="L60:L77"/>
    <mergeCell ref="M60:M77"/>
    <mergeCell ref="L78:L95"/>
    <mergeCell ref="M78:M95"/>
    <mergeCell ref="L96:L113"/>
    <mergeCell ref="M96:M113"/>
    <mergeCell ref="L114:L131"/>
    <mergeCell ref="M114:M131"/>
    <mergeCell ref="D1248:D1265"/>
    <mergeCell ref="E1248:E1265"/>
    <mergeCell ref="D1266:D1283"/>
    <mergeCell ref="E1266:E1283"/>
    <mergeCell ref="D1284:D1301"/>
    <mergeCell ref="E1284:E1301"/>
    <mergeCell ref="D1302:D1319"/>
    <mergeCell ref="E1302:E1319"/>
    <mergeCell ref="D978:D995"/>
    <mergeCell ref="E978:E995"/>
    <mergeCell ref="D996:D1013"/>
    <mergeCell ref="E996:E1013"/>
    <mergeCell ref="D1014:D1031"/>
    <mergeCell ref="E1014:E1031"/>
    <mergeCell ref="D1032:D1049"/>
    <mergeCell ref="E1032:E1049"/>
    <mergeCell ref="D1050:D1067"/>
    <mergeCell ref="E1050:E1067"/>
    <mergeCell ref="D888:D905"/>
    <mergeCell ref="E888:E905"/>
    <mergeCell ref="D906:D923"/>
    <mergeCell ref="E906:E923"/>
    <mergeCell ref="D924:D941"/>
    <mergeCell ref="L222:L239"/>
    <mergeCell ref="M222:M239"/>
    <mergeCell ref="L240:L257"/>
    <mergeCell ref="M240:M257"/>
    <mergeCell ref="L258:L275"/>
    <mergeCell ref="M258:M275"/>
    <mergeCell ref="L276:L293"/>
    <mergeCell ref="M276:M293"/>
    <mergeCell ref="L294:L311"/>
    <mergeCell ref="M294:M311"/>
    <mergeCell ref="L132:L149"/>
    <mergeCell ref="M132:M149"/>
    <mergeCell ref="L150:L167"/>
    <mergeCell ref="M150:M167"/>
    <mergeCell ref="L168:L185"/>
    <mergeCell ref="M168:M185"/>
    <mergeCell ref="L186:L203"/>
    <mergeCell ref="M186:M203"/>
    <mergeCell ref="L204:L221"/>
    <mergeCell ref="M204:M221"/>
    <mergeCell ref="L402:L419"/>
    <mergeCell ref="M402:M419"/>
    <mergeCell ref="L420:L437"/>
    <mergeCell ref="M420:M437"/>
    <mergeCell ref="L438:L455"/>
    <mergeCell ref="M438:M455"/>
    <mergeCell ref="L456:L473"/>
    <mergeCell ref="M456:M473"/>
    <mergeCell ref="L474:L491"/>
    <mergeCell ref="M474:M491"/>
    <mergeCell ref="L312:L329"/>
    <mergeCell ref="M312:M329"/>
    <mergeCell ref="L330:L347"/>
    <mergeCell ref="M330:M347"/>
    <mergeCell ref="L348:L365"/>
    <mergeCell ref="M348:M365"/>
    <mergeCell ref="L366:L383"/>
    <mergeCell ref="M366:M383"/>
    <mergeCell ref="L384:L401"/>
    <mergeCell ref="M384:M401"/>
    <mergeCell ref="L582:L599"/>
    <mergeCell ref="M582:M599"/>
    <mergeCell ref="L600:L617"/>
    <mergeCell ref="M600:M617"/>
    <mergeCell ref="L618:L635"/>
    <mergeCell ref="M618:M635"/>
    <mergeCell ref="L636:L653"/>
    <mergeCell ref="M636:M653"/>
    <mergeCell ref="L654:L671"/>
    <mergeCell ref="M654:M671"/>
    <mergeCell ref="L492:L509"/>
    <mergeCell ref="M492:M509"/>
    <mergeCell ref="L510:L527"/>
    <mergeCell ref="M510:M527"/>
    <mergeCell ref="L528:L545"/>
    <mergeCell ref="M528:M545"/>
    <mergeCell ref="L546:L563"/>
    <mergeCell ref="M546:M563"/>
    <mergeCell ref="L564:L581"/>
    <mergeCell ref="M564:M581"/>
    <mergeCell ref="L762:L779"/>
    <mergeCell ref="M762:M779"/>
    <mergeCell ref="L780:L797"/>
    <mergeCell ref="M780:M797"/>
    <mergeCell ref="L798:L815"/>
    <mergeCell ref="M798:M815"/>
    <mergeCell ref="L816:L833"/>
    <mergeCell ref="M816:M833"/>
    <mergeCell ref="L834:L851"/>
    <mergeCell ref="M834:M851"/>
    <mergeCell ref="L672:L689"/>
    <mergeCell ref="M672:M689"/>
    <mergeCell ref="L690:L707"/>
    <mergeCell ref="M690:M707"/>
    <mergeCell ref="L708:L725"/>
    <mergeCell ref="M708:M725"/>
    <mergeCell ref="L726:L743"/>
    <mergeCell ref="M726:M743"/>
    <mergeCell ref="L744:L761"/>
    <mergeCell ref="M744:M761"/>
    <mergeCell ref="L942:L959"/>
    <mergeCell ref="M942:M959"/>
    <mergeCell ref="L960:L977"/>
    <mergeCell ref="M960:M977"/>
    <mergeCell ref="L978:L995"/>
    <mergeCell ref="M978:M995"/>
    <mergeCell ref="L996:L1013"/>
    <mergeCell ref="M996:M1013"/>
    <mergeCell ref="L1014:L1031"/>
    <mergeCell ref="M1014:M1031"/>
    <mergeCell ref="L852:L869"/>
    <mergeCell ref="M852:M869"/>
    <mergeCell ref="L870:L887"/>
    <mergeCell ref="M870:M887"/>
    <mergeCell ref="L888:L905"/>
    <mergeCell ref="M888:M905"/>
    <mergeCell ref="L906:L923"/>
    <mergeCell ref="M906:M923"/>
    <mergeCell ref="L924:L941"/>
    <mergeCell ref="M924:M941"/>
    <mergeCell ref="L1284:L1301"/>
    <mergeCell ref="M1284:M1301"/>
    <mergeCell ref="L1122:L1139"/>
    <mergeCell ref="M1122:M1139"/>
    <mergeCell ref="L1140:L1157"/>
    <mergeCell ref="M1140:M1157"/>
    <mergeCell ref="L1158:L1175"/>
    <mergeCell ref="M1158:M1175"/>
    <mergeCell ref="L1176:L1193"/>
    <mergeCell ref="M1176:M1193"/>
    <mergeCell ref="L1194:L1211"/>
    <mergeCell ref="M1194:M1211"/>
    <mergeCell ref="L1032:L1049"/>
    <mergeCell ref="M1032:M1049"/>
    <mergeCell ref="L1050:L1067"/>
    <mergeCell ref="M1050:M1067"/>
    <mergeCell ref="L1068:L1085"/>
    <mergeCell ref="M1068:M1085"/>
    <mergeCell ref="L1086:L1103"/>
    <mergeCell ref="M1086:M1103"/>
    <mergeCell ref="L1104:L1121"/>
    <mergeCell ref="M1104:M1121"/>
    <mergeCell ref="L1302:L1319"/>
    <mergeCell ref="M1302:M1319"/>
    <mergeCell ref="L1320:L1337"/>
    <mergeCell ref="M1320:M1337"/>
    <mergeCell ref="T6:T23"/>
    <mergeCell ref="U6:U23"/>
    <mergeCell ref="T24:T41"/>
    <mergeCell ref="U24:U41"/>
    <mergeCell ref="T42:T59"/>
    <mergeCell ref="U42:U59"/>
    <mergeCell ref="T60:T77"/>
    <mergeCell ref="U60:U77"/>
    <mergeCell ref="T78:T95"/>
    <mergeCell ref="U78:U95"/>
    <mergeCell ref="T96:T113"/>
    <mergeCell ref="U96:U113"/>
    <mergeCell ref="T114:T131"/>
    <mergeCell ref="U114:U131"/>
    <mergeCell ref="T132:T149"/>
    <mergeCell ref="U132:U149"/>
    <mergeCell ref="T150:T167"/>
    <mergeCell ref="U150:U167"/>
    <mergeCell ref="T168:T185"/>
    <mergeCell ref="U168:U185"/>
    <mergeCell ref="L1212:L1229"/>
    <mergeCell ref="M1212:M1229"/>
    <mergeCell ref="L1230:L1247"/>
    <mergeCell ref="M1230:M1247"/>
    <mergeCell ref="L1248:L1265"/>
    <mergeCell ref="M1248:M1265"/>
    <mergeCell ref="L1266:L1283"/>
    <mergeCell ref="M1266:M1283"/>
    <mergeCell ref="T276:T293"/>
    <mergeCell ref="U276:U293"/>
    <mergeCell ref="T294:T311"/>
    <mergeCell ref="U294:U311"/>
    <mergeCell ref="T312:T329"/>
    <mergeCell ref="U312:U329"/>
    <mergeCell ref="T330:T347"/>
    <mergeCell ref="U330:U347"/>
    <mergeCell ref="T348:T365"/>
    <mergeCell ref="U348:U365"/>
    <mergeCell ref="T186:T203"/>
    <mergeCell ref="U186:U203"/>
    <mergeCell ref="T204:T221"/>
    <mergeCell ref="U204:U221"/>
    <mergeCell ref="T222:T239"/>
    <mergeCell ref="U222:U239"/>
    <mergeCell ref="T240:T257"/>
    <mergeCell ref="U240:U257"/>
    <mergeCell ref="T258:T275"/>
    <mergeCell ref="U258:U275"/>
    <mergeCell ref="T456:T473"/>
    <mergeCell ref="U456:U473"/>
    <mergeCell ref="T474:T491"/>
    <mergeCell ref="U474:U491"/>
    <mergeCell ref="T492:T509"/>
    <mergeCell ref="U492:U509"/>
    <mergeCell ref="T510:T527"/>
    <mergeCell ref="U510:U527"/>
    <mergeCell ref="T528:T545"/>
    <mergeCell ref="U528:U545"/>
    <mergeCell ref="T366:T383"/>
    <mergeCell ref="U366:U383"/>
    <mergeCell ref="T384:T401"/>
    <mergeCell ref="U384:U401"/>
    <mergeCell ref="T402:T419"/>
    <mergeCell ref="U402:U419"/>
    <mergeCell ref="T420:T437"/>
    <mergeCell ref="U420:U437"/>
    <mergeCell ref="T438:T455"/>
    <mergeCell ref="U438:U455"/>
    <mergeCell ref="T636:T653"/>
    <mergeCell ref="U636:U653"/>
    <mergeCell ref="T654:T671"/>
    <mergeCell ref="U654:U671"/>
    <mergeCell ref="T672:T689"/>
    <mergeCell ref="U672:U689"/>
    <mergeCell ref="T690:T707"/>
    <mergeCell ref="U690:U707"/>
    <mergeCell ref="T708:T725"/>
    <mergeCell ref="U708:U725"/>
    <mergeCell ref="T546:T563"/>
    <mergeCell ref="U546:U563"/>
    <mergeCell ref="T564:T581"/>
    <mergeCell ref="U564:U581"/>
    <mergeCell ref="T582:T599"/>
    <mergeCell ref="U582:U599"/>
    <mergeCell ref="T600:T617"/>
    <mergeCell ref="U600:U617"/>
    <mergeCell ref="T618:T635"/>
    <mergeCell ref="U618:U635"/>
    <mergeCell ref="T816:T833"/>
    <mergeCell ref="U816:U833"/>
    <mergeCell ref="T834:T851"/>
    <mergeCell ref="U834:U851"/>
    <mergeCell ref="T852:T869"/>
    <mergeCell ref="U852:U869"/>
    <mergeCell ref="T870:T887"/>
    <mergeCell ref="U870:U887"/>
    <mergeCell ref="T888:T905"/>
    <mergeCell ref="U888:U905"/>
    <mergeCell ref="T726:T743"/>
    <mergeCell ref="U726:U743"/>
    <mergeCell ref="T744:T761"/>
    <mergeCell ref="U744:U761"/>
    <mergeCell ref="T762:T779"/>
    <mergeCell ref="U762:U779"/>
    <mergeCell ref="T780:T797"/>
    <mergeCell ref="U780:U797"/>
    <mergeCell ref="T798:T815"/>
    <mergeCell ref="U798:U815"/>
    <mergeCell ref="T996:T1013"/>
    <mergeCell ref="U996:U1013"/>
    <mergeCell ref="T1014:T1031"/>
    <mergeCell ref="U1014:U1031"/>
    <mergeCell ref="T1032:T1049"/>
    <mergeCell ref="U1032:U1049"/>
    <mergeCell ref="T1050:T1067"/>
    <mergeCell ref="U1050:U1067"/>
    <mergeCell ref="T1068:T1085"/>
    <mergeCell ref="U1068:U1085"/>
    <mergeCell ref="T906:T923"/>
    <mergeCell ref="U906:U923"/>
    <mergeCell ref="T924:T941"/>
    <mergeCell ref="U924:U941"/>
    <mergeCell ref="T942:T959"/>
    <mergeCell ref="U942:U959"/>
    <mergeCell ref="T960:T977"/>
    <mergeCell ref="U960:U977"/>
    <mergeCell ref="T978:T995"/>
    <mergeCell ref="U978:U995"/>
    <mergeCell ref="T1176:T1193"/>
    <mergeCell ref="U1176:U1193"/>
    <mergeCell ref="T1194:T1211"/>
    <mergeCell ref="U1194:U1211"/>
    <mergeCell ref="T1212:T1229"/>
    <mergeCell ref="U1212:U1229"/>
    <mergeCell ref="T1230:T1247"/>
    <mergeCell ref="U1230:U1247"/>
    <mergeCell ref="T1248:T1265"/>
    <mergeCell ref="U1248:U1265"/>
    <mergeCell ref="T1086:T1103"/>
    <mergeCell ref="U1086:U1103"/>
    <mergeCell ref="T1104:T1121"/>
    <mergeCell ref="U1104:U1121"/>
    <mergeCell ref="T1122:T1139"/>
    <mergeCell ref="U1122:U1139"/>
    <mergeCell ref="T1140:T1157"/>
    <mergeCell ref="U1140:U1157"/>
    <mergeCell ref="T1158:T1175"/>
    <mergeCell ref="U1158:U1175"/>
    <mergeCell ref="AC6:AC23"/>
    <mergeCell ref="AB24:AB41"/>
    <mergeCell ref="AC24:AC41"/>
    <mergeCell ref="AB42:AB59"/>
    <mergeCell ref="AC42:AC59"/>
    <mergeCell ref="AB60:AB77"/>
    <mergeCell ref="AC60:AC77"/>
    <mergeCell ref="AB78:AB95"/>
    <mergeCell ref="AC78:AC95"/>
    <mergeCell ref="T1266:T1283"/>
    <mergeCell ref="U1266:U1283"/>
    <mergeCell ref="T1284:T1301"/>
    <mergeCell ref="U1284:U1301"/>
    <mergeCell ref="T1302:T1319"/>
    <mergeCell ref="U1302:U1319"/>
    <mergeCell ref="T1320:T1337"/>
    <mergeCell ref="U1320:U1337"/>
    <mergeCell ref="AB6:AB23"/>
    <mergeCell ref="AB96:AB113"/>
    <mergeCell ref="AB186:AB203"/>
    <mergeCell ref="AB276:AB293"/>
    <mergeCell ref="AB366:AB383"/>
    <mergeCell ref="AB456:AB473"/>
    <mergeCell ref="AB546:AB563"/>
    <mergeCell ref="AB636:AB653"/>
    <mergeCell ref="AB726:AB743"/>
    <mergeCell ref="AB816:AB833"/>
    <mergeCell ref="AB906:AB923"/>
    <mergeCell ref="AB996:AB1013"/>
    <mergeCell ref="AB1086:AB1103"/>
    <mergeCell ref="AB1176:AB1193"/>
    <mergeCell ref="AB1266:AB1283"/>
    <mergeCell ref="AC186:AC203"/>
    <mergeCell ref="AB204:AB221"/>
    <mergeCell ref="AC204:AC221"/>
    <mergeCell ref="AB222:AB239"/>
    <mergeCell ref="AC222:AC239"/>
    <mergeCell ref="AB240:AB257"/>
    <mergeCell ref="AC240:AC257"/>
    <mergeCell ref="AB258:AB275"/>
    <mergeCell ref="AC258:AC275"/>
    <mergeCell ref="AC96:AC113"/>
    <mergeCell ref="AB114:AB131"/>
    <mergeCell ref="AC114:AC131"/>
    <mergeCell ref="AB132:AB149"/>
    <mergeCell ref="AC132:AC149"/>
    <mergeCell ref="AB150:AB167"/>
    <mergeCell ref="AC150:AC167"/>
    <mergeCell ref="AB168:AB185"/>
    <mergeCell ref="AC168:AC185"/>
    <mergeCell ref="AC366:AC383"/>
    <mergeCell ref="AB384:AB401"/>
    <mergeCell ref="AC384:AC401"/>
    <mergeCell ref="AB402:AB419"/>
    <mergeCell ref="AC402:AC419"/>
    <mergeCell ref="AB420:AB437"/>
    <mergeCell ref="AC420:AC437"/>
    <mergeCell ref="AB438:AB455"/>
    <mergeCell ref="AC438:AC455"/>
    <mergeCell ref="AC276:AC293"/>
    <mergeCell ref="AB294:AB311"/>
    <mergeCell ref="AC294:AC311"/>
    <mergeCell ref="AB312:AB329"/>
    <mergeCell ref="AC312:AC329"/>
    <mergeCell ref="AB330:AB347"/>
    <mergeCell ref="AC330:AC347"/>
    <mergeCell ref="AB348:AB365"/>
    <mergeCell ref="AC348:AC365"/>
    <mergeCell ref="AC546:AC563"/>
    <mergeCell ref="AB564:AB581"/>
    <mergeCell ref="AC564:AC581"/>
    <mergeCell ref="AB582:AB599"/>
    <mergeCell ref="AC582:AC599"/>
    <mergeCell ref="AB600:AB617"/>
    <mergeCell ref="AC600:AC617"/>
    <mergeCell ref="AB618:AB635"/>
    <mergeCell ref="AC618:AC635"/>
    <mergeCell ref="AC456:AC473"/>
    <mergeCell ref="AB474:AB491"/>
    <mergeCell ref="AC474:AC491"/>
    <mergeCell ref="AB492:AB509"/>
    <mergeCell ref="AC492:AC509"/>
    <mergeCell ref="AB510:AB527"/>
    <mergeCell ref="AC510:AC527"/>
    <mergeCell ref="AB528:AB545"/>
    <mergeCell ref="AC528:AC545"/>
    <mergeCell ref="AC726:AC743"/>
    <mergeCell ref="AB744:AB761"/>
    <mergeCell ref="AC744:AC761"/>
    <mergeCell ref="AB762:AB779"/>
    <mergeCell ref="AC762:AC779"/>
    <mergeCell ref="AB780:AB797"/>
    <mergeCell ref="AC780:AC797"/>
    <mergeCell ref="AB798:AB815"/>
    <mergeCell ref="AC798:AC815"/>
    <mergeCell ref="AC636:AC653"/>
    <mergeCell ref="AB654:AB671"/>
    <mergeCell ref="AC654:AC671"/>
    <mergeCell ref="AB672:AB689"/>
    <mergeCell ref="AC672:AC689"/>
    <mergeCell ref="AB690:AB707"/>
    <mergeCell ref="AC690:AC707"/>
    <mergeCell ref="AB708:AB725"/>
    <mergeCell ref="AC708:AC725"/>
    <mergeCell ref="AC906:AC923"/>
    <mergeCell ref="AB924:AB941"/>
    <mergeCell ref="AC924:AC941"/>
    <mergeCell ref="AB942:AB959"/>
    <mergeCell ref="AC942:AC959"/>
    <mergeCell ref="AB960:AB977"/>
    <mergeCell ref="AC960:AC977"/>
    <mergeCell ref="AB978:AB995"/>
    <mergeCell ref="AC978:AC995"/>
    <mergeCell ref="AC816:AC833"/>
    <mergeCell ref="AB834:AB851"/>
    <mergeCell ref="AC834:AC851"/>
    <mergeCell ref="AB852:AB869"/>
    <mergeCell ref="AC852:AC869"/>
    <mergeCell ref="AB870:AB887"/>
    <mergeCell ref="AC870:AC887"/>
    <mergeCell ref="AB888:AB905"/>
    <mergeCell ref="AC888:AC905"/>
    <mergeCell ref="AC1248:AC1265"/>
    <mergeCell ref="AC1086:AC1103"/>
    <mergeCell ref="AB1104:AB1121"/>
    <mergeCell ref="AC1104:AC1121"/>
    <mergeCell ref="AB1122:AB1139"/>
    <mergeCell ref="AC1122:AC1139"/>
    <mergeCell ref="AB1140:AB1157"/>
    <mergeCell ref="AC1140:AC1157"/>
    <mergeCell ref="AB1158:AB1175"/>
    <mergeCell ref="AC1158:AC1175"/>
    <mergeCell ref="AC996:AC1013"/>
    <mergeCell ref="AB1014:AB1031"/>
    <mergeCell ref="AC1014:AC1031"/>
    <mergeCell ref="AB1032:AB1049"/>
    <mergeCell ref="AC1032:AC1049"/>
    <mergeCell ref="AB1050:AB1067"/>
    <mergeCell ref="AC1050:AC1067"/>
    <mergeCell ref="AB1068:AB1085"/>
    <mergeCell ref="AC1068:AC1085"/>
    <mergeCell ref="AC1266:AC1283"/>
    <mergeCell ref="AB1284:AB1301"/>
    <mergeCell ref="AC1284:AC1301"/>
    <mergeCell ref="AB1302:AB1319"/>
    <mergeCell ref="AC1302:AC1319"/>
    <mergeCell ref="AB1320:AB1337"/>
    <mergeCell ref="AC1320:AC1337"/>
    <mergeCell ref="AJ6:AJ23"/>
    <mergeCell ref="AK6:AK23"/>
    <mergeCell ref="AJ24:AJ41"/>
    <mergeCell ref="AK24:AK41"/>
    <mergeCell ref="AJ42:AJ59"/>
    <mergeCell ref="AK42:AK59"/>
    <mergeCell ref="AJ60:AJ77"/>
    <mergeCell ref="AK60:AK77"/>
    <mergeCell ref="AJ78:AJ95"/>
    <mergeCell ref="AK78:AK95"/>
    <mergeCell ref="AJ96:AJ113"/>
    <mergeCell ref="AK96:AK113"/>
    <mergeCell ref="AJ114:AJ131"/>
    <mergeCell ref="AK114:AK131"/>
    <mergeCell ref="AJ132:AJ149"/>
    <mergeCell ref="AK132:AK149"/>
    <mergeCell ref="AJ150:AJ167"/>
    <mergeCell ref="AC1176:AC1193"/>
    <mergeCell ref="AB1194:AB1211"/>
    <mergeCell ref="AC1194:AC1211"/>
    <mergeCell ref="AB1212:AB1229"/>
    <mergeCell ref="AC1212:AC1229"/>
    <mergeCell ref="AB1230:AB1247"/>
    <mergeCell ref="AC1230:AC1247"/>
    <mergeCell ref="AB1248:AB1265"/>
    <mergeCell ref="AJ240:AJ257"/>
    <mergeCell ref="AK240:AK257"/>
    <mergeCell ref="AJ258:AJ275"/>
    <mergeCell ref="AK258:AK275"/>
    <mergeCell ref="AJ276:AJ293"/>
    <mergeCell ref="AK276:AK293"/>
    <mergeCell ref="AJ294:AJ311"/>
    <mergeCell ref="AK294:AK311"/>
    <mergeCell ref="AJ312:AJ329"/>
    <mergeCell ref="AK312:AK329"/>
    <mergeCell ref="AK150:AK167"/>
    <mergeCell ref="AJ168:AJ185"/>
    <mergeCell ref="AK168:AK185"/>
    <mergeCell ref="AJ186:AJ203"/>
    <mergeCell ref="AK186:AK203"/>
    <mergeCell ref="AJ204:AJ221"/>
    <mergeCell ref="AK204:AK221"/>
    <mergeCell ref="AJ222:AJ239"/>
    <mergeCell ref="AK222:AK239"/>
    <mergeCell ref="AJ420:AJ437"/>
    <mergeCell ref="AK420:AK437"/>
    <mergeCell ref="AJ438:AJ455"/>
    <mergeCell ref="AK438:AK455"/>
    <mergeCell ref="AJ456:AJ473"/>
    <mergeCell ref="AK456:AK473"/>
    <mergeCell ref="AJ474:AJ491"/>
    <mergeCell ref="AK474:AK491"/>
    <mergeCell ref="AJ492:AJ509"/>
    <mergeCell ref="AK492:AK509"/>
    <mergeCell ref="AJ330:AJ347"/>
    <mergeCell ref="AK330:AK347"/>
    <mergeCell ref="AJ348:AJ365"/>
    <mergeCell ref="AK348:AK365"/>
    <mergeCell ref="AJ366:AJ383"/>
    <mergeCell ref="AK366:AK383"/>
    <mergeCell ref="AJ384:AJ401"/>
    <mergeCell ref="AK384:AK401"/>
    <mergeCell ref="AJ402:AJ419"/>
    <mergeCell ref="AK402:AK419"/>
    <mergeCell ref="AJ600:AJ617"/>
    <mergeCell ref="AK600:AK617"/>
    <mergeCell ref="AJ618:AJ635"/>
    <mergeCell ref="AK618:AK635"/>
    <mergeCell ref="AJ636:AJ653"/>
    <mergeCell ref="AK636:AK653"/>
    <mergeCell ref="AJ654:AJ671"/>
    <mergeCell ref="AK654:AK671"/>
    <mergeCell ref="AJ672:AJ689"/>
    <mergeCell ref="AK672:AK689"/>
    <mergeCell ref="AJ510:AJ527"/>
    <mergeCell ref="AK510:AK527"/>
    <mergeCell ref="AJ528:AJ545"/>
    <mergeCell ref="AK528:AK545"/>
    <mergeCell ref="AJ546:AJ563"/>
    <mergeCell ref="AK546:AK563"/>
    <mergeCell ref="AJ564:AJ581"/>
    <mergeCell ref="AK564:AK581"/>
    <mergeCell ref="AJ582:AJ599"/>
    <mergeCell ref="AK582:AK599"/>
    <mergeCell ref="AJ780:AJ797"/>
    <mergeCell ref="AK780:AK797"/>
    <mergeCell ref="AJ798:AJ815"/>
    <mergeCell ref="AK798:AK815"/>
    <mergeCell ref="AJ816:AJ833"/>
    <mergeCell ref="AK816:AK833"/>
    <mergeCell ref="AJ834:AJ851"/>
    <mergeCell ref="AK834:AK851"/>
    <mergeCell ref="AJ852:AJ869"/>
    <mergeCell ref="AK852:AK869"/>
    <mergeCell ref="AJ690:AJ707"/>
    <mergeCell ref="AK690:AK707"/>
    <mergeCell ref="AJ708:AJ725"/>
    <mergeCell ref="AK708:AK725"/>
    <mergeCell ref="AJ726:AJ743"/>
    <mergeCell ref="AK726:AK743"/>
    <mergeCell ref="AJ744:AJ761"/>
    <mergeCell ref="AK744:AK761"/>
    <mergeCell ref="AJ762:AJ779"/>
    <mergeCell ref="AK762:AK779"/>
    <mergeCell ref="AJ960:AJ977"/>
    <mergeCell ref="AK960:AK977"/>
    <mergeCell ref="AJ978:AJ995"/>
    <mergeCell ref="AK978:AK995"/>
    <mergeCell ref="AJ996:AJ1013"/>
    <mergeCell ref="AK996:AK1013"/>
    <mergeCell ref="AJ1014:AJ1031"/>
    <mergeCell ref="AK1014:AK1031"/>
    <mergeCell ref="AJ1032:AJ1049"/>
    <mergeCell ref="AK1032:AK1049"/>
    <mergeCell ref="AJ870:AJ887"/>
    <mergeCell ref="AK870:AK887"/>
    <mergeCell ref="AJ888:AJ905"/>
    <mergeCell ref="AK888:AK905"/>
    <mergeCell ref="AJ906:AJ923"/>
    <mergeCell ref="AK906:AK923"/>
    <mergeCell ref="AJ924:AJ941"/>
    <mergeCell ref="AK924:AK941"/>
    <mergeCell ref="AJ942:AJ959"/>
    <mergeCell ref="AK942:AK959"/>
    <mergeCell ref="AJ1302:AJ1319"/>
    <mergeCell ref="AK1302:AK1319"/>
    <mergeCell ref="AJ1140:AJ1157"/>
    <mergeCell ref="AK1140:AK1157"/>
    <mergeCell ref="AJ1158:AJ1175"/>
    <mergeCell ref="AK1158:AK1175"/>
    <mergeCell ref="AJ1176:AJ1193"/>
    <mergeCell ref="AK1176:AK1193"/>
    <mergeCell ref="AJ1194:AJ1211"/>
    <mergeCell ref="AK1194:AK1211"/>
    <mergeCell ref="AJ1212:AJ1229"/>
    <mergeCell ref="AK1212:AK1229"/>
    <mergeCell ref="AJ1050:AJ1067"/>
    <mergeCell ref="AK1050:AK1067"/>
    <mergeCell ref="AJ1068:AJ1085"/>
    <mergeCell ref="AK1068:AK1085"/>
    <mergeCell ref="AJ1086:AJ1103"/>
    <mergeCell ref="AK1086:AK1103"/>
    <mergeCell ref="AJ1104:AJ1121"/>
    <mergeCell ref="AK1104:AK1121"/>
    <mergeCell ref="AJ1122:AJ1139"/>
    <mergeCell ref="AK1122:AK1139"/>
    <mergeCell ref="AJ1320:AJ1337"/>
    <mergeCell ref="AK1320:AK1337"/>
    <mergeCell ref="AR6:AR23"/>
    <mergeCell ref="AS6:AS23"/>
    <mergeCell ref="AR24:AR41"/>
    <mergeCell ref="AS24:AS41"/>
    <mergeCell ref="AR42:AR59"/>
    <mergeCell ref="AS42:AS59"/>
    <mergeCell ref="AR60:AR77"/>
    <mergeCell ref="AS60:AS77"/>
    <mergeCell ref="AR78:AR95"/>
    <mergeCell ref="AS78:AS95"/>
    <mergeCell ref="AR96:AR113"/>
    <mergeCell ref="AS96:AS113"/>
    <mergeCell ref="AR114:AR131"/>
    <mergeCell ref="AS114:AS131"/>
    <mergeCell ref="AR132:AR149"/>
    <mergeCell ref="AS132:AS149"/>
    <mergeCell ref="AR150:AR167"/>
    <mergeCell ref="AS150:AS167"/>
    <mergeCell ref="AR168:AR185"/>
    <mergeCell ref="AS168:AS185"/>
    <mergeCell ref="AR186:AR203"/>
    <mergeCell ref="AS186:AS203"/>
    <mergeCell ref="AJ1230:AJ1247"/>
    <mergeCell ref="AK1230:AK1247"/>
    <mergeCell ref="AJ1248:AJ1265"/>
    <mergeCell ref="AK1248:AK1265"/>
    <mergeCell ref="AJ1266:AJ1283"/>
    <mergeCell ref="AK1266:AK1283"/>
    <mergeCell ref="AJ1284:AJ1301"/>
    <mergeCell ref="AK1284:AK1301"/>
    <mergeCell ref="AR294:AR311"/>
    <mergeCell ref="AS294:AS311"/>
    <mergeCell ref="AR312:AR329"/>
    <mergeCell ref="AS312:AS329"/>
    <mergeCell ref="AR330:AR347"/>
    <mergeCell ref="AS330:AS347"/>
    <mergeCell ref="AR348:AR365"/>
    <mergeCell ref="AS348:AS365"/>
    <mergeCell ref="AR366:AR383"/>
    <mergeCell ref="AS366:AS383"/>
    <mergeCell ref="AR204:AR221"/>
    <mergeCell ref="AS204:AS221"/>
    <mergeCell ref="AR222:AR239"/>
    <mergeCell ref="AS222:AS239"/>
    <mergeCell ref="AR240:AR257"/>
    <mergeCell ref="AS240:AS257"/>
    <mergeCell ref="AR258:AR275"/>
    <mergeCell ref="AS258:AS275"/>
    <mergeCell ref="AR276:AR293"/>
    <mergeCell ref="AS276:AS293"/>
    <mergeCell ref="AR474:AR491"/>
    <mergeCell ref="AS474:AS491"/>
    <mergeCell ref="AR492:AR509"/>
    <mergeCell ref="AS492:AS509"/>
    <mergeCell ref="AR510:AR527"/>
    <mergeCell ref="AS510:AS527"/>
    <mergeCell ref="AR528:AR545"/>
    <mergeCell ref="AS528:AS545"/>
    <mergeCell ref="AR546:AR563"/>
    <mergeCell ref="AS546:AS563"/>
    <mergeCell ref="AR384:AR401"/>
    <mergeCell ref="AS384:AS401"/>
    <mergeCell ref="AR402:AR419"/>
    <mergeCell ref="AS402:AS419"/>
    <mergeCell ref="AR420:AR437"/>
    <mergeCell ref="AS420:AS437"/>
    <mergeCell ref="AR438:AR455"/>
    <mergeCell ref="AS438:AS455"/>
    <mergeCell ref="AR456:AR473"/>
    <mergeCell ref="AS456:AS473"/>
    <mergeCell ref="AR654:AR671"/>
    <mergeCell ref="AS654:AS671"/>
    <mergeCell ref="AR672:AR689"/>
    <mergeCell ref="AS672:AS689"/>
    <mergeCell ref="AR690:AR707"/>
    <mergeCell ref="AS690:AS707"/>
    <mergeCell ref="AR708:AR725"/>
    <mergeCell ref="AS708:AS725"/>
    <mergeCell ref="AR726:AR743"/>
    <mergeCell ref="AS726:AS743"/>
    <mergeCell ref="AR564:AR581"/>
    <mergeCell ref="AS564:AS581"/>
    <mergeCell ref="AR582:AR599"/>
    <mergeCell ref="AS582:AS599"/>
    <mergeCell ref="AR600:AR617"/>
    <mergeCell ref="AS600:AS617"/>
    <mergeCell ref="AR618:AR635"/>
    <mergeCell ref="AS618:AS635"/>
    <mergeCell ref="AR636:AR653"/>
    <mergeCell ref="AS636:AS653"/>
    <mergeCell ref="AR834:AR851"/>
    <mergeCell ref="AS834:AS851"/>
    <mergeCell ref="AR852:AR869"/>
    <mergeCell ref="AS852:AS869"/>
    <mergeCell ref="AR870:AR887"/>
    <mergeCell ref="AS870:AS887"/>
    <mergeCell ref="AR888:AR905"/>
    <mergeCell ref="AS888:AS905"/>
    <mergeCell ref="AR906:AR923"/>
    <mergeCell ref="AS906:AS923"/>
    <mergeCell ref="AR744:AR761"/>
    <mergeCell ref="AS744:AS761"/>
    <mergeCell ref="AR762:AR779"/>
    <mergeCell ref="AS762:AS779"/>
    <mergeCell ref="AR780:AR797"/>
    <mergeCell ref="AS780:AS797"/>
    <mergeCell ref="AR798:AR815"/>
    <mergeCell ref="AS798:AS815"/>
    <mergeCell ref="AR816:AR833"/>
    <mergeCell ref="AS816:AS833"/>
    <mergeCell ref="AR1014:AR1031"/>
    <mergeCell ref="AS1014:AS1031"/>
    <mergeCell ref="AR1032:AR1049"/>
    <mergeCell ref="AS1032:AS1049"/>
    <mergeCell ref="AR1050:AR1067"/>
    <mergeCell ref="AS1050:AS1067"/>
    <mergeCell ref="AR1068:AR1085"/>
    <mergeCell ref="AS1068:AS1085"/>
    <mergeCell ref="AR1086:AR1103"/>
    <mergeCell ref="AS1086:AS1103"/>
    <mergeCell ref="AR924:AR941"/>
    <mergeCell ref="AS924:AS941"/>
    <mergeCell ref="AR942:AR959"/>
    <mergeCell ref="AS942:AS959"/>
    <mergeCell ref="AR960:AR977"/>
    <mergeCell ref="AS960:AS977"/>
    <mergeCell ref="AR978:AR995"/>
    <mergeCell ref="AS978:AS995"/>
    <mergeCell ref="AR996:AR1013"/>
    <mergeCell ref="AS996:AS1013"/>
    <mergeCell ref="AR1284:AR1301"/>
    <mergeCell ref="AS1284:AS1301"/>
    <mergeCell ref="AR1302:AR1319"/>
    <mergeCell ref="AS1302:AS1319"/>
    <mergeCell ref="AR1320:AR1337"/>
    <mergeCell ref="AS1320:AS1337"/>
    <mergeCell ref="AR1194:AR1211"/>
    <mergeCell ref="AS1194:AS1211"/>
    <mergeCell ref="AR1212:AR1229"/>
    <mergeCell ref="AS1212:AS1229"/>
    <mergeCell ref="AR1230:AR1247"/>
    <mergeCell ref="AS1230:AS1247"/>
    <mergeCell ref="AR1248:AR1265"/>
    <mergeCell ref="AS1248:AS1265"/>
    <mergeCell ref="AR1266:AR1283"/>
    <mergeCell ref="AS1266:AS1283"/>
    <mergeCell ref="AR1104:AR1121"/>
    <mergeCell ref="AS1104:AS1121"/>
    <mergeCell ref="AR1122:AR1139"/>
    <mergeCell ref="AS1122:AS1139"/>
    <mergeCell ref="AR1140:AR1157"/>
    <mergeCell ref="AS1140:AS1157"/>
    <mergeCell ref="AR1158:AR1175"/>
    <mergeCell ref="AS1158:AS1175"/>
    <mergeCell ref="AR1176:AR1193"/>
    <mergeCell ref="AS1176:AS1193"/>
  </mergeCells>
  <phoneticPr fontId="3"/>
  <pageMargins left="0.70866141732283472" right="0.70866141732283472" top="0.59055118110236227" bottom="0.59055118110236227" header="0.31496062992125984" footer="0.31496062992125984"/>
  <pageSetup paperSize="8" scale="64" pageOrder="overThenDown" orientation="landscape" r:id="rId1"/>
  <headerFooter>
    <oddHeader>&amp;R&amp;"ＭＳ 明朝,標準"&amp;12口腔フレイルに係る分析(歯科)</oddHeader>
  </headerFooter>
  <rowBreaks count="14" manualBreakCount="14">
    <brk id="95" max="74" man="1"/>
    <brk id="185" max="16383" man="1"/>
    <brk id="275" max="16383" man="1"/>
    <brk id="365" max="16383" man="1"/>
    <brk id="455" max="16383" man="1"/>
    <brk id="545" max="16383" man="1"/>
    <brk id="635" max="16383" man="1"/>
    <brk id="725" max="16383" man="1"/>
    <brk id="815" max="16383" man="1"/>
    <brk id="905" max="16383" man="1"/>
    <brk id="995" max="16383" man="1"/>
    <brk id="1085" max="16383" man="1"/>
    <brk id="1175" max="16383" man="1"/>
    <brk id="1265" max="16383" man="1"/>
  </rowBreaks>
  <colBreaks count="1" manualBreakCount="1">
    <brk id="27" max="1278" man="1"/>
  </colBreaks>
  <ignoredErrors>
    <ignoredError sqref="H1323:H1337 P1323:P1337 X1323:X1337 AF1323:AF1337 AN1323:AN1337 AV1323:AV1337 J6:K7 R6:S7 Z6:AA7 AH6:AI7 AP6:AQ7 AX6:AY7 G23 O23 W23 AE23 AM23 AU23 G41 O41 W41 AE41 AM41 AU41 G59 O59 W59 AE59 AM59 AU59 G77 O77 W77 AE77 AM77 AU77 G95 O95 W95 AE95 AM95 AU95 G113 O113 W113 AE113 AM113 AU113 G131 O131 W131 AE131 AM131 AU131 G149 O149 W149 AE149 AM149 AU149 G167 O167 W167 AE167 AM167 AU167 G185 O185 W185 AE185 AM185 AU185 G203 O203 W203 AE203 AM203 AU203 G221 O221 W221 AE221 AM221 AU221 G239 O239 W239 AE239 AM239 AU239 G257 O257 W257 AE257 AM257 AU257 G275 O275 W275 AE275 AM275 AU275 G293 O293 W293 AE293 AM293 AU293 G311 O311 W311 AE311 AM311 AU311 G329 O329 W329 AE329 AM329 AU329 G347 O347 W347 AE347 AM347 AU347 G365 O365 W365 AE365 AM365 AU365 G383 O383 W383 AE383 AM383 AU383 G401 O401 W401 AE401 AM401 AU401 G419 O419 W419 AE419 AM419 AU419 G437 O437 W437 AE437 AM437 AU437 G455 O455 W455 AE455 AM455 AU455 G473 O473 W473 AE473 AM473 AU473 G491 O491 W491 AE491 AM491 AU491 G509 O509 W509 AE509 AM509 AU509 G527 O527 W527 AE527 AM527 AU527 G545 O545 W545 AE545 AM545 AU545 G563 O563 W563 AE563 AM563 AU563 G581 O581 W581 AE581 AM581 AU581 G599 O599 W599 AE599 AM599 AU599 G617 O617 W617 AE617 AM617 AU617 G635 O635 W635 AE635 AM635 AU635 G653 O653 W653 AE653 AM653 AU653 G671 O671 W671 AE671 AM671 AU671 G689 O689 W689 AE689 AM689 AU689 G707 O707 W707 AE707 AM707 AU707 G725 O725 W725 AE725 AM725 AU725 G743 O743 W743 AE743 AM743 AU743 G761 O761 W761 AE761 AM761 AU761 G779 O779 W779 AE779 AM779 AU779 G797 O797 W797 AE797 AM797 AU797 G815 O815 W815 AE815 AM815 AU815 G833 O833 W833 AE833 AM833 AU833 G851 O851 W851 AE851 AM851 AU851 G869 O869 W869 AE869 AM869 AU869 G887 O887 W887 AE887 AM887 AU887 G905 O905 W905 AE905 AM905 AU905 G923 O923 W923 AE923 AM923 AU923 G941 O941 W941 AE941 AM941 AU941 G959 O959 W959 AE959 AM959 AU959 G977 O977 W977 AE977 AM977 AU977 G995 O995 W995 AE995 AM995 AU995 G1013 O1013 W1013 AE1013 AM1013 AU1013 G1031 O1031 W1031 AE1031 AM1031 AU1031 G1049 O1049 W1049 AE1049 AM1049 AU1049 G1067 O1067 W1067 AE1067 AM1067 AU1067 G1085 O1085 W1085 AE1085 AM1085 AU1085 G1103 O1103 W1103 AE1103 AM1103 AU1103 G1121 O1121 W1121 AE1121 AM1121 AU1121 G1139 O1139 W1139 AE1139 AM1139 AU1139 G1157 O1157 W1157 AE1157 AM1157 AU1157 G1175 O1175 W1175 AE1175 AM1175 AU1175 G1193 O1193 W1193 AE1193 AM1193 AU1193 G1211 O1211 W1211 AE1211 AM1211 AU1211 G1229 O1229 W1229 AE1229 AM1229 AU1229 G1247 O1247 W1247 AE1247 AM1247 AU1247 G1265 O1265 W1265 AE1265 AM1265 AU1265 G1283 O1283 W1283 AE1283 AM1283 AU1283 G1301 O1301 W1301 AE1301 AM1301 AU1301 G1319 O1319 W1319 AE1319 AM1319 AU1319 G1337 J1323:K1337 O1337 R1323:S1337 W1337 Z1323:AA1337 AE1337 AH1323:AI1337 AM1337 AP1323:AQ1337 AU1337 AX1323:AY1337 D1338:E1338 L1338:M1338 T1338:U1338 AB1338:AC1338 AJ1338:AK1338 AR1338:AS1338 AV6:AV7 AN6:AN7 AF6:AF7 X6:X7 P6:P7 H6:H7 AX9:AY25 AP9:AQ25 AH9:AI25 Z9:AA25 R9:S25 J9:K25 AV9:AV25 AN9:AN25 AF9:AF25 X9:X25 P9:P25 H9:H25 AX27:AY43 AP27:AQ43 AH27:AI43 Z27:AA43 R27:S43 J27:K43 AV27:AV43 AN27:AN43 AF27:AF43 X27:X43 P27:P43 H27:H43 AX45:AY61 AP45:AQ61 AH45:AI61 Z45:AA61 R45:S61 J45:K61 AV45:AV61 AN45:AN61 AF45:AF61 X45:X61 P45:P61 H45:H61 AX63:AY79 AP63:AQ79 AH63:AI79 Z63:AA79 R63:S79 J63:K79 AV63:AV79 AN63:AN79 AF63:AF79 X63:X79 P63:P79 H63:H79 AX81:AY97 AP81:AQ97 AH81:AI97 Z81:AA97 R81:S97 J81:K97 AV81:AV97 AN81:AN97 AF81:AF97 X81:X97 P81:P97 H81:H97 AX99:AY115 AP99:AQ115 AH99:AI115 Z99:AA115 R99:S115 J99:K115 AV99:AV115 AN99:AN115 AF99:AF115 X99:X115 P99:P115 H99:H115 AX117:AY133 AP117:AQ133 AH117:AI133 Z117:AA133 R117:S133 J117:K133 AV117:AV133 AN117:AN133 AF117:AF133 X117:X133 P117:P133 H117:H133 AX135:AY151 AP135:AQ151 AH135:AI151 Z135:AA151 R135:S151 J135:K151 AV135:AV151 AN135:AN151 AF135:AF151 X135:X151 P135:P151 H135:H151 AX153:AY169 AP153:AQ169 AH153:AI169 Z153:AA169 R153:S169 J153:K169 AV153:AV169 AN153:AN169 AF153:AF169 X153:X169 P153:P169 H153:H169 AX171:AY187 AP171:AQ187 AH171:AI187 Z171:AA187 R171:S187 J171:K187 AV171:AV187 AN171:AN187 AF171:AF187 X171:X187 P171:P187 H171:H187 AX189:AY205 AP189:AQ205 AH189:AI205 Z189:AA205 R189:S205 J189:K205 AV189:AV205 AN189:AN205 AF189:AF205 X189:X205 P189:P205 H189:H205 AX207:AY223 AP207:AQ223 AH207:AI223 Z207:AA223 R207:S223 J207:K223 AV207:AV223 AN207:AN223 AF207:AF223 X207:X223 P207:P223 H207:H223 AX225:AY241 AP225:AQ241 AH225:AI241 Z225:AA241 R225:S241 J225:K241 AV225:AV241 AN225:AN241 AF225:AF241 X225:X241 P225:P241 H225:H241 AX243:AY259 AP243:AQ259 AH243:AI259 Z243:AA259 R243:S259 J243:K259 AV243:AV259 AN243:AN259 AF243:AF259 X243:X259 P243:P259 H243:H259 AX261:AY277 AP261:AQ277 AH261:AI277 Z261:AA277 R261:S277 J261:K277 AV261:AV277 AN261:AN277 AF261:AF277 X261:X277 P261:P277 H261:H277 AX279:AY295 AP279:AQ295 AH279:AI295 Z279:AA295 R279:S295 J279:K295 AV279:AV295 AN279:AN295 AF279:AF295 X279:X295 P279:P295 H279:H295 AX297:AY313 AP297:AQ313 AH297:AI313 Z297:AA313 R297:S313 J297:K313 AV297:AV313 AN297:AN313 AF297:AF313 X297:X313 P297:P313 H297:H313 AX315:AY331 AP315:AQ331 AH315:AI331 Z315:AA331 R315:S331 J315:K331 AV315:AV331 AN315:AN331 AF315:AF331 X315:X331 P315:P331 H315:H331 AX333:AY349 AP333:AQ349 AH333:AI349 Z333:AA349 R333:S349 J333:K349 AV333:AV349 AN333:AN349 AF333:AF349 X333:X349 P333:P349 H333:H349 AX351:AY367 AP351:AQ367 AH351:AI367 Z351:AA367 R351:S367 J351:K367 AV351:AV367 AN351:AN367 AF351:AF367 X351:X367 P351:P367 H351:H367 AX369:AY385 AP369:AQ385 AH369:AI385 Z369:AA385 R369:S385 J369:K385 AV369:AV385 AN369:AN385 AF369:AF385 X369:X385 P369:P385 H369:H385 AX387:AY403 AP387:AQ403 AH387:AI403 Z387:AA403 R387:S403 J387:K403 AV387:AV403 AN387:AN403 AF387:AF403 X387:X403 P387:P403 H387:H403 AX405:AY421 AP405:AQ421 AH405:AI421 Z405:AA421 R405:S421 J405:K421 AV405:AV421 AN405:AN421 AF405:AF421 X405:X421 P405:P421 H405:H421 AX423:AY439 AP423:AQ439 AH423:AI439 Z423:AA439 R423:S439 J423:K439 AV423:AV439 AN423:AN439 AF423:AF439 X423:X439 P423:P439 H423:H439 AX441:AY457 AP441:AQ457 AH441:AI457 Z441:AA457 R441:S457 J441:K457 AV441:AV457 AN441:AN457 AF441:AF457 X441:X457 P441:P457 H441:H457 AX459:AY475 AP459:AQ475 AH459:AI475 Z459:AA475 R459:S475 J459:K475 AV459:AV475 AN459:AN475 AF459:AF475 X459:X475 P459:P475 H459:H475 AX477:AY493 AP477:AQ493 AH477:AI493 Z477:AA493 R477:S493 J477:K493 AV477:AV493 AN477:AN493 AF477:AF493 X477:X493 P477:P493 H477:H493 AX495:AY511 AP495:AQ511 AH495:AI511 Z495:AA511 R495:S511 J495:K511 AV495:AV511 AN495:AN511 AF495:AF511 X495:X511 P495:P511 H495:H511 AX513:AY529 AP513:AQ529 AH513:AI529 Z513:AA529 R513:S529 J513:K529 AV513:AV529 AN513:AN529 AF513:AF529 X513:X529 P513:P529 H513:H529 AX531:AY547 AP531:AQ547 AH531:AI547 Z531:AA547 R531:S547 J531:K547 AV531:AV547 AN531:AN547 AF531:AF547 X531:X547 P531:P547 H531:H547 AX549:AY565 AP549:AQ565 AH549:AI565 Z549:AA565 R549:S565 J549:K565 AV549:AV565 AN549:AN565 AF549:AF565 X549:X565 P549:P565 H549:H565 AX567:AY583 AP567:AQ583 AH567:AI583 Z567:AA583 R567:S583 J567:K583 AV567:AV583 AN567:AN583 AF567:AF583 X567:X583 P567:P583 H567:H583 AX585:AY601 AP585:AQ601 AH585:AI601 Z585:AA601 R585:S601 J585:K601 AV585:AV601 AN585:AN601 AF585:AF601 X585:X601 P585:P601 H585:H601 AX603:AY619 AP603:AQ619 AH603:AI619 Z603:AA619 R603:S619 J603:K619 AV603:AV619 AN603:AN619 AF603:AF619 X603:X619 P603:P619 H603:H619 AX621:AY637 AP621:AQ637 AH621:AI637 Z621:AA637 R621:S637 J621:K637 AV621:AV637 AN621:AN637 AF621:AF637 X621:X637 P621:P637 H621:H637 AX639:AY655 AP639:AQ655 AH639:AI655 Z639:AA655 R639:S655 J639:K655 AV639:AV655 AN639:AN655 AF639:AF655 X639:X655 P639:P655 H639:H655 AX657:AY673 AP657:AQ673 AH657:AI673 Z657:AA673 R657:S673 J657:K673 AV657:AV673 AN657:AN673 AF657:AF673 X657:X673 P657:P673 H657:H673 AX675:AY691 AP675:AQ691 AH675:AI691 Z675:AA691 R675:S691 J675:K691 AV675:AV691 AN675:AN691 AF675:AF691 X675:X691 P675:P691 H675:H691 AX693:AY709 AP693:AQ709 AH693:AI709 Z693:AA709 R693:S709 J693:K709 AV693:AV709 AN693:AN709 AF693:AF709 X693:X709 P693:P709 H693:H709 AX711:AY727 AP711:AQ727 AH711:AI727 Z711:AA727 R711:S727 J711:K727 AV711:AV727 AN711:AN727 AF711:AF727 X711:X727 P711:P727 H711:H727 AX729:AY745 AP729:AQ745 AH729:AI745 Z729:AA745 R729:S745 J729:K745 AV729:AV745 AN729:AN745 AF729:AF745 X729:X745 P729:P745 H729:H745 AX747:AY763 AP747:AQ763 AH747:AI763 Z747:AA763 R747:S763 J747:K763 AV747:AV763 AN747:AN763 AF747:AF763 X747:X763 P747:P763 H747:H763 AX765:AY781 AP765:AQ781 AH765:AI781 Z765:AA781 R765:S781 J765:K781 AV765:AV781 AN765:AN781 AF765:AF781 X765:X781 P765:P781 H765:H781 AX783:AY799 AP783:AQ799 AH783:AI799 Z783:AA799 R783:S799 J783:K799 AV783:AV799 AN783:AN799 AF783:AF799 X783:X799 P783:P799 H783:H799 AX801:AY817 AP801:AQ817 AH801:AI817 Z801:AA817 R801:S817 J801:K817 AV801:AV817 AN801:AN817 AF801:AF817 X801:X817 P801:P817 H801:H817 AX819:AY835 AP819:AQ835 AH819:AI835 Z819:AA835 R819:S835 J819:K835 AV819:AV835 AN819:AN835 AF819:AF835 X819:X835 P819:P835 H819:H835 AX837:AY853 AP837:AQ853 AH837:AI853 Z837:AA853 R837:S853 J837:K853 AV837:AV853 AN837:AN853 AF837:AF853 X837:X853 P837:P853 H837:H853 AX855:AY871 AP855:AQ871 AH855:AI871 Z855:AA871 R855:S871 J855:K871 AV855:AV871 AN855:AN871 AF855:AF871 X855:X871 P855:P871 H855:H871 AX873:AY889 AP873:AQ889 AH873:AI889 Z873:AA889 R873:S889 J873:K889 AV873:AV889 AN873:AN889 AF873:AF889 X873:X889 P873:P889 H873:H889 AX891:AY907 AP891:AQ907 AH891:AI907 Z891:AA907 R891:S907 J891:K907 AV891:AV907 AN891:AN907 AF891:AF907 X891:X907 P891:P907 H891:H907 AX909:AY925 AP909:AQ925 AH909:AI925 Z909:AA925 R909:S925 J909:K925 AV909:AV925 AN909:AN925 AF909:AF925 X909:X925 P909:P925 H909:H925 AX927:AY943 AP927:AQ943 AH927:AI943 Z927:AA943 R927:S943 J927:K943 AV927:AV943 AN927:AN943 AF927:AF943 X927:X943 P927:P943 H927:H943 AX945:AY961 AP945:AQ961 AH945:AI961 Z945:AA961 R945:S961 J945:K961 AV945:AV961 AN945:AN961 AF945:AF961 X945:X961 P945:P961 H945:H961 AX963:AY979 AP963:AQ979 AH963:AI979 Z963:AA979 R963:S979 J963:K979 AV963:AV979 AN963:AN979 AF963:AF979 X963:X979 P963:P979 H963:H979 AX981:AY997 AP981:AQ997 AH981:AI997 Z981:AA997 R981:S997 J981:K997 AV981:AV997 AN981:AN997 AF981:AF997 X981:X997 P981:P997 H981:H997 AX999:AY1015 AP999:AQ1015 AH999:AI1015 Z999:AA1015 R999:S1015 J999:K1015 AV999:AV1015 AN999:AN1015 AF999:AF1015 X999:X1015 P999:P1015 H999:H1015 AX1017:AY1033 AP1017:AQ1033 AH1017:AI1033 Z1017:AA1033 R1017:S1033 J1017:K1033 AV1017:AV1033 AN1017:AN1033 AF1017:AF1033 X1017:X1033 P1017:P1033 H1017:H1033 AX1035:AY1051 AP1035:AQ1051 AH1035:AI1051 Z1035:AA1051 R1035:S1051 J1035:K1051 AV1035:AV1051 AN1035:AN1051 AF1035:AF1051 X1035:X1051 P1035:P1051 H1035:H1051 AX1053:AY1069 AP1053:AQ1069 AH1053:AI1069 Z1053:AA1069 R1053:S1069 J1053:K1069 AV1053:AV1069 AN1053:AN1069 AF1053:AF1069 X1053:X1069 P1053:P1069 H1053:H1069 AX1071:AY1087 AP1071:AQ1087 AH1071:AI1087 Z1071:AA1087 R1071:S1087 J1071:K1087 AV1071:AV1087 AN1071:AN1087 AF1071:AF1087 X1071:X1087 P1071:P1087 H1071:H1087 AX1089:AY1105 AP1089:AQ1105 AH1089:AI1105 Z1089:AA1105 R1089:S1105 J1089:K1105 AV1089:AV1105 AN1089:AN1105 AF1089:AF1105 X1089:X1105 P1089:P1105 H1089:H1105 AX1107:AY1123 AP1107:AQ1123 AH1107:AI1123 Z1107:AA1123 R1107:S1123 J1107:K1123 AV1107:AV1123 AN1107:AN1123 AF1107:AF1123 X1107:X1123 P1107:P1123 H1107:H1123 AX1125:AY1141 AP1125:AQ1141 AH1125:AI1141 Z1125:AA1141 R1125:S1141 J1125:K1141 AV1125:AV1141 AN1125:AN1141 AF1125:AF1141 X1125:X1141 P1125:P1141 H1125:H1141 AX1143:AY1159 AP1143:AQ1159 AH1143:AI1159 Z1143:AA1159 R1143:S1159 J1143:K1159 AV1143:AV1159 AN1143:AN1159 AF1143:AF1159 X1143:X1159 P1143:P1159 H1143:H1159 AX1161:AY1177 AP1161:AQ1177 AH1161:AI1177 Z1161:AA1177 R1161:S1177 J1161:K1177 AV1161:AV1177 AN1161:AN1177 AF1161:AF1177 X1161:X1177 P1161:P1177 H1161:H1177 AX1179:AY1195 AP1179:AQ1195 AH1179:AI1195 Z1179:AA1195 R1179:S1195 J1179:K1195 AV1179:AV1195 AN1179:AN1195 AF1179:AF1195 X1179:X1195 P1179:P1195 H1179:H1195 AX1197:AY1213 AP1197:AQ1213 AH1197:AI1213 Z1197:AA1213 R1197:S1213 J1197:K1213 AV1197:AV1213 AN1197:AN1213 AF1197:AF1213 X1197:X1213 P1197:P1213 H1197:H1213 AX1215:AY1231 AP1215:AQ1231 AH1215:AI1231 Z1215:AA1231 R1215:S1231 J1215:K1231 AV1215:AV1231 AN1215:AN1231 AF1215:AF1231 X1215:X1231 P1215:P1231 H1215:H1231 AX1233:AY1249 AP1233:AQ1249 AH1233:AI1249 Z1233:AA1249 R1233:S1249 J1233:K1249 AV1233:AV1249 AN1233:AN1249 AF1233:AF1249 X1233:X1249 P1233:P1249 H1233:H1249 AX1251:AY1267 AP1251:AQ1267 AH1251:AI1267 Z1251:AA1267 R1251:S1267 J1251:K1267 AV1251:AV1267 AN1251:AN1267 AF1251:AF1267 X1251:X1267 P1251:P1267 H1251:H1267 AX1269:AY1285 AP1269:AQ1285 AH1269:AI1285 Z1269:AA1285 R1269:S1285 J1269:K1285 AV1269:AV1285 AN1269:AN1285 AF1269:AF1285 X1269:X1285 P1269:P1285 H1269:H1285 AX1287:AY1303 AP1287:AQ1303 AH1287:AI1303 Z1287:AA1303 R1287:S1303 J1287:K1303 AV1287:AV1303 AN1287:AN1303 AF1287:AF1303 X1287:X1303 P1287:P1303 H1287:H1303 AX1305:AY1321 AP1305:AQ1321 AH1305:AI1321 Z1305:AA1321 R1305:S1321 J1305:K1321 AV1305:AV1321 AN1305:AN1321 AF1305:AF1321 X1305:X1321 P1305:P1321 H1305:H1321" emptyCellReference="1"/>
    <ignoredError sqref="H1340:H1355 P1340:P1355 X1340:X1355 AF1340:AF1355 AN1340:AN1355 AV1340:AV1355 AV1338:AV1339 AN1338:AN1339 AF1338:AF1339 X1338:X1339 P1338:P1339 H1338:H133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01DEB-7378-4B87-9C62-F72C1DE59B1F}">
  <sheetPr codeName="Sheet17"/>
  <dimension ref="B1:L63"/>
  <sheetViews>
    <sheetView showGridLines="0" zoomScaleNormal="100" zoomScaleSheetLayoutView="100" workbookViewId="0"/>
  </sheetViews>
  <sheetFormatPr defaultColWidth="9" defaultRowHeight="13.5"/>
  <cols>
    <col min="1" max="1" width="4.625" style="1" customWidth="1"/>
    <col min="2" max="2" width="9.875" style="1" customWidth="1"/>
    <col min="3" max="3" width="19.625" style="1" customWidth="1"/>
    <col min="4" max="10" width="10.625" style="1" customWidth="1"/>
    <col min="11" max="11" width="9" style="1"/>
    <col min="12" max="12" width="9" style="3"/>
    <col min="13" max="16384" width="9" style="1"/>
  </cols>
  <sheetData>
    <row r="1" spans="2:12" ht="16.5" customHeight="1">
      <c r="B1" s="2" t="s">
        <v>361</v>
      </c>
    </row>
    <row r="2" spans="2:12" ht="16.5" customHeight="1">
      <c r="B2" s="2" t="s">
        <v>94</v>
      </c>
      <c r="C2" s="213"/>
    </row>
    <row r="3" spans="2:12" ht="51.75" customHeight="1">
      <c r="B3" s="214"/>
      <c r="C3" s="246" t="s">
        <v>362</v>
      </c>
      <c r="D3" s="281" t="s">
        <v>63</v>
      </c>
      <c r="E3" s="285" t="s">
        <v>256</v>
      </c>
      <c r="F3" s="231" t="s">
        <v>334</v>
      </c>
      <c r="G3" s="231" t="s">
        <v>301</v>
      </c>
      <c r="H3" s="232" t="s">
        <v>344</v>
      </c>
      <c r="I3" s="232" t="s">
        <v>345</v>
      </c>
      <c r="J3" s="242" t="s">
        <v>358</v>
      </c>
    </row>
    <row r="4" spans="2:12" s="7" customFormat="1">
      <c r="B4" s="464" t="s">
        <v>169</v>
      </c>
      <c r="C4" s="143" t="s">
        <v>156</v>
      </c>
      <c r="D4" s="283">
        <f>市区町村別_オーラルフレイル区分別要介護度別人数･介護給付費!E671</f>
        <v>22130</v>
      </c>
      <c r="E4" s="236">
        <f>市区町村別_オーラルフレイル区分別要介護度別人数･介護給付費!F671</f>
        <v>0.70426120994176244</v>
      </c>
      <c r="F4" s="233">
        <f>市区町村別_オーラルフレイル区分別要介護度別人数･介護給付費!G671</f>
        <v>0</v>
      </c>
      <c r="G4" s="233">
        <f>市区町村別_オーラルフレイル区分別要介護度別人数･介護給付費!H671</f>
        <v>0</v>
      </c>
      <c r="H4" s="233">
        <f>市区町村別_オーラルフレイル区分別要介護度別人数･介護給付費!I671</f>
        <v>0</v>
      </c>
      <c r="I4" s="233" t="str">
        <f>市区町村別_オーラルフレイル区分別要介護度別人数･介護給付費!J671</f>
        <v>-</v>
      </c>
      <c r="J4" s="270">
        <f>市区町村別_オーラルフレイル区分別要介護度別人数･介護給付費!K671</f>
        <v>0</v>
      </c>
      <c r="L4" s="6"/>
    </row>
    <row r="5" spans="2:12" s="7" customFormat="1">
      <c r="B5" s="465"/>
      <c r="C5" s="143" t="s">
        <v>153</v>
      </c>
      <c r="D5" s="269">
        <f>市区町村別_オーラルフレイル区分別要介護度別人数･介護給付費!E672</f>
        <v>2759</v>
      </c>
      <c r="E5" s="236">
        <f>市区町村別_オーラルフレイル区分別要介護度別人数･介護給付費!F672</f>
        <v>8.780192852369284E-2</v>
      </c>
      <c r="F5" s="235">
        <f>市区町村別_オーラルフレイル区分別要介護度別人数･介護給付費!G672</f>
        <v>192350293</v>
      </c>
      <c r="G5" s="237">
        <f>市区町村別_オーラルフレイル区分別要介護度別人数･介護給付費!H672</f>
        <v>1147</v>
      </c>
      <c r="H5" s="235">
        <f>市区町村別_オーラルフレイル区分別要介護度別人数･介護給付費!I672</f>
        <v>69717.395070677783</v>
      </c>
      <c r="I5" s="235">
        <f>市区町村別_オーラルフレイル区分別要介護度別人数･介護給付費!J672</f>
        <v>167698.59895379251</v>
      </c>
      <c r="J5" s="267">
        <f>市区町村別_オーラルフレイル区分別要介護度別人数･介護給付費!K672</f>
        <v>0.4157303370786517</v>
      </c>
      <c r="L5" s="6"/>
    </row>
    <row r="6" spans="2:12" s="7" customFormat="1">
      <c r="B6" s="465"/>
      <c r="C6" s="143" t="s">
        <v>154</v>
      </c>
      <c r="D6" s="269">
        <f>市区町村別_オーラルフレイル区分別要介護度別人数･介護給付費!E673</f>
        <v>2198</v>
      </c>
      <c r="E6" s="236">
        <f>市区町村別_オーラルフレイル区分別要介護度別人数･介護給付費!F673</f>
        <v>6.9948763644464243E-2</v>
      </c>
      <c r="F6" s="235">
        <f>市区町村別_オーラルフレイル区分別要介護度別人数･介護給付費!G673</f>
        <v>361743504</v>
      </c>
      <c r="G6" s="235">
        <f>市区町村別_オーラルフレイル区分別要介護度別人数･介護給付費!H673</f>
        <v>1372</v>
      </c>
      <c r="H6" s="235">
        <f>市区町村別_オーラルフレイル区分別要介護度別人数･介護給付費!I673</f>
        <v>164578.48225659691</v>
      </c>
      <c r="I6" s="235">
        <f>市区町村別_オーラルフレイル区分別要介護度別人数･介護給付費!J673</f>
        <v>263661.44606413995</v>
      </c>
      <c r="J6" s="267">
        <f>市区町村別_オーラルフレイル区分別要介護度別人数･介護給付費!K673</f>
        <v>0.62420382165605093</v>
      </c>
      <c r="L6" s="6"/>
    </row>
    <row r="7" spans="2:12" s="7" customFormat="1">
      <c r="B7" s="465"/>
      <c r="C7" s="143" t="s">
        <v>155</v>
      </c>
      <c r="D7" s="269">
        <f>市区町村別_オーラルフレイル区分別要介護度別人数･介護給付費!E674</f>
        <v>1568</v>
      </c>
      <c r="E7" s="236">
        <f>市区町村別_オーラルフレイル区分別要介護度別人数･介護給付費!F674</f>
        <v>4.9899754956560481E-2</v>
      </c>
      <c r="F7" s="235">
        <f>市区町村別_オーラルフレイル区分別要介護度別人数･介護給付費!G674</f>
        <v>996659970</v>
      </c>
      <c r="G7" s="237">
        <f>市区町村別_オーラルフレイル区分別要介護度別人数･介護給付費!H674</f>
        <v>1412</v>
      </c>
      <c r="H7" s="235">
        <f>市区町村別_オーラルフレイル区分別要介護度別人数･介護給付費!I674</f>
        <v>635624.98086734698</v>
      </c>
      <c r="I7" s="235">
        <f>市区町村別_オーラルフレイル区分別要介護度別人数･介護給付費!J674</f>
        <v>705849.83711048157</v>
      </c>
      <c r="J7" s="267">
        <f>市区町村別_オーラルフレイル区分別要介護度別人数･介護給付費!K674</f>
        <v>0.90051020408163263</v>
      </c>
      <c r="L7" s="6"/>
    </row>
    <row r="8" spans="2:12" s="7" customFormat="1">
      <c r="B8" s="465"/>
      <c r="C8" s="143" t="s">
        <v>157</v>
      </c>
      <c r="D8" s="269">
        <f>市区町村別_オーラルフレイル区分別要介護度別人数･介護給付費!E675</f>
        <v>1549</v>
      </c>
      <c r="E8" s="236">
        <f>市区町村別_オーラルフレイル区分別要介護度別人数･介護給付費!F675</f>
        <v>4.9295102313591958E-2</v>
      </c>
      <c r="F8" s="235">
        <f>市区町村別_オーラルフレイル区分別要介護度別人数･介護給付費!G675</f>
        <v>1547713052</v>
      </c>
      <c r="G8" s="235">
        <f>市区町村別_オーラルフレイル区分別要介護度別人数･介護給付費!H675</f>
        <v>1486</v>
      </c>
      <c r="H8" s="235">
        <f>市区町村別_オーラルフレイル区分別要介護度別人数･介護給付費!I675</f>
        <v>999169.17495158163</v>
      </c>
      <c r="I8" s="235">
        <f>市区町村別_オーラルフレイル区分別要介護度別人数･介護給付費!J675</f>
        <v>1041529.6446837147</v>
      </c>
      <c r="J8" s="267">
        <f>市区町村別_オーラルフレイル区分別要介護度別人数･介護給付費!K675</f>
        <v>0.95932859909619106</v>
      </c>
      <c r="L8" s="6"/>
    </row>
    <row r="9" spans="2:12" s="7" customFormat="1">
      <c r="B9" s="465"/>
      <c r="C9" s="143" t="s">
        <v>158</v>
      </c>
      <c r="D9" s="269">
        <f>市区町村別_オーラルフレイル区分別要介護度別人数･介護給付費!E676</f>
        <v>660</v>
      </c>
      <c r="E9" s="236">
        <f>市区町村別_オーラルフレイル区分別要介護度別人数･介護給付費!F676</f>
        <v>2.1003723387327755E-2</v>
      </c>
      <c r="F9" s="235">
        <f>市区町村別_オーラルフレイル区分別要介護度別人数･介護給付費!G676</f>
        <v>996707041</v>
      </c>
      <c r="G9" s="235">
        <f>市区町村別_オーラルフレイル区分別要介護度別人数･介護給付費!H676</f>
        <v>637</v>
      </c>
      <c r="H9" s="235">
        <f>市区町村別_オーラルフレイル区分別要介護度別人数･介護給付費!I676</f>
        <v>1510162.1833333333</v>
      </c>
      <c r="I9" s="235">
        <f>市区町村別_オーラルフレイル区分別要介護度別人数･介護給付費!J676</f>
        <v>1564689.2323390895</v>
      </c>
      <c r="J9" s="267">
        <f>市区町村別_オーラルフレイル区分別要介護度別人数･介護給付費!K676</f>
        <v>0.9651515151515152</v>
      </c>
      <c r="L9" s="6"/>
    </row>
    <row r="10" spans="2:12" s="7" customFormat="1">
      <c r="B10" s="465"/>
      <c r="C10" s="143" t="s">
        <v>159</v>
      </c>
      <c r="D10" s="269">
        <f>市区町村別_オーラルフレイル区分別要介護度別人数･介護給付費!E677</f>
        <v>371</v>
      </c>
      <c r="E10" s="236">
        <f>市区町村別_オーラルフレイル区分別要介護度別人数･介護給付費!F677</f>
        <v>1.1806638449543327E-2</v>
      </c>
      <c r="F10" s="235">
        <f>市区町村別_オーラルフレイル区分別要介護度別人数･介護給付費!G677</f>
        <v>617974926</v>
      </c>
      <c r="G10" s="235">
        <f>市区町村別_オーラルフレイル区分別要介護度別人数･介護給付費!H677</f>
        <v>352</v>
      </c>
      <c r="H10" s="235">
        <f>市区町村別_オーラルフレイル区分別要介護度別人数･介護給付費!I677</f>
        <v>1665700.6091644205</v>
      </c>
      <c r="I10" s="235">
        <f>市区町村別_オーラルフレイル区分別要介護度別人数･介護給付費!J677</f>
        <v>1755610.5852272727</v>
      </c>
      <c r="J10" s="267">
        <f>市区町村別_オーラルフレイル区分別要介護度別人数･介護給付費!K677</f>
        <v>0.94878706199460916</v>
      </c>
      <c r="L10" s="6"/>
    </row>
    <row r="11" spans="2:12" s="7" customFormat="1">
      <c r="B11" s="465"/>
      <c r="C11" s="146" t="s">
        <v>160</v>
      </c>
      <c r="D11" s="269">
        <f>市区町村別_オーラルフレイル区分別要介護度別人数･介護給付費!E678</f>
        <v>188</v>
      </c>
      <c r="E11" s="236">
        <f>市区町村別_オーラルフレイル区分別要介護度別人数･介護給付費!F678</f>
        <v>5.9828787830569965E-3</v>
      </c>
      <c r="F11" s="235">
        <f>市区町村別_オーラルフレイル区分別要介護度別人数･介護給付費!G678</f>
        <v>385727246</v>
      </c>
      <c r="G11" s="235">
        <f>市区町村別_オーラルフレイル区分別要介護度別人数･介護給付費!H678</f>
        <v>171</v>
      </c>
      <c r="H11" s="235">
        <f>市区町村別_オーラルフレイル区分別要介護度別人数･介護給付費!I678</f>
        <v>2051740.6702127659</v>
      </c>
      <c r="I11" s="235">
        <f>市区町村別_オーラルフレイル区分別要介護度別人数･介護給付費!J678</f>
        <v>2255714.888888889</v>
      </c>
      <c r="J11" s="267">
        <f>市区町村別_オーラルフレイル区分別要介護度別人数･介護給付費!K678</f>
        <v>0.90957446808510634</v>
      </c>
      <c r="L11" s="6"/>
    </row>
    <row r="12" spans="2:12" s="7" customFormat="1">
      <c r="B12" s="466"/>
      <c r="C12" s="247" t="s">
        <v>64</v>
      </c>
      <c r="D12" s="265">
        <f>市区町村別_オーラルフレイル区分別要介護度別人数･介護給付費!E679</f>
        <v>31423</v>
      </c>
      <c r="E12" s="305">
        <f>市区町村別_オーラルフレイル区分別要介護度別人数･介護給付費!F679</f>
        <v>1</v>
      </c>
      <c r="F12" s="193">
        <f>市区町村別_オーラルフレイル区分別要介護度別人数･介護給付費!G679</f>
        <v>5098876032</v>
      </c>
      <c r="G12" s="193">
        <f>市区町村別_オーラルフレイル区分別要介護度別人数･介護給付費!H679</f>
        <v>6577</v>
      </c>
      <c r="H12" s="193">
        <f>市区町村別_オーラルフレイル区分別要介護度別人数･介護給付費!I679</f>
        <v>162265.72994303535</v>
      </c>
      <c r="I12" s="193">
        <f>市区町村別_オーラルフレイル区分別要介護度別人数･介護給付費!J679</f>
        <v>775258.63341949217</v>
      </c>
      <c r="J12" s="306">
        <f>市区町村別_オーラルフレイル区分別要介護度別人数･介護給付費!K679</f>
        <v>0.20930528593705247</v>
      </c>
      <c r="L12" s="6"/>
    </row>
    <row r="13" spans="2:12" s="7" customFormat="1">
      <c r="B13" s="463" t="s">
        <v>170</v>
      </c>
      <c r="C13" s="143" t="s">
        <v>156</v>
      </c>
      <c r="D13" s="269">
        <f>市区町村別_オーラルフレイル区分別要介護度別人数･介護給付費!L671</f>
        <v>15415</v>
      </c>
      <c r="E13" s="236">
        <f>市区町村別_オーラルフレイル区分別要介護度別人数･介護給付費!M671</f>
        <v>0.69371315422348234</v>
      </c>
      <c r="F13" s="235">
        <f>市区町村別_オーラルフレイル区分別要介護度別人数･介護給付費!N671</f>
        <v>0</v>
      </c>
      <c r="G13" s="235">
        <f>市区町村別_オーラルフレイル区分別要介護度別人数･介護給付費!O671</f>
        <v>0</v>
      </c>
      <c r="H13" s="235">
        <f>市区町村別_オーラルフレイル区分別要介護度別人数･介護給付費!P671</f>
        <v>0</v>
      </c>
      <c r="I13" s="235" t="str">
        <f>市区町村別_オーラルフレイル区分別要介護度別人数･介護給付費!Q671</f>
        <v>-</v>
      </c>
      <c r="J13" s="267">
        <f>市区町村別_オーラルフレイル区分別要介護度別人数･介護給付費!R671</f>
        <v>0</v>
      </c>
      <c r="L13" s="6"/>
    </row>
    <row r="14" spans="2:12" s="7" customFormat="1">
      <c r="B14" s="463"/>
      <c r="C14" s="143" t="s">
        <v>153</v>
      </c>
      <c r="D14" s="269">
        <f>市区町村別_オーラルフレイル区分別要介護度別人数･介護給付費!L672</f>
        <v>2004</v>
      </c>
      <c r="E14" s="236">
        <f>市区町村別_オーラルフレイル区分別要介護度別人数･介護給付費!M672</f>
        <v>9.0184960172809511E-2</v>
      </c>
      <c r="F14" s="235">
        <f>市区町村別_オーラルフレイル区分別要介護度別人数･介護給付費!N672</f>
        <v>141693830</v>
      </c>
      <c r="G14" s="235">
        <f>市区町村別_オーラルフレイル区分別要介護度別人数･介護給付費!O672</f>
        <v>845</v>
      </c>
      <c r="H14" s="235">
        <f>市区町村別_オーラルフレイル区分別要介護度別人数･介護給付費!P672</f>
        <v>70705.503992015962</v>
      </c>
      <c r="I14" s="235">
        <f>市区町村別_オーラルフレイル区分別要介護度別人数･介護給付費!Q672</f>
        <v>167685.00591715975</v>
      </c>
      <c r="J14" s="267">
        <f>市区町村別_オーラルフレイル区分別要介護度別人数･介護給付費!R672</f>
        <v>0.42165668662674649</v>
      </c>
      <c r="L14" s="6"/>
    </row>
    <row r="15" spans="2:12" s="7" customFormat="1">
      <c r="B15" s="463"/>
      <c r="C15" s="143" t="s">
        <v>154</v>
      </c>
      <c r="D15" s="269">
        <f>市区町村別_オーラルフレイル区分別要介護度別人数･介護給付費!L673</f>
        <v>1592</v>
      </c>
      <c r="E15" s="236">
        <f>市区町村別_オーラルフレイル区分別要介護度別人数･介護給付費!M673</f>
        <v>7.1643940416722923E-2</v>
      </c>
      <c r="F15" s="235">
        <f>市区町村別_オーラルフレイル区分別要介護度別人数･介護給付費!N673</f>
        <v>272303453</v>
      </c>
      <c r="G15" s="235">
        <f>市区町村別_オーラルフレイル区分別要介護度別人数･介護給付費!O673</f>
        <v>1018</v>
      </c>
      <c r="H15" s="235">
        <f>市区町村別_オーラルフレイル区分別要介護度別人数･介護給付費!P673</f>
        <v>171044.88253768845</v>
      </c>
      <c r="I15" s="235">
        <f>市区町村別_オーラルフレイル区分別要介護度別人数･介護給付費!Q673</f>
        <v>267488.65717092337</v>
      </c>
      <c r="J15" s="267">
        <f>市区町村別_オーラルフレイル区分別要介護度別人数･介護給付費!R673</f>
        <v>0.63944723618090449</v>
      </c>
      <c r="L15" s="6"/>
    </row>
    <row r="16" spans="2:12" s="7" customFormat="1">
      <c r="B16" s="463"/>
      <c r="C16" s="143" t="s">
        <v>155</v>
      </c>
      <c r="D16" s="269">
        <f>市区町村別_オーラルフレイル区分別要介護度別人数･介護給付費!L674</f>
        <v>1114</v>
      </c>
      <c r="E16" s="236">
        <f>市区町村別_オーラルフレイル区分別要介護度別人数･介護給付費!M674</f>
        <v>5.0132757301651593E-2</v>
      </c>
      <c r="F16" s="235">
        <f>市区町村別_オーラルフレイル区分別要介護度別人数･介護給付費!N674</f>
        <v>705686965</v>
      </c>
      <c r="G16" s="235">
        <f>市区町村別_オーラルフレイル区分別要介護度別人数･介護給付費!O674</f>
        <v>1005</v>
      </c>
      <c r="H16" s="235">
        <f>市区町村別_オーラルフレイル区分別要介護度別人数･介護給付費!P674</f>
        <v>633471.2432675045</v>
      </c>
      <c r="I16" s="235">
        <f>市区町村別_オーラルフレイル区分別要介護度別人数･介護給付費!Q674</f>
        <v>702176.08457711444</v>
      </c>
      <c r="J16" s="267">
        <f>市区町村別_オーラルフレイル区分別要介護度別人数･介護給付費!R674</f>
        <v>0.90215439856373425</v>
      </c>
      <c r="L16" s="6"/>
    </row>
    <row r="17" spans="2:12" s="7" customFormat="1">
      <c r="B17" s="463"/>
      <c r="C17" s="143" t="s">
        <v>157</v>
      </c>
      <c r="D17" s="269">
        <f>市区町村別_オーラルフレイル区分別要介護度別人数･介護給付費!L675</f>
        <v>1157</v>
      </c>
      <c r="E17" s="236">
        <f>市区町村別_オーラルフレイル区分別要介護度別人数･介護給付費!M675</f>
        <v>5.2067863732505285E-2</v>
      </c>
      <c r="F17" s="235">
        <f>市区町村別_オーラルフレイル区分別要介護度別人数･介護給付費!N675</f>
        <v>1149188057</v>
      </c>
      <c r="G17" s="235">
        <f>市区町村別_オーラルフレイル区分別要介護度別人数･介護給付費!O675</f>
        <v>1108</v>
      </c>
      <c r="H17" s="235">
        <f>市区町村別_オーラルフレイル区分別要介護度別人数･介護給付費!P675</f>
        <v>993248.10458081239</v>
      </c>
      <c r="I17" s="235">
        <f>市区町村別_オーラルフレイル区分別要介護度別人数･介護給付費!Q675</f>
        <v>1037173.3366425993</v>
      </c>
      <c r="J17" s="267">
        <f>市区町村別_オーラルフレイル区分別要介護度別人数･介護給付費!R675</f>
        <v>0.95764909248055319</v>
      </c>
      <c r="L17" s="6"/>
    </row>
    <row r="18" spans="2:12" s="7" customFormat="1">
      <c r="B18" s="463"/>
      <c r="C18" s="143" t="s">
        <v>158</v>
      </c>
      <c r="D18" s="269">
        <f>市区町村別_オーラルフレイル区分別要介護度別人数･介護給付費!L676</f>
        <v>503</v>
      </c>
      <c r="E18" s="236">
        <f>市区町村別_オーラルフレイル区分別要介護度別人数･介護給付費!M676</f>
        <v>2.2636244993474643E-2</v>
      </c>
      <c r="F18" s="235">
        <f>市区町村別_オーラルフレイル区分別要介護度別人数･介護給付費!N676</f>
        <v>749134753</v>
      </c>
      <c r="G18" s="235">
        <f>市区町村別_オーラルフレイル区分別要介護度別人数･介護給付費!O676</f>
        <v>480</v>
      </c>
      <c r="H18" s="235">
        <f>市区町村別_オーラルフレイル区分別要介護度別人数･介護給付費!P676</f>
        <v>1489333.5049701789</v>
      </c>
      <c r="I18" s="235">
        <f>市区町村別_オーラルフレイル区分別要介護度別人数･介護給付費!Q676</f>
        <v>1560697.4020833333</v>
      </c>
      <c r="J18" s="267">
        <f>市区町村別_オーラルフレイル区分別要介護度別人数･介護給付費!R676</f>
        <v>0.95427435387673953</v>
      </c>
      <c r="L18" s="6"/>
    </row>
    <row r="19" spans="2:12" s="7" customFormat="1">
      <c r="B19" s="463"/>
      <c r="C19" s="143" t="s">
        <v>159</v>
      </c>
      <c r="D19" s="269">
        <f>市区町村別_オーラルフレイル区分別要介護度別人数･介護給付費!L677</f>
        <v>295</v>
      </c>
      <c r="E19" s="236">
        <f>市区町村別_オーラルフレイル区分別要介護度別人数･介護給付費!M677</f>
        <v>1.3275730165159084E-2</v>
      </c>
      <c r="F19" s="235">
        <f>市区町村別_オーラルフレイル区分別要介護度別人数･介護給付費!N677</f>
        <v>492828218</v>
      </c>
      <c r="G19" s="235">
        <f>市区町村別_オーラルフレイル区分別要介護度別人数･介護給付費!O677</f>
        <v>283</v>
      </c>
      <c r="H19" s="235">
        <f>市区町村別_オーラルフレイル区分別要介護度別人数･介護給付費!P677</f>
        <v>1670604.1288135594</v>
      </c>
      <c r="I19" s="235">
        <f>市区町村別_オーラルフレイル区分別要介護度別人数･介護給付費!Q677</f>
        <v>1741442.4664310955</v>
      </c>
      <c r="J19" s="267">
        <f>市区町村別_オーラルフレイル区分別要介護度別人数･介護給付費!R677</f>
        <v>0.95932203389830506</v>
      </c>
      <c r="L19" s="6"/>
    </row>
    <row r="20" spans="2:12" s="7" customFormat="1">
      <c r="B20" s="463"/>
      <c r="C20" s="146" t="s">
        <v>160</v>
      </c>
      <c r="D20" s="269">
        <f>市区町村別_オーラルフレイル区分別要介護度別人数･介護給付費!L678</f>
        <v>141</v>
      </c>
      <c r="E20" s="236">
        <f>市区町村別_オーラルフレイル区分別要介護度別人数･介護給付費!M678</f>
        <v>6.3453489941946804E-3</v>
      </c>
      <c r="F20" s="235">
        <f>市区町村別_オーラルフレイル区分別要介護度別人数･介護給付費!N678</f>
        <v>279885492</v>
      </c>
      <c r="G20" s="235">
        <f>市区町村別_オーラルフレイル区分別要介護度別人数･介護給付費!O678</f>
        <v>127</v>
      </c>
      <c r="H20" s="235">
        <f>市区町村別_オーラルフレイル区分別要介護度別人数･介護給付費!P678</f>
        <v>1985003.4893617022</v>
      </c>
      <c r="I20" s="235">
        <f>市区町村別_オーラルフレイル区分別要介護度別人数･介護給付費!Q678</f>
        <v>2203822.7716535432</v>
      </c>
      <c r="J20" s="267">
        <f>市区町村別_オーラルフレイル区分別要介護度別人数･介護給付費!R678</f>
        <v>0.900709219858156</v>
      </c>
      <c r="L20" s="6"/>
    </row>
    <row r="21" spans="2:12" s="7" customFormat="1">
      <c r="B21" s="463"/>
      <c r="C21" s="247" t="s">
        <v>64</v>
      </c>
      <c r="D21" s="265">
        <f>市区町村別_オーラルフレイル区分別要介護度別人数･介護給付費!L679</f>
        <v>22221</v>
      </c>
      <c r="E21" s="305">
        <f>市区町村別_オーラルフレイル区分別要介護度別人数･介護給付費!M679</f>
        <v>1</v>
      </c>
      <c r="F21" s="193">
        <f>市区町村別_オーラルフレイル区分別要介護度別人数･介護給付費!N679</f>
        <v>3790720768</v>
      </c>
      <c r="G21" s="193">
        <f>市区町村別_オーラルフレイル区分別要介護度別人数･介護給付費!O679</f>
        <v>4866</v>
      </c>
      <c r="H21" s="193">
        <f>市区町村別_オーラルフレイル区分別要介護度別人数･介護給付費!P679</f>
        <v>170591.81710994104</v>
      </c>
      <c r="I21" s="193">
        <f>市区町村別_オーラルフレイル区分別要介護度別人数･介護給付費!Q679</f>
        <v>779021.94163584057</v>
      </c>
      <c r="J21" s="306">
        <f>市区町村別_オーラルフレイル区分別要介護度別人数･介護給付費!R679</f>
        <v>0.21898204401242069</v>
      </c>
      <c r="L21" s="6"/>
    </row>
    <row r="22" spans="2:12" s="7" customFormat="1">
      <c r="B22" s="463" t="s">
        <v>171</v>
      </c>
      <c r="C22" s="143" t="s">
        <v>156</v>
      </c>
      <c r="D22" s="269">
        <f>市区町村別_オーラルフレイル区分別要介護度別人数･介護給付費!S671</f>
        <v>2064</v>
      </c>
      <c r="E22" s="236">
        <f>市区町村別_オーラルフレイル区分別要介護度別人数･介護給付費!T671</f>
        <v>0.5701657458563536</v>
      </c>
      <c r="F22" s="235">
        <f>市区町村別_オーラルフレイル区分別要介護度別人数･介護給付費!U671</f>
        <v>0</v>
      </c>
      <c r="G22" s="235">
        <f>市区町村別_オーラルフレイル区分別要介護度別人数･介護給付費!V671</f>
        <v>0</v>
      </c>
      <c r="H22" s="235">
        <f>市区町村別_オーラルフレイル区分別要介護度別人数･介護給付費!W671</f>
        <v>0</v>
      </c>
      <c r="I22" s="235" t="str">
        <f>市区町村別_オーラルフレイル区分別要介護度別人数･介護給付費!X671</f>
        <v>-</v>
      </c>
      <c r="J22" s="267">
        <f>市区町村別_オーラルフレイル区分別要介護度別人数･介護給付費!Y671</f>
        <v>0</v>
      </c>
      <c r="L22" s="6"/>
    </row>
    <row r="23" spans="2:12" s="7" customFormat="1">
      <c r="B23" s="463"/>
      <c r="C23" s="143" t="s">
        <v>153</v>
      </c>
      <c r="D23" s="269">
        <f>市区町村別_オーラルフレイル区分別要介護度別人数･介護給付費!S672</f>
        <v>393</v>
      </c>
      <c r="E23" s="236">
        <f>市区町村別_オーラルフレイル区分別要介護度別人数･介護給付費!T672</f>
        <v>0.10856353591160221</v>
      </c>
      <c r="F23" s="235">
        <f>市区町村別_オーラルフレイル区分別要介護度別人数･介護給付費!U672</f>
        <v>30498464</v>
      </c>
      <c r="G23" s="235">
        <f>市区町村別_オーラルフレイル区分別要介護度別人数･介護給付費!V672</f>
        <v>158</v>
      </c>
      <c r="H23" s="235">
        <f>市区町村別_オーラルフレイル区分別要介護度別人数･介護給付費!W672</f>
        <v>77604.234096692118</v>
      </c>
      <c r="I23" s="235">
        <f>市区町村別_オーラルフレイル区分別要介護度別人数･介護給付費!X672</f>
        <v>193028.25316455695</v>
      </c>
      <c r="J23" s="267">
        <f>市区町村別_オーラルフレイル区分別要介護度別人数･介護給付費!Y672</f>
        <v>0.4020356234096692</v>
      </c>
      <c r="L23" s="6"/>
    </row>
    <row r="24" spans="2:12" s="7" customFormat="1">
      <c r="B24" s="463"/>
      <c r="C24" s="143" t="s">
        <v>154</v>
      </c>
      <c r="D24" s="269">
        <f>市区町村別_オーラルフレイル区分別要介護度別人数･介護給付費!S673</f>
        <v>324</v>
      </c>
      <c r="E24" s="236">
        <f>市区町村別_オーラルフレイル区分別要介護度別人数･介護給付費!T673</f>
        <v>8.9502762430939228E-2</v>
      </c>
      <c r="F24" s="235">
        <f>市区町村別_オーラルフレイル区分別要介護度別人数･介護給付費!U673</f>
        <v>59281630</v>
      </c>
      <c r="G24" s="235">
        <f>市区町村別_オーラルフレイル区分別要介護度別人数･介護給付費!V673</f>
        <v>210</v>
      </c>
      <c r="H24" s="235">
        <f>市区町村別_オーラルフレイル区分別要介護度別人数･介護給付費!W673</f>
        <v>182967.99382716051</v>
      </c>
      <c r="I24" s="235">
        <f>市区町村別_オーラルフレイル区分別要介護度別人数･介護給付費!X673</f>
        <v>282293.47619047621</v>
      </c>
      <c r="J24" s="267">
        <f>市区町村別_オーラルフレイル区分別要介護度別人数･介護給付費!Y673</f>
        <v>0.64814814814814814</v>
      </c>
      <c r="L24" s="6"/>
    </row>
    <row r="25" spans="2:12" s="7" customFormat="1">
      <c r="B25" s="463"/>
      <c r="C25" s="143" t="s">
        <v>155</v>
      </c>
      <c r="D25" s="269">
        <f>市区町村別_オーラルフレイル区分別要介護度別人数･介護給付費!S674</f>
        <v>294</v>
      </c>
      <c r="E25" s="236">
        <f>市区町村別_オーラルフレイル区分別要介護度別人数･介護給付費!T674</f>
        <v>8.1215469613259664E-2</v>
      </c>
      <c r="F25" s="235">
        <f>市区町村別_オーラルフレイル区分別要介護度別人数･介護給付費!U674</f>
        <v>174136308</v>
      </c>
      <c r="G25" s="235">
        <f>市区町村別_オーラルフレイル区分別要介護度別人数･介護給付費!V674</f>
        <v>261</v>
      </c>
      <c r="H25" s="235">
        <f>市区町村別_オーラルフレイル区分別要介護度別人数･介護給付費!W674</f>
        <v>592300.36734693882</v>
      </c>
      <c r="I25" s="235">
        <f>市区町村別_オーラルフレイル区分別要介護度別人数･介護給付費!X674</f>
        <v>667188.91954022984</v>
      </c>
      <c r="J25" s="267">
        <f>市区町村別_オーラルフレイル区分別要介護度別人数･介護給付費!Y674</f>
        <v>0.88775510204081631</v>
      </c>
      <c r="L25" s="6"/>
    </row>
    <row r="26" spans="2:12" s="7" customFormat="1">
      <c r="B26" s="463"/>
      <c r="C26" s="143" t="s">
        <v>157</v>
      </c>
      <c r="D26" s="269">
        <f>市区町村別_オーラルフレイル区分別要介護度別人数･介護給付費!S675</f>
        <v>290</v>
      </c>
      <c r="E26" s="236">
        <f>市区町村別_オーラルフレイル区分別要介護度別人数･介護給付費!T675</f>
        <v>8.0110497237569064E-2</v>
      </c>
      <c r="F26" s="235">
        <f>市区町村別_オーラルフレイル区分別要介護度別人数･介護給付費!U675</f>
        <v>271956414</v>
      </c>
      <c r="G26" s="235">
        <f>市区町村別_オーラルフレイル区分別要介護度別人数･介護給付費!V675</f>
        <v>278</v>
      </c>
      <c r="H26" s="235">
        <f>市区町村別_オーラルフレイル区分別要介護度別人数･介護給付費!W675</f>
        <v>937780.73793103453</v>
      </c>
      <c r="I26" s="235">
        <f>市区町村別_オーラルフレイル区分別要介護度別人数･介護給付費!X675</f>
        <v>978260.48201438854</v>
      </c>
      <c r="J26" s="267">
        <f>市区町村別_オーラルフレイル区分別要介護度別人数･介護給付費!Y675</f>
        <v>0.95862068965517244</v>
      </c>
      <c r="L26" s="6"/>
    </row>
    <row r="27" spans="2:12" s="7" customFormat="1">
      <c r="B27" s="463"/>
      <c r="C27" s="143" t="s">
        <v>158</v>
      </c>
      <c r="D27" s="269">
        <f>市区町村別_オーラルフレイル区分別要介護度別人数･介護給付費!S676</f>
        <v>124</v>
      </c>
      <c r="E27" s="236">
        <f>市区町村別_オーラルフレイル区分別要介護度別人数･介護給付費!T676</f>
        <v>3.4254143646408837E-2</v>
      </c>
      <c r="F27" s="235">
        <f>市区町村別_オーラルフレイル区分別要介護度別人数･介護給付費!U676</f>
        <v>171701721</v>
      </c>
      <c r="G27" s="235">
        <f>市区町村別_オーラルフレイル区分別要介護度別人数･介護給付費!V676</f>
        <v>117</v>
      </c>
      <c r="H27" s="235">
        <f>市区町村別_オーラルフレイル区分別要介護度別人数･介護給付費!W676</f>
        <v>1384691.2983870967</v>
      </c>
      <c r="I27" s="235">
        <f>市区町村別_オーラルフレイル区分別要介護度別人数･介護給付費!X676</f>
        <v>1467536.076923077</v>
      </c>
      <c r="J27" s="267">
        <f>市区町村別_オーラルフレイル区分別要介護度別人数･介護給付費!Y676</f>
        <v>0.94354838709677424</v>
      </c>
      <c r="L27" s="6"/>
    </row>
    <row r="28" spans="2:12" s="7" customFormat="1">
      <c r="B28" s="463"/>
      <c r="C28" s="143" t="s">
        <v>159</v>
      </c>
      <c r="D28" s="269">
        <f>市区町村別_オーラルフレイル区分別要介護度別人数･介護給付費!S677</f>
        <v>87</v>
      </c>
      <c r="E28" s="236">
        <f>市区町村別_オーラルフレイル区分別要介護度別人数･介護給付費!T677</f>
        <v>2.4033149171270717E-2</v>
      </c>
      <c r="F28" s="235">
        <f>市区町村別_オーラルフレイル区分別要介護度別人数･介護給付費!U677</f>
        <v>127346659</v>
      </c>
      <c r="G28" s="235">
        <f>市区町村別_オーラルフレイル区分別要介護度別人数･介護給付費!V677</f>
        <v>81</v>
      </c>
      <c r="H28" s="235">
        <f>市区町村別_オーラルフレイル区分別要介護度別人数･介護給付費!W677</f>
        <v>1463754.7011494252</v>
      </c>
      <c r="I28" s="235">
        <f>市区町村別_オーラルフレイル区分別要介護度別人数･介護給付費!X677</f>
        <v>1572180.975308642</v>
      </c>
      <c r="J28" s="267">
        <f>市区町村別_オーラルフレイル区分別要介護度別人数･介護給付費!Y677</f>
        <v>0.93103448275862066</v>
      </c>
      <c r="L28" s="6"/>
    </row>
    <row r="29" spans="2:12" s="7" customFormat="1">
      <c r="B29" s="463"/>
      <c r="C29" s="146" t="s">
        <v>160</v>
      </c>
      <c r="D29" s="269">
        <f>市区町村別_オーラルフレイル区分別要介護度別人数･介護給付費!S678</f>
        <v>44</v>
      </c>
      <c r="E29" s="236">
        <f>市区町村別_オーラルフレイル区分別要介護度別人数･介護給付費!T678</f>
        <v>1.2154696132596685E-2</v>
      </c>
      <c r="F29" s="235">
        <f>市区町村別_オーラルフレイル区分別要介護度別人数･介護給付費!U678</f>
        <v>72026066</v>
      </c>
      <c r="G29" s="235">
        <f>市区町村別_オーラルフレイル区分別要介護度別人数･介護給付費!V678</f>
        <v>40</v>
      </c>
      <c r="H29" s="235">
        <f>市区町村別_オーラルフレイル区分別要介護度別人数･介護給付費!W678</f>
        <v>1636956.0454545454</v>
      </c>
      <c r="I29" s="235">
        <f>市区町村別_オーラルフレイル区分別要介護度別人数･介護給付費!X678</f>
        <v>1800651.65</v>
      </c>
      <c r="J29" s="267">
        <f>市区町村別_オーラルフレイル区分別要介護度別人数･介護給付費!Y678</f>
        <v>0.90909090909090906</v>
      </c>
      <c r="L29" s="6"/>
    </row>
    <row r="30" spans="2:12" s="7" customFormat="1">
      <c r="B30" s="463"/>
      <c r="C30" s="247" t="s">
        <v>64</v>
      </c>
      <c r="D30" s="265">
        <f>市区町村別_オーラルフレイル区分別要介護度別人数･介護給付費!S679</f>
        <v>3620</v>
      </c>
      <c r="E30" s="305">
        <f>市区町村別_オーラルフレイル区分別要介護度別人数･介護給付費!T679</f>
        <v>1</v>
      </c>
      <c r="F30" s="193">
        <f>市区町村別_オーラルフレイル区分別要介護度別人数･介護給付費!U679</f>
        <v>906947262</v>
      </c>
      <c r="G30" s="193">
        <f>市区町村別_オーラルフレイル区分別要介護度別人数･介護給付費!V679</f>
        <v>1145</v>
      </c>
      <c r="H30" s="193">
        <f>市区町村別_オーラルフレイル区分別要介護度別人数･介護給付費!W679</f>
        <v>250537.91767955801</v>
      </c>
      <c r="I30" s="193">
        <f>市区町村別_オーラルフレイル区分別要介護度別人数･介護給付費!X679</f>
        <v>792093.67860262014</v>
      </c>
      <c r="J30" s="306">
        <f>市区町村別_オーラルフレイル区分別要介護度別人数･介護給付費!Y679</f>
        <v>0.31629834254143646</v>
      </c>
      <c r="L30" s="6"/>
    </row>
    <row r="31" spans="2:12" s="7" customFormat="1">
      <c r="B31" s="463" t="s">
        <v>172</v>
      </c>
      <c r="C31" s="143" t="s">
        <v>156</v>
      </c>
      <c r="D31" s="269">
        <f>市区町村別_オーラルフレイル区分別要介護度別人数･介護給付費!Z671</f>
        <v>1490</v>
      </c>
      <c r="E31" s="236">
        <f>市区町村別_オーラルフレイル区分別要介護度別人数･介護給付費!AA671</f>
        <v>0.56503602578687906</v>
      </c>
      <c r="F31" s="235">
        <f>市区町村別_オーラルフレイル区分別要介護度別人数･介護給付費!AB671</f>
        <v>0</v>
      </c>
      <c r="G31" s="235">
        <f>市区町村別_オーラルフレイル区分別要介護度別人数･介護給付費!AC671</f>
        <v>0</v>
      </c>
      <c r="H31" s="235">
        <f>市区町村別_オーラルフレイル区分別要介護度別人数･介護給付費!AD671</f>
        <v>0</v>
      </c>
      <c r="I31" s="235" t="str">
        <f>市区町村別_オーラルフレイル区分別要介護度別人数･介護給付費!AE671</f>
        <v>-</v>
      </c>
      <c r="J31" s="267">
        <f>市区町村別_オーラルフレイル区分別要介護度別人数･介護給付費!AF671</f>
        <v>0</v>
      </c>
      <c r="L31" s="6"/>
    </row>
    <row r="32" spans="2:12" s="7" customFormat="1">
      <c r="B32" s="463"/>
      <c r="C32" s="143" t="s">
        <v>153</v>
      </c>
      <c r="D32" s="269">
        <f>市区町村別_オーラルフレイル区分別要介護度別人数･介護給付費!Z672</f>
        <v>273</v>
      </c>
      <c r="E32" s="236">
        <f>市区町村別_オーラルフレイル区分別要介護度別人数･介護給付費!AA672</f>
        <v>0.10352673492605233</v>
      </c>
      <c r="F32" s="235">
        <f>市区町村別_オーラルフレイル区分別要介護度別人数･介護給付費!AB672</f>
        <v>22095597</v>
      </c>
      <c r="G32" s="235">
        <f>市区町村別_オーラルフレイル区分別要介護度別人数･介護給付費!AC672</f>
        <v>114</v>
      </c>
      <c r="H32" s="235">
        <f>市区町村別_オーラルフレイル区分別要介護度別人数･介護給付費!AD672</f>
        <v>80936.252747252744</v>
      </c>
      <c r="I32" s="235">
        <f>市区町村別_オーラルフレイル区分別要介護度別人数･介護給付費!AE672</f>
        <v>193821.02631578947</v>
      </c>
      <c r="J32" s="267">
        <f>市区町村別_オーラルフレイル区分別要介護度別人数･介護給付費!AF672</f>
        <v>0.4175824175824176</v>
      </c>
      <c r="L32" s="6"/>
    </row>
    <row r="33" spans="2:12" s="7" customFormat="1">
      <c r="B33" s="463"/>
      <c r="C33" s="143" t="s">
        <v>154</v>
      </c>
      <c r="D33" s="269">
        <f>市区町村別_オーラルフレイル区分別要介護度別人数･介護給付費!Z673</f>
        <v>242</v>
      </c>
      <c r="E33" s="236">
        <f>市区町村別_オーラルフレイル区分別要介護度別人数･介護給付費!AA673</f>
        <v>9.1770951839211232E-2</v>
      </c>
      <c r="F33" s="235">
        <f>市区町村別_オーラルフレイル区分別要介護度別人数･介護給付費!AB673</f>
        <v>43659734</v>
      </c>
      <c r="G33" s="235">
        <f>市区町村別_オーラルフレイル区分別要介護度別人数･介護給付費!AC673</f>
        <v>158</v>
      </c>
      <c r="H33" s="235">
        <f>市区町村別_オーラルフレイル区分別要介護度別人数･介護給付費!AD673</f>
        <v>180412.12396694216</v>
      </c>
      <c r="I33" s="235">
        <f>市区町村別_オーラルフレイル区分別要介護度別人数･介護給付費!AE673</f>
        <v>276327.43037974683</v>
      </c>
      <c r="J33" s="267">
        <f>市区町村別_オーラルフレイル区分別要介護度別人数･介護給付費!AF673</f>
        <v>0.65289256198347112</v>
      </c>
      <c r="L33" s="6"/>
    </row>
    <row r="34" spans="2:12" s="7" customFormat="1">
      <c r="B34" s="463"/>
      <c r="C34" s="143" t="s">
        <v>155</v>
      </c>
      <c r="D34" s="269">
        <f>市区町村別_オーラルフレイル区分別要介護度別人数･介護給付費!Z674</f>
        <v>212</v>
      </c>
      <c r="E34" s="236">
        <f>市区町村別_オーラルフレイル区分別要介護度別人数･介護給付費!AA674</f>
        <v>8.0394387561623051E-2</v>
      </c>
      <c r="F34" s="235">
        <f>市区町村別_オーラルフレイル区分別要介護度別人数･介護給付費!AB674</f>
        <v>127919311</v>
      </c>
      <c r="G34" s="235">
        <f>市区町村別_オーラルフレイル区分別要介護度別人数･介護給付費!AC674</f>
        <v>189</v>
      </c>
      <c r="H34" s="235">
        <f>市区町村別_オーラルフレイル区分別要介護度別人数･介護給付費!AD674</f>
        <v>603392.97641509434</v>
      </c>
      <c r="I34" s="235">
        <f>市区町村別_オーラルフレイル区分別要介護度別人数･介護給付費!AE674</f>
        <v>676821.75132275128</v>
      </c>
      <c r="J34" s="267">
        <f>市区町村別_オーラルフレイル区分別要介護度別人数･介護給付費!AF674</f>
        <v>0.89150943396226412</v>
      </c>
      <c r="L34" s="6"/>
    </row>
    <row r="35" spans="2:12" s="7" customFormat="1">
      <c r="B35" s="463"/>
      <c r="C35" s="143" t="s">
        <v>157</v>
      </c>
      <c r="D35" s="269">
        <f>市区町村別_オーラルフレイル区分別要介護度別人数･介護給付費!Z675</f>
        <v>214</v>
      </c>
      <c r="E35" s="236">
        <f>市区町村別_オーラルフレイル区分別要介護度別人数･介護給付費!AA675</f>
        <v>8.1152825180128937E-2</v>
      </c>
      <c r="F35" s="235">
        <f>市区町村別_オーラルフレイル区分別要介護度別人数･介護給付費!AB675</f>
        <v>195973193</v>
      </c>
      <c r="G35" s="235">
        <f>市区町村別_オーラルフレイル区分別要介護度別人数･介護給付費!AC675</f>
        <v>204</v>
      </c>
      <c r="H35" s="235">
        <f>市区町村別_オーラルフレイル区分別要介護度別人数･介護給付費!AD675</f>
        <v>915762.58411214955</v>
      </c>
      <c r="I35" s="235">
        <f>市区町村別_オーラルフレイル区分別要介護度別人数･介護給付費!AE675</f>
        <v>960652.90686274506</v>
      </c>
      <c r="J35" s="267">
        <f>市区町村別_オーラルフレイル区分別要介護度別人数･介護給付費!AF675</f>
        <v>0.95327102803738317</v>
      </c>
      <c r="L35" s="6"/>
    </row>
    <row r="36" spans="2:12" s="7" customFormat="1">
      <c r="B36" s="463"/>
      <c r="C36" s="143" t="s">
        <v>158</v>
      </c>
      <c r="D36" s="269">
        <f>市区町村別_オーラルフレイル区分別要介護度別人数･介護給付費!Z676</f>
        <v>97</v>
      </c>
      <c r="E36" s="236">
        <f>市区町村別_オーラルフレイル区分別要介護度別人数･介護給付費!AA676</f>
        <v>3.678422449753508E-2</v>
      </c>
      <c r="F36" s="235">
        <f>市区町村別_オーラルフレイル区分別要介護度別人数･介護給付費!AB676</f>
        <v>126096211</v>
      </c>
      <c r="G36" s="235">
        <f>市区町村別_オーラルフレイル区分別要介護度別人数･介護給付費!AC676</f>
        <v>90</v>
      </c>
      <c r="H36" s="235">
        <f>市区町村別_オーラルフレイル区分別要介護度別人数･介護給付費!AD676</f>
        <v>1299960.9381443299</v>
      </c>
      <c r="I36" s="235">
        <f>市区町村別_オーラルフレイル区分別要介護度別人数･介護給付費!AE676</f>
        <v>1401069.0111111111</v>
      </c>
      <c r="J36" s="267">
        <f>市区町村別_オーラルフレイル区分別要介護度別人数･介護給付費!AF676</f>
        <v>0.92783505154639179</v>
      </c>
      <c r="L36" s="6"/>
    </row>
    <row r="37" spans="2:12" s="7" customFormat="1">
      <c r="B37" s="463"/>
      <c r="C37" s="143" t="s">
        <v>159</v>
      </c>
      <c r="D37" s="269">
        <f>市区町村別_オーラルフレイル区分別要介護度別人数･介護給付費!Z677</f>
        <v>75</v>
      </c>
      <c r="E37" s="236">
        <f>市区町村別_オーラルフレイル区分別要介護度別人数･介護給付費!AA677</f>
        <v>2.844141069397042E-2</v>
      </c>
      <c r="F37" s="235">
        <f>市区町村別_オーラルフレイル区分別要介護度別人数･介護給付費!AB677</f>
        <v>106848000</v>
      </c>
      <c r="G37" s="235">
        <f>市区町村別_オーラルフレイル区分別要介護度別人数･介護給付費!AC677</f>
        <v>70</v>
      </c>
      <c r="H37" s="235">
        <f>市区町村別_オーラルフレイル区分別要介護度別人数･介護給付費!AD677</f>
        <v>1424640</v>
      </c>
      <c r="I37" s="235">
        <f>市区町村別_オーラルフレイル区分別要介護度別人数･介護給付費!AE677</f>
        <v>1526400</v>
      </c>
      <c r="J37" s="267">
        <f>市区町村別_オーラルフレイル区分別要介護度別人数･介護給付費!AF677</f>
        <v>0.93333333333333335</v>
      </c>
      <c r="L37" s="6"/>
    </row>
    <row r="38" spans="2:12" s="7" customFormat="1">
      <c r="B38" s="463"/>
      <c r="C38" s="146" t="s">
        <v>160</v>
      </c>
      <c r="D38" s="269">
        <f>市区町村別_オーラルフレイル区分別要介護度別人数･介護給付費!Z678</f>
        <v>34</v>
      </c>
      <c r="E38" s="236">
        <f>市区町村別_オーラルフレイル区分別要介護度別人数･介護給付費!AA678</f>
        <v>1.2893439514599925E-2</v>
      </c>
      <c r="F38" s="235">
        <f>市区町村別_オーラルフレイル区分別要介護度別人数･介護給付費!AB678</f>
        <v>53366420</v>
      </c>
      <c r="G38" s="235">
        <f>市区町村別_オーラルフレイル区分別要介護度別人数･介護給付費!AC678</f>
        <v>30</v>
      </c>
      <c r="H38" s="235">
        <f>市区町村別_オーラルフレイル区分別要介護度別人数･介護給付費!AD678</f>
        <v>1569600.5882352942</v>
      </c>
      <c r="I38" s="235">
        <f>市区町村別_オーラルフレイル区分別要介護度別人数･介護給付費!AE678</f>
        <v>1778880.6666666667</v>
      </c>
      <c r="J38" s="267">
        <f>市区町村別_オーラルフレイル区分別要介護度別人数･介護給付費!AF678</f>
        <v>0.88235294117647056</v>
      </c>
      <c r="L38" s="6"/>
    </row>
    <row r="39" spans="2:12" s="7" customFormat="1">
      <c r="B39" s="463"/>
      <c r="C39" s="247" t="s">
        <v>64</v>
      </c>
      <c r="D39" s="265">
        <f>市区町村別_オーラルフレイル区分別要介護度別人数･介護給付費!Z679</f>
        <v>2637</v>
      </c>
      <c r="E39" s="305">
        <f>市区町村別_オーラルフレイル区分別要介護度別人数･介護給付費!AA679</f>
        <v>1</v>
      </c>
      <c r="F39" s="193">
        <f>市区町村別_オーラルフレイル区分別要介護度別人数･介護給付費!AB679</f>
        <v>675958466</v>
      </c>
      <c r="G39" s="193">
        <f>市区町村別_オーラルフレイル区分別要介護度別人数･介護給付費!AC679</f>
        <v>855</v>
      </c>
      <c r="H39" s="193">
        <f>市区町村別_オーラルフレイル区分別要介護度別人数･介護給付費!AD679</f>
        <v>256336.1645809632</v>
      </c>
      <c r="I39" s="193">
        <f>市区町村別_オーラルフレイル区分別要介護度別人数･介護給付費!AE679</f>
        <v>790594.69707602344</v>
      </c>
      <c r="J39" s="306">
        <f>市区町村別_オーラルフレイル区分別要介護度別人数･介護給付費!AF679</f>
        <v>0.32423208191126279</v>
      </c>
      <c r="L39" s="6"/>
    </row>
    <row r="40" spans="2:12" s="7" customFormat="1">
      <c r="B40" s="463" t="s">
        <v>173</v>
      </c>
      <c r="C40" s="143" t="s">
        <v>156</v>
      </c>
      <c r="D40" s="269">
        <f>市区町村別_オーラルフレイル区分別要介護度別人数･介護給付費!AG671</f>
        <v>5579</v>
      </c>
      <c r="E40" s="236">
        <f>市区町村別_オーラルフレイル区分別要介護度別人数･介護給付費!AH671</f>
        <v>0.60404937202252063</v>
      </c>
      <c r="F40" s="235">
        <f>市区町村別_オーラルフレイル区分別要介護度別人数･介護給付費!AI671</f>
        <v>0</v>
      </c>
      <c r="G40" s="235">
        <f>市区町村別_オーラルフレイル区分別要介護度別人数･介護給付費!AJ671</f>
        <v>0</v>
      </c>
      <c r="H40" s="235">
        <f>市区町村別_オーラルフレイル区分別要介護度別人数･介護給付費!AK671</f>
        <v>0</v>
      </c>
      <c r="I40" s="235" t="str">
        <f>市区町村別_オーラルフレイル区分別要介護度別人数･介護給付費!AL671</f>
        <v>-</v>
      </c>
      <c r="J40" s="267">
        <f>市区町村別_オーラルフレイル区分別要介護度別人数･介護給付費!AM671</f>
        <v>0</v>
      </c>
      <c r="L40" s="6"/>
    </row>
    <row r="41" spans="2:12" s="7" customFormat="1">
      <c r="B41" s="463"/>
      <c r="C41" s="143" t="s">
        <v>153</v>
      </c>
      <c r="D41" s="269">
        <f>市区町村別_オーラルフレイル区分別要介護度別人数･介護給付費!AG672</f>
        <v>782</v>
      </c>
      <c r="E41" s="236">
        <f>市区町村別_オーラルフレイル区分別要介護度別人数･介護給付費!AH672</f>
        <v>8.4668687743611956E-2</v>
      </c>
      <c r="F41" s="235">
        <f>市区町村別_オーラルフレイル区分別要介護度別人数･介護給付費!AI672</f>
        <v>59532499</v>
      </c>
      <c r="G41" s="235">
        <f>市区町村別_オーラルフレイル区分別要介護度別人数･介護給付費!AJ672</f>
        <v>338</v>
      </c>
      <c r="H41" s="235">
        <f>市区町村別_オーラルフレイル区分別要介護度別人数･介護給付費!AK672</f>
        <v>76128.515345268548</v>
      </c>
      <c r="I41" s="235">
        <f>市区町村別_オーラルフレイル区分別要介護度別人数･介護給付費!AL672</f>
        <v>176131.65384615384</v>
      </c>
      <c r="J41" s="267">
        <f>市区町村別_オーラルフレイル区分別要介護度別人数･介護給付費!AM672</f>
        <v>0.43222506393861893</v>
      </c>
      <c r="L41" s="6"/>
    </row>
    <row r="42" spans="2:12" s="7" customFormat="1">
      <c r="B42" s="463"/>
      <c r="C42" s="143" t="s">
        <v>154</v>
      </c>
      <c r="D42" s="269">
        <f>市区町村別_オーラルフレイル区分別要介護度別人数･介護給付費!AG673</f>
        <v>629</v>
      </c>
      <c r="E42" s="236">
        <f>市区町村別_オーラルフレイル区分別要介護度別人数･介護給付費!AH673</f>
        <v>6.8103074924209611E-2</v>
      </c>
      <c r="F42" s="235">
        <f>市区町村別_オーラルフレイル区分別要介護度別人数･介護給付費!AI673</f>
        <v>100231924</v>
      </c>
      <c r="G42" s="235">
        <f>市区町村別_オーラルフレイル区分別要介護度別人数･介護給付費!AJ673</f>
        <v>404</v>
      </c>
      <c r="H42" s="235">
        <f>市区町村別_オーラルフレイル区分別要介護度別人数･介護給付費!AK673</f>
        <v>159351.23052464228</v>
      </c>
      <c r="I42" s="235">
        <f>市区町村別_オーラルフレイル区分別要介護度別人数･介護給付費!AL673</f>
        <v>248098.82178217822</v>
      </c>
      <c r="J42" s="267">
        <f>市区町村別_オーラルフレイル区分別要介護度別人数･介護給付費!AM673</f>
        <v>0.64228934817170114</v>
      </c>
      <c r="L42" s="6"/>
    </row>
    <row r="43" spans="2:12" s="7" customFormat="1">
      <c r="B43" s="463"/>
      <c r="C43" s="143" t="s">
        <v>155</v>
      </c>
      <c r="D43" s="269">
        <f>市区町村別_オーラルフレイル区分別要介護度別人数･介護給付費!AG674</f>
        <v>730</v>
      </c>
      <c r="E43" s="236">
        <f>市区町村別_オーラルフレイル区分別要介護度別人数･介護給付費!AH674</f>
        <v>7.9038544824599391E-2</v>
      </c>
      <c r="F43" s="235">
        <f>市区町村別_オーラルフレイル区分別要介護度別人数･介護給付費!AI674</f>
        <v>516421689</v>
      </c>
      <c r="G43" s="235">
        <f>市区町村別_オーラルフレイル区分別要介護度別人数･介護給付費!AJ674</f>
        <v>648</v>
      </c>
      <c r="H43" s="235">
        <f>市区町村別_オーラルフレイル区分別要介護度別人数･介護給付費!AK674</f>
        <v>707426.97123287676</v>
      </c>
      <c r="I43" s="235">
        <f>市区町村別_オーラルフレイル区分別要介護度別人数･介護給付費!AL674</f>
        <v>796947.05092592596</v>
      </c>
      <c r="J43" s="267">
        <f>市区町村別_オーラルフレイル区分別要介護度別人数･介護給付費!AM674</f>
        <v>0.88767123287671235</v>
      </c>
      <c r="L43" s="6"/>
    </row>
    <row r="44" spans="2:12" s="7" customFormat="1">
      <c r="B44" s="463"/>
      <c r="C44" s="143" t="s">
        <v>157</v>
      </c>
      <c r="D44" s="269">
        <f>市区町村別_オーラルフレイル区分別要介護度別人数･介護給付費!AG675</f>
        <v>748</v>
      </c>
      <c r="E44" s="236">
        <f>市区町村別_オーラルフレイル区分別要介護度別人数･介護給付費!AH675</f>
        <v>8.0987440450411438E-2</v>
      </c>
      <c r="F44" s="235">
        <f>市区町村別_オーラルフレイル区分別要介護度別人数･介護給付費!AI675</f>
        <v>816188283</v>
      </c>
      <c r="G44" s="235">
        <f>市区町村別_オーラルフレイル区分別要介護度別人数･介護給付費!AJ675</f>
        <v>726</v>
      </c>
      <c r="H44" s="235">
        <f>市区町村別_オーラルフレイル区分別要介護度別人数･介護給付費!AK675</f>
        <v>1091160.8061497326</v>
      </c>
      <c r="I44" s="235">
        <f>市区町村別_オーラルフレイル区分別要介護度別人数･介護給付費!AL675</f>
        <v>1124226.2851239669</v>
      </c>
      <c r="J44" s="267">
        <f>市区町村別_オーラルフレイル区分別要介護度別人数･介護給付費!AM675</f>
        <v>0.97058823529411764</v>
      </c>
      <c r="L44" s="6"/>
    </row>
    <row r="45" spans="2:12" s="7" customFormat="1">
      <c r="B45" s="463"/>
      <c r="C45" s="143" t="s">
        <v>158</v>
      </c>
      <c r="D45" s="269">
        <f>市区町村別_オーラルフレイル区分別要介護度別人数･介護給付費!AG676</f>
        <v>364</v>
      </c>
      <c r="E45" s="236">
        <f>市区町村別_オーラルフレイル区分別要介護度別人数･介護給付費!AH676</f>
        <v>3.9411000433087914E-2</v>
      </c>
      <c r="F45" s="235">
        <f>市区町村別_オーラルフレイル区分別要介護度別人数･介護給付費!AI676</f>
        <v>575842881</v>
      </c>
      <c r="G45" s="235">
        <f>市区町村別_オーラルフレイル区分別要介護度別人数･介護給付費!AJ676</f>
        <v>345</v>
      </c>
      <c r="H45" s="235">
        <f>市区町村別_オーラルフレイル区分別要介護度別人数･介護給付費!AK676</f>
        <v>1581985.9368131869</v>
      </c>
      <c r="I45" s="235">
        <f>市区町村別_オーラルフレイル区分別要介護度別人数･介護給付費!AL676</f>
        <v>1669109.8</v>
      </c>
      <c r="J45" s="267">
        <f>市区町村別_オーラルフレイル区分別要介護度別人数･介護給付費!AM676</f>
        <v>0.94780219780219777</v>
      </c>
      <c r="L45" s="6"/>
    </row>
    <row r="46" spans="2:12" s="7" customFormat="1">
      <c r="B46" s="463"/>
      <c r="C46" s="143" t="s">
        <v>159</v>
      </c>
      <c r="D46" s="269">
        <f>市区町村別_オーラルフレイル区分別要介護度別人数･介護給付費!AG677</f>
        <v>259</v>
      </c>
      <c r="E46" s="236">
        <f>市区町村別_オーラルフレイル区分別要介護度別人数･介護給付費!AH677</f>
        <v>2.8042442615851017E-2</v>
      </c>
      <c r="F46" s="235">
        <f>市区町村別_オーラルフレイル区分別要介護度別人数･介護給付費!AI677</f>
        <v>507275992</v>
      </c>
      <c r="G46" s="235">
        <f>市区町村別_オーラルフレイル区分別要介護度別人数･介護給付費!AJ677</f>
        <v>250</v>
      </c>
      <c r="H46" s="235">
        <f>市区町村別_オーラルフレイル区分別要介護度別人数･介護給付費!AK677</f>
        <v>1958594.5637065638</v>
      </c>
      <c r="I46" s="235">
        <f>市区町村別_オーラルフレイル区分別要介護度別人数･介護給付費!AL677</f>
        <v>2029103.9680000001</v>
      </c>
      <c r="J46" s="267">
        <f>市区町村別_オーラルフレイル区分別要介護度別人数･介護給付費!AM677</f>
        <v>0.96525096525096521</v>
      </c>
      <c r="L46" s="6"/>
    </row>
    <row r="47" spans="2:12" s="7" customFormat="1">
      <c r="B47" s="463"/>
      <c r="C47" s="146" t="s">
        <v>160</v>
      </c>
      <c r="D47" s="269">
        <f>市区町村別_オーラルフレイル区分別要介護度別人数･介護給付費!AG678</f>
        <v>145</v>
      </c>
      <c r="E47" s="236">
        <f>市区町村別_オーラルフレイル区分別要介護度別人数･介護給付費!AH678</f>
        <v>1.5699436985708099E-2</v>
      </c>
      <c r="F47" s="235">
        <f>市区町村別_オーラルフレイル区分別要介護度別人数･介護給付費!AI678</f>
        <v>315256698</v>
      </c>
      <c r="G47" s="235">
        <f>市区町村別_オーラルフレイル区分別要介護度別人数･介護給付費!AJ678</f>
        <v>131</v>
      </c>
      <c r="H47" s="235">
        <f>市区町村別_オーラルフレイル区分別要介護度別人数･介護給付費!AK678</f>
        <v>2174184.124137931</v>
      </c>
      <c r="I47" s="235">
        <f>市区町村別_オーラルフレイル区分別要介護度別人数･介護給付費!AL678</f>
        <v>2406539.6793893129</v>
      </c>
      <c r="J47" s="267">
        <f>市区町村別_オーラルフレイル区分別要介護度別人数･介護給付費!AM678</f>
        <v>0.90344827586206899</v>
      </c>
      <c r="L47" s="6"/>
    </row>
    <row r="48" spans="2:12" s="7" customFormat="1">
      <c r="B48" s="463"/>
      <c r="C48" s="247" t="s">
        <v>64</v>
      </c>
      <c r="D48" s="265">
        <f>市区町村別_オーラルフレイル区分別要介護度別人数･介護給付費!AG679</f>
        <v>9236</v>
      </c>
      <c r="E48" s="305">
        <f>市区町村別_オーラルフレイル区分別要介護度別人数･介護給付費!AH679</f>
        <v>1</v>
      </c>
      <c r="F48" s="193">
        <f>市区町村別_オーラルフレイル区分別要介護度別人数･介護給付費!AI679</f>
        <v>2890749966</v>
      </c>
      <c r="G48" s="193">
        <f>市区町村別_オーラルフレイル区分別要介護度別人数･介護給付費!AJ679</f>
        <v>2842</v>
      </c>
      <c r="H48" s="193">
        <f>市区町村別_オーラルフレイル区分別要介護度別人数･介護給付費!AK679</f>
        <v>312987.2202252057</v>
      </c>
      <c r="I48" s="193">
        <f>市区町村別_オーラルフレイル区分別要介護度別人数･介護給付費!AL679</f>
        <v>1017153.4011259676</v>
      </c>
      <c r="J48" s="306">
        <f>市区町村別_オーラルフレイル区分別要介護度別人数･介護給付費!AM679</f>
        <v>0.30770896491987876</v>
      </c>
      <c r="L48" s="6"/>
    </row>
    <row r="49" spans="2:12" s="7" customFormat="1">
      <c r="B49" s="463" t="s">
        <v>156</v>
      </c>
      <c r="C49" s="143" t="s">
        <v>156</v>
      </c>
      <c r="D49" s="269">
        <f>市区町村別_オーラルフレイル区分別要介護度別人数･介護給付費!AN671</f>
        <v>102075</v>
      </c>
      <c r="E49" s="236">
        <f>市区町村別_オーラルフレイル区分別要介護度別人数･介護給付費!AO671</f>
        <v>0.81802008286385164</v>
      </c>
      <c r="F49" s="235">
        <f>市区町村別_オーラルフレイル区分別要介護度別人数･介護給付費!AP671</f>
        <v>509744</v>
      </c>
      <c r="G49" s="235">
        <f>市区町村別_オーラルフレイル区分別要介護度別人数･介護給付費!AQ671</f>
        <v>4</v>
      </c>
      <c r="H49" s="235">
        <f>市区町村別_オーラルフレイル区分別要介護度別人数･介護給付費!AR671</f>
        <v>4.9938182708792551</v>
      </c>
      <c r="I49" s="235">
        <f>市区町村別_オーラルフレイル区分別要介護度別人数･介護給付費!AS671</f>
        <v>127436</v>
      </c>
      <c r="J49" s="267">
        <f>市区町村別_オーラルフレイル区分別要介護度別人数･介護給付費!AT671</f>
        <v>3.9186872397746756E-5</v>
      </c>
      <c r="L49" s="6"/>
    </row>
    <row r="50" spans="2:12" s="7" customFormat="1">
      <c r="B50" s="463"/>
      <c r="C50" s="143" t="s">
        <v>153</v>
      </c>
      <c r="D50" s="269">
        <f>市区町村別_オーラルフレイル区分別要介護度別人数･介護給付費!AN672</f>
        <v>7333</v>
      </c>
      <c r="E50" s="236">
        <f>市区町村別_オーラルフレイル区分別要介護度別人数･介護給付費!AO672</f>
        <v>5.8766017806912797E-2</v>
      </c>
      <c r="F50" s="235">
        <f>市区町村別_オーラルフレイル区分別要介護度別人数･介護給付費!AP672</f>
        <v>471807325</v>
      </c>
      <c r="G50" s="235">
        <f>市区町村別_オーラルフレイル区分別要介護度別人数･介護給付費!AQ672</f>
        <v>2716</v>
      </c>
      <c r="H50" s="235">
        <f>市区町村別_オーラルフレイル区分別要介護度別人数･介護給付費!AR672</f>
        <v>64340.287058502661</v>
      </c>
      <c r="I50" s="235">
        <f>市区町村別_オーラルフレイル区分別要介護度別人数･介護給付費!AS672</f>
        <v>173714.03718703976</v>
      </c>
      <c r="J50" s="267">
        <f>市区町村別_オーラルフレイル区分別要介護度別人数･介護給付費!AT672</f>
        <v>0.37038047183962908</v>
      </c>
      <c r="L50" s="6"/>
    </row>
    <row r="51" spans="2:12" s="7" customFormat="1">
      <c r="B51" s="463"/>
      <c r="C51" s="143" t="s">
        <v>154</v>
      </c>
      <c r="D51" s="269">
        <f>市区町村別_オーラルフレイル区分別要介護度別人数･介護給付費!AN673</f>
        <v>4736</v>
      </c>
      <c r="E51" s="236">
        <f>市区町村別_オーラルフレイル区分別要介護度別人数･介護給付費!AO673</f>
        <v>3.7953887949480299E-2</v>
      </c>
      <c r="F51" s="235">
        <f>市区町村別_オーラルフレイル区分別要介護度別人数･介護給付費!AP673</f>
        <v>724486716</v>
      </c>
      <c r="G51" s="235">
        <f>市区町村別_オーラルフレイル区分別要介護度別人数･介護給付費!AQ673</f>
        <v>2795</v>
      </c>
      <c r="H51" s="235">
        <f>市区町村別_オーラルフレイル区分別要介護度別人数･介護給付費!AR673</f>
        <v>152974.39104729731</v>
      </c>
      <c r="I51" s="235">
        <f>市区町村別_オーラルフレイル区分別要介護度別人数･介護給付費!AS673</f>
        <v>259208.12737030411</v>
      </c>
      <c r="J51" s="267">
        <f>市区町村別_オーラルフレイル区分別要介護度別人数･介護給付費!AT673</f>
        <v>0.59016047297297303</v>
      </c>
      <c r="L51" s="6"/>
    </row>
    <row r="52" spans="2:12" s="7" customFormat="1">
      <c r="B52" s="463"/>
      <c r="C52" s="143" t="s">
        <v>155</v>
      </c>
      <c r="D52" s="269">
        <f>市区町村別_オーラルフレイル区分別要介護度別人数･介護給付費!AN674</f>
        <v>4946</v>
      </c>
      <c r="E52" s="236">
        <f>市区町村別_オーラルフレイル区分別要介護度別人数･介護給付費!AO674</f>
        <v>3.9636809501294244E-2</v>
      </c>
      <c r="F52" s="235">
        <f>市区町村別_オーラルフレイル区分別要介護度別人数･介護給付費!AP674</f>
        <v>3241060633</v>
      </c>
      <c r="G52" s="235">
        <f>市区町村別_オーラルフレイル区分別要介護度別人数･介護給付費!AQ674</f>
        <v>4218</v>
      </c>
      <c r="H52" s="235">
        <f>市区町村別_オーラルフレイル区分別要介護度別人数･介護給付費!AR674</f>
        <v>655289.25050545891</v>
      </c>
      <c r="I52" s="235">
        <f>市区町村別_オーラルフレイル区分別要介護度別人数･介護給付費!AS674</f>
        <v>768388.01161688007</v>
      </c>
      <c r="J52" s="267">
        <f>市区町村別_オーラルフレイル区分別要介護度別人数･介護給付費!AT674</f>
        <v>0.85281035179943387</v>
      </c>
      <c r="K52" s="28"/>
      <c r="L52" s="6"/>
    </row>
    <row r="53" spans="2:12" s="7" customFormat="1">
      <c r="B53" s="463"/>
      <c r="C53" s="143" t="s">
        <v>157</v>
      </c>
      <c r="D53" s="269">
        <f>市区町村別_オーラルフレイル区分別要介護度別人数･介護給付費!AN675</f>
        <v>3313</v>
      </c>
      <c r="E53" s="236">
        <f>市区町村別_オーラルフレイル区分別要介護度別人数･介護給付費!AO675</f>
        <v>2.6550090957902919E-2</v>
      </c>
      <c r="F53" s="235">
        <f>市区町村別_オーラルフレイル区分別要介護度別人数･介護給付費!AP675</f>
        <v>3425214646</v>
      </c>
      <c r="G53" s="235">
        <f>市区町村別_オーラルフレイル区分別要介護度別人数･介護給付費!AQ675</f>
        <v>3133</v>
      </c>
      <c r="H53" s="235">
        <f>市区町村別_オーラルフレイル区分別要介護度別人数･介護給付費!AR675</f>
        <v>1033871.0069423483</v>
      </c>
      <c r="I53" s="235">
        <f>市区町村別_オーラルフレイル区分別要介護度別人数･介護給付費!AS675</f>
        <v>1093269.9157357165</v>
      </c>
      <c r="J53" s="267">
        <f>市区町村別_オーラルフレイル区分別要介護度別人数･介護給付費!AT675</f>
        <v>0.9456685783277996</v>
      </c>
      <c r="K53" s="187"/>
      <c r="L53" s="6"/>
    </row>
    <row r="54" spans="2:12" s="7" customFormat="1">
      <c r="B54" s="463"/>
      <c r="C54" s="143" t="s">
        <v>158</v>
      </c>
      <c r="D54" s="269">
        <f>市区町村別_オーラルフレイル区分別要介護度別人数･介護給付費!AN676</f>
        <v>1374</v>
      </c>
      <c r="E54" s="236">
        <f>市区町村別_オーラルフレイル区分別要介護度別人数･介護給付費!AO676</f>
        <v>1.1011115296154124E-2</v>
      </c>
      <c r="F54" s="235">
        <f>市区町村別_オーラルフレイル区分別要介護度別人数･介護給付費!AP676</f>
        <v>2109533419</v>
      </c>
      <c r="G54" s="235">
        <f>市区町村別_オーラルフレイル区分別要介護度別人数･介護給付費!AQ676</f>
        <v>1298</v>
      </c>
      <c r="H54" s="235">
        <f>市区町村別_オーラルフレイル区分別要介護度別人数･介護給付費!AR676</f>
        <v>1535322.7212518195</v>
      </c>
      <c r="I54" s="235">
        <f>市区町村別_オーラルフレイル区分別要介護度別人数･介護給付費!AS676</f>
        <v>1625218.3505392913</v>
      </c>
      <c r="J54" s="267">
        <f>市区町村別_オーラルフレイル区分別要介護度別人数･介護給付費!AT676</f>
        <v>0.94468704512372637</v>
      </c>
      <c r="L54" s="6"/>
    </row>
    <row r="55" spans="2:12" s="7" customFormat="1">
      <c r="B55" s="463"/>
      <c r="C55" s="143" t="s">
        <v>159</v>
      </c>
      <c r="D55" s="269">
        <f>市区町村別_オーラルフレイル区分別要介護度別人数･介護給付費!AN677</f>
        <v>727</v>
      </c>
      <c r="E55" s="236">
        <f>市区町村別_オーラルフレイル区分別要介護度別人数･介護給付費!AO677</f>
        <v>5.8261141341368616E-3</v>
      </c>
      <c r="F55" s="235">
        <f>市区町村別_オーラルフレイル区分別要介護度別人数･介護給付費!AP677</f>
        <v>1088298757</v>
      </c>
      <c r="G55" s="235">
        <f>市区町村別_オーラルフレイル区分別要介護度別人数･介護給付費!AQ677</f>
        <v>672</v>
      </c>
      <c r="H55" s="235">
        <f>市区町村別_オーラルフレイル区分別要介護度別人数･介護給付費!AR677</f>
        <v>1496972.1554332874</v>
      </c>
      <c r="I55" s="235">
        <f>市区町村別_オーラルフレイル区分別要介護度別人数･介護給付費!AS677</f>
        <v>1619492.1979166667</v>
      </c>
      <c r="J55" s="267">
        <f>市区町村別_オーラルフレイル区分別要介護度別人数･介護給付費!AT677</f>
        <v>0.92434662998624484</v>
      </c>
      <c r="L55" s="6"/>
    </row>
    <row r="56" spans="2:12" s="7" customFormat="1">
      <c r="B56" s="463"/>
      <c r="C56" s="146" t="s">
        <v>160</v>
      </c>
      <c r="D56" s="269">
        <f>市区町村別_オーラルフレイル区分別要介護度別人数･介護給付費!AN678</f>
        <v>279</v>
      </c>
      <c r="E56" s="286">
        <f>市区町村別_オーラルフレイル区分別要介護度別人数･介護給付費!AO678</f>
        <v>2.2358814902671037E-3</v>
      </c>
      <c r="F56" s="235">
        <f>市区町村別_オーラルフレイル区分別要介護度別人数･介護給付費!AP678</f>
        <v>515090494</v>
      </c>
      <c r="G56" s="287">
        <f>市区町村別_オーラルフレイル区分別要介護度別人数･介護給付費!AQ678</f>
        <v>240</v>
      </c>
      <c r="H56" s="235">
        <f>市区町村別_オーラルフレイル区分別要介護度別人数･介護給付費!AR678</f>
        <v>1846202.4874551971</v>
      </c>
      <c r="I56" s="235">
        <f>市区町村別_オーラルフレイル区分別要介護度別人数･介護給付費!AS678</f>
        <v>2146210.3916666666</v>
      </c>
      <c r="J56" s="284">
        <f>市区町村別_オーラルフレイル区分別要介護度別人数･介護給付費!AT678</f>
        <v>0.86021505376344087</v>
      </c>
      <c r="L56" s="6"/>
    </row>
    <row r="57" spans="2:12" s="7" customFormat="1">
      <c r="B57" s="463"/>
      <c r="C57" s="247" t="s">
        <v>64</v>
      </c>
      <c r="D57" s="265">
        <f>市区町村別_オーラルフレイル区分別要介護度別人数･介護給付費!AN679</f>
        <v>124783</v>
      </c>
      <c r="E57" s="210">
        <f>市区町村別_オーラルフレイル区分別要介護度別人数･介護給付費!AO679</f>
        <v>1</v>
      </c>
      <c r="F57" s="193">
        <f>市区町村別_オーラルフレイル区分別要介護度別人数･介護給付費!AP679</f>
        <v>11576001734</v>
      </c>
      <c r="G57" s="193">
        <f>市区町村別_オーラルフレイル区分別要介護度別人数･介護給付費!AQ679</f>
        <v>15076</v>
      </c>
      <c r="H57" s="193">
        <f>市区町村別_オーラルフレイル区分別要介護度別人数･介護給付費!AR679</f>
        <v>92769.060961829731</v>
      </c>
      <c r="I57" s="193">
        <f>市区町村別_オーラルフレイル区分別要介護度別人数･介護給付費!AS679</f>
        <v>767843.04417617409</v>
      </c>
      <c r="J57" s="268">
        <f>市区町村別_オーラルフレイル区分別要介護度別人数･介護給付費!AT679</f>
        <v>0.12081773959593856</v>
      </c>
      <c r="L57" s="6"/>
    </row>
    <row r="58" spans="2:12">
      <c r="B58" s="24" t="s">
        <v>386</v>
      </c>
    </row>
    <row r="59" spans="2:12">
      <c r="B59" s="169" t="s">
        <v>383</v>
      </c>
    </row>
    <row r="60" spans="2:12">
      <c r="B60" s="70" t="s">
        <v>388</v>
      </c>
    </row>
    <row r="61" spans="2:12" s="7" customFormat="1">
      <c r="B61" s="70"/>
      <c r="L61" s="28"/>
    </row>
    <row r="62" spans="2:12">
      <c r="B62" s="168"/>
    </row>
    <row r="63" spans="2:12">
      <c r="B63" s="25"/>
    </row>
  </sheetData>
  <mergeCells count="6">
    <mergeCell ref="B49:B57"/>
    <mergeCell ref="B4:B12"/>
    <mergeCell ref="B13:B21"/>
    <mergeCell ref="B22:B30"/>
    <mergeCell ref="B31:B39"/>
    <mergeCell ref="B40:B48"/>
  </mergeCells>
  <phoneticPr fontId="3"/>
  <pageMargins left="0.70866141732283472" right="0.70866141732283472" top="0.59055118110236227" bottom="0.59055118110236227" header="0.31496062992125984" footer="0.31496062992125984"/>
  <pageSetup paperSize="8" scale="75" pageOrder="overThenDown" orientation="landscape" r:id="rId1"/>
  <headerFooter>
    <oddHeader>&amp;R&amp;"ＭＳ 明朝,標準"&amp;12口腔フレイルに係る分析(歯科)</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5846A-0B90-4587-B4C0-89628AA68FBB}">
  <sheetPr codeName="Sheet19"/>
  <dimension ref="B1:AV685"/>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4" width="33.625" style="1" customWidth="1"/>
    <col min="5" max="46" width="10.625" style="1" customWidth="1"/>
    <col min="47" max="16384" width="9" style="1"/>
  </cols>
  <sheetData>
    <row r="1" spans="2:48" ht="16.5" customHeight="1">
      <c r="B1" s="2" t="s">
        <v>363</v>
      </c>
    </row>
    <row r="2" spans="2:48" ht="16.5" customHeight="1">
      <c r="B2" s="2" t="s">
        <v>298</v>
      </c>
      <c r="D2" s="4"/>
      <c r="G2" s="312"/>
    </row>
    <row r="3" spans="2:48" ht="16.5" customHeight="1">
      <c r="B3" s="468"/>
      <c r="C3" s="468" t="s">
        <v>113</v>
      </c>
      <c r="D3" s="369" t="s">
        <v>362</v>
      </c>
      <c r="E3" s="371" t="s">
        <v>169</v>
      </c>
      <c r="F3" s="467"/>
      <c r="G3" s="467"/>
      <c r="H3" s="467"/>
      <c r="I3" s="467"/>
      <c r="J3" s="467"/>
      <c r="K3" s="372"/>
      <c r="L3" s="371" t="s">
        <v>170</v>
      </c>
      <c r="M3" s="467"/>
      <c r="N3" s="467"/>
      <c r="O3" s="467"/>
      <c r="P3" s="467"/>
      <c r="Q3" s="467"/>
      <c r="R3" s="372"/>
      <c r="S3" s="371" t="s">
        <v>171</v>
      </c>
      <c r="T3" s="467"/>
      <c r="U3" s="467"/>
      <c r="V3" s="467"/>
      <c r="W3" s="467"/>
      <c r="X3" s="467"/>
      <c r="Y3" s="372"/>
      <c r="Z3" s="371" t="s">
        <v>172</v>
      </c>
      <c r="AA3" s="467"/>
      <c r="AB3" s="467"/>
      <c r="AC3" s="467"/>
      <c r="AD3" s="467"/>
      <c r="AE3" s="467"/>
      <c r="AF3" s="372"/>
      <c r="AG3" s="371" t="s">
        <v>173</v>
      </c>
      <c r="AH3" s="467"/>
      <c r="AI3" s="467"/>
      <c r="AJ3" s="467"/>
      <c r="AK3" s="467"/>
      <c r="AL3" s="467"/>
      <c r="AM3" s="372"/>
      <c r="AN3" s="371" t="s">
        <v>156</v>
      </c>
      <c r="AO3" s="467"/>
      <c r="AP3" s="467"/>
      <c r="AQ3" s="467"/>
      <c r="AR3" s="467"/>
      <c r="AS3" s="467"/>
      <c r="AT3" s="372"/>
    </row>
    <row r="4" spans="2:48" ht="51.75" customHeight="1">
      <c r="B4" s="368"/>
      <c r="C4" s="368"/>
      <c r="D4" s="370"/>
      <c r="E4" s="5" t="s">
        <v>63</v>
      </c>
      <c r="F4" s="215" t="s">
        <v>256</v>
      </c>
      <c r="G4" s="216" t="s">
        <v>335</v>
      </c>
      <c r="H4" s="216" t="s">
        <v>301</v>
      </c>
      <c r="I4" s="241" t="s">
        <v>346</v>
      </c>
      <c r="J4" s="276" t="s">
        <v>345</v>
      </c>
      <c r="K4" s="277" t="s">
        <v>358</v>
      </c>
      <c r="L4" s="5" t="s">
        <v>63</v>
      </c>
      <c r="M4" s="215" t="s">
        <v>256</v>
      </c>
      <c r="N4" s="216" t="s">
        <v>335</v>
      </c>
      <c r="O4" s="216" t="s">
        <v>301</v>
      </c>
      <c r="P4" s="241" t="s">
        <v>346</v>
      </c>
      <c r="Q4" s="276" t="s">
        <v>345</v>
      </c>
      <c r="R4" s="277" t="s">
        <v>358</v>
      </c>
      <c r="S4" s="5" t="s">
        <v>63</v>
      </c>
      <c r="T4" s="215" t="s">
        <v>256</v>
      </c>
      <c r="U4" s="216" t="s">
        <v>335</v>
      </c>
      <c r="V4" s="216" t="s">
        <v>301</v>
      </c>
      <c r="W4" s="241" t="s">
        <v>346</v>
      </c>
      <c r="X4" s="276" t="s">
        <v>345</v>
      </c>
      <c r="Y4" s="277" t="s">
        <v>358</v>
      </c>
      <c r="Z4" s="5" t="s">
        <v>63</v>
      </c>
      <c r="AA4" s="215" t="s">
        <v>256</v>
      </c>
      <c r="AB4" s="216" t="s">
        <v>335</v>
      </c>
      <c r="AC4" s="216" t="s">
        <v>301</v>
      </c>
      <c r="AD4" s="241" t="s">
        <v>346</v>
      </c>
      <c r="AE4" s="276" t="s">
        <v>345</v>
      </c>
      <c r="AF4" s="277" t="s">
        <v>358</v>
      </c>
      <c r="AG4" s="5" t="s">
        <v>63</v>
      </c>
      <c r="AH4" s="215" t="s">
        <v>256</v>
      </c>
      <c r="AI4" s="216" t="s">
        <v>335</v>
      </c>
      <c r="AJ4" s="216" t="s">
        <v>301</v>
      </c>
      <c r="AK4" s="241" t="s">
        <v>346</v>
      </c>
      <c r="AL4" s="276" t="s">
        <v>345</v>
      </c>
      <c r="AM4" s="277" t="s">
        <v>358</v>
      </c>
      <c r="AN4" s="5" t="s">
        <v>63</v>
      </c>
      <c r="AO4" s="215" t="s">
        <v>256</v>
      </c>
      <c r="AP4" s="216" t="s">
        <v>335</v>
      </c>
      <c r="AQ4" s="216" t="s">
        <v>301</v>
      </c>
      <c r="AR4" s="241" t="s">
        <v>346</v>
      </c>
      <c r="AS4" s="276" t="s">
        <v>345</v>
      </c>
      <c r="AT4" s="277" t="s">
        <v>358</v>
      </c>
    </row>
    <row r="5" spans="2:48" s="7" customFormat="1">
      <c r="B5" s="465">
        <v>1</v>
      </c>
      <c r="C5" s="470" t="s">
        <v>332</v>
      </c>
      <c r="D5" s="143" t="s">
        <v>156</v>
      </c>
      <c r="E5" s="147">
        <v>5308</v>
      </c>
      <c r="F5" s="218">
        <f>IFERROR(E5/E13,"-")</f>
        <v>0.7386585026440301</v>
      </c>
      <c r="G5" s="219">
        <v>0</v>
      </c>
      <c r="H5" s="219">
        <v>0</v>
      </c>
      <c r="I5" s="219">
        <f t="shared" ref="I5:I12" si="0">IFERROR(G5/E5,"-")</f>
        <v>0</v>
      </c>
      <c r="J5" s="219" t="str">
        <f t="shared" ref="J5:J68" si="1">IFERROR(G5/H5,"-")</f>
        <v>-</v>
      </c>
      <c r="K5" s="144">
        <f t="shared" ref="K5:K68" si="2">IFERROR(H5/E5,"-")</f>
        <v>0</v>
      </c>
      <c r="L5" s="147">
        <v>4028</v>
      </c>
      <c r="M5" s="218">
        <f>IFERROR(L5/L13,"-")</f>
        <v>0.73183139534883723</v>
      </c>
      <c r="N5" s="219">
        <v>0</v>
      </c>
      <c r="O5" s="219">
        <v>0</v>
      </c>
      <c r="P5" s="219">
        <f t="shared" ref="P5:P68" si="3">IFERROR(N5/L5,"-")</f>
        <v>0</v>
      </c>
      <c r="Q5" s="219" t="str">
        <f t="shared" ref="Q5:Q68" si="4">IFERROR(N5/O5,"-")</f>
        <v>-</v>
      </c>
      <c r="R5" s="144">
        <f t="shared" ref="R5:R68" si="5">IFERROR(O5/L5,"-")</f>
        <v>0</v>
      </c>
      <c r="S5" s="147">
        <v>543</v>
      </c>
      <c r="T5" s="218">
        <f>IFERROR(S5/S13,"-")</f>
        <v>0.64336492890995256</v>
      </c>
      <c r="U5" s="219">
        <v>0</v>
      </c>
      <c r="V5" s="219">
        <v>0</v>
      </c>
      <c r="W5" s="219">
        <f t="shared" ref="W5:W68" si="6">IFERROR(U5/S5,"-")</f>
        <v>0</v>
      </c>
      <c r="X5" s="219" t="str">
        <f t="shared" ref="X5:X68" si="7">IFERROR(U5/V5,"-")</f>
        <v>-</v>
      </c>
      <c r="Y5" s="144">
        <f t="shared" ref="Y5:Y68" si="8">IFERROR(V5/S5,"-")</f>
        <v>0</v>
      </c>
      <c r="Z5" s="147">
        <v>430</v>
      </c>
      <c r="AA5" s="218">
        <f>IFERROR(Z5/Z13,"-")</f>
        <v>0.63515509601181686</v>
      </c>
      <c r="AB5" s="219">
        <v>0</v>
      </c>
      <c r="AC5" s="219">
        <v>0</v>
      </c>
      <c r="AD5" s="219">
        <f t="shared" ref="AD5:AD68" si="9">IFERROR(AB5/Z5,"-")</f>
        <v>0</v>
      </c>
      <c r="AE5" s="219" t="str">
        <f t="shared" ref="AE5:AE68" si="10">IFERROR(AB5/AC5,"-")</f>
        <v>-</v>
      </c>
      <c r="AF5" s="144">
        <f t="shared" ref="AF5:AF68" si="11">IFERROR(AC5/Z5,"-")</f>
        <v>0</v>
      </c>
      <c r="AG5" s="147">
        <v>1766</v>
      </c>
      <c r="AH5" s="218">
        <f>IFERROR(AG5/AG13,"-")</f>
        <v>0.66591251885369529</v>
      </c>
      <c r="AI5" s="219">
        <v>0</v>
      </c>
      <c r="AJ5" s="219">
        <v>0</v>
      </c>
      <c r="AK5" s="219">
        <f t="shared" ref="AK5:AK68" si="12">IFERROR(AI5/AG5,"-")</f>
        <v>0</v>
      </c>
      <c r="AL5" s="219" t="str">
        <f t="shared" ref="AL5:AL68" si="13">IFERROR(AI5/AJ5,"-")</f>
        <v>-</v>
      </c>
      <c r="AM5" s="144">
        <f t="shared" ref="AM5:AM68" si="14">IFERROR(AJ5/AG5,"-")</f>
        <v>0</v>
      </c>
      <c r="AN5" s="147">
        <v>24011</v>
      </c>
      <c r="AO5" s="218">
        <f>IFERROR(AN5/AN13,"-")</f>
        <v>0.84190042075736327</v>
      </c>
      <c r="AP5" s="219">
        <v>0</v>
      </c>
      <c r="AQ5" s="219">
        <v>0</v>
      </c>
      <c r="AR5" s="219">
        <f t="shared" ref="AR5:AR68" si="15">IFERROR(AP5/AN5,"-")</f>
        <v>0</v>
      </c>
      <c r="AS5" s="219" t="str">
        <f t="shared" ref="AS5:AS68" si="16">IFERROR(AP5/AQ5,"-")</f>
        <v>-</v>
      </c>
      <c r="AT5" s="144">
        <f t="shared" ref="AT5:AT68" si="17">IFERROR(AQ5/AN5,"-")</f>
        <v>0</v>
      </c>
      <c r="AV5" s="65"/>
    </row>
    <row r="6" spans="2:48" s="7" customFormat="1">
      <c r="B6" s="465"/>
      <c r="C6" s="470"/>
      <c r="D6" s="143" t="s">
        <v>153</v>
      </c>
      <c r="E6" s="336">
        <v>298</v>
      </c>
      <c r="F6" s="220">
        <f>IFERROR(E6/E13,"-")</f>
        <v>4.1469524074589481E-2</v>
      </c>
      <c r="G6" s="59">
        <v>50620574</v>
      </c>
      <c r="H6" s="59">
        <v>298</v>
      </c>
      <c r="I6" s="59">
        <f t="shared" si="0"/>
        <v>169867.69798657717</v>
      </c>
      <c r="J6" s="59">
        <f t="shared" si="1"/>
        <v>169867.69798657717</v>
      </c>
      <c r="K6" s="9">
        <f t="shared" si="2"/>
        <v>1</v>
      </c>
      <c r="L6" s="336">
        <v>233</v>
      </c>
      <c r="M6" s="220">
        <f>IFERROR(L6/L13,"-")</f>
        <v>4.2332848837209301E-2</v>
      </c>
      <c r="N6" s="59">
        <v>39971986</v>
      </c>
      <c r="O6" s="59">
        <v>233</v>
      </c>
      <c r="P6" s="59">
        <f t="shared" si="3"/>
        <v>171553.58798283263</v>
      </c>
      <c r="Q6" s="59">
        <f t="shared" si="4"/>
        <v>171553.58798283263</v>
      </c>
      <c r="R6" s="9">
        <f t="shared" si="5"/>
        <v>1</v>
      </c>
      <c r="S6" s="336">
        <v>40</v>
      </c>
      <c r="T6" s="220">
        <f>IFERROR(S6/S13,"-")</f>
        <v>4.7393364928909949E-2</v>
      </c>
      <c r="U6" s="59">
        <v>7183561</v>
      </c>
      <c r="V6" s="59">
        <v>40</v>
      </c>
      <c r="W6" s="59">
        <f t="shared" si="6"/>
        <v>179589.02499999999</v>
      </c>
      <c r="X6" s="59">
        <f t="shared" si="7"/>
        <v>179589.02499999999</v>
      </c>
      <c r="Y6" s="9">
        <f t="shared" si="8"/>
        <v>1</v>
      </c>
      <c r="Z6" s="336">
        <v>34</v>
      </c>
      <c r="AA6" s="220">
        <f>IFERROR(Z6/Z13,"-")</f>
        <v>5.0221565731166914E-2</v>
      </c>
      <c r="AB6" s="59">
        <v>5833760</v>
      </c>
      <c r="AC6" s="59">
        <v>34</v>
      </c>
      <c r="AD6" s="59">
        <f t="shared" si="9"/>
        <v>171581.17647058822</v>
      </c>
      <c r="AE6" s="59">
        <f t="shared" si="10"/>
        <v>171581.17647058822</v>
      </c>
      <c r="AF6" s="9">
        <f t="shared" si="11"/>
        <v>1</v>
      </c>
      <c r="AG6" s="336">
        <v>98</v>
      </c>
      <c r="AH6" s="220">
        <f>IFERROR(AG6/AG13,"-")</f>
        <v>3.6953242835595777E-2</v>
      </c>
      <c r="AI6" s="59">
        <v>15647293</v>
      </c>
      <c r="AJ6" s="59">
        <v>97</v>
      </c>
      <c r="AK6" s="59">
        <f t="shared" si="12"/>
        <v>159666.25510204083</v>
      </c>
      <c r="AL6" s="59">
        <f t="shared" si="13"/>
        <v>161312.29896907217</v>
      </c>
      <c r="AM6" s="9">
        <f t="shared" si="14"/>
        <v>0.98979591836734693</v>
      </c>
      <c r="AN6" s="336">
        <v>769</v>
      </c>
      <c r="AO6" s="220">
        <f>IFERROR(AN6/AN13,"-")</f>
        <v>2.6963534361851331E-2</v>
      </c>
      <c r="AP6" s="59">
        <v>132247517</v>
      </c>
      <c r="AQ6" s="59">
        <v>764</v>
      </c>
      <c r="AR6" s="59">
        <f t="shared" si="15"/>
        <v>171973.36410923276</v>
      </c>
      <c r="AS6" s="59">
        <f t="shared" si="16"/>
        <v>173098.8442408377</v>
      </c>
      <c r="AT6" s="9">
        <f t="shared" si="17"/>
        <v>0.99349804941482445</v>
      </c>
      <c r="AV6" s="65"/>
    </row>
    <row r="7" spans="2:48" s="7" customFormat="1">
      <c r="B7" s="465"/>
      <c r="C7" s="470"/>
      <c r="D7" s="143" t="s">
        <v>154</v>
      </c>
      <c r="E7" s="336">
        <v>332</v>
      </c>
      <c r="F7" s="220">
        <f>IFERROR(E7/E13,"-")</f>
        <v>4.620094628444197E-2</v>
      </c>
      <c r="G7" s="59">
        <v>90578045</v>
      </c>
      <c r="H7" s="59">
        <v>329</v>
      </c>
      <c r="I7" s="59">
        <f t="shared" si="0"/>
        <v>272825.43674698798</v>
      </c>
      <c r="J7" s="59">
        <f t="shared" si="1"/>
        <v>275313.20668693009</v>
      </c>
      <c r="K7" s="9">
        <f t="shared" si="2"/>
        <v>0.99096385542168675</v>
      </c>
      <c r="L7" s="336">
        <v>267</v>
      </c>
      <c r="M7" s="220">
        <f>IFERROR(L7/L13,"-")</f>
        <v>4.8510174418604654E-2</v>
      </c>
      <c r="N7" s="59">
        <v>73143526</v>
      </c>
      <c r="O7" s="59">
        <v>265</v>
      </c>
      <c r="P7" s="59">
        <f t="shared" si="3"/>
        <v>273945.79026217229</v>
      </c>
      <c r="Q7" s="59">
        <f t="shared" si="4"/>
        <v>276013.30566037737</v>
      </c>
      <c r="R7" s="9">
        <f t="shared" si="5"/>
        <v>0.99250936329588013</v>
      </c>
      <c r="S7" s="336">
        <v>49</v>
      </c>
      <c r="T7" s="220">
        <f>IFERROR(S7/S13,"-")</f>
        <v>5.8056872037914695E-2</v>
      </c>
      <c r="U7" s="59">
        <v>14254329</v>
      </c>
      <c r="V7" s="59">
        <v>48</v>
      </c>
      <c r="W7" s="59">
        <f t="shared" si="6"/>
        <v>290904.67346938775</v>
      </c>
      <c r="X7" s="59">
        <f t="shared" si="7"/>
        <v>296965.1875</v>
      </c>
      <c r="Y7" s="9">
        <f t="shared" si="8"/>
        <v>0.97959183673469385</v>
      </c>
      <c r="Z7" s="336">
        <v>41</v>
      </c>
      <c r="AA7" s="220">
        <f>IFERROR(Z7/Z13,"-")</f>
        <v>6.0561299852289516E-2</v>
      </c>
      <c r="AB7" s="59">
        <v>11715208</v>
      </c>
      <c r="AC7" s="59">
        <v>40</v>
      </c>
      <c r="AD7" s="59">
        <f t="shared" si="9"/>
        <v>285736.78048780491</v>
      </c>
      <c r="AE7" s="59">
        <f t="shared" si="10"/>
        <v>292880.2</v>
      </c>
      <c r="AF7" s="9">
        <f t="shared" si="11"/>
        <v>0.97560975609756095</v>
      </c>
      <c r="AG7" s="336">
        <v>102</v>
      </c>
      <c r="AH7" s="220">
        <f>IFERROR(AG7/AG13,"-")</f>
        <v>3.8461538461538464E-2</v>
      </c>
      <c r="AI7" s="59">
        <v>21729894</v>
      </c>
      <c r="AJ7" s="59">
        <v>101</v>
      </c>
      <c r="AK7" s="59">
        <f t="shared" si="12"/>
        <v>213038.17647058822</v>
      </c>
      <c r="AL7" s="59">
        <f t="shared" si="13"/>
        <v>215147.46534653465</v>
      </c>
      <c r="AM7" s="9">
        <f t="shared" si="14"/>
        <v>0.99019607843137258</v>
      </c>
      <c r="AN7" s="336">
        <v>717</v>
      </c>
      <c r="AO7" s="220">
        <f>IFERROR(AN7/AN13,"-")</f>
        <v>2.5140252454417953E-2</v>
      </c>
      <c r="AP7" s="59">
        <v>181715291</v>
      </c>
      <c r="AQ7" s="59">
        <v>716</v>
      </c>
      <c r="AR7" s="59">
        <f t="shared" si="15"/>
        <v>253438.34170153417</v>
      </c>
      <c r="AS7" s="59">
        <f t="shared" si="16"/>
        <v>253792.30586592178</v>
      </c>
      <c r="AT7" s="9">
        <f t="shared" si="17"/>
        <v>0.99860529986053004</v>
      </c>
      <c r="AV7" s="65"/>
    </row>
    <row r="8" spans="2:48" s="7" customFormat="1">
      <c r="B8" s="465"/>
      <c r="C8" s="470"/>
      <c r="D8" s="143" t="s">
        <v>155</v>
      </c>
      <c r="E8" s="147">
        <v>373</v>
      </c>
      <c r="F8" s="218">
        <f>IFERROR(E8/E13,"-")</f>
        <v>5.1906484831617035E-2</v>
      </c>
      <c r="G8" s="219">
        <v>246606980</v>
      </c>
      <c r="H8" s="219">
        <v>372</v>
      </c>
      <c r="I8" s="219">
        <f t="shared" si="0"/>
        <v>661144.71849865955</v>
      </c>
      <c r="J8" s="219">
        <f t="shared" si="1"/>
        <v>662921.98924731184</v>
      </c>
      <c r="K8" s="144">
        <f t="shared" si="2"/>
        <v>0.99731903485254692</v>
      </c>
      <c r="L8" s="147">
        <v>275</v>
      </c>
      <c r="M8" s="218">
        <f>IFERROR(L8/L13,"-")</f>
        <v>4.9963662790697673E-2</v>
      </c>
      <c r="N8" s="219">
        <v>172844535</v>
      </c>
      <c r="O8" s="219">
        <v>274</v>
      </c>
      <c r="P8" s="219">
        <f t="shared" si="3"/>
        <v>628525.58181818179</v>
      </c>
      <c r="Q8" s="219">
        <f t="shared" si="4"/>
        <v>630819.47080291971</v>
      </c>
      <c r="R8" s="144">
        <f t="shared" si="5"/>
        <v>0.99636363636363634</v>
      </c>
      <c r="S8" s="147">
        <v>57</v>
      </c>
      <c r="T8" s="218">
        <f>IFERROR(S8/S13,"-")</f>
        <v>6.7535545023696686E-2</v>
      </c>
      <c r="U8" s="219">
        <v>33460167</v>
      </c>
      <c r="V8" s="219">
        <v>56</v>
      </c>
      <c r="W8" s="219">
        <f t="shared" si="6"/>
        <v>587020.47368421056</v>
      </c>
      <c r="X8" s="219">
        <f t="shared" si="7"/>
        <v>597502.98214285716</v>
      </c>
      <c r="Y8" s="144">
        <f t="shared" si="8"/>
        <v>0.98245614035087714</v>
      </c>
      <c r="Z8" s="147">
        <v>44</v>
      </c>
      <c r="AA8" s="218">
        <f>IFERROR(Z8/Z13,"-")</f>
        <v>6.4992614475627764E-2</v>
      </c>
      <c r="AB8" s="219">
        <v>25145788</v>
      </c>
      <c r="AC8" s="219">
        <v>43</v>
      </c>
      <c r="AD8" s="219">
        <f t="shared" si="9"/>
        <v>571495.18181818177</v>
      </c>
      <c r="AE8" s="219">
        <f t="shared" si="10"/>
        <v>584785.76744186052</v>
      </c>
      <c r="AF8" s="144">
        <f t="shared" si="11"/>
        <v>0.97727272727272729</v>
      </c>
      <c r="AG8" s="147">
        <v>179</v>
      </c>
      <c r="AH8" s="218">
        <f>IFERROR(AG8/AG13,"-")</f>
        <v>6.7496229260935139E-2</v>
      </c>
      <c r="AI8" s="219">
        <v>130256467</v>
      </c>
      <c r="AJ8" s="219">
        <v>178</v>
      </c>
      <c r="AK8" s="219">
        <f t="shared" si="12"/>
        <v>727689.75977653626</v>
      </c>
      <c r="AL8" s="219">
        <f t="shared" si="13"/>
        <v>731777.90449438198</v>
      </c>
      <c r="AM8" s="144">
        <f t="shared" si="14"/>
        <v>0.994413407821229</v>
      </c>
      <c r="AN8" s="147">
        <v>1114</v>
      </c>
      <c r="AO8" s="218">
        <f>IFERROR(AN8/AN13,"-")</f>
        <v>3.9060308555399721E-2</v>
      </c>
      <c r="AP8" s="219">
        <v>795169132</v>
      </c>
      <c r="AQ8" s="219">
        <v>1113</v>
      </c>
      <c r="AR8" s="219">
        <f t="shared" si="15"/>
        <v>713796.34829443449</v>
      </c>
      <c r="AS8" s="219">
        <f t="shared" si="16"/>
        <v>714437.67475292005</v>
      </c>
      <c r="AT8" s="144">
        <f t="shared" si="17"/>
        <v>0.99910233393177739</v>
      </c>
      <c r="AV8" s="65"/>
    </row>
    <row r="9" spans="2:48" s="7" customFormat="1">
      <c r="B9" s="465"/>
      <c r="C9" s="470"/>
      <c r="D9" s="143" t="s">
        <v>157</v>
      </c>
      <c r="E9" s="336">
        <v>422</v>
      </c>
      <c r="F9" s="220">
        <f>IFERROR(E9/E13,"-")</f>
        <v>5.8725299192875037E-2</v>
      </c>
      <c r="G9" s="59">
        <v>423267480</v>
      </c>
      <c r="H9" s="59">
        <v>422</v>
      </c>
      <c r="I9" s="59">
        <f t="shared" si="0"/>
        <v>1003003.5071090048</v>
      </c>
      <c r="J9" s="59">
        <f t="shared" si="1"/>
        <v>1003003.5071090048</v>
      </c>
      <c r="K9" s="9">
        <f t="shared" si="2"/>
        <v>1</v>
      </c>
      <c r="L9" s="336">
        <v>336</v>
      </c>
      <c r="M9" s="220">
        <f>IFERROR(L9/L13,"-")</f>
        <v>6.1046511627906974E-2</v>
      </c>
      <c r="N9" s="59">
        <v>339045783</v>
      </c>
      <c r="O9" s="59">
        <v>336</v>
      </c>
      <c r="P9" s="59">
        <f t="shared" si="3"/>
        <v>1009064.8303571428</v>
      </c>
      <c r="Q9" s="59">
        <f t="shared" si="4"/>
        <v>1009064.8303571428</v>
      </c>
      <c r="R9" s="9">
        <f t="shared" si="5"/>
        <v>1</v>
      </c>
      <c r="S9" s="336">
        <v>68</v>
      </c>
      <c r="T9" s="220">
        <f>IFERROR(S9/S13,"-")</f>
        <v>8.0568720379146919E-2</v>
      </c>
      <c r="U9" s="59">
        <v>66466930</v>
      </c>
      <c r="V9" s="59">
        <v>68</v>
      </c>
      <c r="W9" s="59">
        <f t="shared" si="6"/>
        <v>977454.8529411765</v>
      </c>
      <c r="X9" s="59">
        <f t="shared" si="7"/>
        <v>977454.8529411765</v>
      </c>
      <c r="Y9" s="9">
        <f t="shared" si="8"/>
        <v>1</v>
      </c>
      <c r="Z9" s="336">
        <v>53</v>
      </c>
      <c r="AA9" s="220">
        <f>IFERROR(Z9/Z13,"-")</f>
        <v>7.8286558345642535E-2</v>
      </c>
      <c r="AB9" s="59">
        <v>56529810</v>
      </c>
      <c r="AC9" s="59">
        <v>53</v>
      </c>
      <c r="AD9" s="59">
        <f t="shared" si="9"/>
        <v>1066600.1886792453</v>
      </c>
      <c r="AE9" s="59">
        <f t="shared" si="10"/>
        <v>1066600.1886792453</v>
      </c>
      <c r="AF9" s="9">
        <f t="shared" si="11"/>
        <v>1</v>
      </c>
      <c r="AG9" s="336">
        <v>243</v>
      </c>
      <c r="AH9" s="220">
        <f>IFERROR(AG9/AG13,"-")</f>
        <v>9.1628959276018093E-2</v>
      </c>
      <c r="AI9" s="59">
        <v>257696349</v>
      </c>
      <c r="AJ9" s="59">
        <v>243</v>
      </c>
      <c r="AK9" s="59">
        <f t="shared" si="12"/>
        <v>1060478.8024691357</v>
      </c>
      <c r="AL9" s="59">
        <f t="shared" si="13"/>
        <v>1060478.8024691357</v>
      </c>
      <c r="AM9" s="9">
        <f t="shared" si="14"/>
        <v>1</v>
      </c>
      <c r="AN9" s="336">
        <v>1095</v>
      </c>
      <c r="AO9" s="220">
        <f>IFERROR(AN9/AN13,"-")</f>
        <v>3.8394109396914448E-2</v>
      </c>
      <c r="AP9" s="59">
        <v>1088633858</v>
      </c>
      <c r="AQ9" s="59">
        <v>1095</v>
      </c>
      <c r="AR9" s="59">
        <f t="shared" si="15"/>
        <v>994186.17168949777</v>
      </c>
      <c r="AS9" s="59">
        <f t="shared" si="16"/>
        <v>994186.17168949777</v>
      </c>
      <c r="AT9" s="9">
        <f t="shared" si="17"/>
        <v>1</v>
      </c>
      <c r="AV9" s="65"/>
    </row>
    <row r="10" spans="2:48" s="7" customFormat="1">
      <c r="B10" s="465"/>
      <c r="C10" s="470"/>
      <c r="D10" s="143" t="s">
        <v>158</v>
      </c>
      <c r="E10" s="147">
        <v>248</v>
      </c>
      <c r="F10" s="218">
        <f>IFERROR(E10/E13,"-")</f>
        <v>3.4511550236571112E-2</v>
      </c>
      <c r="G10" s="219">
        <v>351538035</v>
      </c>
      <c r="H10" s="219">
        <v>248</v>
      </c>
      <c r="I10" s="219">
        <f t="shared" si="0"/>
        <v>1417492.0766129033</v>
      </c>
      <c r="J10" s="219">
        <f t="shared" si="1"/>
        <v>1417492.0766129033</v>
      </c>
      <c r="K10" s="144">
        <f t="shared" si="2"/>
        <v>1</v>
      </c>
      <c r="L10" s="147">
        <v>192</v>
      </c>
      <c r="M10" s="218">
        <f>IFERROR(L10/L13,"-")</f>
        <v>3.4883720930232558E-2</v>
      </c>
      <c r="N10" s="219">
        <v>270612098</v>
      </c>
      <c r="O10" s="219">
        <v>192</v>
      </c>
      <c r="P10" s="219">
        <f t="shared" si="3"/>
        <v>1409438.0104166667</v>
      </c>
      <c r="Q10" s="219">
        <f t="shared" si="4"/>
        <v>1409438.0104166667</v>
      </c>
      <c r="R10" s="144">
        <f t="shared" si="5"/>
        <v>1</v>
      </c>
      <c r="S10" s="147">
        <v>39</v>
      </c>
      <c r="T10" s="218">
        <f>IFERROR(S10/S13,"-")</f>
        <v>4.6208530805687202E-2</v>
      </c>
      <c r="U10" s="219">
        <v>43634300</v>
      </c>
      <c r="V10" s="219">
        <v>39</v>
      </c>
      <c r="W10" s="219">
        <f t="shared" si="6"/>
        <v>1118828.2051282052</v>
      </c>
      <c r="X10" s="219">
        <f t="shared" si="7"/>
        <v>1118828.2051282052</v>
      </c>
      <c r="Y10" s="144">
        <f t="shared" si="8"/>
        <v>1</v>
      </c>
      <c r="Z10" s="147">
        <v>34</v>
      </c>
      <c r="AA10" s="218">
        <f>IFERROR(Z10/Z13,"-")</f>
        <v>5.0221565731166914E-2</v>
      </c>
      <c r="AB10" s="219">
        <v>35430564</v>
      </c>
      <c r="AC10" s="219">
        <v>34</v>
      </c>
      <c r="AD10" s="219">
        <f t="shared" si="9"/>
        <v>1042075.4117647059</v>
      </c>
      <c r="AE10" s="219">
        <f t="shared" si="10"/>
        <v>1042075.4117647059</v>
      </c>
      <c r="AF10" s="144">
        <f t="shared" si="11"/>
        <v>1</v>
      </c>
      <c r="AG10" s="147">
        <v>120</v>
      </c>
      <c r="AH10" s="218">
        <f>IFERROR(AG10/AG13,"-")</f>
        <v>4.5248868778280542E-2</v>
      </c>
      <c r="AI10" s="219">
        <v>178074717</v>
      </c>
      <c r="AJ10" s="219">
        <v>120</v>
      </c>
      <c r="AK10" s="219">
        <f t="shared" si="12"/>
        <v>1483955.9750000001</v>
      </c>
      <c r="AL10" s="219">
        <f t="shared" si="13"/>
        <v>1483955.9750000001</v>
      </c>
      <c r="AM10" s="144">
        <f t="shared" si="14"/>
        <v>1</v>
      </c>
      <c r="AN10" s="147">
        <v>475</v>
      </c>
      <c r="AO10" s="218">
        <f>IFERROR(AN10/AN13,"-")</f>
        <v>1.6654978962131837E-2</v>
      </c>
      <c r="AP10" s="219">
        <v>689476584</v>
      </c>
      <c r="AQ10" s="219">
        <v>474</v>
      </c>
      <c r="AR10" s="219">
        <f t="shared" si="15"/>
        <v>1451529.6505263159</v>
      </c>
      <c r="AS10" s="219">
        <f t="shared" si="16"/>
        <v>1454591.9493670885</v>
      </c>
      <c r="AT10" s="144">
        <f t="shared" si="17"/>
        <v>0.99789473684210528</v>
      </c>
      <c r="AV10" s="65"/>
    </row>
    <row r="11" spans="2:48" s="7" customFormat="1">
      <c r="B11" s="465"/>
      <c r="C11" s="470"/>
      <c r="D11" s="143" t="s">
        <v>159</v>
      </c>
      <c r="E11" s="336">
        <v>130</v>
      </c>
      <c r="F11" s="220">
        <f>IFERROR(E11/E13,"-")</f>
        <v>1.8090731978847759E-2</v>
      </c>
      <c r="G11" s="59">
        <v>239246151</v>
      </c>
      <c r="H11" s="59">
        <v>130</v>
      </c>
      <c r="I11" s="59">
        <f t="shared" si="0"/>
        <v>1840355.0076923077</v>
      </c>
      <c r="J11" s="59">
        <f t="shared" si="1"/>
        <v>1840355.0076923077</v>
      </c>
      <c r="K11" s="9">
        <f t="shared" si="2"/>
        <v>1</v>
      </c>
      <c r="L11" s="336">
        <v>116</v>
      </c>
      <c r="M11" s="220">
        <f>IFERROR(L11/L13,"-")</f>
        <v>2.1075581395348836E-2</v>
      </c>
      <c r="N11" s="59">
        <v>212595813</v>
      </c>
      <c r="O11" s="59">
        <v>116</v>
      </c>
      <c r="P11" s="59">
        <f t="shared" si="3"/>
        <v>1832722.5258620689</v>
      </c>
      <c r="Q11" s="59">
        <f t="shared" si="4"/>
        <v>1832722.5258620689</v>
      </c>
      <c r="R11" s="9">
        <f t="shared" si="5"/>
        <v>1</v>
      </c>
      <c r="S11" s="336">
        <v>32</v>
      </c>
      <c r="T11" s="220">
        <f>IFERROR(S11/S13,"-")</f>
        <v>3.7914691943127965E-2</v>
      </c>
      <c r="U11" s="59">
        <v>57361276</v>
      </c>
      <c r="V11" s="59">
        <v>32</v>
      </c>
      <c r="W11" s="59">
        <f t="shared" si="6"/>
        <v>1792539.875</v>
      </c>
      <c r="X11" s="59">
        <f t="shared" si="7"/>
        <v>1792539.875</v>
      </c>
      <c r="Y11" s="9">
        <f t="shared" si="8"/>
        <v>1</v>
      </c>
      <c r="Z11" s="336">
        <v>27</v>
      </c>
      <c r="AA11" s="220">
        <f>IFERROR(Z11/Z13,"-")</f>
        <v>3.9881831610044313E-2</v>
      </c>
      <c r="AB11" s="59">
        <v>44434917</v>
      </c>
      <c r="AC11" s="59">
        <v>27</v>
      </c>
      <c r="AD11" s="59">
        <f t="shared" si="9"/>
        <v>1645737.6666666667</v>
      </c>
      <c r="AE11" s="59">
        <f t="shared" si="10"/>
        <v>1645737.6666666667</v>
      </c>
      <c r="AF11" s="9">
        <f t="shared" si="11"/>
        <v>1</v>
      </c>
      <c r="AG11" s="336">
        <v>87</v>
      </c>
      <c r="AH11" s="220">
        <f>IFERROR(AG11/AG13,"-")</f>
        <v>3.2805429864253395E-2</v>
      </c>
      <c r="AI11" s="59">
        <v>174139102</v>
      </c>
      <c r="AJ11" s="59">
        <v>87</v>
      </c>
      <c r="AK11" s="59">
        <f t="shared" si="12"/>
        <v>2001598.8735632184</v>
      </c>
      <c r="AL11" s="59">
        <f t="shared" si="13"/>
        <v>2001598.8735632184</v>
      </c>
      <c r="AM11" s="9">
        <f t="shared" si="14"/>
        <v>1</v>
      </c>
      <c r="AN11" s="336">
        <v>258</v>
      </c>
      <c r="AO11" s="220">
        <f>IFERROR(AN11/AN13,"-")</f>
        <v>9.0462833099579244E-3</v>
      </c>
      <c r="AP11" s="59">
        <v>412063534</v>
      </c>
      <c r="AQ11" s="59">
        <v>258</v>
      </c>
      <c r="AR11" s="59">
        <f t="shared" si="15"/>
        <v>1597145.4806201551</v>
      </c>
      <c r="AS11" s="59">
        <f t="shared" si="16"/>
        <v>1597145.4806201551</v>
      </c>
      <c r="AT11" s="9">
        <f t="shared" si="17"/>
        <v>1</v>
      </c>
      <c r="AV11" s="65"/>
    </row>
    <row r="12" spans="2:48" s="7" customFormat="1">
      <c r="B12" s="465"/>
      <c r="C12" s="470"/>
      <c r="D12" s="146" t="s">
        <v>160</v>
      </c>
      <c r="E12" s="337">
        <v>75</v>
      </c>
      <c r="F12" s="221">
        <f>IFERROR(E12/E13,"-")</f>
        <v>1.0436960757027554E-2</v>
      </c>
      <c r="G12" s="222">
        <v>165742698</v>
      </c>
      <c r="H12" s="222">
        <v>75</v>
      </c>
      <c r="I12" s="222">
        <f t="shared" si="0"/>
        <v>2209902.64</v>
      </c>
      <c r="J12" s="222">
        <f t="shared" si="1"/>
        <v>2209902.64</v>
      </c>
      <c r="K12" s="29">
        <f t="shared" si="2"/>
        <v>1</v>
      </c>
      <c r="L12" s="337">
        <v>57</v>
      </c>
      <c r="M12" s="221">
        <f>IFERROR(L12/L13,"-")</f>
        <v>1.035610465116279E-2</v>
      </c>
      <c r="N12" s="222">
        <v>119354855</v>
      </c>
      <c r="O12" s="222">
        <v>57</v>
      </c>
      <c r="P12" s="222">
        <f t="shared" si="3"/>
        <v>2093944.8245614036</v>
      </c>
      <c r="Q12" s="222">
        <f t="shared" si="4"/>
        <v>2093944.8245614036</v>
      </c>
      <c r="R12" s="29">
        <f t="shared" si="5"/>
        <v>1</v>
      </c>
      <c r="S12" s="337">
        <v>16</v>
      </c>
      <c r="T12" s="221">
        <f>IFERROR(S12/S13,"-")</f>
        <v>1.8957345971563982E-2</v>
      </c>
      <c r="U12" s="222">
        <v>28284773</v>
      </c>
      <c r="V12" s="222">
        <v>16</v>
      </c>
      <c r="W12" s="222">
        <f t="shared" si="6"/>
        <v>1767798.3125</v>
      </c>
      <c r="X12" s="222">
        <f t="shared" si="7"/>
        <v>1767798.3125</v>
      </c>
      <c r="Y12" s="29">
        <f t="shared" si="8"/>
        <v>1</v>
      </c>
      <c r="Z12" s="337">
        <v>14</v>
      </c>
      <c r="AA12" s="221">
        <f>IFERROR(Z12/Z13,"-")</f>
        <v>2.0679468242245199E-2</v>
      </c>
      <c r="AB12" s="222">
        <v>23594744</v>
      </c>
      <c r="AC12" s="222">
        <v>14</v>
      </c>
      <c r="AD12" s="222">
        <f t="shared" si="9"/>
        <v>1685338.857142857</v>
      </c>
      <c r="AE12" s="222">
        <f t="shared" si="10"/>
        <v>1685338.857142857</v>
      </c>
      <c r="AF12" s="29">
        <f t="shared" si="11"/>
        <v>1</v>
      </c>
      <c r="AG12" s="337">
        <v>57</v>
      </c>
      <c r="AH12" s="221">
        <f>IFERROR(AG12/AG13,"-")</f>
        <v>2.1493212669683258E-2</v>
      </c>
      <c r="AI12" s="222">
        <v>122032398</v>
      </c>
      <c r="AJ12" s="222">
        <v>57</v>
      </c>
      <c r="AK12" s="222">
        <f t="shared" si="12"/>
        <v>2140919.2631578948</v>
      </c>
      <c r="AL12" s="222">
        <f t="shared" si="13"/>
        <v>2140919.2631578948</v>
      </c>
      <c r="AM12" s="29">
        <f t="shared" si="14"/>
        <v>1</v>
      </c>
      <c r="AN12" s="337">
        <v>81</v>
      </c>
      <c r="AO12" s="221">
        <f>IFERROR(AN12/AN13,"-")</f>
        <v>2.8401122019635345E-3</v>
      </c>
      <c r="AP12" s="222">
        <v>195118661</v>
      </c>
      <c r="AQ12" s="222">
        <v>81</v>
      </c>
      <c r="AR12" s="222">
        <f t="shared" si="15"/>
        <v>2408872.3580246912</v>
      </c>
      <c r="AS12" s="222">
        <f t="shared" si="16"/>
        <v>2408872.3580246912</v>
      </c>
      <c r="AT12" s="29">
        <f t="shared" si="17"/>
        <v>1</v>
      </c>
      <c r="AV12" s="65"/>
    </row>
    <row r="13" spans="2:48" s="7" customFormat="1">
      <c r="B13" s="465"/>
      <c r="C13" s="470"/>
      <c r="D13" s="247" t="s">
        <v>64</v>
      </c>
      <c r="E13" s="148">
        <f>SUM(E5:E12)</f>
        <v>7186</v>
      </c>
      <c r="F13" s="223">
        <f>IFERROR(E13/E13,"-")</f>
        <v>1</v>
      </c>
      <c r="G13" s="224">
        <f>SUM(G5:G12)</f>
        <v>1567599963</v>
      </c>
      <c r="H13" s="224">
        <f>SUM(H5:H12)</f>
        <v>1874</v>
      </c>
      <c r="I13" s="224">
        <f>IFERROR(G13/E13,"-")</f>
        <v>218146.39062065128</v>
      </c>
      <c r="J13" s="224">
        <f t="shared" si="1"/>
        <v>836499.44663820707</v>
      </c>
      <c r="K13" s="129">
        <f t="shared" si="2"/>
        <v>0.26078485944892849</v>
      </c>
      <c r="L13" s="148">
        <f>SUM(L5:L12)</f>
        <v>5504</v>
      </c>
      <c r="M13" s="223">
        <f>IFERROR(L13/L13,"-")</f>
        <v>1</v>
      </c>
      <c r="N13" s="224">
        <f>SUM(N5:N12)</f>
        <v>1227568596</v>
      </c>
      <c r="O13" s="224">
        <f>SUM(O5:O12)</f>
        <v>1473</v>
      </c>
      <c r="P13" s="224">
        <f t="shared" si="3"/>
        <v>223032.08502906977</v>
      </c>
      <c r="Q13" s="224">
        <f t="shared" si="4"/>
        <v>833379.90224032581</v>
      </c>
      <c r="R13" s="129">
        <f t="shared" si="5"/>
        <v>0.2676235465116279</v>
      </c>
      <c r="S13" s="148">
        <f>SUM(S5:S12)</f>
        <v>844</v>
      </c>
      <c r="T13" s="223">
        <f>IFERROR(S13/S13,"-")</f>
        <v>1</v>
      </c>
      <c r="U13" s="224">
        <f>SUM(U5:U12)</f>
        <v>250645336</v>
      </c>
      <c r="V13" s="224">
        <f>SUM(V5:V12)</f>
        <v>299</v>
      </c>
      <c r="W13" s="224">
        <f t="shared" si="6"/>
        <v>296973.14691943128</v>
      </c>
      <c r="X13" s="224">
        <f t="shared" si="7"/>
        <v>838278.71571906353</v>
      </c>
      <c r="Y13" s="129">
        <f t="shared" si="8"/>
        <v>0.35426540284360192</v>
      </c>
      <c r="Z13" s="148">
        <f>SUM(Z5:Z12)</f>
        <v>677</v>
      </c>
      <c r="AA13" s="223">
        <f>IFERROR(Z13/Z13,"-")</f>
        <v>1</v>
      </c>
      <c r="AB13" s="224">
        <f>SUM(AB5:AB12)</f>
        <v>202684791</v>
      </c>
      <c r="AC13" s="224">
        <f>SUM(AC5:AC12)</f>
        <v>245</v>
      </c>
      <c r="AD13" s="224">
        <f t="shared" si="9"/>
        <v>299386.69276218611</v>
      </c>
      <c r="AE13" s="224">
        <f t="shared" si="10"/>
        <v>827284.86122448975</v>
      </c>
      <c r="AF13" s="129">
        <f t="shared" si="11"/>
        <v>0.36189069423929099</v>
      </c>
      <c r="AG13" s="148">
        <f>SUM(AG5:AG12)</f>
        <v>2652</v>
      </c>
      <c r="AH13" s="223">
        <f>IFERROR(AG13/AG13,"-")</f>
        <v>1</v>
      </c>
      <c r="AI13" s="224">
        <f>SUM(AI5:AI12)</f>
        <v>899576220</v>
      </c>
      <c r="AJ13" s="224">
        <f>SUM(AJ5:AJ12)</f>
        <v>883</v>
      </c>
      <c r="AK13" s="224">
        <f t="shared" si="12"/>
        <v>339206.71945701359</v>
      </c>
      <c r="AL13" s="224">
        <f t="shared" si="13"/>
        <v>1018772.6160815402</v>
      </c>
      <c r="AM13" s="129">
        <f t="shared" si="14"/>
        <v>0.33295625942684764</v>
      </c>
      <c r="AN13" s="148">
        <f>SUM(AN5:AN12)</f>
        <v>28520</v>
      </c>
      <c r="AO13" s="223">
        <f>IFERROR(AN13/AN13,"-")</f>
        <v>1</v>
      </c>
      <c r="AP13" s="224">
        <f>SUM(AP5:AP12)</f>
        <v>3494424577</v>
      </c>
      <c r="AQ13" s="224">
        <f>SUM(AQ5:AQ12)</f>
        <v>4501</v>
      </c>
      <c r="AR13" s="224">
        <f t="shared" si="15"/>
        <v>122525.4059256662</v>
      </c>
      <c r="AS13" s="224">
        <f t="shared" si="16"/>
        <v>776366.2690513219</v>
      </c>
      <c r="AT13" s="129">
        <f t="shared" si="17"/>
        <v>0.15781907433380085</v>
      </c>
      <c r="AV13" s="65"/>
    </row>
    <row r="14" spans="2:48" s="7" customFormat="1">
      <c r="B14" s="463">
        <v>2</v>
      </c>
      <c r="C14" s="472" t="s">
        <v>333</v>
      </c>
      <c r="D14" s="143" t="s">
        <v>156</v>
      </c>
      <c r="E14" s="147">
        <v>209</v>
      </c>
      <c r="F14" s="218">
        <f>IFERROR(E14/E22,"-")</f>
        <v>0.7857142857142857</v>
      </c>
      <c r="G14" s="219">
        <v>0</v>
      </c>
      <c r="H14" s="219">
        <v>0</v>
      </c>
      <c r="I14" s="219">
        <f t="shared" ref="I14:I77" si="18">IFERROR(G14/E14,"-")</f>
        <v>0</v>
      </c>
      <c r="J14" s="219" t="str">
        <f t="shared" si="1"/>
        <v>-</v>
      </c>
      <c r="K14" s="144">
        <f t="shared" si="2"/>
        <v>0</v>
      </c>
      <c r="L14" s="147">
        <v>160</v>
      </c>
      <c r="M14" s="218">
        <f>IFERROR(L14/L22,"-")</f>
        <v>0.78048780487804881</v>
      </c>
      <c r="N14" s="219">
        <v>0</v>
      </c>
      <c r="O14" s="219">
        <v>0</v>
      </c>
      <c r="P14" s="219">
        <f t="shared" si="3"/>
        <v>0</v>
      </c>
      <c r="Q14" s="219" t="str">
        <f t="shared" si="4"/>
        <v>-</v>
      </c>
      <c r="R14" s="144">
        <f t="shared" si="5"/>
        <v>0</v>
      </c>
      <c r="S14" s="147">
        <v>20</v>
      </c>
      <c r="T14" s="218">
        <f>IFERROR(S14/S22,"-")</f>
        <v>0.66666666666666663</v>
      </c>
      <c r="U14" s="219">
        <v>0</v>
      </c>
      <c r="V14" s="219">
        <v>0</v>
      </c>
      <c r="W14" s="219">
        <f t="shared" si="6"/>
        <v>0</v>
      </c>
      <c r="X14" s="219" t="str">
        <f t="shared" si="7"/>
        <v>-</v>
      </c>
      <c r="Y14" s="144">
        <f t="shared" si="8"/>
        <v>0</v>
      </c>
      <c r="Z14" s="147">
        <v>15</v>
      </c>
      <c r="AA14" s="218">
        <f>IFERROR(Z14/Z22,"-")</f>
        <v>0.625</v>
      </c>
      <c r="AB14" s="219">
        <v>0</v>
      </c>
      <c r="AC14" s="219">
        <v>0</v>
      </c>
      <c r="AD14" s="219">
        <f t="shared" si="9"/>
        <v>0</v>
      </c>
      <c r="AE14" s="219" t="str">
        <f t="shared" si="10"/>
        <v>-</v>
      </c>
      <c r="AF14" s="144">
        <f t="shared" si="11"/>
        <v>0</v>
      </c>
      <c r="AG14" s="147">
        <v>77</v>
      </c>
      <c r="AH14" s="218">
        <f>IFERROR(AG14/AG22,"-")</f>
        <v>0.66956521739130437</v>
      </c>
      <c r="AI14" s="219">
        <v>0</v>
      </c>
      <c r="AJ14" s="219">
        <v>0</v>
      </c>
      <c r="AK14" s="219">
        <f t="shared" si="12"/>
        <v>0</v>
      </c>
      <c r="AL14" s="219" t="str">
        <f t="shared" si="13"/>
        <v>-</v>
      </c>
      <c r="AM14" s="144">
        <f t="shared" si="14"/>
        <v>0</v>
      </c>
      <c r="AN14" s="147">
        <v>1017</v>
      </c>
      <c r="AO14" s="218">
        <f>IFERROR(AN14/AN22,"-")</f>
        <v>0.84750000000000003</v>
      </c>
      <c r="AP14" s="219">
        <v>0</v>
      </c>
      <c r="AQ14" s="219">
        <v>0</v>
      </c>
      <c r="AR14" s="219">
        <f t="shared" si="15"/>
        <v>0</v>
      </c>
      <c r="AS14" s="219" t="str">
        <f t="shared" si="16"/>
        <v>-</v>
      </c>
      <c r="AT14" s="144">
        <f t="shared" si="17"/>
        <v>0</v>
      </c>
      <c r="AV14" s="65"/>
    </row>
    <row r="15" spans="2:48" s="7" customFormat="1">
      <c r="B15" s="463"/>
      <c r="C15" s="472"/>
      <c r="D15" s="143" t="s">
        <v>153</v>
      </c>
      <c r="E15" s="336">
        <v>11</v>
      </c>
      <c r="F15" s="220">
        <f>IFERROR(E15/E22,"-")</f>
        <v>4.1353383458646614E-2</v>
      </c>
      <c r="G15" s="59">
        <v>1829683</v>
      </c>
      <c r="H15" s="59">
        <v>11</v>
      </c>
      <c r="I15" s="59">
        <f t="shared" si="18"/>
        <v>166334.81818181818</v>
      </c>
      <c r="J15" s="59">
        <f t="shared" si="1"/>
        <v>166334.81818181818</v>
      </c>
      <c r="K15" s="9">
        <f t="shared" si="2"/>
        <v>1</v>
      </c>
      <c r="L15" s="336">
        <v>6</v>
      </c>
      <c r="M15" s="220">
        <f>IFERROR(L15/L22,"-")</f>
        <v>2.9268292682926831E-2</v>
      </c>
      <c r="N15" s="59">
        <v>856056</v>
      </c>
      <c r="O15" s="59">
        <v>6</v>
      </c>
      <c r="P15" s="59">
        <f t="shared" si="3"/>
        <v>142676</v>
      </c>
      <c r="Q15" s="59">
        <f t="shared" si="4"/>
        <v>142676</v>
      </c>
      <c r="R15" s="9">
        <f t="shared" si="5"/>
        <v>1</v>
      </c>
      <c r="S15" s="336">
        <v>3</v>
      </c>
      <c r="T15" s="220">
        <f>IFERROR(S15/S22,"-")</f>
        <v>0.1</v>
      </c>
      <c r="U15" s="59">
        <v>524262</v>
      </c>
      <c r="V15" s="59">
        <v>3</v>
      </c>
      <c r="W15" s="59">
        <f t="shared" si="6"/>
        <v>174754</v>
      </c>
      <c r="X15" s="59">
        <f t="shared" si="7"/>
        <v>174754</v>
      </c>
      <c r="Y15" s="9">
        <f t="shared" si="8"/>
        <v>1</v>
      </c>
      <c r="Z15" s="336">
        <v>2</v>
      </c>
      <c r="AA15" s="220">
        <f>IFERROR(Z15/Z22,"-")</f>
        <v>8.3333333333333329E-2</v>
      </c>
      <c r="AB15" s="59">
        <v>443034</v>
      </c>
      <c r="AC15" s="59">
        <v>2</v>
      </c>
      <c r="AD15" s="59">
        <f t="shared" si="9"/>
        <v>221517</v>
      </c>
      <c r="AE15" s="59">
        <f t="shared" si="10"/>
        <v>221517</v>
      </c>
      <c r="AF15" s="9">
        <f t="shared" si="11"/>
        <v>1</v>
      </c>
      <c r="AG15" s="336">
        <v>5</v>
      </c>
      <c r="AH15" s="220">
        <f>IFERROR(AG15/AG22,"-")</f>
        <v>4.3478260869565216E-2</v>
      </c>
      <c r="AI15" s="59">
        <v>1197623</v>
      </c>
      <c r="AJ15" s="59">
        <v>5</v>
      </c>
      <c r="AK15" s="59">
        <f t="shared" si="12"/>
        <v>239524.6</v>
      </c>
      <c r="AL15" s="59">
        <f t="shared" si="13"/>
        <v>239524.6</v>
      </c>
      <c r="AM15" s="9">
        <f t="shared" si="14"/>
        <v>1</v>
      </c>
      <c r="AN15" s="336">
        <v>20</v>
      </c>
      <c r="AO15" s="220">
        <f>IFERROR(AN15/AN22,"-")</f>
        <v>1.6666666666666666E-2</v>
      </c>
      <c r="AP15" s="59">
        <v>3073157</v>
      </c>
      <c r="AQ15" s="59">
        <v>20</v>
      </c>
      <c r="AR15" s="59">
        <f t="shared" si="15"/>
        <v>153657.85</v>
      </c>
      <c r="AS15" s="59">
        <f t="shared" si="16"/>
        <v>153657.85</v>
      </c>
      <c r="AT15" s="9">
        <f t="shared" si="17"/>
        <v>1</v>
      </c>
      <c r="AV15" s="65"/>
    </row>
    <row r="16" spans="2:48" s="7" customFormat="1">
      <c r="B16" s="463"/>
      <c r="C16" s="472"/>
      <c r="D16" s="143" t="s">
        <v>154</v>
      </c>
      <c r="E16" s="336">
        <v>9</v>
      </c>
      <c r="F16" s="220">
        <f>IFERROR(E16/E22,"-")</f>
        <v>3.3834586466165412E-2</v>
      </c>
      <c r="G16" s="59">
        <v>1625117</v>
      </c>
      <c r="H16" s="59">
        <v>9</v>
      </c>
      <c r="I16" s="59">
        <f t="shared" si="18"/>
        <v>180568.55555555556</v>
      </c>
      <c r="J16" s="59">
        <f t="shared" si="1"/>
        <v>180568.55555555556</v>
      </c>
      <c r="K16" s="9">
        <f t="shared" si="2"/>
        <v>1</v>
      </c>
      <c r="L16" s="336">
        <v>9</v>
      </c>
      <c r="M16" s="220">
        <f>IFERROR(L16/L22,"-")</f>
        <v>4.3902439024390241E-2</v>
      </c>
      <c r="N16" s="59">
        <v>1625117</v>
      </c>
      <c r="O16" s="59">
        <v>9</v>
      </c>
      <c r="P16" s="59">
        <f t="shared" si="3"/>
        <v>180568.55555555556</v>
      </c>
      <c r="Q16" s="59">
        <f t="shared" si="4"/>
        <v>180568.55555555556</v>
      </c>
      <c r="R16" s="9">
        <f t="shared" si="5"/>
        <v>1</v>
      </c>
      <c r="S16" s="336">
        <v>1</v>
      </c>
      <c r="T16" s="220">
        <f>IFERROR(S16/S22,"-")</f>
        <v>3.3333333333333333E-2</v>
      </c>
      <c r="U16" s="59">
        <v>204837</v>
      </c>
      <c r="V16" s="59">
        <v>1</v>
      </c>
      <c r="W16" s="59">
        <f t="shared" si="6"/>
        <v>204837</v>
      </c>
      <c r="X16" s="59">
        <f t="shared" si="7"/>
        <v>204837</v>
      </c>
      <c r="Y16" s="9">
        <f t="shared" si="8"/>
        <v>1</v>
      </c>
      <c r="Z16" s="336">
        <v>1</v>
      </c>
      <c r="AA16" s="220">
        <f>IFERROR(Z16/Z22,"-")</f>
        <v>4.1666666666666664E-2</v>
      </c>
      <c r="AB16" s="59">
        <v>204837</v>
      </c>
      <c r="AC16" s="59">
        <v>1</v>
      </c>
      <c r="AD16" s="59">
        <f t="shared" si="9"/>
        <v>204837</v>
      </c>
      <c r="AE16" s="59">
        <f t="shared" si="10"/>
        <v>204837</v>
      </c>
      <c r="AF16" s="9">
        <f t="shared" si="11"/>
        <v>1</v>
      </c>
      <c r="AG16" s="336">
        <v>4</v>
      </c>
      <c r="AH16" s="220">
        <f>IFERROR(AG16/AG22,"-")</f>
        <v>3.4782608695652174E-2</v>
      </c>
      <c r="AI16" s="59">
        <v>691327</v>
      </c>
      <c r="AJ16" s="59">
        <v>4</v>
      </c>
      <c r="AK16" s="59">
        <f t="shared" si="12"/>
        <v>172831.75</v>
      </c>
      <c r="AL16" s="59">
        <f t="shared" si="13"/>
        <v>172831.75</v>
      </c>
      <c r="AM16" s="9">
        <f t="shared" si="14"/>
        <v>1</v>
      </c>
      <c r="AN16" s="336">
        <v>38</v>
      </c>
      <c r="AO16" s="220">
        <f>IFERROR(AN16/AN22,"-")</f>
        <v>3.1666666666666669E-2</v>
      </c>
      <c r="AP16" s="59">
        <v>10015876</v>
      </c>
      <c r="AQ16" s="59">
        <v>38</v>
      </c>
      <c r="AR16" s="59">
        <f t="shared" si="15"/>
        <v>263575.68421052629</v>
      </c>
      <c r="AS16" s="59">
        <f t="shared" si="16"/>
        <v>263575.68421052629</v>
      </c>
      <c r="AT16" s="9">
        <f t="shared" si="17"/>
        <v>1</v>
      </c>
      <c r="AV16" s="65"/>
    </row>
    <row r="17" spans="2:48" s="7" customFormat="1">
      <c r="B17" s="463"/>
      <c r="C17" s="472"/>
      <c r="D17" s="143" t="s">
        <v>155</v>
      </c>
      <c r="E17" s="147">
        <v>9</v>
      </c>
      <c r="F17" s="218">
        <f>IFERROR(E17/E22,"-")</f>
        <v>3.3834586466165412E-2</v>
      </c>
      <c r="G17" s="219">
        <v>5450135</v>
      </c>
      <c r="H17" s="219">
        <v>9</v>
      </c>
      <c r="I17" s="219">
        <f t="shared" si="18"/>
        <v>605570.5555555555</v>
      </c>
      <c r="J17" s="219">
        <f t="shared" si="1"/>
        <v>605570.5555555555</v>
      </c>
      <c r="K17" s="144">
        <f t="shared" si="2"/>
        <v>1</v>
      </c>
      <c r="L17" s="147">
        <v>7</v>
      </c>
      <c r="M17" s="218">
        <f>IFERROR(L17/L22,"-")</f>
        <v>3.4146341463414637E-2</v>
      </c>
      <c r="N17" s="219">
        <v>4805454</v>
      </c>
      <c r="O17" s="219">
        <v>7</v>
      </c>
      <c r="P17" s="219">
        <f t="shared" si="3"/>
        <v>686493.42857142852</v>
      </c>
      <c r="Q17" s="219">
        <f t="shared" si="4"/>
        <v>686493.42857142852</v>
      </c>
      <c r="R17" s="144">
        <f t="shared" si="5"/>
        <v>1</v>
      </c>
      <c r="S17" s="147">
        <v>2</v>
      </c>
      <c r="T17" s="218">
        <f>IFERROR(S17/S22,"-")</f>
        <v>6.6666666666666666E-2</v>
      </c>
      <c r="U17" s="219">
        <v>1721814</v>
      </c>
      <c r="V17" s="219">
        <v>2</v>
      </c>
      <c r="W17" s="219">
        <f t="shared" si="6"/>
        <v>860907</v>
      </c>
      <c r="X17" s="219">
        <f t="shared" si="7"/>
        <v>860907</v>
      </c>
      <c r="Y17" s="144">
        <f t="shared" si="8"/>
        <v>1</v>
      </c>
      <c r="Z17" s="147">
        <v>2</v>
      </c>
      <c r="AA17" s="218">
        <f>IFERROR(Z17/Z22,"-")</f>
        <v>8.3333333333333329E-2</v>
      </c>
      <c r="AB17" s="219">
        <v>1721814</v>
      </c>
      <c r="AC17" s="219">
        <v>2</v>
      </c>
      <c r="AD17" s="219">
        <f t="shared" si="9"/>
        <v>860907</v>
      </c>
      <c r="AE17" s="219">
        <f t="shared" si="10"/>
        <v>860907</v>
      </c>
      <c r="AF17" s="144">
        <f t="shared" si="11"/>
        <v>1</v>
      </c>
      <c r="AG17" s="147">
        <v>7</v>
      </c>
      <c r="AH17" s="218">
        <f>IFERROR(AG17/AG22,"-")</f>
        <v>6.0869565217391307E-2</v>
      </c>
      <c r="AI17" s="219">
        <v>5855152</v>
      </c>
      <c r="AJ17" s="219">
        <v>7</v>
      </c>
      <c r="AK17" s="219">
        <f t="shared" si="12"/>
        <v>836450.28571428568</v>
      </c>
      <c r="AL17" s="219">
        <f t="shared" si="13"/>
        <v>836450.28571428568</v>
      </c>
      <c r="AM17" s="144">
        <f t="shared" si="14"/>
        <v>1</v>
      </c>
      <c r="AN17" s="147">
        <v>48</v>
      </c>
      <c r="AO17" s="218">
        <f>IFERROR(AN17/AN22,"-")</f>
        <v>0.04</v>
      </c>
      <c r="AP17" s="219">
        <v>33644861</v>
      </c>
      <c r="AQ17" s="219">
        <v>48</v>
      </c>
      <c r="AR17" s="219">
        <f t="shared" si="15"/>
        <v>700934.60416666663</v>
      </c>
      <c r="AS17" s="219">
        <f t="shared" si="16"/>
        <v>700934.60416666663</v>
      </c>
      <c r="AT17" s="144">
        <f t="shared" si="17"/>
        <v>1</v>
      </c>
      <c r="AV17" s="65"/>
    </row>
    <row r="18" spans="2:48" s="7" customFormat="1">
      <c r="B18" s="463"/>
      <c r="C18" s="472"/>
      <c r="D18" s="143" t="s">
        <v>157</v>
      </c>
      <c r="E18" s="336">
        <v>15</v>
      </c>
      <c r="F18" s="220">
        <f>IFERROR(E18/E22,"-")</f>
        <v>5.6390977443609019E-2</v>
      </c>
      <c r="G18" s="59">
        <v>10941540</v>
      </c>
      <c r="H18" s="59">
        <v>15</v>
      </c>
      <c r="I18" s="59">
        <f t="shared" si="18"/>
        <v>729436</v>
      </c>
      <c r="J18" s="59">
        <f t="shared" si="1"/>
        <v>729436</v>
      </c>
      <c r="K18" s="9">
        <f t="shared" si="2"/>
        <v>1</v>
      </c>
      <c r="L18" s="336">
        <v>12</v>
      </c>
      <c r="M18" s="220">
        <f>IFERROR(L18/L22,"-")</f>
        <v>5.8536585365853662E-2</v>
      </c>
      <c r="N18" s="59">
        <v>9772849</v>
      </c>
      <c r="O18" s="59">
        <v>12</v>
      </c>
      <c r="P18" s="59">
        <f t="shared" si="3"/>
        <v>814404.08333333337</v>
      </c>
      <c r="Q18" s="59">
        <f t="shared" si="4"/>
        <v>814404.08333333337</v>
      </c>
      <c r="R18" s="9">
        <f t="shared" si="5"/>
        <v>1</v>
      </c>
      <c r="S18" s="336">
        <v>2</v>
      </c>
      <c r="T18" s="220">
        <f>IFERROR(S18/S22,"-")</f>
        <v>6.6666666666666666E-2</v>
      </c>
      <c r="U18" s="59">
        <v>2062259</v>
      </c>
      <c r="V18" s="59">
        <v>2</v>
      </c>
      <c r="W18" s="59">
        <f t="shared" si="6"/>
        <v>1031129.5</v>
      </c>
      <c r="X18" s="59">
        <f t="shared" si="7"/>
        <v>1031129.5</v>
      </c>
      <c r="Y18" s="9">
        <f t="shared" si="8"/>
        <v>1</v>
      </c>
      <c r="Z18" s="336">
        <v>2</v>
      </c>
      <c r="AA18" s="220">
        <f>IFERROR(Z18/Z22,"-")</f>
        <v>8.3333333333333329E-2</v>
      </c>
      <c r="AB18" s="59">
        <v>2062259</v>
      </c>
      <c r="AC18" s="59">
        <v>2</v>
      </c>
      <c r="AD18" s="59">
        <f t="shared" si="9"/>
        <v>1031129.5</v>
      </c>
      <c r="AE18" s="59">
        <f t="shared" si="10"/>
        <v>1031129.5</v>
      </c>
      <c r="AF18" s="9">
        <f t="shared" si="11"/>
        <v>1</v>
      </c>
      <c r="AG18" s="336">
        <v>10</v>
      </c>
      <c r="AH18" s="220">
        <f>IFERROR(AG18/AG22,"-")</f>
        <v>8.6956521739130432E-2</v>
      </c>
      <c r="AI18" s="59">
        <v>9676478</v>
      </c>
      <c r="AJ18" s="59">
        <v>10</v>
      </c>
      <c r="AK18" s="59">
        <f t="shared" si="12"/>
        <v>967647.8</v>
      </c>
      <c r="AL18" s="59">
        <f t="shared" si="13"/>
        <v>967647.8</v>
      </c>
      <c r="AM18" s="9">
        <f t="shared" si="14"/>
        <v>1</v>
      </c>
      <c r="AN18" s="336">
        <v>49</v>
      </c>
      <c r="AO18" s="220">
        <f>IFERROR(AN18/AN22,"-")</f>
        <v>4.0833333333333333E-2</v>
      </c>
      <c r="AP18" s="59">
        <v>46795401</v>
      </c>
      <c r="AQ18" s="59">
        <v>49</v>
      </c>
      <c r="AR18" s="59">
        <f t="shared" si="15"/>
        <v>955008.18367346935</v>
      </c>
      <c r="AS18" s="59">
        <f t="shared" si="16"/>
        <v>955008.18367346935</v>
      </c>
      <c r="AT18" s="9">
        <f t="shared" si="17"/>
        <v>1</v>
      </c>
      <c r="AV18" s="65"/>
    </row>
    <row r="19" spans="2:48" s="7" customFormat="1">
      <c r="B19" s="463"/>
      <c r="C19" s="472"/>
      <c r="D19" s="143" t="s">
        <v>158</v>
      </c>
      <c r="E19" s="147">
        <v>9</v>
      </c>
      <c r="F19" s="218">
        <f>IFERROR(E19/E22,"-")</f>
        <v>3.3834586466165412E-2</v>
      </c>
      <c r="G19" s="219">
        <v>12203806</v>
      </c>
      <c r="H19" s="219">
        <v>9</v>
      </c>
      <c r="I19" s="219">
        <f t="shared" si="18"/>
        <v>1355978.4444444445</v>
      </c>
      <c r="J19" s="219">
        <f t="shared" si="1"/>
        <v>1355978.4444444445</v>
      </c>
      <c r="K19" s="144">
        <f t="shared" si="2"/>
        <v>1</v>
      </c>
      <c r="L19" s="147">
        <v>8</v>
      </c>
      <c r="M19" s="218">
        <f>IFERROR(L19/L22,"-")</f>
        <v>3.9024390243902439E-2</v>
      </c>
      <c r="N19" s="219">
        <v>11071477</v>
      </c>
      <c r="O19" s="219">
        <v>8</v>
      </c>
      <c r="P19" s="219">
        <f t="shared" si="3"/>
        <v>1383934.625</v>
      </c>
      <c r="Q19" s="219">
        <f t="shared" si="4"/>
        <v>1383934.625</v>
      </c>
      <c r="R19" s="144">
        <f t="shared" si="5"/>
        <v>1</v>
      </c>
      <c r="S19" s="147">
        <v>2</v>
      </c>
      <c r="T19" s="218">
        <f>IFERROR(S19/S22,"-")</f>
        <v>6.6666666666666666E-2</v>
      </c>
      <c r="U19" s="219">
        <v>2833701</v>
      </c>
      <c r="V19" s="219">
        <v>2</v>
      </c>
      <c r="W19" s="219">
        <f t="shared" si="6"/>
        <v>1416850.5</v>
      </c>
      <c r="X19" s="219">
        <f t="shared" si="7"/>
        <v>1416850.5</v>
      </c>
      <c r="Y19" s="144">
        <f t="shared" si="8"/>
        <v>1</v>
      </c>
      <c r="Z19" s="147">
        <v>2</v>
      </c>
      <c r="AA19" s="218">
        <f>IFERROR(Z19/Z22,"-")</f>
        <v>8.3333333333333329E-2</v>
      </c>
      <c r="AB19" s="219">
        <v>2833701</v>
      </c>
      <c r="AC19" s="219">
        <v>2</v>
      </c>
      <c r="AD19" s="219">
        <f t="shared" si="9"/>
        <v>1416850.5</v>
      </c>
      <c r="AE19" s="219">
        <f t="shared" si="10"/>
        <v>1416850.5</v>
      </c>
      <c r="AF19" s="144">
        <f t="shared" si="11"/>
        <v>1</v>
      </c>
      <c r="AG19" s="147">
        <v>5</v>
      </c>
      <c r="AH19" s="218">
        <f>IFERROR(AG19/AG22,"-")</f>
        <v>4.3478260869565216E-2</v>
      </c>
      <c r="AI19" s="219">
        <v>7406878</v>
      </c>
      <c r="AJ19" s="219">
        <v>5</v>
      </c>
      <c r="AK19" s="219">
        <f t="shared" si="12"/>
        <v>1481375.6</v>
      </c>
      <c r="AL19" s="219">
        <f t="shared" si="13"/>
        <v>1481375.6</v>
      </c>
      <c r="AM19" s="144">
        <f t="shared" si="14"/>
        <v>1</v>
      </c>
      <c r="AN19" s="147">
        <v>15</v>
      </c>
      <c r="AO19" s="218">
        <f>IFERROR(AN19/AN22,"-")</f>
        <v>1.2500000000000001E-2</v>
      </c>
      <c r="AP19" s="219">
        <v>21087887</v>
      </c>
      <c r="AQ19" s="219">
        <v>15</v>
      </c>
      <c r="AR19" s="219">
        <f t="shared" si="15"/>
        <v>1405859.1333333333</v>
      </c>
      <c r="AS19" s="219">
        <f t="shared" si="16"/>
        <v>1405859.1333333333</v>
      </c>
      <c r="AT19" s="144">
        <f t="shared" si="17"/>
        <v>1</v>
      </c>
      <c r="AV19" s="65"/>
    </row>
    <row r="20" spans="2:48" s="7" customFormat="1">
      <c r="B20" s="463"/>
      <c r="C20" s="472"/>
      <c r="D20" s="143" t="s">
        <v>159</v>
      </c>
      <c r="E20" s="336">
        <v>1</v>
      </c>
      <c r="F20" s="220">
        <f>IFERROR(E20/E22,"-")</f>
        <v>3.7593984962406013E-3</v>
      </c>
      <c r="G20" s="59">
        <v>1335493</v>
      </c>
      <c r="H20" s="59">
        <v>1</v>
      </c>
      <c r="I20" s="59">
        <f t="shared" si="18"/>
        <v>1335493</v>
      </c>
      <c r="J20" s="59">
        <f t="shared" si="1"/>
        <v>1335493</v>
      </c>
      <c r="K20" s="9">
        <f t="shared" si="2"/>
        <v>1</v>
      </c>
      <c r="L20" s="336">
        <v>1</v>
      </c>
      <c r="M20" s="220">
        <f>IFERROR(L20/L22,"-")</f>
        <v>4.8780487804878049E-3</v>
      </c>
      <c r="N20" s="59">
        <v>1335493</v>
      </c>
      <c r="O20" s="59">
        <v>1</v>
      </c>
      <c r="P20" s="59">
        <f t="shared" si="3"/>
        <v>1335493</v>
      </c>
      <c r="Q20" s="59">
        <f t="shared" si="4"/>
        <v>1335493</v>
      </c>
      <c r="R20" s="9">
        <f t="shared" si="5"/>
        <v>1</v>
      </c>
      <c r="S20" s="336">
        <v>0</v>
      </c>
      <c r="T20" s="220">
        <f>IFERROR(S20/S22,"-")</f>
        <v>0</v>
      </c>
      <c r="U20" s="59">
        <v>0</v>
      </c>
      <c r="V20" s="59">
        <v>0</v>
      </c>
      <c r="W20" s="59" t="str">
        <f t="shared" si="6"/>
        <v>-</v>
      </c>
      <c r="X20" s="59" t="str">
        <f t="shared" si="7"/>
        <v>-</v>
      </c>
      <c r="Y20" s="9" t="str">
        <f t="shared" si="8"/>
        <v>-</v>
      </c>
      <c r="Z20" s="336">
        <v>0</v>
      </c>
      <c r="AA20" s="220">
        <f>IFERROR(Z20/Z22,"-")</f>
        <v>0</v>
      </c>
      <c r="AB20" s="59">
        <v>0</v>
      </c>
      <c r="AC20" s="59">
        <v>0</v>
      </c>
      <c r="AD20" s="59" t="str">
        <f t="shared" si="9"/>
        <v>-</v>
      </c>
      <c r="AE20" s="59" t="str">
        <f t="shared" si="10"/>
        <v>-</v>
      </c>
      <c r="AF20" s="9" t="str">
        <f t="shared" si="11"/>
        <v>-</v>
      </c>
      <c r="AG20" s="336">
        <v>4</v>
      </c>
      <c r="AH20" s="220">
        <f>IFERROR(AG20/AG22,"-")</f>
        <v>3.4782608695652174E-2</v>
      </c>
      <c r="AI20" s="59">
        <v>9140341</v>
      </c>
      <c r="AJ20" s="59">
        <v>4</v>
      </c>
      <c r="AK20" s="59">
        <f t="shared" si="12"/>
        <v>2285085.25</v>
      </c>
      <c r="AL20" s="59">
        <f t="shared" si="13"/>
        <v>2285085.25</v>
      </c>
      <c r="AM20" s="9">
        <f t="shared" si="14"/>
        <v>1</v>
      </c>
      <c r="AN20" s="336">
        <v>11</v>
      </c>
      <c r="AO20" s="220">
        <f>IFERROR(AN20/AN22,"-")</f>
        <v>9.1666666666666667E-3</v>
      </c>
      <c r="AP20" s="59">
        <v>14256818</v>
      </c>
      <c r="AQ20" s="59">
        <v>11</v>
      </c>
      <c r="AR20" s="59">
        <f t="shared" si="15"/>
        <v>1296074.3636363635</v>
      </c>
      <c r="AS20" s="59">
        <f t="shared" si="16"/>
        <v>1296074.3636363635</v>
      </c>
      <c r="AT20" s="9">
        <f t="shared" si="17"/>
        <v>1</v>
      </c>
      <c r="AV20" s="65"/>
    </row>
    <row r="21" spans="2:48" s="7" customFormat="1">
      <c r="B21" s="463"/>
      <c r="C21" s="472"/>
      <c r="D21" s="146" t="s">
        <v>160</v>
      </c>
      <c r="E21" s="337">
        <v>3</v>
      </c>
      <c r="F21" s="221">
        <f>IFERROR(E21/E22,"-")</f>
        <v>1.1278195488721804E-2</v>
      </c>
      <c r="G21" s="222">
        <v>5639390</v>
      </c>
      <c r="H21" s="222">
        <v>3</v>
      </c>
      <c r="I21" s="222">
        <f t="shared" si="18"/>
        <v>1879796.6666666667</v>
      </c>
      <c r="J21" s="222">
        <f t="shared" si="1"/>
        <v>1879796.6666666667</v>
      </c>
      <c r="K21" s="29">
        <f t="shared" si="2"/>
        <v>1</v>
      </c>
      <c r="L21" s="337">
        <v>2</v>
      </c>
      <c r="M21" s="221">
        <f>IFERROR(L21/L22,"-")</f>
        <v>9.7560975609756097E-3</v>
      </c>
      <c r="N21" s="222">
        <v>4499978</v>
      </c>
      <c r="O21" s="222">
        <v>2</v>
      </c>
      <c r="P21" s="222">
        <f t="shared" si="3"/>
        <v>2249989</v>
      </c>
      <c r="Q21" s="222">
        <f t="shared" si="4"/>
        <v>2249989</v>
      </c>
      <c r="R21" s="29">
        <f t="shared" si="5"/>
        <v>1</v>
      </c>
      <c r="S21" s="337">
        <v>0</v>
      </c>
      <c r="T21" s="221">
        <f>IFERROR(S21/S22,"-")</f>
        <v>0</v>
      </c>
      <c r="U21" s="222">
        <v>0</v>
      </c>
      <c r="V21" s="222">
        <v>0</v>
      </c>
      <c r="W21" s="222" t="str">
        <f t="shared" si="6"/>
        <v>-</v>
      </c>
      <c r="X21" s="222" t="str">
        <f t="shared" si="7"/>
        <v>-</v>
      </c>
      <c r="Y21" s="29" t="str">
        <f t="shared" si="8"/>
        <v>-</v>
      </c>
      <c r="Z21" s="337">
        <v>0</v>
      </c>
      <c r="AA21" s="221">
        <f>IFERROR(Z21/Z22,"-")</f>
        <v>0</v>
      </c>
      <c r="AB21" s="222">
        <v>0</v>
      </c>
      <c r="AC21" s="222">
        <v>0</v>
      </c>
      <c r="AD21" s="222" t="str">
        <f t="shared" si="9"/>
        <v>-</v>
      </c>
      <c r="AE21" s="222" t="str">
        <f t="shared" si="10"/>
        <v>-</v>
      </c>
      <c r="AF21" s="29" t="str">
        <f t="shared" si="11"/>
        <v>-</v>
      </c>
      <c r="AG21" s="337">
        <v>3</v>
      </c>
      <c r="AH21" s="221">
        <f>IFERROR(AG21/AG22,"-")</f>
        <v>2.6086956521739129E-2</v>
      </c>
      <c r="AI21" s="222">
        <v>7713191</v>
      </c>
      <c r="AJ21" s="222">
        <v>3</v>
      </c>
      <c r="AK21" s="222">
        <f t="shared" si="12"/>
        <v>2571063.6666666665</v>
      </c>
      <c r="AL21" s="222">
        <f t="shared" si="13"/>
        <v>2571063.6666666665</v>
      </c>
      <c r="AM21" s="29">
        <f t="shared" si="14"/>
        <v>1</v>
      </c>
      <c r="AN21" s="337">
        <v>2</v>
      </c>
      <c r="AO21" s="221">
        <f>IFERROR(AN21/AN22,"-")</f>
        <v>1.6666666666666668E-3</v>
      </c>
      <c r="AP21" s="222">
        <v>2566503</v>
      </c>
      <c r="AQ21" s="222">
        <v>2</v>
      </c>
      <c r="AR21" s="222">
        <f t="shared" si="15"/>
        <v>1283251.5</v>
      </c>
      <c r="AS21" s="222">
        <f t="shared" si="16"/>
        <v>1283251.5</v>
      </c>
      <c r="AT21" s="29">
        <f t="shared" si="17"/>
        <v>1</v>
      </c>
      <c r="AV21" s="65"/>
    </row>
    <row r="22" spans="2:48" s="7" customFormat="1">
      <c r="B22" s="463"/>
      <c r="C22" s="472"/>
      <c r="D22" s="247" t="s">
        <v>64</v>
      </c>
      <c r="E22" s="148">
        <f>SUM(E14:E21)</f>
        <v>266</v>
      </c>
      <c r="F22" s="223">
        <f>IFERROR(E22/E22,"-")</f>
        <v>1</v>
      </c>
      <c r="G22" s="224">
        <f>SUM(G14:G21)</f>
        <v>39025164</v>
      </c>
      <c r="H22" s="224">
        <f>SUM(H14:H21)</f>
        <v>57</v>
      </c>
      <c r="I22" s="224">
        <f t="shared" si="18"/>
        <v>146711.14285714287</v>
      </c>
      <c r="J22" s="224">
        <f t="shared" si="1"/>
        <v>684652</v>
      </c>
      <c r="K22" s="129">
        <f t="shared" si="2"/>
        <v>0.21428571428571427</v>
      </c>
      <c r="L22" s="148">
        <f>SUM(L14:L21)</f>
        <v>205</v>
      </c>
      <c r="M22" s="223">
        <f>IFERROR(L22/L22,"-")</f>
        <v>1</v>
      </c>
      <c r="N22" s="224">
        <f>SUM(N14:N21)</f>
        <v>33966424</v>
      </c>
      <c r="O22" s="224">
        <f>SUM(O14:O21)</f>
        <v>45</v>
      </c>
      <c r="P22" s="224">
        <f t="shared" si="3"/>
        <v>165689.87317073171</v>
      </c>
      <c r="Q22" s="224">
        <f t="shared" si="4"/>
        <v>754809.4222222222</v>
      </c>
      <c r="R22" s="129">
        <f t="shared" si="5"/>
        <v>0.21951219512195122</v>
      </c>
      <c r="S22" s="148">
        <f>SUM(S14:S21)</f>
        <v>30</v>
      </c>
      <c r="T22" s="223">
        <f>IFERROR(S22/S22,"-")</f>
        <v>1</v>
      </c>
      <c r="U22" s="224">
        <f>SUM(U14:U21)</f>
        <v>7346873</v>
      </c>
      <c r="V22" s="224">
        <f>SUM(V14:V21)</f>
        <v>10</v>
      </c>
      <c r="W22" s="224">
        <f t="shared" si="6"/>
        <v>244895.76666666666</v>
      </c>
      <c r="X22" s="224">
        <f t="shared" si="7"/>
        <v>734687.3</v>
      </c>
      <c r="Y22" s="129">
        <f t="shared" si="8"/>
        <v>0.33333333333333331</v>
      </c>
      <c r="Z22" s="148">
        <f>SUM(Z14:Z21)</f>
        <v>24</v>
      </c>
      <c r="AA22" s="223">
        <f>IFERROR(Z22/Z22,"-")</f>
        <v>1</v>
      </c>
      <c r="AB22" s="224">
        <f>SUM(AB14:AB21)</f>
        <v>7265645</v>
      </c>
      <c r="AC22" s="224">
        <f>SUM(AC14:AC21)</f>
        <v>9</v>
      </c>
      <c r="AD22" s="224">
        <f t="shared" si="9"/>
        <v>302735.20833333331</v>
      </c>
      <c r="AE22" s="224">
        <f t="shared" si="10"/>
        <v>807293.88888888888</v>
      </c>
      <c r="AF22" s="129">
        <f t="shared" si="11"/>
        <v>0.375</v>
      </c>
      <c r="AG22" s="148">
        <f>SUM(AG14:AG21)</f>
        <v>115</v>
      </c>
      <c r="AH22" s="223">
        <f>IFERROR(AG22/AG22,"-")</f>
        <v>1</v>
      </c>
      <c r="AI22" s="224">
        <f>SUM(AI14:AI21)</f>
        <v>41680990</v>
      </c>
      <c r="AJ22" s="224">
        <f>SUM(AJ14:AJ21)</f>
        <v>38</v>
      </c>
      <c r="AK22" s="224">
        <f t="shared" si="12"/>
        <v>362443.39130434784</v>
      </c>
      <c r="AL22" s="224">
        <f t="shared" si="13"/>
        <v>1096868.1578947369</v>
      </c>
      <c r="AM22" s="129">
        <f t="shared" si="14"/>
        <v>0.33043478260869563</v>
      </c>
      <c r="AN22" s="148">
        <f>SUM(AN14:AN21)</f>
        <v>1200</v>
      </c>
      <c r="AO22" s="223">
        <f>IFERROR(AN22/AN22,"-")</f>
        <v>1</v>
      </c>
      <c r="AP22" s="224">
        <f>SUM(AP14:AP21)</f>
        <v>131440503</v>
      </c>
      <c r="AQ22" s="224">
        <f>SUM(AQ14:AQ21)</f>
        <v>183</v>
      </c>
      <c r="AR22" s="224">
        <f t="shared" si="15"/>
        <v>109533.7525</v>
      </c>
      <c r="AS22" s="224">
        <f t="shared" si="16"/>
        <v>718254.11475409835</v>
      </c>
      <c r="AT22" s="129">
        <f t="shared" si="17"/>
        <v>0.1525</v>
      </c>
      <c r="AV22" s="65"/>
    </row>
    <row r="23" spans="2:48" s="7" customFormat="1">
      <c r="B23" s="464">
        <v>3</v>
      </c>
      <c r="C23" s="469" t="s">
        <v>77</v>
      </c>
      <c r="D23" s="143" t="s">
        <v>156</v>
      </c>
      <c r="E23" s="147">
        <v>122</v>
      </c>
      <c r="F23" s="218">
        <f>IFERROR(E23/E31,"-")</f>
        <v>0.76729559748427678</v>
      </c>
      <c r="G23" s="219">
        <v>0</v>
      </c>
      <c r="H23" s="219">
        <v>0</v>
      </c>
      <c r="I23" s="219">
        <f t="shared" si="18"/>
        <v>0</v>
      </c>
      <c r="J23" s="219" t="str">
        <f t="shared" si="1"/>
        <v>-</v>
      </c>
      <c r="K23" s="144">
        <f t="shared" si="2"/>
        <v>0</v>
      </c>
      <c r="L23" s="147">
        <v>101</v>
      </c>
      <c r="M23" s="218">
        <f>IFERROR(L23/L31,"-")</f>
        <v>0.75939849624060152</v>
      </c>
      <c r="N23" s="219">
        <v>0</v>
      </c>
      <c r="O23" s="219">
        <v>0</v>
      </c>
      <c r="P23" s="219">
        <f t="shared" si="3"/>
        <v>0</v>
      </c>
      <c r="Q23" s="219" t="str">
        <f t="shared" si="4"/>
        <v>-</v>
      </c>
      <c r="R23" s="144">
        <f t="shared" si="5"/>
        <v>0</v>
      </c>
      <c r="S23" s="147">
        <v>16</v>
      </c>
      <c r="T23" s="218">
        <f>IFERROR(S23/S31,"-")</f>
        <v>0.66666666666666663</v>
      </c>
      <c r="U23" s="219">
        <v>0</v>
      </c>
      <c r="V23" s="219">
        <v>0</v>
      </c>
      <c r="W23" s="219">
        <f t="shared" si="6"/>
        <v>0</v>
      </c>
      <c r="X23" s="219" t="str">
        <f t="shared" si="7"/>
        <v>-</v>
      </c>
      <c r="Y23" s="144">
        <f t="shared" si="8"/>
        <v>0</v>
      </c>
      <c r="Z23" s="147">
        <v>11</v>
      </c>
      <c r="AA23" s="218">
        <f>IFERROR(Z23/Z31,"-")</f>
        <v>0.61111111111111116</v>
      </c>
      <c r="AB23" s="219">
        <v>0</v>
      </c>
      <c r="AC23" s="219">
        <v>0</v>
      </c>
      <c r="AD23" s="219">
        <f t="shared" si="9"/>
        <v>0</v>
      </c>
      <c r="AE23" s="219" t="str">
        <f t="shared" si="10"/>
        <v>-</v>
      </c>
      <c r="AF23" s="144">
        <f t="shared" si="11"/>
        <v>0</v>
      </c>
      <c r="AG23" s="147">
        <v>21</v>
      </c>
      <c r="AH23" s="218">
        <f>IFERROR(AG23/AG31,"-")</f>
        <v>0.72413793103448276</v>
      </c>
      <c r="AI23" s="219">
        <v>0</v>
      </c>
      <c r="AJ23" s="219">
        <v>0</v>
      </c>
      <c r="AK23" s="219">
        <f t="shared" si="12"/>
        <v>0</v>
      </c>
      <c r="AL23" s="219" t="str">
        <f t="shared" si="13"/>
        <v>-</v>
      </c>
      <c r="AM23" s="144">
        <f t="shared" si="14"/>
        <v>0</v>
      </c>
      <c r="AN23" s="147">
        <v>476</v>
      </c>
      <c r="AO23" s="218">
        <f>IFERROR(AN23/AN31,"-")</f>
        <v>0.8530465949820788</v>
      </c>
      <c r="AP23" s="219">
        <v>0</v>
      </c>
      <c r="AQ23" s="219">
        <v>0</v>
      </c>
      <c r="AR23" s="219">
        <f t="shared" si="15"/>
        <v>0</v>
      </c>
      <c r="AS23" s="219" t="str">
        <f t="shared" si="16"/>
        <v>-</v>
      </c>
      <c r="AT23" s="144">
        <f t="shared" si="17"/>
        <v>0</v>
      </c>
      <c r="AV23" s="65"/>
    </row>
    <row r="24" spans="2:48" s="7" customFormat="1">
      <c r="B24" s="465"/>
      <c r="C24" s="470"/>
      <c r="D24" s="143" t="s">
        <v>153</v>
      </c>
      <c r="E24" s="336">
        <v>7</v>
      </c>
      <c r="F24" s="220">
        <f>IFERROR(E24/E31,"-")</f>
        <v>4.40251572327044E-2</v>
      </c>
      <c r="G24" s="59">
        <v>1842247</v>
      </c>
      <c r="H24" s="59">
        <v>7</v>
      </c>
      <c r="I24" s="59">
        <f t="shared" si="18"/>
        <v>263178.14285714284</v>
      </c>
      <c r="J24" s="59">
        <f t="shared" si="1"/>
        <v>263178.14285714284</v>
      </c>
      <c r="K24" s="9">
        <f t="shared" si="2"/>
        <v>1</v>
      </c>
      <c r="L24" s="336">
        <v>7</v>
      </c>
      <c r="M24" s="220">
        <f>IFERROR(L24/L31,"-")</f>
        <v>5.2631578947368418E-2</v>
      </c>
      <c r="N24" s="59">
        <v>1842247</v>
      </c>
      <c r="O24" s="59">
        <v>7</v>
      </c>
      <c r="P24" s="59">
        <f t="shared" si="3"/>
        <v>263178.14285714284</v>
      </c>
      <c r="Q24" s="59">
        <f t="shared" si="4"/>
        <v>263178.14285714284</v>
      </c>
      <c r="R24" s="9">
        <f t="shared" si="5"/>
        <v>1</v>
      </c>
      <c r="S24" s="336">
        <v>1</v>
      </c>
      <c r="T24" s="220">
        <f>IFERROR(S24/S31,"-")</f>
        <v>4.1666666666666664E-2</v>
      </c>
      <c r="U24" s="59">
        <v>259110</v>
      </c>
      <c r="V24" s="59">
        <v>1</v>
      </c>
      <c r="W24" s="59">
        <f t="shared" si="6"/>
        <v>259110</v>
      </c>
      <c r="X24" s="59">
        <f t="shared" si="7"/>
        <v>259110</v>
      </c>
      <c r="Y24" s="9">
        <f t="shared" si="8"/>
        <v>1</v>
      </c>
      <c r="Z24" s="336">
        <v>1</v>
      </c>
      <c r="AA24" s="220">
        <f>IFERROR(Z24/Z31,"-")</f>
        <v>5.5555555555555552E-2</v>
      </c>
      <c r="AB24" s="59">
        <v>259110</v>
      </c>
      <c r="AC24" s="59">
        <v>1</v>
      </c>
      <c r="AD24" s="59">
        <f t="shared" si="9"/>
        <v>259110</v>
      </c>
      <c r="AE24" s="59">
        <f t="shared" si="10"/>
        <v>259110</v>
      </c>
      <c r="AF24" s="9">
        <f t="shared" si="11"/>
        <v>1</v>
      </c>
      <c r="AG24" s="336">
        <v>0</v>
      </c>
      <c r="AH24" s="220">
        <f>IFERROR(AG24/AG31,"-")</f>
        <v>0</v>
      </c>
      <c r="AI24" s="59">
        <v>0</v>
      </c>
      <c r="AJ24" s="59">
        <v>0</v>
      </c>
      <c r="AK24" s="59" t="str">
        <f t="shared" si="12"/>
        <v>-</v>
      </c>
      <c r="AL24" s="59" t="str">
        <f t="shared" si="13"/>
        <v>-</v>
      </c>
      <c r="AM24" s="9" t="str">
        <f t="shared" si="14"/>
        <v>-</v>
      </c>
      <c r="AN24" s="336">
        <v>16</v>
      </c>
      <c r="AO24" s="220">
        <f>IFERROR(AN24/AN31,"-")</f>
        <v>2.8673835125448029E-2</v>
      </c>
      <c r="AP24" s="59">
        <v>4819880</v>
      </c>
      <c r="AQ24" s="59">
        <v>16</v>
      </c>
      <c r="AR24" s="59">
        <f t="shared" si="15"/>
        <v>301242.5</v>
      </c>
      <c r="AS24" s="59">
        <f t="shared" si="16"/>
        <v>301242.5</v>
      </c>
      <c r="AT24" s="9">
        <f t="shared" si="17"/>
        <v>1</v>
      </c>
      <c r="AV24" s="65"/>
    </row>
    <row r="25" spans="2:48" s="7" customFormat="1">
      <c r="B25" s="465"/>
      <c r="C25" s="470"/>
      <c r="D25" s="143" t="s">
        <v>154</v>
      </c>
      <c r="E25" s="336">
        <v>9</v>
      </c>
      <c r="F25" s="220">
        <f>IFERROR(E25/E31,"-")</f>
        <v>5.6603773584905662E-2</v>
      </c>
      <c r="G25" s="59">
        <v>3772256</v>
      </c>
      <c r="H25" s="59">
        <v>8</v>
      </c>
      <c r="I25" s="59">
        <f t="shared" si="18"/>
        <v>419139.55555555556</v>
      </c>
      <c r="J25" s="59">
        <f t="shared" si="1"/>
        <v>471532</v>
      </c>
      <c r="K25" s="9">
        <f t="shared" si="2"/>
        <v>0.88888888888888884</v>
      </c>
      <c r="L25" s="336">
        <v>8</v>
      </c>
      <c r="M25" s="220">
        <f>IFERROR(L25/L31,"-")</f>
        <v>6.0150375939849621E-2</v>
      </c>
      <c r="N25" s="59">
        <v>3670076</v>
      </c>
      <c r="O25" s="59">
        <v>7</v>
      </c>
      <c r="P25" s="59">
        <f t="shared" si="3"/>
        <v>458759.5</v>
      </c>
      <c r="Q25" s="59">
        <f t="shared" si="4"/>
        <v>524296.57142857148</v>
      </c>
      <c r="R25" s="9">
        <f t="shared" si="5"/>
        <v>0.875</v>
      </c>
      <c r="S25" s="336">
        <v>3</v>
      </c>
      <c r="T25" s="220">
        <f>IFERROR(S25/S31,"-")</f>
        <v>0.125</v>
      </c>
      <c r="U25" s="59">
        <v>1381363</v>
      </c>
      <c r="V25" s="59">
        <v>3</v>
      </c>
      <c r="W25" s="59">
        <f t="shared" si="6"/>
        <v>460454.33333333331</v>
      </c>
      <c r="X25" s="59">
        <f t="shared" si="7"/>
        <v>460454.33333333331</v>
      </c>
      <c r="Y25" s="9">
        <f t="shared" si="8"/>
        <v>1</v>
      </c>
      <c r="Z25" s="336">
        <v>3</v>
      </c>
      <c r="AA25" s="220">
        <f>IFERROR(Z25/Z31,"-")</f>
        <v>0.16666666666666666</v>
      </c>
      <c r="AB25" s="59">
        <v>1381363</v>
      </c>
      <c r="AC25" s="59">
        <v>3</v>
      </c>
      <c r="AD25" s="59">
        <f t="shared" si="9"/>
        <v>460454.33333333331</v>
      </c>
      <c r="AE25" s="59">
        <f t="shared" si="10"/>
        <v>460454.33333333331</v>
      </c>
      <c r="AF25" s="9">
        <f t="shared" si="11"/>
        <v>1</v>
      </c>
      <c r="AG25" s="336">
        <v>2</v>
      </c>
      <c r="AH25" s="220">
        <f>IFERROR(AG25/AG31,"-")</f>
        <v>6.8965517241379309E-2</v>
      </c>
      <c r="AI25" s="59">
        <v>1076679</v>
      </c>
      <c r="AJ25" s="59">
        <v>2</v>
      </c>
      <c r="AK25" s="59">
        <f t="shared" si="12"/>
        <v>538339.5</v>
      </c>
      <c r="AL25" s="59">
        <f t="shared" si="13"/>
        <v>538339.5</v>
      </c>
      <c r="AM25" s="9">
        <f t="shared" si="14"/>
        <v>1</v>
      </c>
      <c r="AN25" s="336">
        <v>8</v>
      </c>
      <c r="AO25" s="220">
        <f>IFERROR(AN25/AN31,"-")</f>
        <v>1.4336917562724014E-2</v>
      </c>
      <c r="AP25" s="59">
        <v>3223421</v>
      </c>
      <c r="AQ25" s="59">
        <v>8</v>
      </c>
      <c r="AR25" s="59">
        <f t="shared" si="15"/>
        <v>402927.625</v>
      </c>
      <c r="AS25" s="59">
        <f t="shared" si="16"/>
        <v>402927.625</v>
      </c>
      <c r="AT25" s="9">
        <f t="shared" si="17"/>
        <v>1</v>
      </c>
      <c r="AV25" s="65"/>
    </row>
    <row r="26" spans="2:48" s="7" customFormat="1">
      <c r="B26" s="465"/>
      <c r="C26" s="470"/>
      <c r="D26" s="143" t="s">
        <v>155</v>
      </c>
      <c r="E26" s="147">
        <v>7</v>
      </c>
      <c r="F26" s="218">
        <f>IFERROR(E26/E31,"-")</f>
        <v>4.40251572327044E-2</v>
      </c>
      <c r="G26" s="219">
        <v>7580676</v>
      </c>
      <c r="H26" s="219">
        <v>7</v>
      </c>
      <c r="I26" s="219">
        <f t="shared" si="18"/>
        <v>1082953.7142857143</v>
      </c>
      <c r="J26" s="219">
        <f t="shared" si="1"/>
        <v>1082953.7142857143</v>
      </c>
      <c r="K26" s="144">
        <f t="shared" si="2"/>
        <v>1</v>
      </c>
      <c r="L26" s="147">
        <v>5</v>
      </c>
      <c r="M26" s="218">
        <f>IFERROR(L26/L31,"-")</f>
        <v>3.7593984962406013E-2</v>
      </c>
      <c r="N26" s="219">
        <v>5268211</v>
      </c>
      <c r="O26" s="219">
        <v>5</v>
      </c>
      <c r="P26" s="219">
        <f t="shared" si="3"/>
        <v>1053642.2</v>
      </c>
      <c r="Q26" s="219">
        <f t="shared" si="4"/>
        <v>1053642.2</v>
      </c>
      <c r="R26" s="144">
        <f t="shared" si="5"/>
        <v>1</v>
      </c>
      <c r="S26" s="147">
        <v>1</v>
      </c>
      <c r="T26" s="218">
        <f>IFERROR(S26/S31,"-")</f>
        <v>4.1666666666666664E-2</v>
      </c>
      <c r="U26" s="219">
        <v>1149227</v>
      </c>
      <c r="V26" s="219">
        <v>1</v>
      </c>
      <c r="W26" s="219">
        <f t="shared" si="6"/>
        <v>1149227</v>
      </c>
      <c r="X26" s="219">
        <f t="shared" si="7"/>
        <v>1149227</v>
      </c>
      <c r="Y26" s="144">
        <f t="shared" si="8"/>
        <v>1</v>
      </c>
      <c r="Z26" s="147">
        <v>0</v>
      </c>
      <c r="AA26" s="218">
        <f>IFERROR(Z26/Z31,"-")</f>
        <v>0</v>
      </c>
      <c r="AB26" s="219">
        <v>0</v>
      </c>
      <c r="AC26" s="219">
        <v>0</v>
      </c>
      <c r="AD26" s="219" t="str">
        <f t="shared" si="9"/>
        <v>-</v>
      </c>
      <c r="AE26" s="219" t="str">
        <f t="shared" si="10"/>
        <v>-</v>
      </c>
      <c r="AF26" s="144" t="str">
        <f t="shared" si="11"/>
        <v>-</v>
      </c>
      <c r="AG26" s="147">
        <v>2</v>
      </c>
      <c r="AH26" s="218">
        <f>IFERROR(AG26/AG31,"-")</f>
        <v>6.8965517241379309E-2</v>
      </c>
      <c r="AI26" s="219">
        <v>2340672</v>
      </c>
      <c r="AJ26" s="219">
        <v>2</v>
      </c>
      <c r="AK26" s="219">
        <f t="shared" si="12"/>
        <v>1170336</v>
      </c>
      <c r="AL26" s="219">
        <f t="shared" si="13"/>
        <v>1170336</v>
      </c>
      <c r="AM26" s="144">
        <f t="shared" si="14"/>
        <v>1</v>
      </c>
      <c r="AN26" s="147">
        <v>30</v>
      </c>
      <c r="AO26" s="218">
        <f>IFERROR(AN26/AN31,"-")</f>
        <v>5.3763440860215055E-2</v>
      </c>
      <c r="AP26" s="219">
        <v>23040145</v>
      </c>
      <c r="AQ26" s="219">
        <v>30</v>
      </c>
      <c r="AR26" s="219">
        <f t="shared" si="15"/>
        <v>768004.83333333337</v>
      </c>
      <c r="AS26" s="219">
        <f t="shared" si="16"/>
        <v>768004.83333333337</v>
      </c>
      <c r="AT26" s="144">
        <f t="shared" si="17"/>
        <v>1</v>
      </c>
      <c r="AV26" s="65"/>
    </row>
    <row r="27" spans="2:48" s="7" customFormat="1">
      <c r="B27" s="465"/>
      <c r="C27" s="470"/>
      <c r="D27" s="143" t="s">
        <v>157</v>
      </c>
      <c r="E27" s="336">
        <v>5</v>
      </c>
      <c r="F27" s="220">
        <f>IFERROR(E27/E31,"-")</f>
        <v>3.1446540880503145E-2</v>
      </c>
      <c r="G27" s="59">
        <v>4521765</v>
      </c>
      <c r="H27" s="59">
        <v>5</v>
      </c>
      <c r="I27" s="59">
        <f t="shared" si="18"/>
        <v>904353</v>
      </c>
      <c r="J27" s="59">
        <f t="shared" si="1"/>
        <v>904353</v>
      </c>
      <c r="K27" s="9">
        <f t="shared" si="2"/>
        <v>1</v>
      </c>
      <c r="L27" s="336">
        <v>4</v>
      </c>
      <c r="M27" s="220">
        <f>IFERROR(L27/L31,"-")</f>
        <v>3.007518796992481E-2</v>
      </c>
      <c r="N27" s="59">
        <v>3283723</v>
      </c>
      <c r="O27" s="59">
        <v>4</v>
      </c>
      <c r="P27" s="59">
        <f t="shared" si="3"/>
        <v>820930.75</v>
      </c>
      <c r="Q27" s="59">
        <f t="shared" si="4"/>
        <v>820930.75</v>
      </c>
      <c r="R27" s="9">
        <f t="shared" si="5"/>
        <v>1</v>
      </c>
      <c r="S27" s="336">
        <v>0</v>
      </c>
      <c r="T27" s="220">
        <f>IFERROR(S27/S31,"-")</f>
        <v>0</v>
      </c>
      <c r="U27" s="59">
        <v>0</v>
      </c>
      <c r="V27" s="59">
        <v>0</v>
      </c>
      <c r="W27" s="59" t="str">
        <f t="shared" si="6"/>
        <v>-</v>
      </c>
      <c r="X27" s="59" t="str">
        <f t="shared" si="7"/>
        <v>-</v>
      </c>
      <c r="Y27" s="9" t="str">
        <f t="shared" si="8"/>
        <v>-</v>
      </c>
      <c r="Z27" s="336">
        <v>0</v>
      </c>
      <c r="AA27" s="220">
        <f>IFERROR(Z27/Z31,"-")</f>
        <v>0</v>
      </c>
      <c r="AB27" s="59">
        <v>0</v>
      </c>
      <c r="AC27" s="59">
        <v>0</v>
      </c>
      <c r="AD27" s="59" t="str">
        <f t="shared" si="9"/>
        <v>-</v>
      </c>
      <c r="AE27" s="59" t="str">
        <f t="shared" si="10"/>
        <v>-</v>
      </c>
      <c r="AF27" s="9" t="str">
        <f t="shared" si="11"/>
        <v>-</v>
      </c>
      <c r="AG27" s="336">
        <v>1</v>
      </c>
      <c r="AH27" s="220">
        <f>IFERROR(AG27/AG31,"-")</f>
        <v>3.4482758620689655E-2</v>
      </c>
      <c r="AI27" s="59">
        <v>1238042</v>
      </c>
      <c r="AJ27" s="59">
        <v>1</v>
      </c>
      <c r="AK27" s="59">
        <f t="shared" si="12"/>
        <v>1238042</v>
      </c>
      <c r="AL27" s="59">
        <f t="shared" si="13"/>
        <v>1238042</v>
      </c>
      <c r="AM27" s="9">
        <f t="shared" si="14"/>
        <v>1</v>
      </c>
      <c r="AN27" s="336">
        <v>13</v>
      </c>
      <c r="AO27" s="220">
        <f>IFERROR(AN27/AN31,"-")</f>
        <v>2.3297491039426525E-2</v>
      </c>
      <c r="AP27" s="59">
        <v>15084829</v>
      </c>
      <c r="AQ27" s="59">
        <v>13</v>
      </c>
      <c r="AR27" s="59">
        <f t="shared" si="15"/>
        <v>1160371.4615384615</v>
      </c>
      <c r="AS27" s="59">
        <f t="shared" si="16"/>
        <v>1160371.4615384615</v>
      </c>
      <c r="AT27" s="9">
        <f t="shared" si="17"/>
        <v>1</v>
      </c>
      <c r="AV27" s="65"/>
    </row>
    <row r="28" spans="2:48" s="7" customFormat="1">
      <c r="B28" s="465"/>
      <c r="C28" s="470"/>
      <c r="D28" s="143" t="s">
        <v>158</v>
      </c>
      <c r="E28" s="147">
        <v>6</v>
      </c>
      <c r="F28" s="218">
        <f>IFERROR(E28/E31,"-")</f>
        <v>3.7735849056603772E-2</v>
      </c>
      <c r="G28" s="219">
        <v>10004280</v>
      </c>
      <c r="H28" s="219">
        <v>6</v>
      </c>
      <c r="I28" s="219">
        <f t="shared" si="18"/>
        <v>1667380</v>
      </c>
      <c r="J28" s="219">
        <f t="shared" si="1"/>
        <v>1667380</v>
      </c>
      <c r="K28" s="144">
        <f t="shared" si="2"/>
        <v>1</v>
      </c>
      <c r="L28" s="147">
        <v>5</v>
      </c>
      <c r="M28" s="218">
        <f>IFERROR(L28/L31,"-")</f>
        <v>3.7593984962406013E-2</v>
      </c>
      <c r="N28" s="219">
        <v>7963423</v>
      </c>
      <c r="O28" s="219">
        <v>5</v>
      </c>
      <c r="P28" s="219">
        <f t="shared" si="3"/>
        <v>1592684.6</v>
      </c>
      <c r="Q28" s="219">
        <f t="shared" si="4"/>
        <v>1592684.6</v>
      </c>
      <c r="R28" s="144">
        <f t="shared" si="5"/>
        <v>1</v>
      </c>
      <c r="S28" s="147">
        <v>1</v>
      </c>
      <c r="T28" s="218">
        <f>IFERROR(S28/S31,"-")</f>
        <v>4.1666666666666664E-2</v>
      </c>
      <c r="U28" s="219">
        <v>860519</v>
      </c>
      <c r="V28" s="219">
        <v>1</v>
      </c>
      <c r="W28" s="219">
        <f t="shared" si="6"/>
        <v>860519</v>
      </c>
      <c r="X28" s="219">
        <f t="shared" si="7"/>
        <v>860519</v>
      </c>
      <c r="Y28" s="144">
        <f t="shared" si="8"/>
        <v>1</v>
      </c>
      <c r="Z28" s="147">
        <v>1</v>
      </c>
      <c r="AA28" s="218">
        <f>IFERROR(Z28/Z31,"-")</f>
        <v>5.5555555555555552E-2</v>
      </c>
      <c r="AB28" s="219">
        <v>860519</v>
      </c>
      <c r="AC28" s="219">
        <v>1</v>
      </c>
      <c r="AD28" s="219">
        <f t="shared" si="9"/>
        <v>860519</v>
      </c>
      <c r="AE28" s="219">
        <f t="shared" si="10"/>
        <v>860519</v>
      </c>
      <c r="AF28" s="144">
        <f t="shared" si="11"/>
        <v>1</v>
      </c>
      <c r="AG28" s="147">
        <v>1</v>
      </c>
      <c r="AH28" s="218">
        <f>IFERROR(AG28/AG31,"-")</f>
        <v>3.4482758620689655E-2</v>
      </c>
      <c r="AI28" s="219">
        <v>2568255</v>
      </c>
      <c r="AJ28" s="219">
        <v>1</v>
      </c>
      <c r="AK28" s="219">
        <f t="shared" si="12"/>
        <v>2568255</v>
      </c>
      <c r="AL28" s="219">
        <f t="shared" si="13"/>
        <v>2568255</v>
      </c>
      <c r="AM28" s="144">
        <f t="shared" si="14"/>
        <v>1</v>
      </c>
      <c r="AN28" s="147">
        <v>8</v>
      </c>
      <c r="AO28" s="218">
        <f>IFERROR(AN28/AN31,"-")</f>
        <v>1.4336917562724014E-2</v>
      </c>
      <c r="AP28" s="219">
        <v>14442660</v>
      </c>
      <c r="AQ28" s="219">
        <v>8</v>
      </c>
      <c r="AR28" s="219">
        <f t="shared" si="15"/>
        <v>1805332.5</v>
      </c>
      <c r="AS28" s="219">
        <f t="shared" si="16"/>
        <v>1805332.5</v>
      </c>
      <c r="AT28" s="144">
        <f t="shared" si="17"/>
        <v>1</v>
      </c>
      <c r="AV28" s="65"/>
    </row>
    <row r="29" spans="2:48" s="7" customFormat="1">
      <c r="B29" s="465"/>
      <c r="C29" s="470"/>
      <c r="D29" s="143" t="s">
        <v>159</v>
      </c>
      <c r="E29" s="336">
        <v>3</v>
      </c>
      <c r="F29" s="220">
        <f>IFERROR(E29/E31,"-")</f>
        <v>1.8867924528301886E-2</v>
      </c>
      <c r="G29" s="59">
        <v>2669210</v>
      </c>
      <c r="H29" s="59">
        <v>3</v>
      </c>
      <c r="I29" s="59">
        <f t="shared" si="18"/>
        <v>889736.66666666663</v>
      </c>
      <c r="J29" s="59">
        <f t="shared" si="1"/>
        <v>889736.66666666663</v>
      </c>
      <c r="K29" s="9">
        <f t="shared" si="2"/>
        <v>1</v>
      </c>
      <c r="L29" s="336">
        <v>3</v>
      </c>
      <c r="M29" s="220">
        <f>IFERROR(L29/L31,"-")</f>
        <v>2.2556390977443608E-2</v>
      </c>
      <c r="N29" s="59">
        <v>2669210</v>
      </c>
      <c r="O29" s="59">
        <v>3</v>
      </c>
      <c r="P29" s="59">
        <f t="shared" si="3"/>
        <v>889736.66666666663</v>
      </c>
      <c r="Q29" s="59">
        <f t="shared" si="4"/>
        <v>889736.66666666663</v>
      </c>
      <c r="R29" s="9">
        <f t="shared" si="5"/>
        <v>1</v>
      </c>
      <c r="S29" s="336">
        <v>2</v>
      </c>
      <c r="T29" s="220">
        <f>IFERROR(S29/S31,"-")</f>
        <v>8.3333333333333329E-2</v>
      </c>
      <c r="U29" s="59">
        <v>1721313</v>
      </c>
      <c r="V29" s="59">
        <v>2</v>
      </c>
      <c r="W29" s="59">
        <f t="shared" si="6"/>
        <v>860656.5</v>
      </c>
      <c r="X29" s="59">
        <f t="shared" si="7"/>
        <v>860656.5</v>
      </c>
      <c r="Y29" s="9">
        <f t="shared" si="8"/>
        <v>1</v>
      </c>
      <c r="Z29" s="336">
        <v>2</v>
      </c>
      <c r="AA29" s="220">
        <f>IFERROR(Z29/Z31,"-")</f>
        <v>0.1111111111111111</v>
      </c>
      <c r="AB29" s="59">
        <v>1721313</v>
      </c>
      <c r="AC29" s="59">
        <v>2</v>
      </c>
      <c r="AD29" s="59">
        <f t="shared" si="9"/>
        <v>860656.5</v>
      </c>
      <c r="AE29" s="59">
        <f t="shared" si="10"/>
        <v>860656.5</v>
      </c>
      <c r="AF29" s="9">
        <f t="shared" si="11"/>
        <v>1</v>
      </c>
      <c r="AG29" s="336">
        <v>2</v>
      </c>
      <c r="AH29" s="220">
        <f>IFERROR(AG29/AG31,"-")</f>
        <v>6.8965517241379309E-2</v>
      </c>
      <c r="AI29" s="59">
        <v>3274937</v>
      </c>
      <c r="AJ29" s="59">
        <v>2</v>
      </c>
      <c r="AK29" s="59">
        <f t="shared" si="12"/>
        <v>1637468.5</v>
      </c>
      <c r="AL29" s="59">
        <f t="shared" si="13"/>
        <v>1637468.5</v>
      </c>
      <c r="AM29" s="9">
        <f t="shared" si="14"/>
        <v>1</v>
      </c>
      <c r="AN29" s="336">
        <v>6</v>
      </c>
      <c r="AO29" s="220">
        <f>IFERROR(AN29/AN31,"-")</f>
        <v>1.0752688172043012E-2</v>
      </c>
      <c r="AP29" s="59">
        <v>7755398</v>
      </c>
      <c r="AQ29" s="59">
        <v>6</v>
      </c>
      <c r="AR29" s="59">
        <f t="shared" si="15"/>
        <v>1292566.3333333333</v>
      </c>
      <c r="AS29" s="59">
        <f t="shared" si="16"/>
        <v>1292566.3333333333</v>
      </c>
      <c r="AT29" s="9">
        <f t="shared" si="17"/>
        <v>1</v>
      </c>
      <c r="AV29" s="65"/>
    </row>
    <row r="30" spans="2:48" s="7" customFormat="1">
      <c r="B30" s="465"/>
      <c r="C30" s="470"/>
      <c r="D30" s="146" t="s">
        <v>160</v>
      </c>
      <c r="E30" s="337">
        <v>0</v>
      </c>
      <c r="F30" s="221">
        <f>IFERROR(E30/E31,"-")</f>
        <v>0</v>
      </c>
      <c r="G30" s="222">
        <v>0</v>
      </c>
      <c r="H30" s="222">
        <v>0</v>
      </c>
      <c r="I30" s="222" t="str">
        <f t="shared" si="18"/>
        <v>-</v>
      </c>
      <c r="J30" s="222" t="str">
        <f t="shared" si="1"/>
        <v>-</v>
      </c>
      <c r="K30" s="29" t="str">
        <f t="shared" si="2"/>
        <v>-</v>
      </c>
      <c r="L30" s="337">
        <v>0</v>
      </c>
      <c r="M30" s="221">
        <f>IFERROR(L30/L31,"-")</f>
        <v>0</v>
      </c>
      <c r="N30" s="222">
        <v>0</v>
      </c>
      <c r="O30" s="222">
        <v>0</v>
      </c>
      <c r="P30" s="222" t="str">
        <f t="shared" si="3"/>
        <v>-</v>
      </c>
      <c r="Q30" s="222" t="str">
        <f t="shared" si="4"/>
        <v>-</v>
      </c>
      <c r="R30" s="29" t="str">
        <f t="shared" si="5"/>
        <v>-</v>
      </c>
      <c r="S30" s="337">
        <v>0</v>
      </c>
      <c r="T30" s="221">
        <f>IFERROR(S30/S31,"-")</f>
        <v>0</v>
      </c>
      <c r="U30" s="222">
        <v>0</v>
      </c>
      <c r="V30" s="222">
        <v>0</v>
      </c>
      <c r="W30" s="222" t="str">
        <f t="shared" si="6"/>
        <v>-</v>
      </c>
      <c r="X30" s="222" t="str">
        <f t="shared" si="7"/>
        <v>-</v>
      </c>
      <c r="Y30" s="29" t="str">
        <f t="shared" si="8"/>
        <v>-</v>
      </c>
      <c r="Z30" s="337">
        <v>0</v>
      </c>
      <c r="AA30" s="221">
        <f>IFERROR(Z30/Z31,"-")</f>
        <v>0</v>
      </c>
      <c r="AB30" s="222">
        <v>0</v>
      </c>
      <c r="AC30" s="222">
        <v>0</v>
      </c>
      <c r="AD30" s="222" t="str">
        <f t="shared" si="9"/>
        <v>-</v>
      </c>
      <c r="AE30" s="222" t="str">
        <f t="shared" si="10"/>
        <v>-</v>
      </c>
      <c r="AF30" s="29" t="str">
        <f t="shared" si="11"/>
        <v>-</v>
      </c>
      <c r="AG30" s="337">
        <v>0</v>
      </c>
      <c r="AH30" s="221">
        <f>IFERROR(AG30/AG31,"-")</f>
        <v>0</v>
      </c>
      <c r="AI30" s="222">
        <v>0</v>
      </c>
      <c r="AJ30" s="222">
        <v>0</v>
      </c>
      <c r="AK30" s="222" t="str">
        <f t="shared" si="12"/>
        <v>-</v>
      </c>
      <c r="AL30" s="222" t="str">
        <f t="shared" si="13"/>
        <v>-</v>
      </c>
      <c r="AM30" s="29" t="str">
        <f t="shared" si="14"/>
        <v>-</v>
      </c>
      <c r="AN30" s="337">
        <v>1</v>
      </c>
      <c r="AO30" s="221">
        <f>IFERROR(AN30/AN31,"-")</f>
        <v>1.7921146953405018E-3</v>
      </c>
      <c r="AP30" s="222">
        <v>238540</v>
      </c>
      <c r="AQ30" s="222">
        <v>1</v>
      </c>
      <c r="AR30" s="222">
        <f t="shared" si="15"/>
        <v>238540</v>
      </c>
      <c r="AS30" s="222">
        <f t="shared" si="16"/>
        <v>238540</v>
      </c>
      <c r="AT30" s="29">
        <f t="shared" si="17"/>
        <v>1</v>
      </c>
      <c r="AV30" s="65"/>
    </row>
    <row r="31" spans="2:48" s="7" customFormat="1">
      <c r="B31" s="466"/>
      <c r="C31" s="471"/>
      <c r="D31" s="247" t="s">
        <v>64</v>
      </c>
      <c r="E31" s="148">
        <f>SUM(E23:E30)</f>
        <v>159</v>
      </c>
      <c r="F31" s="223">
        <f>IFERROR(E31/E31,"-")</f>
        <v>1</v>
      </c>
      <c r="G31" s="224">
        <f>SUM(G23:G30)</f>
        <v>30390434</v>
      </c>
      <c r="H31" s="224">
        <f>SUM(H23:H30)</f>
        <v>36</v>
      </c>
      <c r="I31" s="224">
        <f t="shared" si="18"/>
        <v>191134.80503144654</v>
      </c>
      <c r="J31" s="224">
        <f t="shared" si="1"/>
        <v>844178.72222222225</v>
      </c>
      <c r="K31" s="129">
        <f t="shared" si="2"/>
        <v>0.22641509433962265</v>
      </c>
      <c r="L31" s="148">
        <f>SUM(L23:L30)</f>
        <v>133</v>
      </c>
      <c r="M31" s="223">
        <f>IFERROR(L31/L31,"-")</f>
        <v>1</v>
      </c>
      <c r="N31" s="224">
        <f>SUM(N23:N30)</f>
        <v>24696890</v>
      </c>
      <c r="O31" s="224">
        <f>SUM(O23:O30)</f>
        <v>31</v>
      </c>
      <c r="P31" s="224">
        <f t="shared" si="3"/>
        <v>185690.90225563908</v>
      </c>
      <c r="Q31" s="224">
        <f t="shared" si="4"/>
        <v>796673.87096774194</v>
      </c>
      <c r="R31" s="129">
        <f t="shared" si="5"/>
        <v>0.23308270676691728</v>
      </c>
      <c r="S31" s="148">
        <f>SUM(S23:S30)</f>
        <v>24</v>
      </c>
      <c r="T31" s="223">
        <f>IFERROR(S31/S31,"-")</f>
        <v>1</v>
      </c>
      <c r="U31" s="224">
        <f>SUM(U23:U30)</f>
        <v>5371532</v>
      </c>
      <c r="V31" s="224">
        <f>SUM(V23:V30)</f>
        <v>8</v>
      </c>
      <c r="W31" s="224">
        <f t="shared" si="6"/>
        <v>223813.83333333334</v>
      </c>
      <c r="X31" s="224">
        <f t="shared" si="7"/>
        <v>671441.5</v>
      </c>
      <c r="Y31" s="129">
        <f t="shared" si="8"/>
        <v>0.33333333333333331</v>
      </c>
      <c r="Z31" s="148">
        <f>SUM(Z23:Z30)</f>
        <v>18</v>
      </c>
      <c r="AA31" s="223">
        <f>IFERROR(Z31/Z31,"-")</f>
        <v>1</v>
      </c>
      <c r="AB31" s="224">
        <f>SUM(AB23:AB30)</f>
        <v>4222305</v>
      </c>
      <c r="AC31" s="224">
        <f>SUM(AC23:AC30)</f>
        <v>7</v>
      </c>
      <c r="AD31" s="224">
        <f t="shared" si="9"/>
        <v>234572.5</v>
      </c>
      <c r="AE31" s="224">
        <f t="shared" si="10"/>
        <v>603186.42857142852</v>
      </c>
      <c r="AF31" s="129">
        <f t="shared" si="11"/>
        <v>0.3888888888888889</v>
      </c>
      <c r="AG31" s="148">
        <f>SUM(AG23:AG30)</f>
        <v>29</v>
      </c>
      <c r="AH31" s="223">
        <f>IFERROR(AG31/AG31,"-")</f>
        <v>1</v>
      </c>
      <c r="AI31" s="224">
        <f>SUM(AI23:AI30)</f>
        <v>10498585</v>
      </c>
      <c r="AJ31" s="224">
        <f>SUM(AJ23:AJ30)</f>
        <v>8</v>
      </c>
      <c r="AK31" s="224">
        <f t="shared" si="12"/>
        <v>362020.1724137931</v>
      </c>
      <c r="AL31" s="224">
        <f t="shared" si="13"/>
        <v>1312323.125</v>
      </c>
      <c r="AM31" s="129">
        <f t="shared" si="14"/>
        <v>0.27586206896551724</v>
      </c>
      <c r="AN31" s="148">
        <f>SUM(AN23:AN30)</f>
        <v>558</v>
      </c>
      <c r="AO31" s="223">
        <f>IFERROR(AN31/AN31,"-")</f>
        <v>1</v>
      </c>
      <c r="AP31" s="224">
        <f>SUM(AP23:AP30)</f>
        <v>68604873</v>
      </c>
      <c r="AQ31" s="224">
        <f>SUM(AQ23:AQ30)</f>
        <v>82</v>
      </c>
      <c r="AR31" s="224">
        <f t="shared" si="15"/>
        <v>122947.80107526881</v>
      </c>
      <c r="AS31" s="224">
        <f t="shared" si="16"/>
        <v>836644.79268292687</v>
      </c>
      <c r="AT31" s="129">
        <f t="shared" si="17"/>
        <v>0.14695340501792115</v>
      </c>
      <c r="AV31" s="65"/>
    </row>
    <row r="32" spans="2:48" s="7" customFormat="1">
      <c r="B32" s="464">
        <v>4</v>
      </c>
      <c r="C32" s="469" t="s">
        <v>78</v>
      </c>
      <c r="D32" s="143" t="s">
        <v>156</v>
      </c>
      <c r="E32" s="147">
        <v>69</v>
      </c>
      <c r="F32" s="218">
        <f>IFERROR(E32/E40,"-")</f>
        <v>0.71134020618556704</v>
      </c>
      <c r="G32" s="219">
        <v>0</v>
      </c>
      <c r="H32" s="219">
        <v>0</v>
      </c>
      <c r="I32" s="219">
        <f t="shared" si="18"/>
        <v>0</v>
      </c>
      <c r="J32" s="219" t="str">
        <f t="shared" si="1"/>
        <v>-</v>
      </c>
      <c r="K32" s="144">
        <f t="shared" si="2"/>
        <v>0</v>
      </c>
      <c r="L32" s="147">
        <v>51</v>
      </c>
      <c r="M32" s="218">
        <f>IFERROR(L32/L40,"-")</f>
        <v>0.68</v>
      </c>
      <c r="N32" s="219">
        <v>0</v>
      </c>
      <c r="O32" s="219">
        <v>0</v>
      </c>
      <c r="P32" s="219">
        <f t="shared" si="3"/>
        <v>0</v>
      </c>
      <c r="Q32" s="219" t="str">
        <f t="shared" si="4"/>
        <v>-</v>
      </c>
      <c r="R32" s="144">
        <f t="shared" si="5"/>
        <v>0</v>
      </c>
      <c r="S32" s="147">
        <v>3</v>
      </c>
      <c r="T32" s="218">
        <f>IFERROR(S32/S40,"-")</f>
        <v>0.42857142857142855</v>
      </c>
      <c r="U32" s="219">
        <v>0</v>
      </c>
      <c r="V32" s="219">
        <v>0</v>
      </c>
      <c r="W32" s="219">
        <f t="shared" si="6"/>
        <v>0</v>
      </c>
      <c r="X32" s="219" t="str">
        <f t="shared" si="7"/>
        <v>-</v>
      </c>
      <c r="Y32" s="144">
        <f t="shared" si="8"/>
        <v>0</v>
      </c>
      <c r="Z32" s="147">
        <v>3</v>
      </c>
      <c r="AA32" s="218">
        <f>IFERROR(Z32/Z40,"-")</f>
        <v>0.42857142857142855</v>
      </c>
      <c r="AB32" s="219">
        <v>0</v>
      </c>
      <c r="AC32" s="219">
        <v>0</v>
      </c>
      <c r="AD32" s="219">
        <f t="shared" si="9"/>
        <v>0</v>
      </c>
      <c r="AE32" s="219" t="str">
        <f t="shared" si="10"/>
        <v>-</v>
      </c>
      <c r="AF32" s="144">
        <f t="shared" si="11"/>
        <v>0</v>
      </c>
      <c r="AG32" s="147">
        <v>14</v>
      </c>
      <c r="AH32" s="218">
        <f>IFERROR(AG32/AG40,"-")</f>
        <v>0.53846153846153844</v>
      </c>
      <c r="AI32" s="219">
        <v>0</v>
      </c>
      <c r="AJ32" s="219">
        <v>0</v>
      </c>
      <c r="AK32" s="219">
        <f t="shared" si="12"/>
        <v>0</v>
      </c>
      <c r="AL32" s="219" t="str">
        <f t="shared" si="13"/>
        <v>-</v>
      </c>
      <c r="AM32" s="144">
        <f t="shared" si="14"/>
        <v>0</v>
      </c>
      <c r="AN32" s="147">
        <v>332</v>
      </c>
      <c r="AO32" s="218">
        <f>IFERROR(AN32/AN40,"-")</f>
        <v>0.84050632911392409</v>
      </c>
      <c r="AP32" s="219">
        <v>0</v>
      </c>
      <c r="AQ32" s="219">
        <v>0</v>
      </c>
      <c r="AR32" s="219">
        <f t="shared" si="15"/>
        <v>0</v>
      </c>
      <c r="AS32" s="219" t="str">
        <f t="shared" si="16"/>
        <v>-</v>
      </c>
      <c r="AT32" s="144">
        <f t="shared" si="17"/>
        <v>0</v>
      </c>
      <c r="AV32" s="65"/>
    </row>
    <row r="33" spans="2:48" s="7" customFormat="1">
      <c r="B33" s="465"/>
      <c r="C33" s="470"/>
      <c r="D33" s="143" t="s">
        <v>153</v>
      </c>
      <c r="E33" s="336">
        <v>4</v>
      </c>
      <c r="F33" s="220">
        <f>IFERROR(E33/E40,"-")</f>
        <v>4.1237113402061855E-2</v>
      </c>
      <c r="G33" s="59">
        <v>831128</v>
      </c>
      <c r="H33" s="59">
        <v>4</v>
      </c>
      <c r="I33" s="59">
        <f t="shared" si="18"/>
        <v>207782</v>
      </c>
      <c r="J33" s="59">
        <f t="shared" si="1"/>
        <v>207782</v>
      </c>
      <c r="K33" s="9">
        <f t="shared" si="2"/>
        <v>1</v>
      </c>
      <c r="L33" s="336">
        <v>3</v>
      </c>
      <c r="M33" s="220">
        <f>IFERROR(L33/L40,"-")</f>
        <v>0.04</v>
      </c>
      <c r="N33" s="59">
        <v>745148</v>
      </c>
      <c r="O33" s="59">
        <v>3</v>
      </c>
      <c r="P33" s="59">
        <f t="shared" si="3"/>
        <v>248382.66666666666</v>
      </c>
      <c r="Q33" s="59">
        <f t="shared" si="4"/>
        <v>248382.66666666666</v>
      </c>
      <c r="R33" s="9">
        <f t="shared" si="5"/>
        <v>1</v>
      </c>
      <c r="S33" s="336">
        <v>0</v>
      </c>
      <c r="T33" s="220">
        <f>IFERROR(S33/S40,"-")</f>
        <v>0</v>
      </c>
      <c r="U33" s="59">
        <v>0</v>
      </c>
      <c r="V33" s="59">
        <v>0</v>
      </c>
      <c r="W33" s="59" t="str">
        <f t="shared" si="6"/>
        <v>-</v>
      </c>
      <c r="X33" s="59" t="str">
        <f t="shared" si="7"/>
        <v>-</v>
      </c>
      <c r="Y33" s="9" t="str">
        <f t="shared" si="8"/>
        <v>-</v>
      </c>
      <c r="Z33" s="336">
        <v>0</v>
      </c>
      <c r="AA33" s="220">
        <f>IFERROR(Z33/Z40,"-")</f>
        <v>0</v>
      </c>
      <c r="AB33" s="59">
        <v>0</v>
      </c>
      <c r="AC33" s="59">
        <v>0</v>
      </c>
      <c r="AD33" s="59" t="str">
        <f t="shared" si="9"/>
        <v>-</v>
      </c>
      <c r="AE33" s="59" t="str">
        <f t="shared" si="10"/>
        <v>-</v>
      </c>
      <c r="AF33" s="9" t="str">
        <f t="shared" si="11"/>
        <v>-</v>
      </c>
      <c r="AG33" s="336">
        <v>0</v>
      </c>
      <c r="AH33" s="220">
        <f>IFERROR(AG33/AG40,"-")</f>
        <v>0</v>
      </c>
      <c r="AI33" s="59">
        <v>0</v>
      </c>
      <c r="AJ33" s="59">
        <v>0</v>
      </c>
      <c r="AK33" s="59" t="str">
        <f t="shared" si="12"/>
        <v>-</v>
      </c>
      <c r="AL33" s="59" t="str">
        <f t="shared" si="13"/>
        <v>-</v>
      </c>
      <c r="AM33" s="9" t="str">
        <f t="shared" si="14"/>
        <v>-</v>
      </c>
      <c r="AN33" s="336">
        <v>7</v>
      </c>
      <c r="AO33" s="220">
        <f>IFERROR(AN33/AN40,"-")</f>
        <v>1.7721518987341773E-2</v>
      </c>
      <c r="AP33" s="59">
        <v>1436935</v>
      </c>
      <c r="AQ33" s="59">
        <v>7</v>
      </c>
      <c r="AR33" s="59">
        <f t="shared" si="15"/>
        <v>205276.42857142858</v>
      </c>
      <c r="AS33" s="59">
        <f t="shared" si="16"/>
        <v>205276.42857142858</v>
      </c>
      <c r="AT33" s="9">
        <f t="shared" si="17"/>
        <v>1</v>
      </c>
      <c r="AV33" s="65"/>
    </row>
    <row r="34" spans="2:48" s="7" customFormat="1">
      <c r="B34" s="465"/>
      <c r="C34" s="470"/>
      <c r="D34" s="143" t="s">
        <v>154</v>
      </c>
      <c r="E34" s="336">
        <v>2</v>
      </c>
      <c r="F34" s="220">
        <f>IFERROR(E34/E40,"-")</f>
        <v>2.0618556701030927E-2</v>
      </c>
      <c r="G34" s="59">
        <v>1587002</v>
      </c>
      <c r="H34" s="59">
        <v>2</v>
      </c>
      <c r="I34" s="59">
        <f t="shared" si="18"/>
        <v>793501</v>
      </c>
      <c r="J34" s="59">
        <f t="shared" si="1"/>
        <v>793501</v>
      </c>
      <c r="K34" s="9">
        <f t="shared" si="2"/>
        <v>1</v>
      </c>
      <c r="L34" s="336">
        <v>2</v>
      </c>
      <c r="M34" s="220">
        <f>IFERROR(L34/L40,"-")</f>
        <v>2.6666666666666668E-2</v>
      </c>
      <c r="N34" s="59">
        <v>1587002</v>
      </c>
      <c r="O34" s="59">
        <v>2</v>
      </c>
      <c r="P34" s="59">
        <f t="shared" si="3"/>
        <v>793501</v>
      </c>
      <c r="Q34" s="59">
        <f t="shared" si="4"/>
        <v>793501</v>
      </c>
      <c r="R34" s="9">
        <f t="shared" si="5"/>
        <v>1</v>
      </c>
      <c r="S34" s="336">
        <v>0</v>
      </c>
      <c r="T34" s="220">
        <f>IFERROR(S34/S40,"-")</f>
        <v>0</v>
      </c>
      <c r="U34" s="59">
        <v>0</v>
      </c>
      <c r="V34" s="59">
        <v>0</v>
      </c>
      <c r="W34" s="59" t="str">
        <f t="shared" si="6"/>
        <v>-</v>
      </c>
      <c r="X34" s="59" t="str">
        <f t="shared" si="7"/>
        <v>-</v>
      </c>
      <c r="Y34" s="9" t="str">
        <f t="shared" si="8"/>
        <v>-</v>
      </c>
      <c r="Z34" s="336">
        <v>0</v>
      </c>
      <c r="AA34" s="220">
        <f>IFERROR(Z34/Z40,"-")</f>
        <v>0</v>
      </c>
      <c r="AB34" s="59">
        <v>0</v>
      </c>
      <c r="AC34" s="59">
        <v>0</v>
      </c>
      <c r="AD34" s="59" t="str">
        <f t="shared" si="9"/>
        <v>-</v>
      </c>
      <c r="AE34" s="59" t="str">
        <f t="shared" si="10"/>
        <v>-</v>
      </c>
      <c r="AF34" s="9" t="str">
        <f t="shared" si="11"/>
        <v>-</v>
      </c>
      <c r="AG34" s="336">
        <v>1</v>
      </c>
      <c r="AH34" s="220">
        <f>IFERROR(AG34/AG40,"-")</f>
        <v>3.8461538461538464E-2</v>
      </c>
      <c r="AI34" s="59">
        <v>449491</v>
      </c>
      <c r="AJ34" s="59">
        <v>1</v>
      </c>
      <c r="AK34" s="59">
        <f t="shared" si="12"/>
        <v>449491</v>
      </c>
      <c r="AL34" s="59">
        <f t="shared" si="13"/>
        <v>449491</v>
      </c>
      <c r="AM34" s="9">
        <f t="shared" si="14"/>
        <v>1</v>
      </c>
      <c r="AN34" s="336">
        <v>14</v>
      </c>
      <c r="AO34" s="220">
        <f>IFERROR(AN34/AN40,"-")</f>
        <v>3.5443037974683546E-2</v>
      </c>
      <c r="AP34" s="59">
        <v>2390639</v>
      </c>
      <c r="AQ34" s="59">
        <v>14</v>
      </c>
      <c r="AR34" s="59">
        <f t="shared" si="15"/>
        <v>170759.92857142858</v>
      </c>
      <c r="AS34" s="59">
        <f t="shared" si="16"/>
        <v>170759.92857142858</v>
      </c>
      <c r="AT34" s="9">
        <f t="shared" si="17"/>
        <v>1</v>
      </c>
      <c r="AV34" s="65"/>
    </row>
    <row r="35" spans="2:48" s="7" customFormat="1">
      <c r="B35" s="465"/>
      <c r="C35" s="470"/>
      <c r="D35" s="143" t="s">
        <v>155</v>
      </c>
      <c r="E35" s="147">
        <v>3</v>
      </c>
      <c r="F35" s="218">
        <f>IFERROR(E35/E40,"-")</f>
        <v>3.0927835051546393E-2</v>
      </c>
      <c r="G35" s="219">
        <v>1066878</v>
      </c>
      <c r="H35" s="219">
        <v>3</v>
      </c>
      <c r="I35" s="219">
        <f t="shared" si="18"/>
        <v>355626</v>
      </c>
      <c r="J35" s="219">
        <f t="shared" si="1"/>
        <v>355626</v>
      </c>
      <c r="K35" s="144">
        <f t="shared" si="2"/>
        <v>1</v>
      </c>
      <c r="L35" s="147">
        <v>3</v>
      </c>
      <c r="M35" s="218">
        <f>IFERROR(L35/L40,"-")</f>
        <v>0.04</v>
      </c>
      <c r="N35" s="219">
        <v>1066878</v>
      </c>
      <c r="O35" s="219">
        <v>3</v>
      </c>
      <c r="P35" s="219">
        <f t="shared" si="3"/>
        <v>355626</v>
      </c>
      <c r="Q35" s="219">
        <f t="shared" si="4"/>
        <v>355626</v>
      </c>
      <c r="R35" s="144">
        <f t="shared" si="5"/>
        <v>1</v>
      </c>
      <c r="S35" s="147">
        <v>0</v>
      </c>
      <c r="T35" s="218">
        <f>IFERROR(S35/S40,"-")</f>
        <v>0</v>
      </c>
      <c r="U35" s="219">
        <v>0</v>
      </c>
      <c r="V35" s="219">
        <v>0</v>
      </c>
      <c r="W35" s="219" t="str">
        <f t="shared" si="6"/>
        <v>-</v>
      </c>
      <c r="X35" s="219" t="str">
        <f t="shared" si="7"/>
        <v>-</v>
      </c>
      <c r="Y35" s="144" t="str">
        <f t="shared" si="8"/>
        <v>-</v>
      </c>
      <c r="Z35" s="147">
        <v>0</v>
      </c>
      <c r="AA35" s="218">
        <f>IFERROR(Z35/Z40,"-")</f>
        <v>0</v>
      </c>
      <c r="AB35" s="219">
        <v>0</v>
      </c>
      <c r="AC35" s="219">
        <v>0</v>
      </c>
      <c r="AD35" s="219" t="str">
        <f t="shared" si="9"/>
        <v>-</v>
      </c>
      <c r="AE35" s="219" t="str">
        <f t="shared" si="10"/>
        <v>-</v>
      </c>
      <c r="AF35" s="144" t="str">
        <f t="shared" si="11"/>
        <v>-</v>
      </c>
      <c r="AG35" s="147">
        <v>1</v>
      </c>
      <c r="AH35" s="218">
        <f>IFERROR(AG35/AG40,"-")</f>
        <v>3.8461538461538464E-2</v>
      </c>
      <c r="AI35" s="219">
        <v>116806</v>
      </c>
      <c r="AJ35" s="219">
        <v>1</v>
      </c>
      <c r="AK35" s="219">
        <f t="shared" si="12"/>
        <v>116806</v>
      </c>
      <c r="AL35" s="219">
        <f t="shared" si="13"/>
        <v>116806</v>
      </c>
      <c r="AM35" s="144">
        <f t="shared" si="14"/>
        <v>1</v>
      </c>
      <c r="AN35" s="147">
        <v>16</v>
      </c>
      <c r="AO35" s="218">
        <f>IFERROR(AN35/AN40,"-")</f>
        <v>4.0506329113924051E-2</v>
      </c>
      <c r="AP35" s="219">
        <v>9690573</v>
      </c>
      <c r="AQ35" s="219">
        <v>16</v>
      </c>
      <c r="AR35" s="219">
        <f t="shared" si="15"/>
        <v>605660.8125</v>
      </c>
      <c r="AS35" s="219">
        <f t="shared" si="16"/>
        <v>605660.8125</v>
      </c>
      <c r="AT35" s="144">
        <f t="shared" si="17"/>
        <v>1</v>
      </c>
      <c r="AV35" s="65"/>
    </row>
    <row r="36" spans="2:48" s="7" customFormat="1">
      <c r="B36" s="465"/>
      <c r="C36" s="470"/>
      <c r="D36" s="143" t="s">
        <v>157</v>
      </c>
      <c r="E36" s="336">
        <v>10</v>
      </c>
      <c r="F36" s="220">
        <f>IFERROR(E36/E40,"-")</f>
        <v>0.10309278350515463</v>
      </c>
      <c r="G36" s="59">
        <v>11909879</v>
      </c>
      <c r="H36" s="59">
        <v>10</v>
      </c>
      <c r="I36" s="59">
        <f t="shared" si="18"/>
        <v>1190987.8999999999</v>
      </c>
      <c r="J36" s="59">
        <f t="shared" si="1"/>
        <v>1190987.8999999999</v>
      </c>
      <c r="K36" s="9">
        <f t="shared" si="2"/>
        <v>1</v>
      </c>
      <c r="L36" s="336">
        <v>7</v>
      </c>
      <c r="M36" s="220">
        <f>IFERROR(L36/L40,"-")</f>
        <v>9.3333333333333338E-2</v>
      </c>
      <c r="N36" s="59">
        <v>9619365</v>
      </c>
      <c r="O36" s="59">
        <v>7</v>
      </c>
      <c r="P36" s="59">
        <f t="shared" si="3"/>
        <v>1374195</v>
      </c>
      <c r="Q36" s="59">
        <f t="shared" si="4"/>
        <v>1374195</v>
      </c>
      <c r="R36" s="9">
        <f t="shared" si="5"/>
        <v>1</v>
      </c>
      <c r="S36" s="336">
        <v>1</v>
      </c>
      <c r="T36" s="220">
        <f>IFERROR(S36/S40,"-")</f>
        <v>0.14285714285714285</v>
      </c>
      <c r="U36" s="59">
        <v>1752924</v>
      </c>
      <c r="V36" s="59">
        <v>1</v>
      </c>
      <c r="W36" s="59">
        <f t="shared" si="6"/>
        <v>1752924</v>
      </c>
      <c r="X36" s="59">
        <f t="shared" si="7"/>
        <v>1752924</v>
      </c>
      <c r="Y36" s="9">
        <f t="shared" si="8"/>
        <v>1</v>
      </c>
      <c r="Z36" s="336">
        <v>1</v>
      </c>
      <c r="AA36" s="220">
        <f>IFERROR(Z36/Z40,"-")</f>
        <v>0.14285714285714285</v>
      </c>
      <c r="AB36" s="59">
        <v>1752924</v>
      </c>
      <c r="AC36" s="59">
        <v>1</v>
      </c>
      <c r="AD36" s="59">
        <f t="shared" si="9"/>
        <v>1752924</v>
      </c>
      <c r="AE36" s="59">
        <f t="shared" si="10"/>
        <v>1752924</v>
      </c>
      <c r="AF36" s="9">
        <f t="shared" si="11"/>
        <v>1</v>
      </c>
      <c r="AG36" s="336">
        <v>4</v>
      </c>
      <c r="AH36" s="220">
        <f>IFERROR(AG36/AG40,"-")</f>
        <v>0.15384615384615385</v>
      </c>
      <c r="AI36" s="59">
        <v>5468507</v>
      </c>
      <c r="AJ36" s="59">
        <v>4</v>
      </c>
      <c r="AK36" s="59">
        <f t="shared" si="12"/>
        <v>1367126.75</v>
      </c>
      <c r="AL36" s="59">
        <f t="shared" si="13"/>
        <v>1367126.75</v>
      </c>
      <c r="AM36" s="9">
        <f t="shared" si="14"/>
        <v>1</v>
      </c>
      <c r="AN36" s="336">
        <v>15</v>
      </c>
      <c r="AO36" s="220">
        <f>IFERROR(AN36/AN40,"-")</f>
        <v>3.7974683544303799E-2</v>
      </c>
      <c r="AP36" s="59">
        <v>14006604</v>
      </c>
      <c r="AQ36" s="59">
        <v>15</v>
      </c>
      <c r="AR36" s="59">
        <f t="shared" si="15"/>
        <v>933773.6</v>
      </c>
      <c r="AS36" s="59">
        <f t="shared" si="16"/>
        <v>933773.6</v>
      </c>
      <c r="AT36" s="9">
        <f t="shared" si="17"/>
        <v>1</v>
      </c>
      <c r="AV36" s="65"/>
    </row>
    <row r="37" spans="2:48" s="7" customFormat="1">
      <c r="B37" s="465"/>
      <c r="C37" s="470"/>
      <c r="D37" s="143" t="s">
        <v>158</v>
      </c>
      <c r="E37" s="147">
        <v>4</v>
      </c>
      <c r="F37" s="218">
        <f>IFERROR(E37/E40,"-")</f>
        <v>4.1237113402061855E-2</v>
      </c>
      <c r="G37" s="219">
        <v>6790953</v>
      </c>
      <c r="H37" s="219">
        <v>4</v>
      </c>
      <c r="I37" s="219">
        <f t="shared" si="18"/>
        <v>1697738.25</v>
      </c>
      <c r="J37" s="219">
        <f t="shared" si="1"/>
        <v>1697738.25</v>
      </c>
      <c r="K37" s="144">
        <f t="shared" si="2"/>
        <v>1</v>
      </c>
      <c r="L37" s="147">
        <v>4</v>
      </c>
      <c r="M37" s="218">
        <f>IFERROR(L37/L40,"-")</f>
        <v>5.3333333333333337E-2</v>
      </c>
      <c r="N37" s="219">
        <v>6790953</v>
      </c>
      <c r="O37" s="219">
        <v>4</v>
      </c>
      <c r="P37" s="219">
        <f t="shared" si="3"/>
        <v>1697738.25</v>
      </c>
      <c r="Q37" s="219">
        <f t="shared" si="4"/>
        <v>1697738.25</v>
      </c>
      <c r="R37" s="144">
        <f t="shared" si="5"/>
        <v>1</v>
      </c>
      <c r="S37" s="147">
        <v>3</v>
      </c>
      <c r="T37" s="218">
        <f>IFERROR(S37/S40,"-")</f>
        <v>0.42857142857142855</v>
      </c>
      <c r="U37" s="219">
        <v>4992049</v>
      </c>
      <c r="V37" s="219">
        <v>3</v>
      </c>
      <c r="W37" s="219">
        <f t="shared" si="6"/>
        <v>1664016.3333333333</v>
      </c>
      <c r="X37" s="219">
        <f t="shared" si="7"/>
        <v>1664016.3333333333</v>
      </c>
      <c r="Y37" s="144">
        <f t="shared" si="8"/>
        <v>1</v>
      </c>
      <c r="Z37" s="147">
        <v>3</v>
      </c>
      <c r="AA37" s="218">
        <f>IFERROR(Z37/Z40,"-")</f>
        <v>0.42857142857142855</v>
      </c>
      <c r="AB37" s="219">
        <v>4992049</v>
      </c>
      <c r="AC37" s="219">
        <v>3</v>
      </c>
      <c r="AD37" s="219">
        <f t="shared" si="9"/>
        <v>1664016.3333333333</v>
      </c>
      <c r="AE37" s="219">
        <f t="shared" si="10"/>
        <v>1664016.3333333333</v>
      </c>
      <c r="AF37" s="144">
        <f t="shared" si="11"/>
        <v>1</v>
      </c>
      <c r="AG37" s="147">
        <v>2</v>
      </c>
      <c r="AH37" s="218">
        <f>IFERROR(AG37/AG40,"-")</f>
        <v>7.6923076923076927E-2</v>
      </c>
      <c r="AI37" s="219">
        <v>4353734</v>
      </c>
      <c r="AJ37" s="219">
        <v>2</v>
      </c>
      <c r="AK37" s="219">
        <f t="shared" si="12"/>
        <v>2176867</v>
      </c>
      <c r="AL37" s="219">
        <f t="shared" si="13"/>
        <v>2176867</v>
      </c>
      <c r="AM37" s="144">
        <f t="shared" si="14"/>
        <v>1</v>
      </c>
      <c r="AN37" s="147">
        <v>8</v>
      </c>
      <c r="AO37" s="218">
        <f>IFERROR(AN37/AN40,"-")</f>
        <v>2.0253164556962026E-2</v>
      </c>
      <c r="AP37" s="219">
        <v>12219702</v>
      </c>
      <c r="AQ37" s="219">
        <v>8</v>
      </c>
      <c r="AR37" s="219">
        <f t="shared" si="15"/>
        <v>1527462.75</v>
      </c>
      <c r="AS37" s="219">
        <f t="shared" si="16"/>
        <v>1527462.75</v>
      </c>
      <c r="AT37" s="144">
        <f t="shared" si="17"/>
        <v>1</v>
      </c>
      <c r="AV37" s="65"/>
    </row>
    <row r="38" spans="2:48" s="7" customFormat="1">
      <c r="B38" s="465"/>
      <c r="C38" s="470"/>
      <c r="D38" s="143" t="s">
        <v>159</v>
      </c>
      <c r="E38" s="336">
        <v>4</v>
      </c>
      <c r="F38" s="220">
        <f>IFERROR(E38/E40,"-")</f>
        <v>4.1237113402061855E-2</v>
      </c>
      <c r="G38" s="59">
        <v>5212850</v>
      </c>
      <c r="H38" s="59">
        <v>4</v>
      </c>
      <c r="I38" s="59">
        <f t="shared" si="18"/>
        <v>1303212.5</v>
      </c>
      <c r="J38" s="59">
        <f t="shared" si="1"/>
        <v>1303212.5</v>
      </c>
      <c r="K38" s="9">
        <f t="shared" si="2"/>
        <v>1</v>
      </c>
      <c r="L38" s="336">
        <v>4</v>
      </c>
      <c r="M38" s="220">
        <f>IFERROR(L38/L40,"-")</f>
        <v>5.3333333333333337E-2</v>
      </c>
      <c r="N38" s="59">
        <v>5212850</v>
      </c>
      <c r="O38" s="59">
        <v>4</v>
      </c>
      <c r="P38" s="59">
        <f t="shared" si="3"/>
        <v>1303212.5</v>
      </c>
      <c r="Q38" s="59">
        <f t="shared" si="4"/>
        <v>1303212.5</v>
      </c>
      <c r="R38" s="9">
        <f t="shared" si="5"/>
        <v>1</v>
      </c>
      <c r="S38" s="336">
        <v>0</v>
      </c>
      <c r="T38" s="220">
        <f>IFERROR(S38/S40,"-")</f>
        <v>0</v>
      </c>
      <c r="U38" s="59">
        <v>0</v>
      </c>
      <c r="V38" s="59">
        <v>0</v>
      </c>
      <c r="W38" s="59" t="str">
        <f t="shared" si="6"/>
        <v>-</v>
      </c>
      <c r="X38" s="59" t="str">
        <f t="shared" si="7"/>
        <v>-</v>
      </c>
      <c r="Y38" s="9" t="str">
        <f t="shared" si="8"/>
        <v>-</v>
      </c>
      <c r="Z38" s="336">
        <v>0</v>
      </c>
      <c r="AA38" s="220">
        <f>IFERROR(Z38/Z40,"-")</f>
        <v>0</v>
      </c>
      <c r="AB38" s="59">
        <v>0</v>
      </c>
      <c r="AC38" s="59">
        <v>0</v>
      </c>
      <c r="AD38" s="59" t="str">
        <f t="shared" si="9"/>
        <v>-</v>
      </c>
      <c r="AE38" s="59" t="str">
        <f t="shared" si="10"/>
        <v>-</v>
      </c>
      <c r="AF38" s="9" t="str">
        <f t="shared" si="11"/>
        <v>-</v>
      </c>
      <c r="AG38" s="336">
        <v>3</v>
      </c>
      <c r="AH38" s="220">
        <f>IFERROR(AG38/AG40,"-")</f>
        <v>0.11538461538461539</v>
      </c>
      <c r="AI38" s="59">
        <v>2984754</v>
      </c>
      <c r="AJ38" s="59">
        <v>3</v>
      </c>
      <c r="AK38" s="59">
        <f t="shared" si="12"/>
        <v>994918</v>
      </c>
      <c r="AL38" s="59">
        <f t="shared" si="13"/>
        <v>994918</v>
      </c>
      <c r="AM38" s="9">
        <f t="shared" si="14"/>
        <v>1</v>
      </c>
      <c r="AN38" s="336">
        <v>2</v>
      </c>
      <c r="AO38" s="220">
        <f>IFERROR(AN38/AN40,"-")</f>
        <v>5.0632911392405064E-3</v>
      </c>
      <c r="AP38" s="59">
        <v>3514892</v>
      </c>
      <c r="AQ38" s="59">
        <v>2</v>
      </c>
      <c r="AR38" s="59">
        <f t="shared" si="15"/>
        <v>1757446</v>
      </c>
      <c r="AS38" s="59">
        <f t="shared" si="16"/>
        <v>1757446</v>
      </c>
      <c r="AT38" s="9">
        <f t="shared" si="17"/>
        <v>1</v>
      </c>
      <c r="AV38" s="65"/>
    </row>
    <row r="39" spans="2:48" s="7" customFormat="1">
      <c r="B39" s="465"/>
      <c r="C39" s="470"/>
      <c r="D39" s="146" t="s">
        <v>160</v>
      </c>
      <c r="E39" s="337">
        <v>1</v>
      </c>
      <c r="F39" s="221">
        <f>IFERROR(E39/E40,"-")</f>
        <v>1.0309278350515464E-2</v>
      </c>
      <c r="G39" s="222">
        <v>1477402</v>
      </c>
      <c r="H39" s="222">
        <v>1</v>
      </c>
      <c r="I39" s="222">
        <f t="shared" si="18"/>
        <v>1477402</v>
      </c>
      <c r="J39" s="222">
        <f t="shared" si="1"/>
        <v>1477402</v>
      </c>
      <c r="K39" s="29">
        <f t="shared" si="2"/>
        <v>1</v>
      </c>
      <c r="L39" s="337">
        <v>1</v>
      </c>
      <c r="M39" s="221">
        <f>IFERROR(L39/L40,"-")</f>
        <v>1.3333333333333334E-2</v>
      </c>
      <c r="N39" s="222">
        <v>1477402</v>
      </c>
      <c r="O39" s="222">
        <v>1</v>
      </c>
      <c r="P39" s="222">
        <f t="shared" si="3"/>
        <v>1477402</v>
      </c>
      <c r="Q39" s="222">
        <f t="shared" si="4"/>
        <v>1477402</v>
      </c>
      <c r="R39" s="29">
        <f t="shared" si="5"/>
        <v>1</v>
      </c>
      <c r="S39" s="337">
        <v>0</v>
      </c>
      <c r="T39" s="221">
        <f>IFERROR(S39/S40,"-")</f>
        <v>0</v>
      </c>
      <c r="U39" s="222">
        <v>0</v>
      </c>
      <c r="V39" s="222">
        <v>0</v>
      </c>
      <c r="W39" s="222" t="str">
        <f t="shared" si="6"/>
        <v>-</v>
      </c>
      <c r="X39" s="222" t="str">
        <f t="shared" si="7"/>
        <v>-</v>
      </c>
      <c r="Y39" s="29" t="str">
        <f t="shared" si="8"/>
        <v>-</v>
      </c>
      <c r="Z39" s="337">
        <v>0</v>
      </c>
      <c r="AA39" s="221">
        <f>IFERROR(Z39/Z40,"-")</f>
        <v>0</v>
      </c>
      <c r="AB39" s="222">
        <v>0</v>
      </c>
      <c r="AC39" s="222">
        <v>0</v>
      </c>
      <c r="AD39" s="222" t="str">
        <f t="shared" si="9"/>
        <v>-</v>
      </c>
      <c r="AE39" s="222" t="str">
        <f t="shared" si="10"/>
        <v>-</v>
      </c>
      <c r="AF39" s="29" t="str">
        <f t="shared" si="11"/>
        <v>-</v>
      </c>
      <c r="AG39" s="337">
        <v>1</v>
      </c>
      <c r="AH39" s="221">
        <f>IFERROR(AG39/AG40,"-")</f>
        <v>3.8461538461538464E-2</v>
      </c>
      <c r="AI39" s="222">
        <v>3988020</v>
      </c>
      <c r="AJ39" s="222">
        <v>1</v>
      </c>
      <c r="AK39" s="222">
        <f t="shared" si="12"/>
        <v>3988020</v>
      </c>
      <c r="AL39" s="222">
        <f t="shared" si="13"/>
        <v>3988020</v>
      </c>
      <c r="AM39" s="29">
        <f t="shared" si="14"/>
        <v>1</v>
      </c>
      <c r="AN39" s="337">
        <v>1</v>
      </c>
      <c r="AO39" s="221">
        <f>IFERROR(AN39/AN40,"-")</f>
        <v>2.5316455696202532E-3</v>
      </c>
      <c r="AP39" s="222">
        <v>3695851</v>
      </c>
      <c r="AQ39" s="222">
        <v>1</v>
      </c>
      <c r="AR39" s="222">
        <f t="shared" si="15"/>
        <v>3695851</v>
      </c>
      <c r="AS39" s="222">
        <f t="shared" si="16"/>
        <v>3695851</v>
      </c>
      <c r="AT39" s="29">
        <f t="shared" si="17"/>
        <v>1</v>
      </c>
      <c r="AV39" s="65"/>
    </row>
    <row r="40" spans="2:48" s="7" customFormat="1">
      <c r="B40" s="466"/>
      <c r="C40" s="471"/>
      <c r="D40" s="247" t="s">
        <v>64</v>
      </c>
      <c r="E40" s="148">
        <f>SUM(E32:E39)</f>
        <v>97</v>
      </c>
      <c r="F40" s="223">
        <f>IFERROR(E40/E40,"-")</f>
        <v>1</v>
      </c>
      <c r="G40" s="224">
        <f>SUM(G32:G39)</f>
        <v>28876092</v>
      </c>
      <c r="H40" s="224">
        <f>SUM(H32:H39)</f>
        <v>28</v>
      </c>
      <c r="I40" s="224">
        <f t="shared" si="18"/>
        <v>297691.67010309279</v>
      </c>
      <c r="J40" s="224">
        <f t="shared" si="1"/>
        <v>1031289</v>
      </c>
      <c r="K40" s="129">
        <f t="shared" si="2"/>
        <v>0.28865979381443296</v>
      </c>
      <c r="L40" s="148">
        <f>SUM(L32:L39)</f>
        <v>75</v>
      </c>
      <c r="M40" s="223">
        <f>IFERROR(L40/L40,"-")</f>
        <v>1</v>
      </c>
      <c r="N40" s="224">
        <f>SUM(N32:N39)</f>
        <v>26499598</v>
      </c>
      <c r="O40" s="224">
        <f>SUM(O32:O39)</f>
        <v>24</v>
      </c>
      <c r="P40" s="224">
        <f t="shared" si="3"/>
        <v>353327.97333333333</v>
      </c>
      <c r="Q40" s="224">
        <f t="shared" si="4"/>
        <v>1104149.9166666667</v>
      </c>
      <c r="R40" s="129">
        <f t="shared" si="5"/>
        <v>0.32</v>
      </c>
      <c r="S40" s="148">
        <f>SUM(S32:S39)</f>
        <v>7</v>
      </c>
      <c r="T40" s="223">
        <f>IFERROR(S40/S40,"-")</f>
        <v>1</v>
      </c>
      <c r="U40" s="224">
        <f>SUM(U32:U39)</f>
        <v>6744973</v>
      </c>
      <c r="V40" s="224">
        <f>SUM(V32:V39)</f>
        <v>4</v>
      </c>
      <c r="W40" s="224">
        <f t="shared" si="6"/>
        <v>963567.57142857148</v>
      </c>
      <c r="X40" s="224">
        <f t="shared" si="7"/>
        <v>1686243.25</v>
      </c>
      <c r="Y40" s="129">
        <f t="shared" si="8"/>
        <v>0.5714285714285714</v>
      </c>
      <c r="Z40" s="148">
        <f>SUM(Z32:Z39)</f>
        <v>7</v>
      </c>
      <c r="AA40" s="223">
        <f>IFERROR(Z40/Z40,"-")</f>
        <v>1</v>
      </c>
      <c r="AB40" s="224">
        <f>SUM(AB32:AB39)</f>
        <v>6744973</v>
      </c>
      <c r="AC40" s="224">
        <f>SUM(AC32:AC39)</f>
        <v>4</v>
      </c>
      <c r="AD40" s="224">
        <f t="shared" si="9"/>
        <v>963567.57142857148</v>
      </c>
      <c r="AE40" s="224">
        <f t="shared" si="10"/>
        <v>1686243.25</v>
      </c>
      <c r="AF40" s="129">
        <f t="shared" si="11"/>
        <v>0.5714285714285714</v>
      </c>
      <c r="AG40" s="148">
        <f>SUM(AG32:AG39)</f>
        <v>26</v>
      </c>
      <c r="AH40" s="223">
        <f>IFERROR(AG40/AG40,"-")</f>
        <v>1</v>
      </c>
      <c r="AI40" s="224">
        <f>SUM(AI32:AI39)</f>
        <v>17361312</v>
      </c>
      <c r="AJ40" s="224">
        <f>SUM(AJ32:AJ39)</f>
        <v>12</v>
      </c>
      <c r="AK40" s="224">
        <f t="shared" si="12"/>
        <v>667742.76923076925</v>
      </c>
      <c r="AL40" s="224">
        <f t="shared" si="13"/>
        <v>1446776</v>
      </c>
      <c r="AM40" s="129">
        <f t="shared" si="14"/>
        <v>0.46153846153846156</v>
      </c>
      <c r="AN40" s="148">
        <f>SUM(AN32:AN39)</f>
        <v>395</v>
      </c>
      <c r="AO40" s="223">
        <f>IFERROR(AN40/AN40,"-")</f>
        <v>1</v>
      </c>
      <c r="AP40" s="224">
        <f>SUM(AP32:AP39)</f>
        <v>46955196</v>
      </c>
      <c r="AQ40" s="224">
        <f>SUM(AQ32:AQ39)</f>
        <v>63</v>
      </c>
      <c r="AR40" s="224">
        <f t="shared" si="15"/>
        <v>118873.91392405063</v>
      </c>
      <c r="AS40" s="224">
        <f t="shared" si="16"/>
        <v>745320.57142857148</v>
      </c>
      <c r="AT40" s="129">
        <f t="shared" si="17"/>
        <v>0.15949367088607594</v>
      </c>
      <c r="AV40" s="65"/>
    </row>
    <row r="41" spans="2:48" s="7" customFormat="1">
      <c r="B41" s="464">
        <v>5</v>
      </c>
      <c r="C41" s="469" t="s">
        <v>79</v>
      </c>
      <c r="D41" s="143" t="s">
        <v>156</v>
      </c>
      <c r="E41" s="147">
        <v>161</v>
      </c>
      <c r="F41" s="218">
        <f>IFERROR(E41/E49,"-")</f>
        <v>0.71875</v>
      </c>
      <c r="G41" s="219">
        <v>0</v>
      </c>
      <c r="H41" s="219">
        <v>0</v>
      </c>
      <c r="I41" s="219">
        <f t="shared" si="18"/>
        <v>0</v>
      </c>
      <c r="J41" s="219" t="str">
        <f t="shared" si="1"/>
        <v>-</v>
      </c>
      <c r="K41" s="144">
        <f t="shared" si="2"/>
        <v>0</v>
      </c>
      <c r="L41" s="147">
        <v>124</v>
      </c>
      <c r="M41" s="218">
        <f>IFERROR(L41/L49,"-")</f>
        <v>0.71264367816091956</v>
      </c>
      <c r="N41" s="219">
        <v>0</v>
      </c>
      <c r="O41" s="219">
        <v>0</v>
      </c>
      <c r="P41" s="219">
        <f t="shared" si="3"/>
        <v>0</v>
      </c>
      <c r="Q41" s="219" t="str">
        <f t="shared" si="4"/>
        <v>-</v>
      </c>
      <c r="R41" s="144">
        <f t="shared" si="5"/>
        <v>0</v>
      </c>
      <c r="S41" s="147">
        <v>22</v>
      </c>
      <c r="T41" s="218">
        <f>IFERROR(S41/S49,"-")</f>
        <v>0.70967741935483875</v>
      </c>
      <c r="U41" s="219">
        <v>0</v>
      </c>
      <c r="V41" s="219">
        <v>0</v>
      </c>
      <c r="W41" s="219">
        <f t="shared" si="6"/>
        <v>0</v>
      </c>
      <c r="X41" s="219" t="str">
        <f t="shared" si="7"/>
        <v>-</v>
      </c>
      <c r="Y41" s="144">
        <f t="shared" si="8"/>
        <v>0</v>
      </c>
      <c r="Z41" s="147">
        <v>18</v>
      </c>
      <c r="AA41" s="218">
        <f>IFERROR(Z41/Z49,"-")</f>
        <v>0.69230769230769229</v>
      </c>
      <c r="AB41" s="219">
        <v>0</v>
      </c>
      <c r="AC41" s="219">
        <v>0</v>
      </c>
      <c r="AD41" s="219">
        <f t="shared" si="9"/>
        <v>0</v>
      </c>
      <c r="AE41" s="219" t="str">
        <f t="shared" si="10"/>
        <v>-</v>
      </c>
      <c r="AF41" s="144">
        <f t="shared" si="11"/>
        <v>0</v>
      </c>
      <c r="AG41" s="147">
        <v>21</v>
      </c>
      <c r="AH41" s="218">
        <f>IFERROR(AG41/AG49,"-")</f>
        <v>0.5</v>
      </c>
      <c r="AI41" s="219">
        <v>0</v>
      </c>
      <c r="AJ41" s="219">
        <v>0</v>
      </c>
      <c r="AK41" s="219">
        <f t="shared" si="12"/>
        <v>0</v>
      </c>
      <c r="AL41" s="219" t="str">
        <f t="shared" si="13"/>
        <v>-</v>
      </c>
      <c r="AM41" s="144">
        <f t="shared" si="14"/>
        <v>0</v>
      </c>
      <c r="AN41" s="147">
        <v>788</v>
      </c>
      <c r="AO41" s="218">
        <f>IFERROR(AN41/AN49,"-")</f>
        <v>0.86120218579234975</v>
      </c>
      <c r="AP41" s="219">
        <v>0</v>
      </c>
      <c r="AQ41" s="219">
        <v>0</v>
      </c>
      <c r="AR41" s="219">
        <f t="shared" si="15"/>
        <v>0</v>
      </c>
      <c r="AS41" s="219" t="str">
        <f t="shared" si="16"/>
        <v>-</v>
      </c>
      <c r="AT41" s="144">
        <f t="shared" si="17"/>
        <v>0</v>
      </c>
      <c r="AV41" s="65"/>
    </row>
    <row r="42" spans="2:48" s="7" customFormat="1">
      <c r="B42" s="465"/>
      <c r="C42" s="470"/>
      <c r="D42" s="143" t="s">
        <v>153</v>
      </c>
      <c r="E42" s="336">
        <v>10</v>
      </c>
      <c r="F42" s="220">
        <f>IFERROR(E42/E49,"-")</f>
        <v>4.4642857142857144E-2</v>
      </c>
      <c r="G42" s="59">
        <v>2208528</v>
      </c>
      <c r="H42" s="59">
        <v>10</v>
      </c>
      <c r="I42" s="59">
        <f t="shared" si="18"/>
        <v>220852.8</v>
      </c>
      <c r="J42" s="59">
        <f t="shared" si="1"/>
        <v>220852.8</v>
      </c>
      <c r="K42" s="9">
        <f t="shared" si="2"/>
        <v>1</v>
      </c>
      <c r="L42" s="336">
        <v>8</v>
      </c>
      <c r="M42" s="220">
        <f>IFERROR(L42/L49,"-")</f>
        <v>4.5977011494252873E-2</v>
      </c>
      <c r="N42" s="59">
        <v>2031549</v>
      </c>
      <c r="O42" s="59">
        <v>8</v>
      </c>
      <c r="P42" s="59">
        <f t="shared" si="3"/>
        <v>253943.625</v>
      </c>
      <c r="Q42" s="59">
        <f t="shared" si="4"/>
        <v>253943.625</v>
      </c>
      <c r="R42" s="9">
        <f t="shared" si="5"/>
        <v>1</v>
      </c>
      <c r="S42" s="336">
        <v>2</v>
      </c>
      <c r="T42" s="220">
        <f>IFERROR(S42/S49,"-")</f>
        <v>6.4516129032258063E-2</v>
      </c>
      <c r="U42" s="59">
        <v>402107</v>
      </c>
      <c r="V42" s="59">
        <v>2</v>
      </c>
      <c r="W42" s="59">
        <f t="shared" si="6"/>
        <v>201053.5</v>
      </c>
      <c r="X42" s="59">
        <f t="shared" si="7"/>
        <v>201053.5</v>
      </c>
      <c r="Y42" s="9">
        <f t="shared" si="8"/>
        <v>1</v>
      </c>
      <c r="Z42" s="336">
        <v>2</v>
      </c>
      <c r="AA42" s="220">
        <f>IFERROR(Z42/Z49,"-")</f>
        <v>7.6923076923076927E-2</v>
      </c>
      <c r="AB42" s="59">
        <v>402107</v>
      </c>
      <c r="AC42" s="59">
        <v>2</v>
      </c>
      <c r="AD42" s="59">
        <f t="shared" si="9"/>
        <v>201053.5</v>
      </c>
      <c r="AE42" s="59">
        <f t="shared" si="10"/>
        <v>201053.5</v>
      </c>
      <c r="AF42" s="9">
        <f t="shared" si="11"/>
        <v>1</v>
      </c>
      <c r="AG42" s="336">
        <v>2</v>
      </c>
      <c r="AH42" s="220">
        <f>IFERROR(AG42/AG49,"-")</f>
        <v>4.7619047619047616E-2</v>
      </c>
      <c r="AI42" s="59">
        <v>451167</v>
      </c>
      <c r="AJ42" s="59">
        <v>2</v>
      </c>
      <c r="AK42" s="59">
        <f t="shared" si="12"/>
        <v>225583.5</v>
      </c>
      <c r="AL42" s="59">
        <f t="shared" si="13"/>
        <v>225583.5</v>
      </c>
      <c r="AM42" s="9">
        <f t="shared" si="14"/>
        <v>1</v>
      </c>
      <c r="AN42" s="336">
        <v>22</v>
      </c>
      <c r="AO42" s="220">
        <f>IFERROR(AN42/AN49,"-")</f>
        <v>2.4043715846994537E-2</v>
      </c>
      <c r="AP42" s="59">
        <v>4070677</v>
      </c>
      <c r="AQ42" s="59">
        <v>22</v>
      </c>
      <c r="AR42" s="59">
        <f t="shared" si="15"/>
        <v>185030.77272727274</v>
      </c>
      <c r="AS42" s="59">
        <f t="shared" si="16"/>
        <v>185030.77272727274</v>
      </c>
      <c r="AT42" s="9">
        <f t="shared" si="17"/>
        <v>1</v>
      </c>
      <c r="AV42" s="65"/>
    </row>
    <row r="43" spans="2:48" s="7" customFormat="1">
      <c r="B43" s="465"/>
      <c r="C43" s="470"/>
      <c r="D43" s="143" t="s">
        <v>154</v>
      </c>
      <c r="E43" s="336">
        <v>13</v>
      </c>
      <c r="F43" s="220">
        <f>IFERROR(E43/E49,"-")</f>
        <v>5.8035714285714288E-2</v>
      </c>
      <c r="G43" s="59">
        <v>1967065</v>
      </c>
      <c r="H43" s="59">
        <v>13</v>
      </c>
      <c r="I43" s="59">
        <f t="shared" si="18"/>
        <v>151312.69230769231</v>
      </c>
      <c r="J43" s="59">
        <f t="shared" si="1"/>
        <v>151312.69230769231</v>
      </c>
      <c r="K43" s="9">
        <f t="shared" si="2"/>
        <v>1</v>
      </c>
      <c r="L43" s="336">
        <v>10</v>
      </c>
      <c r="M43" s="220">
        <f>IFERROR(L43/L49,"-")</f>
        <v>5.7471264367816091E-2</v>
      </c>
      <c r="N43" s="59">
        <v>1673117</v>
      </c>
      <c r="O43" s="59">
        <v>10</v>
      </c>
      <c r="P43" s="59">
        <f t="shared" si="3"/>
        <v>167311.70000000001</v>
      </c>
      <c r="Q43" s="59">
        <f t="shared" si="4"/>
        <v>167311.70000000001</v>
      </c>
      <c r="R43" s="9">
        <f t="shared" si="5"/>
        <v>1</v>
      </c>
      <c r="S43" s="336">
        <v>4</v>
      </c>
      <c r="T43" s="220">
        <f>IFERROR(S43/S49,"-")</f>
        <v>0.12903225806451613</v>
      </c>
      <c r="U43" s="59">
        <v>419107</v>
      </c>
      <c r="V43" s="59">
        <v>4</v>
      </c>
      <c r="W43" s="59">
        <f t="shared" si="6"/>
        <v>104776.75</v>
      </c>
      <c r="X43" s="59">
        <f t="shared" si="7"/>
        <v>104776.75</v>
      </c>
      <c r="Y43" s="9">
        <f t="shared" si="8"/>
        <v>1</v>
      </c>
      <c r="Z43" s="336">
        <v>3</v>
      </c>
      <c r="AA43" s="220">
        <f>IFERROR(Z43/Z49,"-")</f>
        <v>0.11538461538461539</v>
      </c>
      <c r="AB43" s="59">
        <v>352875</v>
      </c>
      <c r="AC43" s="59">
        <v>3</v>
      </c>
      <c r="AD43" s="59">
        <f t="shared" si="9"/>
        <v>117625</v>
      </c>
      <c r="AE43" s="59">
        <f t="shared" si="10"/>
        <v>117625</v>
      </c>
      <c r="AF43" s="9">
        <f t="shared" si="11"/>
        <v>1</v>
      </c>
      <c r="AG43" s="336">
        <v>5</v>
      </c>
      <c r="AH43" s="220">
        <f>IFERROR(AG43/AG49,"-")</f>
        <v>0.11904761904761904</v>
      </c>
      <c r="AI43" s="59">
        <v>483001</v>
      </c>
      <c r="AJ43" s="59">
        <v>5</v>
      </c>
      <c r="AK43" s="59">
        <f t="shared" si="12"/>
        <v>96600.2</v>
      </c>
      <c r="AL43" s="59">
        <f t="shared" si="13"/>
        <v>96600.2</v>
      </c>
      <c r="AM43" s="9">
        <f t="shared" si="14"/>
        <v>1</v>
      </c>
      <c r="AN43" s="336">
        <v>23</v>
      </c>
      <c r="AO43" s="220">
        <f>IFERROR(AN43/AN49,"-")</f>
        <v>2.5136612021857924E-2</v>
      </c>
      <c r="AP43" s="59">
        <v>6411316</v>
      </c>
      <c r="AQ43" s="59">
        <v>23</v>
      </c>
      <c r="AR43" s="59">
        <f t="shared" si="15"/>
        <v>278752.86956521741</v>
      </c>
      <c r="AS43" s="59">
        <f t="shared" si="16"/>
        <v>278752.86956521741</v>
      </c>
      <c r="AT43" s="9">
        <f t="shared" si="17"/>
        <v>1</v>
      </c>
      <c r="AV43" s="65"/>
    </row>
    <row r="44" spans="2:48" s="7" customFormat="1">
      <c r="B44" s="465"/>
      <c r="C44" s="470"/>
      <c r="D44" s="143" t="s">
        <v>155</v>
      </c>
      <c r="E44" s="147">
        <v>15</v>
      </c>
      <c r="F44" s="218">
        <f>IFERROR(E44/E49,"-")</f>
        <v>6.6964285714285712E-2</v>
      </c>
      <c r="G44" s="219">
        <v>11064827</v>
      </c>
      <c r="H44" s="219">
        <v>15</v>
      </c>
      <c r="I44" s="219">
        <f t="shared" si="18"/>
        <v>737655.1333333333</v>
      </c>
      <c r="J44" s="219">
        <f t="shared" si="1"/>
        <v>737655.1333333333</v>
      </c>
      <c r="K44" s="144">
        <f t="shared" si="2"/>
        <v>1</v>
      </c>
      <c r="L44" s="147">
        <v>14</v>
      </c>
      <c r="M44" s="218">
        <f>IFERROR(L44/L49,"-")</f>
        <v>8.0459770114942528E-2</v>
      </c>
      <c r="N44" s="219">
        <v>9520294</v>
      </c>
      <c r="O44" s="219">
        <v>14</v>
      </c>
      <c r="P44" s="219">
        <f t="shared" si="3"/>
        <v>680021</v>
      </c>
      <c r="Q44" s="219">
        <f t="shared" si="4"/>
        <v>680021</v>
      </c>
      <c r="R44" s="144">
        <f t="shared" si="5"/>
        <v>1</v>
      </c>
      <c r="S44" s="147">
        <v>1</v>
      </c>
      <c r="T44" s="218">
        <f>IFERROR(S44/S49,"-")</f>
        <v>3.2258064516129031E-2</v>
      </c>
      <c r="U44" s="219">
        <v>131497</v>
      </c>
      <c r="V44" s="219">
        <v>1</v>
      </c>
      <c r="W44" s="219">
        <f t="shared" si="6"/>
        <v>131497</v>
      </c>
      <c r="X44" s="219">
        <f t="shared" si="7"/>
        <v>131497</v>
      </c>
      <c r="Y44" s="144">
        <f t="shared" si="8"/>
        <v>1</v>
      </c>
      <c r="Z44" s="147">
        <v>1</v>
      </c>
      <c r="AA44" s="218">
        <f>IFERROR(Z44/Z49,"-")</f>
        <v>3.8461538461538464E-2</v>
      </c>
      <c r="AB44" s="219">
        <v>131497</v>
      </c>
      <c r="AC44" s="219">
        <v>1</v>
      </c>
      <c r="AD44" s="219">
        <f t="shared" si="9"/>
        <v>131497</v>
      </c>
      <c r="AE44" s="219">
        <f t="shared" si="10"/>
        <v>131497</v>
      </c>
      <c r="AF44" s="144">
        <f t="shared" si="11"/>
        <v>1</v>
      </c>
      <c r="AG44" s="147">
        <v>5</v>
      </c>
      <c r="AH44" s="218">
        <f>IFERROR(AG44/AG49,"-")</f>
        <v>0.11904761904761904</v>
      </c>
      <c r="AI44" s="219">
        <v>4987854</v>
      </c>
      <c r="AJ44" s="219">
        <v>5</v>
      </c>
      <c r="AK44" s="219">
        <f t="shared" si="12"/>
        <v>997570.8</v>
      </c>
      <c r="AL44" s="219">
        <f t="shared" si="13"/>
        <v>997570.8</v>
      </c>
      <c r="AM44" s="144">
        <f t="shared" si="14"/>
        <v>1</v>
      </c>
      <c r="AN44" s="147">
        <v>27</v>
      </c>
      <c r="AO44" s="218">
        <f>IFERROR(AN44/AN49,"-")</f>
        <v>2.9508196721311476E-2</v>
      </c>
      <c r="AP44" s="219">
        <v>21072114</v>
      </c>
      <c r="AQ44" s="219">
        <v>27</v>
      </c>
      <c r="AR44" s="219">
        <f t="shared" si="15"/>
        <v>780448.66666666663</v>
      </c>
      <c r="AS44" s="219">
        <f t="shared" si="16"/>
        <v>780448.66666666663</v>
      </c>
      <c r="AT44" s="144">
        <f t="shared" si="17"/>
        <v>1</v>
      </c>
      <c r="AV44" s="65"/>
    </row>
    <row r="45" spans="2:48" s="7" customFormat="1">
      <c r="B45" s="465"/>
      <c r="C45" s="470"/>
      <c r="D45" s="143" t="s">
        <v>157</v>
      </c>
      <c r="E45" s="336">
        <v>15</v>
      </c>
      <c r="F45" s="220">
        <f>IFERROR(E45/E49,"-")</f>
        <v>6.6964285714285712E-2</v>
      </c>
      <c r="G45" s="59">
        <v>17094638</v>
      </c>
      <c r="H45" s="59">
        <v>15</v>
      </c>
      <c r="I45" s="59">
        <f t="shared" si="18"/>
        <v>1139642.5333333334</v>
      </c>
      <c r="J45" s="59">
        <f t="shared" si="1"/>
        <v>1139642.5333333334</v>
      </c>
      <c r="K45" s="9">
        <f t="shared" si="2"/>
        <v>1</v>
      </c>
      <c r="L45" s="336">
        <v>10</v>
      </c>
      <c r="M45" s="220">
        <f>IFERROR(L45/L49,"-")</f>
        <v>5.7471264367816091E-2</v>
      </c>
      <c r="N45" s="59">
        <v>10381160</v>
      </c>
      <c r="O45" s="59">
        <v>10</v>
      </c>
      <c r="P45" s="59">
        <f t="shared" si="3"/>
        <v>1038116</v>
      </c>
      <c r="Q45" s="59">
        <f t="shared" si="4"/>
        <v>1038116</v>
      </c>
      <c r="R45" s="9">
        <f t="shared" si="5"/>
        <v>1</v>
      </c>
      <c r="S45" s="336">
        <v>1</v>
      </c>
      <c r="T45" s="220">
        <f>IFERROR(S45/S49,"-")</f>
        <v>3.2258064516129031E-2</v>
      </c>
      <c r="U45" s="59">
        <v>1279615</v>
      </c>
      <c r="V45" s="59">
        <v>1</v>
      </c>
      <c r="W45" s="59">
        <f t="shared" si="6"/>
        <v>1279615</v>
      </c>
      <c r="X45" s="59">
        <f t="shared" si="7"/>
        <v>1279615</v>
      </c>
      <c r="Y45" s="9">
        <f t="shared" si="8"/>
        <v>1</v>
      </c>
      <c r="Z45" s="336">
        <v>1</v>
      </c>
      <c r="AA45" s="220">
        <f>IFERROR(Z45/Z49,"-")</f>
        <v>3.8461538461538464E-2</v>
      </c>
      <c r="AB45" s="59">
        <v>1279615</v>
      </c>
      <c r="AC45" s="59">
        <v>1</v>
      </c>
      <c r="AD45" s="59">
        <f t="shared" si="9"/>
        <v>1279615</v>
      </c>
      <c r="AE45" s="59">
        <f t="shared" si="10"/>
        <v>1279615</v>
      </c>
      <c r="AF45" s="9">
        <f t="shared" si="11"/>
        <v>1</v>
      </c>
      <c r="AG45" s="336">
        <v>4</v>
      </c>
      <c r="AH45" s="220">
        <f>IFERROR(AG45/AG49,"-")</f>
        <v>9.5238095238095233E-2</v>
      </c>
      <c r="AI45" s="59">
        <v>3277768</v>
      </c>
      <c r="AJ45" s="59">
        <v>4</v>
      </c>
      <c r="AK45" s="59">
        <f t="shared" si="12"/>
        <v>819442</v>
      </c>
      <c r="AL45" s="59">
        <f t="shared" si="13"/>
        <v>819442</v>
      </c>
      <c r="AM45" s="9">
        <f t="shared" si="14"/>
        <v>1</v>
      </c>
      <c r="AN45" s="336">
        <v>31</v>
      </c>
      <c r="AO45" s="220">
        <f>IFERROR(AN45/AN49,"-")</f>
        <v>3.3879781420765025E-2</v>
      </c>
      <c r="AP45" s="59">
        <v>29374047</v>
      </c>
      <c r="AQ45" s="59">
        <v>31</v>
      </c>
      <c r="AR45" s="59">
        <f t="shared" si="15"/>
        <v>947549.90322580643</v>
      </c>
      <c r="AS45" s="59">
        <f t="shared" si="16"/>
        <v>947549.90322580643</v>
      </c>
      <c r="AT45" s="9">
        <f t="shared" si="17"/>
        <v>1</v>
      </c>
      <c r="AV45" s="65"/>
    </row>
    <row r="46" spans="2:48" s="7" customFormat="1">
      <c r="B46" s="465"/>
      <c r="C46" s="470"/>
      <c r="D46" s="143" t="s">
        <v>158</v>
      </c>
      <c r="E46" s="147">
        <v>6</v>
      </c>
      <c r="F46" s="218">
        <f>IFERROR(E46/E49,"-")</f>
        <v>2.6785714285714284E-2</v>
      </c>
      <c r="G46" s="219">
        <v>10569219</v>
      </c>
      <c r="H46" s="219">
        <v>6</v>
      </c>
      <c r="I46" s="219">
        <f t="shared" si="18"/>
        <v>1761536.5</v>
      </c>
      <c r="J46" s="219">
        <f t="shared" si="1"/>
        <v>1761536.5</v>
      </c>
      <c r="K46" s="144">
        <f t="shared" si="2"/>
        <v>1</v>
      </c>
      <c r="L46" s="147">
        <v>4</v>
      </c>
      <c r="M46" s="218">
        <f>IFERROR(L46/L49,"-")</f>
        <v>2.2988505747126436E-2</v>
      </c>
      <c r="N46" s="219">
        <v>4354700</v>
      </c>
      <c r="O46" s="219">
        <v>4</v>
      </c>
      <c r="P46" s="219">
        <f t="shared" si="3"/>
        <v>1088675</v>
      </c>
      <c r="Q46" s="219">
        <f t="shared" si="4"/>
        <v>1088675</v>
      </c>
      <c r="R46" s="144">
        <f t="shared" si="5"/>
        <v>1</v>
      </c>
      <c r="S46" s="147">
        <v>0</v>
      </c>
      <c r="T46" s="218">
        <f>IFERROR(S46/S49,"-")</f>
        <v>0</v>
      </c>
      <c r="U46" s="219">
        <v>0</v>
      </c>
      <c r="V46" s="219">
        <v>0</v>
      </c>
      <c r="W46" s="219" t="str">
        <f t="shared" si="6"/>
        <v>-</v>
      </c>
      <c r="X46" s="219" t="str">
        <f t="shared" si="7"/>
        <v>-</v>
      </c>
      <c r="Y46" s="144" t="str">
        <f t="shared" si="8"/>
        <v>-</v>
      </c>
      <c r="Z46" s="147">
        <v>0</v>
      </c>
      <c r="AA46" s="218">
        <f>IFERROR(Z46/Z49,"-")</f>
        <v>0</v>
      </c>
      <c r="AB46" s="219">
        <v>0</v>
      </c>
      <c r="AC46" s="219">
        <v>0</v>
      </c>
      <c r="AD46" s="219" t="str">
        <f t="shared" si="9"/>
        <v>-</v>
      </c>
      <c r="AE46" s="219" t="str">
        <f t="shared" si="10"/>
        <v>-</v>
      </c>
      <c r="AF46" s="144" t="str">
        <f t="shared" si="11"/>
        <v>-</v>
      </c>
      <c r="AG46" s="147">
        <v>3</v>
      </c>
      <c r="AH46" s="218">
        <f>IFERROR(AG46/AG49,"-")</f>
        <v>7.1428571428571425E-2</v>
      </c>
      <c r="AI46" s="219">
        <v>7038374</v>
      </c>
      <c r="AJ46" s="219">
        <v>3</v>
      </c>
      <c r="AK46" s="219">
        <f t="shared" si="12"/>
        <v>2346124.6666666665</v>
      </c>
      <c r="AL46" s="219">
        <f t="shared" si="13"/>
        <v>2346124.6666666665</v>
      </c>
      <c r="AM46" s="144">
        <f t="shared" si="14"/>
        <v>1</v>
      </c>
      <c r="AN46" s="147">
        <v>15</v>
      </c>
      <c r="AO46" s="218">
        <f>IFERROR(AN46/AN49,"-")</f>
        <v>1.6393442622950821E-2</v>
      </c>
      <c r="AP46" s="219">
        <v>29455495</v>
      </c>
      <c r="AQ46" s="219">
        <v>15</v>
      </c>
      <c r="AR46" s="219">
        <f t="shared" si="15"/>
        <v>1963699.6666666667</v>
      </c>
      <c r="AS46" s="219">
        <f t="shared" si="16"/>
        <v>1963699.6666666667</v>
      </c>
      <c r="AT46" s="144">
        <f t="shared" si="17"/>
        <v>1</v>
      </c>
      <c r="AV46" s="65"/>
    </row>
    <row r="47" spans="2:48" s="7" customFormat="1">
      <c r="B47" s="465"/>
      <c r="C47" s="470"/>
      <c r="D47" s="143" t="s">
        <v>159</v>
      </c>
      <c r="E47" s="336">
        <v>2</v>
      </c>
      <c r="F47" s="220">
        <f>IFERROR(E47/E49,"-")</f>
        <v>8.9285714285714281E-3</v>
      </c>
      <c r="G47" s="59">
        <v>1220485</v>
      </c>
      <c r="H47" s="59">
        <v>2</v>
      </c>
      <c r="I47" s="59">
        <f t="shared" si="18"/>
        <v>610242.5</v>
      </c>
      <c r="J47" s="59">
        <f t="shared" si="1"/>
        <v>610242.5</v>
      </c>
      <c r="K47" s="9">
        <f t="shared" si="2"/>
        <v>1</v>
      </c>
      <c r="L47" s="336">
        <v>2</v>
      </c>
      <c r="M47" s="220">
        <f>IFERROR(L47/L49,"-")</f>
        <v>1.1494252873563218E-2</v>
      </c>
      <c r="N47" s="59">
        <v>1220485</v>
      </c>
      <c r="O47" s="59">
        <v>2</v>
      </c>
      <c r="P47" s="59">
        <f t="shared" si="3"/>
        <v>610242.5</v>
      </c>
      <c r="Q47" s="59">
        <f t="shared" si="4"/>
        <v>610242.5</v>
      </c>
      <c r="R47" s="9">
        <f t="shared" si="5"/>
        <v>1</v>
      </c>
      <c r="S47" s="336">
        <v>1</v>
      </c>
      <c r="T47" s="220">
        <f>IFERROR(S47/S49,"-")</f>
        <v>3.2258064516129031E-2</v>
      </c>
      <c r="U47" s="59">
        <v>1154665</v>
      </c>
      <c r="V47" s="59">
        <v>1</v>
      </c>
      <c r="W47" s="59">
        <f t="shared" si="6"/>
        <v>1154665</v>
      </c>
      <c r="X47" s="59">
        <f t="shared" si="7"/>
        <v>1154665</v>
      </c>
      <c r="Y47" s="9">
        <f t="shared" si="8"/>
        <v>1</v>
      </c>
      <c r="Z47" s="336">
        <v>1</v>
      </c>
      <c r="AA47" s="220">
        <f>IFERROR(Z47/Z49,"-")</f>
        <v>3.8461538461538464E-2</v>
      </c>
      <c r="AB47" s="59">
        <v>1154665</v>
      </c>
      <c r="AC47" s="59">
        <v>1</v>
      </c>
      <c r="AD47" s="59">
        <f t="shared" si="9"/>
        <v>1154665</v>
      </c>
      <c r="AE47" s="59">
        <f t="shared" si="10"/>
        <v>1154665</v>
      </c>
      <c r="AF47" s="9">
        <f t="shared" si="11"/>
        <v>1</v>
      </c>
      <c r="AG47" s="336">
        <v>0</v>
      </c>
      <c r="AH47" s="220">
        <f>IFERROR(AG47/AG49,"-")</f>
        <v>0</v>
      </c>
      <c r="AI47" s="59">
        <v>0</v>
      </c>
      <c r="AJ47" s="59">
        <v>0</v>
      </c>
      <c r="AK47" s="59" t="str">
        <f t="shared" si="12"/>
        <v>-</v>
      </c>
      <c r="AL47" s="59" t="str">
        <f t="shared" si="13"/>
        <v>-</v>
      </c>
      <c r="AM47" s="9" t="str">
        <f t="shared" si="14"/>
        <v>-</v>
      </c>
      <c r="AN47" s="336">
        <v>7</v>
      </c>
      <c r="AO47" s="220">
        <f>IFERROR(AN47/AN49,"-")</f>
        <v>7.6502732240437158E-3</v>
      </c>
      <c r="AP47" s="59">
        <v>13351327</v>
      </c>
      <c r="AQ47" s="59">
        <v>7</v>
      </c>
      <c r="AR47" s="59">
        <f t="shared" si="15"/>
        <v>1907332.4285714286</v>
      </c>
      <c r="AS47" s="59">
        <f t="shared" si="16"/>
        <v>1907332.4285714286</v>
      </c>
      <c r="AT47" s="9">
        <f t="shared" si="17"/>
        <v>1</v>
      </c>
      <c r="AV47" s="65"/>
    </row>
    <row r="48" spans="2:48" s="7" customFormat="1">
      <c r="B48" s="465"/>
      <c r="C48" s="470"/>
      <c r="D48" s="146" t="s">
        <v>160</v>
      </c>
      <c r="E48" s="337">
        <v>2</v>
      </c>
      <c r="F48" s="221">
        <f>IFERROR(E48/E49,"-")</f>
        <v>8.9285714285714281E-3</v>
      </c>
      <c r="G48" s="222">
        <v>5735070</v>
      </c>
      <c r="H48" s="222">
        <v>2</v>
      </c>
      <c r="I48" s="222">
        <f t="shared" si="18"/>
        <v>2867535</v>
      </c>
      <c r="J48" s="222">
        <f t="shared" si="1"/>
        <v>2867535</v>
      </c>
      <c r="K48" s="29">
        <f t="shared" si="2"/>
        <v>1</v>
      </c>
      <c r="L48" s="337">
        <v>2</v>
      </c>
      <c r="M48" s="221">
        <f>IFERROR(L48/L49,"-")</f>
        <v>1.1494252873563218E-2</v>
      </c>
      <c r="N48" s="222">
        <v>5735070</v>
      </c>
      <c r="O48" s="222">
        <v>2</v>
      </c>
      <c r="P48" s="222">
        <f t="shared" si="3"/>
        <v>2867535</v>
      </c>
      <c r="Q48" s="222">
        <f t="shared" si="4"/>
        <v>2867535</v>
      </c>
      <c r="R48" s="29">
        <f t="shared" si="5"/>
        <v>1</v>
      </c>
      <c r="S48" s="337">
        <v>0</v>
      </c>
      <c r="T48" s="221">
        <f>IFERROR(S48/S49,"-")</f>
        <v>0</v>
      </c>
      <c r="U48" s="222">
        <v>0</v>
      </c>
      <c r="V48" s="222">
        <v>0</v>
      </c>
      <c r="W48" s="222" t="str">
        <f t="shared" si="6"/>
        <v>-</v>
      </c>
      <c r="X48" s="222" t="str">
        <f t="shared" si="7"/>
        <v>-</v>
      </c>
      <c r="Y48" s="29" t="str">
        <f t="shared" si="8"/>
        <v>-</v>
      </c>
      <c r="Z48" s="337">
        <v>0</v>
      </c>
      <c r="AA48" s="221">
        <f>IFERROR(Z48/Z49,"-")</f>
        <v>0</v>
      </c>
      <c r="AB48" s="222">
        <v>0</v>
      </c>
      <c r="AC48" s="222">
        <v>0</v>
      </c>
      <c r="AD48" s="222" t="str">
        <f t="shared" si="9"/>
        <v>-</v>
      </c>
      <c r="AE48" s="222" t="str">
        <f t="shared" si="10"/>
        <v>-</v>
      </c>
      <c r="AF48" s="29" t="str">
        <f t="shared" si="11"/>
        <v>-</v>
      </c>
      <c r="AG48" s="337">
        <v>2</v>
      </c>
      <c r="AH48" s="221">
        <f>IFERROR(AG48/AG49,"-")</f>
        <v>4.7619047619047616E-2</v>
      </c>
      <c r="AI48" s="222">
        <v>5735070</v>
      </c>
      <c r="AJ48" s="222">
        <v>2</v>
      </c>
      <c r="AK48" s="222">
        <f t="shared" si="12"/>
        <v>2867535</v>
      </c>
      <c r="AL48" s="222">
        <f t="shared" si="13"/>
        <v>2867535</v>
      </c>
      <c r="AM48" s="29">
        <f t="shared" si="14"/>
        <v>1</v>
      </c>
      <c r="AN48" s="337">
        <v>2</v>
      </c>
      <c r="AO48" s="221">
        <f>IFERROR(AN48/AN49,"-")</f>
        <v>2.185792349726776E-3</v>
      </c>
      <c r="AP48" s="222">
        <v>1237599</v>
      </c>
      <c r="AQ48" s="222">
        <v>2</v>
      </c>
      <c r="AR48" s="222">
        <f t="shared" si="15"/>
        <v>618799.5</v>
      </c>
      <c r="AS48" s="222">
        <f t="shared" si="16"/>
        <v>618799.5</v>
      </c>
      <c r="AT48" s="29">
        <f t="shared" si="17"/>
        <v>1</v>
      </c>
      <c r="AV48" s="65"/>
    </row>
    <row r="49" spans="2:48" s="7" customFormat="1">
      <c r="B49" s="466"/>
      <c r="C49" s="471"/>
      <c r="D49" s="247" t="s">
        <v>64</v>
      </c>
      <c r="E49" s="148">
        <f>SUM(E41:E48)</f>
        <v>224</v>
      </c>
      <c r="F49" s="223">
        <f>IFERROR(E49/E49,"-")</f>
        <v>1</v>
      </c>
      <c r="G49" s="224">
        <f>SUM(G41:G48)</f>
        <v>49859832</v>
      </c>
      <c r="H49" s="224">
        <f>SUM(H41:H48)</f>
        <v>63</v>
      </c>
      <c r="I49" s="224">
        <f t="shared" si="18"/>
        <v>222588.53571428571</v>
      </c>
      <c r="J49" s="224">
        <f t="shared" si="1"/>
        <v>791425.90476190473</v>
      </c>
      <c r="K49" s="129">
        <f t="shared" si="2"/>
        <v>0.28125</v>
      </c>
      <c r="L49" s="148">
        <f>SUM(L41:L48)</f>
        <v>174</v>
      </c>
      <c r="M49" s="223">
        <f>IFERROR(L49/L49,"-")</f>
        <v>1</v>
      </c>
      <c r="N49" s="224">
        <f>SUM(N41:N48)</f>
        <v>34916375</v>
      </c>
      <c r="O49" s="224">
        <f>SUM(O41:O48)</f>
        <v>50</v>
      </c>
      <c r="P49" s="224">
        <f t="shared" si="3"/>
        <v>200668.82183908045</v>
      </c>
      <c r="Q49" s="224">
        <f t="shared" si="4"/>
        <v>698327.5</v>
      </c>
      <c r="R49" s="129">
        <f t="shared" si="5"/>
        <v>0.28735632183908044</v>
      </c>
      <c r="S49" s="148">
        <f>SUM(S41:S48)</f>
        <v>31</v>
      </c>
      <c r="T49" s="223">
        <f>IFERROR(S49/S49,"-")</f>
        <v>1</v>
      </c>
      <c r="U49" s="224">
        <f>SUM(U41:U48)</f>
        <v>3386991</v>
      </c>
      <c r="V49" s="224">
        <f>SUM(V41:V48)</f>
        <v>9</v>
      </c>
      <c r="W49" s="224">
        <f t="shared" si="6"/>
        <v>109257.77419354839</v>
      </c>
      <c r="X49" s="224">
        <f t="shared" si="7"/>
        <v>376332.33333333331</v>
      </c>
      <c r="Y49" s="129">
        <f t="shared" si="8"/>
        <v>0.29032258064516131</v>
      </c>
      <c r="Z49" s="148">
        <f>SUM(Z41:Z48)</f>
        <v>26</v>
      </c>
      <c r="AA49" s="223">
        <f>IFERROR(Z49/Z49,"-")</f>
        <v>1</v>
      </c>
      <c r="AB49" s="224">
        <f>SUM(AB41:AB48)</f>
        <v>3320759</v>
      </c>
      <c r="AC49" s="224">
        <f>SUM(AC41:AC48)</f>
        <v>8</v>
      </c>
      <c r="AD49" s="224">
        <f t="shared" si="9"/>
        <v>127721.5</v>
      </c>
      <c r="AE49" s="224">
        <f t="shared" si="10"/>
        <v>415094.875</v>
      </c>
      <c r="AF49" s="129">
        <f t="shared" si="11"/>
        <v>0.30769230769230771</v>
      </c>
      <c r="AG49" s="148">
        <f>SUM(AG41:AG48)</f>
        <v>42</v>
      </c>
      <c r="AH49" s="223">
        <f>IFERROR(AG49/AG49,"-")</f>
        <v>1</v>
      </c>
      <c r="AI49" s="224">
        <f>SUM(AI41:AI48)</f>
        <v>21973234</v>
      </c>
      <c r="AJ49" s="224">
        <f>SUM(AJ41:AJ48)</f>
        <v>21</v>
      </c>
      <c r="AK49" s="224">
        <f t="shared" si="12"/>
        <v>523172.23809523811</v>
      </c>
      <c r="AL49" s="224">
        <f t="shared" si="13"/>
        <v>1046344.4761904762</v>
      </c>
      <c r="AM49" s="129">
        <f t="shared" si="14"/>
        <v>0.5</v>
      </c>
      <c r="AN49" s="148">
        <f>SUM(AN41:AN48)</f>
        <v>915</v>
      </c>
      <c r="AO49" s="223">
        <f>IFERROR(AN49/AN49,"-")</f>
        <v>1</v>
      </c>
      <c r="AP49" s="224">
        <f>SUM(AP41:AP48)</f>
        <v>104972575</v>
      </c>
      <c r="AQ49" s="224">
        <f>SUM(AQ41:AQ48)</f>
        <v>127</v>
      </c>
      <c r="AR49" s="224">
        <f t="shared" si="15"/>
        <v>114724.12568306011</v>
      </c>
      <c r="AS49" s="224">
        <f t="shared" si="16"/>
        <v>826555.70866141736</v>
      </c>
      <c r="AT49" s="129">
        <f t="shared" si="17"/>
        <v>0.13879781420765028</v>
      </c>
      <c r="AV49" s="65"/>
    </row>
    <row r="50" spans="2:48" s="7" customFormat="1">
      <c r="B50" s="464">
        <v>6</v>
      </c>
      <c r="C50" s="469" t="s">
        <v>80</v>
      </c>
      <c r="D50" s="143" t="s">
        <v>156</v>
      </c>
      <c r="E50" s="147">
        <v>280</v>
      </c>
      <c r="F50" s="218">
        <f>IFERROR(E50/E58,"-")</f>
        <v>0.74866310160427807</v>
      </c>
      <c r="G50" s="219">
        <v>0</v>
      </c>
      <c r="H50" s="219">
        <v>0</v>
      </c>
      <c r="I50" s="219">
        <f t="shared" si="18"/>
        <v>0</v>
      </c>
      <c r="J50" s="219" t="str">
        <f t="shared" si="1"/>
        <v>-</v>
      </c>
      <c r="K50" s="144">
        <f t="shared" si="2"/>
        <v>0</v>
      </c>
      <c r="L50" s="147">
        <v>216</v>
      </c>
      <c r="M50" s="218">
        <f>IFERROR(L50/L58,"-")</f>
        <v>0.73220338983050848</v>
      </c>
      <c r="N50" s="219">
        <v>0</v>
      </c>
      <c r="O50" s="219">
        <v>0</v>
      </c>
      <c r="P50" s="219">
        <f t="shared" si="3"/>
        <v>0</v>
      </c>
      <c r="Q50" s="219" t="str">
        <f t="shared" si="4"/>
        <v>-</v>
      </c>
      <c r="R50" s="144">
        <f t="shared" si="5"/>
        <v>0</v>
      </c>
      <c r="S50" s="147">
        <v>38</v>
      </c>
      <c r="T50" s="218">
        <f>IFERROR(S50/S58,"-")</f>
        <v>0.73076923076923073</v>
      </c>
      <c r="U50" s="219">
        <v>0</v>
      </c>
      <c r="V50" s="219">
        <v>0</v>
      </c>
      <c r="W50" s="219">
        <f t="shared" si="6"/>
        <v>0</v>
      </c>
      <c r="X50" s="219" t="str">
        <f t="shared" si="7"/>
        <v>-</v>
      </c>
      <c r="Y50" s="144">
        <f t="shared" si="8"/>
        <v>0</v>
      </c>
      <c r="Z50" s="147">
        <v>34</v>
      </c>
      <c r="AA50" s="218">
        <f>IFERROR(Z50/Z58,"-")</f>
        <v>0.72340425531914898</v>
      </c>
      <c r="AB50" s="219">
        <v>0</v>
      </c>
      <c r="AC50" s="219">
        <v>0</v>
      </c>
      <c r="AD50" s="219">
        <f t="shared" si="9"/>
        <v>0</v>
      </c>
      <c r="AE50" s="219" t="str">
        <f t="shared" si="10"/>
        <v>-</v>
      </c>
      <c r="AF50" s="144">
        <f t="shared" si="11"/>
        <v>0</v>
      </c>
      <c r="AG50" s="147">
        <v>82</v>
      </c>
      <c r="AH50" s="218">
        <f>IFERROR(AG50/AG58,"-")</f>
        <v>0.6776859504132231</v>
      </c>
      <c r="AI50" s="219">
        <v>0</v>
      </c>
      <c r="AJ50" s="219">
        <v>0</v>
      </c>
      <c r="AK50" s="219">
        <f t="shared" si="12"/>
        <v>0</v>
      </c>
      <c r="AL50" s="219" t="str">
        <f t="shared" si="13"/>
        <v>-</v>
      </c>
      <c r="AM50" s="144">
        <f t="shared" si="14"/>
        <v>0</v>
      </c>
      <c r="AN50" s="147">
        <v>1298</v>
      </c>
      <c r="AO50" s="218">
        <f>IFERROR(AN50/AN58,"-")</f>
        <v>0.8717259905977166</v>
      </c>
      <c r="AP50" s="219">
        <v>0</v>
      </c>
      <c r="AQ50" s="219">
        <v>0</v>
      </c>
      <c r="AR50" s="219">
        <f t="shared" si="15"/>
        <v>0</v>
      </c>
      <c r="AS50" s="219" t="str">
        <f t="shared" si="16"/>
        <v>-</v>
      </c>
      <c r="AT50" s="144">
        <f t="shared" si="17"/>
        <v>0</v>
      </c>
      <c r="AV50" s="65"/>
    </row>
    <row r="51" spans="2:48" s="7" customFormat="1">
      <c r="B51" s="465"/>
      <c r="C51" s="470"/>
      <c r="D51" s="143" t="s">
        <v>153</v>
      </c>
      <c r="E51" s="336">
        <v>11</v>
      </c>
      <c r="F51" s="220">
        <f>IFERROR(E51/E58,"-")</f>
        <v>2.9411764705882353E-2</v>
      </c>
      <c r="G51" s="59">
        <v>2809617</v>
      </c>
      <c r="H51" s="59">
        <v>11</v>
      </c>
      <c r="I51" s="59">
        <f t="shared" si="18"/>
        <v>255419.72727272726</v>
      </c>
      <c r="J51" s="59">
        <f t="shared" si="1"/>
        <v>255419.72727272726</v>
      </c>
      <c r="K51" s="9">
        <f t="shared" si="2"/>
        <v>1</v>
      </c>
      <c r="L51" s="336">
        <v>7</v>
      </c>
      <c r="M51" s="220">
        <f>IFERROR(L51/L58,"-")</f>
        <v>2.3728813559322035E-2</v>
      </c>
      <c r="N51" s="59">
        <v>1960382</v>
      </c>
      <c r="O51" s="59">
        <v>7</v>
      </c>
      <c r="P51" s="59">
        <f t="shared" si="3"/>
        <v>280054.57142857142</v>
      </c>
      <c r="Q51" s="59">
        <f t="shared" si="4"/>
        <v>280054.57142857142</v>
      </c>
      <c r="R51" s="9">
        <f t="shared" si="5"/>
        <v>1</v>
      </c>
      <c r="S51" s="336">
        <v>0</v>
      </c>
      <c r="T51" s="220">
        <f>IFERROR(S51/S58,"-")</f>
        <v>0</v>
      </c>
      <c r="U51" s="59">
        <v>0</v>
      </c>
      <c r="V51" s="59">
        <v>0</v>
      </c>
      <c r="W51" s="59" t="str">
        <f t="shared" si="6"/>
        <v>-</v>
      </c>
      <c r="X51" s="59" t="str">
        <f t="shared" si="7"/>
        <v>-</v>
      </c>
      <c r="Y51" s="9" t="str">
        <f t="shared" si="8"/>
        <v>-</v>
      </c>
      <c r="Z51" s="336">
        <v>0</v>
      </c>
      <c r="AA51" s="220">
        <f>IFERROR(Z51/Z58,"-")</f>
        <v>0</v>
      </c>
      <c r="AB51" s="59">
        <v>0</v>
      </c>
      <c r="AC51" s="59">
        <v>0</v>
      </c>
      <c r="AD51" s="59" t="str">
        <f t="shared" si="9"/>
        <v>-</v>
      </c>
      <c r="AE51" s="59" t="str">
        <f t="shared" si="10"/>
        <v>-</v>
      </c>
      <c r="AF51" s="9" t="str">
        <f t="shared" si="11"/>
        <v>-</v>
      </c>
      <c r="AG51" s="336">
        <v>2</v>
      </c>
      <c r="AH51" s="220">
        <f>IFERROR(AG51/AG58,"-")</f>
        <v>1.6528925619834711E-2</v>
      </c>
      <c r="AI51" s="59">
        <v>188766</v>
      </c>
      <c r="AJ51" s="59">
        <v>2</v>
      </c>
      <c r="AK51" s="59">
        <f t="shared" si="12"/>
        <v>94383</v>
      </c>
      <c r="AL51" s="59">
        <f t="shared" si="13"/>
        <v>94383</v>
      </c>
      <c r="AM51" s="9">
        <f t="shared" si="14"/>
        <v>1</v>
      </c>
      <c r="AN51" s="336">
        <v>27</v>
      </c>
      <c r="AO51" s="220">
        <f>IFERROR(AN51/AN58,"-")</f>
        <v>1.8132975151108125E-2</v>
      </c>
      <c r="AP51" s="59">
        <v>3328802</v>
      </c>
      <c r="AQ51" s="59">
        <v>27</v>
      </c>
      <c r="AR51" s="59">
        <f t="shared" si="15"/>
        <v>123288.96296296296</v>
      </c>
      <c r="AS51" s="59">
        <f t="shared" si="16"/>
        <v>123288.96296296296</v>
      </c>
      <c r="AT51" s="9">
        <f t="shared" si="17"/>
        <v>1</v>
      </c>
      <c r="AV51" s="65"/>
    </row>
    <row r="52" spans="2:48" s="7" customFormat="1">
      <c r="B52" s="465"/>
      <c r="C52" s="470"/>
      <c r="D52" s="143" t="s">
        <v>154</v>
      </c>
      <c r="E52" s="336">
        <v>19</v>
      </c>
      <c r="F52" s="220">
        <f>IFERROR(E52/E58,"-")</f>
        <v>5.0802139037433157E-2</v>
      </c>
      <c r="G52" s="59">
        <v>5451994</v>
      </c>
      <c r="H52" s="59">
        <v>19</v>
      </c>
      <c r="I52" s="59">
        <f t="shared" si="18"/>
        <v>286947.05263157893</v>
      </c>
      <c r="J52" s="59">
        <f t="shared" si="1"/>
        <v>286947.05263157893</v>
      </c>
      <c r="K52" s="9">
        <f t="shared" si="2"/>
        <v>1</v>
      </c>
      <c r="L52" s="336">
        <v>16</v>
      </c>
      <c r="M52" s="220">
        <f>IFERROR(L52/L58,"-")</f>
        <v>5.4237288135593219E-2</v>
      </c>
      <c r="N52" s="59">
        <v>5058898</v>
      </c>
      <c r="O52" s="59">
        <v>16</v>
      </c>
      <c r="P52" s="59">
        <f t="shared" si="3"/>
        <v>316181.125</v>
      </c>
      <c r="Q52" s="59">
        <f t="shared" si="4"/>
        <v>316181.125</v>
      </c>
      <c r="R52" s="9">
        <f t="shared" si="5"/>
        <v>1</v>
      </c>
      <c r="S52" s="336">
        <v>5</v>
      </c>
      <c r="T52" s="220">
        <f>IFERROR(S52/S58,"-")</f>
        <v>9.6153846153846159E-2</v>
      </c>
      <c r="U52" s="59">
        <v>450879</v>
      </c>
      <c r="V52" s="59">
        <v>5</v>
      </c>
      <c r="W52" s="59">
        <f t="shared" si="6"/>
        <v>90175.8</v>
      </c>
      <c r="X52" s="59">
        <f t="shared" si="7"/>
        <v>90175.8</v>
      </c>
      <c r="Y52" s="9">
        <f t="shared" si="8"/>
        <v>1</v>
      </c>
      <c r="Z52" s="336">
        <v>5</v>
      </c>
      <c r="AA52" s="220">
        <f>IFERROR(Z52/Z58,"-")</f>
        <v>0.10638297872340426</v>
      </c>
      <c r="AB52" s="59">
        <v>450879</v>
      </c>
      <c r="AC52" s="59">
        <v>5</v>
      </c>
      <c r="AD52" s="59">
        <f t="shared" si="9"/>
        <v>90175.8</v>
      </c>
      <c r="AE52" s="59">
        <f t="shared" si="10"/>
        <v>90175.8</v>
      </c>
      <c r="AF52" s="9">
        <f t="shared" si="11"/>
        <v>1</v>
      </c>
      <c r="AG52" s="336">
        <v>3</v>
      </c>
      <c r="AH52" s="220">
        <f>IFERROR(AG52/AG58,"-")</f>
        <v>2.4793388429752067E-2</v>
      </c>
      <c r="AI52" s="59">
        <v>263764</v>
      </c>
      <c r="AJ52" s="59">
        <v>3</v>
      </c>
      <c r="AK52" s="59">
        <f t="shared" si="12"/>
        <v>87921.333333333328</v>
      </c>
      <c r="AL52" s="59">
        <f t="shared" si="13"/>
        <v>87921.333333333328</v>
      </c>
      <c r="AM52" s="9">
        <f t="shared" si="14"/>
        <v>1</v>
      </c>
      <c r="AN52" s="336">
        <v>30</v>
      </c>
      <c r="AO52" s="220">
        <f>IFERROR(AN52/AN58,"-")</f>
        <v>2.0147750167897917E-2</v>
      </c>
      <c r="AP52" s="59">
        <v>13777095</v>
      </c>
      <c r="AQ52" s="59">
        <v>30</v>
      </c>
      <c r="AR52" s="59">
        <f t="shared" si="15"/>
        <v>459236.5</v>
      </c>
      <c r="AS52" s="59">
        <f t="shared" si="16"/>
        <v>459236.5</v>
      </c>
      <c r="AT52" s="9">
        <f t="shared" si="17"/>
        <v>1</v>
      </c>
      <c r="AV52" s="65"/>
    </row>
    <row r="53" spans="2:48" s="7" customFormat="1">
      <c r="B53" s="465"/>
      <c r="C53" s="470"/>
      <c r="D53" s="143" t="s">
        <v>155</v>
      </c>
      <c r="E53" s="147">
        <v>18</v>
      </c>
      <c r="F53" s="218">
        <f>IFERROR(E53/E58,"-")</f>
        <v>4.8128342245989303E-2</v>
      </c>
      <c r="G53" s="219">
        <v>13008842</v>
      </c>
      <c r="H53" s="219">
        <v>18</v>
      </c>
      <c r="I53" s="219">
        <f t="shared" si="18"/>
        <v>722713.4444444445</v>
      </c>
      <c r="J53" s="219">
        <f t="shared" si="1"/>
        <v>722713.4444444445</v>
      </c>
      <c r="K53" s="144">
        <f t="shared" si="2"/>
        <v>1</v>
      </c>
      <c r="L53" s="147">
        <v>14</v>
      </c>
      <c r="M53" s="218">
        <f>IFERROR(L53/L58,"-")</f>
        <v>4.7457627118644069E-2</v>
      </c>
      <c r="N53" s="219">
        <v>9256014</v>
      </c>
      <c r="O53" s="219">
        <v>14</v>
      </c>
      <c r="P53" s="219">
        <f t="shared" si="3"/>
        <v>661143.85714285716</v>
      </c>
      <c r="Q53" s="219">
        <f t="shared" si="4"/>
        <v>661143.85714285716</v>
      </c>
      <c r="R53" s="144">
        <f t="shared" si="5"/>
        <v>1</v>
      </c>
      <c r="S53" s="147">
        <v>2</v>
      </c>
      <c r="T53" s="218">
        <f>IFERROR(S53/S58,"-")</f>
        <v>3.8461538461538464E-2</v>
      </c>
      <c r="U53" s="219">
        <v>1747893</v>
      </c>
      <c r="V53" s="219">
        <v>2</v>
      </c>
      <c r="W53" s="219">
        <f t="shared" si="6"/>
        <v>873946.5</v>
      </c>
      <c r="X53" s="219">
        <f t="shared" si="7"/>
        <v>873946.5</v>
      </c>
      <c r="Y53" s="144">
        <f t="shared" si="8"/>
        <v>1</v>
      </c>
      <c r="Z53" s="147">
        <v>2</v>
      </c>
      <c r="AA53" s="218">
        <f>IFERROR(Z53/Z58,"-")</f>
        <v>4.2553191489361701E-2</v>
      </c>
      <c r="AB53" s="219">
        <v>1747893</v>
      </c>
      <c r="AC53" s="219">
        <v>2</v>
      </c>
      <c r="AD53" s="219">
        <f t="shared" si="9"/>
        <v>873946.5</v>
      </c>
      <c r="AE53" s="219">
        <f t="shared" si="10"/>
        <v>873946.5</v>
      </c>
      <c r="AF53" s="144">
        <f t="shared" si="11"/>
        <v>1</v>
      </c>
      <c r="AG53" s="147">
        <v>11</v>
      </c>
      <c r="AH53" s="218">
        <f>IFERROR(AG53/AG58,"-")</f>
        <v>9.0909090909090912E-2</v>
      </c>
      <c r="AI53" s="219">
        <v>9983050</v>
      </c>
      <c r="AJ53" s="219">
        <v>11</v>
      </c>
      <c r="AK53" s="219">
        <f t="shared" si="12"/>
        <v>907550</v>
      </c>
      <c r="AL53" s="219">
        <f t="shared" si="13"/>
        <v>907550</v>
      </c>
      <c r="AM53" s="144">
        <f t="shared" si="14"/>
        <v>1</v>
      </c>
      <c r="AN53" s="147">
        <v>53</v>
      </c>
      <c r="AO53" s="218">
        <f>IFERROR(AN53/AN58,"-")</f>
        <v>3.5594358629952985E-2</v>
      </c>
      <c r="AP53" s="219">
        <v>38221960</v>
      </c>
      <c r="AQ53" s="219">
        <v>53</v>
      </c>
      <c r="AR53" s="219">
        <f t="shared" si="15"/>
        <v>721169.05660377361</v>
      </c>
      <c r="AS53" s="219">
        <f t="shared" si="16"/>
        <v>721169.05660377361</v>
      </c>
      <c r="AT53" s="144">
        <f t="shared" si="17"/>
        <v>1</v>
      </c>
      <c r="AV53" s="65"/>
    </row>
    <row r="54" spans="2:48" s="7" customFormat="1">
      <c r="B54" s="465"/>
      <c r="C54" s="470"/>
      <c r="D54" s="143" t="s">
        <v>157</v>
      </c>
      <c r="E54" s="336">
        <v>25</v>
      </c>
      <c r="F54" s="220">
        <f>IFERROR(E54/E58,"-")</f>
        <v>6.684491978609626E-2</v>
      </c>
      <c r="G54" s="59">
        <v>26307226</v>
      </c>
      <c r="H54" s="59">
        <v>25</v>
      </c>
      <c r="I54" s="59">
        <f t="shared" si="18"/>
        <v>1052289.04</v>
      </c>
      <c r="J54" s="59">
        <f t="shared" si="1"/>
        <v>1052289.04</v>
      </c>
      <c r="K54" s="9">
        <f t="shared" si="2"/>
        <v>1</v>
      </c>
      <c r="L54" s="336">
        <v>23</v>
      </c>
      <c r="M54" s="220">
        <f>IFERROR(L54/L58,"-")</f>
        <v>7.796610169491526E-2</v>
      </c>
      <c r="N54" s="59">
        <v>24713060</v>
      </c>
      <c r="O54" s="59">
        <v>23</v>
      </c>
      <c r="P54" s="59">
        <f t="shared" si="3"/>
        <v>1074480.8695652173</v>
      </c>
      <c r="Q54" s="59">
        <f t="shared" si="4"/>
        <v>1074480.8695652173</v>
      </c>
      <c r="R54" s="9">
        <f t="shared" si="5"/>
        <v>1</v>
      </c>
      <c r="S54" s="336">
        <v>4</v>
      </c>
      <c r="T54" s="220">
        <f>IFERROR(S54/S58,"-")</f>
        <v>7.6923076923076927E-2</v>
      </c>
      <c r="U54" s="59">
        <v>5673614</v>
      </c>
      <c r="V54" s="59">
        <v>4</v>
      </c>
      <c r="W54" s="59">
        <f t="shared" si="6"/>
        <v>1418403.5</v>
      </c>
      <c r="X54" s="59">
        <f t="shared" si="7"/>
        <v>1418403.5</v>
      </c>
      <c r="Y54" s="9">
        <f t="shared" si="8"/>
        <v>1</v>
      </c>
      <c r="Z54" s="336">
        <v>3</v>
      </c>
      <c r="AA54" s="220">
        <f>IFERROR(Z54/Z58,"-")</f>
        <v>6.3829787234042548E-2</v>
      </c>
      <c r="AB54" s="59">
        <v>4560981</v>
      </c>
      <c r="AC54" s="59">
        <v>3</v>
      </c>
      <c r="AD54" s="59">
        <f t="shared" si="9"/>
        <v>1520327</v>
      </c>
      <c r="AE54" s="59">
        <f t="shared" si="10"/>
        <v>1520327</v>
      </c>
      <c r="AF54" s="9">
        <f t="shared" si="11"/>
        <v>1</v>
      </c>
      <c r="AG54" s="336">
        <v>14</v>
      </c>
      <c r="AH54" s="220">
        <f>IFERROR(AG54/AG58,"-")</f>
        <v>0.11570247933884298</v>
      </c>
      <c r="AI54" s="59">
        <v>16123092</v>
      </c>
      <c r="AJ54" s="59">
        <v>14</v>
      </c>
      <c r="AK54" s="59">
        <f t="shared" si="12"/>
        <v>1151649.4285714286</v>
      </c>
      <c r="AL54" s="59">
        <f t="shared" si="13"/>
        <v>1151649.4285714286</v>
      </c>
      <c r="AM54" s="9">
        <f t="shared" si="14"/>
        <v>1</v>
      </c>
      <c r="AN54" s="336">
        <v>45</v>
      </c>
      <c r="AO54" s="220">
        <f>IFERROR(AN54/AN58,"-")</f>
        <v>3.0221625251846879E-2</v>
      </c>
      <c r="AP54" s="59">
        <v>47515481</v>
      </c>
      <c r="AQ54" s="59">
        <v>45</v>
      </c>
      <c r="AR54" s="59">
        <f t="shared" si="15"/>
        <v>1055899.5777777778</v>
      </c>
      <c r="AS54" s="59">
        <f t="shared" si="16"/>
        <v>1055899.5777777778</v>
      </c>
      <c r="AT54" s="9">
        <f t="shared" si="17"/>
        <v>1</v>
      </c>
      <c r="AV54" s="65"/>
    </row>
    <row r="55" spans="2:48" s="7" customFormat="1">
      <c r="B55" s="465"/>
      <c r="C55" s="470"/>
      <c r="D55" s="143" t="s">
        <v>158</v>
      </c>
      <c r="E55" s="147">
        <v>10</v>
      </c>
      <c r="F55" s="218">
        <f>IFERROR(E55/E58,"-")</f>
        <v>2.6737967914438502E-2</v>
      </c>
      <c r="G55" s="219">
        <v>13580859</v>
      </c>
      <c r="H55" s="219">
        <v>10</v>
      </c>
      <c r="I55" s="219">
        <f t="shared" si="18"/>
        <v>1358085.9</v>
      </c>
      <c r="J55" s="219">
        <f t="shared" si="1"/>
        <v>1358085.9</v>
      </c>
      <c r="K55" s="144">
        <f t="shared" si="2"/>
        <v>1</v>
      </c>
      <c r="L55" s="147">
        <v>8</v>
      </c>
      <c r="M55" s="218">
        <f>IFERROR(L55/L58,"-")</f>
        <v>2.7118644067796609E-2</v>
      </c>
      <c r="N55" s="219">
        <v>11877038</v>
      </c>
      <c r="O55" s="219">
        <v>8</v>
      </c>
      <c r="P55" s="219">
        <f t="shared" si="3"/>
        <v>1484629.75</v>
      </c>
      <c r="Q55" s="219">
        <f t="shared" si="4"/>
        <v>1484629.75</v>
      </c>
      <c r="R55" s="144">
        <f t="shared" si="5"/>
        <v>1</v>
      </c>
      <c r="S55" s="147">
        <v>3</v>
      </c>
      <c r="T55" s="218">
        <f>IFERROR(S55/S58,"-")</f>
        <v>5.7692307692307696E-2</v>
      </c>
      <c r="U55" s="219">
        <v>1604091</v>
      </c>
      <c r="V55" s="219">
        <v>3</v>
      </c>
      <c r="W55" s="219">
        <f t="shared" si="6"/>
        <v>534697</v>
      </c>
      <c r="X55" s="219">
        <f t="shared" si="7"/>
        <v>534697</v>
      </c>
      <c r="Y55" s="144">
        <f t="shared" si="8"/>
        <v>1</v>
      </c>
      <c r="Z55" s="147">
        <v>3</v>
      </c>
      <c r="AA55" s="218">
        <f>IFERROR(Z55/Z58,"-")</f>
        <v>6.3829787234042548E-2</v>
      </c>
      <c r="AB55" s="219">
        <v>1604091</v>
      </c>
      <c r="AC55" s="219">
        <v>3</v>
      </c>
      <c r="AD55" s="219">
        <f t="shared" si="9"/>
        <v>534697</v>
      </c>
      <c r="AE55" s="219">
        <f t="shared" si="10"/>
        <v>534697</v>
      </c>
      <c r="AF55" s="144">
        <f t="shared" si="11"/>
        <v>1</v>
      </c>
      <c r="AG55" s="147">
        <v>3</v>
      </c>
      <c r="AH55" s="218">
        <f>IFERROR(AG55/AG58,"-")</f>
        <v>2.4793388429752067E-2</v>
      </c>
      <c r="AI55" s="219">
        <v>5465108</v>
      </c>
      <c r="AJ55" s="219">
        <v>3</v>
      </c>
      <c r="AK55" s="219">
        <f t="shared" si="12"/>
        <v>1821702.6666666667</v>
      </c>
      <c r="AL55" s="219">
        <f t="shared" si="13"/>
        <v>1821702.6666666667</v>
      </c>
      <c r="AM55" s="144">
        <f t="shared" si="14"/>
        <v>1</v>
      </c>
      <c r="AN55" s="147">
        <v>21</v>
      </c>
      <c r="AO55" s="218">
        <f>IFERROR(AN55/AN58,"-")</f>
        <v>1.4103425117528543E-2</v>
      </c>
      <c r="AP55" s="219">
        <v>23682997</v>
      </c>
      <c r="AQ55" s="219">
        <v>21</v>
      </c>
      <c r="AR55" s="219">
        <f t="shared" si="15"/>
        <v>1127761.7619047619</v>
      </c>
      <c r="AS55" s="219">
        <f t="shared" si="16"/>
        <v>1127761.7619047619</v>
      </c>
      <c r="AT55" s="144">
        <f t="shared" si="17"/>
        <v>1</v>
      </c>
      <c r="AV55" s="65"/>
    </row>
    <row r="56" spans="2:48" s="7" customFormat="1">
      <c r="B56" s="465"/>
      <c r="C56" s="470"/>
      <c r="D56" s="143" t="s">
        <v>159</v>
      </c>
      <c r="E56" s="336">
        <v>6</v>
      </c>
      <c r="F56" s="220">
        <f>IFERROR(E56/E58,"-")</f>
        <v>1.6042780748663103E-2</v>
      </c>
      <c r="G56" s="59">
        <v>11773171</v>
      </c>
      <c r="H56" s="59">
        <v>6</v>
      </c>
      <c r="I56" s="59">
        <f t="shared" si="18"/>
        <v>1962195.1666666667</v>
      </c>
      <c r="J56" s="59">
        <f t="shared" si="1"/>
        <v>1962195.1666666667</v>
      </c>
      <c r="K56" s="9">
        <f t="shared" si="2"/>
        <v>1</v>
      </c>
      <c r="L56" s="336">
        <v>6</v>
      </c>
      <c r="M56" s="220">
        <f>IFERROR(L56/L58,"-")</f>
        <v>2.0338983050847456E-2</v>
      </c>
      <c r="N56" s="59">
        <v>11773171</v>
      </c>
      <c r="O56" s="59">
        <v>6</v>
      </c>
      <c r="P56" s="59">
        <f t="shared" si="3"/>
        <v>1962195.1666666667</v>
      </c>
      <c r="Q56" s="59">
        <f t="shared" si="4"/>
        <v>1962195.1666666667</v>
      </c>
      <c r="R56" s="9">
        <f t="shared" si="5"/>
        <v>1</v>
      </c>
      <c r="S56" s="336">
        <v>0</v>
      </c>
      <c r="T56" s="220">
        <f>IFERROR(S56/S58,"-")</f>
        <v>0</v>
      </c>
      <c r="U56" s="59">
        <v>0</v>
      </c>
      <c r="V56" s="59">
        <v>0</v>
      </c>
      <c r="W56" s="59" t="str">
        <f t="shared" si="6"/>
        <v>-</v>
      </c>
      <c r="X56" s="59" t="str">
        <f t="shared" si="7"/>
        <v>-</v>
      </c>
      <c r="Y56" s="9" t="str">
        <f t="shared" si="8"/>
        <v>-</v>
      </c>
      <c r="Z56" s="336">
        <v>0</v>
      </c>
      <c r="AA56" s="220">
        <f>IFERROR(Z56/Z58,"-")</f>
        <v>0</v>
      </c>
      <c r="AB56" s="59">
        <v>0</v>
      </c>
      <c r="AC56" s="59">
        <v>0</v>
      </c>
      <c r="AD56" s="59" t="str">
        <f t="shared" si="9"/>
        <v>-</v>
      </c>
      <c r="AE56" s="59" t="str">
        <f t="shared" si="10"/>
        <v>-</v>
      </c>
      <c r="AF56" s="9" t="str">
        <f t="shared" si="11"/>
        <v>-</v>
      </c>
      <c r="AG56" s="336">
        <v>3</v>
      </c>
      <c r="AH56" s="220">
        <f>IFERROR(AG56/AG58,"-")</f>
        <v>2.4793388429752067E-2</v>
      </c>
      <c r="AI56" s="59">
        <v>7164681</v>
      </c>
      <c r="AJ56" s="59">
        <v>3</v>
      </c>
      <c r="AK56" s="59">
        <f t="shared" si="12"/>
        <v>2388227</v>
      </c>
      <c r="AL56" s="59">
        <f t="shared" si="13"/>
        <v>2388227</v>
      </c>
      <c r="AM56" s="9">
        <f t="shared" si="14"/>
        <v>1</v>
      </c>
      <c r="AN56" s="336">
        <v>13</v>
      </c>
      <c r="AO56" s="220">
        <f>IFERROR(AN56/AN58,"-")</f>
        <v>8.7306917394224318E-3</v>
      </c>
      <c r="AP56" s="59">
        <v>9317925</v>
      </c>
      <c r="AQ56" s="59">
        <v>13</v>
      </c>
      <c r="AR56" s="59">
        <f t="shared" si="15"/>
        <v>716763.4615384615</v>
      </c>
      <c r="AS56" s="59">
        <f t="shared" si="16"/>
        <v>716763.4615384615</v>
      </c>
      <c r="AT56" s="9">
        <f t="shared" si="17"/>
        <v>1</v>
      </c>
      <c r="AV56" s="65"/>
    </row>
    <row r="57" spans="2:48" s="7" customFormat="1">
      <c r="B57" s="465"/>
      <c r="C57" s="470"/>
      <c r="D57" s="146" t="s">
        <v>160</v>
      </c>
      <c r="E57" s="337">
        <v>5</v>
      </c>
      <c r="F57" s="221">
        <f>IFERROR(E57/E58,"-")</f>
        <v>1.3368983957219251E-2</v>
      </c>
      <c r="G57" s="222">
        <v>8976747</v>
      </c>
      <c r="H57" s="222">
        <v>5</v>
      </c>
      <c r="I57" s="222">
        <f t="shared" si="18"/>
        <v>1795349.4</v>
      </c>
      <c r="J57" s="222">
        <f t="shared" si="1"/>
        <v>1795349.4</v>
      </c>
      <c r="K57" s="29">
        <f t="shared" si="2"/>
        <v>1</v>
      </c>
      <c r="L57" s="337">
        <v>5</v>
      </c>
      <c r="M57" s="221">
        <f>IFERROR(L57/L58,"-")</f>
        <v>1.6949152542372881E-2</v>
      </c>
      <c r="N57" s="222">
        <v>8976747</v>
      </c>
      <c r="O57" s="222">
        <v>5</v>
      </c>
      <c r="P57" s="222">
        <f t="shared" si="3"/>
        <v>1795349.4</v>
      </c>
      <c r="Q57" s="222">
        <f t="shared" si="4"/>
        <v>1795349.4</v>
      </c>
      <c r="R57" s="29">
        <f t="shared" si="5"/>
        <v>1</v>
      </c>
      <c r="S57" s="337">
        <v>0</v>
      </c>
      <c r="T57" s="221">
        <f>IFERROR(S57/S58,"-")</f>
        <v>0</v>
      </c>
      <c r="U57" s="222">
        <v>0</v>
      </c>
      <c r="V57" s="222">
        <v>0</v>
      </c>
      <c r="W57" s="222" t="str">
        <f t="shared" si="6"/>
        <v>-</v>
      </c>
      <c r="X57" s="222" t="str">
        <f t="shared" si="7"/>
        <v>-</v>
      </c>
      <c r="Y57" s="29" t="str">
        <f t="shared" si="8"/>
        <v>-</v>
      </c>
      <c r="Z57" s="337">
        <v>0</v>
      </c>
      <c r="AA57" s="221">
        <f>IFERROR(Z57/Z58,"-")</f>
        <v>0</v>
      </c>
      <c r="AB57" s="222">
        <v>0</v>
      </c>
      <c r="AC57" s="222">
        <v>0</v>
      </c>
      <c r="AD57" s="222" t="str">
        <f t="shared" si="9"/>
        <v>-</v>
      </c>
      <c r="AE57" s="222" t="str">
        <f t="shared" si="10"/>
        <v>-</v>
      </c>
      <c r="AF57" s="29" t="str">
        <f t="shared" si="11"/>
        <v>-</v>
      </c>
      <c r="AG57" s="337">
        <v>3</v>
      </c>
      <c r="AH57" s="221">
        <f>IFERROR(AG57/AG58,"-")</f>
        <v>2.4793388429752067E-2</v>
      </c>
      <c r="AI57" s="222">
        <v>6204965</v>
      </c>
      <c r="AJ57" s="222">
        <v>3</v>
      </c>
      <c r="AK57" s="222">
        <f t="shared" si="12"/>
        <v>2068321.6666666667</v>
      </c>
      <c r="AL57" s="222">
        <f t="shared" si="13"/>
        <v>2068321.6666666667</v>
      </c>
      <c r="AM57" s="29">
        <f t="shared" si="14"/>
        <v>1</v>
      </c>
      <c r="AN57" s="337">
        <v>2</v>
      </c>
      <c r="AO57" s="221">
        <f>IFERROR(AN57/AN58,"-")</f>
        <v>1.3431833445265279E-3</v>
      </c>
      <c r="AP57" s="222">
        <v>3226883</v>
      </c>
      <c r="AQ57" s="222">
        <v>2</v>
      </c>
      <c r="AR57" s="222">
        <f t="shared" si="15"/>
        <v>1613441.5</v>
      </c>
      <c r="AS57" s="222">
        <f t="shared" si="16"/>
        <v>1613441.5</v>
      </c>
      <c r="AT57" s="29">
        <f t="shared" si="17"/>
        <v>1</v>
      </c>
      <c r="AV57" s="65"/>
    </row>
    <row r="58" spans="2:48" s="7" customFormat="1">
      <c r="B58" s="466"/>
      <c r="C58" s="471"/>
      <c r="D58" s="247" t="s">
        <v>64</v>
      </c>
      <c r="E58" s="148">
        <f>SUM(E50:E57)</f>
        <v>374</v>
      </c>
      <c r="F58" s="223">
        <f>IFERROR(E58/E58,"-")</f>
        <v>1</v>
      </c>
      <c r="G58" s="224">
        <f>SUM(G50:G57)</f>
        <v>81908456</v>
      </c>
      <c r="H58" s="224">
        <f>SUM(H50:H57)</f>
        <v>94</v>
      </c>
      <c r="I58" s="224">
        <f t="shared" si="18"/>
        <v>219006.56684491978</v>
      </c>
      <c r="J58" s="224">
        <f t="shared" si="1"/>
        <v>871366.55319148931</v>
      </c>
      <c r="K58" s="129">
        <f t="shared" si="2"/>
        <v>0.25133689839572193</v>
      </c>
      <c r="L58" s="148">
        <f>SUM(L50:L57)</f>
        <v>295</v>
      </c>
      <c r="M58" s="223">
        <f>IFERROR(L58/L58,"-")</f>
        <v>1</v>
      </c>
      <c r="N58" s="224">
        <f>SUM(N50:N57)</f>
        <v>73615310</v>
      </c>
      <c r="O58" s="224">
        <f>SUM(O50:O57)</f>
        <v>79</v>
      </c>
      <c r="P58" s="224">
        <f t="shared" si="3"/>
        <v>249543.42372881356</v>
      </c>
      <c r="Q58" s="224">
        <f t="shared" si="4"/>
        <v>931839.36708860763</v>
      </c>
      <c r="R58" s="129">
        <f t="shared" si="5"/>
        <v>0.26779661016949152</v>
      </c>
      <c r="S58" s="148">
        <f>SUM(S50:S57)</f>
        <v>52</v>
      </c>
      <c r="T58" s="223">
        <f>IFERROR(S58/S58,"-")</f>
        <v>1</v>
      </c>
      <c r="U58" s="224">
        <f>SUM(U50:U57)</f>
        <v>9476477</v>
      </c>
      <c r="V58" s="224">
        <f>SUM(V50:V57)</f>
        <v>14</v>
      </c>
      <c r="W58" s="224">
        <f t="shared" si="6"/>
        <v>182239.94230769231</v>
      </c>
      <c r="X58" s="224">
        <f t="shared" si="7"/>
        <v>676891.21428571432</v>
      </c>
      <c r="Y58" s="129">
        <f t="shared" si="8"/>
        <v>0.26923076923076922</v>
      </c>
      <c r="Z58" s="148">
        <f>SUM(Z50:Z57)</f>
        <v>47</v>
      </c>
      <c r="AA58" s="223">
        <f>IFERROR(Z58/Z58,"-")</f>
        <v>1</v>
      </c>
      <c r="AB58" s="224">
        <f>SUM(AB50:AB57)</f>
        <v>8363844</v>
      </c>
      <c r="AC58" s="224">
        <f>SUM(AC50:AC57)</f>
        <v>13</v>
      </c>
      <c r="AD58" s="224">
        <f t="shared" si="9"/>
        <v>177954.12765957447</v>
      </c>
      <c r="AE58" s="224">
        <f t="shared" si="10"/>
        <v>643372.61538461538</v>
      </c>
      <c r="AF58" s="129">
        <f t="shared" si="11"/>
        <v>0.27659574468085107</v>
      </c>
      <c r="AG58" s="148">
        <f>SUM(AG50:AG57)</f>
        <v>121</v>
      </c>
      <c r="AH58" s="223">
        <f>IFERROR(AG58/AG58,"-")</f>
        <v>1</v>
      </c>
      <c r="AI58" s="224">
        <f>SUM(AI50:AI57)</f>
        <v>45393426</v>
      </c>
      <c r="AJ58" s="224">
        <f>SUM(AJ50:AJ57)</f>
        <v>39</v>
      </c>
      <c r="AK58" s="224">
        <f t="shared" si="12"/>
        <v>375152.28099173552</v>
      </c>
      <c r="AL58" s="224">
        <f t="shared" si="13"/>
        <v>1163934</v>
      </c>
      <c r="AM58" s="129">
        <f t="shared" si="14"/>
        <v>0.32231404958677684</v>
      </c>
      <c r="AN58" s="148">
        <f>SUM(AN50:AN57)</f>
        <v>1489</v>
      </c>
      <c r="AO58" s="223">
        <f>IFERROR(AN58/AN58,"-")</f>
        <v>1</v>
      </c>
      <c r="AP58" s="224">
        <f>SUM(AP50:AP57)</f>
        <v>139071143</v>
      </c>
      <c r="AQ58" s="224">
        <f>SUM(AQ50:AQ57)</f>
        <v>191</v>
      </c>
      <c r="AR58" s="224">
        <f t="shared" si="15"/>
        <v>93399.021490933519</v>
      </c>
      <c r="AS58" s="224">
        <f t="shared" si="16"/>
        <v>728121.16753926699</v>
      </c>
      <c r="AT58" s="129">
        <f t="shared" si="17"/>
        <v>0.12827400940228342</v>
      </c>
      <c r="AV58" s="65"/>
    </row>
    <row r="59" spans="2:48" s="7" customFormat="1">
      <c r="B59" s="464">
        <v>7</v>
      </c>
      <c r="C59" s="469" t="s">
        <v>81</v>
      </c>
      <c r="D59" s="143" t="s">
        <v>156</v>
      </c>
      <c r="E59" s="147">
        <v>233</v>
      </c>
      <c r="F59" s="218">
        <f>IFERROR(E59/E67,"-")</f>
        <v>0.81468531468531469</v>
      </c>
      <c r="G59" s="219">
        <v>0</v>
      </c>
      <c r="H59" s="219">
        <v>0</v>
      </c>
      <c r="I59" s="219">
        <f t="shared" si="18"/>
        <v>0</v>
      </c>
      <c r="J59" s="219" t="str">
        <f t="shared" si="1"/>
        <v>-</v>
      </c>
      <c r="K59" s="144">
        <f t="shared" si="2"/>
        <v>0</v>
      </c>
      <c r="L59" s="147">
        <v>154</v>
      </c>
      <c r="M59" s="218">
        <f>IFERROR(L59/L67,"-")</f>
        <v>0.80208333333333337</v>
      </c>
      <c r="N59" s="219">
        <v>0</v>
      </c>
      <c r="O59" s="219">
        <v>0</v>
      </c>
      <c r="P59" s="219">
        <f t="shared" si="3"/>
        <v>0</v>
      </c>
      <c r="Q59" s="219" t="str">
        <f t="shared" si="4"/>
        <v>-</v>
      </c>
      <c r="R59" s="144">
        <f t="shared" si="5"/>
        <v>0</v>
      </c>
      <c r="S59" s="147">
        <v>21</v>
      </c>
      <c r="T59" s="218">
        <f>IFERROR(S59/S67,"-")</f>
        <v>0.7</v>
      </c>
      <c r="U59" s="219">
        <v>0</v>
      </c>
      <c r="V59" s="219">
        <v>0</v>
      </c>
      <c r="W59" s="219">
        <f t="shared" si="6"/>
        <v>0</v>
      </c>
      <c r="X59" s="219" t="str">
        <f t="shared" si="7"/>
        <v>-</v>
      </c>
      <c r="Y59" s="144">
        <f t="shared" si="8"/>
        <v>0</v>
      </c>
      <c r="Z59" s="147">
        <v>15</v>
      </c>
      <c r="AA59" s="218">
        <f>IFERROR(Z59/Z67,"-")</f>
        <v>0.65217391304347827</v>
      </c>
      <c r="AB59" s="219">
        <v>0</v>
      </c>
      <c r="AC59" s="219">
        <v>0</v>
      </c>
      <c r="AD59" s="219">
        <f t="shared" si="9"/>
        <v>0</v>
      </c>
      <c r="AE59" s="219" t="str">
        <f t="shared" si="10"/>
        <v>-</v>
      </c>
      <c r="AF59" s="144">
        <f t="shared" si="11"/>
        <v>0</v>
      </c>
      <c r="AG59" s="147">
        <v>147</v>
      </c>
      <c r="AH59" s="218">
        <f>IFERROR(AG59/AG67,"-")</f>
        <v>0.71707317073170729</v>
      </c>
      <c r="AI59" s="219">
        <v>0</v>
      </c>
      <c r="AJ59" s="219">
        <v>0</v>
      </c>
      <c r="AK59" s="219">
        <f t="shared" si="12"/>
        <v>0</v>
      </c>
      <c r="AL59" s="219" t="str">
        <f t="shared" si="13"/>
        <v>-</v>
      </c>
      <c r="AM59" s="144">
        <f t="shared" si="14"/>
        <v>0</v>
      </c>
      <c r="AN59" s="147">
        <v>840</v>
      </c>
      <c r="AO59" s="218">
        <f>IFERROR(AN59/AN67,"-")</f>
        <v>0.84762865792129161</v>
      </c>
      <c r="AP59" s="219">
        <v>0</v>
      </c>
      <c r="AQ59" s="219">
        <v>0</v>
      </c>
      <c r="AR59" s="219">
        <f t="shared" si="15"/>
        <v>0</v>
      </c>
      <c r="AS59" s="219" t="str">
        <f t="shared" si="16"/>
        <v>-</v>
      </c>
      <c r="AT59" s="144">
        <f t="shared" si="17"/>
        <v>0</v>
      </c>
      <c r="AV59" s="65"/>
    </row>
    <row r="60" spans="2:48" s="7" customFormat="1">
      <c r="B60" s="465"/>
      <c r="C60" s="470"/>
      <c r="D60" s="143" t="s">
        <v>153</v>
      </c>
      <c r="E60" s="336">
        <v>14</v>
      </c>
      <c r="F60" s="220">
        <f>IFERROR(E60/E67,"-")</f>
        <v>4.8951048951048952E-2</v>
      </c>
      <c r="G60" s="59">
        <v>2160051</v>
      </c>
      <c r="H60" s="59">
        <v>14</v>
      </c>
      <c r="I60" s="59">
        <f t="shared" si="18"/>
        <v>154289.35714285713</v>
      </c>
      <c r="J60" s="59">
        <f t="shared" si="1"/>
        <v>154289.35714285713</v>
      </c>
      <c r="K60" s="9">
        <f t="shared" si="2"/>
        <v>1</v>
      </c>
      <c r="L60" s="336">
        <v>13</v>
      </c>
      <c r="M60" s="220">
        <f>IFERROR(L60/L67,"-")</f>
        <v>6.7708333333333329E-2</v>
      </c>
      <c r="N60" s="59">
        <v>2125611</v>
      </c>
      <c r="O60" s="59">
        <v>13</v>
      </c>
      <c r="P60" s="59">
        <f t="shared" si="3"/>
        <v>163508.53846153847</v>
      </c>
      <c r="Q60" s="59">
        <f t="shared" si="4"/>
        <v>163508.53846153847</v>
      </c>
      <c r="R60" s="9">
        <f t="shared" si="5"/>
        <v>1</v>
      </c>
      <c r="S60" s="336">
        <v>2</v>
      </c>
      <c r="T60" s="220">
        <f>IFERROR(S60/S67,"-")</f>
        <v>6.6666666666666666E-2</v>
      </c>
      <c r="U60" s="59">
        <v>787794</v>
      </c>
      <c r="V60" s="59">
        <v>2</v>
      </c>
      <c r="W60" s="59">
        <f t="shared" si="6"/>
        <v>393897</v>
      </c>
      <c r="X60" s="59">
        <f t="shared" si="7"/>
        <v>393897</v>
      </c>
      <c r="Y60" s="9">
        <f t="shared" si="8"/>
        <v>1</v>
      </c>
      <c r="Z60" s="336">
        <v>2</v>
      </c>
      <c r="AA60" s="220">
        <f>IFERROR(Z60/Z67,"-")</f>
        <v>8.6956521739130432E-2</v>
      </c>
      <c r="AB60" s="59">
        <v>787794</v>
      </c>
      <c r="AC60" s="59">
        <v>2</v>
      </c>
      <c r="AD60" s="59">
        <f t="shared" si="9"/>
        <v>393897</v>
      </c>
      <c r="AE60" s="59">
        <f t="shared" si="10"/>
        <v>393897</v>
      </c>
      <c r="AF60" s="9">
        <f t="shared" si="11"/>
        <v>1</v>
      </c>
      <c r="AG60" s="336">
        <v>8</v>
      </c>
      <c r="AH60" s="220">
        <f>IFERROR(AG60/AG67,"-")</f>
        <v>3.9024390243902439E-2</v>
      </c>
      <c r="AI60" s="59">
        <v>1757798</v>
      </c>
      <c r="AJ60" s="59">
        <v>8</v>
      </c>
      <c r="AK60" s="59">
        <f t="shared" si="12"/>
        <v>219724.75</v>
      </c>
      <c r="AL60" s="59">
        <f t="shared" si="13"/>
        <v>219724.75</v>
      </c>
      <c r="AM60" s="9">
        <f t="shared" si="14"/>
        <v>1</v>
      </c>
      <c r="AN60" s="336">
        <v>25</v>
      </c>
      <c r="AO60" s="220">
        <f>IFERROR(AN60/AN67,"-")</f>
        <v>2.5227043390514632E-2</v>
      </c>
      <c r="AP60" s="59">
        <v>3767917</v>
      </c>
      <c r="AQ60" s="59">
        <v>25</v>
      </c>
      <c r="AR60" s="59">
        <f t="shared" si="15"/>
        <v>150716.68</v>
      </c>
      <c r="AS60" s="59">
        <f t="shared" si="16"/>
        <v>150716.68</v>
      </c>
      <c r="AT60" s="9">
        <f t="shared" si="17"/>
        <v>1</v>
      </c>
      <c r="AV60" s="65"/>
    </row>
    <row r="61" spans="2:48" s="7" customFormat="1">
      <c r="B61" s="465"/>
      <c r="C61" s="470"/>
      <c r="D61" s="143" t="s">
        <v>154</v>
      </c>
      <c r="E61" s="336">
        <v>4</v>
      </c>
      <c r="F61" s="220">
        <f>IFERROR(E61/E67,"-")</f>
        <v>1.3986013986013986E-2</v>
      </c>
      <c r="G61" s="59">
        <v>902995</v>
      </c>
      <c r="H61" s="59">
        <v>4</v>
      </c>
      <c r="I61" s="59">
        <f t="shared" si="18"/>
        <v>225748.75</v>
      </c>
      <c r="J61" s="59">
        <f t="shared" si="1"/>
        <v>225748.75</v>
      </c>
      <c r="K61" s="9">
        <f t="shared" si="2"/>
        <v>1</v>
      </c>
      <c r="L61" s="336">
        <v>3</v>
      </c>
      <c r="M61" s="220">
        <f>IFERROR(L61/L67,"-")</f>
        <v>1.5625E-2</v>
      </c>
      <c r="N61" s="59">
        <v>279312</v>
      </c>
      <c r="O61" s="59">
        <v>3</v>
      </c>
      <c r="P61" s="59">
        <f t="shared" si="3"/>
        <v>93104</v>
      </c>
      <c r="Q61" s="59">
        <f t="shared" si="4"/>
        <v>93104</v>
      </c>
      <c r="R61" s="9">
        <f t="shared" si="5"/>
        <v>1</v>
      </c>
      <c r="S61" s="336">
        <v>1</v>
      </c>
      <c r="T61" s="220">
        <f>IFERROR(S61/S67,"-")</f>
        <v>3.3333333333333333E-2</v>
      </c>
      <c r="U61" s="59">
        <v>63180</v>
      </c>
      <c r="V61" s="59">
        <v>1</v>
      </c>
      <c r="W61" s="59">
        <f t="shared" si="6"/>
        <v>63180</v>
      </c>
      <c r="X61" s="59">
        <f t="shared" si="7"/>
        <v>63180</v>
      </c>
      <c r="Y61" s="9">
        <f t="shared" si="8"/>
        <v>1</v>
      </c>
      <c r="Z61" s="336">
        <v>1</v>
      </c>
      <c r="AA61" s="220">
        <f>IFERROR(Z61/Z67,"-")</f>
        <v>4.3478260869565216E-2</v>
      </c>
      <c r="AB61" s="59">
        <v>63180</v>
      </c>
      <c r="AC61" s="59">
        <v>1</v>
      </c>
      <c r="AD61" s="59">
        <f t="shared" si="9"/>
        <v>63180</v>
      </c>
      <c r="AE61" s="59">
        <f t="shared" si="10"/>
        <v>63180</v>
      </c>
      <c r="AF61" s="9">
        <f t="shared" si="11"/>
        <v>1</v>
      </c>
      <c r="AG61" s="336">
        <v>6</v>
      </c>
      <c r="AH61" s="220">
        <f>IFERROR(AG61/AG67,"-")</f>
        <v>2.9268292682926831E-2</v>
      </c>
      <c r="AI61" s="59">
        <v>1112753</v>
      </c>
      <c r="AJ61" s="59">
        <v>6</v>
      </c>
      <c r="AK61" s="59">
        <f t="shared" si="12"/>
        <v>185458.83333333334</v>
      </c>
      <c r="AL61" s="59">
        <f t="shared" si="13"/>
        <v>185458.83333333334</v>
      </c>
      <c r="AM61" s="9">
        <f t="shared" si="14"/>
        <v>1</v>
      </c>
      <c r="AN61" s="336">
        <v>20</v>
      </c>
      <c r="AO61" s="220">
        <f>IFERROR(AN61/AN67,"-")</f>
        <v>2.0181634712411706E-2</v>
      </c>
      <c r="AP61" s="59">
        <v>4241878</v>
      </c>
      <c r="AQ61" s="59">
        <v>20</v>
      </c>
      <c r="AR61" s="59">
        <f t="shared" si="15"/>
        <v>212093.9</v>
      </c>
      <c r="AS61" s="59">
        <f t="shared" si="16"/>
        <v>212093.9</v>
      </c>
      <c r="AT61" s="9">
        <f t="shared" si="17"/>
        <v>1</v>
      </c>
      <c r="AV61" s="65"/>
    </row>
    <row r="62" spans="2:48" s="7" customFormat="1">
      <c r="B62" s="465"/>
      <c r="C62" s="470"/>
      <c r="D62" s="143" t="s">
        <v>155</v>
      </c>
      <c r="E62" s="147">
        <v>10</v>
      </c>
      <c r="F62" s="218">
        <f>IFERROR(E62/E67,"-")</f>
        <v>3.4965034965034968E-2</v>
      </c>
      <c r="G62" s="219">
        <v>5744664</v>
      </c>
      <c r="H62" s="219">
        <v>10</v>
      </c>
      <c r="I62" s="219">
        <f t="shared" si="18"/>
        <v>574466.4</v>
      </c>
      <c r="J62" s="219">
        <f t="shared" si="1"/>
        <v>574466.4</v>
      </c>
      <c r="K62" s="144">
        <f t="shared" si="2"/>
        <v>1</v>
      </c>
      <c r="L62" s="147">
        <v>6</v>
      </c>
      <c r="M62" s="218">
        <f>IFERROR(L62/L67,"-")</f>
        <v>3.125E-2</v>
      </c>
      <c r="N62" s="219">
        <v>2578183</v>
      </c>
      <c r="O62" s="219">
        <v>6</v>
      </c>
      <c r="P62" s="219">
        <f t="shared" si="3"/>
        <v>429697.16666666669</v>
      </c>
      <c r="Q62" s="219">
        <f t="shared" si="4"/>
        <v>429697.16666666669</v>
      </c>
      <c r="R62" s="144">
        <f t="shared" si="5"/>
        <v>1</v>
      </c>
      <c r="S62" s="147">
        <v>3</v>
      </c>
      <c r="T62" s="218">
        <f>IFERROR(S62/S67,"-")</f>
        <v>0.1</v>
      </c>
      <c r="U62" s="219">
        <v>856592</v>
      </c>
      <c r="V62" s="219">
        <v>3</v>
      </c>
      <c r="W62" s="219">
        <f t="shared" si="6"/>
        <v>285530.66666666669</v>
      </c>
      <c r="X62" s="219">
        <f t="shared" si="7"/>
        <v>285530.66666666669</v>
      </c>
      <c r="Y62" s="144">
        <f t="shared" si="8"/>
        <v>1</v>
      </c>
      <c r="Z62" s="147">
        <v>3</v>
      </c>
      <c r="AA62" s="218">
        <f>IFERROR(Z62/Z67,"-")</f>
        <v>0.13043478260869565</v>
      </c>
      <c r="AB62" s="219">
        <v>856592</v>
      </c>
      <c r="AC62" s="219">
        <v>3</v>
      </c>
      <c r="AD62" s="219">
        <f t="shared" si="9"/>
        <v>285530.66666666669</v>
      </c>
      <c r="AE62" s="219">
        <f t="shared" si="10"/>
        <v>285530.66666666669</v>
      </c>
      <c r="AF62" s="144">
        <f t="shared" si="11"/>
        <v>1</v>
      </c>
      <c r="AG62" s="147">
        <v>19</v>
      </c>
      <c r="AH62" s="218">
        <f>IFERROR(AG62/AG67,"-")</f>
        <v>9.2682926829268292E-2</v>
      </c>
      <c r="AI62" s="219">
        <v>13761825</v>
      </c>
      <c r="AJ62" s="219">
        <v>19</v>
      </c>
      <c r="AK62" s="219">
        <f t="shared" si="12"/>
        <v>724306.57894736843</v>
      </c>
      <c r="AL62" s="219">
        <f t="shared" si="13"/>
        <v>724306.57894736843</v>
      </c>
      <c r="AM62" s="144">
        <f t="shared" si="14"/>
        <v>1</v>
      </c>
      <c r="AN62" s="147">
        <v>42</v>
      </c>
      <c r="AO62" s="218">
        <f>IFERROR(AN62/AN67,"-")</f>
        <v>4.238143289606458E-2</v>
      </c>
      <c r="AP62" s="219">
        <v>29376639</v>
      </c>
      <c r="AQ62" s="219">
        <v>42</v>
      </c>
      <c r="AR62" s="219">
        <f t="shared" si="15"/>
        <v>699443.78571428568</v>
      </c>
      <c r="AS62" s="219">
        <f t="shared" si="16"/>
        <v>699443.78571428568</v>
      </c>
      <c r="AT62" s="144">
        <f t="shared" si="17"/>
        <v>1</v>
      </c>
      <c r="AV62" s="65"/>
    </row>
    <row r="63" spans="2:48" s="7" customFormat="1">
      <c r="B63" s="465"/>
      <c r="C63" s="470"/>
      <c r="D63" s="143" t="s">
        <v>157</v>
      </c>
      <c r="E63" s="336">
        <v>16</v>
      </c>
      <c r="F63" s="220">
        <f>IFERROR(E63/E67,"-")</f>
        <v>5.5944055944055944E-2</v>
      </c>
      <c r="G63" s="59">
        <v>14094571</v>
      </c>
      <c r="H63" s="59">
        <v>16</v>
      </c>
      <c r="I63" s="59">
        <f t="shared" si="18"/>
        <v>880910.6875</v>
      </c>
      <c r="J63" s="59">
        <f t="shared" si="1"/>
        <v>880910.6875</v>
      </c>
      <c r="K63" s="9">
        <f t="shared" si="2"/>
        <v>1</v>
      </c>
      <c r="L63" s="336">
        <v>11</v>
      </c>
      <c r="M63" s="220">
        <f>IFERROR(L63/L67,"-")</f>
        <v>5.7291666666666664E-2</v>
      </c>
      <c r="N63" s="59">
        <v>9382583</v>
      </c>
      <c r="O63" s="59">
        <v>11</v>
      </c>
      <c r="P63" s="59">
        <f t="shared" si="3"/>
        <v>852962.09090909094</v>
      </c>
      <c r="Q63" s="59">
        <f t="shared" si="4"/>
        <v>852962.09090909094</v>
      </c>
      <c r="R63" s="9">
        <f t="shared" si="5"/>
        <v>1</v>
      </c>
      <c r="S63" s="336">
        <v>1</v>
      </c>
      <c r="T63" s="220">
        <f>IFERROR(S63/S67,"-")</f>
        <v>3.3333333333333333E-2</v>
      </c>
      <c r="U63" s="59">
        <v>921580</v>
      </c>
      <c r="V63" s="59">
        <v>1</v>
      </c>
      <c r="W63" s="59">
        <f t="shared" si="6"/>
        <v>921580</v>
      </c>
      <c r="X63" s="59">
        <f t="shared" si="7"/>
        <v>921580</v>
      </c>
      <c r="Y63" s="9">
        <f t="shared" si="8"/>
        <v>1</v>
      </c>
      <c r="Z63" s="336">
        <v>0</v>
      </c>
      <c r="AA63" s="220">
        <f>IFERROR(Z63/Z67,"-")</f>
        <v>0</v>
      </c>
      <c r="AB63" s="59">
        <v>0</v>
      </c>
      <c r="AC63" s="59">
        <v>0</v>
      </c>
      <c r="AD63" s="59" t="str">
        <f t="shared" si="9"/>
        <v>-</v>
      </c>
      <c r="AE63" s="59" t="str">
        <f t="shared" si="10"/>
        <v>-</v>
      </c>
      <c r="AF63" s="9" t="str">
        <f t="shared" si="11"/>
        <v>-</v>
      </c>
      <c r="AG63" s="336">
        <v>14</v>
      </c>
      <c r="AH63" s="220">
        <f>IFERROR(AG63/AG67,"-")</f>
        <v>6.8292682926829273E-2</v>
      </c>
      <c r="AI63" s="59">
        <v>12867437</v>
      </c>
      <c r="AJ63" s="59">
        <v>14</v>
      </c>
      <c r="AK63" s="59">
        <f t="shared" si="12"/>
        <v>919102.64285714284</v>
      </c>
      <c r="AL63" s="59">
        <f t="shared" si="13"/>
        <v>919102.64285714284</v>
      </c>
      <c r="AM63" s="9">
        <f t="shared" si="14"/>
        <v>1</v>
      </c>
      <c r="AN63" s="336">
        <v>38</v>
      </c>
      <c r="AO63" s="220">
        <f>IFERROR(AN63/AN67,"-")</f>
        <v>3.8345105953582238E-2</v>
      </c>
      <c r="AP63" s="59">
        <v>37461494</v>
      </c>
      <c r="AQ63" s="59">
        <v>38</v>
      </c>
      <c r="AR63" s="59">
        <f t="shared" si="15"/>
        <v>985828.78947368416</v>
      </c>
      <c r="AS63" s="59">
        <f t="shared" si="16"/>
        <v>985828.78947368416</v>
      </c>
      <c r="AT63" s="9">
        <f t="shared" si="17"/>
        <v>1</v>
      </c>
      <c r="AV63" s="65"/>
    </row>
    <row r="64" spans="2:48" s="7" customFormat="1">
      <c r="B64" s="465"/>
      <c r="C64" s="470"/>
      <c r="D64" s="143" t="s">
        <v>158</v>
      </c>
      <c r="E64" s="147">
        <v>4</v>
      </c>
      <c r="F64" s="218">
        <f>IFERROR(E64/E67,"-")</f>
        <v>1.3986013986013986E-2</v>
      </c>
      <c r="G64" s="219">
        <v>6582643</v>
      </c>
      <c r="H64" s="219">
        <v>4</v>
      </c>
      <c r="I64" s="219">
        <f t="shared" si="18"/>
        <v>1645660.75</v>
      </c>
      <c r="J64" s="219">
        <f t="shared" si="1"/>
        <v>1645660.75</v>
      </c>
      <c r="K64" s="144">
        <f t="shared" si="2"/>
        <v>1</v>
      </c>
      <c r="L64" s="147">
        <v>2</v>
      </c>
      <c r="M64" s="218">
        <f>IFERROR(L64/L67,"-")</f>
        <v>1.0416666666666666E-2</v>
      </c>
      <c r="N64" s="219">
        <v>3436439</v>
      </c>
      <c r="O64" s="219">
        <v>2</v>
      </c>
      <c r="P64" s="219">
        <f t="shared" si="3"/>
        <v>1718219.5</v>
      </c>
      <c r="Q64" s="219">
        <f t="shared" si="4"/>
        <v>1718219.5</v>
      </c>
      <c r="R64" s="144">
        <f t="shared" si="5"/>
        <v>1</v>
      </c>
      <c r="S64" s="147">
        <v>1</v>
      </c>
      <c r="T64" s="218">
        <f>IFERROR(S64/S67,"-")</f>
        <v>3.3333333333333333E-2</v>
      </c>
      <c r="U64" s="219">
        <v>734407</v>
      </c>
      <c r="V64" s="219">
        <v>1</v>
      </c>
      <c r="W64" s="219">
        <f t="shared" si="6"/>
        <v>734407</v>
      </c>
      <c r="X64" s="219">
        <f t="shared" si="7"/>
        <v>734407</v>
      </c>
      <c r="Y64" s="144">
        <f t="shared" si="8"/>
        <v>1</v>
      </c>
      <c r="Z64" s="147">
        <v>1</v>
      </c>
      <c r="AA64" s="218">
        <f>IFERROR(Z64/Z67,"-")</f>
        <v>4.3478260869565216E-2</v>
      </c>
      <c r="AB64" s="219">
        <v>734407</v>
      </c>
      <c r="AC64" s="219">
        <v>1</v>
      </c>
      <c r="AD64" s="219">
        <f t="shared" si="9"/>
        <v>734407</v>
      </c>
      <c r="AE64" s="219">
        <f t="shared" si="10"/>
        <v>734407</v>
      </c>
      <c r="AF64" s="144">
        <f t="shared" si="11"/>
        <v>1</v>
      </c>
      <c r="AG64" s="147">
        <v>7</v>
      </c>
      <c r="AH64" s="218">
        <f>IFERROR(AG64/AG67,"-")</f>
        <v>3.4146341463414637E-2</v>
      </c>
      <c r="AI64" s="219">
        <v>8927052</v>
      </c>
      <c r="AJ64" s="219">
        <v>7</v>
      </c>
      <c r="AK64" s="219">
        <f t="shared" si="12"/>
        <v>1275293.142857143</v>
      </c>
      <c r="AL64" s="219">
        <f t="shared" si="13"/>
        <v>1275293.142857143</v>
      </c>
      <c r="AM64" s="144">
        <f t="shared" si="14"/>
        <v>1</v>
      </c>
      <c r="AN64" s="147">
        <v>16</v>
      </c>
      <c r="AO64" s="218">
        <f>IFERROR(AN64/AN67,"-")</f>
        <v>1.6145307769929364E-2</v>
      </c>
      <c r="AP64" s="219">
        <v>28738019</v>
      </c>
      <c r="AQ64" s="219">
        <v>16</v>
      </c>
      <c r="AR64" s="219">
        <f t="shared" si="15"/>
        <v>1796126.1875</v>
      </c>
      <c r="AS64" s="219">
        <f t="shared" si="16"/>
        <v>1796126.1875</v>
      </c>
      <c r="AT64" s="144">
        <f t="shared" si="17"/>
        <v>1</v>
      </c>
      <c r="AV64" s="65"/>
    </row>
    <row r="65" spans="2:48" s="7" customFormat="1">
      <c r="B65" s="465"/>
      <c r="C65" s="470"/>
      <c r="D65" s="143" t="s">
        <v>159</v>
      </c>
      <c r="E65" s="336">
        <v>2</v>
      </c>
      <c r="F65" s="220">
        <f>IFERROR(E65/E67,"-")</f>
        <v>6.993006993006993E-3</v>
      </c>
      <c r="G65" s="59">
        <v>6256857</v>
      </c>
      <c r="H65" s="59">
        <v>2</v>
      </c>
      <c r="I65" s="59">
        <f t="shared" si="18"/>
        <v>3128428.5</v>
      </c>
      <c r="J65" s="59">
        <f t="shared" si="1"/>
        <v>3128428.5</v>
      </c>
      <c r="K65" s="9">
        <f t="shared" si="2"/>
        <v>1</v>
      </c>
      <c r="L65" s="336">
        <v>0</v>
      </c>
      <c r="M65" s="220">
        <f>IFERROR(L65/L67,"-")</f>
        <v>0</v>
      </c>
      <c r="N65" s="59">
        <v>0</v>
      </c>
      <c r="O65" s="59">
        <v>0</v>
      </c>
      <c r="P65" s="59" t="str">
        <f t="shared" si="3"/>
        <v>-</v>
      </c>
      <c r="Q65" s="59" t="str">
        <f t="shared" si="4"/>
        <v>-</v>
      </c>
      <c r="R65" s="9" t="str">
        <f t="shared" si="5"/>
        <v>-</v>
      </c>
      <c r="S65" s="336">
        <v>0</v>
      </c>
      <c r="T65" s="220">
        <f>IFERROR(S65/S67,"-")</f>
        <v>0</v>
      </c>
      <c r="U65" s="59">
        <v>0</v>
      </c>
      <c r="V65" s="59">
        <v>0</v>
      </c>
      <c r="W65" s="59" t="str">
        <f t="shared" si="6"/>
        <v>-</v>
      </c>
      <c r="X65" s="59" t="str">
        <f t="shared" si="7"/>
        <v>-</v>
      </c>
      <c r="Y65" s="9" t="str">
        <f t="shared" si="8"/>
        <v>-</v>
      </c>
      <c r="Z65" s="336">
        <v>0</v>
      </c>
      <c r="AA65" s="220">
        <f>IFERROR(Z65/Z67,"-")</f>
        <v>0</v>
      </c>
      <c r="AB65" s="59">
        <v>0</v>
      </c>
      <c r="AC65" s="59">
        <v>0</v>
      </c>
      <c r="AD65" s="59" t="str">
        <f t="shared" si="9"/>
        <v>-</v>
      </c>
      <c r="AE65" s="59" t="str">
        <f t="shared" si="10"/>
        <v>-</v>
      </c>
      <c r="AF65" s="9" t="str">
        <f t="shared" si="11"/>
        <v>-</v>
      </c>
      <c r="AG65" s="336">
        <v>4</v>
      </c>
      <c r="AH65" s="220">
        <f>IFERROR(AG65/AG67,"-")</f>
        <v>1.9512195121951219E-2</v>
      </c>
      <c r="AI65" s="59">
        <v>8407315</v>
      </c>
      <c r="AJ65" s="59">
        <v>4</v>
      </c>
      <c r="AK65" s="59">
        <f t="shared" si="12"/>
        <v>2101828.75</v>
      </c>
      <c r="AL65" s="59">
        <f t="shared" si="13"/>
        <v>2101828.75</v>
      </c>
      <c r="AM65" s="9">
        <f t="shared" si="14"/>
        <v>1</v>
      </c>
      <c r="AN65" s="336">
        <v>10</v>
      </c>
      <c r="AO65" s="220">
        <f>IFERROR(AN65/AN67,"-")</f>
        <v>1.0090817356205853E-2</v>
      </c>
      <c r="AP65" s="59">
        <v>15263408</v>
      </c>
      <c r="AQ65" s="59">
        <v>10</v>
      </c>
      <c r="AR65" s="59">
        <f t="shared" si="15"/>
        <v>1526340.8</v>
      </c>
      <c r="AS65" s="59">
        <f t="shared" si="16"/>
        <v>1526340.8</v>
      </c>
      <c r="AT65" s="9">
        <f t="shared" si="17"/>
        <v>1</v>
      </c>
      <c r="AV65" s="65"/>
    </row>
    <row r="66" spans="2:48" s="7" customFormat="1">
      <c r="B66" s="465"/>
      <c r="C66" s="470"/>
      <c r="D66" s="146" t="s">
        <v>160</v>
      </c>
      <c r="E66" s="337">
        <v>3</v>
      </c>
      <c r="F66" s="221">
        <f>IFERROR(E66/E67,"-")</f>
        <v>1.048951048951049E-2</v>
      </c>
      <c r="G66" s="222">
        <v>5199886</v>
      </c>
      <c r="H66" s="222">
        <v>3</v>
      </c>
      <c r="I66" s="222">
        <f t="shared" si="18"/>
        <v>1733295.3333333333</v>
      </c>
      <c r="J66" s="222">
        <f t="shared" si="1"/>
        <v>1733295.3333333333</v>
      </c>
      <c r="K66" s="29">
        <f t="shared" si="2"/>
        <v>1</v>
      </c>
      <c r="L66" s="337">
        <v>3</v>
      </c>
      <c r="M66" s="221">
        <f>IFERROR(L66/L67,"-")</f>
        <v>1.5625E-2</v>
      </c>
      <c r="N66" s="222">
        <v>5199886</v>
      </c>
      <c r="O66" s="222">
        <v>3</v>
      </c>
      <c r="P66" s="222">
        <f t="shared" si="3"/>
        <v>1733295.3333333333</v>
      </c>
      <c r="Q66" s="222">
        <f t="shared" si="4"/>
        <v>1733295.3333333333</v>
      </c>
      <c r="R66" s="29">
        <f t="shared" si="5"/>
        <v>1</v>
      </c>
      <c r="S66" s="337">
        <v>1</v>
      </c>
      <c r="T66" s="221">
        <f>IFERROR(S66/S67,"-")</f>
        <v>3.3333333333333333E-2</v>
      </c>
      <c r="U66" s="222">
        <v>1655266</v>
      </c>
      <c r="V66" s="222">
        <v>1</v>
      </c>
      <c r="W66" s="222">
        <f t="shared" si="6"/>
        <v>1655266</v>
      </c>
      <c r="X66" s="222">
        <f t="shared" si="7"/>
        <v>1655266</v>
      </c>
      <c r="Y66" s="29">
        <f t="shared" si="8"/>
        <v>1</v>
      </c>
      <c r="Z66" s="337">
        <v>1</v>
      </c>
      <c r="AA66" s="221">
        <f>IFERROR(Z66/Z67,"-")</f>
        <v>4.3478260869565216E-2</v>
      </c>
      <c r="AB66" s="222">
        <v>1655266</v>
      </c>
      <c r="AC66" s="222">
        <v>1</v>
      </c>
      <c r="AD66" s="222">
        <f t="shared" si="9"/>
        <v>1655266</v>
      </c>
      <c r="AE66" s="222">
        <f t="shared" si="10"/>
        <v>1655266</v>
      </c>
      <c r="AF66" s="29">
        <f t="shared" si="11"/>
        <v>1</v>
      </c>
      <c r="AG66" s="337">
        <v>0</v>
      </c>
      <c r="AH66" s="221">
        <f>IFERROR(AG66/AG67,"-")</f>
        <v>0</v>
      </c>
      <c r="AI66" s="222">
        <v>0</v>
      </c>
      <c r="AJ66" s="222">
        <v>0</v>
      </c>
      <c r="AK66" s="222" t="str">
        <f t="shared" si="12"/>
        <v>-</v>
      </c>
      <c r="AL66" s="222" t="str">
        <f t="shared" si="13"/>
        <v>-</v>
      </c>
      <c r="AM66" s="29" t="str">
        <f t="shared" si="14"/>
        <v>-</v>
      </c>
      <c r="AN66" s="337">
        <v>0</v>
      </c>
      <c r="AO66" s="221">
        <f>IFERROR(AN66/AN67,"-")</f>
        <v>0</v>
      </c>
      <c r="AP66" s="222">
        <v>0</v>
      </c>
      <c r="AQ66" s="222">
        <v>0</v>
      </c>
      <c r="AR66" s="222" t="str">
        <f t="shared" si="15"/>
        <v>-</v>
      </c>
      <c r="AS66" s="222" t="str">
        <f t="shared" si="16"/>
        <v>-</v>
      </c>
      <c r="AT66" s="29" t="str">
        <f t="shared" si="17"/>
        <v>-</v>
      </c>
      <c r="AV66" s="65"/>
    </row>
    <row r="67" spans="2:48" s="7" customFormat="1">
      <c r="B67" s="466"/>
      <c r="C67" s="471"/>
      <c r="D67" s="247" t="s">
        <v>64</v>
      </c>
      <c r="E67" s="148">
        <f>SUM(E59:E66)</f>
        <v>286</v>
      </c>
      <c r="F67" s="223">
        <f>IFERROR(E67/E67,"-")</f>
        <v>1</v>
      </c>
      <c r="G67" s="224">
        <f>SUM(G59:G66)</f>
        <v>40941667</v>
      </c>
      <c r="H67" s="224">
        <f>SUM(H59:H66)</f>
        <v>53</v>
      </c>
      <c r="I67" s="224">
        <f t="shared" si="18"/>
        <v>143152.68181818182</v>
      </c>
      <c r="J67" s="224">
        <f t="shared" si="1"/>
        <v>772484.28301886795</v>
      </c>
      <c r="K67" s="129">
        <f t="shared" si="2"/>
        <v>0.18531468531468531</v>
      </c>
      <c r="L67" s="148">
        <f>SUM(L59:L66)</f>
        <v>192</v>
      </c>
      <c r="M67" s="223">
        <f>IFERROR(L67/L67,"-")</f>
        <v>1</v>
      </c>
      <c r="N67" s="224">
        <f>SUM(N59:N66)</f>
        <v>23002014</v>
      </c>
      <c r="O67" s="224">
        <f>SUM(O59:O66)</f>
        <v>38</v>
      </c>
      <c r="P67" s="224">
        <f t="shared" si="3"/>
        <v>119802.15625</v>
      </c>
      <c r="Q67" s="224">
        <f t="shared" si="4"/>
        <v>605316.15789473685</v>
      </c>
      <c r="R67" s="129">
        <f t="shared" si="5"/>
        <v>0.19791666666666666</v>
      </c>
      <c r="S67" s="148">
        <f>SUM(S59:S66)</f>
        <v>30</v>
      </c>
      <c r="T67" s="223">
        <f>IFERROR(S67/S67,"-")</f>
        <v>1</v>
      </c>
      <c r="U67" s="224">
        <f>SUM(U59:U66)</f>
        <v>5018819</v>
      </c>
      <c r="V67" s="224">
        <f>SUM(V59:V66)</f>
        <v>9</v>
      </c>
      <c r="W67" s="224">
        <f t="shared" si="6"/>
        <v>167293.96666666667</v>
      </c>
      <c r="X67" s="224">
        <f t="shared" si="7"/>
        <v>557646.5555555555</v>
      </c>
      <c r="Y67" s="129">
        <f t="shared" si="8"/>
        <v>0.3</v>
      </c>
      <c r="Z67" s="148">
        <f>SUM(Z59:Z66)</f>
        <v>23</v>
      </c>
      <c r="AA67" s="223">
        <f>IFERROR(Z67/Z67,"-")</f>
        <v>1</v>
      </c>
      <c r="AB67" s="224">
        <f>SUM(AB59:AB66)</f>
        <v>4097239</v>
      </c>
      <c r="AC67" s="224">
        <f>SUM(AC59:AC66)</f>
        <v>8</v>
      </c>
      <c r="AD67" s="224">
        <f t="shared" si="9"/>
        <v>178140.82608695651</v>
      </c>
      <c r="AE67" s="224">
        <f t="shared" si="10"/>
        <v>512154.875</v>
      </c>
      <c r="AF67" s="129">
        <f t="shared" si="11"/>
        <v>0.34782608695652173</v>
      </c>
      <c r="AG67" s="148">
        <f>SUM(AG59:AG66)</f>
        <v>205</v>
      </c>
      <c r="AH67" s="223">
        <f>IFERROR(AG67/AG67,"-")</f>
        <v>1</v>
      </c>
      <c r="AI67" s="224">
        <f>SUM(AI59:AI66)</f>
        <v>46834180</v>
      </c>
      <c r="AJ67" s="224">
        <f>SUM(AJ59:AJ66)</f>
        <v>58</v>
      </c>
      <c r="AK67" s="224">
        <f t="shared" si="12"/>
        <v>228459.41463414635</v>
      </c>
      <c r="AL67" s="224">
        <f t="shared" si="13"/>
        <v>807485.86206896557</v>
      </c>
      <c r="AM67" s="129">
        <f t="shared" si="14"/>
        <v>0.28292682926829266</v>
      </c>
      <c r="AN67" s="148">
        <f>SUM(AN59:AN66)</f>
        <v>991</v>
      </c>
      <c r="AO67" s="223">
        <f>IFERROR(AN67/AN67,"-")</f>
        <v>1</v>
      </c>
      <c r="AP67" s="224">
        <f>SUM(AP59:AP66)</f>
        <v>118849355</v>
      </c>
      <c r="AQ67" s="224">
        <f>SUM(AQ59:AQ66)</f>
        <v>151</v>
      </c>
      <c r="AR67" s="224">
        <f t="shared" si="15"/>
        <v>119928.71342078708</v>
      </c>
      <c r="AS67" s="224">
        <f t="shared" si="16"/>
        <v>787081.82119205303</v>
      </c>
      <c r="AT67" s="129">
        <f t="shared" si="17"/>
        <v>0.15237134207870837</v>
      </c>
      <c r="AV67" s="65"/>
    </row>
    <row r="68" spans="2:48" s="7" customFormat="1">
      <c r="B68" s="464">
        <v>8</v>
      </c>
      <c r="C68" s="469" t="s">
        <v>50</v>
      </c>
      <c r="D68" s="143" t="s">
        <v>156</v>
      </c>
      <c r="E68" s="147">
        <v>81</v>
      </c>
      <c r="F68" s="218">
        <f>IFERROR(E68/E76,"-")</f>
        <v>0.76415094339622647</v>
      </c>
      <c r="G68" s="219">
        <v>0</v>
      </c>
      <c r="H68" s="219">
        <v>0</v>
      </c>
      <c r="I68" s="219">
        <f t="shared" si="18"/>
        <v>0</v>
      </c>
      <c r="J68" s="219" t="str">
        <f t="shared" si="1"/>
        <v>-</v>
      </c>
      <c r="K68" s="144">
        <f t="shared" si="2"/>
        <v>0</v>
      </c>
      <c r="L68" s="147">
        <v>52</v>
      </c>
      <c r="M68" s="218">
        <f>IFERROR(L68/L76,"-")</f>
        <v>0.74285714285714288</v>
      </c>
      <c r="N68" s="219">
        <v>0</v>
      </c>
      <c r="O68" s="219">
        <v>0</v>
      </c>
      <c r="P68" s="219">
        <f t="shared" si="3"/>
        <v>0</v>
      </c>
      <c r="Q68" s="219" t="str">
        <f t="shared" si="4"/>
        <v>-</v>
      </c>
      <c r="R68" s="144">
        <f t="shared" si="5"/>
        <v>0</v>
      </c>
      <c r="S68" s="147">
        <v>8</v>
      </c>
      <c r="T68" s="218">
        <f>IFERROR(S68/S76,"-")</f>
        <v>0.5</v>
      </c>
      <c r="U68" s="219">
        <v>0</v>
      </c>
      <c r="V68" s="219">
        <v>0</v>
      </c>
      <c r="W68" s="219">
        <f t="shared" si="6"/>
        <v>0</v>
      </c>
      <c r="X68" s="219" t="str">
        <f t="shared" si="7"/>
        <v>-</v>
      </c>
      <c r="Y68" s="144">
        <f t="shared" si="8"/>
        <v>0</v>
      </c>
      <c r="Z68" s="147">
        <v>5</v>
      </c>
      <c r="AA68" s="218">
        <f>IFERROR(Z68/Z76,"-")</f>
        <v>0.5</v>
      </c>
      <c r="AB68" s="219">
        <v>0</v>
      </c>
      <c r="AC68" s="219">
        <v>0</v>
      </c>
      <c r="AD68" s="219">
        <f t="shared" si="9"/>
        <v>0</v>
      </c>
      <c r="AE68" s="219" t="str">
        <f t="shared" si="10"/>
        <v>-</v>
      </c>
      <c r="AF68" s="144">
        <f t="shared" si="11"/>
        <v>0</v>
      </c>
      <c r="AG68" s="147">
        <v>16</v>
      </c>
      <c r="AH68" s="218">
        <f>IFERROR(AG68/AG76,"-")</f>
        <v>0.59259259259259256</v>
      </c>
      <c r="AI68" s="219">
        <v>0</v>
      </c>
      <c r="AJ68" s="219">
        <v>0</v>
      </c>
      <c r="AK68" s="219">
        <f t="shared" si="12"/>
        <v>0</v>
      </c>
      <c r="AL68" s="219" t="str">
        <f t="shared" si="13"/>
        <v>-</v>
      </c>
      <c r="AM68" s="144">
        <f t="shared" si="14"/>
        <v>0</v>
      </c>
      <c r="AN68" s="147">
        <v>310</v>
      </c>
      <c r="AO68" s="218">
        <f>IFERROR(AN68/AN76,"-")</f>
        <v>0.87323943661971826</v>
      </c>
      <c r="AP68" s="219">
        <v>0</v>
      </c>
      <c r="AQ68" s="219">
        <v>0</v>
      </c>
      <c r="AR68" s="219">
        <f t="shared" si="15"/>
        <v>0</v>
      </c>
      <c r="AS68" s="219" t="str">
        <f t="shared" si="16"/>
        <v>-</v>
      </c>
      <c r="AT68" s="144">
        <f t="shared" si="17"/>
        <v>0</v>
      </c>
      <c r="AV68" s="65"/>
    </row>
    <row r="69" spans="2:48" s="7" customFormat="1">
      <c r="B69" s="465"/>
      <c r="C69" s="470"/>
      <c r="D69" s="143" t="s">
        <v>153</v>
      </c>
      <c r="E69" s="336">
        <v>6</v>
      </c>
      <c r="F69" s="220">
        <f>IFERROR(E69/E76,"-")</f>
        <v>5.6603773584905662E-2</v>
      </c>
      <c r="G69" s="59">
        <v>1135401</v>
      </c>
      <c r="H69" s="59">
        <v>6</v>
      </c>
      <c r="I69" s="59">
        <f t="shared" si="18"/>
        <v>189233.5</v>
      </c>
      <c r="J69" s="59">
        <f t="shared" ref="J69:J132" si="19">IFERROR(G69/H69,"-")</f>
        <v>189233.5</v>
      </c>
      <c r="K69" s="9">
        <f t="shared" ref="K69:K132" si="20">IFERROR(H69/E69,"-")</f>
        <v>1</v>
      </c>
      <c r="L69" s="336">
        <v>5</v>
      </c>
      <c r="M69" s="220">
        <f>IFERROR(L69/L76,"-")</f>
        <v>7.1428571428571425E-2</v>
      </c>
      <c r="N69" s="59">
        <v>1040781</v>
      </c>
      <c r="O69" s="59">
        <v>5</v>
      </c>
      <c r="P69" s="59">
        <f t="shared" ref="P69:P132" si="21">IFERROR(N69/L69,"-")</f>
        <v>208156.2</v>
      </c>
      <c r="Q69" s="59">
        <f t="shared" ref="Q69:Q132" si="22">IFERROR(N69/O69,"-")</f>
        <v>208156.2</v>
      </c>
      <c r="R69" s="9">
        <f t="shared" ref="R69:R132" si="23">IFERROR(O69/L69,"-")</f>
        <v>1</v>
      </c>
      <c r="S69" s="336">
        <v>1</v>
      </c>
      <c r="T69" s="220">
        <f>IFERROR(S69/S76,"-")</f>
        <v>6.25E-2</v>
      </c>
      <c r="U69" s="59">
        <v>86602</v>
      </c>
      <c r="V69" s="59">
        <v>1</v>
      </c>
      <c r="W69" s="59">
        <f t="shared" ref="W69:W132" si="24">IFERROR(U69/S69,"-")</f>
        <v>86602</v>
      </c>
      <c r="X69" s="59">
        <f t="shared" ref="X69:X132" si="25">IFERROR(U69/V69,"-")</f>
        <v>86602</v>
      </c>
      <c r="Y69" s="9">
        <f t="shared" ref="Y69:Y132" si="26">IFERROR(V69/S69,"-")</f>
        <v>1</v>
      </c>
      <c r="Z69" s="336">
        <v>1</v>
      </c>
      <c r="AA69" s="220">
        <f>IFERROR(Z69/Z76,"-")</f>
        <v>0.1</v>
      </c>
      <c r="AB69" s="59">
        <v>86602</v>
      </c>
      <c r="AC69" s="59">
        <v>1</v>
      </c>
      <c r="AD69" s="59">
        <f t="shared" ref="AD69:AD132" si="27">IFERROR(AB69/Z69,"-")</f>
        <v>86602</v>
      </c>
      <c r="AE69" s="59">
        <f t="shared" ref="AE69:AE132" si="28">IFERROR(AB69/AC69,"-")</f>
        <v>86602</v>
      </c>
      <c r="AF69" s="9">
        <f t="shared" ref="AF69:AF132" si="29">IFERROR(AC69/Z69,"-")</f>
        <v>1</v>
      </c>
      <c r="AG69" s="336">
        <v>0</v>
      </c>
      <c r="AH69" s="220">
        <f>IFERROR(AG69/AG76,"-")</f>
        <v>0</v>
      </c>
      <c r="AI69" s="59">
        <v>0</v>
      </c>
      <c r="AJ69" s="59">
        <v>0</v>
      </c>
      <c r="AK69" s="59" t="str">
        <f t="shared" ref="AK69:AK132" si="30">IFERROR(AI69/AG69,"-")</f>
        <v>-</v>
      </c>
      <c r="AL69" s="59" t="str">
        <f t="shared" ref="AL69:AL132" si="31">IFERROR(AI69/AJ69,"-")</f>
        <v>-</v>
      </c>
      <c r="AM69" s="9" t="str">
        <f t="shared" ref="AM69:AM132" si="32">IFERROR(AJ69/AG69,"-")</f>
        <v>-</v>
      </c>
      <c r="AN69" s="336">
        <v>3</v>
      </c>
      <c r="AO69" s="220">
        <f>IFERROR(AN69/AN76,"-")</f>
        <v>8.4507042253521118E-3</v>
      </c>
      <c r="AP69" s="59">
        <v>778550</v>
      </c>
      <c r="AQ69" s="59">
        <v>3</v>
      </c>
      <c r="AR69" s="59">
        <f t="shared" ref="AR69:AR132" si="33">IFERROR(AP69/AN69,"-")</f>
        <v>259516.66666666666</v>
      </c>
      <c r="AS69" s="59">
        <f t="shared" ref="AS69:AS132" si="34">IFERROR(AP69/AQ69,"-")</f>
        <v>259516.66666666666</v>
      </c>
      <c r="AT69" s="9">
        <f t="shared" ref="AT69:AT132" si="35">IFERROR(AQ69/AN69,"-")</f>
        <v>1</v>
      </c>
      <c r="AV69" s="65"/>
    </row>
    <row r="70" spans="2:48" s="7" customFormat="1">
      <c r="B70" s="465"/>
      <c r="C70" s="470"/>
      <c r="D70" s="143" t="s">
        <v>154</v>
      </c>
      <c r="E70" s="336">
        <v>0</v>
      </c>
      <c r="F70" s="220">
        <f>IFERROR(E70/E76,"-")</f>
        <v>0</v>
      </c>
      <c r="G70" s="59">
        <v>0</v>
      </c>
      <c r="H70" s="59">
        <v>0</v>
      </c>
      <c r="I70" s="59" t="str">
        <f t="shared" si="18"/>
        <v>-</v>
      </c>
      <c r="J70" s="59" t="str">
        <f t="shared" si="19"/>
        <v>-</v>
      </c>
      <c r="K70" s="9" t="str">
        <f t="shared" si="20"/>
        <v>-</v>
      </c>
      <c r="L70" s="336">
        <v>0</v>
      </c>
      <c r="M70" s="220">
        <f>IFERROR(L70/L76,"-")</f>
        <v>0</v>
      </c>
      <c r="N70" s="59">
        <v>0</v>
      </c>
      <c r="O70" s="59">
        <v>0</v>
      </c>
      <c r="P70" s="59" t="str">
        <f t="shared" si="21"/>
        <v>-</v>
      </c>
      <c r="Q70" s="59" t="str">
        <f t="shared" si="22"/>
        <v>-</v>
      </c>
      <c r="R70" s="9" t="str">
        <f t="shared" si="23"/>
        <v>-</v>
      </c>
      <c r="S70" s="336">
        <v>0</v>
      </c>
      <c r="T70" s="220">
        <f>IFERROR(S70/S76,"-")</f>
        <v>0</v>
      </c>
      <c r="U70" s="59">
        <v>0</v>
      </c>
      <c r="V70" s="59">
        <v>0</v>
      </c>
      <c r="W70" s="59" t="str">
        <f t="shared" si="24"/>
        <v>-</v>
      </c>
      <c r="X70" s="59" t="str">
        <f t="shared" si="25"/>
        <v>-</v>
      </c>
      <c r="Y70" s="9" t="str">
        <f t="shared" si="26"/>
        <v>-</v>
      </c>
      <c r="Z70" s="336">
        <v>0</v>
      </c>
      <c r="AA70" s="220">
        <f>IFERROR(Z70/Z76,"-")</f>
        <v>0</v>
      </c>
      <c r="AB70" s="59">
        <v>0</v>
      </c>
      <c r="AC70" s="59">
        <v>0</v>
      </c>
      <c r="AD70" s="59" t="str">
        <f t="shared" si="27"/>
        <v>-</v>
      </c>
      <c r="AE70" s="59" t="str">
        <f t="shared" si="28"/>
        <v>-</v>
      </c>
      <c r="AF70" s="9" t="str">
        <f t="shared" si="29"/>
        <v>-</v>
      </c>
      <c r="AG70" s="336">
        <v>2</v>
      </c>
      <c r="AH70" s="220">
        <f>IFERROR(AG70/AG76,"-")</f>
        <v>7.407407407407407E-2</v>
      </c>
      <c r="AI70" s="59">
        <v>452204</v>
      </c>
      <c r="AJ70" s="59">
        <v>2</v>
      </c>
      <c r="AK70" s="59">
        <f t="shared" si="30"/>
        <v>226102</v>
      </c>
      <c r="AL70" s="59">
        <f t="shared" si="31"/>
        <v>226102</v>
      </c>
      <c r="AM70" s="9">
        <f t="shared" si="32"/>
        <v>1</v>
      </c>
      <c r="AN70" s="336">
        <v>9</v>
      </c>
      <c r="AO70" s="220">
        <f>IFERROR(AN70/AN76,"-")</f>
        <v>2.5352112676056339E-2</v>
      </c>
      <c r="AP70" s="59">
        <v>2573892</v>
      </c>
      <c r="AQ70" s="59">
        <v>9</v>
      </c>
      <c r="AR70" s="59">
        <f t="shared" si="33"/>
        <v>285988</v>
      </c>
      <c r="AS70" s="59">
        <f t="shared" si="34"/>
        <v>285988</v>
      </c>
      <c r="AT70" s="9">
        <f t="shared" si="35"/>
        <v>1</v>
      </c>
      <c r="AV70" s="65"/>
    </row>
    <row r="71" spans="2:48" s="7" customFormat="1">
      <c r="B71" s="465"/>
      <c r="C71" s="470"/>
      <c r="D71" s="143" t="s">
        <v>155</v>
      </c>
      <c r="E71" s="147">
        <v>5</v>
      </c>
      <c r="F71" s="218">
        <f>IFERROR(E71/E76,"-")</f>
        <v>4.716981132075472E-2</v>
      </c>
      <c r="G71" s="219">
        <v>3735412</v>
      </c>
      <c r="H71" s="219">
        <v>5</v>
      </c>
      <c r="I71" s="219">
        <f t="shared" si="18"/>
        <v>747082.4</v>
      </c>
      <c r="J71" s="219">
        <f t="shared" si="19"/>
        <v>747082.4</v>
      </c>
      <c r="K71" s="144">
        <f t="shared" si="20"/>
        <v>1</v>
      </c>
      <c r="L71" s="147">
        <v>2</v>
      </c>
      <c r="M71" s="218">
        <f>IFERROR(L71/L76,"-")</f>
        <v>2.8571428571428571E-2</v>
      </c>
      <c r="N71" s="219">
        <v>1987303</v>
      </c>
      <c r="O71" s="219">
        <v>2</v>
      </c>
      <c r="P71" s="219">
        <f t="shared" si="21"/>
        <v>993651.5</v>
      </c>
      <c r="Q71" s="219">
        <f t="shared" si="22"/>
        <v>993651.5</v>
      </c>
      <c r="R71" s="144">
        <f t="shared" si="23"/>
        <v>1</v>
      </c>
      <c r="S71" s="147">
        <v>1</v>
      </c>
      <c r="T71" s="218">
        <f>IFERROR(S71/S76,"-")</f>
        <v>6.25E-2</v>
      </c>
      <c r="U71" s="219">
        <v>186592</v>
      </c>
      <c r="V71" s="219">
        <v>1</v>
      </c>
      <c r="W71" s="219">
        <f t="shared" si="24"/>
        <v>186592</v>
      </c>
      <c r="X71" s="219">
        <f t="shared" si="25"/>
        <v>186592</v>
      </c>
      <c r="Y71" s="144">
        <f t="shared" si="26"/>
        <v>1</v>
      </c>
      <c r="Z71" s="147">
        <v>0</v>
      </c>
      <c r="AA71" s="218">
        <f>IFERROR(Z71/Z76,"-")</f>
        <v>0</v>
      </c>
      <c r="AB71" s="219">
        <v>0</v>
      </c>
      <c r="AC71" s="219">
        <v>0</v>
      </c>
      <c r="AD71" s="219" t="str">
        <f t="shared" si="27"/>
        <v>-</v>
      </c>
      <c r="AE71" s="219" t="str">
        <f t="shared" si="28"/>
        <v>-</v>
      </c>
      <c r="AF71" s="144" t="str">
        <f t="shared" si="29"/>
        <v>-</v>
      </c>
      <c r="AG71" s="147">
        <v>0</v>
      </c>
      <c r="AH71" s="218">
        <f>IFERROR(AG71/AG76,"-")</f>
        <v>0</v>
      </c>
      <c r="AI71" s="219">
        <v>0</v>
      </c>
      <c r="AJ71" s="219">
        <v>0</v>
      </c>
      <c r="AK71" s="219" t="str">
        <f t="shared" si="30"/>
        <v>-</v>
      </c>
      <c r="AL71" s="219" t="str">
        <f t="shared" si="31"/>
        <v>-</v>
      </c>
      <c r="AM71" s="144" t="str">
        <f t="shared" si="32"/>
        <v>-</v>
      </c>
      <c r="AN71" s="147">
        <v>11</v>
      </c>
      <c r="AO71" s="218">
        <f>IFERROR(AN71/AN76,"-")</f>
        <v>3.0985915492957747E-2</v>
      </c>
      <c r="AP71" s="219">
        <v>5913513</v>
      </c>
      <c r="AQ71" s="219">
        <v>11</v>
      </c>
      <c r="AR71" s="219">
        <f t="shared" si="33"/>
        <v>537592.09090909094</v>
      </c>
      <c r="AS71" s="219">
        <f t="shared" si="34"/>
        <v>537592.09090909094</v>
      </c>
      <c r="AT71" s="144">
        <f t="shared" si="35"/>
        <v>1</v>
      </c>
      <c r="AV71" s="65"/>
    </row>
    <row r="72" spans="2:48" s="7" customFormat="1">
      <c r="B72" s="465"/>
      <c r="C72" s="470"/>
      <c r="D72" s="143" t="s">
        <v>157</v>
      </c>
      <c r="E72" s="336">
        <v>8</v>
      </c>
      <c r="F72" s="220">
        <f>IFERROR(E72/E76,"-")</f>
        <v>7.5471698113207544E-2</v>
      </c>
      <c r="G72" s="59">
        <v>8085611</v>
      </c>
      <c r="H72" s="59">
        <v>8</v>
      </c>
      <c r="I72" s="59">
        <f t="shared" si="18"/>
        <v>1010701.375</v>
      </c>
      <c r="J72" s="59">
        <f t="shared" si="19"/>
        <v>1010701.375</v>
      </c>
      <c r="K72" s="9">
        <f t="shared" si="20"/>
        <v>1</v>
      </c>
      <c r="L72" s="336">
        <v>5</v>
      </c>
      <c r="M72" s="220">
        <f>IFERROR(L72/L76,"-")</f>
        <v>7.1428571428571425E-2</v>
      </c>
      <c r="N72" s="59">
        <v>5309349</v>
      </c>
      <c r="O72" s="59">
        <v>5</v>
      </c>
      <c r="P72" s="59">
        <f t="shared" si="21"/>
        <v>1061869.8</v>
      </c>
      <c r="Q72" s="59">
        <f t="shared" si="22"/>
        <v>1061869.8</v>
      </c>
      <c r="R72" s="9">
        <f t="shared" si="23"/>
        <v>1</v>
      </c>
      <c r="S72" s="336">
        <v>4</v>
      </c>
      <c r="T72" s="220">
        <f>IFERROR(S72/S76,"-")</f>
        <v>0.25</v>
      </c>
      <c r="U72" s="59">
        <v>3861852</v>
      </c>
      <c r="V72" s="59">
        <v>4</v>
      </c>
      <c r="W72" s="59">
        <f t="shared" si="24"/>
        <v>965463</v>
      </c>
      <c r="X72" s="59">
        <f t="shared" si="25"/>
        <v>965463</v>
      </c>
      <c r="Y72" s="9">
        <f t="shared" si="26"/>
        <v>1</v>
      </c>
      <c r="Z72" s="336">
        <v>2</v>
      </c>
      <c r="AA72" s="220">
        <f>IFERROR(Z72/Z76,"-")</f>
        <v>0.2</v>
      </c>
      <c r="AB72" s="59">
        <v>1758957</v>
      </c>
      <c r="AC72" s="59">
        <v>2</v>
      </c>
      <c r="AD72" s="59">
        <f t="shared" si="27"/>
        <v>879478.5</v>
      </c>
      <c r="AE72" s="59">
        <f t="shared" si="28"/>
        <v>879478.5</v>
      </c>
      <c r="AF72" s="9">
        <f t="shared" si="29"/>
        <v>1</v>
      </c>
      <c r="AG72" s="336">
        <v>5</v>
      </c>
      <c r="AH72" s="220">
        <f>IFERROR(AG72/AG76,"-")</f>
        <v>0.18518518518518517</v>
      </c>
      <c r="AI72" s="59">
        <v>6469064</v>
      </c>
      <c r="AJ72" s="59">
        <v>5</v>
      </c>
      <c r="AK72" s="59">
        <f t="shared" si="30"/>
        <v>1293812.8</v>
      </c>
      <c r="AL72" s="59">
        <f t="shared" si="31"/>
        <v>1293812.8</v>
      </c>
      <c r="AM72" s="9">
        <f t="shared" si="32"/>
        <v>1</v>
      </c>
      <c r="AN72" s="336">
        <v>12</v>
      </c>
      <c r="AO72" s="220">
        <f>IFERROR(AN72/AN76,"-")</f>
        <v>3.3802816901408447E-2</v>
      </c>
      <c r="AP72" s="59">
        <v>11358446</v>
      </c>
      <c r="AQ72" s="59">
        <v>12</v>
      </c>
      <c r="AR72" s="59">
        <f t="shared" si="33"/>
        <v>946537.16666666663</v>
      </c>
      <c r="AS72" s="59">
        <f t="shared" si="34"/>
        <v>946537.16666666663</v>
      </c>
      <c r="AT72" s="9">
        <f t="shared" si="35"/>
        <v>1</v>
      </c>
      <c r="AV72" s="65"/>
    </row>
    <row r="73" spans="2:48" s="7" customFormat="1">
      <c r="B73" s="465"/>
      <c r="C73" s="470"/>
      <c r="D73" s="143" t="s">
        <v>158</v>
      </c>
      <c r="E73" s="147">
        <v>3</v>
      </c>
      <c r="F73" s="218">
        <f>IFERROR(E73/E76,"-")</f>
        <v>2.8301886792452831E-2</v>
      </c>
      <c r="G73" s="219">
        <v>5969449</v>
      </c>
      <c r="H73" s="219">
        <v>3</v>
      </c>
      <c r="I73" s="219">
        <f t="shared" si="18"/>
        <v>1989816.3333333333</v>
      </c>
      <c r="J73" s="219">
        <f t="shared" si="19"/>
        <v>1989816.3333333333</v>
      </c>
      <c r="K73" s="144">
        <f t="shared" si="20"/>
        <v>1</v>
      </c>
      <c r="L73" s="147">
        <v>3</v>
      </c>
      <c r="M73" s="218">
        <f>IFERROR(L73/L76,"-")</f>
        <v>4.2857142857142858E-2</v>
      </c>
      <c r="N73" s="219">
        <v>5969449</v>
      </c>
      <c r="O73" s="219">
        <v>3</v>
      </c>
      <c r="P73" s="219">
        <f t="shared" si="21"/>
        <v>1989816.3333333333</v>
      </c>
      <c r="Q73" s="219">
        <f t="shared" si="22"/>
        <v>1989816.3333333333</v>
      </c>
      <c r="R73" s="144">
        <f t="shared" si="23"/>
        <v>1</v>
      </c>
      <c r="S73" s="147">
        <v>1</v>
      </c>
      <c r="T73" s="218">
        <f>IFERROR(S73/S76,"-")</f>
        <v>6.25E-2</v>
      </c>
      <c r="U73" s="219">
        <v>1763410</v>
      </c>
      <c r="V73" s="219">
        <v>1</v>
      </c>
      <c r="W73" s="219">
        <f t="shared" si="24"/>
        <v>1763410</v>
      </c>
      <c r="X73" s="219">
        <f t="shared" si="25"/>
        <v>1763410</v>
      </c>
      <c r="Y73" s="144">
        <f t="shared" si="26"/>
        <v>1</v>
      </c>
      <c r="Z73" s="147">
        <v>1</v>
      </c>
      <c r="AA73" s="218">
        <f>IFERROR(Z73/Z76,"-")</f>
        <v>0.1</v>
      </c>
      <c r="AB73" s="219">
        <v>1763410</v>
      </c>
      <c r="AC73" s="219">
        <v>1</v>
      </c>
      <c r="AD73" s="219">
        <f t="shared" si="27"/>
        <v>1763410</v>
      </c>
      <c r="AE73" s="219">
        <f t="shared" si="28"/>
        <v>1763410</v>
      </c>
      <c r="AF73" s="144">
        <f t="shared" si="29"/>
        <v>1</v>
      </c>
      <c r="AG73" s="147">
        <v>2</v>
      </c>
      <c r="AH73" s="218">
        <f>IFERROR(AG73/AG76,"-")</f>
        <v>7.407407407407407E-2</v>
      </c>
      <c r="AI73" s="219">
        <v>5272442</v>
      </c>
      <c r="AJ73" s="219">
        <v>2</v>
      </c>
      <c r="AK73" s="219">
        <f t="shared" si="30"/>
        <v>2636221</v>
      </c>
      <c r="AL73" s="219">
        <f t="shared" si="31"/>
        <v>2636221</v>
      </c>
      <c r="AM73" s="144">
        <f t="shared" si="32"/>
        <v>1</v>
      </c>
      <c r="AN73" s="147">
        <v>9</v>
      </c>
      <c r="AO73" s="218">
        <f>IFERROR(AN73/AN76,"-")</f>
        <v>2.5352112676056339E-2</v>
      </c>
      <c r="AP73" s="219">
        <v>10730734</v>
      </c>
      <c r="AQ73" s="219">
        <v>9</v>
      </c>
      <c r="AR73" s="219">
        <f t="shared" si="33"/>
        <v>1192303.7777777778</v>
      </c>
      <c r="AS73" s="219">
        <f t="shared" si="34"/>
        <v>1192303.7777777778</v>
      </c>
      <c r="AT73" s="144">
        <f t="shared" si="35"/>
        <v>1</v>
      </c>
      <c r="AV73" s="65"/>
    </row>
    <row r="74" spans="2:48" s="7" customFormat="1">
      <c r="B74" s="465"/>
      <c r="C74" s="470"/>
      <c r="D74" s="143" t="s">
        <v>159</v>
      </c>
      <c r="E74" s="336">
        <v>2</v>
      </c>
      <c r="F74" s="220">
        <f>IFERROR(E74/E76,"-")</f>
        <v>1.8867924528301886E-2</v>
      </c>
      <c r="G74" s="59">
        <v>5518259</v>
      </c>
      <c r="H74" s="59">
        <v>2</v>
      </c>
      <c r="I74" s="59">
        <f t="shared" si="18"/>
        <v>2759129.5</v>
      </c>
      <c r="J74" s="59">
        <f t="shared" si="19"/>
        <v>2759129.5</v>
      </c>
      <c r="K74" s="9">
        <f t="shared" si="20"/>
        <v>1</v>
      </c>
      <c r="L74" s="336">
        <v>2</v>
      </c>
      <c r="M74" s="220">
        <f>IFERROR(L74/L76,"-")</f>
        <v>2.8571428571428571E-2</v>
      </c>
      <c r="N74" s="59">
        <v>5518259</v>
      </c>
      <c r="O74" s="59">
        <v>2</v>
      </c>
      <c r="P74" s="59">
        <f t="shared" si="21"/>
        <v>2759129.5</v>
      </c>
      <c r="Q74" s="59">
        <f t="shared" si="22"/>
        <v>2759129.5</v>
      </c>
      <c r="R74" s="9">
        <f t="shared" si="23"/>
        <v>1</v>
      </c>
      <c r="S74" s="336">
        <v>1</v>
      </c>
      <c r="T74" s="220">
        <f>IFERROR(S74/S76,"-")</f>
        <v>6.25E-2</v>
      </c>
      <c r="U74" s="59">
        <v>3386515</v>
      </c>
      <c r="V74" s="59">
        <v>1</v>
      </c>
      <c r="W74" s="59">
        <f t="shared" si="24"/>
        <v>3386515</v>
      </c>
      <c r="X74" s="59">
        <f t="shared" si="25"/>
        <v>3386515</v>
      </c>
      <c r="Y74" s="9">
        <f t="shared" si="26"/>
        <v>1</v>
      </c>
      <c r="Z74" s="336">
        <v>1</v>
      </c>
      <c r="AA74" s="220">
        <f>IFERROR(Z74/Z76,"-")</f>
        <v>0.1</v>
      </c>
      <c r="AB74" s="59">
        <v>3386515</v>
      </c>
      <c r="AC74" s="59">
        <v>1</v>
      </c>
      <c r="AD74" s="59">
        <f t="shared" si="27"/>
        <v>3386515</v>
      </c>
      <c r="AE74" s="59">
        <f t="shared" si="28"/>
        <v>3386515</v>
      </c>
      <c r="AF74" s="9">
        <f t="shared" si="29"/>
        <v>1</v>
      </c>
      <c r="AG74" s="336">
        <v>1</v>
      </c>
      <c r="AH74" s="220">
        <f>IFERROR(AG74/AG76,"-")</f>
        <v>3.7037037037037035E-2</v>
      </c>
      <c r="AI74" s="59">
        <v>2131744</v>
      </c>
      <c r="AJ74" s="59">
        <v>1</v>
      </c>
      <c r="AK74" s="59">
        <f t="shared" si="30"/>
        <v>2131744</v>
      </c>
      <c r="AL74" s="59">
        <f t="shared" si="31"/>
        <v>2131744</v>
      </c>
      <c r="AM74" s="9">
        <f t="shared" si="32"/>
        <v>1</v>
      </c>
      <c r="AN74" s="336">
        <v>0</v>
      </c>
      <c r="AO74" s="220">
        <f>IFERROR(AN74/AN76,"-")</f>
        <v>0</v>
      </c>
      <c r="AP74" s="59">
        <v>0</v>
      </c>
      <c r="AQ74" s="59">
        <v>0</v>
      </c>
      <c r="AR74" s="59" t="str">
        <f t="shared" si="33"/>
        <v>-</v>
      </c>
      <c r="AS74" s="59" t="str">
        <f t="shared" si="34"/>
        <v>-</v>
      </c>
      <c r="AT74" s="9" t="str">
        <f t="shared" si="35"/>
        <v>-</v>
      </c>
      <c r="AV74" s="65"/>
    </row>
    <row r="75" spans="2:48" s="7" customFormat="1">
      <c r="B75" s="465"/>
      <c r="C75" s="470"/>
      <c r="D75" s="146" t="s">
        <v>160</v>
      </c>
      <c r="E75" s="337">
        <v>1</v>
      </c>
      <c r="F75" s="221">
        <f>IFERROR(E75/E76,"-")</f>
        <v>9.433962264150943E-3</v>
      </c>
      <c r="G75" s="222">
        <v>269915</v>
      </c>
      <c r="H75" s="222">
        <v>1</v>
      </c>
      <c r="I75" s="222">
        <f t="shared" si="18"/>
        <v>269915</v>
      </c>
      <c r="J75" s="222">
        <f t="shared" si="19"/>
        <v>269915</v>
      </c>
      <c r="K75" s="29">
        <f t="shared" si="20"/>
        <v>1</v>
      </c>
      <c r="L75" s="337">
        <v>1</v>
      </c>
      <c r="M75" s="221">
        <f>IFERROR(L75/L76,"-")</f>
        <v>1.4285714285714285E-2</v>
      </c>
      <c r="N75" s="222">
        <v>269915</v>
      </c>
      <c r="O75" s="222">
        <v>1</v>
      </c>
      <c r="P75" s="222">
        <f t="shared" si="21"/>
        <v>269915</v>
      </c>
      <c r="Q75" s="222">
        <f t="shared" si="22"/>
        <v>269915</v>
      </c>
      <c r="R75" s="29">
        <f t="shared" si="23"/>
        <v>1</v>
      </c>
      <c r="S75" s="337">
        <v>0</v>
      </c>
      <c r="T75" s="221">
        <f>IFERROR(S75/S76,"-")</f>
        <v>0</v>
      </c>
      <c r="U75" s="222">
        <v>0</v>
      </c>
      <c r="V75" s="222">
        <v>0</v>
      </c>
      <c r="W75" s="222" t="str">
        <f t="shared" si="24"/>
        <v>-</v>
      </c>
      <c r="X75" s="222" t="str">
        <f t="shared" si="25"/>
        <v>-</v>
      </c>
      <c r="Y75" s="29" t="str">
        <f t="shared" si="26"/>
        <v>-</v>
      </c>
      <c r="Z75" s="337">
        <v>0</v>
      </c>
      <c r="AA75" s="221">
        <f>IFERROR(Z75/Z76,"-")</f>
        <v>0</v>
      </c>
      <c r="AB75" s="222">
        <v>0</v>
      </c>
      <c r="AC75" s="222">
        <v>0</v>
      </c>
      <c r="AD75" s="222" t="str">
        <f t="shared" si="27"/>
        <v>-</v>
      </c>
      <c r="AE75" s="222" t="str">
        <f t="shared" si="28"/>
        <v>-</v>
      </c>
      <c r="AF75" s="29" t="str">
        <f t="shared" si="29"/>
        <v>-</v>
      </c>
      <c r="AG75" s="337">
        <v>1</v>
      </c>
      <c r="AH75" s="221">
        <f>IFERROR(AG75/AG76,"-")</f>
        <v>3.7037037037037035E-2</v>
      </c>
      <c r="AI75" s="222">
        <v>269915</v>
      </c>
      <c r="AJ75" s="222">
        <v>1</v>
      </c>
      <c r="AK75" s="222">
        <f t="shared" si="30"/>
        <v>269915</v>
      </c>
      <c r="AL75" s="222">
        <f t="shared" si="31"/>
        <v>269915</v>
      </c>
      <c r="AM75" s="29">
        <f t="shared" si="32"/>
        <v>1</v>
      </c>
      <c r="AN75" s="337">
        <v>1</v>
      </c>
      <c r="AO75" s="221">
        <f>IFERROR(AN75/AN76,"-")</f>
        <v>2.8169014084507044E-3</v>
      </c>
      <c r="AP75" s="222">
        <v>991647</v>
      </c>
      <c r="AQ75" s="222">
        <v>1</v>
      </c>
      <c r="AR75" s="222">
        <f t="shared" si="33"/>
        <v>991647</v>
      </c>
      <c r="AS75" s="222">
        <f t="shared" si="34"/>
        <v>991647</v>
      </c>
      <c r="AT75" s="29">
        <f t="shared" si="35"/>
        <v>1</v>
      </c>
      <c r="AV75" s="65"/>
    </row>
    <row r="76" spans="2:48" s="7" customFormat="1">
      <c r="B76" s="466"/>
      <c r="C76" s="471"/>
      <c r="D76" s="247" t="s">
        <v>64</v>
      </c>
      <c r="E76" s="148">
        <f>SUM(E68:E75)</f>
        <v>106</v>
      </c>
      <c r="F76" s="223">
        <f>IFERROR(E76/E76,"-")</f>
        <v>1</v>
      </c>
      <c r="G76" s="224">
        <f>SUM(G68:G75)</f>
        <v>24714047</v>
      </c>
      <c r="H76" s="224">
        <f>SUM(H68:H75)</f>
        <v>25</v>
      </c>
      <c r="I76" s="224">
        <f t="shared" si="18"/>
        <v>233151.38679245283</v>
      </c>
      <c r="J76" s="224">
        <f t="shared" si="19"/>
        <v>988561.88</v>
      </c>
      <c r="K76" s="129">
        <f t="shared" si="20"/>
        <v>0.23584905660377359</v>
      </c>
      <c r="L76" s="148">
        <f>SUM(L68:L75)</f>
        <v>70</v>
      </c>
      <c r="M76" s="223">
        <f>IFERROR(L76/L76,"-")</f>
        <v>1</v>
      </c>
      <c r="N76" s="224">
        <f>SUM(N68:N75)</f>
        <v>20095056</v>
      </c>
      <c r="O76" s="224">
        <f>SUM(O68:O75)</f>
        <v>18</v>
      </c>
      <c r="P76" s="224">
        <f t="shared" si="21"/>
        <v>287072.22857142857</v>
      </c>
      <c r="Q76" s="224">
        <f t="shared" si="22"/>
        <v>1116392</v>
      </c>
      <c r="R76" s="129">
        <f t="shared" si="23"/>
        <v>0.25714285714285712</v>
      </c>
      <c r="S76" s="148">
        <f>SUM(S68:S75)</f>
        <v>16</v>
      </c>
      <c r="T76" s="223">
        <f>IFERROR(S76/S76,"-")</f>
        <v>1</v>
      </c>
      <c r="U76" s="224">
        <f>SUM(U68:U75)</f>
        <v>9284971</v>
      </c>
      <c r="V76" s="224">
        <f>SUM(V68:V75)</f>
        <v>8</v>
      </c>
      <c r="W76" s="224">
        <f t="shared" si="24"/>
        <v>580310.6875</v>
      </c>
      <c r="X76" s="224">
        <f t="shared" si="25"/>
        <v>1160621.375</v>
      </c>
      <c r="Y76" s="129">
        <f t="shared" si="26"/>
        <v>0.5</v>
      </c>
      <c r="Z76" s="148">
        <f>SUM(Z68:Z75)</f>
        <v>10</v>
      </c>
      <c r="AA76" s="223">
        <f>IFERROR(Z76/Z76,"-")</f>
        <v>1</v>
      </c>
      <c r="AB76" s="224">
        <f>SUM(AB68:AB75)</f>
        <v>6995484</v>
      </c>
      <c r="AC76" s="224">
        <f>SUM(AC68:AC75)</f>
        <v>5</v>
      </c>
      <c r="AD76" s="224">
        <f t="shared" si="27"/>
        <v>699548.4</v>
      </c>
      <c r="AE76" s="224">
        <f t="shared" si="28"/>
        <v>1399096.8</v>
      </c>
      <c r="AF76" s="129">
        <f t="shared" si="29"/>
        <v>0.5</v>
      </c>
      <c r="AG76" s="148">
        <f>SUM(AG68:AG75)</f>
        <v>27</v>
      </c>
      <c r="AH76" s="223">
        <f>IFERROR(AG76/AG76,"-")</f>
        <v>1</v>
      </c>
      <c r="AI76" s="224">
        <f>SUM(AI68:AI75)</f>
        <v>14595369</v>
      </c>
      <c r="AJ76" s="224">
        <f>SUM(AJ68:AJ75)</f>
        <v>11</v>
      </c>
      <c r="AK76" s="224">
        <f t="shared" si="30"/>
        <v>540569.22222222225</v>
      </c>
      <c r="AL76" s="224">
        <f t="shared" si="31"/>
        <v>1326851.7272727273</v>
      </c>
      <c r="AM76" s="129">
        <f t="shared" si="32"/>
        <v>0.40740740740740738</v>
      </c>
      <c r="AN76" s="148">
        <f>SUM(AN68:AN75)</f>
        <v>355</v>
      </c>
      <c r="AO76" s="223">
        <f>IFERROR(AN76/AN76,"-")</f>
        <v>1</v>
      </c>
      <c r="AP76" s="224">
        <f>SUM(AP68:AP75)</f>
        <v>32346782</v>
      </c>
      <c r="AQ76" s="224">
        <f>SUM(AQ68:AQ75)</f>
        <v>45</v>
      </c>
      <c r="AR76" s="224">
        <f t="shared" si="33"/>
        <v>91117.695774647887</v>
      </c>
      <c r="AS76" s="224">
        <f t="shared" si="34"/>
        <v>718817.37777777773</v>
      </c>
      <c r="AT76" s="129">
        <f t="shared" si="35"/>
        <v>0.12676056338028169</v>
      </c>
      <c r="AV76" s="65"/>
    </row>
    <row r="77" spans="2:48" s="7" customFormat="1">
      <c r="B77" s="464">
        <v>9</v>
      </c>
      <c r="C77" s="469" t="s">
        <v>82</v>
      </c>
      <c r="D77" s="143" t="s">
        <v>156</v>
      </c>
      <c r="E77" s="147">
        <v>93</v>
      </c>
      <c r="F77" s="218">
        <f>IFERROR(E77/E85,"-")</f>
        <v>0.75609756097560976</v>
      </c>
      <c r="G77" s="219">
        <v>0</v>
      </c>
      <c r="H77" s="219">
        <v>0</v>
      </c>
      <c r="I77" s="219">
        <f t="shared" si="18"/>
        <v>0</v>
      </c>
      <c r="J77" s="219" t="str">
        <f t="shared" si="19"/>
        <v>-</v>
      </c>
      <c r="K77" s="144">
        <f t="shared" si="20"/>
        <v>0</v>
      </c>
      <c r="L77" s="147">
        <v>75</v>
      </c>
      <c r="M77" s="218">
        <f>IFERROR(L77/L85,"-")</f>
        <v>0.74257425742574257</v>
      </c>
      <c r="N77" s="219">
        <v>0</v>
      </c>
      <c r="O77" s="219">
        <v>0</v>
      </c>
      <c r="P77" s="219">
        <f t="shared" si="21"/>
        <v>0</v>
      </c>
      <c r="Q77" s="219" t="str">
        <f t="shared" si="22"/>
        <v>-</v>
      </c>
      <c r="R77" s="144">
        <f t="shared" si="23"/>
        <v>0</v>
      </c>
      <c r="S77" s="147">
        <v>12</v>
      </c>
      <c r="T77" s="218">
        <f>IFERROR(S77/S85,"-")</f>
        <v>0.63157894736842102</v>
      </c>
      <c r="U77" s="219">
        <v>0</v>
      </c>
      <c r="V77" s="219">
        <v>0</v>
      </c>
      <c r="W77" s="219">
        <f t="shared" si="24"/>
        <v>0</v>
      </c>
      <c r="X77" s="219" t="str">
        <f t="shared" si="25"/>
        <v>-</v>
      </c>
      <c r="Y77" s="144">
        <f t="shared" si="26"/>
        <v>0</v>
      </c>
      <c r="Z77" s="147">
        <v>8</v>
      </c>
      <c r="AA77" s="218">
        <f>IFERROR(Z77/Z85,"-")</f>
        <v>0.53333333333333333</v>
      </c>
      <c r="AB77" s="219">
        <v>0</v>
      </c>
      <c r="AC77" s="219">
        <v>0</v>
      </c>
      <c r="AD77" s="219">
        <f t="shared" si="27"/>
        <v>0</v>
      </c>
      <c r="AE77" s="219" t="str">
        <f t="shared" si="28"/>
        <v>-</v>
      </c>
      <c r="AF77" s="144">
        <f t="shared" si="29"/>
        <v>0</v>
      </c>
      <c r="AG77" s="147">
        <v>33</v>
      </c>
      <c r="AH77" s="218">
        <f>IFERROR(AG77/AG85,"-")</f>
        <v>0.76744186046511631</v>
      </c>
      <c r="AI77" s="219">
        <v>0</v>
      </c>
      <c r="AJ77" s="219">
        <v>0</v>
      </c>
      <c r="AK77" s="219">
        <f t="shared" si="30"/>
        <v>0</v>
      </c>
      <c r="AL77" s="219" t="str">
        <f t="shared" si="31"/>
        <v>-</v>
      </c>
      <c r="AM77" s="144">
        <f t="shared" si="32"/>
        <v>0</v>
      </c>
      <c r="AN77" s="147">
        <v>323</v>
      </c>
      <c r="AO77" s="218">
        <f>IFERROR(AN77/AN85,"-")</f>
        <v>0.82397959183673475</v>
      </c>
      <c r="AP77" s="219">
        <v>0</v>
      </c>
      <c r="AQ77" s="219">
        <v>0</v>
      </c>
      <c r="AR77" s="219">
        <f t="shared" si="33"/>
        <v>0</v>
      </c>
      <c r="AS77" s="219" t="str">
        <f t="shared" si="34"/>
        <v>-</v>
      </c>
      <c r="AT77" s="144">
        <f t="shared" si="35"/>
        <v>0</v>
      </c>
      <c r="AV77" s="65"/>
    </row>
    <row r="78" spans="2:48" s="7" customFormat="1">
      <c r="B78" s="465"/>
      <c r="C78" s="470"/>
      <c r="D78" s="143" t="s">
        <v>153</v>
      </c>
      <c r="E78" s="336">
        <v>3</v>
      </c>
      <c r="F78" s="220">
        <f>IFERROR(E78/E85,"-")</f>
        <v>2.4390243902439025E-2</v>
      </c>
      <c r="G78" s="59">
        <v>281205</v>
      </c>
      <c r="H78" s="59">
        <v>3</v>
      </c>
      <c r="I78" s="59">
        <f t="shared" ref="I78:I141" si="36">IFERROR(G78/E78,"-")</f>
        <v>93735</v>
      </c>
      <c r="J78" s="59">
        <f t="shared" si="19"/>
        <v>93735</v>
      </c>
      <c r="K78" s="9">
        <f t="shared" si="20"/>
        <v>1</v>
      </c>
      <c r="L78" s="336">
        <v>3</v>
      </c>
      <c r="M78" s="220">
        <f>IFERROR(L78/L85,"-")</f>
        <v>2.9702970297029702E-2</v>
      </c>
      <c r="N78" s="59">
        <v>281205</v>
      </c>
      <c r="O78" s="59">
        <v>3</v>
      </c>
      <c r="P78" s="59">
        <f t="shared" si="21"/>
        <v>93735</v>
      </c>
      <c r="Q78" s="59">
        <f t="shared" si="22"/>
        <v>93735</v>
      </c>
      <c r="R78" s="9">
        <f t="shared" si="23"/>
        <v>1</v>
      </c>
      <c r="S78" s="336">
        <v>0</v>
      </c>
      <c r="T78" s="220">
        <f>IFERROR(S78/S85,"-")</f>
        <v>0</v>
      </c>
      <c r="U78" s="59">
        <v>0</v>
      </c>
      <c r="V78" s="59">
        <v>0</v>
      </c>
      <c r="W78" s="59" t="str">
        <f t="shared" si="24"/>
        <v>-</v>
      </c>
      <c r="X78" s="59" t="str">
        <f t="shared" si="25"/>
        <v>-</v>
      </c>
      <c r="Y78" s="9" t="str">
        <f t="shared" si="26"/>
        <v>-</v>
      </c>
      <c r="Z78" s="336">
        <v>0</v>
      </c>
      <c r="AA78" s="220">
        <f>IFERROR(Z78/Z85,"-")</f>
        <v>0</v>
      </c>
      <c r="AB78" s="59">
        <v>0</v>
      </c>
      <c r="AC78" s="59">
        <v>0</v>
      </c>
      <c r="AD78" s="59" t="str">
        <f t="shared" si="27"/>
        <v>-</v>
      </c>
      <c r="AE78" s="59" t="str">
        <f t="shared" si="28"/>
        <v>-</v>
      </c>
      <c r="AF78" s="9" t="str">
        <f t="shared" si="29"/>
        <v>-</v>
      </c>
      <c r="AG78" s="336">
        <v>0</v>
      </c>
      <c r="AH78" s="220">
        <f>IFERROR(AG78/AG85,"-")</f>
        <v>0</v>
      </c>
      <c r="AI78" s="59">
        <v>0</v>
      </c>
      <c r="AJ78" s="59">
        <v>0</v>
      </c>
      <c r="AK78" s="59" t="str">
        <f t="shared" si="30"/>
        <v>-</v>
      </c>
      <c r="AL78" s="59" t="str">
        <f t="shared" si="31"/>
        <v>-</v>
      </c>
      <c r="AM78" s="9" t="str">
        <f t="shared" si="32"/>
        <v>-</v>
      </c>
      <c r="AN78" s="336">
        <v>10</v>
      </c>
      <c r="AO78" s="220">
        <f>IFERROR(AN78/AN85,"-")</f>
        <v>2.5510204081632654E-2</v>
      </c>
      <c r="AP78" s="59">
        <v>1561456</v>
      </c>
      <c r="AQ78" s="59">
        <v>10</v>
      </c>
      <c r="AR78" s="59">
        <f t="shared" si="33"/>
        <v>156145.60000000001</v>
      </c>
      <c r="AS78" s="59">
        <f t="shared" si="34"/>
        <v>156145.60000000001</v>
      </c>
      <c r="AT78" s="9">
        <f t="shared" si="35"/>
        <v>1</v>
      </c>
      <c r="AV78" s="65"/>
    </row>
    <row r="79" spans="2:48" s="7" customFormat="1">
      <c r="B79" s="465"/>
      <c r="C79" s="470"/>
      <c r="D79" s="143" t="s">
        <v>154</v>
      </c>
      <c r="E79" s="336">
        <v>8</v>
      </c>
      <c r="F79" s="220">
        <f>IFERROR(E79/E85,"-")</f>
        <v>6.5040650406504072E-2</v>
      </c>
      <c r="G79" s="59">
        <v>1536942</v>
      </c>
      <c r="H79" s="59">
        <v>8</v>
      </c>
      <c r="I79" s="59">
        <f t="shared" si="36"/>
        <v>192117.75</v>
      </c>
      <c r="J79" s="59">
        <f t="shared" si="19"/>
        <v>192117.75</v>
      </c>
      <c r="K79" s="9">
        <f t="shared" si="20"/>
        <v>1</v>
      </c>
      <c r="L79" s="336">
        <v>7</v>
      </c>
      <c r="M79" s="220">
        <f>IFERROR(L79/L85,"-")</f>
        <v>6.9306930693069313E-2</v>
      </c>
      <c r="N79" s="59">
        <v>1530380</v>
      </c>
      <c r="O79" s="59">
        <v>7</v>
      </c>
      <c r="P79" s="59">
        <f t="shared" si="21"/>
        <v>218625.71428571429</v>
      </c>
      <c r="Q79" s="59">
        <f t="shared" si="22"/>
        <v>218625.71428571429</v>
      </c>
      <c r="R79" s="9">
        <f t="shared" si="23"/>
        <v>1</v>
      </c>
      <c r="S79" s="336">
        <v>1</v>
      </c>
      <c r="T79" s="220">
        <f>IFERROR(S79/S85,"-")</f>
        <v>5.2631578947368418E-2</v>
      </c>
      <c r="U79" s="59">
        <v>90180</v>
      </c>
      <c r="V79" s="59">
        <v>1</v>
      </c>
      <c r="W79" s="59">
        <f t="shared" si="24"/>
        <v>90180</v>
      </c>
      <c r="X79" s="59">
        <f t="shared" si="25"/>
        <v>90180</v>
      </c>
      <c r="Y79" s="9">
        <f t="shared" si="26"/>
        <v>1</v>
      </c>
      <c r="Z79" s="336">
        <v>1</v>
      </c>
      <c r="AA79" s="220">
        <f>IFERROR(Z79/Z85,"-")</f>
        <v>6.6666666666666666E-2</v>
      </c>
      <c r="AB79" s="59">
        <v>90180</v>
      </c>
      <c r="AC79" s="59">
        <v>1</v>
      </c>
      <c r="AD79" s="59">
        <f t="shared" si="27"/>
        <v>90180</v>
      </c>
      <c r="AE79" s="59">
        <f t="shared" si="28"/>
        <v>90180</v>
      </c>
      <c r="AF79" s="9">
        <f t="shared" si="29"/>
        <v>1</v>
      </c>
      <c r="AG79" s="336">
        <v>2</v>
      </c>
      <c r="AH79" s="220">
        <f>IFERROR(AG79/AG85,"-")</f>
        <v>4.6511627906976744E-2</v>
      </c>
      <c r="AI79" s="59">
        <v>514677</v>
      </c>
      <c r="AJ79" s="59">
        <v>2</v>
      </c>
      <c r="AK79" s="59">
        <f t="shared" si="30"/>
        <v>257338.5</v>
      </c>
      <c r="AL79" s="59">
        <f t="shared" si="31"/>
        <v>257338.5</v>
      </c>
      <c r="AM79" s="9">
        <f t="shared" si="32"/>
        <v>1</v>
      </c>
      <c r="AN79" s="336">
        <v>12</v>
      </c>
      <c r="AO79" s="220">
        <f>IFERROR(AN79/AN85,"-")</f>
        <v>3.0612244897959183E-2</v>
      </c>
      <c r="AP79" s="59">
        <v>3220651</v>
      </c>
      <c r="AQ79" s="59">
        <v>12</v>
      </c>
      <c r="AR79" s="59">
        <f t="shared" si="33"/>
        <v>268387.58333333331</v>
      </c>
      <c r="AS79" s="59">
        <f t="shared" si="34"/>
        <v>268387.58333333331</v>
      </c>
      <c r="AT79" s="9">
        <f t="shared" si="35"/>
        <v>1</v>
      </c>
      <c r="AV79" s="65"/>
    </row>
    <row r="80" spans="2:48" s="7" customFormat="1">
      <c r="B80" s="465"/>
      <c r="C80" s="470"/>
      <c r="D80" s="143" t="s">
        <v>155</v>
      </c>
      <c r="E80" s="147">
        <v>5</v>
      </c>
      <c r="F80" s="218">
        <f>IFERROR(E80/E85,"-")</f>
        <v>4.065040650406504E-2</v>
      </c>
      <c r="G80" s="219">
        <v>3162216</v>
      </c>
      <c r="H80" s="219">
        <v>4</v>
      </c>
      <c r="I80" s="219">
        <f t="shared" si="36"/>
        <v>632443.19999999995</v>
      </c>
      <c r="J80" s="219">
        <f t="shared" si="19"/>
        <v>790554</v>
      </c>
      <c r="K80" s="144">
        <f t="shared" si="20"/>
        <v>0.8</v>
      </c>
      <c r="L80" s="147">
        <v>4</v>
      </c>
      <c r="M80" s="218">
        <f>IFERROR(L80/L85,"-")</f>
        <v>3.9603960396039604E-2</v>
      </c>
      <c r="N80" s="219">
        <v>2102606</v>
      </c>
      <c r="O80" s="219">
        <v>3</v>
      </c>
      <c r="P80" s="219">
        <f t="shared" si="21"/>
        <v>525651.5</v>
      </c>
      <c r="Q80" s="219">
        <f t="shared" si="22"/>
        <v>700868.66666666663</v>
      </c>
      <c r="R80" s="144">
        <f t="shared" si="23"/>
        <v>0.75</v>
      </c>
      <c r="S80" s="147">
        <v>3</v>
      </c>
      <c r="T80" s="218">
        <f>IFERROR(S80/S85,"-")</f>
        <v>0.15789473684210525</v>
      </c>
      <c r="U80" s="219">
        <v>1532220</v>
      </c>
      <c r="V80" s="219">
        <v>2</v>
      </c>
      <c r="W80" s="219">
        <f t="shared" si="24"/>
        <v>510740</v>
      </c>
      <c r="X80" s="219">
        <f t="shared" si="25"/>
        <v>766110</v>
      </c>
      <c r="Y80" s="144">
        <f t="shared" si="26"/>
        <v>0.66666666666666663</v>
      </c>
      <c r="Z80" s="147">
        <v>3</v>
      </c>
      <c r="AA80" s="218">
        <f>IFERROR(Z80/Z85,"-")</f>
        <v>0.2</v>
      </c>
      <c r="AB80" s="219">
        <v>1532220</v>
      </c>
      <c r="AC80" s="219">
        <v>2</v>
      </c>
      <c r="AD80" s="219">
        <f t="shared" si="27"/>
        <v>510740</v>
      </c>
      <c r="AE80" s="219">
        <f t="shared" si="28"/>
        <v>766110</v>
      </c>
      <c r="AF80" s="144">
        <f t="shared" si="29"/>
        <v>0.66666666666666663</v>
      </c>
      <c r="AG80" s="147">
        <v>1</v>
      </c>
      <c r="AH80" s="218">
        <f>IFERROR(AG80/AG85,"-")</f>
        <v>2.3255813953488372E-2</v>
      </c>
      <c r="AI80" s="219">
        <v>1331319</v>
      </c>
      <c r="AJ80" s="219">
        <v>1</v>
      </c>
      <c r="AK80" s="219">
        <f t="shared" si="30"/>
        <v>1331319</v>
      </c>
      <c r="AL80" s="219">
        <f t="shared" si="31"/>
        <v>1331319</v>
      </c>
      <c r="AM80" s="144">
        <f t="shared" si="32"/>
        <v>1</v>
      </c>
      <c r="AN80" s="147">
        <v>17</v>
      </c>
      <c r="AO80" s="218">
        <f>IFERROR(AN80/AN85,"-")</f>
        <v>4.336734693877551E-2</v>
      </c>
      <c r="AP80" s="219">
        <v>14223728</v>
      </c>
      <c r="AQ80" s="219">
        <v>17</v>
      </c>
      <c r="AR80" s="219">
        <f t="shared" si="33"/>
        <v>836689.8823529412</v>
      </c>
      <c r="AS80" s="219">
        <f t="shared" si="34"/>
        <v>836689.8823529412</v>
      </c>
      <c r="AT80" s="144">
        <f t="shared" si="35"/>
        <v>1</v>
      </c>
      <c r="AV80" s="65"/>
    </row>
    <row r="81" spans="2:48" s="7" customFormat="1">
      <c r="B81" s="465"/>
      <c r="C81" s="470"/>
      <c r="D81" s="143" t="s">
        <v>157</v>
      </c>
      <c r="E81" s="336">
        <v>4</v>
      </c>
      <c r="F81" s="220">
        <f>IFERROR(E81/E85,"-")</f>
        <v>3.2520325203252036E-2</v>
      </c>
      <c r="G81" s="59">
        <v>4926266</v>
      </c>
      <c r="H81" s="59">
        <v>4</v>
      </c>
      <c r="I81" s="59">
        <f t="shared" si="36"/>
        <v>1231566.5</v>
      </c>
      <c r="J81" s="59">
        <f t="shared" si="19"/>
        <v>1231566.5</v>
      </c>
      <c r="K81" s="9">
        <f t="shared" si="20"/>
        <v>1</v>
      </c>
      <c r="L81" s="336">
        <v>4</v>
      </c>
      <c r="M81" s="220">
        <f>IFERROR(L81/L85,"-")</f>
        <v>3.9603960396039604E-2</v>
      </c>
      <c r="N81" s="59">
        <v>4926266</v>
      </c>
      <c r="O81" s="59">
        <v>4</v>
      </c>
      <c r="P81" s="59">
        <f t="shared" si="21"/>
        <v>1231566.5</v>
      </c>
      <c r="Q81" s="59">
        <f t="shared" si="22"/>
        <v>1231566.5</v>
      </c>
      <c r="R81" s="9">
        <f t="shared" si="23"/>
        <v>1</v>
      </c>
      <c r="S81" s="336">
        <v>1</v>
      </c>
      <c r="T81" s="220">
        <f>IFERROR(S81/S85,"-")</f>
        <v>5.2631578947368418E-2</v>
      </c>
      <c r="U81" s="59">
        <v>924345</v>
      </c>
      <c r="V81" s="59">
        <v>1</v>
      </c>
      <c r="W81" s="59">
        <f t="shared" si="24"/>
        <v>924345</v>
      </c>
      <c r="X81" s="59">
        <f t="shared" si="25"/>
        <v>924345</v>
      </c>
      <c r="Y81" s="9">
        <f t="shared" si="26"/>
        <v>1</v>
      </c>
      <c r="Z81" s="336">
        <v>1</v>
      </c>
      <c r="AA81" s="220">
        <f>IFERROR(Z81/Z85,"-")</f>
        <v>6.6666666666666666E-2</v>
      </c>
      <c r="AB81" s="59">
        <v>924345</v>
      </c>
      <c r="AC81" s="59">
        <v>1</v>
      </c>
      <c r="AD81" s="59">
        <f t="shared" si="27"/>
        <v>924345</v>
      </c>
      <c r="AE81" s="59">
        <f t="shared" si="28"/>
        <v>924345</v>
      </c>
      <c r="AF81" s="9">
        <f t="shared" si="29"/>
        <v>1</v>
      </c>
      <c r="AG81" s="336">
        <v>4</v>
      </c>
      <c r="AH81" s="220">
        <f>IFERROR(AG81/AG85,"-")</f>
        <v>9.3023255813953487E-2</v>
      </c>
      <c r="AI81" s="59">
        <v>4504504</v>
      </c>
      <c r="AJ81" s="59">
        <v>4</v>
      </c>
      <c r="AK81" s="59">
        <f t="shared" si="30"/>
        <v>1126126</v>
      </c>
      <c r="AL81" s="59">
        <f t="shared" si="31"/>
        <v>1126126</v>
      </c>
      <c r="AM81" s="9">
        <f t="shared" si="32"/>
        <v>1</v>
      </c>
      <c r="AN81" s="336">
        <v>15</v>
      </c>
      <c r="AO81" s="220">
        <f>IFERROR(AN81/AN85,"-")</f>
        <v>3.826530612244898E-2</v>
      </c>
      <c r="AP81" s="59">
        <v>13610014</v>
      </c>
      <c r="AQ81" s="59">
        <v>15</v>
      </c>
      <c r="AR81" s="59">
        <f t="shared" si="33"/>
        <v>907334.26666666672</v>
      </c>
      <c r="AS81" s="59">
        <f t="shared" si="34"/>
        <v>907334.26666666672</v>
      </c>
      <c r="AT81" s="9">
        <f t="shared" si="35"/>
        <v>1</v>
      </c>
      <c r="AV81" s="65"/>
    </row>
    <row r="82" spans="2:48" s="7" customFormat="1">
      <c r="B82" s="465"/>
      <c r="C82" s="470"/>
      <c r="D82" s="143" t="s">
        <v>158</v>
      </c>
      <c r="E82" s="147">
        <v>6</v>
      </c>
      <c r="F82" s="218">
        <f>IFERROR(E82/E85,"-")</f>
        <v>4.878048780487805E-2</v>
      </c>
      <c r="G82" s="219">
        <v>8205431</v>
      </c>
      <c r="H82" s="219">
        <v>6</v>
      </c>
      <c r="I82" s="219">
        <f t="shared" si="36"/>
        <v>1367571.8333333333</v>
      </c>
      <c r="J82" s="219">
        <f t="shared" si="19"/>
        <v>1367571.8333333333</v>
      </c>
      <c r="K82" s="144">
        <f t="shared" si="20"/>
        <v>1</v>
      </c>
      <c r="L82" s="147">
        <v>4</v>
      </c>
      <c r="M82" s="218">
        <f>IFERROR(L82/L85,"-")</f>
        <v>3.9603960396039604E-2</v>
      </c>
      <c r="N82" s="219">
        <v>4054876</v>
      </c>
      <c r="O82" s="219">
        <v>4</v>
      </c>
      <c r="P82" s="219">
        <f t="shared" si="21"/>
        <v>1013719</v>
      </c>
      <c r="Q82" s="219">
        <f t="shared" si="22"/>
        <v>1013719</v>
      </c>
      <c r="R82" s="144">
        <f t="shared" si="23"/>
        <v>1</v>
      </c>
      <c r="S82" s="147">
        <v>1</v>
      </c>
      <c r="T82" s="218">
        <f>IFERROR(S82/S85,"-")</f>
        <v>5.2631578947368418E-2</v>
      </c>
      <c r="U82" s="219">
        <v>143734</v>
      </c>
      <c r="V82" s="219">
        <v>1</v>
      </c>
      <c r="W82" s="219">
        <f t="shared" si="24"/>
        <v>143734</v>
      </c>
      <c r="X82" s="219">
        <f t="shared" si="25"/>
        <v>143734</v>
      </c>
      <c r="Y82" s="144">
        <f t="shared" si="26"/>
        <v>1</v>
      </c>
      <c r="Z82" s="147">
        <v>1</v>
      </c>
      <c r="AA82" s="218">
        <f>IFERROR(Z82/Z85,"-")</f>
        <v>6.6666666666666666E-2</v>
      </c>
      <c r="AB82" s="219">
        <v>143734</v>
      </c>
      <c r="AC82" s="219">
        <v>1</v>
      </c>
      <c r="AD82" s="219">
        <f t="shared" si="27"/>
        <v>143734</v>
      </c>
      <c r="AE82" s="219">
        <f t="shared" si="28"/>
        <v>143734</v>
      </c>
      <c r="AF82" s="144">
        <f t="shared" si="29"/>
        <v>1</v>
      </c>
      <c r="AG82" s="147">
        <v>2</v>
      </c>
      <c r="AH82" s="218">
        <f>IFERROR(AG82/AG85,"-")</f>
        <v>4.6511627906976744E-2</v>
      </c>
      <c r="AI82" s="219">
        <v>3415352</v>
      </c>
      <c r="AJ82" s="219">
        <v>2</v>
      </c>
      <c r="AK82" s="219">
        <f t="shared" si="30"/>
        <v>1707676</v>
      </c>
      <c r="AL82" s="219">
        <f t="shared" si="31"/>
        <v>1707676</v>
      </c>
      <c r="AM82" s="144">
        <f t="shared" si="32"/>
        <v>1</v>
      </c>
      <c r="AN82" s="147">
        <v>7</v>
      </c>
      <c r="AO82" s="218">
        <f>IFERROR(AN82/AN85,"-")</f>
        <v>1.7857142857142856E-2</v>
      </c>
      <c r="AP82" s="219">
        <v>7254347</v>
      </c>
      <c r="AQ82" s="219">
        <v>7</v>
      </c>
      <c r="AR82" s="219">
        <f t="shared" si="33"/>
        <v>1036335.2857142857</v>
      </c>
      <c r="AS82" s="219">
        <f t="shared" si="34"/>
        <v>1036335.2857142857</v>
      </c>
      <c r="AT82" s="144">
        <f t="shared" si="35"/>
        <v>1</v>
      </c>
      <c r="AV82" s="65"/>
    </row>
    <row r="83" spans="2:48" s="7" customFormat="1">
      <c r="B83" s="465"/>
      <c r="C83" s="470"/>
      <c r="D83" s="143" t="s">
        <v>159</v>
      </c>
      <c r="E83" s="336">
        <v>3</v>
      </c>
      <c r="F83" s="220">
        <f>IFERROR(E83/E85,"-")</f>
        <v>2.4390243902439025E-2</v>
      </c>
      <c r="G83" s="59">
        <v>3779515</v>
      </c>
      <c r="H83" s="59">
        <v>3</v>
      </c>
      <c r="I83" s="59">
        <f t="shared" si="36"/>
        <v>1259838.3333333333</v>
      </c>
      <c r="J83" s="59">
        <f t="shared" si="19"/>
        <v>1259838.3333333333</v>
      </c>
      <c r="K83" s="9">
        <f t="shared" si="20"/>
        <v>1</v>
      </c>
      <c r="L83" s="336">
        <v>3</v>
      </c>
      <c r="M83" s="220">
        <f>IFERROR(L83/L85,"-")</f>
        <v>2.9702970297029702E-2</v>
      </c>
      <c r="N83" s="59">
        <v>3779515</v>
      </c>
      <c r="O83" s="59">
        <v>3</v>
      </c>
      <c r="P83" s="59">
        <f t="shared" si="21"/>
        <v>1259838.3333333333</v>
      </c>
      <c r="Q83" s="59">
        <f t="shared" si="22"/>
        <v>1259838.3333333333</v>
      </c>
      <c r="R83" s="9">
        <f t="shared" si="23"/>
        <v>1</v>
      </c>
      <c r="S83" s="336">
        <v>0</v>
      </c>
      <c r="T83" s="220">
        <f>IFERROR(S83/S85,"-")</f>
        <v>0</v>
      </c>
      <c r="U83" s="59">
        <v>0</v>
      </c>
      <c r="V83" s="59">
        <v>0</v>
      </c>
      <c r="W83" s="59" t="str">
        <f t="shared" si="24"/>
        <v>-</v>
      </c>
      <c r="X83" s="59" t="str">
        <f t="shared" si="25"/>
        <v>-</v>
      </c>
      <c r="Y83" s="9" t="str">
        <f t="shared" si="26"/>
        <v>-</v>
      </c>
      <c r="Z83" s="336">
        <v>0</v>
      </c>
      <c r="AA83" s="220">
        <f>IFERROR(Z83/Z85,"-")</f>
        <v>0</v>
      </c>
      <c r="AB83" s="59">
        <v>0</v>
      </c>
      <c r="AC83" s="59">
        <v>0</v>
      </c>
      <c r="AD83" s="59" t="str">
        <f t="shared" si="27"/>
        <v>-</v>
      </c>
      <c r="AE83" s="59" t="str">
        <f t="shared" si="28"/>
        <v>-</v>
      </c>
      <c r="AF83" s="9" t="str">
        <f t="shared" si="29"/>
        <v>-</v>
      </c>
      <c r="AG83" s="336">
        <v>1</v>
      </c>
      <c r="AH83" s="220">
        <f>IFERROR(AG83/AG85,"-")</f>
        <v>2.3255813953488372E-2</v>
      </c>
      <c r="AI83" s="59">
        <v>504754</v>
      </c>
      <c r="AJ83" s="59">
        <v>1</v>
      </c>
      <c r="AK83" s="59">
        <f t="shared" si="30"/>
        <v>504754</v>
      </c>
      <c r="AL83" s="59">
        <f t="shared" si="31"/>
        <v>504754</v>
      </c>
      <c r="AM83" s="9">
        <f t="shared" si="32"/>
        <v>1</v>
      </c>
      <c r="AN83" s="336">
        <v>6</v>
      </c>
      <c r="AO83" s="220">
        <f>IFERROR(AN83/AN85,"-")</f>
        <v>1.5306122448979591E-2</v>
      </c>
      <c r="AP83" s="59">
        <v>9775064</v>
      </c>
      <c r="AQ83" s="59">
        <v>6</v>
      </c>
      <c r="AR83" s="59">
        <f t="shared" si="33"/>
        <v>1629177.3333333333</v>
      </c>
      <c r="AS83" s="59">
        <f t="shared" si="34"/>
        <v>1629177.3333333333</v>
      </c>
      <c r="AT83" s="9">
        <f t="shared" si="35"/>
        <v>1</v>
      </c>
      <c r="AV83" s="65"/>
    </row>
    <row r="84" spans="2:48" s="7" customFormat="1">
      <c r="B84" s="465"/>
      <c r="C84" s="470"/>
      <c r="D84" s="146" t="s">
        <v>160</v>
      </c>
      <c r="E84" s="337">
        <v>1</v>
      </c>
      <c r="F84" s="221">
        <f>IFERROR(E84/E85,"-")</f>
        <v>8.130081300813009E-3</v>
      </c>
      <c r="G84" s="222">
        <v>2850315</v>
      </c>
      <c r="H84" s="222">
        <v>1</v>
      </c>
      <c r="I84" s="222">
        <f t="shared" si="36"/>
        <v>2850315</v>
      </c>
      <c r="J84" s="222">
        <f t="shared" si="19"/>
        <v>2850315</v>
      </c>
      <c r="K84" s="29">
        <f t="shared" si="20"/>
        <v>1</v>
      </c>
      <c r="L84" s="337">
        <v>1</v>
      </c>
      <c r="M84" s="221">
        <f>IFERROR(L84/L85,"-")</f>
        <v>9.9009900990099011E-3</v>
      </c>
      <c r="N84" s="222">
        <v>2850315</v>
      </c>
      <c r="O84" s="222">
        <v>1</v>
      </c>
      <c r="P84" s="222">
        <f t="shared" si="21"/>
        <v>2850315</v>
      </c>
      <c r="Q84" s="222">
        <f t="shared" si="22"/>
        <v>2850315</v>
      </c>
      <c r="R84" s="29">
        <f t="shared" si="23"/>
        <v>1</v>
      </c>
      <c r="S84" s="337">
        <v>1</v>
      </c>
      <c r="T84" s="221">
        <f>IFERROR(S84/S85,"-")</f>
        <v>5.2631578947368418E-2</v>
      </c>
      <c r="U84" s="222">
        <v>2850315</v>
      </c>
      <c r="V84" s="222">
        <v>1</v>
      </c>
      <c r="W84" s="222">
        <f t="shared" si="24"/>
        <v>2850315</v>
      </c>
      <c r="X84" s="222">
        <f t="shared" si="25"/>
        <v>2850315</v>
      </c>
      <c r="Y84" s="29">
        <f t="shared" si="26"/>
        <v>1</v>
      </c>
      <c r="Z84" s="337">
        <v>1</v>
      </c>
      <c r="AA84" s="221">
        <f>IFERROR(Z84/Z85,"-")</f>
        <v>6.6666666666666666E-2</v>
      </c>
      <c r="AB84" s="222">
        <v>2850315</v>
      </c>
      <c r="AC84" s="222">
        <v>1</v>
      </c>
      <c r="AD84" s="222">
        <f t="shared" si="27"/>
        <v>2850315</v>
      </c>
      <c r="AE84" s="222">
        <f t="shared" si="28"/>
        <v>2850315</v>
      </c>
      <c r="AF84" s="29">
        <f t="shared" si="29"/>
        <v>1</v>
      </c>
      <c r="AG84" s="337">
        <v>0</v>
      </c>
      <c r="AH84" s="221">
        <f>IFERROR(AG84/AG85,"-")</f>
        <v>0</v>
      </c>
      <c r="AI84" s="222">
        <v>0</v>
      </c>
      <c r="AJ84" s="222">
        <v>0</v>
      </c>
      <c r="AK84" s="222" t="str">
        <f t="shared" si="30"/>
        <v>-</v>
      </c>
      <c r="AL84" s="222" t="str">
        <f t="shared" si="31"/>
        <v>-</v>
      </c>
      <c r="AM84" s="29" t="str">
        <f t="shared" si="32"/>
        <v>-</v>
      </c>
      <c r="AN84" s="337">
        <v>2</v>
      </c>
      <c r="AO84" s="221">
        <f>IFERROR(AN84/AN85,"-")</f>
        <v>5.1020408163265302E-3</v>
      </c>
      <c r="AP84" s="222">
        <v>4809404</v>
      </c>
      <c r="AQ84" s="222">
        <v>2</v>
      </c>
      <c r="AR84" s="222">
        <f t="shared" si="33"/>
        <v>2404702</v>
      </c>
      <c r="AS84" s="222">
        <f t="shared" si="34"/>
        <v>2404702</v>
      </c>
      <c r="AT84" s="29">
        <f t="shared" si="35"/>
        <v>1</v>
      </c>
      <c r="AV84" s="65"/>
    </row>
    <row r="85" spans="2:48" s="7" customFormat="1">
      <c r="B85" s="466"/>
      <c r="C85" s="471"/>
      <c r="D85" s="247" t="s">
        <v>64</v>
      </c>
      <c r="E85" s="148">
        <f>SUM(E77:E84)</f>
        <v>123</v>
      </c>
      <c r="F85" s="223">
        <f>IFERROR(E85/E85,"-")</f>
        <v>1</v>
      </c>
      <c r="G85" s="224">
        <f>SUM(G77:G84)</f>
        <v>24741890</v>
      </c>
      <c r="H85" s="224">
        <f>SUM(H77:H84)</f>
        <v>29</v>
      </c>
      <c r="I85" s="224">
        <f t="shared" si="36"/>
        <v>201153.57723577236</v>
      </c>
      <c r="J85" s="224">
        <f t="shared" si="19"/>
        <v>853168.62068965519</v>
      </c>
      <c r="K85" s="129">
        <f t="shared" si="20"/>
        <v>0.23577235772357724</v>
      </c>
      <c r="L85" s="148">
        <f>SUM(L77:L84)</f>
        <v>101</v>
      </c>
      <c r="M85" s="223">
        <f>IFERROR(L85/L85,"-")</f>
        <v>1</v>
      </c>
      <c r="N85" s="224">
        <f>SUM(N77:N84)</f>
        <v>19525163</v>
      </c>
      <c r="O85" s="224">
        <f>SUM(O77:O84)</f>
        <v>25</v>
      </c>
      <c r="P85" s="224">
        <f t="shared" si="21"/>
        <v>193318.44554455444</v>
      </c>
      <c r="Q85" s="224">
        <f t="shared" si="22"/>
        <v>781006.52</v>
      </c>
      <c r="R85" s="129">
        <f t="shared" si="23"/>
        <v>0.24752475247524752</v>
      </c>
      <c r="S85" s="148">
        <f>SUM(S77:S84)</f>
        <v>19</v>
      </c>
      <c r="T85" s="223">
        <f>IFERROR(S85/S85,"-")</f>
        <v>1</v>
      </c>
      <c r="U85" s="224">
        <f>SUM(U77:U84)</f>
        <v>5540794</v>
      </c>
      <c r="V85" s="224">
        <f>SUM(V77:V84)</f>
        <v>6</v>
      </c>
      <c r="W85" s="224">
        <f t="shared" si="24"/>
        <v>291620.73684210528</v>
      </c>
      <c r="X85" s="224">
        <f t="shared" si="25"/>
        <v>923465.66666666663</v>
      </c>
      <c r="Y85" s="129">
        <f t="shared" si="26"/>
        <v>0.31578947368421051</v>
      </c>
      <c r="Z85" s="148">
        <f>SUM(Z77:Z84)</f>
        <v>15</v>
      </c>
      <c r="AA85" s="223">
        <f>IFERROR(Z85/Z85,"-")</f>
        <v>1</v>
      </c>
      <c r="AB85" s="224">
        <f>SUM(AB77:AB84)</f>
        <v>5540794</v>
      </c>
      <c r="AC85" s="224">
        <f>SUM(AC77:AC84)</f>
        <v>6</v>
      </c>
      <c r="AD85" s="224">
        <f t="shared" si="27"/>
        <v>369386.26666666666</v>
      </c>
      <c r="AE85" s="224">
        <f t="shared" si="28"/>
        <v>923465.66666666663</v>
      </c>
      <c r="AF85" s="129">
        <f t="shared" si="29"/>
        <v>0.4</v>
      </c>
      <c r="AG85" s="148">
        <f>SUM(AG77:AG84)</f>
        <v>43</v>
      </c>
      <c r="AH85" s="223">
        <f>IFERROR(AG85/AG85,"-")</f>
        <v>1</v>
      </c>
      <c r="AI85" s="224">
        <f>SUM(AI77:AI84)</f>
        <v>10270606</v>
      </c>
      <c r="AJ85" s="224">
        <f>SUM(AJ77:AJ84)</f>
        <v>10</v>
      </c>
      <c r="AK85" s="224">
        <f t="shared" si="30"/>
        <v>238851.3023255814</v>
      </c>
      <c r="AL85" s="224">
        <f t="shared" si="31"/>
        <v>1027060.6</v>
      </c>
      <c r="AM85" s="129">
        <f t="shared" si="32"/>
        <v>0.23255813953488372</v>
      </c>
      <c r="AN85" s="148">
        <f>SUM(AN77:AN84)</f>
        <v>392</v>
      </c>
      <c r="AO85" s="223">
        <f>IFERROR(AN85/AN85,"-")</f>
        <v>1</v>
      </c>
      <c r="AP85" s="224">
        <f>SUM(AP77:AP84)</f>
        <v>54454664</v>
      </c>
      <c r="AQ85" s="224">
        <f>SUM(AQ77:AQ84)</f>
        <v>69</v>
      </c>
      <c r="AR85" s="224">
        <f t="shared" si="33"/>
        <v>138914.95918367346</v>
      </c>
      <c r="AS85" s="224">
        <f t="shared" si="34"/>
        <v>789198.0289855072</v>
      </c>
      <c r="AT85" s="129">
        <f t="shared" si="35"/>
        <v>0.17602040816326531</v>
      </c>
      <c r="AV85" s="65"/>
    </row>
    <row r="86" spans="2:48" s="7" customFormat="1">
      <c r="B86" s="464">
        <v>10</v>
      </c>
      <c r="C86" s="469" t="s">
        <v>51</v>
      </c>
      <c r="D86" s="143" t="s">
        <v>156</v>
      </c>
      <c r="E86" s="147">
        <v>238</v>
      </c>
      <c r="F86" s="218">
        <f>IFERROR(E86/E94,"-")</f>
        <v>0.73456790123456794</v>
      </c>
      <c r="G86" s="219">
        <v>0</v>
      </c>
      <c r="H86" s="219">
        <v>0</v>
      </c>
      <c r="I86" s="219">
        <f t="shared" si="36"/>
        <v>0</v>
      </c>
      <c r="J86" s="219" t="str">
        <f t="shared" si="19"/>
        <v>-</v>
      </c>
      <c r="K86" s="144">
        <f t="shared" si="20"/>
        <v>0</v>
      </c>
      <c r="L86" s="147">
        <v>174</v>
      </c>
      <c r="M86" s="218">
        <f>IFERROR(L86/L94,"-")</f>
        <v>0.73728813559322037</v>
      </c>
      <c r="N86" s="219">
        <v>0</v>
      </c>
      <c r="O86" s="219">
        <v>0</v>
      </c>
      <c r="P86" s="219">
        <f t="shared" si="21"/>
        <v>0</v>
      </c>
      <c r="Q86" s="219" t="str">
        <f t="shared" si="22"/>
        <v>-</v>
      </c>
      <c r="R86" s="144">
        <f t="shared" si="23"/>
        <v>0</v>
      </c>
      <c r="S86" s="147">
        <v>27</v>
      </c>
      <c r="T86" s="218">
        <f>IFERROR(S86/S94,"-")</f>
        <v>0.72972972972972971</v>
      </c>
      <c r="U86" s="219">
        <v>0</v>
      </c>
      <c r="V86" s="219">
        <v>0</v>
      </c>
      <c r="W86" s="219">
        <f t="shared" si="24"/>
        <v>0</v>
      </c>
      <c r="X86" s="219" t="str">
        <f t="shared" si="25"/>
        <v>-</v>
      </c>
      <c r="Y86" s="144">
        <f t="shared" si="26"/>
        <v>0</v>
      </c>
      <c r="Z86" s="147">
        <v>20</v>
      </c>
      <c r="AA86" s="218">
        <f>IFERROR(Z86/Z94,"-")</f>
        <v>0.76923076923076927</v>
      </c>
      <c r="AB86" s="219">
        <v>0</v>
      </c>
      <c r="AC86" s="219">
        <v>0</v>
      </c>
      <c r="AD86" s="219">
        <f t="shared" si="27"/>
        <v>0</v>
      </c>
      <c r="AE86" s="219" t="str">
        <f t="shared" si="28"/>
        <v>-</v>
      </c>
      <c r="AF86" s="144">
        <f t="shared" si="29"/>
        <v>0</v>
      </c>
      <c r="AG86" s="147">
        <v>150</v>
      </c>
      <c r="AH86" s="218">
        <f>IFERROR(AG86/AG94,"-")</f>
        <v>0.75757575757575757</v>
      </c>
      <c r="AI86" s="219">
        <v>0</v>
      </c>
      <c r="AJ86" s="219">
        <v>0</v>
      </c>
      <c r="AK86" s="219">
        <f t="shared" si="30"/>
        <v>0</v>
      </c>
      <c r="AL86" s="219" t="str">
        <f t="shared" si="31"/>
        <v>-</v>
      </c>
      <c r="AM86" s="144">
        <f t="shared" si="32"/>
        <v>0</v>
      </c>
      <c r="AN86" s="147">
        <v>1146</v>
      </c>
      <c r="AO86" s="218">
        <f>IFERROR(AN86/AN94,"-")</f>
        <v>0.85586258401792381</v>
      </c>
      <c r="AP86" s="219">
        <v>0</v>
      </c>
      <c r="AQ86" s="219">
        <v>0</v>
      </c>
      <c r="AR86" s="219">
        <f t="shared" si="33"/>
        <v>0</v>
      </c>
      <c r="AS86" s="219" t="str">
        <f t="shared" si="34"/>
        <v>-</v>
      </c>
      <c r="AT86" s="144">
        <f t="shared" si="35"/>
        <v>0</v>
      </c>
      <c r="AV86" s="65"/>
    </row>
    <row r="87" spans="2:48" s="7" customFormat="1">
      <c r="B87" s="465"/>
      <c r="C87" s="470"/>
      <c r="D87" s="143" t="s">
        <v>153</v>
      </c>
      <c r="E87" s="336">
        <v>9</v>
      </c>
      <c r="F87" s="220">
        <f>IFERROR(E87/E94,"-")</f>
        <v>2.7777777777777776E-2</v>
      </c>
      <c r="G87" s="59">
        <v>2191419</v>
      </c>
      <c r="H87" s="59">
        <v>9</v>
      </c>
      <c r="I87" s="59">
        <f t="shared" si="36"/>
        <v>243491</v>
      </c>
      <c r="J87" s="59">
        <f t="shared" si="19"/>
        <v>243491</v>
      </c>
      <c r="K87" s="9">
        <f t="shared" si="20"/>
        <v>1</v>
      </c>
      <c r="L87" s="336">
        <v>8</v>
      </c>
      <c r="M87" s="220">
        <f>IFERROR(L87/L94,"-")</f>
        <v>3.3898305084745763E-2</v>
      </c>
      <c r="N87" s="59">
        <v>1918139</v>
      </c>
      <c r="O87" s="59">
        <v>8</v>
      </c>
      <c r="P87" s="59">
        <f t="shared" si="21"/>
        <v>239767.375</v>
      </c>
      <c r="Q87" s="59">
        <f t="shared" si="22"/>
        <v>239767.375</v>
      </c>
      <c r="R87" s="9">
        <f t="shared" si="23"/>
        <v>1</v>
      </c>
      <c r="S87" s="336">
        <v>2</v>
      </c>
      <c r="T87" s="220">
        <f>IFERROR(S87/S94,"-")</f>
        <v>5.4054054054054057E-2</v>
      </c>
      <c r="U87" s="59">
        <v>397695</v>
      </c>
      <c r="V87" s="59">
        <v>2</v>
      </c>
      <c r="W87" s="59">
        <f t="shared" si="24"/>
        <v>198847.5</v>
      </c>
      <c r="X87" s="59">
        <f t="shared" si="25"/>
        <v>198847.5</v>
      </c>
      <c r="Y87" s="9">
        <f t="shared" si="26"/>
        <v>1</v>
      </c>
      <c r="Z87" s="336">
        <v>2</v>
      </c>
      <c r="AA87" s="220">
        <f>IFERROR(Z87/Z94,"-")</f>
        <v>7.6923076923076927E-2</v>
      </c>
      <c r="AB87" s="59">
        <v>397695</v>
      </c>
      <c r="AC87" s="59">
        <v>2</v>
      </c>
      <c r="AD87" s="59">
        <f t="shared" si="27"/>
        <v>198847.5</v>
      </c>
      <c r="AE87" s="59">
        <f t="shared" si="28"/>
        <v>198847.5</v>
      </c>
      <c r="AF87" s="9">
        <f t="shared" si="29"/>
        <v>1</v>
      </c>
      <c r="AG87" s="336">
        <v>4</v>
      </c>
      <c r="AH87" s="220">
        <f>IFERROR(AG87/AG94,"-")</f>
        <v>2.0202020202020204E-2</v>
      </c>
      <c r="AI87" s="59">
        <v>882464</v>
      </c>
      <c r="AJ87" s="59">
        <v>4</v>
      </c>
      <c r="AK87" s="59">
        <f t="shared" si="30"/>
        <v>220616</v>
      </c>
      <c r="AL87" s="59">
        <f t="shared" si="31"/>
        <v>220616</v>
      </c>
      <c r="AM87" s="9">
        <f t="shared" si="32"/>
        <v>1</v>
      </c>
      <c r="AN87" s="336">
        <v>35</v>
      </c>
      <c r="AO87" s="220">
        <f>IFERROR(AN87/AN94,"-")</f>
        <v>2.6138909634055265E-2</v>
      </c>
      <c r="AP87" s="59">
        <v>5620489</v>
      </c>
      <c r="AQ87" s="59">
        <v>35</v>
      </c>
      <c r="AR87" s="59">
        <f t="shared" si="33"/>
        <v>160585.4</v>
      </c>
      <c r="AS87" s="59">
        <f t="shared" si="34"/>
        <v>160585.4</v>
      </c>
      <c r="AT87" s="9">
        <f t="shared" si="35"/>
        <v>1</v>
      </c>
      <c r="AV87" s="65"/>
    </row>
    <row r="88" spans="2:48" s="7" customFormat="1">
      <c r="B88" s="465"/>
      <c r="C88" s="470"/>
      <c r="D88" s="143" t="s">
        <v>154</v>
      </c>
      <c r="E88" s="336">
        <v>17</v>
      </c>
      <c r="F88" s="220">
        <f>IFERROR(E88/E94,"-")</f>
        <v>5.2469135802469133E-2</v>
      </c>
      <c r="G88" s="59">
        <v>3949303</v>
      </c>
      <c r="H88" s="59">
        <v>17</v>
      </c>
      <c r="I88" s="59">
        <f t="shared" si="36"/>
        <v>232311.9411764706</v>
      </c>
      <c r="J88" s="59">
        <f t="shared" si="19"/>
        <v>232311.9411764706</v>
      </c>
      <c r="K88" s="9">
        <f t="shared" si="20"/>
        <v>1</v>
      </c>
      <c r="L88" s="336">
        <v>15</v>
      </c>
      <c r="M88" s="220">
        <f>IFERROR(L88/L94,"-")</f>
        <v>6.3559322033898302E-2</v>
      </c>
      <c r="N88" s="59">
        <v>3770518</v>
      </c>
      <c r="O88" s="59">
        <v>15</v>
      </c>
      <c r="P88" s="59">
        <f t="shared" si="21"/>
        <v>251367.86666666667</v>
      </c>
      <c r="Q88" s="59">
        <f t="shared" si="22"/>
        <v>251367.86666666667</v>
      </c>
      <c r="R88" s="9">
        <f t="shared" si="23"/>
        <v>1</v>
      </c>
      <c r="S88" s="336">
        <v>3</v>
      </c>
      <c r="T88" s="220">
        <f>IFERROR(S88/S94,"-")</f>
        <v>8.1081081081081086E-2</v>
      </c>
      <c r="U88" s="59">
        <v>1480441</v>
      </c>
      <c r="V88" s="59">
        <v>3</v>
      </c>
      <c r="W88" s="59">
        <f t="shared" si="24"/>
        <v>493480.33333333331</v>
      </c>
      <c r="X88" s="59">
        <f t="shared" si="25"/>
        <v>493480.33333333331</v>
      </c>
      <c r="Y88" s="9">
        <f t="shared" si="26"/>
        <v>1</v>
      </c>
      <c r="Z88" s="336">
        <v>3</v>
      </c>
      <c r="AA88" s="220">
        <f>IFERROR(Z88/Z94,"-")</f>
        <v>0.11538461538461539</v>
      </c>
      <c r="AB88" s="59">
        <v>1480441</v>
      </c>
      <c r="AC88" s="59">
        <v>3</v>
      </c>
      <c r="AD88" s="59">
        <f t="shared" si="27"/>
        <v>493480.33333333331</v>
      </c>
      <c r="AE88" s="59">
        <f t="shared" si="28"/>
        <v>493480.33333333331</v>
      </c>
      <c r="AF88" s="9">
        <f t="shared" si="29"/>
        <v>1</v>
      </c>
      <c r="AG88" s="336">
        <v>6</v>
      </c>
      <c r="AH88" s="220">
        <f>IFERROR(AG88/AG94,"-")</f>
        <v>3.0303030303030304E-2</v>
      </c>
      <c r="AI88" s="59">
        <v>1253201</v>
      </c>
      <c r="AJ88" s="59">
        <v>6</v>
      </c>
      <c r="AK88" s="59">
        <f t="shared" si="30"/>
        <v>208866.83333333334</v>
      </c>
      <c r="AL88" s="59">
        <f t="shared" si="31"/>
        <v>208866.83333333334</v>
      </c>
      <c r="AM88" s="9">
        <f t="shared" si="32"/>
        <v>1</v>
      </c>
      <c r="AN88" s="336">
        <v>34</v>
      </c>
      <c r="AO88" s="220">
        <f>IFERROR(AN88/AN94,"-")</f>
        <v>2.5392083644510829E-2</v>
      </c>
      <c r="AP88" s="59">
        <v>9984487</v>
      </c>
      <c r="AQ88" s="59">
        <v>34</v>
      </c>
      <c r="AR88" s="59">
        <f t="shared" si="33"/>
        <v>293661.3823529412</v>
      </c>
      <c r="AS88" s="59">
        <f t="shared" si="34"/>
        <v>293661.3823529412</v>
      </c>
      <c r="AT88" s="9">
        <f t="shared" si="35"/>
        <v>1</v>
      </c>
      <c r="AV88" s="65"/>
    </row>
    <row r="89" spans="2:48" s="7" customFormat="1">
      <c r="B89" s="465"/>
      <c r="C89" s="470"/>
      <c r="D89" s="143" t="s">
        <v>155</v>
      </c>
      <c r="E89" s="147">
        <v>17</v>
      </c>
      <c r="F89" s="218">
        <f>IFERROR(E89/E94,"-")</f>
        <v>5.2469135802469133E-2</v>
      </c>
      <c r="G89" s="219">
        <v>13034470</v>
      </c>
      <c r="H89" s="219">
        <v>17</v>
      </c>
      <c r="I89" s="219">
        <f t="shared" si="36"/>
        <v>766733.5294117647</v>
      </c>
      <c r="J89" s="219">
        <f t="shared" si="19"/>
        <v>766733.5294117647</v>
      </c>
      <c r="K89" s="144">
        <f t="shared" si="20"/>
        <v>1</v>
      </c>
      <c r="L89" s="147">
        <v>7</v>
      </c>
      <c r="M89" s="218">
        <f>IFERROR(L89/L94,"-")</f>
        <v>2.9661016949152543E-2</v>
      </c>
      <c r="N89" s="219">
        <v>5946560</v>
      </c>
      <c r="O89" s="219">
        <v>7</v>
      </c>
      <c r="P89" s="219">
        <f t="shared" si="21"/>
        <v>849508.57142857148</v>
      </c>
      <c r="Q89" s="219">
        <f t="shared" si="22"/>
        <v>849508.57142857148</v>
      </c>
      <c r="R89" s="144">
        <f t="shared" si="23"/>
        <v>1</v>
      </c>
      <c r="S89" s="147">
        <v>1</v>
      </c>
      <c r="T89" s="218">
        <f>IFERROR(S89/S94,"-")</f>
        <v>2.7027027027027029E-2</v>
      </c>
      <c r="U89" s="219">
        <v>562712</v>
      </c>
      <c r="V89" s="219">
        <v>1</v>
      </c>
      <c r="W89" s="219">
        <f t="shared" si="24"/>
        <v>562712</v>
      </c>
      <c r="X89" s="219">
        <f t="shared" si="25"/>
        <v>562712</v>
      </c>
      <c r="Y89" s="144">
        <f t="shared" si="26"/>
        <v>1</v>
      </c>
      <c r="Z89" s="147">
        <v>0</v>
      </c>
      <c r="AA89" s="218">
        <f>IFERROR(Z89/Z94,"-")</f>
        <v>0</v>
      </c>
      <c r="AB89" s="219">
        <v>0</v>
      </c>
      <c r="AC89" s="219">
        <v>0</v>
      </c>
      <c r="AD89" s="219" t="str">
        <f t="shared" si="27"/>
        <v>-</v>
      </c>
      <c r="AE89" s="219" t="str">
        <f t="shared" si="28"/>
        <v>-</v>
      </c>
      <c r="AF89" s="144" t="str">
        <f t="shared" si="29"/>
        <v>-</v>
      </c>
      <c r="AG89" s="147">
        <v>11</v>
      </c>
      <c r="AH89" s="218">
        <f>IFERROR(AG89/AG94,"-")</f>
        <v>5.5555555555555552E-2</v>
      </c>
      <c r="AI89" s="219">
        <v>8175901</v>
      </c>
      <c r="AJ89" s="219">
        <v>11</v>
      </c>
      <c r="AK89" s="219">
        <f t="shared" si="30"/>
        <v>743263.72727272729</v>
      </c>
      <c r="AL89" s="219">
        <f t="shared" si="31"/>
        <v>743263.72727272729</v>
      </c>
      <c r="AM89" s="144">
        <f t="shared" si="32"/>
        <v>1</v>
      </c>
      <c r="AN89" s="147">
        <v>41</v>
      </c>
      <c r="AO89" s="218">
        <f>IFERROR(AN89/AN94,"-")</f>
        <v>3.0619865571321882E-2</v>
      </c>
      <c r="AP89" s="219">
        <v>25844150</v>
      </c>
      <c r="AQ89" s="219">
        <v>41</v>
      </c>
      <c r="AR89" s="219">
        <f t="shared" si="33"/>
        <v>630345.12195121951</v>
      </c>
      <c r="AS89" s="219">
        <f t="shared" si="34"/>
        <v>630345.12195121951</v>
      </c>
      <c r="AT89" s="144">
        <f t="shared" si="35"/>
        <v>1</v>
      </c>
      <c r="AV89" s="65"/>
    </row>
    <row r="90" spans="2:48" s="7" customFormat="1">
      <c r="B90" s="465"/>
      <c r="C90" s="470"/>
      <c r="D90" s="143" t="s">
        <v>157</v>
      </c>
      <c r="E90" s="336">
        <v>17</v>
      </c>
      <c r="F90" s="220">
        <f>IFERROR(E90/E94,"-")</f>
        <v>5.2469135802469133E-2</v>
      </c>
      <c r="G90" s="59">
        <v>14311605</v>
      </c>
      <c r="H90" s="59">
        <v>17</v>
      </c>
      <c r="I90" s="59">
        <f t="shared" si="36"/>
        <v>841859.1176470588</v>
      </c>
      <c r="J90" s="59">
        <f t="shared" si="19"/>
        <v>841859.1176470588</v>
      </c>
      <c r="K90" s="9">
        <f t="shared" si="20"/>
        <v>1</v>
      </c>
      <c r="L90" s="336">
        <v>10</v>
      </c>
      <c r="M90" s="220">
        <f>IFERROR(L90/L94,"-")</f>
        <v>4.2372881355932202E-2</v>
      </c>
      <c r="N90" s="59">
        <v>8376760</v>
      </c>
      <c r="O90" s="59">
        <v>10</v>
      </c>
      <c r="P90" s="59">
        <f t="shared" si="21"/>
        <v>837676</v>
      </c>
      <c r="Q90" s="59">
        <f t="shared" si="22"/>
        <v>837676</v>
      </c>
      <c r="R90" s="9">
        <f t="shared" si="23"/>
        <v>1</v>
      </c>
      <c r="S90" s="336">
        <v>3</v>
      </c>
      <c r="T90" s="220">
        <f>IFERROR(S90/S94,"-")</f>
        <v>8.1081081081081086E-2</v>
      </c>
      <c r="U90" s="59">
        <v>994088</v>
      </c>
      <c r="V90" s="59">
        <v>3</v>
      </c>
      <c r="W90" s="59">
        <f t="shared" si="24"/>
        <v>331362.66666666669</v>
      </c>
      <c r="X90" s="59">
        <f t="shared" si="25"/>
        <v>331362.66666666669</v>
      </c>
      <c r="Y90" s="9">
        <f t="shared" si="26"/>
        <v>1</v>
      </c>
      <c r="Z90" s="336">
        <v>0</v>
      </c>
      <c r="AA90" s="220">
        <f>IFERROR(Z90/Z94,"-")</f>
        <v>0</v>
      </c>
      <c r="AB90" s="59">
        <v>0</v>
      </c>
      <c r="AC90" s="59">
        <v>0</v>
      </c>
      <c r="AD90" s="59" t="str">
        <f t="shared" si="27"/>
        <v>-</v>
      </c>
      <c r="AE90" s="59" t="str">
        <f t="shared" si="28"/>
        <v>-</v>
      </c>
      <c r="AF90" s="9" t="str">
        <f t="shared" si="29"/>
        <v>-</v>
      </c>
      <c r="AG90" s="336">
        <v>12</v>
      </c>
      <c r="AH90" s="220">
        <f>IFERROR(AG90/AG94,"-")</f>
        <v>6.0606060606060608E-2</v>
      </c>
      <c r="AI90" s="59">
        <v>10447474</v>
      </c>
      <c r="AJ90" s="59">
        <v>12</v>
      </c>
      <c r="AK90" s="59">
        <f t="shared" si="30"/>
        <v>870622.83333333337</v>
      </c>
      <c r="AL90" s="59">
        <f t="shared" si="31"/>
        <v>870622.83333333337</v>
      </c>
      <c r="AM90" s="9">
        <f t="shared" si="32"/>
        <v>1</v>
      </c>
      <c r="AN90" s="336">
        <v>52</v>
      </c>
      <c r="AO90" s="220">
        <f>IFERROR(AN90/AN94,"-")</f>
        <v>3.8834951456310676E-2</v>
      </c>
      <c r="AP90" s="59">
        <v>44550922</v>
      </c>
      <c r="AQ90" s="59">
        <v>52</v>
      </c>
      <c r="AR90" s="59">
        <f t="shared" si="33"/>
        <v>856748.5</v>
      </c>
      <c r="AS90" s="59">
        <f t="shared" si="34"/>
        <v>856748.5</v>
      </c>
      <c r="AT90" s="9">
        <f t="shared" si="35"/>
        <v>1</v>
      </c>
      <c r="AV90" s="65"/>
    </row>
    <row r="91" spans="2:48" s="7" customFormat="1">
      <c r="B91" s="465"/>
      <c r="C91" s="470"/>
      <c r="D91" s="143" t="s">
        <v>158</v>
      </c>
      <c r="E91" s="147">
        <v>12</v>
      </c>
      <c r="F91" s="218">
        <f>IFERROR(E91/E94,"-")</f>
        <v>3.7037037037037035E-2</v>
      </c>
      <c r="G91" s="219">
        <v>12596610</v>
      </c>
      <c r="H91" s="219">
        <v>12</v>
      </c>
      <c r="I91" s="219">
        <f t="shared" si="36"/>
        <v>1049717.5</v>
      </c>
      <c r="J91" s="219">
        <f t="shared" si="19"/>
        <v>1049717.5</v>
      </c>
      <c r="K91" s="144">
        <f t="shared" si="20"/>
        <v>1</v>
      </c>
      <c r="L91" s="147">
        <v>11</v>
      </c>
      <c r="M91" s="218">
        <f>IFERROR(L91/L94,"-")</f>
        <v>4.6610169491525424E-2</v>
      </c>
      <c r="N91" s="219">
        <v>11367644</v>
      </c>
      <c r="O91" s="219">
        <v>11</v>
      </c>
      <c r="P91" s="219">
        <f t="shared" si="21"/>
        <v>1033422.1818181818</v>
      </c>
      <c r="Q91" s="219">
        <f t="shared" si="22"/>
        <v>1033422.1818181818</v>
      </c>
      <c r="R91" s="144">
        <f t="shared" si="23"/>
        <v>1</v>
      </c>
      <c r="S91" s="147">
        <v>1</v>
      </c>
      <c r="T91" s="218">
        <f>IFERROR(S91/S94,"-")</f>
        <v>2.7027027027027029E-2</v>
      </c>
      <c r="U91" s="219">
        <v>67064</v>
      </c>
      <c r="V91" s="219">
        <v>1</v>
      </c>
      <c r="W91" s="219">
        <f t="shared" si="24"/>
        <v>67064</v>
      </c>
      <c r="X91" s="219">
        <f t="shared" si="25"/>
        <v>67064</v>
      </c>
      <c r="Y91" s="144">
        <f t="shared" si="26"/>
        <v>1</v>
      </c>
      <c r="Z91" s="147">
        <v>1</v>
      </c>
      <c r="AA91" s="218">
        <f>IFERROR(Z91/Z94,"-")</f>
        <v>3.8461538461538464E-2</v>
      </c>
      <c r="AB91" s="219">
        <v>67064</v>
      </c>
      <c r="AC91" s="219">
        <v>1</v>
      </c>
      <c r="AD91" s="219">
        <f t="shared" si="27"/>
        <v>67064</v>
      </c>
      <c r="AE91" s="219">
        <f t="shared" si="28"/>
        <v>67064</v>
      </c>
      <c r="AF91" s="144">
        <f t="shared" si="29"/>
        <v>1</v>
      </c>
      <c r="AG91" s="147">
        <v>7</v>
      </c>
      <c r="AH91" s="218">
        <f>IFERROR(AG91/AG94,"-")</f>
        <v>3.5353535353535352E-2</v>
      </c>
      <c r="AI91" s="219">
        <v>6983061</v>
      </c>
      <c r="AJ91" s="219">
        <v>7</v>
      </c>
      <c r="AK91" s="219">
        <f t="shared" si="30"/>
        <v>997580.14285714284</v>
      </c>
      <c r="AL91" s="219">
        <f t="shared" si="31"/>
        <v>997580.14285714284</v>
      </c>
      <c r="AM91" s="144">
        <f t="shared" si="32"/>
        <v>1</v>
      </c>
      <c r="AN91" s="147">
        <v>21</v>
      </c>
      <c r="AO91" s="218">
        <f>IFERROR(AN91/AN94,"-")</f>
        <v>1.568334578043316E-2</v>
      </c>
      <c r="AP91" s="219">
        <v>31180074</v>
      </c>
      <c r="AQ91" s="219">
        <v>21</v>
      </c>
      <c r="AR91" s="219">
        <f t="shared" si="33"/>
        <v>1484765.4285714286</v>
      </c>
      <c r="AS91" s="219">
        <f t="shared" si="34"/>
        <v>1484765.4285714286</v>
      </c>
      <c r="AT91" s="144">
        <f t="shared" si="35"/>
        <v>1</v>
      </c>
      <c r="AV91" s="65"/>
    </row>
    <row r="92" spans="2:48" s="7" customFormat="1">
      <c r="B92" s="465"/>
      <c r="C92" s="470"/>
      <c r="D92" s="143" t="s">
        <v>159</v>
      </c>
      <c r="E92" s="336">
        <v>10</v>
      </c>
      <c r="F92" s="220">
        <f>IFERROR(E92/E94,"-")</f>
        <v>3.0864197530864196E-2</v>
      </c>
      <c r="G92" s="59">
        <v>21872569</v>
      </c>
      <c r="H92" s="59">
        <v>10</v>
      </c>
      <c r="I92" s="59">
        <f t="shared" si="36"/>
        <v>2187256.9</v>
      </c>
      <c r="J92" s="59">
        <f t="shared" si="19"/>
        <v>2187256.9</v>
      </c>
      <c r="K92" s="9">
        <f t="shared" si="20"/>
        <v>1</v>
      </c>
      <c r="L92" s="336">
        <v>10</v>
      </c>
      <c r="M92" s="220">
        <f>IFERROR(L92/L94,"-")</f>
        <v>4.2372881355932202E-2</v>
      </c>
      <c r="N92" s="59">
        <v>21872569</v>
      </c>
      <c r="O92" s="59">
        <v>10</v>
      </c>
      <c r="P92" s="59">
        <f t="shared" si="21"/>
        <v>2187256.9</v>
      </c>
      <c r="Q92" s="59">
        <f t="shared" si="22"/>
        <v>2187256.9</v>
      </c>
      <c r="R92" s="9">
        <f t="shared" si="23"/>
        <v>1</v>
      </c>
      <c r="S92" s="336">
        <v>0</v>
      </c>
      <c r="T92" s="220">
        <f>IFERROR(S92/S94,"-")</f>
        <v>0</v>
      </c>
      <c r="U92" s="59">
        <v>0</v>
      </c>
      <c r="V92" s="59">
        <v>0</v>
      </c>
      <c r="W92" s="59" t="str">
        <f t="shared" si="24"/>
        <v>-</v>
      </c>
      <c r="X92" s="59" t="str">
        <f t="shared" si="25"/>
        <v>-</v>
      </c>
      <c r="Y92" s="9" t="str">
        <f t="shared" si="26"/>
        <v>-</v>
      </c>
      <c r="Z92" s="336">
        <v>0</v>
      </c>
      <c r="AA92" s="220">
        <f>IFERROR(Z92/Z94,"-")</f>
        <v>0</v>
      </c>
      <c r="AB92" s="59">
        <v>0</v>
      </c>
      <c r="AC92" s="59">
        <v>0</v>
      </c>
      <c r="AD92" s="59" t="str">
        <f t="shared" si="27"/>
        <v>-</v>
      </c>
      <c r="AE92" s="59" t="str">
        <f t="shared" si="28"/>
        <v>-</v>
      </c>
      <c r="AF92" s="9" t="str">
        <f t="shared" si="29"/>
        <v>-</v>
      </c>
      <c r="AG92" s="336">
        <v>6</v>
      </c>
      <c r="AH92" s="220">
        <f>IFERROR(AG92/AG94,"-")</f>
        <v>3.0303030303030304E-2</v>
      </c>
      <c r="AI92" s="59">
        <v>12061375</v>
      </c>
      <c r="AJ92" s="59">
        <v>6</v>
      </c>
      <c r="AK92" s="59">
        <f t="shared" si="30"/>
        <v>2010229.1666666667</v>
      </c>
      <c r="AL92" s="59">
        <f t="shared" si="31"/>
        <v>2010229.1666666667</v>
      </c>
      <c r="AM92" s="9">
        <f t="shared" si="32"/>
        <v>1</v>
      </c>
      <c r="AN92" s="336">
        <v>9</v>
      </c>
      <c r="AO92" s="220">
        <f>IFERROR(AN92/AN94,"-")</f>
        <v>6.7214339058999251E-3</v>
      </c>
      <c r="AP92" s="59">
        <v>14392113</v>
      </c>
      <c r="AQ92" s="59">
        <v>9</v>
      </c>
      <c r="AR92" s="59">
        <f t="shared" si="33"/>
        <v>1599123.6666666667</v>
      </c>
      <c r="AS92" s="59">
        <f t="shared" si="34"/>
        <v>1599123.6666666667</v>
      </c>
      <c r="AT92" s="9">
        <f t="shared" si="35"/>
        <v>1</v>
      </c>
      <c r="AV92" s="65"/>
    </row>
    <row r="93" spans="2:48" s="7" customFormat="1">
      <c r="B93" s="465"/>
      <c r="C93" s="470"/>
      <c r="D93" s="146" t="s">
        <v>160</v>
      </c>
      <c r="E93" s="337">
        <v>4</v>
      </c>
      <c r="F93" s="221">
        <f>IFERROR(E93/E94,"-")</f>
        <v>1.2345679012345678E-2</v>
      </c>
      <c r="G93" s="222">
        <v>12301946</v>
      </c>
      <c r="H93" s="222">
        <v>4</v>
      </c>
      <c r="I93" s="222">
        <f t="shared" si="36"/>
        <v>3075486.5</v>
      </c>
      <c r="J93" s="222">
        <f t="shared" si="19"/>
        <v>3075486.5</v>
      </c>
      <c r="K93" s="29">
        <f t="shared" si="20"/>
        <v>1</v>
      </c>
      <c r="L93" s="337">
        <v>1</v>
      </c>
      <c r="M93" s="221">
        <f>IFERROR(L93/L94,"-")</f>
        <v>4.2372881355932203E-3</v>
      </c>
      <c r="N93" s="222">
        <v>3961287</v>
      </c>
      <c r="O93" s="222">
        <v>1</v>
      </c>
      <c r="P93" s="222">
        <f t="shared" si="21"/>
        <v>3961287</v>
      </c>
      <c r="Q93" s="222">
        <f t="shared" si="22"/>
        <v>3961287</v>
      </c>
      <c r="R93" s="29">
        <f t="shared" si="23"/>
        <v>1</v>
      </c>
      <c r="S93" s="337">
        <v>0</v>
      </c>
      <c r="T93" s="221">
        <f>IFERROR(S93/S94,"-")</f>
        <v>0</v>
      </c>
      <c r="U93" s="222">
        <v>0</v>
      </c>
      <c r="V93" s="222">
        <v>0</v>
      </c>
      <c r="W93" s="222" t="str">
        <f t="shared" si="24"/>
        <v>-</v>
      </c>
      <c r="X93" s="222" t="str">
        <f t="shared" si="25"/>
        <v>-</v>
      </c>
      <c r="Y93" s="29" t="str">
        <f t="shared" si="26"/>
        <v>-</v>
      </c>
      <c r="Z93" s="337">
        <v>0</v>
      </c>
      <c r="AA93" s="221">
        <f>IFERROR(Z93/Z94,"-")</f>
        <v>0</v>
      </c>
      <c r="AB93" s="222">
        <v>0</v>
      </c>
      <c r="AC93" s="222">
        <v>0</v>
      </c>
      <c r="AD93" s="222" t="str">
        <f t="shared" si="27"/>
        <v>-</v>
      </c>
      <c r="AE93" s="222" t="str">
        <f t="shared" si="28"/>
        <v>-</v>
      </c>
      <c r="AF93" s="29" t="str">
        <f t="shared" si="29"/>
        <v>-</v>
      </c>
      <c r="AG93" s="337">
        <v>2</v>
      </c>
      <c r="AH93" s="221">
        <f>IFERROR(AG93/AG94,"-")</f>
        <v>1.0101010101010102E-2</v>
      </c>
      <c r="AI93" s="222">
        <v>6863966</v>
      </c>
      <c r="AJ93" s="222">
        <v>2</v>
      </c>
      <c r="AK93" s="222">
        <f t="shared" si="30"/>
        <v>3431983</v>
      </c>
      <c r="AL93" s="222">
        <f t="shared" si="31"/>
        <v>3431983</v>
      </c>
      <c r="AM93" s="29">
        <f t="shared" si="32"/>
        <v>1</v>
      </c>
      <c r="AN93" s="337">
        <v>1</v>
      </c>
      <c r="AO93" s="221">
        <f>IFERROR(AN93/AN94,"-")</f>
        <v>7.468259895444362E-4</v>
      </c>
      <c r="AP93" s="222">
        <v>2878798</v>
      </c>
      <c r="AQ93" s="222">
        <v>1</v>
      </c>
      <c r="AR93" s="222">
        <f t="shared" si="33"/>
        <v>2878798</v>
      </c>
      <c r="AS93" s="222">
        <f t="shared" si="34"/>
        <v>2878798</v>
      </c>
      <c r="AT93" s="29">
        <f t="shared" si="35"/>
        <v>1</v>
      </c>
      <c r="AV93" s="65"/>
    </row>
    <row r="94" spans="2:48" s="7" customFormat="1">
      <c r="B94" s="466"/>
      <c r="C94" s="471"/>
      <c r="D94" s="247" t="s">
        <v>64</v>
      </c>
      <c r="E94" s="148">
        <f>SUM(E86:E93)</f>
        <v>324</v>
      </c>
      <c r="F94" s="223">
        <f>IFERROR(E94/E94,"-")</f>
        <v>1</v>
      </c>
      <c r="G94" s="224">
        <f>SUM(G86:G93)</f>
        <v>80257922</v>
      </c>
      <c r="H94" s="224">
        <f>SUM(H86:H93)</f>
        <v>86</v>
      </c>
      <c r="I94" s="224">
        <f t="shared" si="36"/>
        <v>247709.63580246913</v>
      </c>
      <c r="J94" s="224">
        <f t="shared" si="19"/>
        <v>933231.65116279072</v>
      </c>
      <c r="K94" s="129">
        <f t="shared" si="20"/>
        <v>0.26543209876543211</v>
      </c>
      <c r="L94" s="148">
        <f>SUM(L86:L93)</f>
        <v>236</v>
      </c>
      <c r="M94" s="223">
        <f>IFERROR(L94/L94,"-")</f>
        <v>1</v>
      </c>
      <c r="N94" s="224">
        <f>SUM(N86:N93)</f>
        <v>57213477</v>
      </c>
      <c r="O94" s="224">
        <f>SUM(O86:O93)</f>
        <v>62</v>
      </c>
      <c r="P94" s="224">
        <f t="shared" si="21"/>
        <v>242429.9872881356</v>
      </c>
      <c r="Q94" s="224">
        <f t="shared" si="22"/>
        <v>922798.01612903224</v>
      </c>
      <c r="R94" s="129">
        <f t="shared" si="23"/>
        <v>0.26271186440677968</v>
      </c>
      <c r="S94" s="148">
        <f>SUM(S86:S93)</f>
        <v>37</v>
      </c>
      <c r="T94" s="223">
        <f>IFERROR(S94/S94,"-")</f>
        <v>1</v>
      </c>
      <c r="U94" s="224">
        <f>SUM(U86:U93)</f>
        <v>3502000</v>
      </c>
      <c r="V94" s="224">
        <f>SUM(V86:V93)</f>
        <v>10</v>
      </c>
      <c r="W94" s="224">
        <f t="shared" si="24"/>
        <v>94648.648648648654</v>
      </c>
      <c r="X94" s="224">
        <f t="shared" si="25"/>
        <v>350200</v>
      </c>
      <c r="Y94" s="129">
        <f t="shared" si="26"/>
        <v>0.27027027027027029</v>
      </c>
      <c r="Z94" s="148">
        <f>SUM(Z86:Z93)</f>
        <v>26</v>
      </c>
      <c r="AA94" s="223">
        <f>IFERROR(Z94/Z94,"-")</f>
        <v>1</v>
      </c>
      <c r="AB94" s="224">
        <f>SUM(AB86:AB93)</f>
        <v>1945200</v>
      </c>
      <c r="AC94" s="224">
        <f>SUM(AC86:AC93)</f>
        <v>6</v>
      </c>
      <c r="AD94" s="224">
        <f t="shared" si="27"/>
        <v>74815.38461538461</v>
      </c>
      <c r="AE94" s="224">
        <f t="shared" si="28"/>
        <v>324200</v>
      </c>
      <c r="AF94" s="129">
        <f t="shared" si="29"/>
        <v>0.23076923076923078</v>
      </c>
      <c r="AG94" s="148">
        <f>SUM(AG86:AG93)</f>
        <v>198</v>
      </c>
      <c r="AH94" s="223">
        <f>IFERROR(AG94/AG94,"-")</f>
        <v>1</v>
      </c>
      <c r="AI94" s="224">
        <f>SUM(AI86:AI93)</f>
        <v>46667442</v>
      </c>
      <c r="AJ94" s="224">
        <f>SUM(AJ86:AJ93)</f>
        <v>48</v>
      </c>
      <c r="AK94" s="224">
        <f t="shared" si="30"/>
        <v>235694.15151515152</v>
      </c>
      <c r="AL94" s="224">
        <f t="shared" si="31"/>
        <v>972238.375</v>
      </c>
      <c r="AM94" s="129">
        <f t="shared" si="32"/>
        <v>0.24242424242424243</v>
      </c>
      <c r="AN94" s="148">
        <f>SUM(AN86:AN93)</f>
        <v>1339</v>
      </c>
      <c r="AO94" s="223">
        <f>IFERROR(AN94/AN94,"-")</f>
        <v>1</v>
      </c>
      <c r="AP94" s="224">
        <f>SUM(AP86:AP93)</f>
        <v>134451033</v>
      </c>
      <c r="AQ94" s="224">
        <f>SUM(AQ86:AQ93)</f>
        <v>193</v>
      </c>
      <c r="AR94" s="224">
        <f t="shared" si="33"/>
        <v>100411.52576549664</v>
      </c>
      <c r="AS94" s="224">
        <f t="shared" si="34"/>
        <v>696637.47668393783</v>
      </c>
      <c r="AT94" s="129">
        <f t="shared" si="35"/>
        <v>0.14413741598207619</v>
      </c>
      <c r="AV94" s="65"/>
    </row>
    <row r="95" spans="2:48" s="7" customFormat="1">
      <c r="B95" s="464">
        <v>11</v>
      </c>
      <c r="C95" s="469" t="s">
        <v>52</v>
      </c>
      <c r="D95" s="143" t="s">
        <v>156</v>
      </c>
      <c r="E95" s="147">
        <v>365</v>
      </c>
      <c r="F95" s="218">
        <f>IFERROR(E95/E103,"-")</f>
        <v>0.74036511156186613</v>
      </c>
      <c r="G95" s="219">
        <v>0</v>
      </c>
      <c r="H95" s="219">
        <v>0</v>
      </c>
      <c r="I95" s="219">
        <f t="shared" si="36"/>
        <v>0</v>
      </c>
      <c r="J95" s="219" t="str">
        <f t="shared" si="19"/>
        <v>-</v>
      </c>
      <c r="K95" s="144">
        <f t="shared" si="20"/>
        <v>0</v>
      </c>
      <c r="L95" s="147">
        <v>249</v>
      </c>
      <c r="M95" s="218">
        <f>IFERROR(L95/L103,"-")</f>
        <v>0.73887240356083084</v>
      </c>
      <c r="N95" s="219">
        <v>0</v>
      </c>
      <c r="O95" s="219">
        <v>0</v>
      </c>
      <c r="P95" s="219">
        <f t="shared" si="21"/>
        <v>0</v>
      </c>
      <c r="Q95" s="219" t="str">
        <f t="shared" si="22"/>
        <v>-</v>
      </c>
      <c r="R95" s="144">
        <f t="shared" si="23"/>
        <v>0</v>
      </c>
      <c r="S95" s="147">
        <v>38</v>
      </c>
      <c r="T95" s="218">
        <f>IFERROR(S95/S103,"-")</f>
        <v>0.6785714285714286</v>
      </c>
      <c r="U95" s="219">
        <v>0</v>
      </c>
      <c r="V95" s="219">
        <v>0</v>
      </c>
      <c r="W95" s="219">
        <f t="shared" si="24"/>
        <v>0</v>
      </c>
      <c r="X95" s="219" t="str">
        <f t="shared" si="25"/>
        <v>-</v>
      </c>
      <c r="Y95" s="144">
        <f t="shared" si="26"/>
        <v>0</v>
      </c>
      <c r="Z95" s="147">
        <v>30</v>
      </c>
      <c r="AA95" s="218">
        <f>IFERROR(Z95/Z103,"-")</f>
        <v>0.69767441860465118</v>
      </c>
      <c r="AB95" s="219">
        <v>0</v>
      </c>
      <c r="AC95" s="219">
        <v>0</v>
      </c>
      <c r="AD95" s="219">
        <f t="shared" si="27"/>
        <v>0</v>
      </c>
      <c r="AE95" s="219" t="str">
        <f t="shared" si="28"/>
        <v>-</v>
      </c>
      <c r="AF95" s="144">
        <f t="shared" si="29"/>
        <v>0</v>
      </c>
      <c r="AG95" s="147">
        <v>163</v>
      </c>
      <c r="AH95" s="218">
        <f>IFERROR(AG95/AG103,"-")</f>
        <v>0.72123893805309736</v>
      </c>
      <c r="AI95" s="219">
        <v>0</v>
      </c>
      <c r="AJ95" s="219">
        <v>0</v>
      </c>
      <c r="AK95" s="219">
        <f t="shared" si="30"/>
        <v>0</v>
      </c>
      <c r="AL95" s="219" t="str">
        <f t="shared" si="31"/>
        <v>-</v>
      </c>
      <c r="AM95" s="144">
        <f t="shared" si="32"/>
        <v>0</v>
      </c>
      <c r="AN95" s="147">
        <v>1296</v>
      </c>
      <c r="AO95" s="218">
        <f>IFERROR(AN95/AN103,"-")</f>
        <v>0.82864450127877243</v>
      </c>
      <c r="AP95" s="219">
        <v>0</v>
      </c>
      <c r="AQ95" s="219">
        <v>0</v>
      </c>
      <c r="AR95" s="219">
        <f t="shared" si="33"/>
        <v>0</v>
      </c>
      <c r="AS95" s="219" t="str">
        <f t="shared" si="34"/>
        <v>-</v>
      </c>
      <c r="AT95" s="144">
        <f t="shared" si="35"/>
        <v>0</v>
      </c>
      <c r="AV95" s="65"/>
    </row>
    <row r="96" spans="2:48" s="7" customFormat="1">
      <c r="B96" s="465"/>
      <c r="C96" s="470"/>
      <c r="D96" s="143" t="s">
        <v>153</v>
      </c>
      <c r="E96" s="336">
        <v>16</v>
      </c>
      <c r="F96" s="220">
        <f>IFERROR(E96/E103,"-")</f>
        <v>3.2454361054766734E-2</v>
      </c>
      <c r="G96" s="59">
        <v>2497201</v>
      </c>
      <c r="H96" s="59">
        <v>16</v>
      </c>
      <c r="I96" s="59">
        <f t="shared" si="36"/>
        <v>156075.0625</v>
      </c>
      <c r="J96" s="59">
        <f t="shared" si="19"/>
        <v>156075.0625</v>
      </c>
      <c r="K96" s="9">
        <f t="shared" si="20"/>
        <v>1</v>
      </c>
      <c r="L96" s="336">
        <v>10</v>
      </c>
      <c r="M96" s="220">
        <f>IFERROR(L96/L103,"-")</f>
        <v>2.967359050445104E-2</v>
      </c>
      <c r="N96" s="59">
        <v>1827628</v>
      </c>
      <c r="O96" s="59">
        <v>10</v>
      </c>
      <c r="P96" s="59">
        <f t="shared" si="21"/>
        <v>182762.8</v>
      </c>
      <c r="Q96" s="59">
        <f t="shared" si="22"/>
        <v>182762.8</v>
      </c>
      <c r="R96" s="9">
        <f t="shared" si="23"/>
        <v>1</v>
      </c>
      <c r="S96" s="336">
        <v>1</v>
      </c>
      <c r="T96" s="220">
        <f>IFERROR(S96/S103,"-")</f>
        <v>1.7857142857142856E-2</v>
      </c>
      <c r="U96" s="59">
        <v>23502</v>
      </c>
      <c r="V96" s="59">
        <v>1</v>
      </c>
      <c r="W96" s="59">
        <f t="shared" si="24"/>
        <v>23502</v>
      </c>
      <c r="X96" s="59">
        <f t="shared" si="25"/>
        <v>23502</v>
      </c>
      <c r="Y96" s="9">
        <f t="shared" si="26"/>
        <v>1</v>
      </c>
      <c r="Z96" s="336">
        <v>1</v>
      </c>
      <c r="AA96" s="220">
        <f>IFERROR(Z96/Z103,"-")</f>
        <v>2.3255813953488372E-2</v>
      </c>
      <c r="AB96" s="59">
        <v>23502</v>
      </c>
      <c r="AC96" s="59">
        <v>1</v>
      </c>
      <c r="AD96" s="59">
        <f t="shared" si="27"/>
        <v>23502</v>
      </c>
      <c r="AE96" s="59">
        <f t="shared" si="28"/>
        <v>23502</v>
      </c>
      <c r="AF96" s="9">
        <f t="shared" si="29"/>
        <v>1</v>
      </c>
      <c r="AG96" s="336">
        <v>6</v>
      </c>
      <c r="AH96" s="220">
        <f>IFERROR(AG96/AG103,"-")</f>
        <v>2.6548672566371681E-2</v>
      </c>
      <c r="AI96" s="59">
        <v>380030</v>
      </c>
      <c r="AJ96" s="59">
        <v>6</v>
      </c>
      <c r="AK96" s="59">
        <f t="shared" si="30"/>
        <v>63338.333333333336</v>
      </c>
      <c r="AL96" s="59">
        <f t="shared" si="31"/>
        <v>63338.333333333336</v>
      </c>
      <c r="AM96" s="9">
        <f t="shared" si="32"/>
        <v>1</v>
      </c>
      <c r="AN96" s="336">
        <v>57</v>
      </c>
      <c r="AO96" s="220">
        <f>IFERROR(AN96/AN103,"-")</f>
        <v>3.6445012787723788E-2</v>
      </c>
      <c r="AP96" s="59">
        <v>12128735</v>
      </c>
      <c r="AQ96" s="59">
        <v>57</v>
      </c>
      <c r="AR96" s="59">
        <f t="shared" si="33"/>
        <v>212784.82456140351</v>
      </c>
      <c r="AS96" s="59">
        <f t="shared" si="34"/>
        <v>212784.82456140351</v>
      </c>
      <c r="AT96" s="9">
        <f t="shared" si="35"/>
        <v>1</v>
      </c>
      <c r="AV96" s="65"/>
    </row>
    <row r="97" spans="2:48" s="7" customFormat="1">
      <c r="B97" s="465"/>
      <c r="C97" s="470"/>
      <c r="D97" s="143" t="s">
        <v>154</v>
      </c>
      <c r="E97" s="336">
        <v>23</v>
      </c>
      <c r="F97" s="220">
        <f>IFERROR(E97/E103,"-")</f>
        <v>4.665314401622718E-2</v>
      </c>
      <c r="G97" s="59">
        <v>6999937</v>
      </c>
      <c r="H97" s="59">
        <v>23</v>
      </c>
      <c r="I97" s="59">
        <f t="shared" si="36"/>
        <v>304345.08695652173</v>
      </c>
      <c r="J97" s="59">
        <f t="shared" si="19"/>
        <v>304345.08695652173</v>
      </c>
      <c r="K97" s="9">
        <f t="shared" si="20"/>
        <v>1</v>
      </c>
      <c r="L97" s="336">
        <v>15</v>
      </c>
      <c r="M97" s="220">
        <f>IFERROR(L97/L103,"-")</f>
        <v>4.4510385756676561E-2</v>
      </c>
      <c r="N97" s="59">
        <v>4444632</v>
      </c>
      <c r="O97" s="59">
        <v>15</v>
      </c>
      <c r="P97" s="59">
        <f t="shared" si="21"/>
        <v>296308.8</v>
      </c>
      <c r="Q97" s="59">
        <f t="shared" si="22"/>
        <v>296308.8</v>
      </c>
      <c r="R97" s="9">
        <f t="shared" si="23"/>
        <v>1</v>
      </c>
      <c r="S97" s="336">
        <v>0</v>
      </c>
      <c r="T97" s="220">
        <f>IFERROR(S97/S103,"-")</f>
        <v>0</v>
      </c>
      <c r="U97" s="59">
        <v>0</v>
      </c>
      <c r="V97" s="59">
        <v>0</v>
      </c>
      <c r="W97" s="59" t="str">
        <f t="shared" si="24"/>
        <v>-</v>
      </c>
      <c r="X97" s="59" t="str">
        <f t="shared" si="25"/>
        <v>-</v>
      </c>
      <c r="Y97" s="9" t="str">
        <f t="shared" si="26"/>
        <v>-</v>
      </c>
      <c r="Z97" s="336">
        <v>0</v>
      </c>
      <c r="AA97" s="220">
        <f>IFERROR(Z97/Z103,"-")</f>
        <v>0</v>
      </c>
      <c r="AB97" s="59">
        <v>0</v>
      </c>
      <c r="AC97" s="59">
        <v>0</v>
      </c>
      <c r="AD97" s="59" t="str">
        <f t="shared" si="27"/>
        <v>-</v>
      </c>
      <c r="AE97" s="59" t="str">
        <f t="shared" si="28"/>
        <v>-</v>
      </c>
      <c r="AF97" s="9" t="str">
        <f t="shared" si="29"/>
        <v>-</v>
      </c>
      <c r="AG97" s="336">
        <v>6</v>
      </c>
      <c r="AH97" s="220">
        <f>IFERROR(AG97/AG103,"-")</f>
        <v>2.6548672566371681E-2</v>
      </c>
      <c r="AI97" s="59">
        <v>1024606</v>
      </c>
      <c r="AJ97" s="59">
        <v>6</v>
      </c>
      <c r="AK97" s="59">
        <f t="shared" si="30"/>
        <v>170767.66666666666</v>
      </c>
      <c r="AL97" s="59">
        <f t="shared" si="31"/>
        <v>170767.66666666666</v>
      </c>
      <c r="AM97" s="9">
        <f t="shared" si="32"/>
        <v>1</v>
      </c>
      <c r="AN97" s="336">
        <v>29</v>
      </c>
      <c r="AO97" s="220">
        <f>IFERROR(AN97/AN103,"-")</f>
        <v>1.8542199488491048E-2</v>
      </c>
      <c r="AP97" s="59">
        <v>5300263</v>
      </c>
      <c r="AQ97" s="59">
        <v>29</v>
      </c>
      <c r="AR97" s="59">
        <f t="shared" si="33"/>
        <v>182767.68965517241</v>
      </c>
      <c r="AS97" s="59">
        <f t="shared" si="34"/>
        <v>182767.68965517241</v>
      </c>
      <c r="AT97" s="9">
        <f t="shared" si="35"/>
        <v>1</v>
      </c>
      <c r="AV97" s="65"/>
    </row>
    <row r="98" spans="2:48" s="7" customFormat="1">
      <c r="B98" s="465"/>
      <c r="C98" s="470"/>
      <c r="D98" s="143" t="s">
        <v>155</v>
      </c>
      <c r="E98" s="147">
        <v>31</v>
      </c>
      <c r="F98" s="218">
        <f>IFERROR(E98/E103,"-")</f>
        <v>6.2880324543610547E-2</v>
      </c>
      <c r="G98" s="219">
        <v>22637228</v>
      </c>
      <c r="H98" s="219">
        <v>31</v>
      </c>
      <c r="I98" s="219">
        <f t="shared" si="36"/>
        <v>730233.16129032255</v>
      </c>
      <c r="J98" s="219">
        <f t="shared" si="19"/>
        <v>730233.16129032255</v>
      </c>
      <c r="K98" s="144">
        <f t="shared" si="20"/>
        <v>1</v>
      </c>
      <c r="L98" s="147">
        <v>23</v>
      </c>
      <c r="M98" s="218">
        <f>IFERROR(L98/L103,"-")</f>
        <v>6.8249258160237386E-2</v>
      </c>
      <c r="N98" s="219">
        <v>15147073</v>
      </c>
      <c r="O98" s="219">
        <v>23</v>
      </c>
      <c r="P98" s="219">
        <f t="shared" si="21"/>
        <v>658568.39130434778</v>
      </c>
      <c r="Q98" s="219">
        <f t="shared" si="22"/>
        <v>658568.39130434778</v>
      </c>
      <c r="R98" s="144">
        <f t="shared" si="23"/>
        <v>1</v>
      </c>
      <c r="S98" s="147">
        <v>5</v>
      </c>
      <c r="T98" s="218">
        <f>IFERROR(S98/S103,"-")</f>
        <v>8.9285714285714288E-2</v>
      </c>
      <c r="U98" s="219">
        <v>2732747</v>
      </c>
      <c r="V98" s="219">
        <v>5</v>
      </c>
      <c r="W98" s="219">
        <f t="shared" si="24"/>
        <v>546549.4</v>
      </c>
      <c r="X98" s="219">
        <f t="shared" si="25"/>
        <v>546549.4</v>
      </c>
      <c r="Y98" s="144">
        <f t="shared" si="26"/>
        <v>1</v>
      </c>
      <c r="Z98" s="147">
        <v>3</v>
      </c>
      <c r="AA98" s="218">
        <f>IFERROR(Z98/Z103,"-")</f>
        <v>6.9767441860465115E-2</v>
      </c>
      <c r="AB98" s="219">
        <v>1805320</v>
      </c>
      <c r="AC98" s="219">
        <v>3</v>
      </c>
      <c r="AD98" s="219">
        <f t="shared" si="27"/>
        <v>601773.33333333337</v>
      </c>
      <c r="AE98" s="219">
        <f t="shared" si="28"/>
        <v>601773.33333333337</v>
      </c>
      <c r="AF98" s="144">
        <f t="shared" si="29"/>
        <v>1</v>
      </c>
      <c r="AG98" s="147">
        <v>15</v>
      </c>
      <c r="AH98" s="218">
        <f>IFERROR(AG98/AG103,"-")</f>
        <v>6.637168141592921E-2</v>
      </c>
      <c r="AI98" s="219">
        <v>11452698</v>
      </c>
      <c r="AJ98" s="219">
        <v>15</v>
      </c>
      <c r="AK98" s="219">
        <f t="shared" si="30"/>
        <v>763513.2</v>
      </c>
      <c r="AL98" s="219">
        <f t="shared" si="31"/>
        <v>763513.2</v>
      </c>
      <c r="AM98" s="144">
        <f t="shared" si="32"/>
        <v>1</v>
      </c>
      <c r="AN98" s="147">
        <v>85</v>
      </c>
      <c r="AO98" s="218">
        <f>IFERROR(AN98/AN103,"-")</f>
        <v>5.434782608695652E-2</v>
      </c>
      <c r="AP98" s="219">
        <v>61248096</v>
      </c>
      <c r="AQ98" s="219">
        <v>85</v>
      </c>
      <c r="AR98" s="219">
        <f t="shared" si="33"/>
        <v>720565.83529411769</v>
      </c>
      <c r="AS98" s="219">
        <f t="shared" si="34"/>
        <v>720565.83529411769</v>
      </c>
      <c r="AT98" s="144">
        <f t="shared" si="35"/>
        <v>1</v>
      </c>
      <c r="AV98" s="65"/>
    </row>
    <row r="99" spans="2:48" s="7" customFormat="1">
      <c r="B99" s="465"/>
      <c r="C99" s="470"/>
      <c r="D99" s="143" t="s">
        <v>157</v>
      </c>
      <c r="E99" s="336">
        <v>24</v>
      </c>
      <c r="F99" s="220">
        <f>IFERROR(E99/E103,"-")</f>
        <v>4.8681541582150101E-2</v>
      </c>
      <c r="G99" s="59">
        <v>26760574</v>
      </c>
      <c r="H99" s="59">
        <v>24</v>
      </c>
      <c r="I99" s="59">
        <f t="shared" si="36"/>
        <v>1115023.9166666667</v>
      </c>
      <c r="J99" s="59">
        <f t="shared" si="19"/>
        <v>1115023.9166666667</v>
      </c>
      <c r="K99" s="9">
        <f t="shared" si="20"/>
        <v>1</v>
      </c>
      <c r="L99" s="336">
        <v>14</v>
      </c>
      <c r="M99" s="220">
        <f>IFERROR(L99/L103,"-")</f>
        <v>4.1543026706231452E-2</v>
      </c>
      <c r="N99" s="59">
        <v>14163991</v>
      </c>
      <c r="O99" s="59">
        <v>14</v>
      </c>
      <c r="P99" s="59">
        <f t="shared" si="21"/>
        <v>1011713.6428571428</v>
      </c>
      <c r="Q99" s="59">
        <f t="shared" si="22"/>
        <v>1011713.6428571428</v>
      </c>
      <c r="R99" s="9">
        <f t="shared" si="23"/>
        <v>1</v>
      </c>
      <c r="S99" s="336">
        <v>3</v>
      </c>
      <c r="T99" s="220">
        <f>IFERROR(S99/S103,"-")</f>
        <v>5.3571428571428568E-2</v>
      </c>
      <c r="U99" s="59">
        <v>2310981</v>
      </c>
      <c r="V99" s="59">
        <v>3</v>
      </c>
      <c r="W99" s="59">
        <f t="shared" si="24"/>
        <v>770327</v>
      </c>
      <c r="X99" s="59">
        <f t="shared" si="25"/>
        <v>770327</v>
      </c>
      <c r="Y99" s="9">
        <f t="shared" si="26"/>
        <v>1</v>
      </c>
      <c r="Z99" s="336">
        <v>2</v>
      </c>
      <c r="AA99" s="220">
        <f>IFERROR(Z99/Z103,"-")</f>
        <v>4.6511627906976744E-2</v>
      </c>
      <c r="AB99" s="59">
        <v>1811264</v>
      </c>
      <c r="AC99" s="59">
        <v>2</v>
      </c>
      <c r="AD99" s="59">
        <f t="shared" si="27"/>
        <v>905632</v>
      </c>
      <c r="AE99" s="59">
        <f t="shared" si="28"/>
        <v>905632</v>
      </c>
      <c r="AF99" s="9">
        <f t="shared" si="29"/>
        <v>1</v>
      </c>
      <c r="AG99" s="336">
        <v>14</v>
      </c>
      <c r="AH99" s="220">
        <f>IFERROR(AG99/AG103,"-")</f>
        <v>6.1946902654867256E-2</v>
      </c>
      <c r="AI99" s="59">
        <v>18231453</v>
      </c>
      <c r="AJ99" s="59">
        <v>14</v>
      </c>
      <c r="AK99" s="59">
        <f t="shared" si="30"/>
        <v>1302246.642857143</v>
      </c>
      <c r="AL99" s="59">
        <f t="shared" si="31"/>
        <v>1302246.642857143</v>
      </c>
      <c r="AM99" s="9">
        <f t="shared" si="32"/>
        <v>1</v>
      </c>
      <c r="AN99" s="336">
        <v>66</v>
      </c>
      <c r="AO99" s="220">
        <f>IFERROR(AN99/AN103,"-")</f>
        <v>4.2199488491048591E-2</v>
      </c>
      <c r="AP99" s="59">
        <v>70503685</v>
      </c>
      <c r="AQ99" s="59">
        <v>66</v>
      </c>
      <c r="AR99" s="59">
        <f t="shared" si="33"/>
        <v>1068237.6515151516</v>
      </c>
      <c r="AS99" s="59">
        <f t="shared" si="34"/>
        <v>1068237.6515151516</v>
      </c>
      <c r="AT99" s="9">
        <f t="shared" si="35"/>
        <v>1</v>
      </c>
      <c r="AV99" s="65"/>
    </row>
    <row r="100" spans="2:48" s="7" customFormat="1">
      <c r="B100" s="465"/>
      <c r="C100" s="470"/>
      <c r="D100" s="143" t="s">
        <v>158</v>
      </c>
      <c r="E100" s="147">
        <v>15</v>
      </c>
      <c r="F100" s="218">
        <f>IFERROR(E100/E103,"-")</f>
        <v>3.0425963488843813E-2</v>
      </c>
      <c r="G100" s="219">
        <v>20865451</v>
      </c>
      <c r="H100" s="219">
        <v>15</v>
      </c>
      <c r="I100" s="219">
        <f t="shared" si="36"/>
        <v>1391030.0666666667</v>
      </c>
      <c r="J100" s="219">
        <f t="shared" si="19"/>
        <v>1391030.0666666667</v>
      </c>
      <c r="K100" s="144">
        <f t="shared" si="20"/>
        <v>1</v>
      </c>
      <c r="L100" s="147">
        <v>11</v>
      </c>
      <c r="M100" s="218">
        <f>IFERROR(L100/L103,"-")</f>
        <v>3.2640949554896145E-2</v>
      </c>
      <c r="N100" s="219">
        <v>14473930</v>
      </c>
      <c r="O100" s="219">
        <v>11</v>
      </c>
      <c r="P100" s="219">
        <f t="shared" si="21"/>
        <v>1315811.8181818181</v>
      </c>
      <c r="Q100" s="219">
        <f t="shared" si="22"/>
        <v>1315811.8181818181</v>
      </c>
      <c r="R100" s="144">
        <f t="shared" si="23"/>
        <v>1</v>
      </c>
      <c r="S100" s="147">
        <v>3</v>
      </c>
      <c r="T100" s="218">
        <f>IFERROR(S100/S103,"-")</f>
        <v>5.3571428571428568E-2</v>
      </c>
      <c r="U100" s="219">
        <v>5739280</v>
      </c>
      <c r="V100" s="219">
        <v>3</v>
      </c>
      <c r="W100" s="219">
        <f t="shared" si="24"/>
        <v>1913093.3333333333</v>
      </c>
      <c r="X100" s="219">
        <f t="shared" si="25"/>
        <v>1913093.3333333333</v>
      </c>
      <c r="Y100" s="144">
        <f t="shared" si="26"/>
        <v>1</v>
      </c>
      <c r="Z100" s="147">
        <v>2</v>
      </c>
      <c r="AA100" s="218">
        <f>IFERROR(Z100/Z103,"-")</f>
        <v>4.6511627906976744E-2</v>
      </c>
      <c r="AB100" s="219">
        <v>2809537</v>
      </c>
      <c r="AC100" s="219">
        <v>2</v>
      </c>
      <c r="AD100" s="219">
        <f t="shared" si="27"/>
        <v>1404768.5</v>
      </c>
      <c r="AE100" s="219">
        <f t="shared" si="28"/>
        <v>1404768.5</v>
      </c>
      <c r="AF100" s="144">
        <f t="shared" si="29"/>
        <v>1</v>
      </c>
      <c r="AG100" s="147">
        <v>7</v>
      </c>
      <c r="AH100" s="218">
        <f>IFERROR(AG100/AG103,"-")</f>
        <v>3.0973451327433628E-2</v>
      </c>
      <c r="AI100" s="219">
        <v>11059081</v>
      </c>
      <c r="AJ100" s="219">
        <v>7</v>
      </c>
      <c r="AK100" s="219">
        <f t="shared" si="30"/>
        <v>1579868.7142857143</v>
      </c>
      <c r="AL100" s="219">
        <f t="shared" si="31"/>
        <v>1579868.7142857143</v>
      </c>
      <c r="AM100" s="144">
        <f t="shared" si="32"/>
        <v>1</v>
      </c>
      <c r="AN100" s="147">
        <v>16</v>
      </c>
      <c r="AO100" s="218">
        <f>IFERROR(AN100/AN103,"-")</f>
        <v>1.0230179028132993E-2</v>
      </c>
      <c r="AP100" s="219">
        <v>31212135</v>
      </c>
      <c r="AQ100" s="219">
        <v>16</v>
      </c>
      <c r="AR100" s="219">
        <f t="shared" si="33"/>
        <v>1950758.4375</v>
      </c>
      <c r="AS100" s="219">
        <f t="shared" si="34"/>
        <v>1950758.4375</v>
      </c>
      <c r="AT100" s="144">
        <f t="shared" si="35"/>
        <v>1</v>
      </c>
      <c r="AV100" s="65"/>
    </row>
    <row r="101" spans="2:48" s="7" customFormat="1">
      <c r="B101" s="465"/>
      <c r="C101" s="470"/>
      <c r="D101" s="143" t="s">
        <v>159</v>
      </c>
      <c r="E101" s="336">
        <v>11</v>
      </c>
      <c r="F101" s="220">
        <f>IFERROR(E101/E103,"-")</f>
        <v>2.231237322515213E-2</v>
      </c>
      <c r="G101" s="59">
        <v>19826640</v>
      </c>
      <c r="H101" s="59">
        <v>11</v>
      </c>
      <c r="I101" s="59">
        <f t="shared" si="36"/>
        <v>1802421.8181818181</v>
      </c>
      <c r="J101" s="59">
        <f t="shared" si="19"/>
        <v>1802421.8181818181</v>
      </c>
      <c r="K101" s="9">
        <f t="shared" si="20"/>
        <v>1</v>
      </c>
      <c r="L101" s="336">
        <v>11</v>
      </c>
      <c r="M101" s="220">
        <f>IFERROR(L101/L103,"-")</f>
        <v>3.2640949554896145E-2</v>
      </c>
      <c r="N101" s="59">
        <v>19826640</v>
      </c>
      <c r="O101" s="59">
        <v>11</v>
      </c>
      <c r="P101" s="59">
        <f t="shared" si="21"/>
        <v>1802421.8181818181</v>
      </c>
      <c r="Q101" s="59">
        <f t="shared" si="22"/>
        <v>1802421.8181818181</v>
      </c>
      <c r="R101" s="9">
        <f t="shared" si="23"/>
        <v>1</v>
      </c>
      <c r="S101" s="336">
        <v>4</v>
      </c>
      <c r="T101" s="220">
        <f>IFERROR(S101/S103,"-")</f>
        <v>7.1428571428571425E-2</v>
      </c>
      <c r="U101" s="59">
        <v>7813395</v>
      </c>
      <c r="V101" s="59">
        <v>4</v>
      </c>
      <c r="W101" s="59">
        <f t="shared" si="24"/>
        <v>1953348.75</v>
      </c>
      <c r="X101" s="59">
        <f t="shared" si="25"/>
        <v>1953348.75</v>
      </c>
      <c r="Y101" s="9">
        <f t="shared" si="26"/>
        <v>1</v>
      </c>
      <c r="Z101" s="336">
        <v>4</v>
      </c>
      <c r="AA101" s="220">
        <f>IFERROR(Z101/Z103,"-")</f>
        <v>9.3023255813953487E-2</v>
      </c>
      <c r="AB101" s="59">
        <v>7813395</v>
      </c>
      <c r="AC101" s="59">
        <v>4</v>
      </c>
      <c r="AD101" s="59">
        <f t="shared" si="27"/>
        <v>1953348.75</v>
      </c>
      <c r="AE101" s="59">
        <f t="shared" si="28"/>
        <v>1953348.75</v>
      </c>
      <c r="AF101" s="9">
        <f t="shared" si="29"/>
        <v>1</v>
      </c>
      <c r="AG101" s="336">
        <v>6</v>
      </c>
      <c r="AH101" s="220">
        <f>IFERROR(AG101/AG103,"-")</f>
        <v>2.6548672566371681E-2</v>
      </c>
      <c r="AI101" s="59">
        <v>6495820</v>
      </c>
      <c r="AJ101" s="59">
        <v>6</v>
      </c>
      <c r="AK101" s="59">
        <f t="shared" si="30"/>
        <v>1082636.6666666667</v>
      </c>
      <c r="AL101" s="59">
        <f t="shared" si="31"/>
        <v>1082636.6666666667</v>
      </c>
      <c r="AM101" s="9">
        <f t="shared" si="32"/>
        <v>1</v>
      </c>
      <c r="AN101" s="336">
        <v>11</v>
      </c>
      <c r="AO101" s="220">
        <f>IFERROR(AN101/AN103,"-")</f>
        <v>7.0332480818414318E-3</v>
      </c>
      <c r="AP101" s="59">
        <v>20155341</v>
      </c>
      <c r="AQ101" s="59">
        <v>11</v>
      </c>
      <c r="AR101" s="59">
        <f t="shared" si="33"/>
        <v>1832303.7272727273</v>
      </c>
      <c r="AS101" s="59">
        <f t="shared" si="34"/>
        <v>1832303.7272727273</v>
      </c>
      <c r="AT101" s="9">
        <f t="shared" si="35"/>
        <v>1</v>
      </c>
      <c r="AV101" s="65"/>
    </row>
    <row r="102" spans="2:48" s="7" customFormat="1">
      <c r="B102" s="465"/>
      <c r="C102" s="470"/>
      <c r="D102" s="146" t="s">
        <v>160</v>
      </c>
      <c r="E102" s="337">
        <v>8</v>
      </c>
      <c r="F102" s="221">
        <f>IFERROR(E102/E103,"-")</f>
        <v>1.6227180527383367E-2</v>
      </c>
      <c r="G102" s="222">
        <v>19322779</v>
      </c>
      <c r="H102" s="222">
        <v>8</v>
      </c>
      <c r="I102" s="222">
        <f t="shared" si="36"/>
        <v>2415347.375</v>
      </c>
      <c r="J102" s="222">
        <f t="shared" si="19"/>
        <v>2415347.375</v>
      </c>
      <c r="K102" s="29">
        <f t="shared" si="20"/>
        <v>1</v>
      </c>
      <c r="L102" s="337">
        <v>4</v>
      </c>
      <c r="M102" s="221">
        <f>IFERROR(L102/L103,"-")</f>
        <v>1.1869436201780416E-2</v>
      </c>
      <c r="N102" s="222">
        <v>7827488</v>
      </c>
      <c r="O102" s="222">
        <v>4</v>
      </c>
      <c r="P102" s="222">
        <f t="shared" si="21"/>
        <v>1956872</v>
      </c>
      <c r="Q102" s="222">
        <f t="shared" si="22"/>
        <v>1956872</v>
      </c>
      <c r="R102" s="29">
        <f t="shared" si="23"/>
        <v>1</v>
      </c>
      <c r="S102" s="337">
        <v>2</v>
      </c>
      <c r="T102" s="221">
        <f>IFERROR(S102/S103,"-")</f>
        <v>3.5714285714285712E-2</v>
      </c>
      <c r="U102" s="222">
        <v>4833025</v>
      </c>
      <c r="V102" s="222">
        <v>2</v>
      </c>
      <c r="W102" s="222">
        <f t="shared" si="24"/>
        <v>2416512.5</v>
      </c>
      <c r="X102" s="222">
        <f t="shared" si="25"/>
        <v>2416512.5</v>
      </c>
      <c r="Y102" s="29">
        <f t="shared" si="26"/>
        <v>1</v>
      </c>
      <c r="Z102" s="337">
        <v>1</v>
      </c>
      <c r="AA102" s="221">
        <f>IFERROR(Z102/Z103,"-")</f>
        <v>2.3255813953488372E-2</v>
      </c>
      <c r="AB102" s="222">
        <v>1502663</v>
      </c>
      <c r="AC102" s="222">
        <v>1</v>
      </c>
      <c r="AD102" s="222">
        <f t="shared" si="27"/>
        <v>1502663</v>
      </c>
      <c r="AE102" s="222">
        <f t="shared" si="28"/>
        <v>1502663</v>
      </c>
      <c r="AF102" s="29">
        <f t="shared" si="29"/>
        <v>1</v>
      </c>
      <c r="AG102" s="337">
        <v>9</v>
      </c>
      <c r="AH102" s="221">
        <f>IFERROR(AG102/AG103,"-")</f>
        <v>3.9823008849557522E-2</v>
      </c>
      <c r="AI102" s="222">
        <v>13665328</v>
      </c>
      <c r="AJ102" s="222">
        <v>9</v>
      </c>
      <c r="AK102" s="222">
        <f t="shared" si="30"/>
        <v>1518369.7777777778</v>
      </c>
      <c r="AL102" s="222">
        <f t="shared" si="31"/>
        <v>1518369.7777777778</v>
      </c>
      <c r="AM102" s="29">
        <f t="shared" si="32"/>
        <v>1</v>
      </c>
      <c r="AN102" s="337">
        <v>4</v>
      </c>
      <c r="AO102" s="221">
        <f>IFERROR(AN102/AN103,"-")</f>
        <v>2.5575447570332483E-3</v>
      </c>
      <c r="AP102" s="222">
        <v>7439494</v>
      </c>
      <c r="AQ102" s="222">
        <v>4</v>
      </c>
      <c r="AR102" s="222">
        <f t="shared" si="33"/>
        <v>1859873.5</v>
      </c>
      <c r="AS102" s="222">
        <f t="shared" si="34"/>
        <v>1859873.5</v>
      </c>
      <c r="AT102" s="29">
        <f t="shared" si="35"/>
        <v>1</v>
      </c>
      <c r="AV102" s="65"/>
    </row>
    <row r="103" spans="2:48" s="7" customFormat="1">
      <c r="B103" s="466"/>
      <c r="C103" s="471"/>
      <c r="D103" s="247" t="s">
        <v>64</v>
      </c>
      <c r="E103" s="148">
        <f>SUM(E95:E102)</f>
        <v>493</v>
      </c>
      <c r="F103" s="223">
        <f>IFERROR(E103/E103,"-")</f>
        <v>1</v>
      </c>
      <c r="G103" s="224">
        <f>SUM(G95:G102)</f>
        <v>118909810</v>
      </c>
      <c r="H103" s="224">
        <f>SUM(H95:H102)</f>
        <v>128</v>
      </c>
      <c r="I103" s="224">
        <f t="shared" si="36"/>
        <v>241196.36916835699</v>
      </c>
      <c r="J103" s="224">
        <f t="shared" si="19"/>
        <v>928982.890625</v>
      </c>
      <c r="K103" s="129">
        <f t="shared" si="20"/>
        <v>0.25963488843813387</v>
      </c>
      <c r="L103" s="148">
        <f>SUM(L95:L102)</f>
        <v>337</v>
      </c>
      <c r="M103" s="223">
        <f>IFERROR(L103/L103,"-")</f>
        <v>1</v>
      </c>
      <c r="N103" s="224">
        <f>SUM(N95:N102)</f>
        <v>77711382</v>
      </c>
      <c r="O103" s="224">
        <f>SUM(O95:O102)</f>
        <v>88</v>
      </c>
      <c r="P103" s="224">
        <f t="shared" si="21"/>
        <v>230597.57270029673</v>
      </c>
      <c r="Q103" s="224">
        <f t="shared" si="22"/>
        <v>883083.88636363635</v>
      </c>
      <c r="R103" s="129">
        <f t="shared" si="23"/>
        <v>0.26112759643916916</v>
      </c>
      <c r="S103" s="148">
        <f>SUM(S95:S102)</f>
        <v>56</v>
      </c>
      <c r="T103" s="223">
        <f>IFERROR(S103/S103,"-")</f>
        <v>1</v>
      </c>
      <c r="U103" s="224">
        <f>SUM(U95:U102)</f>
        <v>23452930</v>
      </c>
      <c r="V103" s="224">
        <f>SUM(V95:V102)</f>
        <v>18</v>
      </c>
      <c r="W103" s="224">
        <f t="shared" si="24"/>
        <v>418802.32142857142</v>
      </c>
      <c r="X103" s="224">
        <f t="shared" si="25"/>
        <v>1302940.5555555555</v>
      </c>
      <c r="Y103" s="129">
        <f t="shared" si="26"/>
        <v>0.32142857142857145</v>
      </c>
      <c r="Z103" s="148">
        <f>SUM(Z95:Z102)</f>
        <v>43</v>
      </c>
      <c r="AA103" s="223">
        <f>IFERROR(Z103/Z103,"-")</f>
        <v>1</v>
      </c>
      <c r="AB103" s="224">
        <f>SUM(AB95:AB102)</f>
        <v>15765681</v>
      </c>
      <c r="AC103" s="224">
        <f>SUM(AC95:AC102)</f>
        <v>13</v>
      </c>
      <c r="AD103" s="224">
        <f t="shared" si="27"/>
        <v>366643.74418604653</v>
      </c>
      <c r="AE103" s="224">
        <f t="shared" si="28"/>
        <v>1212744.6923076923</v>
      </c>
      <c r="AF103" s="129">
        <f t="shared" si="29"/>
        <v>0.30232558139534882</v>
      </c>
      <c r="AG103" s="148">
        <f>SUM(AG95:AG102)</f>
        <v>226</v>
      </c>
      <c r="AH103" s="223">
        <f>IFERROR(AG103/AG103,"-")</f>
        <v>1</v>
      </c>
      <c r="AI103" s="224">
        <f>SUM(AI95:AI102)</f>
        <v>62309016</v>
      </c>
      <c r="AJ103" s="224">
        <f>SUM(AJ95:AJ102)</f>
        <v>63</v>
      </c>
      <c r="AK103" s="224">
        <f t="shared" si="30"/>
        <v>275703.61061946902</v>
      </c>
      <c r="AL103" s="224">
        <f t="shared" si="31"/>
        <v>989032</v>
      </c>
      <c r="AM103" s="129">
        <f t="shared" si="32"/>
        <v>0.27876106194690264</v>
      </c>
      <c r="AN103" s="148">
        <f>SUM(AN95:AN102)</f>
        <v>1564</v>
      </c>
      <c r="AO103" s="223">
        <f>IFERROR(AN103/AN103,"-")</f>
        <v>1</v>
      </c>
      <c r="AP103" s="224">
        <f>SUM(AP95:AP102)</f>
        <v>207987749</v>
      </c>
      <c r="AQ103" s="224">
        <f>SUM(AQ95:AQ102)</f>
        <v>268</v>
      </c>
      <c r="AR103" s="224">
        <f t="shared" si="33"/>
        <v>132984.49424552429</v>
      </c>
      <c r="AS103" s="224">
        <f t="shared" si="34"/>
        <v>776073.69029850746</v>
      </c>
      <c r="AT103" s="129">
        <f t="shared" si="35"/>
        <v>0.17135549872122763</v>
      </c>
      <c r="AV103" s="65"/>
    </row>
    <row r="104" spans="2:48" s="7" customFormat="1">
      <c r="B104" s="464">
        <v>12</v>
      </c>
      <c r="C104" s="469" t="s">
        <v>83</v>
      </c>
      <c r="D104" s="143" t="s">
        <v>156</v>
      </c>
      <c r="E104" s="147">
        <v>198</v>
      </c>
      <c r="F104" s="218">
        <f>IFERROR(E104/E112,"-")</f>
        <v>0.66220735785953178</v>
      </c>
      <c r="G104" s="219">
        <v>0</v>
      </c>
      <c r="H104" s="219">
        <v>0</v>
      </c>
      <c r="I104" s="219">
        <f t="shared" si="36"/>
        <v>0</v>
      </c>
      <c r="J104" s="219" t="str">
        <f t="shared" si="19"/>
        <v>-</v>
      </c>
      <c r="K104" s="144">
        <f t="shared" si="20"/>
        <v>0</v>
      </c>
      <c r="L104" s="147">
        <v>149</v>
      </c>
      <c r="M104" s="218">
        <f>IFERROR(L104/L112,"-")</f>
        <v>0.67727272727272725</v>
      </c>
      <c r="N104" s="219">
        <v>0</v>
      </c>
      <c r="O104" s="219">
        <v>0</v>
      </c>
      <c r="P104" s="219">
        <f t="shared" si="21"/>
        <v>0</v>
      </c>
      <c r="Q104" s="219" t="str">
        <f t="shared" si="22"/>
        <v>-</v>
      </c>
      <c r="R104" s="144">
        <f t="shared" si="23"/>
        <v>0</v>
      </c>
      <c r="S104" s="147">
        <v>18</v>
      </c>
      <c r="T104" s="218">
        <f>IFERROR(S104/S112,"-")</f>
        <v>0.62068965517241381</v>
      </c>
      <c r="U104" s="219">
        <v>0</v>
      </c>
      <c r="V104" s="219">
        <v>0</v>
      </c>
      <c r="W104" s="219">
        <f t="shared" si="24"/>
        <v>0</v>
      </c>
      <c r="X104" s="219" t="str">
        <f t="shared" si="25"/>
        <v>-</v>
      </c>
      <c r="Y104" s="144">
        <f t="shared" si="26"/>
        <v>0</v>
      </c>
      <c r="Z104" s="147">
        <v>14</v>
      </c>
      <c r="AA104" s="218">
        <f>IFERROR(Z104/Z112,"-")</f>
        <v>0.7</v>
      </c>
      <c r="AB104" s="219">
        <v>0</v>
      </c>
      <c r="AC104" s="219">
        <v>0</v>
      </c>
      <c r="AD104" s="219">
        <f t="shared" si="27"/>
        <v>0</v>
      </c>
      <c r="AE104" s="219" t="str">
        <f t="shared" si="28"/>
        <v>-</v>
      </c>
      <c r="AF104" s="144">
        <f t="shared" si="29"/>
        <v>0</v>
      </c>
      <c r="AG104" s="147">
        <v>85</v>
      </c>
      <c r="AH104" s="218">
        <f>IFERROR(AG104/AG112,"-")</f>
        <v>0.6028368794326241</v>
      </c>
      <c r="AI104" s="219">
        <v>0</v>
      </c>
      <c r="AJ104" s="219">
        <v>0</v>
      </c>
      <c r="AK104" s="219">
        <f t="shared" si="30"/>
        <v>0</v>
      </c>
      <c r="AL104" s="219" t="str">
        <f t="shared" si="31"/>
        <v>-</v>
      </c>
      <c r="AM104" s="144">
        <f t="shared" si="32"/>
        <v>0</v>
      </c>
      <c r="AN104" s="147">
        <v>1142</v>
      </c>
      <c r="AO104" s="218">
        <f>IFERROR(AN104/AN112,"-")</f>
        <v>0.82276657060518732</v>
      </c>
      <c r="AP104" s="219">
        <v>0</v>
      </c>
      <c r="AQ104" s="219">
        <v>0</v>
      </c>
      <c r="AR104" s="219">
        <f t="shared" si="33"/>
        <v>0</v>
      </c>
      <c r="AS104" s="219" t="str">
        <f t="shared" si="34"/>
        <v>-</v>
      </c>
      <c r="AT104" s="144">
        <f t="shared" si="35"/>
        <v>0</v>
      </c>
      <c r="AV104" s="65"/>
    </row>
    <row r="105" spans="2:48" s="7" customFormat="1">
      <c r="B105" s="465"/>
      <c r="C105" s="470"/>
      <c r="D105" s="143" t="s">
        <v>153</v>
      </c>
      <c r="E105" s="336">
        <v>19</v>
      </c>
      <c r="F105" s="220">
        <f>IFERROR(E105/E112,"-")</f>
        <v>6.354515050167224E-2</v>
      </c>
      <c r="G105" s="59">
        <v>3421519</v>
      </c>
      <c r="H105" s="59">
        <v>19</v>
      </c>
      <c r="I105" s="59">
        <f t="shared" si="36"/>
        <v>180079.94736842104</v>
      </c>
      <c r="J105" s="59">
        <f t="shared" si="19"/>
        <v>180079.94736842104</v>
      </c>
      <c r="K105" s="9">
        <f t="shared" si="20"/>
        <v>1</v>
      </c>
      <c r="L105" s="336">
        <v>14</v>
      </c>
      <c r="M105" s="220">
        <f>IFERROR(L105/L112,"-")</f>
        <v>6.363636363636363E-2</v>
      </c>
      <c r="N105" s="59">
        <v>2462672</v>
      </c>
      <c r="O105" s="59">
        <v>14</v>
      </c>
      <c r="P105" s="59">
        <f t="shared" si="21"/>
        <v>175905.14285714287</v>
      </c>
      <c r="Q105" s="59">
        <f t="shared" si="22"/>
        <v>175905.14285714287</v>
      </c>
      <c r="R105" s="9">
        <f t="shared" si="23"/>
        <v>1</v>
      </c>
      <c r="S105" s="336">
        <v>1</v>
      </c>
      <c r="T105" s="220">
        <f>IFERROR(S105/S112,"-")</f>
        <v>3.4482758620689655E-2</v>
      </c>
      <c r="U105" s="59">
        <v>72804</v>
      </c>
      <c r="V105" s="59">
        <v>1</v>
      </c>
      <c r="W105" s="59">
        <f t="shared" si="24"/>
        <v>72804</v>
      </c>
      <c r="X105" s="59">
        <f t="shared" si="25"/>
        <v>72804</v>
      </c>
      <c r="Y105" s="9">
        <f t="shared" si="26"/>
        <v>1</v>
      </c>
      <c r="Z105" s="336">
        <v>0</v>
      </c>
      <c r="AA105" s="220">
        <f>IFERROR(Z105/Z112,"-")</f>
        <v>0</v>
      </c>
      <c r="AB105" s="59">
        <v>0</v>
      </c>
      <c r="AC105" s="59">
        <v>0</v>
      </c>
      <c r="AD105" s="59" t="str">
        <f t="shared" si="27"/>
        <v>-</v>
      </c>
      <c r="AE105" s="59" t="str">
        <f t="shared" si="28"/>
        <v>-</v>
      </c>
      <c r="AF105" s="9" t="str">
        <f t="shared" si="29"/>
        <v>-</v>
      </c>
      <c r="AG105" s="336">
        <v>11</v>
      </c>
      <c r="AH105" s="220">
        <f>IFERROR(AG105/AG112,"-")</f>
        <v>7.8014184397163122E-2</v>
      </c>
      <c r="AI105" s="59">
        <v>1689389</v>
      </c>
      <c r="AJ105" s="59">
        <v>11</v>
      </c>
      <c r="AK105" s="59">
        <f t="shared" si="30"/>
        <v>153580.81818181818</v>
      </c>
      <c r="AL105" s="59">
        <f t="shared" si="31"/>
        <v>153580.81818181818</v>
      </c>
      <c r="AM105" s="9">
        <f t="shared" si="32"/>
        <v>1</v>
      </c>
      <c r="AN105" s="336">
        <v>47</v>
      </c>
      <c r="AO105" s="220">
        <f>IFERROR(AN105/AN112,"-")</f>
        <v>3.3861671469740631E-2</v>
      </c>
      <c r="AP105" s="59">
        <v>7790594</v>
      </c>
      <c r="AQ105" s="59">
        <v>47</v>
      </c>
      <c r="AR105" s="59">
        <f t="shared" si="33"/>
        <v>165757.31914893616</v>
      </c>
      <c r="AS105" s="59">
        <f t="shared" si="34"/>
        <v>165757.31914893616</v>
      </c>
      <c r="AT105" s="9">
        <f t="shared" si="35"/>
        <v>1</v>
      </c>
      <c r="AV105" s="65"/>
    </row>
    <row r="106" spans="2:48" s="7" customFormat="1">
      <c r="B106" s="465"/>
      <c r="C106" s="470"/>
      <c r="D106" s="143" t="s">
        <v>154</v>
      </c>
      <c r="E106" s="336">
        <v>13</v>
      </c>
      <c r="F106" s="220">
        <f>IFERROR(E106/E112,"-")</f>
        <v>4.3478260869565216E-2</v>
      </c>
      <c r="G106" s="59">
        <v>3852876</v>
      </c>
      <c r="H106" s="59">
        <v>13</v>
      </c>
      <c r="I106" s="59">
        <f t="shared" si="36"/>
        <v>296375.07692307694</v>
      </c>
      <c r="J106" s="59">
        <f t="shared" si="19"/>
        <v>296375.07692307694</v>
      </c>
      <c r="K106" s="9">
        <f t="shared" si="20"/>
        <v>1</v>
      </c>
      <c r="L106" s="336">
        <v>11</v>
      </c>
      <c r="M106" s="220">
        <f>IFERROR(L106/L112,"-")</f>
        <v>0.05</v>
      </c>
      <c r="N106" s="59">
        <v>3669036</v>
      </c>
      <c r="O106" s="59">
        <v>11</v>
      </c>
      <c r="P106" s="59">
        <f t="shared" si="21"/>
        <v>333548.72727272729</v>
      </c>
      <c r="Q106" s="59">
        <f t="shared" si="22"/>
        <v>333548.72727272729</v>
      </c>
      <c r="R106" s="9">
        <f t="shared" si="23"/>
        <v>1</v>
      </c>
      <c r="S106" s="336">
        <v>3</v>
      </c>
      <c r="T106" s="220">
        <f>IFERROR(S106/S112,"-")</f>
        <v>0.10344827586206896</v>
      </c>
      <c r="U106" s="59">
        <v>392493</v>
      </c>
      <c r="V106" s="59">
        <v>3</v>
      </c>
      <c r="W106" s="59">
        <f t="shared" si="24"/>
        <v>130831</v>
      </c>
      <c r="X106" s="59">
        <f t="shared" si="25"/>
        <v>130831</v>
      </c>
      <c r="Y106" s="9">
        <f t="shared" si="26"/>
        <v>1</v>
      </c>
      <c r="Z106" s="336">
        <v>2</v>
      </c>
      <c r="AA106" s="220">
        <f>IFERROR(Z106/Z112,"-")</f>
        <v>0.1</v>
      </c>
      <c r="AB106" s="59">
        <v>300033</v>
      </c>
      <c r="AC106" s="59">
        <v>2</v>
      </c>
      <c r="AD106" s="59">
        <f t="shared" si="27"/>
        <v>150016.5</v>
      </c>
      <c r="AE106" s="59">
        <f t="shared" si="28"/>
        <v>150016.5</v>
      </c>
      <c r="AF106" s="9">
        <f t="shared" si="29"/>
        <v>1</v>
      </c>
      <c r="AG106" s="336">
        <v>5</v>
      </c>
      <c r="AH106" s="220">
        <f>IFERROR(AG106/AG112,"-")</f>
        <v>3.5460992907801421E-2</v>
      </c>
      <c r="AI106" s="59">
        <v>796555</v>
      </c>
      <c r="AJ106" s="59">
        <v>5</v>
      </c>
      <c r="AK106" s="59">
        <f t="shared" si="30"/>
        <v>159311</v>
      </c>
      <c r="AL106" s="59">
        <f t="shared" si="31"/>
        <v>159311</v>
      </c>
      <c r="AM106" s="9">
        <f t="shared" si="32"/>
        <v>1</v>
      </c>
      <c r="AN106" s="336">
        <v>40</v>
      </c>
      <c r="AO106" s="220">
        <f>IFERROR(AN106/AN112,"-")</f>
        <v>2.8818443804034581E-2</v>
      </c>
      <c r="AP106" s="59">
        <v>8225113</v>
      </c>
      <c r="AQ106" s="59">
        <v>40</v>
      </c>
      <c r="AR106" s="59">
        <f t="shared" si="33"/>
        <v>205627.82500000001</v>
      </c>
      <c r="AS106" s="59">
        <f t="shared" si="34"/>
        <v>205627.82500000001</v>
      </c>
      <c r="AT106" s="9">
        <f t="shared" si="35"/>
        <v>1</v>
      </c>
      <c r="AV106" s="65"/>
    </row>
    <row r="107" spans="2:48" s="7" customFormat="1">
      <c r="B107" s="465"/>
      <c r="C107" s="470"/>
      <c r="D107" s="143" t="s">
        <v>155</v>
      </c>
      <c r="E107" s="147">
        <v>31</v>
      </c>
      <c r="F107" s="218">
        <f>IFERROR(E107/E112,"-")</f>
        <v>0.10367892976588629</v>
      </c>
      <c r="G107" s="219">
        <v>20096719</v>
      </c>
      <c r="H107" s="219">
        <v>31</v>
      </c>
      <c r="I107" s="219">
        <f t="shared" si="36"/>
        <v>648281.25806451612</v>
      </c>
      <c r="J107" s="219">
        <f t="shared" si="19"/>
        <v>648281.25806451612</v>
      </c>
      <c r="K107" s="144">
        <f t="shared" si="20"/>
        <v>1</v>
      </c>
      <c r="L107" s="147">
        <v>18</v>
      </c>
      <c r="M107" s="218">
        <f>IFERROR(L107/L112,"-")</f>
        <v>8.1818181818181818E-2</v>
      </c>
      <c r="N107" s="219">
        <v>13239980</v>
      </c>
      <c r="O107" s="219">
        <v>18</v>
      </c>
      <c r="P107" s="219">
        <f t="shared" si="21"/>
        <v>735554.4444444445</v>
      </c>
      <c r="Q107" s="219">
        <f t="shared" si="22"/>
        <v>735554.4444444445</v>
      </c>
      <c r="R107" s="144">
        <f t="shared" si="23"/>
        <v>1</v>
      </c>
      <c r="S107" s="147">
        <v>4</v>
      </c>
      <c r="T107" s="218">
        <f>IFERROR(S107/S112,"-")</f>
        <v>0.13793103448275862</v>
      </c>
      <c r="U107" s="219">
        <v>3807165</v>
      </c>
      <c r="V107" s="219">
        <v>4</v>
      </c>
      <c r="W107" s="219">
        <f t="shared" si="24"/>
        <v>951791.25</v>
      </c>
      <c r="X107" s="219">
        <f t="shared" si="25"/>
        <v>951791.25</v>
      </c>
      <c r="Y107" s="144">
        <f t="shared" si="26"/>
        <v>1</v>
      </c>
      <c r="Z107" s="147">
        <v>2</v>
      </c>
      <c r="AA107" s="218">
        <f>IFERROR(Z107/Z112,"-")</f>
        <v>0.1</v>
      </c>
      <c r="AB107" s="219">
        <v>1970993</v>
      </c>
      <c r="AC107" s="219">
        <v>2</v>
      </c>
      <c r="AD107" s="219">
        <f t="shared" si="27"/>
        <v>985496.5</v>
      </c>
      <c r="AE107" s="219">
        <f t="shared" si="28"/>
        <v>985496.5</v>
      </c>
      <c r="AF107" s="144">
        <f t="shared" si="29"/>
        <v>1</v>
      </c>
      <c r="AG107" s="147">
        <v>14</v>
      </c>
      <c r="AH107" s="218">
        <f>IFERROR(AG107/AG112,"-")</f>
        <v>9.9290780141843976E-2</v>
      </c>
      <c r="AI107" s="219">
        <v>9202213</v>
      </c>
      <c r="AJ107" s="219">
        <v>14</v>
      </c>
      <c r="AK107" s="219">
        <f t="shared" si="30"/>
        <v>657300.92857142852</v>
      </c>
      <c r="AL107" s="219">
        <f t="shared" si="31"/>
        <v>657300.92857142852</v>
      </c>
      <c r="AM107" s="144">
        <f t="shared" si="32"/>
        <v>1</v>
      </c>
      <c r="AN107" s="147">
        <v>71</v>
      </c>
      <c r="AO107" s="218">
        <f>IFERROR(AN107/AN112,"-")</f>
        <v>5.1152737752161385E-2</v>
      </c>
      <c r="AP107" s="219">
        <v>54588195</v>
      </c>
      <c r="AQ107" s="219">
        <v>71</v>
      </c>
      <c r="AR107" s="219">
        <f t="shared" si="33"/>
        <v>768847.81690140849</v>
      </c>
      <c r="AS107" s="219">
        <f t="shared" si="34"/>
        <v>768847.81690140849</v>
      </c>
      <c r="AT107" s="144">
        <f t="shared" si="35"/>
        <v>1</v>
      </c>
      <c r="AV107" s="65"/>
    </row>
    <row r="108" spans="2:48" s="7" customFormat="1">
      <c r="B108" s="465"/>
      <c r="C108" s="470"/>
      <c r="D108" s="143" t="s">
        <v>157</v>
      </c>
      <c r="E108" s="336">
        <v>16</v>
      </c>
      <c r="F108" s="220">
        <f>IFERROR(E108/E112,"-")</f>
        <v>5.3511705685618728E-2</v>
      </c>
      <c r="G108" s="59">
        <v>17395462</v>
      </c>
      <c r="H108" s="59">
        <v>16</v>
      </c>
      <c r="I108" s="59">
        <f t="shared" si="36"/>
        <v>1087216.375</v>
      </c>
      <c r="J108" s="59">
        <f t="shared" si="19"/>
        <v>1087216.375</v>
      </c>
      <c r="K108" s="9">
        <f t="shared" si="20"/>
        <v>1</v>
      </c>
      <c r="L108" s="336">
        <v>13</v>
      </c>
      <c r="M108" s="220">
        <f>IFERROR(L108/L112,"-")</f>
        <v>5.909090909090909E-2</v>
      </c>
      <c r="N108" s="59">
        <v>15242016</v>
      </c>
      <c r="O108" s="59">
        <v>13</v>
      </c>
      <c r="P108" s="59">
        <f t="shared" si="21"/>
        <v>1172462.7692307692</v>
      </c>
      <c r="Q108" s="59">
        <f t="shared" si="22"/>
        <v>1172462.7692307692</v>
      </c>
      <c r="R108" s="9">
        <f t="shared" si="23"/>
        <v>1</v>
      </c>
      <c r="S108" s="336">
        <v>1</v>
      </c>
      <c r="T108" s="220">
        <f>IFERROR(S108/S112,"-")</f>
        <v>3.4482758620689655E-2</v>
      </c>
      <c r="U108" s="59">
        <v>1678258</v>
      </c>
      <c r="V108" s="59">
        <v>1</v>
      </c>
      <c r="W108" s="59">
        <f t="shared" si="24"/>
        <v>1678258</v>
      </c>
      <c r="X108" s="59">
        <f t="shared" si="25"/>
        <v>1678258</v>
      </c>
      <c r="Y108" s="9">
        <f t="shared" si="26"/>
        <v>1</v>
      </c>
      <c r="Z108" s="336">
        <v>1</v>
      </c>
      <c r="AA108" s="220">
        <f>IFERROR(Z108/Z112,"-")</f>
        <v>0.05</v>
      </c>
      <c r="AB108" s="59">
        <v>1678258</v>
      </c>
      <c r="AC108" s="59">
        <v>1</v>
      </c>
      <c r="AD108" s="59">
        <f t="shared" si="27"/>
        <v>1678258</v>
      </c>
      <c r="AE108" s="59">
        <f t="shared" si="28"/>
        <v>1678258</v>
      </c>
      <c r="AF108" s="9">
        <f t="shared" si="29"/>
        <v>1</v>
      </c>
      <c r="AG108" s="336">
        <v>16</v>
      </c>
      <c r="AH108" s="220">
        <f>IFERROR(AG108/AG112,"-")</f>
        <v>0.11347517730496454</v>
      </c>
      <c r="AI108" s="59">
        <v>19070418</v>
      </c>
      <c r="AJ108" s="59">
        <v>16</v>
      </c>
      <c r="AK108" s="59">
        <f t="shared" si="30"/>
        <v>1191901.125</v>
      </c>
      <c r="AL108" s="59">
        <f t="shared" si="31"/>
        <v>1191901.125</v>
      </c>
      <c r="AM108" s="9">
        <f t="shared" si="32"/>
        <v>1</v>
      </c>
      <c r="AN108" s="336">
        <v>57</v>
      </c>
      <c r="AO108" s="220">
        <f>IFERROR(AN108/AN112,"-")</f>
        <v>4.1066282420749278E-2</v>
      </c>
      <c r="AP108" s="59">
        <v>58123260</v>
      </c>
      <c r="AQ108" s="59">
        <v>57</v>
      </c>
      <c r="AR108" s="59">
        <f t="shared" si="33"/>
        <v>1019706.3157894737</v>
      </c>
      <c r="AS108" s="59">
        <f t="shared" si="34"/>
        <v>1019706.3157894737</v>
      </c>
      <c r="AT108" s="9">
        <f t="shared" si="35"/>
        <v>1</v>
      </c>
      <c r="AV108" s="65"/>
    </row>
    <row r="109" spans="2:48" s="7" customFormat="1">
      <c r="B109" s="465"/>
      <c r="C109" s="470"/>
      <c r="D109" s="143" t="s">
        <v>158</v>
      </c>
      <c r="E109" s="147">
        <v>13</v>
      </c>
      <c r="F109" s="218">
        <f>IFERROR(E109/E112,"-")</f>
        <v>4.3478260869565216E-2</v>
      </c>
      <c r="G109" s="219">
        <v>18367535</v>
      </c>
      <c r="H109" s="219">
        <v>13</v>
      </c>
      <c r="I109" s="219">
        <f t="shared" si="36"/>
        <v>1412887.3076923077</v>
      </c>
      <c r="J109" s="219">
        <f t="shared" si="19"/>
        <v>1412887.3076923077</v>
      </c>
      <c r="K109" s="144">
        <f t="shared" si="20"/>
        <v>1</v>
      </c>
      <c r="L109" s="147">
        <v>9</v>
      </c>
      <c r="M109" s="218">
        <f>IFERROR(L109/L112,"-")</f>
        <v>4.0909090909090909E-2</v>
      </c>
      <c r="N109" s="219">
        <v>10648075</v>
      </c>
      <c r="O109" s="219">
        <v>9</v>
      </c>
      <c r="P109" s="219">
        <f t="shared" si="21"/>
        <v>1183119.4444444445</v>
      </c>
      <c r="Q109" s="219">
        <f t="shared" si="22"/>
        <v>1183119.4444444445</v>
      </c>
      <c r="R109" s="144">
        <f t="shared" si="23"/>
        <v>1</v>
      </c>
      <c r="S109" s="147">
        <v>2</v>
      </c>
      <c r="T109" s="218">
        <f>IFERROR(S109/S112,"-")</f>
        <v>6.8965517241379309E-2</v>
      </c>
      <c r="U109" s="219">
        <v>3905873</v>
      </c>
      <c r="V109" s="219">
        <v>2</v>
      </c>
      <c r="W109" s="219">
        <f t="shared" si="24"/>
        <v>1952936.5</v>
      </c>
      <c r="X109" s="219">
        <f t="shared" si="25"/>
        <v>1952936.5</v>
      </c>
      <c r="Y109" s="144">
        <f t="shared" si="26"/>
        <v>1</v>
      </c>
      <c r="Z109" s="147">
        <v>1</v>
      </c>
      <c r="AA109" s="218">
        <f>IFERROR(Z109/Z112,"-")</f>
        <v>0.05</v>
      </c>
      <c r="AB109" s="219">
        <v>1342213</v>
      </c>
      <c r="AC109" s="219">
        <v>1</v>
      </c>
      <c r="AD109" s="219">
        <f t="shared" si="27"/>
        <v>1342213</v>
      </c>
      <c r="AE109" s="219">
        <f t="shared" si="28"/>
        <v>1342213</v>
      </c>
      <c r="AF109" s="144">
        <f t="shared" si="29"/>
        <v>1</v>
      </c>
      <c r="AG109" s="147">
        <v>6</v>
      </c>
      <c r="AH109" s="218">
        <f>IFERROR(AG109/AG112,"-")</f>
        <v>4.2553191489361701E-2</v>
      </c>
      <c r="AI109" s="219">
        <v>7493942</v>
      </c>
      <c r="AJ109" s="219">
        <v>6</v>
      </c>
      <c r="AK109" s="219">
        <f t="shared" si="30"/>
        <v>1248990.3333333333</v>
      </c>
      <c r="AL109" s="219">
        <f t="shared" si="31"/>
        <v>1248990.3333333333</v>
      </c>
      <c r="AM109" s="144">
        <f t="shared" si="32"/>
        <v>1</v>
      </c>
      <c r="AN109" s="147">
        <v>22</v>
      </c>
      <c r="AO109" s="218">
        <f>IFERROR(AN109/AN112,"-")</f>
        <v>1.5850144092219021E-2</v>
      </c>
      <c r="AP109" s="219">
        <v>26352465</v>
      </c>
      <c r="AQ109" s="219">
        <v>22</v>
      </c>
      <c r="AR109" s="219">
        <f t="shared" si="33"/>
        <v>1197839.3181818181</v>
      </c>
      <c r="AS109" s="219">
        <f t="shared" si="34"/>
        <v>1197839.3181818181</v>
      </c>
      <c r="AT109" s="144">
        <f t="shared" si="35"/>
        <v>1</v>
      </c>
      <c r="AV109" s="65"/>
    </row>
    <row r="110" spans="2:48" s="7" customFormat="1">
      <c r="B110" s="465"/>
      <c r="C110" s="470"/>
      <c r="D110" s="143" t="s">
        <v>159</v>
      </c>
      <c r="E110" s="336">
        <v>6</v>
      </c>
      <c r="F110" s="220">
        <f>IFERROR(E110/E112,"-")</f>
        <v>2.0066889632107024E-2</v>
      </c>
      <c r="G110" s="59">
        <v>12361593</v>
      </c>
      <c r="H110" s="59">
        <v>6</v>
      </c>
      <c r="I110" s="59">
        <f t="shared" si="36"/>
        <v>2060265.5</v>
      </c>
      <c r="J110" s="59">
        <f t="shared" si="19"/>
        <v>2060265.5</v>
      </c>
      <c r="K110" s="9">
        <f t="shared" si="20"/>
        <v>1</v>
      </c>
      <c r="L110" s="336">
        <v>5</v>
      </c>
      <c r="M110" s="220">
        <f>IFERROR(L110/L112,"-")</f>
        <v>2.2727272727272728E-2</v>
      </c>
      <c r="N110" s="59">
        <v>10491814</v>
      </c>
      <c r="O110" s="59">
        <v>5</v>
      </c>
      <c r="P110" s="59">
        <f t="shared" si="21"/>
        <v>2098362.7999999998</v>
      </c>
      <c r="Q110" s="59">
        <f t="shared" si="22"/>
        <v>2098362.7999999998</v>
      </c>
      <c r="R110" s="9">
        <f t="shared" si="23"/>
        <v>1</v>
      </c>
      <c r="S110" s="336">
        <v>0</v>
      </c>
      <c r="T110" s="220">
        <f>IFERROR(S110/S112,"-")</f>
        <v>0</v>
      </c>
      <c r="U110" s="59">
        <v>0</v>
      </c>
      <c r="V110" s="59">
        <v>0</v>
      </c>
      <c r="W110" s="59" t="str">
        <f t="shared" si="24"/>
        <v>-</v>
      </c>
      <c r="X110" s="59" t="str">
        <f t="shared" si="25"/>
        <v>-</v>
      </c>
      <c r="Y110" s="9" t="str">
        <f t="shared" si="26"/>
        <v>-</v>
      </c>
      <c r="Z110" s="336">
        <v>0</v>
      </c>
      <c r="AA110" s="220">
        <f>IFERROR(Z110/Z112,"-")</f>
        <v>0</v>
      </c>
      <c r="AB110" s="59">
        <v>0</v>
      </c>
      <c r="AC110" s="59">
        <v>0</v>
      </c>
      <c r="AD110" s="59" t="str">
        <f t="shared" si="27"/>
        <v>-</v>
      </c>
      <c r="AE110" s="59" t="str">
        <f t="shared" si="28"/>
        <v>-</v>
      </c>
      <c r="AF110" s="9" t="str">
        <f t="shared" si="29"/>
        <v>-</v>
      </c>
      <c r="AG110" s="336">
        <v>3</v>
      </c>
      <c r="AH110" s="220">
        <f>IFERROR(AG110/AG112,"-")</f>
        <v>2.1276595744680851E-2</v>
      </c>
      <c r="AI110" s="59">
        <v>5289591</v>
      </c>
      <c r="AJ110" s="59">
        <v>3</v>
      </c>
      <c r="AK110" s="59">
        <f t="shared" si="30"/>
        <v>1763197</v>
      </c>
      <c r="AL110" s="59">
        <f t="shared" si="31"/>
        <v>1763197</v>
      </c>
      <c r="AM110" s="9">
        <f t="shared" si="32"/>
        <v>1</v>
      </c>
      <c r="AN110" s="336">
        <v>5</v>
      </c>
      <c r="AO110" s="220">
        <f>IFERROR(AN110/AN112,"-")</f>
        <v>3.6023054755043226E-3</v>
      </c>
      <c r="AP110" s="59">
        <v>4448806</v>
      </c>
      <c r="AQ110" s="59">
        <v>5</v>
      </c>
      <c r="AR110" s="59">
        <f t="shared" si="33"/>
        <v>889761.2</v>
      </c>
      <c r="AS110" s="59">
        <f t="shared" si="34"/>
        <v>889761.2</v>
      </c>
      <c r="AT110" s="9">
        <f t="shared" si="35"/>
        <v>1</v>
      </c>
      <c r="AV110" s="65"/>
    </row>
    <row r="111" spans="2:48" s="7" customFormat="1">
      <c r="B111" s="465"/>
      <c r="C111" s="470"/>
      <c r="D111" s="146" t="s">
        <v>160</v>
      </c>
      <c r="E111" s="337">
        <v>3</v>
      </c>
      <c r="F111" s="221">
        <f>IFERROR(E111/E112,"-")</f>
        <v>1.0033444816053512E-2</v>
      </c>
      <c r="G111" s="222">
        <v>7596884</v>
      </c>
      <c r="H111" s="222">
        <v>3</v>
      </c>
      <c r="I111" s="222">
        <f t="shared" si="36"/>
        <v>2532294.6666666665</v>
      </c>
      <c r="J111" s="222">
        <f t="shared" si="19"/>
        <v>2532294.6666666665</v>
      </c>
      <c r="K111" s="29">
        <f t="shared" si="20"/>
        <v>1</v>
      </c>
      <c r="L111" s="337">
        <v>1</v>
      </c>
      <c r="M111" s="221">
        <f>IFERROR(L111/L112,"-")</f>
        <v>4.5454545454545452E-3</v>
      </c>
      <c r="N111" s="222">
        <v>2033559</v>
      </c>
      <c r="O111" s="222">
        <v>1</v>
      </c>
      <c r="P111" s="222">
        <f t="shared" si="21"/>
        <v>2033559</v>
      </c>
      <c r="Q111" s="222">
        <f t="shared" si="22"/>
        <v>2033559</v>
      </c>
      <c r="R111" s="29">
        <f t="shared" si="23"/>
        <v>1</v>
      </c>
      <c r="S111" s="337">
        <v>0</v>
      </c>
      <c r="T111" s="221">
        <f>IFERROR(S111/S112,"-")</f>
        <v>0</v>
      </c>
      <c r="U111" s="222">
        <v>0</v>
      </c>
      <c r="V111" s="222">
        <v>0</v>
      </c>
      <c r="W111" s="222" t="str">
        <f t="shared" si="24"/>
        <v>-</v>
      </c>
      <c r="X111" s="222" t="str">
        <f t="shared" si="25"/>
        <v>-</v>
      </c>
      <c r="Y111" s="29" t="str">
        <f t="shared" si="26"/>
        <v>-</v>
      </c>
      <c r="Z111" s="337">
        <v>0</v>
      </c>
      <c r="AA111" s="221">
        <f>IFERROR(Z111/Z112,"-")</f>
        <v>0</v>
      </c>
      <c r="AB111" s="222">
        <v>0</v>
      </c>
      <c r="AC111" s="222">
        <v>0</v>
      </c>
      <c r="AD111" s="222" t="str">
        <f t="shared" si="27"/>
        <v>-</v>
      </c>
      <c r="AE111" s="222" t="str">
        <f t="shared" si="28"/>
        <v>-</v>
      </c>
      <c r="AF111" s="29" t="str">
        <f t="shared" si="29"/>
        <v>-</v>
      </c>
      <c r="AG111" s="337">
        <v>1</v>
      </c>
      <c r="AH111" s="221">
        <f>IFERROR(AG111/AG112,"-")</f>
        <v>7.0921985815602835E-3</v>
      </c>
      <c r="AI111" s="222">
        <v>2033559</v>
      </c>
      <c r="AJ111" s="222">
        <v>1</v>
      </c>
      <c r="AK111" s="222">
        <f t="shared" si="30"/>
        <v>2033559</v>
      </c>
      <c r="AL111" s="222">
        <f t="shared" si="31"/>
        <v>2033559</v>
      </c>
      <c r="AM111" s="29">
        <f t="shared" si="32"/>
        <v>1</v>
      </c>
      <c r="AN111" s="337">
        <v>4</v>
      </c>
      <c r="AO111" s="221">
        <f>IFERROR(AN111/AN112,"-")</f>
        <v>2.881844380403458E-3</v>
      </c>
      <c r="AP111" s="222">
        <v>7693785</v>
      </c>
      <c r="AQ111" s="222">
        <v>4</v>
      </c>
      <c r="AR111" s="222">
        <f t="shared" si="33"/>
        <v>1923446.25</v>
      </c>
      <c r="AS111" s="222">
        <f t="shared" si="34"/>
        <v>1923446.25</v>
      </c>
      <c r="AT111" s="29">
        <f t="shared" si="35"/>
        <v>1</v>
      </c>
      <c r="AV111" s="65"/>
    </row>
    <row r="112" spans="2:48" s="7" customFormat="1">
      <c r="B112" s="466"/>
      <c r="C112" s="471"/>
      <c r="D112" s="247" t="s">
        <v>64</v>
      </c>
      <c r="E112" s="148">
        <f>SUM(E104:E111)</f>
        <v>299</v>
      </c>
      <c r="F112" s="223">
        <f>IFERROR(E112/E112,"-")</f>
        <v>1</v>
      </c>
      <c r="G112" s="224">
        <f>SUM(G104:G111)</f>
        <v>83092588</v>
      </c>
      <c r="H112" s="224">
        <f>SUM(H104:H111)</f>
        <v>101</v>
      </c>
      <c r="I112" s="224">
        <f t="shared" si="36"/>
        <v>277901.63210702338</v>
      </c>
      <c r="J112" s="224">
        <f t="shared" si="19"/>
        <v>822698.89108910889</v>
      </c>
      <c r="K112" s="129">
        <f t="shared" si="20"/>
        <v>0.33779264214046822</v>
      </c>
      <c r="L112" s="148">
        <f>SUM(L104:L111)</f>
        <v>220</v>
      </c>
      <c r="M112" s="223">
        <f>IFERROR(L112/L112,"-")</f>
        <v>1</v>
      </c>
      <c r="N112" s="224">
        <f>SUM(N104:N111)</f>
        <v>57787152</v>
      </c>
      <c r="O112" s="224">
        <f>SUM(O104:O111)</f>
        <v>71</v>
      </c>
      <c r="P112" s="224">
        <f t="shared" si="21"/>
        <v>262668.87272727274</v>
      </c>
      <c r="Q112" s="224">
        <f t="shared" si="22"/>
        <v>813903.54929577466</v>
      </c>
      <c r="R112" s="129">
        <f t="shared" si="23"/>
        <v>0.32272727272727275</v>
      </c>
      <c r="S112" s="148">
        <f>SUM(S104:S111)</f>
        <v>29</v>
      </c>
      <c r="T112" s="223">
        <f>IFERROR(S112/S112,"-")</f>
        <v>1</v>
      </c>
      <c r="U112" s="224">
        <f>SUM(U104:U111)</f>
        <v>9856593</v>
      </c>
      <c r="V112" s="224">
        <f>SUM(V104:V111)</f>
        <v>11</v>
      </c>
      <c r="W112" s="224">
        <f t="shared" si="24"/>
        <v>339882.5172413793</v>
      </c>
      <c r="X112" s="224">
        <f t="shared" si="25"/>
        <v>896053.90909090906</v>
      </c>
      <c r="Y112" s="129">
        <f t="shared" si="26"/>
        <v>0.37931034482758619</v>
      </c>
      <c r="Z112" s="148">
        <f>SUM(Z104:Z111)</f>
        <v>20</v>
      </c>
      <c r="AA112" s="223">
        <f>IFERROR(Z112/Z112,"-")</f>
        <v>1</v>
      </c>
      <c r="AB112" s="224">
        <f>SUM(AB104:AB111)</f>
        <v>5291497</v>
      </c>
      <c r="AC112" s="224">
        <f>SUM(AC104:AC111)</f>
        <v>6</v>
      </c>
      <c r="AD112" s="224">
        <f t="shared" si="27"/>
        <v>264574.84999999998</v>
      </c>
      <c r="AE112" s="224">
        <f t="shared" si="28"/>
        <v>881916.16666666663</v>
      </c>
      <c r="AF112" s="129">
        <f t="shared" si="29"/>
        <v>0.3</v>
      </c>
      <c r="AG112" s="148">
        <f>SUM(AG104:AG111)</f>
        <v>141</v>
      </c>
      <c r="AH112" s="223">
        <f>IFERROR(AG112/AG112,"-")</f>
        <v>1</v>
      </c>
      <c r="AI112" s="224">
        <f>SUM(AI104:AI111)</f>
        <v>45575667</v>
      </c>
      <c r="AJ112" s="224">
        <f>SUM(AJ104:AJ111)</f>
        <v>56</v>
      </c>
      <c r="AK112" s="224">
        <f t="shared" si="30"/>
        <v>323231.68085106381</v>
      </c>
      <c r="AL112" s="224">
        <f t="shared" si="31"/>
        <v>813851.19642857148</v>
      </c>
      <c r="AM112" s="129">
        <f t="shared" si="32"/>
        <v>0.3971631205673759</v>
      </c>
      <c r="AN112" s="148">
        <f>SUM(AN104:AN111)</f>
        <v>1388</v>
      </c>
      <c r="AO112" s="223">
        <f>IFERROR(AN112/AN112,"-")</f>
        <v>1</v>
      </c>
      <c r="AP112" s="224">
        <f>SUM(AP104:AP111)</f>
        <v>167222218</v>
      </c>
      <c r="AQ112" s="224">
        <f>SUM(AQ104:AQ111)</f>
        <v>246</v>
      </c>
      <c r="AR112" s="224">
        <f t="shared" si="33"/>
        <v>120477.10230547551</v>
      </c>
      <c r="AS112" s="224">
        <f t="shared" si="34"/>
        <v>679765.11382113816</v>
      </c>
      <c r="AT112" s="129">
        <f t="shared" si="35"/>
        <v>0.17723342939481268</v>
      </c>
      <c r="AV112" s="65"/>
    </row>
    <row r="113" spans="2:48" s="7" customFormat="1">
      <c r="B113" s="464">
        <v>13</v>
      </c>
      <c r="C113" s="469" t="s">
        <v>84</v>
      </c>
      <c r="D113" s="143" t="s">
        <v>156</v>
      </c>
      <c r="E113" s="147">
        <v>227</v>
      </c>
      <c r="F113" s="218">
        <f>IFERROR(E113/E121,"-")</f>
        <v>0.69207317073170727</v>
      </c>
      <c r="G113" s="219">
        <v>0</v>
      </c>
      <c r="H113" s="219">
        <v>0</v>
      </c>
      <c r="I113" s="219">
        <f t="shared" si="36"/>
        <v>0</v>
      </c>
      <c r="J113" s="219" t="str">
        <f t="shared" si="19"/>
        <v>-</v>
      </c>
      <c r="K113" s="144">
        <f t="shared" si="20"/>
        <v>0</v>
      </c>
      <c r="L113" s="147">
        <v>153</v>
      </c>
      <c r="M113" s="218">
        <f>IFERROR(L113/L121,"-")</f>
        <v>0.6830357142857143</v>
      </c>
      <c r="N113" s="219">
        <v>0</v>
      </c>
      <c r="O113" s="219">
        <v>0</v>
      </c>
      <c r="P113" s="219">
        <f t="shared" si="21"/>
        <v>0</v>
      </c>
      <c r="Q113" s="219" t="str">
        <f t="shared" si="22"/>
        <v>-</v>
      </c>
      <c r="R113" s="144">
        <f t="shared" si="23"/>
        <v>0</v>
      </c>
      <c r="S113" s="147">
        <v>21</v>
      </c>
      <c r="T113" s="218">
        <f>IFERROR(S113/S121,"-")</f>
        <v>0.53846153846153844</v>
      </c>
      <c r="U113" s="219">
        <v>0</v>
      </c>
      <c r="V113" s="219">
        <v>0</v>
      </c>
      <c r="W113" s="219">
        <f t="shared" si="24"/>
        <v>0</v>
      </c>
      <c r="X113" s="219" t="str">
        <f t="shared" si="25"/>
        <v>-</v>
      </c>
      <c r="Y113" s="144">
        <f t="shared" si="26"/>
        <v>0</v>
      </c>
      <c r="Z113" s="147">
        <v>17</v>
      </c>
      <c r="AA113" s="218">
        <f>IFERROR(Z113/Z121,"-")</f>
        <v>0.56666666666666665</v>
      </c>
      <c r="AB113" s="219">
        <v>0</v>
      </c>
      <c r="AC113" s="219">
        <v>0</v>
      </c>
      <c r="AD113" s="219">
        <f t="shared" si="27"/>
        <v>0</v>
      </c>
      <c r="AE113" s="219" t="str">
        <f t="shared" si="28"/>
        <v>-</v>
      </c>
      <c r="AF113" s="144">
        <f t="shared" si="29"/>
        <v>0</v>
      </c>
      <c r="AG113" s="147">
        <v>75</v>
      </c>
      <c r="AH113" s="218">
        <f>IFERROR(AG113/AG121,"-")</f>
        <v>0.625</v>
      </c>
      <c r="AI113" s="219">
        <v>0</v>
      </c>
      <c r="AJ113" s="219">
        <v>0</v>
      </c>
      <c r="AK113" s="219">
        <f t="shared" si="30"/>
        <v>0</v>
      </c>
      <c r="AL113" s="219" t="str">
        <f t="shared" si="31"/>
        <v>-</v>
      </c>
      <c r="AM113" s="144">
        <f t="shared" si="32"/>
        <v>0</v>
      </c>
      <c r="AN113" s="147">
        <v>1015</v>
      </c>
      <c r="AO113" s="218">
        <f>IFERROR(AN113/AN121,"-")</f>
        <v>0.79984239558707648</v>
      </c>
      <c r="AP113" s="219">
        <v>0</v>
      </c>
      <c r="AQ113" s="219">
        <v>0</v>
      </c>
      <c r="AR113" s="219">
        <f t="shared" si="33"/>
        <v>0</v>
      </c>
      <c r="AS113" s="219" t="str">
        <f t="shared" si="34"/>
        <v>-</v>
      </c>
      <c r="AT113" s="144">
        <f t="shared" si="35"/>
        <v>0</v>
      </c>
      <c r="AV113" s="65"/>
    </row>
    <row r="114" spans="2:48" s="7" customFormat="1">
      <c r="B114" s="465"/>
      <c r="C114" s="470"/>
      <c r="D114" s="143" t="s">
        <v>153</v>
      </c>
      <c r="E114" s="336">
        <v>15</v>
      </c>
      <c r="F114" s="220">
        <f>IFERROR(E114/E121,"-")</f>
        <v>4.573170731707317E-2</v>
      </c>
      <c r="G114" s="59">
        <v>2119253</v>
      </c>
      <c r="H114" s="59">
        <v>15</v>
      </c>
      <c r="I114" s="59">
        <f t="shared" si="36"/>
        <v>141283.53333333333</v>
      </c>
      <c r="J114" s="59">
        <f t="shared" si="19"/>
        <v>141283.53333333333</v>
      </c>
      <c r="K114" s="9">
        <f t="shared" si="20"/>
        <v>1</v>
      </c>
      <c r="L114" s="336">
        <v>10</v>
      </c>
      <c r="M114" s="220">
        <f>IFERROR(L114/L121,"-")</f>
        <v>4.4642857142857144E-2</v>
      </c>
      <c r="N114" s="59">
        <v>1354535</v>
      </c>
      <c r="O114" s="59">
        <v>10</v>
      </c>
      <c r="P114" s="59">
        <f t="shared" si="21"/>
        <v>135453.5</v>
      </c>
      <c r="Q114" s="59">
        <f t="shared" si="22"/>
        <v>135453.5</v>
      </c>
      <c r="R114" s="9">
        <f t="shared" si="23"/>
        <v>1</v>
      </c>
      <c r="S114" s="336">
        <v>1</v>
      </c>
      <c r="T114" s="220">
        <f>IFERROR(S114/S121,"-")</f>
        <v>2.564102564102564E-2</v>
      </c>
      <c r="U114" s="59">
        <v>19466</v>
      </c>
      <c r="V114" s="59">
        <v>1</v>
      </c>
      <c r="W114" s="59">
        <f t="shared" si="24"/>
        <v>19466</v>
      </c>
      <c r="X114" s="59">
        <f t="shared" si="25"/>
        <v>19466</v>
      </c>
      <c r="Y114" s="9">
        <f t="shared" si="26"/>
        <v>1</v>
      </c>
      <c r="Z114" s="336">
        <v>1</v>
      </c>
      <c r="AA114" s="220">
        <f>IFERROR(Z114/Z121,"-")</f>
        <v>3.3333333333333333E-2</v>
      </c>
      <c r="AB114" s="59">
        <v>19466</v>
      </c>
      <c r="AC114" s="59">
        <v>1</v>
      </c>
      <c r="AD114" s="59">
        <f t="shared" si="27"/>
        <v>19466</v>
      </c>
      <c r="AE114" s="59">
        <f t="shared" si="28"/>
        <v>19466</v>
      </c>
      <c r="AF114" s="9">
        <f t="shared" si="29"/>
        <v>1</v>
      </c>
      <c r="AG114" s="336">
        <v>3</v>
      </c>
      <c r="AH114" s="220">
        <f>IFERROR(AG114/AG121,"-")</f>
        <v>2.5000000000000001E-2</v>
      </c>
      <c r="AI114" s="59">
        <v>380114</v>
      </c>
      <c r="AJ114" s="59">
        <v>3</v>
      </c>
      <c r="AK114" s="59">
        <f t="shared" si="30"/>
        <v>126704.66666666667</v>
      </c>
      <c r="AL114" s="59">
        <f t="shared" si="31"/>
        <v>126704.66666666667</v>
      </c>
      <c r="AM114" s="9">
        <f t="shared" si="32"/>
        <v>1</v>
      </c>
      <c r="AN114" s="336">
        <v>34</v>
      </c>
      <c r="AO114" s="220">
        <f>IFERROR(AN114/AN121,"-")</f>
        <v>2.6792750197005517E-2</v>
      </c>
      <c r="AP114" s="59">
        <v>4566574</v>
      </c>
      <c r="AQ114" s="59">
        <v>33</v>
      </c>
      <c r="AR114" s="59">
        <f t="shared" si="33"/>
        <v>134311</v>
      </c>
      <c r="AS114" s="59">
        <f t="shared" si="34"/>
        <v>138381.0303030303</v>
      </c>
      <c r="AT114" s="9">
        <f t="shared" si="35"/>
        <v>0.97058823529411764</v>
      </c>
      <c r="AV114" s="65"/>
    </row>
    <row r="115" spans="2:48" s="7" customFormat="1">
      <c r="B115" s="465"/>
      <c r="C115" s="470"/>
      <c r="D115" s="143" t="s">
        <v>154</v>
      </c>
      <c r="E115" s="336">
        <v>10</v>
      </c>
      <c r="F115" s="220">
        <f>IFERROR(E115/E121,"-")</f>
        <v>3.048780487804878E-2</v>
      </c>
      <c r="G115" s="59">
        <v>3577007</v>
      </c>
      <c r="H115" s="59">
        <v>10</v>
      </c>
      <c r="I115" s="59">
        <f t="shared" si="36"/>
        <v>357700.7</v>
      </c>
      <c r="J115" s="59">
        <f t="shared" si="19"/>
        <v>357700.7</v>
      </c>
      <c r="K115" s="9">
        <f t="shared" si="20"/>
        <v>1</v>
      </c>
      <c r="L115" s="336">
        <v>8</v>
      </c>
      <c r="M115" s="220">
        <f>IFERROR(L115/L121,"-")</f>
        <v>3.5714285714285712E-2</v>
      </c>
      <c r="N115" s="59">
        <v>3368901</v>
      </c>
      <c r="O115" s="59">
        <v>8</v>
      </c>
      <c r="P115" s="59">
        <f t="shared" si="21"/>
        <v>421112.625</v>
      </c>
      <c r="Q115" s="59">
        <f t="shared" si="22"/>
        <v>421112.625</v>
      </c>
      <c r="R115" s="9">
        <f t="shared" si="23"/>
        <v>1</v>
      </c>
      <c r="S115" s="336">
        <v>1</v>
      </c>
      <c r="T115" s="220">
        <f>IFERROR(S115/S121,"-")</f>
        <v>2.564102564102564E-2</v>
      </c>
      <c r="U115" s="59">
        <v>722982</v>
      </c>
      <c r="V115" s="59">
        <v>1</v>
      </c>
      <c r="W115" s="59">
        <f t="shared" si="24"/>
        <v>722982</v>
      </c>
      <c r="X115" s="59">
        <f t="shared" si="25"/>
        <v>722982</v>
      </c>
      <c r="Y115" s="9">
        <f t="shared" si="26"/>
        <v>1</v>
      </c>
      <c r="Z115" s="336">
        <v>1</v>
      </c>
      <c r="AA115" s="220">
        <f>IFERROR(Z115/Z121,"-")</f>
        <v>3.3333333333333333E-2</v>
      </c>
      <c r="AB115" s="59">
        <v>722982</v>
      </c>
      <c r="AC115" s="59">
        <v>1</v>
      </c>
      <c r="AD115" s="59">
        <f t="shared" si="27"/>
        <v>722982</v>
      </c>
      <c r="AE115" s="59">
        <f t="shared" si="28"/>
        <v>722982</v>
      </c>
      <c r="AF115" s="9">
        <f t="shared" si="29"/>
        <v>1</v>
      </c>
      <c r="AG115" s="336">
        <v>3</v>
      </c>
      <c r="AH115" s="220">
        <f>IFERROR(AG115/AG121,"-")</f>
        <v>2.5000000000000001E-2</v>
      </c>
      <c r="AI115" s="59">
        <v>768227</v>
      </c>
      <c r="AJ115" s="59">
        <v>3</v>
      </c>
      <c r="AK115" s="59">
        <f t="shared" si="30"/>
        <v>256075.66666666666</v>
      </c>
      <c r="AL115" s="59">
        <f t="shared" si="31"/>
        <v>256075.66666666666</v>
      </c>
      <c r="AM115" s="9">
        <f t="shared" si="32"/>
        <v>1</v>
      </c>
      <c r="AN115" s="336">
        <v>48</v>
      </c>
      <c r="AO115" s="220">
        <f>IFERROR(AN115/AN121,"-")</f>
        <v>3.7825059101654845E-2</v>
      </c>
      <c r="AP115" s="59">
        <v>9173138</v>
      </c>
      <c r="AQ115" s="59">
        <v>48</v>
      </c>
      <c r="AR115" s="59">
        <f t="shared" si="33"/>
        <v>191107.04166666666</v>
      </c>
      <c r="AS115" s="59">
        <f t="shared" si="34"/>
        <v>191107.04166666666</v>
      </c>
      <c r="AT115" s="9">
        <f t="shared" si="35"/>
        <v>1</v>
      </c>
      <c r="AV115" s="65"/>
    </row>
    <row r="116" spans="2:48" s="7" customFormat="1">
      <c r="B116" s="465"/>
      <c r="C116" s="470"/>
      <c r="D116" s="143" t="s">
        <v>155</v>
      </c>
      <c r="E116" s="147">
        <v>21</v>
      </c>
      <c r="F116" s="218">
        <f>IFERROR(E116/E121,"-")</f>
        <v>6.402439024390244E-2</v>
      </c>
      <c r="G116" s="219">
        <v>10574569</v>
      </c>
      <c r="H116" s="219">
        <v>21</v>
      </c>
      <c r="I116" s="219">
        <f t="shared" si="36"/>
        <v>503550.90476190473</v>
      </c>
      <c r="J116" s="219">
        <f t="shared" si="19"/>
        <v>503550.90476190473</v>
      </c>
      <c r="K116" s="144">
        <f t="shared" si="20"/>
        <v>1</v>
      </c>
      <c r="L116" s="147">
        <v>14</v>
      </c>
      <c r="M116" s="218">
        <f>IFERROR(L116/L121,"-")</f>
        <v>6.25E-2</v>
      </c>
      <c r="N116" s="219">
        <v>7875378</v>
      </c>
      <c r="O116" s="219">
        <v>14</v>
      </c>
      <c r="P116" s="219">
        <f t="shared" si="21"/>
        <v>562527</v>
      </c>
      <c r="Q116" s="219">
        <f t="shared" si="22"/>
        <v>562527</v>
      </c>
      <c r="R116" s="144">
        <f t="shared" si="23"/>
        <v>1</v>
      </c>
      <c r="S116" s="147">
        <v>3</v>
      </c>
      <c r="T116" s="218">
        <f>IFERROR(S116/S121,"-")</f>
        <v>7.6923076923076927E-2</v>
      </c>
      <c r="U116" s="219">
        <v>1452587</v>
      </c>
      <c r="V116" s="219">
        <v>3</v>
      </c>
      <c r="W116" s="219">
        <f t="shared" si="24"/>
        <v>484195.66666666669</v>
      </c>
      <c r="X116" s="219">
        <f t="shared" si="25"/>
        <v>484195.66666666669</v>
      </c>
      <c r="Y116" s="144">
        <f t="shared" si="26"/>
        <v>1</v>
      </c>
      <c r="Z116" s="147">
        <v>3</v>
      </c>
      <c r="AA116" s="218">
        <f>IFERROR(Z116/Z121,"-")</f>
        <v>0.1</v>
      </c>
      <c r="AB116" s="219">
        <v>1452587</v>
      </c>
      <c r="AC116" s="219">
        <v>3</v>
      </c>
      <c r="AD116" s="219">
        <f t="shared" si="27"/>
        <v>484195.66666666669</v>
      </c>
      <c r="AE116" s="219">
        <f t="shared" si="28"/>
        <v>484195.66666666669</v>
      </c>
      <c r="AF116" s="144">
        <f t="shared" si="29"/>
        <v>1</v>
      </c>
      <c r="AG116" s="147">
        <v>12</v>
      </c>
      <c r="AH116" s="218">
        <f>IFERROR(AG116/AG121,"-")</f>
        <v>0.1</v>
      </c>
      <c r="AI116" s="219">
        <v>8921064</v>
      </c>
      <c r="AJ116" s="219">
        <v>12</v>
      </c>
      <c r="AK116" s="219">
        <f t="shared" si="30"/>
        <v>743422</v>
      </c>
      <c r="AL116" s="219">
        <f t="shared" si="31"/>
        <v>743422</v>
      </c>
      <c r="AM116" s="144">
        <f t="shared" si="32"/>
        <v>1</v>
      </c>
      <c r="AN116" s="147">
        <v>59</v>
      </c>
      <c r="AO116" s="218">
        <f>IFERROR(AN116/AN121,"-")</f>
        <v>4.6493301812450746E-2</v>
      </c>
      <c r="AP116" s="219">
        <v>38202911</v>
      </c>
      <c r="AQ116" s="219">
        <v>59</v>
      </c>
      <c r="AR116" s="219">
        <f t="shared" si="33"/>
        <v>647506.96610169497</v>
      </c>
      <c r="AS116" s="219">
        <f t="shared" si="34"/>
        <v>647506.96610169497</v>
      </c>
      <c r="AT116" s="144">
        <f t="shared" si="35"/>
        <v>1</v>
      </c>
      <c r="AV116" s="65"/>
    </row>
    <row r="117" spans="2:48" s="7" customFormat="1">
      <c r="B117" s="465"/>
      <c r="C117" s="470"/>
      <c r="D117" s="143" t="s">
        <v>157</v>
      </c>
      <c r="E117" s="336">
        <v>28</v>
      </c>
      <c r="F117" s="220">
        <f>IFERROR(E117/E121,"-")</f>
        <v>8.5365853658536592E-2</v>
      </c>
      <c r="G117" s="59">
        <v>26831310</v>
      </c>
      <c r="H117" s="59">
        <v>28</v>
      </c>
      <c r="I117" s="59">
        <f t="shared" si="36"/>
        <v>958261.07142857148</v>
      </c>
      <c r="J117" s="59">
        <f t="shared" si="19"/>
        <v>958261.07142857148</v>
      </c>
      <c r="K117" s="9">
        <f t="shared" si="20"/>
        <v>1</v>
      </c>
      <c r="L117" s="336">
        <v>19</v>
      </c>
      <c r="M117" s="220">
        <f>IFERROR(L117/L121,"-")</f>
        <v>8.4821428571428575E-2</v>
      </c>
      <c r="N117" s="59">
        <v>18243442</v>
      </c>
      <c r="O117" s="59">
        <v>19</v>
      </c>
      <c r="P117" s="59">
        <f t="shared" si="21"/>
        <v>960181.15789473685</v>
      </c>
      <c r="Q117" s="59">
        <f t="shared" si="22"/>
        <v>960181.15789473685</v>
      </c>
      <c r="R117" s="9">
        <f t="shared" si="23"/>
        <v>1</v>
      </c>
      <c r="S117" s="336">
        <v>7</v>
      </c>
      <c r="T117" s="220">
        <f>IFERROR(S117/S121,"-")</f>
        <v>0.17948717948717949</v>
      </c>
      <c r="U117" s="59">
        <v>6932825</v>
      </c>
      <c r="V117" s="59">
        <v>7</v>
      </c>
      <c r="W117" s="59">
        <f t="shared" si="24"/>
        <v>990403.57142857148</v>
      </c>
      <c r="X117" s="59">
        <f t="shared" si="25"/>
        <v>990403.57142857148</v>
      </c>
      <c r="Y117" s="9">
        <f t="shared" si="26"/>
        <v>1</v>
      </c>
      <c r="Z117" s="336">
        <v>5</v>
      </c>
      <c r="AA117" s="220">
        <f>IFERROR(Z117/Z121,"-")</f>
        <v>0.16666666666666666</v>
      </c>
      <c r="AB117" s="59">
        <v>5366448</v>
      </c>
      <c r="AC117" s="59">
        <v>5</v>
      </c>
      <c r="AD117" s="59">
        <f t="shared" si="27"/>
        <v>1073289.6000000001</v>
      </c>
      <c r="AE117" s="59">
        <f t="shared" si="28"/>
        <v>1073289.6000000001</v>
      </c>
      <c r="AF117" s="9">
        <f t="shared" si="29"/>
        <v>1</v>
      </c>
      <c r="AG117" s="336">
        <v>12</v>
      </c>
      <c r="AH117" s="220">
        <f>IFERROR(AG117/AG121,"-")</f>
        <v>0.1</v>
      </c>
      <c r="AI117" s="59">
        <v>9984656</v>
      </c>
      <c r="AJ117" s="59">
        <v>12</v>
      </c>
      <c r="AK117" s="59">
        <f t="shared" si="30"/>
        <v>832054.66666666663</v>
      </c>
      <c r="AL117" s="59">
        <f t="shared" si="31"/>
        <v>832054.66666666663</v>
      </c>
      <c r="AM117" s="9">
        <f t="shared" si="32"/>
        <v>1</v>
      </c>
      <c r="AN117" s="336">
        <v>66</v>
      </c>
      <c r="AO117" s="220">
        <f>IFERROR(AN117/AN121,"-")</f>
        <v>5.2009456264775412E-2</v>
      </c>
      <c r="AP117" s="59">
        <v>70804942</v>
      </c>
      <c r="AQ117" s="59">
        <v>66</v>
      </c>
      <c r="AR117" s="59">
        <f t="shared" si="33"/>
        <v>1072802.1515151516</v>
      </c>
      <c r="AS117" s="59">
        <f t="shared" si="34"/>
        <v>1072802.1515151516</v>
      </c>
      <c r="AT117" s="9">
        <f t="shared" si="35"/>
        <v>1</v>
      </c>
      <c r="AV117" s="65"/>
    </row>
    <row r="118" spans="2:48" s="7" customFormat="1">
      <c r="B118" s="465"/>
      <c r="C118" s="470"/>
      <c r="D118" s="143" t="s">
        <v>158</v>
      </c>
      <c r="E118" s="147">
        <v>13</v>
      </c>
      <c r="F118" s="218">
        <f>IFERROR(E118/E121,"-")</f>
        <v>3.9634146341463415E-2</v>
      </c>
      <c r="G118" s="219">
        <v>22057071</v>
      </c>
      <c r="H118" s="219">
        <v>13</v>
      </c>
      <c r="I118" s="219">
        <f t="shared" si="36"/>
        <v>1696697.7692307692</v>
      </c>
      <c r="J118" s="219">
        <f t="shared" si="19"/>
        <v>1696697.7692307692</v>
      </c>
      <c r="K118" s="144">
        <f t="shared" si="20"/>
        <v>1</v>
      </c>
      <c r="L118" s="147">
        <v>8</v>
      </c>
      <c r="M118" s="218">
        <f>IFERROR(L118/L121,"-")</f>
        <v>3.5714285714285712E-2</v>
      </c>
      <c r="N118" s="219">
        <v>11585881</v>
      </c>
      <c r="O118" s="219">
        <v>8</v>
      </c>
      <c r="P118" s="219">
        <f t="shared" si="21"/>
        <v>1448235.125</v>
      </c>
      <c r="Q118" s="219">
        <f t="shared" si="22"/>
        <v>1448235.125</v>
      </c>
      <c r="R118" s="144">
        <f t="shared" si="23"/>
        <v>1</v>
      </c>
      <c r="S118" s="147">
        <v>2</v>
      </c>
      <c r="T118" s="218">
        <f>IFERROR(S118/S121,"-")</f>
        <v>5.128205128205128E-2</v>
      </c>
      <c r="U118" s="219">
        <v>760537</v>
      </c>
      <c r="V118" s="219">
        <v>2</v>
      </c>
      <c r="W118" s="219">
        <f t="shared" si="24"/>
        <v>380268.5</v>
      </c>
      <c r="X118" s="219">
        <f t="shared" si="25"/>
        <v>380268.5</v>
      </c>
      <c r="Y118" s="144">
        <f t="shared" si="26"/>
        <v>1</v>
      </c>
      <c r="Z118" s="147">
        <v>1</v>
      </c>
      <c r="AA118" s="218">
        <f>IFERROR(Z118/Z121,"-")</f>
        <v>3.3333333333333333E-2</v>
      </c>
      <c r="AB118" s="219">
        <v>556859</v>
      </c>
      <c r="AC118" s="219">
        <v>1</v>
      </c>
      <c r="AD118" s="219">
        <f t="shared" si="27"/>
        <v>556859</v>
      </c>
      <c r="AE118" s="219">
        <f t="shared" si="28"/>
        <v>556859</v>
      </c>
      <c r="AF118" s="144">
        <f t="shared" si="29"/>
        <v>1</v>
      </c>
      <c r="AG118" s="147">
        <v>8</v>
      </c>
      <c r="AH118" s="218">
        <f>IFERROR(AG118/AG121,"-")</f>
        <v>6.6666666666666666E-2</v>
      </c>
      <c r="AI118" s="219">
        <v>13885843</v>
      </c>
      <c r="AJ118" s="219">
        <v>8</v>
      </c>
      <c r="AK118" s="219">
        <f t="shared" si="30"/>
        <v>1735730.375</v>
      </c>
      <c r="AL118" s="219">
        <f t="shared" si="31"/>
        <v>1735730.375</v>
      </c>
      <c r="AM118" s="144">
        <f t="shared" si="32"/>
        <v>1</v>
      </c>
      <c r="AN118" s="147">
        <v>23</v>
      </c>
      <c r="AO118" s="218">
        <f>IFERROR(AN118/AN121,"-")</f>
        <v>1.8124507486209612E-2</v>
      </c>
      <c r="AP118" s="219">
        <v>33509492</v>
      </c>
      <c r="AQ118" s="219">
        <v>23</v>
      </c>
      <c r="AR118" s="219">
        <f t="shared" si="33"/>
        <v>1456934.4347826086</v>
      </c>
      <c r="AS118" s="219">
        <f t="shared" si="34"/>
        <v>1456934.4347826086</v>
      </c>
      <c r="AT118" s="144">
        <f t="shared" si="35"/>
        <v>1</v>
      </c>
      <c r="AV118" s="65"/>
    </row>
    <row r="119" spans="2:48" s="7" customFormat="1">
      <c r="B119" s="465"/>
      <c r="C119" s="470"/>
      <c r="D119" s="143" t="s">
        <v>159</v>
      </c>
      <c r="E119" s="336">
        <v>8</v>
      </c>
      <c r="F119" s="220">
        <f>IFERROR(E119/E121,"-")</f>
        <v>2.4390243902439025E-2</v>
      </c>
      <c r="G119" s="59">
        <v>11965118</v>
      </c>
      <c r="H119" s="59">
        <v>8</v>
      </c>
      <c r="I119" s="59">
        <f t="shared" si="36"/>
        <v>1495639.75</v>
      </c>
      <c r="J119" s="59">
        <f t="shared" si="19"/>
        <v>1495639.75</v>
      </c>
      <c r="K119" s="9">
        <f t="shared" si="20"/>
        <v>1</v>
      </c>
      <c r="L119" s="336">
        <v>7</v>
      </c>
      <c r="M119" s="220">
        <f>IFERROR(L119/L121,"-")</f>
        <v>3.125E-2</v>
      </c>
      <c r="N119" s="59">
        <v>10141688</v>
      </c>
      <c r="O119" s="59">
        <v>7</v>
      </c>
      <c r="P119" s="59">
        <f t="shared" si="21"/>
        <v>1448812.5714285714</v>
      </c>
      <c r="Q119" s="59">
        <f t="shared" si="22"/>
        <v>1448812.5714285714</v>
      </c>
      <c r="R119" s="9">
        <f t="shared" si="23"/>
        <v>1</v>
      </c>
      <c r="S119" s="336">
        <v>3</v>
      </c>
      <c r="T119" s="220">
        <f>IFERROR(S119/S121,"-")</f>
        <v>7.6923076923076927E-2</v>
      </c>
      <c r="U119" s="59">
        <v>2522228</v>
      </c>
      <c r="V119" s="59">
        <v>3</v>
      </c>
      <c r="W119" s="59">
        <f t="shared" si="24"/>
        <v>840742.66666666663</v>
      </c>
      <c r="X119" s="59">
        <f t="shared" si="25"/>
        <v>840742.66666666663</v>
      </c>
      <c r="Y119" s="9">
        <f t="shared" si="26"/>
        <v>1</v>
      </c>
      <c r="Z119" s="336">
        <v>2</v>
      </c>
      <c r="AA119" s="220">
        <f>IFERROR(Z119/Z121,"-")</f>
        <v>6.6666666666666666E-2</v>
      </c>
      <c r="AB119" s="59">
        <v>698798</v>
      </c>
      <c r="AC119" s="59">
        <v>2</v>
      </c>
      <c r="AD119" s="59">
        <f t="shared" si="27"/>
        <v>349399</v>
      </c>
      <c r="AE119" s="59">
        <f t="shared" si="28"/>
        <v>349399</v>
      </c>
      <c r="AF119" s="9">
        <f t="shared" si="29"/>
        <v>1</v>
      </c>
      <c r="AG119" s="336">
        <v>0</v>
      </c>
      <c r="AH119" s="220">
        <f>IFERROR(AG119/AG121,"-")</f>
        <v>0</v>
      </c>
      <c r="AI119" s="59">
        <v>0</v>
      </c>
      <c r="AJ119" s="59">
        <v>0</v>
      </c>
      <c r="AK119" s="59" t="str">
        <f t="shared" si="30"/>
        <v>-</v>
      </c>
      <c r="AL119" s="59" t="str">
        <f t="shared" si="31"/>
        <v>-</v>
      </c>
      <c r="AM119" s="9" t="str">
        <f t="shared" si="32"/>
        <v>-</v>
      </c>
      <c r="AN119" s="336">
        <v>17</v>
      </c>
      <c r="AO119" s="220">
        <f>IFERROR(AN119/AN121,"-")</f>
        <v>1.3396375098502758E-2</v>
      </c>
      <c r="AP119" s="59">
        <v>34822126</v>
      </c>
      <c r="AQ119" s="59">
        <v>17</v>
      </c>
      <c r="AR119" s="59">
        <f t="shared" si="33"/>
        <v>2048360.3529411764</v>
      </c>
      <c r="AS119" s="59">
        <f t="shared" si="34"/>
        <v>2048360.3529411764</v>
      </c>
      <c r="AT119" s="9">
        <f t="shared" si="35"/>
        <v>1</v>
      </c>
      <c r="AV119" s="65"/>
    </row>
    <row r="120" spans="2:48" s="7" customFormat="1">
      <c r="B120" s="465"/>
      <c r="C120" s="470"/>
      <c r="D120" s="146" t="s">
        <v>160</v>
      </c>
      <c r="E120" s="337">
        <v>6</v>
      </c>
      <c r="F120" s="221">
        <f>IFERROR(E120/E121,"-")</f>
        <v>1.8292682926829267E-2</v>
      </c>
      <c r="G120" s="222">
        <v>11152581</v>
      </c>
      <c r="H120" s="222">
        <v>6</v>
      </c>
      <c r="I120" s="222">
        <f t="shared" si="36"/>
        <v>1858763.5</v>
      </c>
      <c r="J120" s="222">
        <f t="shared" si="19"/>
        <v>1858763.5</v>
      </c>
      <c r="K120" s="29">
        <f t="shared" si="20"/>
        <v>1</v>
      </c>
      <c r="L120" s="337">
        <v>5</v>
      </c>
      <c r="M120" s="221">
        <f>IFERROR(L120/L121,"-")</f>
        <v>2.2321428571428572E-2</v>
      </c>
      <c r="N120" s="222">
        <v>9792914</v>
      </c>
      <c r="O120" s="222">
        <v>5</v>
      </c>
      <c r="P120" s="222">
        <f t="shared" si="21"/>
        <v>1958582.8</v>
      </c>
      <c r="Q120" s="222">
        <f t="shared" si="22"/>
        <v>1958582.8</v>
      </c>
      <c r="R120" s="29">
        <f t="shared" si="23"/>
        <v>1</v>
      </c>
      <c r="S120" s="337">
        <v>1</v>
      </c>
      <c r="T120" s="221">
        <f>IFERROR(S120/S121,"-")</f>
        <v>2.564102564102564E-2</v>
      </c>
      <c r="U120" s="222">
        <v>1359667</v>
      </c>
      <c r="V120" s="222">
        <v>1</v>
      </c>
      <c r="W120" s="222">
        <f t="shared" si="24"/>
        <v>1359667</v>
      </c>
      <c r="X120" s="222">
        <f t="shared" si="25"/>
        <v>1359667</v>
      </c>
      <c r="Y120" s="29">
        <f t="shared" si="26"/>
        <v>1</v>
      </c>
      <c r="Z120" s="337">
        <v>0</v>
      </c>
      <c r="AA120" s="221">
        <f>IFERROR(Z120/Z121,"-")</f>
        <v>0</v>
      </c>
      <c r="AB120" s="222">
        <v>0</v>
      </c>
      <c r="AC120" s="222">
        <v>0</v>
      </c>
      <c r="AD120" s="222" t="str">
        <f t="shared" si="27"/>
        <v>-</v>
      </c>
      <c r="AE120" s="222" t="str">
        <f t="shared" si="28"/>
        <v>-</v>
      </c>
      <c r="AF120" s="29" t="str">
        <f t="shared" si="29"/>
        <v>-</v>
      </c>
      <c r="AG120" s="337">
        <v>7</v>
      </c>
      <c r="AH120" s="221">
        <f>IFERROR(AG120/AG121,"-")</f>
        <v>5.8333333333333334E-2</v>
      </c>
      <c r="AI120" s="222">
        <v>19334783</v>
      </c>
      <c r="AJ120" s="222">
        <v>7</v>
      </c>
      <c r="AK120" s="222">
        <f t="shared" si="30"/>
        <v>2762111.8571428573</v>
      </c>
      <c r="AL120" s="222">
        <f t="shared" si="31"/>
        <v>2762111.8571428573</v>
      </c>
      <c r="AM120" s="29">
        <f t="shared" si="32"/>
        <v>1</v>
      </c>
      <c r="AN120" s="337">
        <v>7</v>
      </c>
      <c r="AO120" s="221">
        <f>IFERROR(AN120/AN121,"-")</f>
        <v>5.5161544523246652E-3</v>
      </c>
      <c r="AP120" s="222">
        <v>23951785</v>
      </c>
      <c r="AQ120" s="222">
        <v>7</v>
      </c>
      <c r="AR120" s="222">
        <f t="shared" si="33"/>
        <v>3421683.5714285714</v>
      </c>
      <c r="AS120" s="222">
        <f t="shared" si="34"/>
        <v>3421683.5714285714</v>
      </c>
      <c r="AT120" s="29">
        <f t="shared" si="35"/>
        <v>1</v>
      </c>
      <c r="AV120" s="65"/>
    </row>
    <row r="121" spans="2:48" s="7" customFormat="1">
      <c r="B121" s="466"/>
      <c r="C121" s="471"/>
      <c r="D121" s="247" t="s">
        <v>64</v>
      </c>
      <c r="E121" s="148">
        <f>SUM(E113:E120)</f>
        <v>328</v>
      </c>
      <c r="F121" s="223">
        <f>IFERROR(E121/E121,"-")</f>
        <v>1</v>
      </c>
      <c r="G121" s="224">
        <f>SUM(G113:G120)</f>
        <v>88276909</v>
      </c>
      <c r="H121" s="224">
        <f>SUM(H113:H120)</f>
        <v>101</v>
      </c>
      <c r="I121" s="224">
        <f t="shared" si="36"/>
        <v>269136.91768292681</v>
      </c>
      <c r="J121" s="224">
        <f t="shared" si="19"/>
        <v>874028.80198019801</v>
      </c>
      <c r="K121" s="129">
        <f t="shared" si="20"/>
        <v>0.30792682926829268</v>
      </c>
      <c r="L121" s="148">
        <f>SUM(L113:L120)</f>
        <v>224</v>
      </c>
      <c r="M121" s="223">
        <f>IFERROR(L121/L121,"-")</f>
        <v>1</v>
      </c>
      <c r="N121" s="224">
        <f>SUM(N113:N120)</f>
        <v>62362739</v>
      </c>
      <c r="O121" s="224">
        <f>SUM(O113:O120)</f>
        <v>71</v>
      </c>
      <c r="P121" s="224">
        <f t="shared" si="21"/>
        <v>278405.08482142858</v>
      </c>
      <c r="Q121" s="224">
        <f t="shared" si="22"/>
        <v>878348.43661971833</v>
      </c>
      <c r="R121" s="129">
        <f t="shared" si="23"/>
        <v>0.3169642857142857</v>
      </c>
      <c r="S121" s="148">
        <f>SUM(S113:S120)</f>
        <v>39</v>
      </c>
      <c r="T121" s="223">
        <f>IFERROR(S121/S121,"-")</f>
        <v>1</v>
      </c>
      <c r="U121" s="224">
        <f>SUM(U113:U120)</f>
        <v>13770292</v>
      </c>
      <c r="V121" s="224">
        <f>SUM(V113:V120)</f>
        <v>18</v>
      </c>
      <c r="W121" s="224">
        <f t="shared" si="24"/>
        <v>353084.41025641025</v>
      </c>
      <c r="X121" s="224">
        <f t="shared" si="25"/>
        <v>765016.22222222225</v>
      </c>
      <c r="Y121" s="129">
        <f t="shared" si="26"/>
        <v>0.46153846153846156</v>
      </c>
      <c r="Z121" s="148">
        <f>SUM(Z113:Z120)</f>
        <v>30</v>
      </c>
      <c r="AA121" s="223">
        <f>IFERROR(Z121/Z121,"-")</f>
        <v>1</v>
      </c>
      <c r="AB121" s="224">
        <f>SUM(AB113:AB120)</f>
        <v>8817140</v>
      </c>
      <c r="AC121" s="224">
        <f>SUM(AC113:AC120)</f>
        <v>13</v>
      </c>
      <c r="AD121" s="224">
        <f t="shared" si="27"/>
        <v>293904.66666666669</v>
      </c>
      <c r="AE121" s="224">
        <f t="shared" si="28"/>
        <v>678241.5384615385</v>
      </c>
      <c r="AF121" s="129">
        <f t="shared" si="29"/>
        <v>0.43333333333333335</v>
      </c>
      <c r="AG121" s="148">
        <f>SUM(AG113:AG120)</f>
        <v>120</v>
      </c>
      <c r="AH121" s="223">
        <f>IFERROR(AG121/AG121,"-")</f>
        <v>1</v>
      </c>
      <c r="AI121" s="224">
        <f>SUM(AI113:AI120)</f>
        <v>53274687</v>
      </c>
      <c r="AJ121" s="224">
        <f>SUM(AJ113:AJ120)</f>
        <v>45</v>
      </c>
      <c r="AK121" s="224">
        <f t="shared" si="30"/>
        <v>443955.72499999998</v>
      </c>
      <c r="AL121" s="224">
        <f t="shared" si="31"/>
        <v>1183881.9333333333</v>
      </c>
      <c r="AM121" s="129">
        <f t="shared" si="32"/>
        <v>0.375</v>
      </c>
      <c r="AN121" s="148">
        <f>SUM(AN113:AN120)</f>
        <v>1269</v>
      </c>
      <c r="AO121" s="223">
        <f>IFERROR(AN121/AN121,"-")</f>
        <v>1</v>
      </c>
      <c r="AP121" s="224">
        <f>SUM(AP113:AP120)</f>
        <v>215030968</v>
      </c>
      <c r="AQ121" s="224">
        <f>SUM(AQ113:AQ120)</f>
        <v>253</v>
      </c>
      <c r="AR121" s="224">
        <f t="shared" si="33"/>
        <v>169449.14736012608</v>
      </c>
      <c r="AS121" s="224">
        <f t="shared" si="34"/>
        <v>849924.77470355737</v>
      </c>
      <c r="AT121" s="129">
        <f t="shared" si="35"/>
        <v>0.19936958234830576</v>
      </c>
      <c r="AV121" s="65"/>
    </row>
    <row r="122" spans="2:48" s="7" customFormat="1">
      <c r="B122" s="464">
        <v>14</v>
      </c>
      <c r="C122" s="469" t="s">
        <v>85</v>
      </c>
      <c r="D122" s="143" t="s">
        <v>156</v>
      </c>
      <c r="E122" s="147">
        <v>228</v>
      </c>
      <c r="F122" s="218">
        <f>IFERROR(E122/E130,"-")</f>
        <v>0.75747508305647837</v>
      </c>
      <c r="G122" s="219">
        <v>0</v>
      </c>
      <c r="H122" s="219">
        <v>0</v>
      </c>
      <c r="I122" s="219">
        <f t="shared" si="36"/>
        <v>0</v>
      </c>
      <c r="J122" s="219" t="str">
        <f t="shared" si="19"/>
        <v>-</v>
      </c>
      <c r="K122" s="144">
        <f t="shared" si="20"/>
        <v>0</v>
      </c>
      <c r="L122" s="147">
        <v>168</v>
      </c>
      <c r="M122" s="218">
        <f>IFERROR(L122/L130,"-")</f>
        <v>0.73684210526315785</v>
      </c>
      <c r="N122" s="219">
        <v>0</v>
      </c>
      <c r="O122" s="219">
        <v>0</v>
      </c>
      <c r="P122" s="219">
        <f t="shared" si="21"/>
        <v>0</v>
      </c>
      <c r="Q122" s="219" t="str">
        <f t="shared" si="22"/>
        <v>-</v>
      </c>
      <c r="R122" s="144">
        <f t="shared" si="23"/>
        <v>0</v>
      </c>
      <c r="S122" s="147">
        <v>21</v>
      </c>
      <c r="T122" s="218">
        <f>IFERROR(S122/S130,"-")</f>
        <v>0.56756756756756754</v>
      </c>
      <c r="U122" s="219">
        <v>0</v>
      </c>
      <c r="V122" s="219">
        <v>0</v>
      </c>
      <c r="W122" s="219">
        <f t="shared" si="24"/>
        <v>0</v>
      </c>
      <c r="X122" s="219" t="str">
        <f t="shared" si="25"/>
        <v>-</v>
      </c>
      <c r="Y122" s="144">
        <f t="shared" si="26"/>
        <v>0</v>
      </c>
      <c r="Z122" s="147">
        <v>17</v>
      </c>
      <c r="AA122" s="218">
        <f>IFERROR(Z122/Z130,"-")</f>
        <v>0.56666666666666665</v>
      </c>
      <c r="AB122" s="219">
        <v>0</v>
      </c>
      <c r="AC122" s="219">
        <v>0</v>
      </c>
      <c r="AD122" s="219">
        <f t="shared" si="27"/>
        <v>0</v>
      </c>
      <c r="AE122" s="219" t="str">
        <f t="shared" si="28"/>
        <v>-</v>
      </c>
      <c r="AF122" s="144">
        <f t="shared" si="29"/>
        <v>0</v>
      </c>
      <c r="AG122" s="147">
        <v>58</v>
      </c>
      <c r="AH122" s="218">
        <f>IFERROR(AG122/AG130,"-")</f>
        <v>0.60416666666666663</v>
      </c>
      <c r="AI122" s="219">
        <v>0</v>
      </c>
      <c r="AJ122" s="219">
        <v>0</v>
      </c>
      <c r="AK122" s="219">
        <f t="shared" si="30"/>
        <v>0</v>
      </c>
      <c r="AL122" s="219" t="str">
        <f t="shared" si="31"/>
        <v>-</v>
      </c>
      <c r="AM122" s="144">
        <f t="shared" si="32"/>
        <v>0</v>
      </c>
      <c r="AN122" s="147">
        <v>1063</v>
      </c>
      <c r="AO122" s="218">
        <f>IFERROR(AN122/AN130,"-")</f>
        <v>0.81455938697318009</v>
      </c>
      <c r="AP122" s="219">
        <v>0</v>
      </c>
      <c r="AQ122" s="219">
        <v>0</v>
      </c>
      <c r="AR122" s="219">
        <f t="shared" si="33"/>
        <v>0</v>
      </c>
      <c r="AS122" s="219" t="str">
        <f t="shared" si="34"/>
        <v>-</v>
      </c>
      <c r="AT122" s="144">
        <f t="shared" si="35"/>
        <v>0</v>
      </c>
      <c r="AV122" s="65"/>
    </row>
    <row r="123" spans="2:48" s="7" customFormat="1">
      <c r="B123" s="465"/>
      <c r="C123" s="470"/>
      <c r="D123" s="143" t="s">
        <v>153</v>
      </c>
      <c r="E123" s="336">
        <v>17</v>
      </c>
      <c r="F123" s="220">
        <f>IFERROR(E123/E130,"-")</f>
        <v>5.647840531561462E-2</v>
      </c>
      <c r="G123" s="59">
        <v>3107675</v>
      </c>
      <c r="H123" s="59">
        <v>17</v>
      </c>
      <c r="I123" s="59">
        <f t="shared" si="36"/>
        <v>182804.41176470587</v>
      </c>
      <c r="J123" s="59">
        <f t="shared" si="19"/>
        <v>182804.41176470587</v>
      </c>
      <c r="K123" s="9">
        <f t="shared" si="20"/>
        <v>1</v>
      </c>
      <c r="L123" s="336">
        <v>17</v>
      </c>
      <c r="M123" s="220">
        <f>IFERROR(L123/L130,"-")</f>
        <v>7.4561403508771926E-2</v>
      </c>
      <c r="N123" s="59">
        <v>3107675</v>
      </c>
      <c r="O123" s="59">
        <v>17</v>
      </c>
      <c r="P123" s="59">
        <f t="shared" si="21"/>
        <v>182804.41176470587</v>
      </c>
      <c r="Q123" s="59">
        <f t="shared" si="22"/>
        <v>182804.41176470587</v>
      </c>
      <c r="R123" s="9">
        <f t="shared" si="23"/>
        <v>1</v>
      </c>
      <c r="S123" s="336">
        <v>4</v>
      </c>
      <c r="T123" s="220">
        <f>IFERROR(S123/S130,"-")</f>
        <v>0.10810810810810811</v>
      </c>
      <c r="U123" s="59">
        <v>606697</v>
      </c>
      <c r="V123" s="59">
        <v>4</v>
      </c>
      <c r="W123" s="59">
        <f t="shared" si="24"/>
        <v>151674.25</v>
      </c>
      <c r="X123" s="59">
        <f t="shared" si="25"/>
        <v>151674.25</v>
      </c>
      <c r="Y123" s="9">
        <f t="shared" si="26"/>
        <v>1</v>
      </c>
      <c r="Z123" s="336">
        <v>4</v>
      </c>
      <c r="AA123" s="220">
        <f>IFERROR(Z123/Z130,"-")</f>
        <v>0.13333333333333333</v>
      </c>
      <c r="AB123" s="59">
        <v>606697</v>
      </c>
      <c r="AC123" s="59">
        <v>4</v>
      </c>
      <c r="AD123" s="59">
        <f t="shared" si="27"/>
        <v>151674.25</v>
      </c>
      <c r="AE123" s="59">
        <f t="shared" si="28"/>
        <v>151674.25</v>
      </c>
      <c r="AF123" s="9">
        <f t="shared" si="29"/>
        <v>1</v>
      </c>
      <c r="AG123" s="336">
        <v>4</v>
      </c>
      <c r="AH123" s="220">
        <f>IFERROR(AG123/AG130,"-")</f>
        <v>4.1666666666666664E-2</v>
      </c>
      <c r="AI123" s="59">
        <v>908661</v>
      </c>
      <c r="AJ123" s="59">
        <v>4</v>
      </c>
      <c r="AK123" s="59">
        <f t="shared" si="30"/>
        <v>227165.25</v>
      </c>
      <c r="AL123" s="59">
        <f t="shared" si="31"/>
        <v>227165.25</v>
      </c>
      <c r="AM123" s="9">
        <f t="shared" si="32"/>
        <v>1</v>
      </c>
      <c r="AN123" s="336">
        <v>53</v>
      </c>
      <c r="AO123" s="220">
        <f>IFERROR(AN123/AN130,"-")</f>
        <v>4.0613026819923369E-2</v>
      </c>
      <c r="AP123" s="59">
        <v>10302688</v>
      </c>
      <c r="AQ123" s="59">
        <v>53</v>
      </c>
      <c r="AR123" s="59">
        <f t="shared" si="33"/>
        <v>194390.33962264151</v>
      </c>
      <c r="AS123" s="59">
        <f t="shared" si="34"/>
        <v>194390.33962264151</v>
      </c>
      <c r="AT123" s="9">
        <f t="shared" si="35"/>
        <v>1</v>
      </c>
      <c r="AV123" s="65"/>
    </row>
    <row r="124" spans="2:48" s="7" customFormat="1">
      <c r="B124" s="465"/>
      <c r="C124" s="470"/>
      <c r="D124" s="143" t="s">
        <v>154</v>
      </c>
      <c r="E124" s="336">
        <v>8</v>
      </c>
      <c r="F124" s="220">
        <f>IFERROR(E124/E130,"-")</f>
        <v>2.6578073089700997E-2</v>
      </c>
      <c r="G124" s="59">
        <v>986307</v>
      </c>
      <c r="H124" s="59">
        <v>8</v>
      </c>
      <c r="I124" s="59">
        <f t="shared" si="36"/>
        <v>123288.375</v>
      </c>
      <c r="J124" s="59">
        <f t="shared" si="19"/>
        <v>123288.375</v>
      </c>
      <c r="K124" s="9">
        <f t="shared" si="20"/>
        <v>1</v>
      </c>
      <c r="L124" s="336">
        <v>7</v>
      </c>
      <c r="M124" s="220">
        <f>IFERROR(L124/L130,"-")</f>
        <v>3.0701754385964911E-2</v>
      </c>
      <c r="N124" s="59">
        <v>851367</v>
      </c>
      <c r="O124" s="59">
        <v>7</v>
      </c>
      <c r="P124" s="59">
        <f t="shared" si="21"/>
        <v>121623.85714285714</v>
      </c>
      <c r="Q124" s="59">
        <f t="shared" si="22"/>
        <v>121623.85714285714</v>
      </c>
      <c r="R124" s="9">
        <f t="shared" si="23"/>
        <v>1</v>
      </c>
      <c r="S124" s="336">
        <v>2</v>
      </c>
      <c r="T124" s="220">
        <f>IFERROR(S124/S130,"-")</f>
        <v>5.4054054054054057E-2</v>
      </c>
      <c r="U124" s="59">
        <v>462209</v>
      </c>
      <c r="V124" s="59">
        <v>2</v>
      </c>
      <c r="W124" s="59">
        <f t="shared" si="24"/>
        <v>231104.5</v>
      </c>
      <c r="X124" s="59">
        <f t="shared" si="25"/>
        <v>231104.5</v>
      </c>
      <c r="Y124" s="9">
        <f t="shared" si="26"/>
        <v>1</v>
      </c>
      <c r="Z124" s="336">
        <v>1</v>
      </c>
      <c r="AA124" s="220">
        <f>IFERROR(Z124/Z130,"-")</f>
        <v>3.3333333333333333E-2</v>
      </c>
      <c r="AB124" s="59">
        <v>327269</v>
      </c>
      <c r="AC124" s="59">
        <v>1</v>
      </c>
      <c r="AD124" s="59">
        <f t="shared" si="27"/>
        <v>327269</v>
      </c>
      <c r="AE124" s="59">
        <f t="shared" si="28"/>
        <v>327269</v>
      </c>
      <c r="AF124" s="9">
        <f t="shared" si="29"/>
        <v>1</v>
      </c>
      <c r="AG124" s="336">
        <v>4</v>
      </c>
      <c r="AH124" s="220">
        <f>IFERROR(AG124/AG130,"-")</f>
        <v>4.1666666666666664E-2</v>
      </c>
      <c r="AI124" s="59">
        <v>435152</v>
      </c>
      <c r="AJ124" s="59">
        <v>4</v>
      </c>
      <c r="AK124" s="59">
        <f t="shared" si="30"/>
        <v>108788</v>
      </c>
      <c r="AL124" s="59">
        <f t="shared" si="31"/>
        <v>108788</v>
      </c>
      <c r="AM124" s="9">
        <f t="shared" si="32"/>
        <v>1</v>
      </c>
      <c r="AN124" s="336">
        <v>30</v>
      </c>
      <c r="AO124" s="220">
        <f>IFERROR(AN124/AN130,"-")</f>
        <v>2.2988505747126436E-2</v>
      </c>
      <c r="AP124" s="59">
        <v>7759004</v>
      </c>
      <c r="AQ124" s="59">
        <v>30</v>
      </c>
      <c r="AR124" s="59">
        <f t="shared" si="33"/>
        <v>258633.46666666667</v>
      </c>
      <c r="AS124" s="59">
        <f t="shared" si="34"/>
        <v>258633.46666666667</v>
      </c>
      <c r="AT124" s="9">
        <f t="shared" si="35"/>
        <v>1</v>
      </c>
      <c r="AV124" s="65"/>
    </row>
    <row r="125" spans="2:48" s="7" customFormat="1">
      <c r="B125" s="465"/>
      <c r="C125" s="470"/>
      <c r="D125" s="143" t="s">
        <v>155</v>
      </c>
      <c r="E125" s="147">
        <v>15</v>
      </c>
      <c r="F125" s="218">
        <f>IFERROR(E125/E130,"-")</f>
        <v>4.9833887043189369E-2</v>
      </c>
      <c r="G125" s="219">
        <v>9223827</v>
      </c>
      <c r="H125" s="219">
        <v>15</v>
      </c>
      <c r="I125" s="219">
        <f t="shared" si="36"/>
        <v>614921.80000000005</v>
      </c>
      <c r="J125" s="219">
        <f t="shared" si="19"/>
        <v>614921.80000000005</v>
      </c>
      <c r="K125" s="144">
        <f t="shared" si="20"/>
        <v>1</v>
      </c>
      <c r="L125" s="147">
        <v>11</v>
      </c>
      <c r="M125" s="218">
        <f>IFERROR(L125/L130,"-")</f>
        <v>4.8245614035087717E-2</v>
      </c>
      <c r="N125" s="219">
        <v>6975897</v>
      </c>
      <c r="O125" s="219">
        <v>11</v>
      </c>
      <c r="P125" s="219">
        <f t="shared" si="21"/>
        <v>634172.45454545459</v>
      </c>
      <c r="Q125" s="219">
        <f t="shared" si="22"/>
        <v>634172.45454545459</v>
      </c>
      <c r="R125" s="144">
        <f t="shared" si="23"/>
        <v>1</v>
      </c>
      <c r="S125" s="147">
        <v>4</v>
      </c>
      <c r="T125" s="218">
        <f>IFERROR(S125/S130,"-")</f>
        <v>0.10810810810810811</v>
      </c>
      <c r="U125" s="219">
        <v>2018490</v>
      </c>
      <c r="V125" s="219">
        <v>4</v>
      </c>
      <c r="W125" s="219">
        <f t="shared" si="24"/>
        <v>504622.5</v>
      </c>
      <c r="X125" s="219">
        <f t="shared" si="25"/>
        <v>504622.5</v>
      </c>
      <c r="Y125" s="144">
        <f t="shared" si="26"/>
        <v>1</v>
      </c>
      <c r="Z125" s="147">
        <v>3</v>
      </c>
      <c r="AA125" s="218">
        <f>IFERROR(Z125/Z130,"-")</f>
        <v>0.1</v>
      </c>
      <c r="AB125" s="219">
        <v>1597744</v>
      </c>
      <c r="AC125" s="219">
        <v>3</v>
      </c>
      <c r="AD125" s="219">
        <f t="shared" si="27"/>
        <v>532581.33333333337</v>
      </c>
      <c r="AE125" s="219">
        <f t="shared" si="28"/>
        <v>532581.33333333337</v>
      </c>
      <c r="AF125" s="144">
        <f t="shared" si="29"/>
        <v>1</v>
      </c>
      <c r="AG125" s="147">
        <v>7</v>
      </c>
      <c r="AH125" s="218">
        <f>IFERROR(AG125/AG130,"-")</f>
        <v>7.2916666666666671E-2</v>
      </c>
      <c r="AI125" s="219">
        <v>4416784</v>
      </c>
      <c r="AJ125" s="219">
        <v>7</v>
      </c>
      <c r="AK125" s="219">
        <f t="shared" si="30"/>
        <v>630969.14285714284</v>
      </c>
      <c r="AL125" s="219">
        <f t="shared" si="31"/>
        <v>630969.14285714284</v>
      </c>
      <c r="AM125" s="144">
        <f t="shared" si="32"/>
        <v>1</v>
      </c>
      <c r="AN125" s="147">
        <v>51</v>
      </c>
      <c r="AO125" s="218">
        <f>IFERROR(AN125/AN130,"-")</f>
        <v>3.9080459770114942E-2</v>
      </c>
      <c r="AP125" s="219">
        <v>35238332</v>
      </c>
      <c r="AQ125" s="219">
        <v>51</v>
      </c>
      <c r="AR125" s="219">
        <f t="shared" si="33"/>
        <v>690947.68627450976</v>
      </c>
      <c r="AS125" s="219">
        <f t="shared" si="34"/>
        <v>690947.68627450976</v>
      </c>
      <c r="AT125" s="144">
        <f t="shared" si="35"/>
        <v>1</v>
      </c>
      <c r="AV125" s="65"/>
    </row>
    <row r="126" spans="2:48" s="7" customFormat="1">
      <c r="B126" s="465"/>
      <c r="C126" s="470"/>
      <c r="D126" s="143" t="s">
        <v>157</v>
      </c>
      <c r="E126" s="336">
        <v>16</v>
      </c>
      <c r="F126" s="220">
        <f>IFERROR(E126/E130,"-")</f>
        <v>5.3156146179401995E-2</v>
      </c>
      <c r="G126" s="59">
        <v>22332779</v>
      </c>
      <c r="H126" s="59">
        <v>16</v>
      </c>
      <c r="I126" s="59">
        <f t="shared" si="36"/>
        <v>1395798.6875</v>
      </c>
      <c r="J126" s="59">
        <f t="shared" si="19"/>
        <v>1395798.6875</v>
      </c>
      <c r="K126" s="9">
        <f t="shared" si="20"/>
        <v>1</v>
      </c>
      <c r="L126" s="336">
        <v>14</v>
      </c>
      <c r="M126" s="220">
        <f>IFERROR(L126/L130,"-")</f>
        <v>6.1403508771929821E-2</v>
      </c>
      <c r="N126" s="59">
        <v>20598961</v>
      </c>
      <c r="O126" s="59">
        <v>14</v>
      </c>
      <c r="P126" s="59">
        <f t="shared" si="21"/>
        <v>1471354.357142857</v>
      </c>
      <c r="Q126" s="59">
        <f t="shared" si="22"/>
        <v>1471354.357142857</v>
      </c>
      <c r="R126" s="9">
        <f t="shared" si="23"/>
        <v>1</v>
      </c>
      <c r="S126" s="336">
        <v>3</v>
      </c>
      <c r="T126" s="220">
        <f>IFERROR(S126/S130,"-")</f>
        <v>8.1081081081081086E-2</v>
      </c>
      <c r="U126" s="59">
        <v>4273270</v>
      </c>
      <c r="V126" s="59">
        <v>3</v>
      </c>
      <c r="W126" s="59">
        <f t="shared" si="24"/>
        <v>1424423.3333333333</v>
      </c>
      <c r="X126" s="59">
        <f t="shared" si="25"/>
        <v>1424423.3333333333</v>
      </c>
      <c r="Y126" s="9">
        <f t="shared" si="26"/>
        <v>1</v>
      </c>
      <c r="Z126" s="336">
        <v>3</v>
      </c>
      <c r="AA126" s="220">
        <f>IFERROR(Z126/Z130,"-")</f>
        <v>0.1</v>
      </c>
      <c r="AB126" s="59">
        <v>4273270</v>
      </c>
      <c r="AC126" s="59">
        <v>3</v>
      </c>
      <c r="AD126" s="59">
        <f t="shared" si="27"/>
        <v>1424423.3333333333</v>
      </c>
      <c r="AE126" s="59">
        <f t="shared" si="28"/>
        <v>1424423.3333333333</v>
      </c>
      <c r="AF126" s="9">
        <f t="shared" si="29"/>
        <v>1</v>
      </c>
      <c r="AG126" s="336">
        <v>18</v>
      </c>
      <c r="AH126" s="220">
        <f>IFERROR(AG126/AG130,"-")</f>
        <v>0.1875</v>
      </c>
      <c r="AI126" s="59">
        <v>21691477</v>
      </c>
      <c r="AJ126" s="59">
        <v>18</v>
      </c>
      <c r="AK126" s="59">
        <f t="shared" si="30"/>
        <v>1205082.0555555555</v>
      </c>
      <c r="AL126" s="59">
        <f t="shared" si="31"/>
        <v>1205082.0555555555</v>
      </c>
      <c r="AM126" s="9">
        <f t="shared" si="32"/>
        <v>1</v>
      </c>
      <c r="AN126" s="336">
        <v>68</v>
      </c>
      <c r="AO126" s="220">
        <f>IFERROR(AN126/AN130,"-")</f>
        <v>5.2107279693486587E-2</v>
      </c>
      <c r="AP126" s="59">
        <v>79351731</v>
      </c>
      <c r="AQ126" s="59">
        <v>68</v>
      </c>
      <c r="AR126" s="59">
        <f t="shared" si="33"/>
        <v>1166937.2205882352</v>
      </c>
      <c r="AS126" s="59">
        <f t="shared" si="34"/>
        <v>1166937.2205882352</v>
      </c>
      <c r="AT126" s="9">
        <f t="shared" si="35"/>
        <v>1</v>
      </c>
      <c r="AV126" s="65"/>
    </row>
    <row r="127" spans="2:48" s="7" customFormat="1">
      <c r="B127" s="465"/>
      <c r="C127" s="470"/>
      <c r="D127" s="143" t="s">
        <v>158</v>
      </c>
      <c r="E127" s="147">
        <v>8</v>
      </c>
      <c r="F127" s="218">
        <f>IFERROR(E127/E130,"-")</f>
        <v>2.6578073089700997E-2</v>
      </c>
      <c r="G127" s="219">
        <v>9790461</v>
      </c>
      <c r="H127" s="219">
        <v>8</v>
      </c>
      <c r="I127" s="219">
        <f t="shared" si="36"/>
        <v>1223807.625</v>
      </c>
      <c r="J127" s="219">
        <f t="shared" si="19"/>
        <v>1223807.625</v>
      </c>
      <c r="K127" s="144">
        <f t="shared" si="20"/>
        <v>1</v>
      </c>
      <c r="L127" s="147">
        <v>6</v>
      </c>
      <c r="M127" s="218">
        <f>IFERROR(L127/L130,"-")</f>
        <v>2.6315789473684209E-2</v>
      </c>
      <c r="N127" s="219">
        <v>7616271</v>
      </c>
      <c r="O127" s="219">
        <v>6</v>
      </c>
      <c r="P127" s="219">
        <f t="shared" si="21"/>
        <v>1269378.5</v>
      </c>
      <c r="Q127" s="219">
        <f t="shared" si="22"/>
        <v>1269378.5</v>
      </c>
      <c r="R127" s="144">
        <f t="shared" si="23"/>
        <v>1</v>
      </c>
      <c r="S127" s="147">
        <v>0</v>
      </c>
      <c r="T127" s="218">
        <f>IFERROR(S127/S130,"-")</f>
        <v>0</v>
      </c>
      <c r="U127" s="219">
        <v>0</v>
      </c>
      <c r="V127" s="219">
        <v>0</v>
      </c>
      <c r="W127" s="219" t="str">
        <f t="shared" si="24"/>
        <v>-</v>
      </c>
      <c r="X127" s="219" t="str">
        <f t="shared" si="25"/>
        <v>-</v>
      </c>
      <c r="Y127" s="144" t="str">
        <f t="shared" si="26"/>
        <v>-</v>
      </c>
      <c r="Z127" s="147">
        <v>0</v>
      </c>
      <c r="AA127" s="218">
        <f>IFERROR(Z127/Z130,"-")</f>
        <v>0</v>
      </c>
      <c r="AB127" s="219">
        <v>0</v>
      </c>
      <c r="AC127" s="219">
        <v>0</v>
      </c>
      <c r="AD127" s="219" t="str">
        <f t="shared" si="27"/>
        <v>-</v>
      </c>
      <c r="AE127" s="219" t="str">
        <f t="shared" si="28"/>
        <v>-</v>
      </c>
      <c r="AF127" s="144" t="str">
        <f t="shared" si="29"/>
        <v>-</v>
      </c>
      <c r="AG127" s="147">
        <v>0</v>
      </c>
      <c r="AH127" s="218">
        <f>IFERROR(AG127/AG130,"-")</f>
        <v>0</v>
      </c>
      <c r="AI127" s="219">
        <v>0</v>
      </c>
      <c r="AJ127" s="219">
        <v>0</v>
      </c>
      <c r="AK127" s="219" t="str">
        <f t="shared" si="30"/>
        <v>-</v>
      </c>
      <c r="AL127" s="219" t="str">
        <f t="shared" si="31"/>
        <v>-</v>
      </c>
      <c r="AM127" s="144" t="str">
        <f t="shared" si="32"/>
        <v>-</v>
      </c>
      <c r="AN127" s="147">
        <v>24</v>
      </c>
      <c r="AO127" s="218">
        <f>IFERROR(AN127/AN130,"-")</f>
        <v>1.8390804597701149E-2</v>
      </c>
      <c r="AP127" s="219">
        <v>31479470</v>
      </c>
      <c r="AQ127" s="219">
        <v>24</v>
      </c>
      <c r="AR127" s="219">
        <f t="shared" si="33"/>
        <v>1311644.5833333333</v>
      </c>
      <c r="AS127" s="219">
        <f t="shared" si="34"/>
        <v>1311644.5833333333</v>
      </c>
      <c r="AT127" s="144">
        <f t="shared" si="35"/>
        <v>1</v>
      </c>
      <c r="AV127" s="65"/>
    </row>
    <row r="128" spans="2:48" s="7" customFormat="1">
      <c r="B128" s="465"/>
      <c r="C128" s="470"/>
      <c r="D128" s="143" t="s">
        <v>159</v>
      </c>
      <c r="E128" s="336">
        <v>4</v>
      </c>
      <c r="F128" s="220">
        <f>IFERROR(E128/E130,"-")</f>
        <v>1.3289036544850499E-2</v>
      </c>
      <c r="G128" s="59">
        <v>8222559</v>
      </c>
      <c r="H128" s="59">
        <v>4</v>
      </c>
      <c r="I128" s="59">
        <f t="shared" si="36"/>
        <v>2055639.75</v>
      </c>
      <c r="J128" s="59">
        <f t="shared" si="19"/>
        <v>2055639.75</v>
      </c>
      <c r="K128" s="9">
        <f t="shared" si="20"/>
        <v>1</v>
      </c>
      <c r="L128" s="336">
        <v>2</v>
      </c>
      <c r="M128" s="220">
        <f>IFERROR(L128/L130,"-")</f>
        <v>8.771929824561403E-3</v>
      </c>
      <c r="N128" s="59">
        <v>5870179</v>
      </c>
      <c r="O128" s="59">
        <v>2</v>
      </c>
      <c r="P128" s="59">
        <f t="shared" si="21"/>
        <v>2935089.5</v>
      </c>
      <c r="Q128" s="59">
        <f t="shared" si="22"/>
        <v>2935089.5</v>
      </c>
      <c r="R128" s="9">
        <f t="shared" si="23"/>
        <v>1</v>
      </c>
      <c r="S128" s="336">
        <v>2</v>
      </c>
      <c r="T128" s="220">
        <f>IFERROR(S128/S130,"-")</f>
        <v>5.4054054054054057E-2</v>
      </c>
      <c r="U128" s="59">
        <v>4467966</v>
      </c>
      <c r="V128" s="59">
        <v>2</v>
      </c>
      <c r="W128" s="59">
        <f t="shared" si="24"/>
        <v>2233983</v>
      </c>
      <c r="X128" s="59">
        <f t="shared" si="25"/>
        <v>2233983</v>
      </c>
      <c r="Y128" s="9">
        <f t="shared" si="26"/>
        <v>1</v>
      </c>
      <c r="Z128" s="336">
        <v>1</v>
      </c>
      <c r="AA128" s="220">
        <f>IFERROR(Z128/Z130,"-")</f>
        <v>3.3333333333333333E-2</v>
      </c>
      <c r="AB128" s="59">
        <v>2691520</v>
      </c>
      <c r="AC128" s="59">
        <v>1</v>
      </c>
      <c r="AD128" s="59">
        <f t="shared" si="27"/>
        <v>2691520</v>
      </c>
      <c r="AE128" s="59">
        <f t="shared" si="28"/>
        <v>2691520</v>
      </c>
      <c r="AF128" s="9">
        <f t="shared" si="29"/>
        <v>1</v>
      </c>
      <c r="AG128" s="336">
        <v>3</v>
      </c>
      <c r="AH128" s="220">
        <f>IFERROR(AG128/AG130,"-")</f>
        <v>3.125E-2</v>
      </c>
      <c r="AI128" s="59">
        <v>5839260</v>
      </c>
      <c r="AJ128" s="59">
        <v>3</v>
      </c>
      <c r="AK128" s="59">
        <f t="shared" si="30"/>
        <v>1946420</v>
      </c>
      <c r="AL128" s="59">
        <f t="shared" si="31"/>
        <v>1946420</v>
      </c>
      <c r="AM128" s="9">
        <f t="shared" si="32"/>
        <v>1</v>
      </c>
      <c r="AN128" s="336">
        <v>11</v>
      </c>
      <c r="AO128" s="220">
        <f>IFERROR(AN128/AN130,"-")</f>
        <v>8.4291187739463595E-3</v>
      </c>
      <c r="AP128" s="59">
        <v>21341303</v>
      </c>
      <c r="AQ128" s="59">
        <v>11</v>
      </c>
      <c r="AR128" s="59">
        <f t="shared" si="33"/>
        <v>1940118.4545454546</v>
      </c>
      <c r="AS128" s="59">
        <f t="shared" si="34"/>
        <v>1940118.4545454546</v>
      </c>
      <c r="AT128" s="9">
        <f t="shared" si="35"/>
        <v>1</v>
      </c>
      <c r="AV128" s="65"/>
    </row>
    <row r="129" spans="2:48" s="7" customFormat="1">
      <c r="B129" s="465"/>
      <c r="C129" s="470"/>
      <c r="D129" s="146" t="s">
        <v>160</v>
      </c>
      <c r="E129" s="337">
        <v>5</v>
      </c>
      <c r="F129" s="221">
        <f>IFERROR(E129/E130,"-")</f>
        <v>1.6611295681063124E-2</v>
      </c>
      <c r="G129" s="222">
        <v>13385859</v>
      </c>
      <c r="H129" s="222">
        <v>5</v>
      </c>
      <c r="I129" s="222">
        <f t="shared" si="36"/>
        <v>2677171.7999999998</v>
      </c>
      <c r="J129" s="222">
        <f t="shared" si="19"/>
        <v>2677171.7999999998</v>
      </c>
      <c r="K129" s="29">
        <f t="shared" si="20"/>
        <v>1</v>
      </c>
      <c r="L129" s="337">
        <v>3</v>
      </c>
      <c r="M129" s="221">
        <f>IFERROR(L129/L130,"-")</f>
        <v>1.3157894736842105E-2</v>
      </c>
      <c r="N129" s="222">
        <v>4034981</v>
      </c>
      <c r="O129" s="222">
        <v>3</v>
      </c>
      <c r="P129" s="222">
        <f t="shared" si="21"/>
        <v>1344993.6666666667</v>
      </c>
      <c r="Q129" s="222">
        <f t="shared" si="22"/>
        <v>1344993.6666666667</v>
      </c>
      <c r="R129" s="29">
        <f t="shared" si="23"/>
        <v>1</v>
      </c>
      <c r="S129" s="337">
        <v>1</v>
      </c>
      <c r="T129" s="221">
        <f>IFERROR(S129/S130,"-")</f>
        <v>2.7027027027027029E-2</v>
      </c>
      <c r="U129" s="222">
        <v>117976</v>
      </c>
      <c r="V129" s="222">
        <v>1</v>
      </c>
      <c r="W129" s="222">
        <f t="shared" si="24"/>
        <v>117976</v>
      </c>
      <c r="X129" s="222">
        <f t="shared" si="25"/>
        <v>117976</v>
      </c>
      <c r="Y129" s="29">
        <f t="shared" si="26"/>
        <v>1</v>
      </c>
      <c r="Z129" s="337">
        <v>1</v>
      </c>
      <c r="AA129" s="221">
        <f>IFERROR(Z129/Z130,"-")</f>
        <v>3.3333333333333333E-2</v>
      </c>
      <c r="AB129" s="222">
        <v>117976</v>
      </c>
      <c r="AC129" s="222">
        <v>1</v>
      </c>
      <c r="AD129" s="222">
        <f t="shared" si="27"/>
        <v>117976</v>
      </c>
      <c r="AE129" s="222">
        <f t="shared" si="28"/>
        <v>117976</v>
      </c>
      <c r="AF129" s="29">
        <f t="shared" si="29"/>
        <v>1</v>
      </c>
      <c r="AG129" s="337">
        <v>2</v>
      </c>
      <c r="AH129" s="221">
        <f>IFERROR(AG129/AG130,"-")</f>
        <v>2.0833333333333332E-2</v>
      </c>
      <c r="AI129" s="222">
        <v>3943252</v>
      </c>
      <c r="AJ129" s="222">
        <v>2</v>
      </c>
      <c r="AK129" s="222">
        <f t="shared" si="30"/>
        <v>1971626</v>
      </c>
      <c r="AL129" s="222">
        <f t="shared" si="31"/>
        <v>1971626</v>
      </c>
      <c r="AM129" s="29">
        <f t="shared" si="32"/>
        <v>1</v>
      </c>
      <c r="AN129" s="337">
        <v>5</v>
      </c>
      <c r="AO129" s="221">
        <f>IFERROR(AN129/AN130,"-")</f>
        <v>3.8314176245210726E-3</v>
      </c>
      <c r="AP129" s="222">
        <v>12511274</v>
      </c>
      <c r="AQ129" s="222">
        <v>5</v>
      </c>
      <c r="AR129" s="222">
        <f t="shared" si="33"/>
        <v>2502254.7999999998</v>
      </c>
      <c r="AS129" s="222">
        <f t="shared" si="34"/>
        <v>2502254.7999999998</v>
      </c>
      <c r="AT129" s="29">
        <f t="shared" si="35"/>
        <v>1</v>
      </c>
      <c r="AV129" s="65"/>
    </row>
    <row r="130" spans="2:48" s="7" customFormat="1">
      <c r="B130" s="466"/>
      <c r="C130" s="471"/>
      <c r="D130" s="247" t="s">
        <v>64</v>
      </c>
      <c r="E130" s="148">
        <f>SUM(E122:E129)</f>
        <v>301</v>
      </c>
      <c r="F130" s="223">
        <f>IFERROR(E130/E130,"-")</f>
        <v>1</v>
      </c>
      <c r="G130" s="224">
        <f>SUM(G122:G129)</f>
        <v>67049467</v>
      </c>
      <c r="H130" s="224">
        <f>SUM(H122:H129)</f>
        <v>73</v>
      </c>
      <c r="I130" s="224">
        <f t="shared" si="36"/>
        <v>222755.70431893689</v>
      </c>
      <c r="J130" s="224">
        <f t="shared" si="19"/>
        <v>918485.84931506845</v>
      </c>
      <c r="K130" s="129">
        <f t="shared" si="20"/>
        <v>0.2425249169435216</v>
      </c>
      <c r="L130" s="148">
        <f>SUM(L122:L129)</f>
        <v>228</v>
      </c>
      <c r="M130" s="223">
        <f>IFERROR(L130/L130,"-")</f>
        <v>1</v>
      </c>
      <c r="N130" s="224">
        <f>SUM(N122:N129)</f>
        <v>49055331</v>
      </c>
      <c r="O130" s="224">
        <f>SUM(O122:O129)</f>
        <v>60</v>
      </c>
      <c r="P130" s="224">
        <f t="shared" si="21"/>
        <v>215154.96052631579</v>
      </c>
      <c r="Q130" s="224">
        <f t="shared" si="22"/>
        <v>817588.85</v>
      </c>
      <c r="R130" s="129">
        <f t="shared" si="23"/>
        <v>0.26315789473684209</v>
      </c>
      <c r="S130" s="148">
        <f>SUM(S122:S129)</f>
        <v>37</v>
      </c>
      <c r="T130" s="223">
        <f>IFERROR(S130/S130,"-")</f>
        <v>1</v>
      </c>
      <c r="U130" s="224">
        <f>SUM(U122:U129)</f>
        <v>11946608</v>
      </c>
      <c r="V130" s="224">
        <f>SUM(V122:V129)</f>
        <v>16</v>
      </c>
      <c r="W130" s="224">
        <f t="shared" si="24"/>
        <v>322881.29729729728</v>
      </c>
      <c r="X130" s="224">
        <f t="shared" si="25"/>
        <v>746663</v>
      </c>
      <c r="Y130" s="129">
        <f t="shared" si="26"/>
        <v>0.43243243243243246</v>
      </c>
      <c r="Z130" s="148">
        <f>SUM(Z122:Z129)</f>
        <v>30</v>
      </c>
      <c r="AA130" s="223">
        <f>IFERROR(Z130/Z130,"-")</f>
        <v>1</v>
      </c>
      <c r="AB130" s="224">
        <f>SUM(AB122:AB129)</f>
        <v>9614476</v>
      </c>
      <c r="AC130" s="224">
        <f>SUM(AC122:AC129)</f>
        <v>13</v>
      </c>
      <c r="AD130" s="224">
        <f t="shared" si="27"/>
        <v>320482.53333333333</v>
      </c>
      <c r="AE130" s="224">
        <f t="shared" si="28"/>
        <v>739575.07692307688</v>
      </c>
      <c r="AF130" s="129">
        <f t="shared" si="29"/>
        <v>0.43333333333333335</v>
      </c>
      <c r="AG130" s="148">
        <f>SUM(AG122:AG129)</f>
        <v>96</v>
      </c>
      <c r="AH130" s="223">
        <f>IFERROR(AG130/AG130,"-")</f>
        <v>1</v>
      </c>
      <c r="AI130" s="224">
        <f>SUM(AI122:AI129)</f>
        <v>37234586</v>
      </c>
      <c r="AJ130" s="224">
        <f>SUM(AJ122:AJ129)</f>
        <v>38</v>
      </c>
      <c r="AK130" s="224">
        <f t="shared" si="30"/>
        <v>387860.27083333331</v>
      </c>
      <c r="AL130" s="224">
        <f t="shared" si="31"/>
        <v>979857.52631578944</v>
      </c>
      <c r="AM130" s="129">
        <f t="shared" si="32"/>
        <v>0.39583333333333331</v>
      </c>
      <c r="AN130" s="148">
        <f>SUM(AN122:AN129)</f>
        <v>1305</v>
      </c>
      <c r="AO130" s="223">
        <f>IFERROR(AN130/AN130,"-")</f>
        <v>1</v>
      </c>
      <c r="AP130" s="224">
        <f>SUM(AP122:AP129)</f>
        <v>197983802</v>
      </c>
      <c r="AQ130" s="224">
        <f>SUM(AQ122:AQ129)</f>
        <v>242</v>
      </c>
      <c r="AR130" s="224">
        <f t="shared" si="33"/>
        <v>151711.7256704981</v>
      </c>
      <c r="AS130" s="224">
        <f t="shared" si="34"/>
        <v>818114.88429752062</v>
      </c>
      <c r="AT130" s="129">
        <f t="shared" si="35"/>
        <v>0.18544061302681991</v>
      </c>
      <c r="AV130" s="65"/>
    </row>
    <row r="131" spans="2:48" s="7" customFormat="1">
      <c r="B131" s="464">
        <v>15</v>
      </c>
      <c r="C131" s="469" t="s">
        <v>86</v>
      </c>
      <c r="D131" s="143" t="s">
        <v>156</v>
      </c>
      <c r="E131" s="147">
        <v>303</v>
      </c>
      <c r="F131" s="218">
        <f>IFERROR(E131/E139,"-")</f>
        <v>0.74814814814814812</v>
      </c>
      <c r="G131" s="219">
        <v>0</v>
      </c>
      <c r="H131" s="219">
        <v>0</v>
      </c>
      <c r="I131" s="219">
        <f t="shared" si="36"/>
        <v>0</v>
      </c>
      <c r="J131" s="219" t="str">
        <f t="shared" si="19"/>
        <v>-</v>
      </c>
      <c r="K131" s="144">
        <f t="shared" si="20"/>
        <v>0</v>
      </c>
      <c r="L131" s="147">
        <v>248</v>
      </c>
      <c r="M131" s="218">
        <f>IFERROR(L131/L139,"-")</f>
        <v>0.74251497005988021</v>
      </c>
      <c r="N131" s="219">
        <v>0</v>
      </c>
      <c r="O131" s="219">
        <v>0</v>
      </c>
      <c r="P131" s="219">
        <f t="shared" si="21"/>
        <v>0</v>
      </c>
      <c r="Q131" s="219" t="str">
        <f t="shared" si="22"/>
        <v>-</v>
      </c>
      <c r="R131" s="144">
        <f t="shared" si="23"/>
        <v>0</v>
      </c>
      <c r="S131" s="147">
        <v>42</v>
      </c>
      <c r="T131" s="218">
        <f>IFERROR(S131/S139,"-")</f>
        <v>0.75</v>
      </c>
      <c r="U131" s="219">
        <v>0</v>
      </c>
      <c r="V131" s="219">
        <v>0</v>
      </c>
      <c r="W131" s="219">
        <f t="shared" si="24"/>
        <v>0</v>
      </c>
      <c r="X131" s="219" t="str">
        <f t="shared" si="25"/>
        <v>-</v>
      </c>
      <c r="Y131" s="144">
        <f t="shared" si="26"/>
        <v>0</v>
      </c>
      <c r="Z131" s="147">
        <v>35</v>
      </c>
      <c r="AA131" s="218">
        <f>IFERROR(Z131/Z139,"-")</f>
        <v>0.7142857142857143</v>
      </c>
      <c r="AB131" s="219">
        <v>0</v>
      </c>
      <c r="AC131" s="219">
        <v>0</v>
      </c>
      <c r="AD131" s="219">
        <f t="shared" si="27"/>
        <v>0</v>
      </c>
      <c r="AE131" s="219" t="str">
        <f t="shared" si="28"/>
        <v>-</v>
      </c>
      <c r="AF131" s="144">
        <f t="shared" si="29"/>
        <v>0</v>
      </c>
      <c r="AG131" s="147">
        <v>135</v>
      </c>
      <c r="AH131" s="218">
        <f>IFERROR(AG131/AG139,"-")</f>
        <v>0.72580645161290325</v>
      </c>
      <c r="AI131" s="219">
        <v>0</v>
      </c>
      <c r="AJ131" s="219">
        <v>0</v>
      </c>
      <c r="AK131" s="219">
        <f t="shared" si="30"/>
        <v>0</v>
      </c>
      <c r="AL131" s="219" t="str">
        <f t="shared" si="31"/>
        <v>-</v>
      </c>
      <c r="AM131" s="144">
        <f t="shared" si="32"/>
        <v>0</v>
      </c>
      <c r="AN131" s="147">
        <v>1386</v>
      </c>
      <c r="AO131" s="218">
        <f>IFERROR(AN131/AN139,"-")</f>
        <v>0.84409257003654081</v>
      </c>
      <c r="AP131" s="219">
        <v>0</v>
      </c>
      <c r="AQ131" s="219">
        <v>0</v>
      </c>
      <c r="AR131" s="219">
        <f t="shared" si="33"/>
        <v>0</v>
      </c>
      <c r="AS131" s="219" t="str">
        <f t="shared" si="34"/>
        <v>-</v>
      </c>
      <c r="AT131" s="144">
        <f t="shared" si="35"/>
        <v>0</v>
      </c>
      <c r="AV131" s="65"/>
    </row>
    <row r="132" spans="2:48" s="7" customFormat="1">
      <c r="B132" s="465"/>
      <c r="C132" s="470"/>
      <c r="D132" s="143" t="s">
        <v>153</v>
      </c>
      <c r="E132" s="336">
        <v>12</v>
      </c>
      <c r="F132" s="220">
        <f>IFERROR(E132/E139,"-")</f>
        <v>2.9629629629629631E-2</v>
      </c>
      <c r="G132" s="59">
        <v>1824497</v>
      </c>
      <c r="H132" s="59">
        <v>12</v>
      </c>
      <c r="I132" s="59">
        <f t="shared" si="36"/>
        <v>152041.41666666666</v>
      </c>
      <c r="J132" s="59">
        <f t="shared" si="19"/>
        <v>152041.41666666666</v>
      </c>
      <c r="K132" s="9">
        <f t="shared" si="20"/>
        <v>1</v>
      </c>
      <c r="L132" s="336">
        <v>9</v>
      </c>
      <c r="M132" s="220">
        <f>IFERROR(L132/L139,"-")</f>
        <v>2.6946107784431138E-2</v>
      </c>
      <c r="N132" s="59">
        <v>1114009</v>
      </c>
      <c r="O132" s="59">
        <v>9</v>
      </c>
      <c r="P132" s="59">
        <f t="shared" si="21"/>
        <v>123778.77777777778</v>
      </c>
      <c r="Q132" s="59">
        <f t="shared" si="22"/>
        <v>123778.77777777778</v>
      </c>
      <c r="R132" s="9">
        <f t="shared" si="23"/>
        <v>1</v>
      </c>
      <c r="S132" s="336">
        <v>0</v>
      </c>
      <c r="T132" s="220">
        <f>IFERROR(S132/S139,"-")</f>
        <v>0</v>
      </c>
      <c r="U132" s="59">
        <v>0</v>
      </c>
      <c r="V132" s="59">
        <v>0</v>
      </c>
      <c r="W132" s="59" t="str">
        <f t="shared" si="24"/>
        <v>-</v>
      </c>
      <c r="X132" s="59" t="str">
        <f t="shared" si="25"/>
        <v>-</v>
      </c>
      <c r="Y132" s="9" t="str">
        <f t="shared" si="26"/>
        <v>-</v>
      </c>
      <c r="Z132" s="336">
        <v>0</v>
      </c>
      <c r="AA132" s="220">
        <f>IFERROR(Z132/Z139,"-")</f>
        <v>0</v>
      </c>
      <c r="AB132" s="59">
        <v>0</v>
      </c>
      <c r="AC132" s="59">
        <v>0</v>
      </c>
      <c r="AD132" s="59" t="str">
        <f t="shared" si="27"/>
        <v>-</v>
      </c>
      <c r="AE132" s="59" t="str">
        <f t="shared" si="28"/>
        <v>-</v>
      </c>
      <c r="AF132" s="9" t="str">
        <f t="shared" si="29"/>
        <v>-</v>
      </c>
      <c r="AG132" s="336">
        <v>3</v>
      </c>
      <c r="AH132" s="220">
        <f>IFERROR(AG132/AG139,"-")</f>
        <v>1.6129032258064516E-2</v>
      </c>
      <c r="AI132" s="59">
        <v>558001</v>
      </c>
      <c r="AJ132" s="59">
        <v>3</v>
      </c>
      <c r="AK132" s="59">
        <f t="shared" si="30"/>
        <v>186000.33333333334</v>
      </c>
      <c r="AL132" s="59">
        <f t="shared" si="31"/>
        <v>186000.33333333334</v>
      </c>
      <c r="AM132" s="9">
        <f t="shared" si="32"/>
        <v>1</v>
      </c>
      <c r="AN132" s="336">
        <v>53</v>
      </c>
      <c r="AO132" s="220">
        <f>IFERROR(AN132/AN139,"-")</f>
        <v>3.2277710109622409E-2</v>
      </c>
      <c r="AP132" s="59">
        <v>8139195</v>
      </c>
      <c r="AQ132" s="59">
        <v>52</v>
      </c>
      <c r="AR132" s="59">
        <f t="shared" si="33"/>
        <v>153569.71698113208</v>
      </c>
      <c r="AS132" s="59">
        <f t="shared" si="34"/>
        <v>156522.98076923078</v>
      </c>
      <c r="AT132" s="9">
        <f t="shared" si="35"/>
        <v>0.98113207547169812</v>
      </c>
      <c r="AV132" s="65"/>
    </row>
    <row r="133" spans="2:48" s="7" customFormat="1">
      <c r="B133" s="465"/>
      <c r="C133" s="470"/>
      <c r="D133" s="143" t="s">
        <v>154</v>
      </c>
      <c r="E133" s="336">
        <v>24</v>
      </c>
      <c r="F133" s="220">
        <f>IFERROR(E133/E139,"-")</f>
        <v>5.9259259259259262E-2</v>
      </c>
      <c r="G133" s="59">
        <v>8599197</v>
      </c>
      <c r="H133" s="59">
        <v>24</v>
      </c>
      <c r="I133" s="59">
        <f t="shared" si="36"/>
        <v>358299.875</v>
      </c>
      <c r="J133" s="59">
        <f t="shared" ref="J133:J196" si="37">IFERROR(G133/H133,"-")</f>
        <v>358299.875</v>
      </c>
      <c r="K133" s="9">
        <f t="shared" ref="K133:K196" si="38">IFERROR(H133/E133,"-")</f>
        <v>1</v>
      </c>
      <c r="L133" s="336">
        <v>18</v>
      </c>
      <c r="M133" s="220">
        <f>IFERROR(L133/L139,"-")</f>
        <v>5.3892215568862277E-2</v>
      </c>
      <c r="N133" s="59">
        <v>5639269</v>
      </c>
      <c r="O133" s="59">
        <v>18</v>
      </c>
      <c r="P133" s="59">
        <f t="shared" ref="P133:P196" si="39">IFERROR(N133/L133,"-")</f>
        <v>313292.72222222225</v>
      </c>
      <c r="Q133" s="59">
        <f t="shared" ref="Q133:Q196" si="40">IFERROR(N133/O133,"-")</f>
        <v>313292.72222222225</v>
      </c>
      <c r="R133" s="9">
        <f t="shared" ref="R133:R196" si="41">IFERROR(O133/L133,"-")</f>
        <v>1</v>
      </c>
      <c r="S133" s="336">
        <v>2</v>
      </c>
      <c r="T133" s="220">
        <f>IFERROR(S133/S139,"-")</f>
        <v>3.5714285714285712E-2</v>
      </c>
      <c r="U133" s="59">
        <v>434206</v>
      </c>
      <c r="V133" s="59">
        <v>2</v>
      </c>
      <c r="W133" s="59">
        <f t="shared" ref="W133:W196" si="42">IFERROR(U133/S133,"-")</f>
        <v>217103</v>
      </c>
      <c r="X133" s="59">
        <f t="shared" ref="X133:X196" si="43">IFERROR(U133/V133,"-")</f>
        <v>217103</v>
      </c>
      <c r="Y133" s="9">
        <f t="shared" ref="Y133:Y196" si="44">IFERROR(V133/S133,"-")</f>
        <v>1</v>
      </c>
      <c r="Z133" s="336">
        <v>2</v>
      </c>
      <c r="AA133" s="220">
        <f>IFERROR(Z133/Z139,"-")</f>
        <v>4.0816326530612242E-2</v>
      </c>
      <c r="AB133" s="59">
        <v>434206</v>
      </c>
      <c r="AC133" s="59">
        <v>2</v>
      </c>
      <c r="AD133" s="59">
        <f t="shared" ref="AD133:AD196" si="45">IFERROR(AB133/Z133,"-")</f>
        <v>217103</v>
      </c>
      <c r="AE133" s="59">
        <f t="shared" ref="AE133:AE196" si="46">IFERROR(AB133/AC133,"-")</f>
        <v>217103</v>
      </c>
      <c r="AF133" s="9">
        <f t="shared" ref="AF133:AF196" si="47">IFERROR(AC133/Z133,"-")</f>
        <v>1</v>
      </c>
      <c r="AG133" s="336">
        <v>6</v>
      </c>
      <c r="AH133" s="220">
        <f>IFERROR(AG133/AG139,"-")</f>
        <v>3.2258064516129031E-2</v>
      </c>
      <c r="AI133" s="59">
        <v>1583965</v>
      </c>
      <c r="AJ133" s="59">
        <v>6</v>
      </c>
      <c r="AK133" s="59">
        <f t="shared" ref="AK133:AK196" si="48">IFERROR(AI133/AG133,"-")</f>
        <v>263994.16666666669</v>
      </c>
      <c r="AL133" s="59">
        <f t="shared" ref="AL133:AL196" si="49">IFERROR(AI133/AJ133,"-")</f>
        <v>263994.16666666669</v>
      </c>
      <c r="AM133" s="9">
        <f t="shared" ref="AM133:AM196" si="50">IFERROR(AJ133/AG133,"-")</f>
        <v>1</v>
      </c>
      <c r="AN133" s="336">
        <v>42</v>
      </c>
      <c r="AO133" s="220">
        <f>IFERROR(AN133/AN139,"-")</f>
        <v>2.5578562728380026E-2</v>
      </c>
      <c r="AP133" s="59">
        <v>11384626</v>
      </c>
      <c r="AQ133" s="59">
        <v>41</v>
      </c>
      <c r="AR133" s="59">
        <f t="shared" ref="AR133:AR196" si="51">IFERROR(AP133/AN133,"-")</f>
        <v>271062.52380952379</v>
      </c>
      <c r="AS133" s="59">
        <f t="shared" ref="AS133:AS196" si="52">IFERROR(AP133/AQ133,"-")</f>
        <v>277673.80487804877</v>
      </c>
      <c r="AT133" s="9">
        <f t="shared" ref="AT133:AT196" si="53">IFERROR(AQ133/AN133,"-")</f>
        <v>0.97619047619047616</v>
      </c>
      <c r="AV133" s="65"/>
    </row>
    <row r="134" spans="2:48" s="7" customFormat="1">
      <c r="B134" s="465"/>
      <c r="C134" s="470"/>
      <c r="D134" s="143" t="s">
        <v>155</v>
      </c>
      <c r="E134" s="147">
        <v>21</v>
      </c>
      <c r="F134" s="218">
        <f>IFERROR(E134/E139,"-")</f>
        <v>5.185185185185185E-2</v>
      </c>
      <c r="G134" s="219">
        <v>17933005</v>
      </c>
      <c r="H134" s="219">
        <v>21</v>
      </c>
      <c r="I134" s="219">
        <f t="shared" si="36"/>
        <v>853952.61904761905</v>
      </c>
      <c r="J134" s="219">
        <f t="shared" si="37"/>
        <v>853952.61904761905</v>
      </c>
      <c r="K134" s="144">
        <f t="shared" si="38"/>
        <v>1</v>
      </c>
      <c r="L134" s="147">
        <v>17</v>
      </c>
      <c r="M134" s="218">
        <f>IFERROR(L134/L139,"-")</f>
        <v>5.089820359281437E-2</v>
      </c>
      <c r="N134" s="219">
        <v>13854603</v>
      </c>
      <c r="O134" s="219">
        <v>17</v>
      </c>
      <c r="P134" s="219">
        <f t="shared" si="39"/>
        <v>814976.6470588235</v>
      </c>
      <c r="Q134" s="219">
        <f t="shared" si="40"/>
        <v>814976.6470588235</v>
      </c>
      <c r="R134" s="144">
        <f t="shared" si="41"/>
        <v>1</v>
      </c>
      <c r="S134" s="147">
        <v>3</v>
      </c>
      <c r="T134" s="218">
        <f>IFERROR(S134/S139,"-")</f>
        <v>5.3571428571428568E-2</v>
      </c>
      <c r="U134" s="219">
        <v>781734</v>
      </c>
      <c r="V134" s="219">
        <v>3</v>
      </c>
      <c r="W134" s="219">
        <f t="shared" si="42"/>
        <v>260578</v>
      </c>
      <c r="X134" s="219">
        <f t="shared" si="43"/>
        <v>260578</v>
      </c>
      <c r="Y134" s="144">
        <f t="shared" si="44"/>
        <v>1</v>
      </c>
      <c r="Z134" s="147">
        <v>3</v>
      </c>
      <c r="AA134" s="218">
        <f>IFERROR(Z134/Z139,"-")</f>
        <v>6.1224489795918366E-2</v>
      </c>
      <c r="AB134" s="219">
        <v>781734</v>
      </c>
      <c r="AC134" s="219">
        <v>3</v>
      </c>
      <c r="AD134" s="219">
        <f t="shared" si="45"/>
        <v>260578</v>
      </c>
      <c r="AE134" s="219">
        <f t="shared" si="46"/>
        <v>260578</v>
      </c>
      <c r="AF134" s="144">
        <f t="shared" si="47"/>
        <v>1</v>
      </c>
      <c r="AG134" s="147">
        <v>8</v>
      </c>
      <c r="AH134" s="218">
        <f>IFERROR(AG134/AG139,"-")</f>
        <v>4.3010752688172046E-2</v>
      </c>
      <c r="AI134" s="219">
        <v>8553165</v>
      </c>
      <c r="AJ134" s="219">
        <v>8</v>
      </c>
      <c r="AK134" s="219">
        <f t="shared" si="48"/>
        <v>1069145.625</v>
      </c>
      <c r="AL134" s="219">
        <f t="shared" si="49"/>
        <v>1069145.625</v>
      </c>
      <c r="AM134" s="144">
        <f t="shared" si="50"/>
        <v>1</v>
      </c>
      <c r="AN134" s="147">
        <v>51</v>
      </c>
      <c r="AO134" s="218">
        <f>IFERROR(AN134/AN139,"-")</f>
        <v>3.1059683313032885E-2</v>
      </c>
      <c r="AP134" s="219">
        <v>38054556</v>
      </c>
      <c r="AQ134" s="219">
        <v>51</v>
      </c>
      <c r="AR134" s="219">
        <f t="shared" si="51"/>
        <v>746167.76470588241</v>
      </c>
      <c r="AS134" s="219">
        <f t="shared" si="52"/>
        <v>746167.76470588241</v>
      </c>
      <c r="AT134" s="144">
        <f t="shared" si="53"/>
        <v>1</v>
      </c>
      <c r="AV134" s="65"/>
    </row>
    <row r="135" spans="2:48" s="7" customFormat="1">
      <c r="B135" s="465"/>
      <c r="C135" s="470"/>
      <c r="D135" s="143" t="s">
        <v>157</v>
      </c>
      <c r="E135" s="336">
        <v>23</v>
      </c>
      <c r="F135" s="220">
        <f>IFERROR(E135/E139,"-")</f>
        <v>5.6790123456790124E-2</v>
      </c>
      <c r="G135" s="59">
        <v>27671313</v>
      </c>
      <c r="H135" s="59">
        <v>23</v>
      </c>
      <c r="I135" s="59">
        <f t="shared" si="36"/>
        <v>1203100.5652173914</v>
      </c>
      <c r="J135" s="59">
        <f t="shared" si="37"/>
        <v>1203100.5652173914</v>
      </c>
      <c r="K135" s="9">
        <f t="shared" si="38"/>
        <v>1</v>
      </c>
      <c r="L135" s="336">
        <v>21</v>
      </c>
      <c r="M135" s="220">
        <f>IFERROR(L135/L139,"-")</f>
        <v>6.2874251497005984E-2</v>
      </c>
      <c r="N135" s="59">
        <v>25090483</v>
      </c>
      <c r="O135" s="59">
        <v>21</v>
      </c>
      <c r="P135" s="59">
        <f t="shared" si="39"/>
        <v>1194784.9047619049</v>
      </c>
      <c r="Q135" s="59">
        <f t="shared" si="40"/>
        <v>1194784.9047619049</v>
      </c>
      <c r="R135" s="9">
        <f t="shared" si="41"/>
        <v>1</v>
      </c>
      <c r="S135" s="336">
        <v>5</v>
      </c>
      <c r="T135" s="220">
        <f>IFERROR(S135/S139,"-")</f>
        <v>8.9285714285714288E-2</v>
      </c>
      <c r="U135" s="59">
        <v>6507864</v>
      </c>
      <c r="V135" s="59">
        <v>5</v>
      </c>
      <c r="W135" s="59">
        <f t="shared" si="42"/>
        <v>1301572.8</v>
      </c>
      <c r="X135" s="59">
        <f t="shared" si="43"/>
        <v>1301572.8</v>
      </c>
      <c r="Y135" s="9">
        <f t="shared" si="44"/>
        <v>1</v>
      </c>
      <c r="Z135" s="336">
        <v>5</v>
      </c>
      <c r="AA135" s="220">
        <f>IFERROR(Z135/Z139,"-")</f>
        <v>0.10204081632653061</v>
      </c>
      <c r="AB135" s="59">
        <v>6507864</v>
      </c>
      <c r="AC135" s="59">
        <v>5</v>
      </c>
      <c r="AD135" s="59">
        <f t="shared" si="45"/>
        <v>1301572.8</v>
      </c>
      <c r="AE135" s="59">
        <f t="shared" si="46"/>
        <v>1301572.8</v>
      </c>
      <c r="AF135" s="9">
        <f t="shared" si="47"/>
        <v>1</v>
      </c>
      <c r="AG135" s="336">
        <v>12</v>
      </c>
      <c r="AH135" s="220">
        <f>IFERROR(AG135/AG139,"-")</f>
        <v>6.4516129032258063E-2</v>
      </c>
      <c r="AI135" s="59">
        <v>16532714</v>
      </c>
      <c r="AJ135" s="59">
        <v>12</v>
      </c>
      <c r="AK135" s="59">
        <f t="shared" si="48"/>
        <v>1377726.1666666667</v>
      </c>
      <c r="AL135" s="59">
        <f t="shared" si="49"/>
        <v>1377726.1666666667</v>
      </c>
      <c r="AM135" s="9">
        <f t="shared" si="50"/>
        <v>1</v>
      </c>
      <c r="AN135" s="336">
        <v>58</v>
      </c>
      <c r="AO135" s="220">
        <f>IFERROR(AN135/AN139,"-")</f>
        <v>3.5322777101096221E-2</v>
      </c>
      <c r="AP135" s="59">
        <v>63822481</v>
      </c>
      <c r="AQ135" s="59">
        <v>58</v>
      </c>
      <c r="AR135" s="59">
        <f t="shared" si="51"/>
        <v>1100387.6034482759</v>
      </c>
      <c r="AS135" s="59">
        <f t="shared" si="52"/>
        <v>1100387.6034482759</v>
      </c>
      <c r="AT135" s="9">
        <f t="shared" si="53"/>
        <v>1</v>
      </c>
      <c r="AV135" s="65"/>
    </row>
    <row r="136" spans="2:48" s="7" customFormat="1">
      <c r="B136" s="465"/>
      <c r="C136" s="470"/>
      <c r="D136" s="143" t="s">
        <v>158</v>
      </c>
      <c r="E136" s="147">
        <v>15</v>
      </c>
      <c r="F136" s="218">
        <f>IFERROR(E136/E139,"-")</f>
        <v>3.7037037037037035E-2</v>
      </c>
      <c r="G136" s="219">
        <v>25090579</v>
      </c>
      <c r="H136" s="219">
        <v>15</v>
      </c>
      <c r="I136" s="219">
        <f t="shared" si="36"/>
        <v>1672705.2666666666</v>
      </c>
      <c r="J136" s="219">
        <f t="shared" si="37"/>
        <v>1672705.2666666666</v>
      </c>
      <c r="K136" s="144">
        <f t="shared" si="38"/>
        <v>1</v>
      </c>
      <c r="L136" s="147">
        <v>14</v>
      </c>
      <c r="M136" s="218">
        <f>IFERROR(L136/L139,"-")</f>
        <v>4.1916167664670656E-2</v>
      </c>
      <c r="N136" s="219">
        <v>23865290</v>
      </c>
      <c r="O136" s="219">
        <v>14</v>
      </c>
      <c r="P136" s="219">
        <f t="shared" si="39"/>
        <v>1704663.5714285714</v>
      </c>
      <c r="Q136" s="219">
        <f t="shared" si="40"/>
        <v>1704663.5714285714</v>
      </c>
      <c r="R136" s="144">
        <f t="shared" si="41"/>
        <v>1</v>
      </c>
      <c r="S136" s="147">
        <v>1</v>
      </c>
      <c r="T136" s="218">
        <f>IFERROR(S136/S139,"-")</f>
        <v>1.7857142857142856E-2</v>
      </c>
      <c r="U136" s="219">
        <v>1698233</v>
      </c>
      <c r="V136" s="219">
        <v>1</v>
      </c>
      <c r="W136" s="219">
        <f t="shared" si="42"/>
        <v>1698233</v>
      </c>
      <c r="X136" s="219">
        <f t="shared" si="43"/>
        <v>1698233</v>
      </c>
      <c r="Y136" s="144">
        <f t="shared" si="44"/>
        <v>1</v>
      </c>
      <c r="Z136" s="147">
        <v>1</v>
      </c>
      <c r="AA136" s="218">
        <f>IFERROR(Z136/Z139,"-")</f>
        <v>2.0408163265306121E-2</v>
      </c>
      <c r="AB136" s="219">
        <v>1698233</v>
      </c>
      <c r="AC136" s="219">
        <v>1</v>
      </c>
      <c r="AD136" s="219">
        <f t="shared" si="45"/>
        <v>1698233</v>
      </c>
      <c r="AE136" s="219">
        <f t="shared" si="46"/>
        <v>1698233</v>
      </c>
      <c r="AF136" s="144">
        <f t="shared" si="47"/>
        <v>1</v>
      </c>
      <c r="AG136" s="147">
        <v>10</v>
      </c>
      <c r="AH136" s="218">
        <f>IFERROR(AG136/AG139,"-")</f>
        <v>5.3763440860215055E-2</v>
      </c>
      <c r="AI136" s="219">
        <v>12863791</v>
      </c>
      <c r="AJ136" s="219">
        <v>10</v>
      </c>
      <c r="AK136" s="219">
        <f t="shared" si="48"/>
        <v>1286379.1000000001</v>
      </c>
      <c r="AL136" s="219">
        <f t="shared" si="49"/>
        <v>1286379.1000000001</v>
      </c>
      <c r="AM136" s="144">
        <f t="shared" si="50"/>
        <v>1</v>
      </c>
      <c r="AN136" s="147">
        <v>30</v>
      </c>
      <c r="AO136" s="218">
        <f>IFERROR(AN136/AN139,"-")</f>
        <v>1.8270401948842874E-2</v>
      </c>
      <c r="AP136" s="219">
        <v>44665164</v>
      </c>
      <c r="AQ136" s="219">
        <v>30</v>
      </c>
      <c r="AR136" s="219">
        <f t="shared" si="51"/>
        <v>1488838.8</v>
      </c>
      <c r="AS136" s="219">
        <f t="shared" si="52"/>
        <v>1488838.8</v>
      </c>
      <c r="AT136" s="144">
        <f t="shared" si="53"/>
        <v>1</v>
      </c>
      <c r="AV136" s="65"/>
    </row>
    <row r="137" spans="2:48" s="7" customFormat="1">
      <c r="B137" s="465"/>
      <c r="C137" s="470"/>
      <c r="D137" s="143" t="s">
        <v>159</v>
      </c>
      <c r="E137" s="336">
        <v>3</v>
      </c>
      <c r="F137" s="220">
        <f>IFERROR(E137/E139,"-")</f>
        <v>7.4074074074074077E-3</v>
      </c>
      <c r="G137" s="59">
        <v>7524794</v>
      </c>
      <c r="H137" s="59">
        <v>3</v>
      </c>
      <c r="I137" s="59">
        <f t="shared" si="36"/>
        <v>2508264.6666666665</v>
      </c>
      <c r="J137" s="59">
        <f t="shared" si="37"/>
        <v>2508264.6666666665</v>
      </c>
      <c r="K137" s="9">
        <f t="shared" si="38"/>
        <v>1</v>
      </c>
      <c r="L137" s="336">
        <v>3</v>
      </c>
      <c r="M137" s="220">
        <f>IFERROR(L137/L139,"-")</f>
        <v>8.9820359281437123E-3</v>
      </c>
      <c r="N137" s="59">
        <v>7524794</v>
      </c>
      <c r="O137" s="59">
        <v>3</v>
      </c>
      <c r="P137" s="59">
        <f t="shared" si="39"/>
        <v>2508264.6666666665</v>
      </c>
      <c r="Q137" s="59">
        <f t="shared" si="40"/>
        <v>2508264.6666666665</v>
      </c>
      <c r="R137" s="9">
        <f t="shared" si="41"/>
        <v>1</v>
      </c>
      <c r="S137" s="336">
        <v>1</v>
      </c>
      <c r="T137" s="220">
        <f>IFERROR(S137/S139,"-")</f>
        <v>1.7857142857142856E-2</v>
      </c>
      <c r="U137" s="59">
        <v>4522991</v>
      </c>
      <c r="V137" s="59">
        <v>1</v>
      </c>
      <c r="W137" s="59">
        <f t="shared" si="42"/>
        <v>4522991</v>
      </c>
      <c r="X137" s="59">
        <f t="shared" si="43"/>
        <v>4522991</v>
      </c>
      <c r="Y137" s="9">
        <f t="shared" si="44"/>
        <v>1</v>
      </c>
      <c r="Z137" s="336">
        <v>1</v>
      </c>
      <c r="AA137" s="220">
        <f>IFERROR(Z137/Z139,"-")</f>
        <v>2.0408163265306121E-2</v>
      </c>
      <c r="AB137" s="59">
        <v>4522991</v>
      </c>
      <c r="AC137" s="59">
        <v>1</v>
      </c>
      <c r="AD137" s="59">
        <f t="shared" si="45"/>
        <v>4522991</v>
      </c>
      <c r="AE137" s="59">
        <f t="shared" si="46"/>
        <v>4522991</v>
      </c>
      <c r="AF137" s="9">
        <f t="shared" si="47"/>
        <v>1</v>
      </c>
      <c r="AG137" s="336">
        <v>7</v>
      </c>
      <c r="AH137" s="220">
        <f>IFERROR(AG137/AG139,"-")</f>
        <v>3.7634408602150539E-2</v>
      </c>
      <c r="AI137" s="59">
        <v>15408032</v>
      </c>
      <c r="AJ137" s="59">
        <v>7</v>
      </c>
      <c r="AK137" s="59">
        <f t="shared" si="48"/>
        <v>2201147.4285714286</v>
      </c>
      <c r="AL137" s="59">
        <f t="shared" si="49"/>
        <v>2201147.4285714286</v>
      </c>
      <c r="AM137" s="9">
        <f t="shared" si="50"/>
        <v>1</v>
      </c>
      <c r="AN137" s="336">
        <v>15</v>
      </c>
      <c r="AO137" s="220">
        <f>IFERROR(AN137/AN139,"-")</f>
        <v>9.1352009744214372E-3</v>
      </c>
      <c r="AP137" s="59">
        <v>24634055</v>
      </c>
      <c r="AQ137" s="59">
        <v>15</v>
      </c>
      <c r="AR137" s="59">
        <f t="shared" si="51"/>
        <v>1642270.3333333333</v>
      </c>
      <c r="AS137" s="59">
        <f t="shared" si="52"/>
        <v>1642270.3333333333</v>
      </c>
      <c r="AT137" s="9">
        <f t="shared" si="53"/>
        <v>1</v>
      </c>
      <c r="AV137" s="65"/>
    </row>
    <row r="138" spans="2:48" s="7" customFormat="1">
      <c r="B138" s="465"/>
      <c r="C138" s="470"/>
      <c r="D138" s="146" t="s">
        <v>160</v>
      </c>
      <c r="E138" s="337">
        <v>4</v>
      </c>
      <c r="F138" s="221">
        <f>IFERROR(E138/E139,"-")</f>
        <v>9.876543209876543E-3</v>
      </c>
      <c r="G138" s="222">
        <v>5407842</v>
      </c>
      <c r="H138" s="222">
        <v>4</v>
      </c>
      <c r="I138" s="222">
        <f t="shared" si="36"/>
        <v>1351960.5</v>
      </c>
      <c r="J138" s="222">
        <f t="shared" si="37"/>
        <v>1351960.5</v>
      </c>
      <c r="K138" s="29">
        <f t="shared" si="38"/>
        <v>1</v>
      </c>
      <c r="L138" s="337">
        <v>4</v>
      </c>
      <c r="M138" s="221">
        <f>IFERROR(L138/L139,"-")</f>
        <v>1.1976047904191617E-2</v>
      </c>
      <c r="N138" s="222">
        <v>5407842</v>
      </c>
      <c r="O138" s="222">
        <v>4</v>
      </c>
      <c r="P138" s="222">
        <f t="shared" si="39"/>
        <v>1351960.5</v>
      </c>
      <c r="Q138" s="222">
        <f t="shared" si="40"/>
        <v>1351960.5</v>
      </c>
      <c r="R138" s="29">
        <f t="shared" si="41"/>
        <v>1</v>
      </c>
      <c r="S138" s="337">
        <v>2</v>
      </c>
      <c r="T138" s="221">
        <f>IFERROR(S138/S139,"-")</f>
        <v>3.5714285714285712E-2</v>
      </c>
      <c r="U138" s="222">
        <v>1074551</v>
      </c>
      <c r="V138" s="222">
        <v>2</v>
      </c>
      <c r="W138" s="222">
        <f t="shared" si="42"/>
        <v>537275.5</v>
      </c>
      <c r="X138" s="222">
        <f t="shared" si="43"/>
        <v>537275.5</v>
      </c>
      <c r="Y138" s="29">
        <f t="shared" si="44"/>
        <v>1</v>
      </c>
      <c r="Z138" s="337">
        <v>2</v>
      </c>
      <c r="AA138" s="221">
        <f>IFERROR(Z138/Z139,"-")</f>
        <v>4.0816326530612242E-2</v>
      </c>
      <c r="AB138" s="222">
        <v>1074551</v>
      </c>
      <c r="AC138" s="222">
        <v>2</v>
      </c>
      <c r="AD138" s="222">
        <f t="shared" si="45"/>
        <v>537275.5</v>
      </c>
      <c r="AE138" s="222">
        <f t="shared" si="46"/>
        <v>537275.5</v>
      </c>
      <c r="AF138" s="29">
        <f t="shared" si="47"/>
        <v>1</v>
      </c>
      <c r="AG138" s="337">
        <v>5</v>
      </c>
      <c r="AH138" s="221">
        <f>IFERROR(AG138/AG139,"-")</f>
        <v>2.6881720430107527E-2</v>
      </c>
      <c r="AI138" s="222">
        <v>6766818</v>
      </c>
      <c r="AJ138" s="222">
        <v>5</v>
      </c>
      <c r="AK138" s="222">
        <f t="shared" si="48"/>
        <v>1353363.6</v>
      </c>
      <c r="AL138" s="222">
        <f t="shared" si="49"/>
        <v>1353363.6</v>
      </c>
      <c r="AM138" s="29">
        <f t="shared" si="50"/>
        <v>1</v>
      </c>
      <c r="AN138" s="337">
        <v>7</v>
      </c>
      <c r="AO138" s="221">
        <f>IFERROR(AN138/AN139,"-")</f>
        <v>4.2630937880633376E-3</v>
      </c>
      <c r="AP138" s="222">
        <v>16169623</v>
      </c>
      <c r="AQ138" s="222">
        <v>7</v>
      </c>
      <c r="AR138" s="222">
        <f t="shared" si="51"/>
        <v>2309946.1428571427</v>
      </c>
      <c r="AS138" s="222">
        <f t="shared" si="52"/>
        <v>2309946.1428571427</v>
      </c>
      <c r="AT138" s="29">
        <f t="shared" si="53"/>
        <v>1</v>
      </c>
      <c r="AV138" s="65"/>
    </row>
    <row r="139" spans="2:48" s="7" customFormat="1">
      <c r="B139" s="466"/>
      <c r="C139" s="471"/>
      <c r="D139" s="247" t="s">
        <v>64</v>
      </c>
      <c r="E139" s="148">
        <f>SUM(E131:E138)</f>
        <v>405</v>
      </c>
      <c r="F139" s="223">
        <f>IFERROR(E139/E139,"-")</f>
        <v>1</v>
      </c>
      <c r="G139" s="224">
        <f>SUM(G131:G138)</f>
        <v>94051227</v>
      </c>
      <c r="H139" s="224">
        <f>SUM(H131:H138)</f>
        <v>102</v>
      </c>
      <c r="I139" s="224">
        <f t="shared" si="36"/>
        <v>232225.25185185185</v>
      </c>
      <c r="J139" s="224">
        <f t="shared" si="37"/>
        <v>922070.8529411765</v>
      </c>
      <c r="K139" s="129">
        <f t="shared" si="38"/>
        <v>0.25185185185185183</v>
      </c>
      <c r="L139" s="148">
        <f>SUM(L131:L138)</f>
        <v>334</v>
      </c>
      <c r="M139" s="223">
        <f>IFERROR(L139/L139,"-")</f>
        <v>1</v>
      </c>
      <c r="N139" s="224">
        <f>SUM(N131:N138)</f>
        <v>82496290</v>
      </c>
      <c r="O139" s="224">
        <f>SUM(O131:O138)</f>
        <v>86</v>
      </c>
      <c r="P139" s="224">
        <f t="shared" si="39"/>
        <v>246994.88023952095</v>
      </c>
      <c r="Q139" s="224">
        <f t="shared" si="40"/>
        <v>959259.18604651163</v>
      </c>
      <c r="R139" s="129">
        <f t="shared" si="41"/>
        <v>0.25748502994011974</v>
      </c>
      <c r="S139" s="148">
        <f>SUM(S131:S138)</f>
        <v>56</v>
      </c>
      <c r="T139" s="223">
        <f>IFERROR(S139/S139,"-")</f>
        <v>1</v>
      </c>
      <c r="U139" s="224">
        <f>SUM(U131:U138)</f>
        <v>15019579</v>
      </c>
      <c r="V139" s="224">
        <f>SUM(V131:V138)</f>
        <v>14</v>
      </c>
      <c r="W139" s="224">
        <f t="shared" si="42"/>
        <v>268206.76785714284</v>
      </c>
      <c r="X139" s="224">
        <f t="shared" si="43"/>
        <v>1072827.0714285714</v>
      </c>
      <c r="Y139" s="129">
        <f t="shared" si="44"/>
        <v>0.25</v>
      </c>
      <c r="Z139" s="148">
        <f>SUM(Z131:Z138)</f>
        <v>49</v>
      </c>
      <c r="AA139" s="223">
        <f>IFERROR(Z139/Z139,"-")</f>
        <v>1</v>
      </c>
      <c r="AB139" s="224">
        <f>SUM(AB131:AB138)</f>
        <v>15019579</v>
      </c>
      <c r="AC139" s="224">
        <f>SUM(AC131:AC138)</f>
        <v>14</v>
      </c>
      <c r="AD139" s="224">
        <f t="shared" si="45"/>
        <v>306522.02040816325</v>
      </c>
      <c r="AE139" s="224">
        <f t="shared" si="46"/>
        <v>1072827.0714285714</v>
      </c>
      <c r="AF139" s="129">
        <f t="shared" si="47"/>
        <v>0.2857142857142857</v>
      </c>
      <c r="AG139" s="148">
        <f>SUM(AG131:AG138)</f>
        <v>186</v>
      </c>
      <c r="AH139" s="223">
        <f>IFERROR(AG139/AG139,"-")</f>
        <v>1</v>
      </c>
      <c r="AI139" s="224">
        <f>SUM(AI131:AI138)</f>
        <v>62266486</v>
      </c>
      <c r="AJ139" s="224">
        <f>SUM(AJ131:AJ138)</f>
        <v>51</v>
      </c>
      <c r="AK139" s="224">
        <f t="shared" si="48"/>
        <v>334766.05376344087</v>
      </c>
      <c r="AL139" s="224">
        <f t="shared" si="49"/>
        <v>1220911.4901960783</v>
      </c>
      <c r="AM139" s="129">
        <f t="shared" si="50"/>
        <v>0.27419354838709675</v>
      </c>
      <c r="AN139" s="148">
        <f>SUM(AN131:AN138)</f>
        <v>1642</v>
      </c>
      <c r="AO139" s="223">
        <f>IFERROR(AN139/AN139,"-")</f>
        <v>1</v>
      </c>
      <c r="AP139" s="224">
        <f>SUM(AP131:AP138)</f>
        <v>206869700</v>
      </c>
      <c r="AQ139" s="224">
        <f>SUM(AQ131:AQ138)</f>
        <v>254</v>
      </c>
      <c r="AR139" s="224">
        <f t="shared" si="51"/>
        <v>125986.41900121803</v>
      </c>
      <c r="AS139" s="224">
        <f t="shared" si="52"/>
        <v>814447.63779527554</v>
      </c>
      <c r="AT139" s="129">
        <f t="shared" si="53"/>
        <v>0.15468940316686966</v>
      </c>
      <c r="AV139" s="65"/>
    </row>
    <row r="140" spans="2:48" s="7" customFormat="1">
      <c r="B140" s="464">
        <v>16</v>
      </c>
      <c r="C140" s="469" t="s">
        <v>53</v>
      </c>
      <c r="D140" s="143" t="s">
        <v>156</v>
      </c>
      <c r="E140" s="147">
        <v>229</v>
      </c>
      <c r="F140" s="218">
        <f>IFERROR(E140/E148,"-")</f>
        <v>0.75827814569536423</v>
      </c>
      <c r="G140" s="219">
        <v>0</v>
      </c>
      <c r="H140" s="219">
        <v>0</v>
      </c>
      <c r="I140" s="219">
        <f t="shared" si="36"/>
        <v>0</v>
      </c>
      <c r="J140" s="219" t="str">
        <f t="shared" si="37"/>
        <v>-</v>
      </c>
      <c r="K140" s="144">
        <f t="shared" si="38"/>
        <v>0</v>
      </c>
      <c r="L140" s="147">
        <v>171</v>
      </c>
      <c r="M140" s="218">
        <f>IFERROR(L140/L148,"-")</f>
        <v>0.72457627118644063</v>
      </c>
      <c r="N140" s="219">
        <v>0</v>
      </c>
      <c r="O140" s="219">
        <v>0</v>
      </c>
      <c r="P140" s="219">
        <f t="shared" si="39"/>
        <v>0</v>
      </c>
      <c r="Q140" s="219" t="str">
        <f t="shared" si="40"/>
        <v>-</v>
      </c>
      <c r="R140" s="144">
        <f t="shared" si="41"/>
        <v>0</v>
      </c>
      <c r="S140" s="147">
        <v>20</v>
      </c>
      <c r="T140" s="218">
        <f>IFERROR(S140/S148,"-")</f>
        <v>0.60606060606060608</v>
      </c>
      <c r="U140" s="219">
        <v>0</v>
      </c>
      <c r="V140" s="219">
        <v>0</v>
      </c>
      <c r="W140" s="219">
        <f t="shared" si="42"/>
        <v>0</v>
      </c>
      <c r="X140" s="219" t="str">
        <f t="shared" si="43"/>
        <v>-</v>
      </c>
      <c r="Y140" s="144">
        <f t="shared" si="44"/>
        <v>0</v>
      </c>
      <c r="Z140" s="147">
        <v>16</v>
      </c>
      <c r="AA140" s="218">
        <f>IFERROR(Z140/Z148,"-")</f>
        <v>0.64</v>
      </c>
      <c r="AB140" s="219">
        <v>0</v>
      </c>
      <c r="AC140" s="219">
        <v>0</v>
      </c>
      <c r="AD140" s="219">
        <f t="shared" si="45"/>
        <v>0</v>
      </c>
      <c r="AE140" s="219" t="str">
        <f t="shared" si="46"/>
        <v>-</v>
      </c>
      <c r="AF140" s="144">
        <f t="shared" si="47"/>
        <v>0</v>
      </c>
      <c r="AG140" s="147">
        <v>83</v>
      </c>
      <c r="AH140" s="218">
        <f>IFERROR(AG140/AG148,"-")</f>
        <v>0.68595041322314054</v>
      </c>
      <c r="AI140" s="219">
        <v>0</v>
      </c>
      <c r="AJ140" s="219">
        <v>0</v>
      </c>
      <c r="AK140" s="219">
        <f t="shared" si="48"/>
        <v>0</v>
      </c>
      <c r="AL140" s="219" t="str">
        <f t="shared" si="49"/>
        <v>-</v>
      </c>
      <c r="AM140" s="144">
        <f t="shared" si="50"/>
        <v>0</v>
      </c>
      <c r="AN140" s="147">
        <v>981</v>
      </c>
      <c r="AO140" s="218">
        <f>IFERROR(AN140/AN148,"-")</f>
        <v>0.8515625</v>
      </c>
      <c r="AP140" s="219">
        <v>0</v>
      </c>
      <c r="AQ140" s="219">
        <v>0</v>
      </c>
      <c r="AR140" s="219">
        <f t="shared" si="51"/>
        <v>0</v>
      </c>
      <c r="AS140" s="219" t="str">
        <f t="shared" si="52"/>
        <v>-</v>
      </c>
      <c r="AT140" s="144">
        <f t="shared" si="53"/>
        <v>0</v>
      </c>
      <c r="AV140" s="65"/>
    </row>
    <row r="141" spans="2:48" s="7" customFormat="1">
      <c r="B141" s="465"/>
      <c r="C141" s="470"/>
      <c r="D141" s="143" t="s">
        <v>153</v>
      </c>
      <c r="E141" s="336">
        <v>15</v>
      </c>
      <c r="F141" s="220">
        <f>IFERROR(E141/E148,"-")</f>
        <v>4.9668874172185427E-2</v>
      </c>
      <c r="G141" s="59">
        <v>2412479</v>
      </c>
      <c r="H141" s="59">
        <v>15</v>
      </c>
      <c r="I141" s="59">
        <f t="shared" si="36"/>
        <v>160831.93333333332</v>
      </c>
      <c r="J141" s="59">
        <f t="shared" si="37"/>
        <v>160831.93333333332</v>
      </c>
      <c r="K141" s="9">
        <f t="shared" si="38"/>
        <v>1</v>
      </c>
      <c r="L141" s="336">
        <v>13</v>
      </c>
      <c r="M141" s="220">
        <f>IFERROR(L141/L148,"-")</f>
        <v>5.5084745762711863E-2</v>
      </c>
      <c r="N141" s="59">
        <v>1899776</v>
      </c>
      <c r="O141" s="59">
        <v>13</v>
      </c>
      <c r="P141" s="59">
        <f t="shared" si="39"/>
        <v>146136.61538461538</v>
      </c>
      <c r="Q141" s="59">
        <f t="shared" si="40"/>
        <v>146136.61538461538</v>
      </c>
      <c r="R141" s="9">
        <f t="shared" si="41"/>
        <v>1</v>
      </c>
      <c r="S141" s="336">
        <v>4</v>
      </c>
      <c r="T141" s="220">
        <f>IFERROR(S141/S148,"-")</f>
        <v>0.12121212121212122</v>
      </c>
      <c r="U141" s="59">
        <v>751288</v>
      </c>
      <c r="V141" s="59">
        <v>4</v>
      </c>
      <c r="W141" s="59">
        <f t="shared" si="42"/>
        <v>187822</v>
      </c>
      <c r="X141" s="59">
        <f t="shared" si="43"/>
        <v>187822</v>
      </c>
      <c r="Y141" s="9">
        <f t="shared" si="44"/>
        <v>1</v>
      </c>
      <c r="Z141" s="336">
        <v>3</v>
      </c>
      <c r="AA141" s="220">
        <f>IFERROR(Z141/Z148,"-")</f>
        <v>0.12</v>
      </c>
      <c r="AB141" s="59">
        <v>449553</v>
      </c>
      <c r="AC141" s="59">
        <v>3</v>
      </c>
      <c r="AD141" s="59">
        <f t="shared" si="45"/>
        <v>149851</v>
      </c>
      <c r="AE141" s="59">
        <f t="shared" si="46"/>
        <v>149851</v>
      </c>
      <c r="AF141" s="9">
        <f t="shared" si="47"/>
        <v>1</v>
      </c>
      <c r="AG141" s="336">
        <v>3</v>
      </c>
      <c r="AH141" s="220">
        <f>IFERROR(AG141/AG148,"-")</f>
        <v>2.4793388429752067E-2</v>
      </c>
      <c r="AI141" s="59">
        <v>348215</v>
      </c>
      <c r="AJ141" s="59">
        <v>3</v>
      </c>
      <c r="AK141" s="59">
        <f t="shared" si="48"/>
        <v>116071.66666666667</v>
      </c>
      <c r="AL141" s="59">
        <f t="shared" si="49"/>
        <v>116071.66666666667</v>
      </c>
      <c r="AM141" s="9">
        <f t="shared" si="50"/>
        <v>1</v>
      </c>
      <c r="AN141" s="336">
        <v>22</v>
      </c>
      <c r="AO141" s="220">
        <f>IFERROR(AN141/AN148,"-")</f>
        <v>1.9097222222222224E-2</v>
      </c>
      <c r="AP141" s="59">
        <v>7038773</v>
      </c>
      <c r="AQ141" s="59">
        <v>21</v>
      </c>
      <c r="AR141" s="59">
        <f t="shared" si="51"/>
        <v>319944.22727272729</v>
      </c>
      <c r="AS141" s="59">
        <f t="shared" si="52"/>
        <v>335179.66666666669</v>
      </c>
      <c r="AT141" s="9">
        <f t="shared" si="53"/>
        <v>0.95454545454545459</v>
      </c>
      <c r="AV141" s="65"/>
    </row>
    <row r="142" spans="2:48" s="7" customFormat="1">
      <c r="B142" s="465"/>
      <c r="C142" s="470"/>
      <c r="D142" s="143" t="s">
        <v>154</v>
      </c>
      <c r="E142" s="336">
        <v>10</v>
      </c>
      <c r="F142" s="220">
        <f>IFERROR(E142/E148,"-")</f>
        <v>3.3112582781456956E-2</v>
      </c>
      <c r="G142" s="59">
        <v>2307841</v>
      </c>
      <c r="H142" s="59">
        <v>10</v>
      </c>
      <c r="I142" s="59">
        <f t="shared" ref="I142:I205" si="54">IFERROR(G142/E142,"-")</f>
        <v>230784.1</v>
      </c>
      <c r="J142" s="59">
        <f t="shared" si="37"/>
        <v>230784.1</v>
      </c>
      <c r="K142" s="9">
        <f t="shared" si="38"/>
        <v>1</v>
      </c>
      <c r="L142" s="336">
        <v>8</v>
      </c>
      <c r="M142" s="220">
        <f>IFERROR(L142/L148,"-")</f>
        <v>3.3898305084745763E-2</v>
      </c>
      <c r="N142" s="59">
        <v>1954333</v>
      </c>
      <c r="O142" s="59">
        <v>8</v>
      </c>
      <c r="P142" s="59">
        <f t="shared" si="39"/>
        <v>244291.625</v>
      </c>
      <c r="Q142" s="59">
        <f t="shared" si="40"/>
        <v>244291.625</v>
      </c>
      <c r="R142" s="9">
        <f t="shared" si="41"/>
        <v>1</v>
      </c>
      <c r="S142" s="336">
        <v>2</v>
      </c>
      <c r="T142" s="220">
        <f>IFERROR(S142/S148,"-")</f>
        <v>6.0606060606060608E-2</v>
      </c>
      <c r="U142" s="59">
        <v>620720</v>
      </c>
      <c r="V142" s="59">
        <v>2</v>
      </c>
      <c r="W142" s="59">
        <f t="shared" si="42"/>
        <v>310360</v>
      </c>
      <c r="X142" s="59">
        <f t="shared" si="43"/>
        <v>310360</v>
      </c>
      <c r="Y142" s="9">
        <f t="shared" si="44"/>
        <v>1</v>
      </c>
      <c r="Z142" s="336">
        <v>1</v>
      </c>
      <c r="AA142" s="220">
        <f>IFERROR(Z142/Z148,"-")</f>
        <v>0.04</v>
      </c>
      <c r="AB142" s="59">
        <v>358160</v>
      </c>
      <c r="AC142" s="59">
        <v>1</v>
      </c>
      <c r="AD142" s="59">
        <f t="shared" si="45"/>
        <v>358160</v>
      </c>
      <c r="AE142" s="59">
        <f t="shared" si="46"/>
        <v>358160</v>
      </c>
      <c r="AF142" s="9">
        <f t="shared" si="47"/>
        <v>1</v>
      </c>
      <c r="AG142" s="336">
        <v>2</v>
      </c>
      <c r="AH142" s="220">
        <f>IFERROR(AG142/AG148,"-")</f>
        <v>1.6528925619834711E-2</v>
      </c>
      <c r="AI142" s="59">
        <v>559161</v>
      </c>
      <c r="AJ142" s="59">
        <v>2</v>
      </c>
      <c r="AK142" s="59">
        <f t="shared" si="48"/>
        <v>279580.5</v>
      </c>
      <c r="AL142" s="59">
        <f t="shared" si="49"/>
        <v>279580.5</v>
      </c>
      <c r="AM142" s="9">
        <f t="shared" si="50"/>
        <v>1</v>
      </c>
      <c r="AN142" s="336">
        <v>37</v>
      </c>
      <c r="AO142" s="220">
        <f>IFERROR(AN142/AN148,"-")</f>
        <v>3.2118055555555552E-2</v>
      </c>
      <c r="AP142" s="59">
        <v>11533596</v>
      </c>
      <c r="AQ142" s="59">
        <v>37</v>
      </c>
      <c r="AR142" s="59">
        <f t="shared" si="51"/>
        <v>311718.81081081083</v>
      </c>
      <c r="AS142" s="59">
        <f t="shared" si="52"/>
        <v>311718.81081081083</v>
      </c>
      <c r="AT142" s="9">
        <f t="shared" si="53"/>
        <v>1</v>
      </c>
      <c r="AV142" s="65"/>
    </row>
    <row r="143" spans="2:48" s="7" customFormat="1">
      <c r="B143" s="465"/>
      <c r="C143" s="470"/>
      <c r="D143" s="143" t="s">
        <v>155</v>
      </c>
      <c r="E143" s="147">
        <v>9</v>
      </c>
      <c r="F143" s="218">
        <f>IFERROR(E143/E148,"-")</f>
        <v>2.9801324503311258E-2</v>
      </c>
      <c r="G143" s="219">
        <v>5477578</v>
      </c>
      <c r="H143" s="219">
        <v>9</v>
      </c>
      <c r="I143" s="219">
        <f t="shared" si="54"/>
        <v>608619.77777777775</v>
      </c>
      <c r="J143" s="219">
        <f t="shared" si="37"/>
        <v>608619.77777777775</v>
      </c>
      <c r="K143" s="144">
        <f t="shared" si="38"/>
        <v>1</v>
      </c>
      <c r="L143" s="147">
        <v>9</v>
      </c>
      <c r="M143" s="218">
        <f>IFERROR(L143/L148,"-")</f>
        <v>3.8135593220338986E-2</v>
      </c>
      <c r="N143" s="219">
        <v>5477578</v>
      </c>
      <c r="O143" s="219">
        <v>9</v>
      </c>
      <c r="P143" s="219">
        <f t="shared" si="39"/>
        <v>608619.77777777775</v>
      </c>
      <c r="Q143" s="219">
        <f t="shared" si="40"/>
        <v>608619.77777777775</v>
      </c>
      <c r="R143" s="144">
        <f t="shared" si="41"/>
        <v>1</v>
      </c>
      <c r="S143" s="147">
        <v>2</v>
      </c>
      <c r="T143" s="218">
        <f>IFERROR(S143/S148,"-")</f>
        <v>6.0606060606060608E-2</v>
      </c>
      <c r="U143" s="219">
        <v>444562</v>
      </c>
      <c r="V143" s="219">
        <v>2</v>
      </c>
      <c r="W143" s="219">
        <f t="shared" si="42"/>
        <v>222281</v>
      </c>
      <c r="X143" s="219">
        <f t="shared" si="43"/>
        <v>222281</v>
      </c>
      <c r="Y143" s="144">
        <f t="shared" si="44"/>
        <v>1</v>
      </c>
      <c r="Z143" s="147">
        <v>2</v>
      </c>
      <c r="AA143" s="218">
        <f>IFERROR(Z143/Z148,"-")</f>
        <v>0.08</v>
      </c>
      <c r="AB143" s="219">
        <v>444562</v>
      </c>
      <c r="AC143" s="219">
        <v>2</v>
      </c>
      <c r="AD143" s="219">
        <f t="shared" si="45"/>
        <v>222281</v>
      </c>
      <c r="AE143" s="219">
        <f t="shared" si="46"/>
        <v>222281</v>
      </c>
      <c r="AF143" s="144">
        <f t="shared" si="47"/>
        <v>1</v>
      </c>
      <c r="AG143" s="147">
        <v>7</v>
      </c>
      <c r="AH143" s="218">
        <f>IFERROR(AG143/AG148,"-")</f>
        <v>5.7851239669421489E-2</v>
      </c>
      <c r="AI143" s="219">
        <v>2394910</v>
      </c>
      <c r="AJ143" s="219">
        <v>7</v>
      </c>
      <c r="AK143" s="219">
        <f t="shared" si="48"/>
        <v>342130</v>
      </c>
      <c r="AL143" s="219">
        <f t="shared" si="49"/>
        <v>342130</v>
      </c>
      <c r="AM143" s="144">
        <f t="shared" si="50"/>
        <v>1</v>
      </c>
      <c r="AN143" s="147">
        <v>37</v>
      </c>
      <c r="AO143" s="218">
        <f>IFERROR(AN143/AN148,"-")</f>
        <v>3.2118055555555552E-2</v>
      </c>
      <c r="AP143" s="219">
        <v>30495252</v>
      </c>
      <c r="AQ143" s="219">
        <v>37</v>
      </c>
      <c r="AR143" s="219">
        <f t="shared" si="51"/>
        <v>824196</v>
      </c>
      <c r="AS143" s="219">
        <f t="shared" si="52"/>
        <v>824196</v>
      </c>
      <c r="AT143" s="144">
        <f t="shared" si="53"/>
        <v>1</v>
      </c>
      <c r="AV143" s="65"/>
    </row>
    <row r="144" spans="2:48" s="7" customFormat="1">
      <c r="B144" s="465"/>
      <c r="C144" s="470"/>
      <c r="D144" s="143" t="s">
        <v>157</v>
      </c>
      <c r="E144" s="336">
        <v>16</v>
      </c>
      <c r="F144" s="220">
        <f>IFERROR(E144/E148,"-")</f>
        <v>5.2980132450331126E-2</v>
      </c>
      <c r="G144" s="59">
        <v>13912879</v>
      </c>
      <c r="H144" s="59">
        <v>16</v>
      </c>
      <c r="I144" s="59">
        <f t="shared" si="54"/>
        <v>869554.9375</v>
      </c>
      <c r="J144" s="59">
        <f t="shared" si="37"/>
        <v>869554.9375</v>
      </c>
      <c r="K144" s="9">
        <f t="shared" si="38"/>
        <v>1</v>
      </c>
      <c r="L144" s="336">
        <v>14</v>
      </c>
      <c r="M144" s="220">
        <f>IFERROR(L144/L148,"-")</f>
        <v>5.9322033898305086E-2</v>
      </c>
      <c r="N144" s="59">
        <v>11409150</v>
      </c>
      <c r="O144" s="59">
        <v>14</v>
      </c>
      <c r="P144" s="59">
        <f t="shared" si="39"/>
        <v>814939.28571428568</v>
      </c>
      <c r="Q144" s="59">
        <f t="shared" si="40"/>
        <v>814939.28571428568</v>
      </c>
      <c r="R144" s="9">
        <f t="shared" si="41"/>
        <v>1</v>
      </c>
      <c r="S144" s="336">
        <v>1</v>
      </c>
      <c r="T144" s="220">
        <f>IFERROR(S144/S148,"-")</f>
        <v>3.0303030303030304E-2</v>
      </c>
      <c r="U144" s="59">
        <v>896154</v>
      </c>
      <c r="V144" s="59">
        <v>1</v>
      </c>
      <c r="W144" s="59">
        <f t="shared" si="42"/>
        <v>896154</v>
      </c>
      <c r="X144" s="59">
        <f t="shared" si="43"/>
        <v>896154</v>
      </c>
      <c r="Y144" s="9">
        <f t="shared" si="44"/>
        <v>1</v>
      </c>
      <c r="Z144" s="336">
        <v>0</v>
      </c>
      <c r="AA144" s="220">
        <f>IFERROR(Z144/Z148,"-")</f>
        <v>0</v>
      </c>
      <c r="AB144" s="59">
        <v>0</v>
      </c>
      <c r="AC144" s="59">
        <v>0</v>
      </c>
      <c r="AD144" s="59" t="str">
        <f t="shared" si="45"/>
        <v>-</v>
      </c>
      <c r="AE144" s="59" t="str">
        <f t="shared" si="46"/>
        <v>-</v>
      </c>
      <c r="AF144" s="9" t="str">
        <f t="shared" si="47"/>
        <v>-</v>
      </c>
      <c r="AG144" s="336">
        <v>10</v>
      </c>
      <c r="AH144" s="220">
        <f>IFERROR(AG144/AG148,"-")</f>
        <v>8.2644628099173556E-2</v>
      </c>
      <c r="AI144" s="59">
        <v>9590107</v>
      </c>
      <c r="AJ144" s="59">
        <v>10</v>
      </c>
      <c r="AK144" s="59">
        <f t="shared" si="48"/>
        <v>959010.7</v>
      </c>
      <c r="AL144" s="59">
        <f t="shared" si="49"/>
        <v>959010.7</v>
      </c>
      <c r="AM144" s="9">
        <f t="shared" si="50"/>
        <v>1</v>
      </c>
      <c r="AN144" s="336">
        <v>47</v>
      </c>
      <c r="AO144" s="220">
        <f>IFERROR(AN144/AN148,"-")</f>
        <v>4.0798611111111112E-2</v>
      </c>
      <c r="AP144" s="59">
        <v>51082511</v>
      </c>
      <c r="AQ144" s="59">
        <v>47</v>
      </c>
      <c r="AR144" s="59">
        <f t="shared" si="51"/>
        <v>1086861.9361702127</v>
      </c>
      <c r="AS144" s="59">
        <f t="shared" si="52"/>
        <v>1086861.9361702127</v>
      </c>
      <c r="AT144" s="9">
        <f t="shared" si="53"/>
        <v>1</v>
      </c>
      <c r="AV144" s="65"/>
    </row>
    <row r="145" spans="2:48" s="7" customFormat="1">
      <c r="B145" s="465"/>
      <c r="C145" s="470"/>
      <c r="D145" s="143" t="s">
        <v>158</v>
      </c>
      <c r="E145" s="147">
        <v>13</v>
      </c>
      <c r="F145" s="218">
        <f>IFERROR(E145/E148,"-")</f>
        <v>4.3046357615894038E-2</v>
      </c>
      <c r="G145" s="219">
        <v>25152462</v>
      </c>
      <c r="H145" s="219">
        <v>13</v>
      </c>
      <c r="I145" s="219">
        <f t="shared" si="54"/>
        <v>1934804.7692307692</v>
      </c>
      <c r="J145" s="219">
        <f t="shared" si="37"/>
        <v>1934804.7692307692</v>
      </c>
      <c r="K145" s="144">
        <f t="shared" si="38"/>
        <v>1</v>
      </c>
      <c r="L145" s="147">
        <v>12</v>
      </c>
      <c r="M145" s="218">
        <f>IFERROR(L145/L148,"-")</f>
        <v>5.0847457627118647E-2</v>
      </c>
      <c r="N145" s="219">
        <v>24647728</v>
      </c>
      <c r="O145" s="219">
        <v>12</v>
      </c>
      <c r="P145" s="219">
        <f t="shared" si="39"/>
        <v>2053977.3333333333</v>
      </c>
      <c r="Q145" s="219">
        <f t="shared" si="40"/>
        <v>2053977.3333333333</v>
      </c>
      <c r="R145" s="144">
        <f t="shared" si="41"/>
        <v>1</v>
      </c>
      <c r="S145" s="147">
        <v>0</v>
      </c>
      <c r="T145" s="218">
        <f>IFERROR(S145/S148,"-")</f>
        <v>0</v>
      </c>
      <c r="U145" s="219">
        <v>0</v>
      </c>
      <c r="V145" s="219">
        <v>0</v>
      </c>
      <c r="W145" s="219" t="str">
        <f t="shared" si="42"/>
        <v>-</v>
      </c>
      <c r="X145" s="219" t="str">
        <f t="shared" si="43"/>
        <v>-</v>
      </c>
      <c r="Y145" s="144" t="str">
        <f t="shared" si="44"/>
        <v>-</v>
      </c>
      <c r="Z145" s="147">
        <v>0</v>
      </c>
      <c r="AA145" s="218">
        <f>IFERROR(Z145/Z148,"-")</f>
        <v>0</v>
      </c>
      <c r="AB145" s="219">
        <v>0</v>
      </c>
      <c r="AC145" s="219">
        <v>0</v>
      </c>
      <c r="AD145" s="219" t="str">
        <f t="shared" si="45"/>
        <v>-</v>
      </c>
      <c r="AE145" s="219" t="str">
        <f t="shared" si="46"/>
        <v>-</v>
      </c>
      <c r="AF145" s="144" t="str">
        <f t="shared" si="47"/>
        <v>-</v>
      </c>
      <c r="AG145" s="147">
        <v>8</v>
      </c>
      <c r="AH145" s="218">
        <f>IFERROR(AG145/AG148,"-")</f>
        <v>6.6115702479338845E-2</v>
      </c>
      <c r="AI145" s="219">
        <v>15866929</v>
      </c>
      <c r="AJ145" s="219">
        <v>8</v>
      </c>
      <c r="AK145" s="219">
        <f t="shared" si="48"/>
        <v>1983366.125</v>
      </c>
      <c r="AL145" s="219">
        <f t="shared" si="49"/>
        <v>1983366.125</v>
      </c>
      <c r="AM145" s="144">
        <f t="shared" si="50"/>
        <v>1</v>
      </c>
      <c r="AN145" s="147">
        <v>17</v>
      </c>
      <c r="AO145" s="218">
        <f>IFERROR(AN145/AN148,"-")</f>
        <v>1.4756944444444444E-2</v>
      </c>
      <c r="AP145" s="219">
        <v>28021607</v>
      </c>
      <c r="AQ145" s="219">
        <v>17</v>
      </c>
      <c r="AR145" s="219">
        <f t="shared" si="51"/>
        <v>1648329.8235294118</v>
      </c>
      <c r="AS145" s="219">
        <f t="shared" si="52"/>
        <v>1648329.8235294118</v>
      </c>
      <c r="AT145" s="144">
        <f t="shared" si="53"/>
        <v>1</v>
      </c>
      <c r="AV145" s="65"/>
    </row>
    <row r="146" spans="2:48" s="7" customFormat="1">
      <c r="B146" s="465"/>
      <c r="C146" s="470"/>
      <c r="D146" s="143" t="s">
        <v>159</v>
      </c>
      <c r="E146" s="336">
        <v>8</v>
      </c>
      <c r="F146" s="220">
        <f>IFERROR(E146/E148,"-")</f>
        <v>2.6490066225165563E-2</v>
      </c>
      <c r="G146" s="59">
        <v>18128676</v>
      </c>
      <c r="H146" s="59">
        <v>8</v>
      </c>
      <c r="I146" s="59">
        <f t="shared" si="54"/>
        <v>2266084.5</v>
      </c>
      <c r="J146" s="59">
        <f t="shared" si="37"/>
        <v>2266084.5</v>
      </c>
      <c r="K146" s="9">
        <f t="shared" si="38"/>
        <v>1</v>
      </c>
      <c r="L146" s="336">
        <v>7</v>
      </c>
      <c r="M146" s="220">
        <f>IFERROR(L146/L148,"-")</f>
        <v>2.9661016949152543E-2</v>
      </c>
      <c r="N146" s="59">
        <v>13763771</v>
      </c>
      <c r="O146" s="59">
        <v>7</v>
      </c>
      <c r="P146" s="59">
        <f t="shared" si="39"/>
        <v>1966253</v>
      </c>
      <c r="Q146" s="59">
        <f t="shared" si="40"/>
        <v>1966253</v>
      </c>
      <c r="R146" s="9">
        <f t="shared" si="41"/>
        <v>1</v>
      </c>
      <c r="S146" s="336">
        <v>2</v>
      </c>
      <c r="T146" s="220">
        <f>IFERROR(S146/S148,"-")</f>
        <v>6.0606060606060608E-2</v>
      </c>
      <c r="U146" s="59">
        <v>6070347</v>
      </c>
      <c r="V146" s="59">
        <v>2</v>
      </c>
      <c r="W146" s="59">
        <f t="shared" si="42"/>
        <v>3035173.5</v>
      </c>
      <c r="X146" s="59">
        <f t="shared" si="43"/>
        <v>3035173.5</v>
      </c>
      <c r="Y146" s="9">
        <f t="shared" si="44"/>
        <v>1</v>
      </c>
      <c r="Z146" s="336">
        <v>1</v>
      </c>
      <c r="AA146" s="220">
        <f>IFERROR(Z146/Z148,"-")</f>
        <v>0.04</v>
      </c>
      <c r="AB146" s="59">
        <v>1705442</v>
      </c>
      <c r="AC146" s="59">
        <v>1</v>
      </c>
      <c r="AD146" s="59">
        <f t="shared" si="45"/>
        <v>1705442</v>
      </c>
      <c r="AE146" s="59">
        <f t="shared" si="46"/>
        <v>1705442</v>
      </c>
      <c r="AF146" s="9">
        <f t="shared" si="47"/>
        <v>1</v>
      </c>
      <c r="AG146" s="336">
        <v>5</v>
      </c>
      <c r="AH146" s="220">
        <f>IFERROR(AG146/AG148,"-")</f>
        <v>4.1322314049586778E-2</v>
      </c>
      <c r="AI146" s="59">
        <v>11931397</v>
      </c>
      <c r="AJ146" s="59">
        <v>5</v>
      </c>
      <c r="AK146" s="59">
        <f t="shared" si="48"/>
        <v>2386279.4</v>
      </c>
      <c r="AL146" s="59">
        <f t="shared" si="49"/>
        <v>2386279.4</v>
      </c>
      <c r="AM146" s="9">
        <f t="shared" si="50"/>
        <v>1</v>
      </c>
      <c r="AN146" s="336">
        <v>9</v>
      </c>
      <c r="AO146" s="220">
        <f>IFERROR(AN146/AN148,"-")</f>
        <v>7.8125E-3</v>
      </c>
      <c r="AP146" s="59">
        <v>15927252</v>
      </c>
      <c r="AQ146" s="59">
        <v>9</v>
      </c>
      <c r="AR146" s="59">
        <f t="shared" si="51"/>
        <v>1769694.6666666667</v>
      </c>
      <c r="AS146" s="59">
        <f t="shared" si="52"/>
        <v>1769694.6666666667</v>
      </c>
      <c r="AT146" s="9">
        <f t="shared" si="53"/>
        <v>1</v>
      </c>
      <c r="AV146" s="65"/>
    </row>
    <row r="147" spans="2:48" s="7" customFormat="1">
      <c r="B147" s="465"/>
      <c r="C147" s="470"/>
      <c r="D147" s="146" t="s">
        <v>160</v>
      </c>
      <c r="E147" s="337">
        <v>2</v>
      </c>
      <c r="F147" s="221">
        <f>IFERROR(E147/E148,"-")</f>
        <v>6.6225165562913907E-3</v>
      </c>
      <c r="G147" s="222">
        <v>7226493</v>
      </c>
      <c r="H147" s="222">
        <v>2</v>
      </c>
      <c r="I147" s="222">
        <f t="shared" si="54"/>
        <v>3613246.5</v>
      </c>
      <c r="J147" s="222">
        <f t="shared" si="37"/>
        <v>3613246.5</v>
      </c>
      <c r="K147" s="29">
        <f t="shared" si="38"/>
        <v>1</v>
      </c>
      <c r="L147" s="337">
        <v>2</v>
      </c>
      <c r="M147" s="221">
        <f>IFERROR(L147/L148,"-")</f>
        <v>8.4745762711864406E-3</v>
      </c>
      <c r="N147" s="222">
        <v>7226493</v>
      </c>
      <c r="O147" s="222">
        <v>2</v>
      </c>
      <c r="P147" s="222">
        <f t="shared" si="39"/>
        <v>3613246.5</v>
      </c>
      <c r="Q147" s="222">
        <f t="shared" si="40"/>
        <v>3613246.5</v>
      </c>
      <c r="R147" s="29">
        <f t="shared" si="41"/>
        <v>1</v>
      </c>
      <c r="S147" s="337">
        <v>2</v>
      </c>
      <c r="T147" s="221">
        <f>IFERROR(S147/S148,"-")</f>
        <v>6.0606060606060608E-2</v>
      </c>
      <c r="U147" s="222">
        <v>7226493</v>
      </c>
      <c r="V147" s="222">
        <v>2</v>
      </c>
      <c r="W147" s="222">
        <f t="shared" si="42"/>
        <v>3613246.5</v>
      </c>
      <c r="X147" s="222">
        <f t="shared" si="43"/>
        <v>3613246.5</v>
      </c>
      <c r="Y147" s="29">
        <f t="shared" si="44"/>
        <v>1</v>
      </c>
      <c r="Z147" s="337">
        <v>2</v>
      </c>
      <c r="AA147" s="221">
        <f>IFERROR(Z147/Z148,"-")</f>
        <v>0.08</v>
      </c>
      <c r="AB147" s="222">
        <v>7226493</v>
      </c>
      <c r="AC147" s="222">
        <v>2</v>
      </c>
      <c r="AD147" s="222">
        <f t="shared" si="45"/>
        <v>3613246.5</v>
      </c>
      <c r="AE147" s="222">
        <f t="shared" si="46"/>
        <v>3613246.5</v>
      </c>
      <c r="AF147" s="29">
        <f t="shared" si="47"/>
        <v>1</v>
      </c>
      <c r="AG147" s="337">
        <v>3</v>
      </c>
      <c r="AH147" s="221">
        <f>IFERROR(AG147/AG148,"-")</f>
        <v>2.4793388429752067E-2</v>
      </c>
      <c r="AI147" s="222">
        <v>8475817</v>
      </c>
      <c r="AJ147" s="222">
        <v>3</v>
      </c>
      <c r="AK147" s="222">
        <f t="shared" si="48"/>
        <v>2825272.3333333335</v>
      </c>
      <c r="AL147" s="222">
        <f t="shared" si="49"/>
        <v>2825272.3333333335</v>
      </c>
      <c r="AM147" s="29">
        <f t="shared" si="50"/>
        <v>1</v>
      </c>
      <c r="AN147" s="337">
        <v>2</v>
      </c>
      <c r="AO147" s="221">
        <f>IFERROR(AN147/AN148,"-")</f>
        <v>1.736111111111111E-3</v>
      </c>
      <c r="AP147" s="222">
        <v>1344142</v>
      </c>
      <c r="AQ147" s="222">
        <v>2</v>
      </c>
      <c r="AR147" s="222">
        <f t="shared" si="51"/>
        <v>672071</v>
      </c>
      <c r="AS147" s="222">
        <f t="shared" si="52"/>
        <v>672071</v>
      </c>
      <c r="AT147" s="29">
        <f t="shared" si="53"/>
        <v>1</v>
      </c>
      <c r="AV147" s="65"/>
    </row>
    <row r="148" spans="2:48" s="7" customFormat="1">
      <c r="B148" s="466"/>
      <c r="C148" s="471"/>
      <c r="D148" s="247" t="s">
        <v>64</v>
      </c>
      <c r="E148" s="148">
        <f>SUM(E140:E147)</f>
        <v>302</v>
      </c>
      <c r="F148" s="223">
        <f>IFERROR(E148/E148,"-")</f>
        <v>1</v>
      </c>
      <c r="G148" s="224">
        <f>SUM(G140:G147)</f>
        <v>74618408</v>
      </c>
      <c r="H148" s="224">
        <f>SUM(H140:H147)</f>
        <v>73</v>
      </c>
      <c r="I148" s="224">
        <f t="shared" si="54"/>
        <v>247080.82119205297</v>
      </c>
      <c r="J148" s="224">
        <f t="shared" si="37"/>
        <v>1022169.9726027397</v>
      </c>
      <c r="K148" s="129">
        <f t="shared" si="38"/>
        <v>0.24172185430463577</v>
      </c>
      <c r="L148" s="148">
        <f>SUM(L140:L147)</f>
        <v>236</v>
      </c>
      <c r="M148" s="223">
        <f>IFERROR(L148/L148,"-")</f>
        <v>1</v>
      </c>
      <c r="N148" s="224">
        <f>SUM(N140:N147)</f>
        <v>66378829</v>
      </c>
      <c r="O148" s="224">
        <f>SUM(O140:O147)</f>
        <v>65</v>
      </c>
      <c r="P148" s="224">
        <f t="shared" si="39"/>
        <v>281266.2245762712</v>
      </c>
      <c r="Q148" s="224">
        <f t="shared" si="40"/>
        <v>1021212.7538461538</v>
      </c>
      <c r="R148" s="129">
        <f t="shared" si="41"/>
        <v>0.27542372881355931</v>
      </c>
      <c r="S148" s="148">
        <f>SUM(S140:S147)</f>
        <v>33</v>
      </c>
      <c r="T148" s="223">
        <f>IFERROR(S148/S148,"-")</f>
        <v>1</v>
      </c>
      <c r="U148" s="224">
        <f>SUM(U140:U147)</f>
        <v>16009564</v>
      </c>
      <c r="V148" s="224">
        <f>SUM(V140:V147)</f>
        <v>13</v>
      </c>
      <c r="W148" s="224">
        <f t="shared" si="42"/>
        <v>485138.30303030304</v>
      </c>
      <c r="X148" s="224">
        <f t="shared" si="43"/>
        <v>1231504.923076923</v>
      </c>
      <c r="Y148" s="129">
        <f t="shared" si="44"/>
        <v>0.39393939393939392</v>
      </c>
      <c r="Z148" s="148">
        <f>SUM(Z140:Z147)</f>
        <v>25</v>
      </c>
      <c r="AA148" s="223">
        <f>IFERROR(Z148/Z148,"-")</f>
        <v>1</v>
      </c>
      <c r="AB148" s="224">
        <f>SUM(AB140:AB147)</f>
        <v>10184210</v>
      </c>
      <c r="AC148" s="224">
        <f>SUM(AC140:AC147)</f>
        <v>9</v>
      </c>
      <c r="AD148" s="224">
        <f t="shared" si="45"/>
        <v>407368.4</v>
      </c>
      <c r="AE148" s="224">
        <f t="shared" si="46"/>
        <v>1131578.888888889</v>
      </c>
      <c r="AF148" s="129">
        <f t="shared" si="47"/>
        <v>0.36</v>
      </c>
      <c r="AG148" s="148">
        <f>SUM(AG140:AG147)</f>
        <v>121</v>
      </c>
      <c r="AH148" s="223">
        <f>IFERROR(AG148/AG148,"-")</f>
        <v>1</v>
      </c>
      <c r="AI148" s="224">
        <f>SUM(AI140:AI147)</f>
        <v>49166536</v>
      </c>
      <c r="AJ148" s="224">
        <f>SUM(AJ140:AJ147)</f>
        <v>38</v>
      </c>
      <c r="AK148" s="224">
        <f t="shared" si="48"/>
        <v>406335.00826446281</v>
      </c>
      <c r="AL148" s="224">
        <f t="shared" si="49"/>
        <v>1293856.2105263157</v>
      </c>
      <c r="AM148" s="129">
        <f t="shared" si="50"/>
        <v>0.31404958677685951</v>
      </c>
      <c r="AN148" s="148">
        <f>SUM(AN140:AN147)</f>
        <v>1152</v>
      </c>
      <c r="AO148" s="223">
        <f>IFERROR(AN148/AN148,"-")</f>
        <v>1</v>
      </c>
      <c r="AP148" s="224">
        <f>SUM(AP140:AP147)</f>
        <v>145443133</v>
      </c>
      <c r="AQ148" s="224">
        <f>SUM(AQ140:AQ147)</f>
        <v>170</v>
      </c>
      <c r="AR148" s="224">
        <f t="shared" si="51"/>
        <v>126252.71961805556</v>
      </c>
      <c r="AS148" s="224">
        <f t="shared" si="52"/>
        <v>855547.84117647063</v>
      </c>
      <c r="AT148" s="129">
        <f t="shared" si="53"/>
        <v>0.14756944444444445</v>
      </c>
      <c r="AV148" s="65"/>
    </row>
    <row r="149" spans="2:48" s="7" customFormat="1">
      <c r="B149" s="464">
        <v>17</v>
      </c>
      <c r="C149" s="469" t="s">
        <v>87</v>
      </c>
      <c r="D149" s="143" t="s">
        <v>156</v>
      </c>
      <c r="E149" s="147">
        <v>293</v>
      </c>
      <c r="F149" s="218">
        <f>IFERROR(E149/E157,"-")</f>
        <v>0.72167487684729059</v>
      </c>
      <c r="G149" s="219">
        <v>0</v>
      </c>
      <c r="H149" s="219">
        <v>0</v>
      </c>
      <c r="I149" s="219">
        <f t="shared" si="54"/>
        <v>0</v>
      </c>
      <c r="J149" s="219" t="str">
        <f t="shared" si="37"/>
        <v>-</v>
      </c>
      <c r="K149" s="144">
        <f t="shared" si="38"/>
        <v>0</v>
      </c>
      <c r="L149" s="147">
        <v>238</v>
      </c>
      <c r="M149" s="218">
        <f>IFERROR(L149/L157,"-")</f>
        <v>0.73230769230769233</v>
      </c>
      <c r="N149" s="219">
        <v>0</v>
      </c>
      <c r="O149" s="219">
        <v>0</v>
      </c>
      <c r="P149" s="219">
        <f t="shared" si="39"/>
        <v>0</v>
      </c>
      <c r="Q149" s="219" t="str">
        <f t="shared" si="40"/>
        <v>-</v>
      </c>
      <c r="R149" s="144">
        <f t="shared" si="41"/>
        <v>0</v>
      </c>
      <c r="S149" s="147">
        <v>32</v>
      </c>
      <c r="T149" s="218">
        <f>IFERROR(S149/S157,"-")</f>
        <v>0.64</v>
      </c>
      <c r="U149" s="219">
        <v>0</v>
      </c>
      <c r="V149" s="219">
        <v>0</v>
      </c>
      <c r="W149" s="219">
        <f t="shared" si="42"/>
        <v>0</v>
      </c>
      <c r="X149" s="219" t="str">
        <f t="shared" si="43"/>
        <v>-</v>
      </c>
      <c r="Y149" s="144">
        <f t="shared" si="44"/>
        <v>0</v>
      </c>
      <c r="Z149" s="147">
        <v>28</v>
      </c>
      <c r="AA149" s="218">
        <f>IFERROR(Z149/Z157,"-")</f>
        <v>0.63636363636363635</v>
      </c>
      <c r="AB149" s="219">
        <v>0</v>
      </c>
      <c r="AC149" s="219">
        <v>0</v>
      </c>
      <c r="AD149" s="219">
        <f t="shared" si="45"/>
        <v>0</v>
      </c>
      <c r="AE149" s="219" t="str">
        <f t="shared" si="46"/>
        <v>-</v>
      </c>
      <c r="AF149" s="144">
        <f t="shared" si="47"/>
        <v>0</v>
      </c>
      <c r="AG149" s="147">
        <v>75</v>
      </c>
      <c r="AH149" s="218">
        <f>IFERROR(AG149/AG157,"-")</f>
        <v>0.68807339449541283</v>
      </c>
      <c r="AI149" s="219">
        <v>0</v>
      </c>
      <c r="AJ149" s="219">
        <v>0</v>
      </c>
      <c r="AK149" s="219">
        <f t="shared" si="48"/>
        <v>0</v>
      </c>
      <c r="AL149" s="219" t="str">
        <f t="shared" si="49"/>
        <v>-</v>
      </c>
      <c r="AM149" s="144">
        <f t="shared" si="50"/>
        <v>0</v>
      </c>
      <c r="AN149" s="147">
        <v>1367</v>
      </c>
      <c r="AO149" s="218">
        <f>IFERROR(AN149/AN157,"-")</f>
        <v>0.83506414172266341</v>
      </c>
      <c r="AP149" s="219">
        <v>0</v>
      </c>
      <c r="AQ149" s="219">
        <v>0</v>
      </c>
      <c r="AR149" s="219">
        <f t="shared" si="51"/>
        <v>0</v>
      </c>
      <c r="AS149" s="219" t="str">
        <f t="shared" si="52"/>
        <v>-</v>
      </c>
      <c r="AT149" s="144">
        <f t="shared" si="53"/>
        <v>0</v>
      </c>
      <c r="AV149" s="65"/>
    </row>
    <row r="150" spans="2:48" s="7" customFormat="1">
      <c r="B150" s="465"/>
      <c r="C150" s="470"/>
      <c r="D150" s="143" t="s">
        <v>153</v>
      </c>
      <c r="E150" s="336">
        <v>19</v>
      </c>
      <c r="F150" s="220">
        <f>IFERROR(E150/E157,"-")</f>
        <v>4.6798029556650245E-2</v>
      </c>
      <c r="G150" s="59">
        <v>2612693</v>
      </c>
      <c r="H150" s="59">
        <v>19</v>
      </c>
      <c r="I150" s="59">
        <f t="shared" si="54"/>
        <v>137510.15789473685</v>
      </c>
      <c r="J150" s="59">
        <f t="shared" si="37"/>
        <v>137510.15789473685</v>
      </c>
      <c r="K150" s="9">
        <f t="shared" si="38"/>
        <v>1</v>
      </c>
      <c r="L150" s="336">
        <v>11</v>
      </c>
      <c r="M150" s="220">
        <f>IFERROR(L150/L157,"-")</f>
        <v>3.3846153846153845E-2</v>
      </c>
      <c r="N150" s="59">
        <v>2137572</v>
      </c>
      <c r="O150" s="59">
        <v>11</v>
      </c>
      <c r="P150" s="59">
        <f t="shared" si="39"/>
        <v>194324.72727272726</v>
      </c>
      <c r="Q150" s="59">
        <f t="shared" si="40"/>
        <v>194324.72727272726</v>
      </c>
      <c r="R150" s="9">
        <f t="shared" si="41"/>
        <v>1</v>
      </c>
      <c r="S150" s="336">
        <v>4</v>
      </c>
      <c r="T150" s="220">
        <f>IFERROR(S150/S157,"-")</f>
        <v>0.08</v>
      </c>
      <c r="U150" s="59">
        <v>386250</v>
      </c>
      <c r="V150" s="59">
        <v>4</v>
      </c>
      <c r="W150" s="59">
        <f t="shared" si="42"/>
        <v>96562.5</v>
      </c>
      <c r="X150" s="59">
        <f t="shared" si="43"/>
        <v>96562.5</v>
      </c>
      <c r="Y150" s="9">
        <f t="shared" si="44"/>
        <v>1</v>
      </c>
      <c r="Z150" s="336">
        <v>3</v>
      </c>
      <c r="AA150" s="220">
        <f>IFERROR(Z150/Z157,"-")</f>
        <v>6.8181818181818177E-2</v>
      </c>
      <c r="AB150" s="59">
        <v>302430</v>
      </c>
      <c r="AC150" s="59">
        <v>3</v>
      </c>
      <c r="AD150" s="59">
        <f t="shared" si="45"/>
        <v>100810</v>
      </c>
      <c r="AE150" s="59">
        <f t="shared" si="46"/>
        <v>100810</v>
      </c>
      <c r="AF150" s="9">
        <f t="shared" si="47"/>
        <v>1</v>
      </c>
      <c r="AG150" s="336">
        <v>9</v>
      </c>
      <c r="AH150" s="220">
        <f>IFERROR(AG150/AG157,"-")</f>
        <v>8.2568807339449546E-2</v>
      </c>
      <c r="AI150" s="59">
        <v>1465988</v>
      </c>
      <c r="AJ150" s="59">
        <v>9</v>
      </c>
      <c r="AK150" s="59">
        <f t="shared" si="48"/>
        <v>162887.55555555556</v>
      </c>
      <c r="AL150" s="59">
        <f t="shared" si="49"/>
        <v>162887.55555555556</v>
      </c>
      <c r="AM150" s="9">
        <f t="shared" si="50"/>
        <v>1</v>
      </c>
      <c r="AN150" s="336">
        <v>47</v>
      </c>
      <c r="AO150" s="220">
        <f>IFERROR(AN150/AN157,"-")</f>
        <v>2.8711056811240074E-2</v>
      </c>
      <c r="AP150" s="59">
        <v>11406657</v>
      </c>
      <c r="AQ150" s="59">
        <v>47</v>
      </c>
      <c r="AR150" s="59">
        <f t="shared" si="51"/>
        <v>242694.82978723405</v>
      </c>
      <c r="AS150" s="59">
        <f t="shared" si="52"/>
        <v>242694.82978723405</v>
      </c>
      <c r="AT150" s="9">
        <f t="shared" si="53"/>
        <v>1</v>
      </c>
      <c r="AV150" s="65"/>
    </row>
    <row r="151" spans="2:48" s="7" customFormat="1">
      <c r="B151" s="465"/>
      <c r="C151" s="470"/>
      <c r="D151" s="143" t="s">
        <v>154</v>
      </c>
      <c r="E151" s="336">
        <v>23</v>
      </c>
      <c r="F151" s="220">
        <f>IFERROR(E151/E157,"-")</f>
        <v>5.6650246305418719E-2</v>
      </c>
      <c r="G151" s="59">
        <v>5086799</v>
      </c>
      <c r="H151" s="59">
        <v>23</v>
      </c>
      <c r="I151" s="59">
        <f t="shared" si="54"/>
        <v>221165.17391304349</v>
      </c>
      <c r="J151" s="59">
        <f t="shared" si="37"/>
        <v>221165.17391304349</v>
      </c>
      <c r="K151" s="9">
        <f t="shared" si="38"/>
        <v>1</v>
      </c>
      <c r="L151" s="336">
        <v>17</v>
      </c>
      <c r="M151" s="220">
        <f>IFERROR(L151/L157,"-")</f>
        <v>5.2307692307692305E-2</v>
      </c>
      <c r="N151" s="59">
        <v>2861209</v>
      </c>
      <c r="O151" s="59">
        <v>17</v>
      </c>
      <c r="P151" s="59">
        <f t="shared" si="39"/>
        <v>168306.41176470587</v>
      </c>
      <c r="Q151" s="59">
        <f t="shared" si="40"/>
        <v>168306.41176470587</v>
      </c>
      <c r="R151" s="9">
        <f t="shared" si="41"/>
        <v>1</v>
      </c>
      <c r="S151" s="336">
        <v>2</v>
      </c>
      <c r="T151" s="220">
        <f>IFERROR(S151/S157,"-")</f>
        <v>0.04</v>
      </c>
      <c r="U151" s="59">
        <v>1232012</v>
      </c>
      <c r="V151" s="59">
        <v>2</v>
      </c>
      <c r="W151" s="59">
        <f t="shared" si="42"/>
        <v>616006</v>
      </c>
      <c r="X151" s="59">
        <f t="shared" si="43"/>
        <v>616006</v>
      </c>
      <c r="Y151" s="9">
        <f t="shared" si="44"/>
        <v>1</v>
      </c>
      <c r="Z151" s="336">
        <v>1</v>
      </c>
      <c r="AA151" s="220">
        <f>IFERROR(Z151/Z157,"-")</f>
        <v>2.2727272727272728E-2</v>
      </c>
      <c r="AB151" s="59">
        <v>773380</v>
      </c>
      <c r="AC151" s="59">
        <v>1</v>
      </c>
      <c r="AD151" s="59">
        <f t="shared" si="45"/>
        <v>773380</v>
      </c>
      <c r="AE151" s="59">
        <f t="shared" si="46"/>
        <v>773380</v>
      </c>
      <c r="AF151" s="9">
        <f t="shared" si="47"/>
        <v>1</v>
      </c>
      <c r="AG151" s="336">
        <v>3</v>
      </c>
      <c r="AH151" s="220">
        <f>IFERROR(AG151/AG157,"-")</f>
        <v>2.7522935779816515E-2</v>
      </c>
      <c r="AI151" s="59">
        <v>575241</v>
      </c>
      <c r="AJ151" s="59">
        <v>3</v>
      </c>
      <c r="AK151" s="59">
        <f t="shared" si="48"/>
        <v>191747</v>
      </c>
      <c r="AL151" s="59">
        <f t="shared" si="49"/>
        <v>191747</v>
      </c>
      <c r="AM151" s="9">
        <f t="shared" si="50"/>
        <v>1</v>
      </c>
      <c r="AN151" s="336">
        <v>41</v>
      </c>
      <c r="AO151" s="220">
        <f>IFERROR(AN151/AN157,"-")</f>
        <v>2.504581551618815E-2</v>
      </c>
      <c r="AP151" s="59">
        <v>7666449</v>
      </c>
      <c r="AQ151" s="59">
        <v>41</v>
      </c>
      <c r="AR151" s="59">
        <f t="shared" si="51"/>
        <v>186986.56097560975</v>
      </c>
      <c r="AS151" s="59">
        <f t="shared" si="52"/>
        <v>186986.56097560975</v>
      </c>
      <c r="AT151" s="9">
        <f t="shared" si="53"/>
        <v>1</v>
      </c>
      <c r="AV151" s="65"/>
    </row>
    <row r="152" spans="2:48" s="7" customFormat="1">
      <c r="B152" s="465"/>
      <c r="C152" s="470"/>
      <c r="D152" s="143" t="s">
        <v>155</v>
      </c>
      <c r="E152" s="147">
        <v>20</v>
      </c>
      <c r="F152" s="218">
        <f>IFERROR(E152/E157,"-")</f>
        <v>4.9261083743842367E-2</v>
      </c>
      <c r="G152" s="219">
        <v>11985444</v>
      </c>
      <c r="H152" s="219">
        <v>20</v>
      </c>
      <c r="I152" s="219">
        <f t="shared" si="54"/>
        <v>599272.19999999995</v>
      </c>
      <c r="J152" s="219">
        <f t="shared" si="37"/>
        <v>599272.19999999995</v>
      </c>
      <c r="K152" s="144">
        <f t="shared" si="38"/>
        <v>1</v>
      </c>
      <c r="L152" s="147">
        <v>15</v>
      </c>
      <c r="M152" s="218">
        <f>IFERROR(L152/L157,"-")</f>
        <v>4.6153846153846156E-2</v>
      </c>
      <c r="N152" s="219">
        <v>8292406</v>
      </c>
      <c r="O152" s="219">
        <v>15</v>
      </c>
      <c r="P152" s="219">
        <f t="shared" si="39"/>
        <v>552827.06666666665</v>
      </c>
      <c r="Q152" s="219">
        <f t="shared" si="40"/>
        <v>552827.06666666665</v>
      </c>
      <c r="R152" s="144">
        <f t="shared" si="41"/>
        <v>1</v>
      </c>
      <c r="S152" s="147">
        <v>0</v>
      </c>
      <c r="T152" s="218">
        <f>IFERROR(S152/S157,"-")</f>
        <v>0</v>
      </c>
      <c r="U152" s="219">
        <v>0</v>
      </c>
      <c r="V152" s="219">
        <v>0</v>
      </c>
      <c r="W152" s="219" t="str">
        <f t="shared" si="42"/>
        <v>-</v>
      </c>
      <c r="X152" s="219" t="str">
        <f t="shared" si="43"/>
        <v>-</v>
      </c>
      <c r="Y152" s="144" t="str">
        <f t="shared" si="44"/>
        <v>-</v>
      </c>
      <c r="Z152" s="147">
        <v>0</v>
      </c>
      <c r="AA152" s="218">
        <f>IFERROR(Z152/Z157,"-")</f>
        <v>0</v>
      </c>
      <c r="AB152" s="219">
        <v>0</v>
      </c>
      <c r="AC152" s="219">
        <v>0</v>
      </c>
      <c r="AD152" s="219" t="str">
        <f t="shared" si="45"/>
        <v>-</v>
      </c>
      <c r="AE152" s="219" t="str">
        <f t="shared" si="46"/>
        <v>-</v>
      </c>
      <c r="AF152" s="144" t="str">
        <f t="shared" si="47"/>
        <v>-</v>
      </c>
      <c r="AG152" s="147">
        <v>4</v>
      </c>
      <c r="AH152" s="218">
        <f>IFERROR(AG152/AG157,"-")</f>
        <v>3.669724770642202E-2</v>
      </c>
      <c r="AI152" s="219">
        <v>2973643</v>
      </c>
      <c r="AJ152" s="219">
        <v>4</v>
      </c>
      <c r="AK152" s="219">
        <f t="shared" si="48"/>
        <v>743410.75</v>
      </c>
      <c r="AL152" s="219">
        <f t="shared" si="49"/>
        <v>743410.75</v>
      </c>
      <c r="AM152" s="144">
        <f t="shared" si="50"/>
        <v>1</v>
      </c>
      <c r="AN152" s="147">
        <v>67</v>
      </c>
      <c r="AO152" s="218">
        <f>IFERROR(AN152/AN157,"-")</f>
        <v>4.092852779474649E-2</v>
      </c>
      <c r="AP152" s="219">
        <v>43455790</v>
      </c>
      <c r="AQ152" s="219">
        <v>67</v>
      </c>
      <c r="AR152" s="219">
        <f t="shared" si="51"/>
        <v>648593.88059701491</v>
      </c>
      <c r="AS152" s="219">
        <f t="shared" si="52"/>
        <v>648593.88059701491</v>
      </c>
      <c r="AT152" s="144">
        <f t="shared" si="53"/>
        <v>1</v>
      </c>
      <c r="AV152" s="65"/>
    </row>
    <row r="153" spans="2:48" s="7" customFormat="1">
      <c r="B153" s="465"/>
      <c r="C153" s="470"/>
      <c r="D153" s="143" t="s">
        <v>157</v>
      </c>
      <c r="E153" s="336">
        <v>24</v>
      </c>
      <c r="F153" s="220">
        <f>IFERROR(E153/E157,"-")</f>
        <v>5.9113300492610835E-2</v>
      </c>
      <c r="G153" s="59">
        <v>20753450</v>
      </c>
      <c r="H153" s="59">
        <v>24</v>
      </c>
      <c r="I153" s="59">
        <f t="shared" si="54"/>
        <v>864727.08333333337</v>
      </c>
      <c r="J153" s="59">
        <f t="shared" si="37"/>
        <v>864727.08333333337</v>
      </c>
      <c r="K153" s="9">
        <f t="shared" si="38"/>
        <v>1</v>
      </c>
      <c r="L153" s="336">
        <v>24</v>
      </c>
      <c r="M153" s="220">
        <f>IFERROR(L153/L157,"-")</f>
        <v>7.3846153846153853E-2</v>
      </c>
      <c r="N153" s="59">
        <v>20753450</v>
      </c>
      <c r="O153" s="59">
        <v>24</v>
      </c>
      <c r="P153" s="59">
        <f t="shared" si="39"/>
        <v>864727.08333333337</v>
      </c>
      <c r="Q153" s="59">
        <f t="shared" si="40"/>
        <v>864727.08333333337</v>
      </c>
      <c r="R153" s="9">
        <f t="shared" si="41"/>
        <v>1</v>
      </c>
      <c r="S153" s="336">
        <v>6</v>
      </c>
      <c r="T153" s="220">
        <f>IFERROR(S153/S157,"-")</f>
        <v>0.12</v>
      </c>
      <c r="U153" s="59">
        <v>6530935</v>
      </c>
      <c r="V153" s="59">
        <v>6</v>
      </c>
      <c r="W153" s="59">
        <f t="shared" si="42"/>
        <v>1088489.1666666667</v>
      </c>
      <c r="X153" s="59">
        <f t="shared" si="43"/>
        <v>1088489.1666666667</v>
      </c>
      <c r="Y153" s="9">
        <f t="shared" si="44"/>
        <v>1</v>
      </c>
      <c r="Z153" s="336">
        <v>6</v>
      </c>
      <c r="AA153" s="220">
        <f>IFERROR(Z153/Z157,"-")</f>
        <v>0.13636363636363635</v>
      </c>
      <c r="AB153" s="59">
        <v>6530935</v>
      </c>
      <c r="AC153" s="59">
        <v>6</v>
      </c>
      <c r="AD153" s="59">
        <f t="shared" si="45"/>
        <v>1088489.1666666667</v>
      </c>
      <c r="AE153" s="59">
        <f t="shared" si="46"/>
        <v>1088489.1666666667</v>
      </c>
      <c r="AF153" s="9">
        <f t="shared" si="47"/>
        <v>1</v>
      </c>
      <c r="AG153" s="336">
        <v>10</v>
      </c>
      <c r="AH153" s="220">
        <f>IFERROR(AG153/AG157,"-")</f>
        <v>9.1743119266055051E-2</v>
      </c>
      <c r="AI153" s="59">
        <v>9628204</v>
      </c>
      <c r="AJ153" s="59">
        <v>10</v>
      </c>
      <c r="AK153" s="59">
        <f t="shared" si="48"/>
        <v>962820.4</v>
      </c>
      <c r="AL153" s="59">
        <f t="shared" si="49"/>
        <v>962820.4</v>
      </c>
      <c r="AM153" s="9">
        <f t="shared" si="50"/>
        <v>1</v>
      </c>
      <c r="AN153" s="336">
        <v>61</v>
      </c>
      <c r="AO153" s="220">
        <f>IFERROR(AN153/AN157,"-")</f>
        <v>3.7263286499694563E-2</v>
      </c>
      <c r="AP153" s="59">
        <v>52707028</v>
      </c>
      <c r="AQ153" s="59">
        <v>61</v>
      </c>
      <c r="AR153" s="59">
        <f t="shared" si="51"/>
        <v>864049.63934426231</v>
      </c>
      <c r="AS153" s="59">
        <f t="shared" si="52"/>
        <v>864049.63934426231</v>
      </c>
      <c r="AT153" s="9">
        <f t="shared" si="53"/>
        <v>1</v>
      </c>
      <c r="AV153" s="65"/>
    </row>
    <row r="154" spans="2:48" s="7" customFormat="1">
      <c r="B154" s="465"/>
      <c r="C154" s="470"/>
      <c r="D154" s="143" t="s">
        <v>158</v>
      </c>
      <c r="E154" s="147">
        <v>18</v>
      </c>
      <c r="F154" s="218">
        <f>IFERROR(E154/E157,"-")</f>
        <v>4.4334975369458129E-2</v>
      </c>
      <c r="G154" s="219">
        <v>17962087</v>
      </c>
      <c r="H154" s="219">
        <v>18</v>
      </c>
      <c r="I154" s="219">
        <f t="shared" si="54"/>
        <v>997893.72222222225</v>
      </c>
      <c r="J154" s="219">
        <f t="shared" si="37"/>
        <v>997893.72222222225</v>
      </c>
      <c r="K154" s="144">
        <f t="shared" si="38"/>
        <v>1</v>
      </c>
      <c r="L154" s="147">
        <v>12</v>
      </c>
      <c r="M154" s="218">
        <f>IFERROR(L154/L157,"-")</f>
        <v>3.6923076923076927E-2</v>
      </c>
      <c r="N154" s="219">
        <v>12746188</v>
      </c>
      <c r="O154" s="219">
        <v>12</v>
      </c>
      <c r="P154" s="219">
        <f t="shared" si="39"/>
        <v>1062182.3333333333</v>
      </c>
      <c r="Q154" s="219">
        <f t="shared" si="40"/>
        <v>1062182.3333333333</v>
      </c>
      <c r="R154" s="144">
        <f t="shared" si="41"/>
        <v>1</v>
      </c>
      <c r="S154" s="147">
        <v>4</v>
      </c>
      <c r="T154" s="218">
        <f>IFERROR(S154/S157,"-")</f>
        <v>0.08</v>
      </c>
      <c r="U154" s="219">
        <v>3827062</v>
      </c>
      <c r="V154" s="219">
        <v>4</v>
      </c>
      <c r="W154" s="219">
        <f t="shared" si="42"/>
        <v>956765.5</v>
      </c>
      <c r="X154" s="219">
        <f t="shared" si="43"/>
        <v>956765.5</v>
      </c>
      <c r="Y154" s="144">
        <f t="shared" si="44"/>
        <v>1</v>
      </c>
      <c r="Z154" s="147">
        <v>4</v>
      </c>
      <c r="AA154" s="218">
        <f>IFERROR(Z154/Z157,"-")</f>
        <v>9.0909090909090912E-2</v>
      </c>
      <c r="AB154" s="219">
        <v>3827062</v>
      </c>
      <c r="AC154" s="219">
        <v>4</v>
      </c>
      <c r="AD154" s="219">
        <f t="shared" si="45"/>
        <v>956765.5</v>
      </c>
      <c r="AE154" s="219">
        <f t="shared" si="46"/>
        <v>956765.5</v>
      </c>
      <c r="AF154" s="144">
        <f t="shared" si="47"/>
        <v>1</v>
      </c>
      <c r="AG154" s="147">
        <v>4</v>
      </c>
      <c r="AH154" s="218">
        <f>IFERROR(AG154/AG157,"-")</f>
        <v>3.669724770642202E-2</v>
      </c>
      <c r="AI154" s="219">
        <v>2692898</v>
      </c>
      <c r="AJ154" s="219">
        <v>4</v>
      </c>
      <c r="AK154" s="219">
        <f t="shared" si="48"/>
        <v>673224.5</v>
      </c>
      <c r="AL154" s="219">
        <f t="shared" si="49"/>
        <v>673224.5</v>
      </c>
      <c r="AM154" s="144">
        <f t="shared" si="50"/>
        <v>1</v>
      </c>
      <c r="AN154" s="147">
        <v>32</v>
      </c>
      <c r="AO154" s="218">
        <f>IFERROR(AN154/AN157,"-")</f>
        <v>1.9547953573610263E-2</v>
      </c>
      <c r="AP154" s="219">
        <v>52183356</v>
      </c>
      <c r="AQ154" s="219">
        <v>32</v>
      </c>
      <c r="AR154" s="219">
        <f t="shared" si="51"/>
        <v>1630729.875</v>
      </c>
      <c r="AS154" s="219">
        <f t="shared" si="52"/>
        <v>1630729.875</v>
      </c>
      <c r="AT154" s="144">
        <f t="shared" si="53"/>
        <v>1</v>
      </c>
      <c r="AV154" s="65"/>
    </row>
    <row r="155" spans="2:48" s="7" customFormat="1">
      <c r="B155" s="465"/>
      <c r="C155" s="470"/>
      <c r="D155" s="143" t="s">
        <v>159</v>
      </c>
      <c r="E155" s="336">
        <v>5</v>
      </c>
      <c r="F155" s="220">
        <f>IFERROR(E155/E157,"-")</f>
        <v>1.2315270935960592E-2</v>
      </c>
      <c r="G155" s="59">
        <v>7668284</v>
      </c>
      <c r="H155" s="59">
        <v>5</v>
      </c>
      <c r="I155" s="59">
        <f t="shared" si="54"/>
        <v>1533656.8</v>
      </c>
      <c r="J155" s="59">
        <f t="shared" si="37"/>
        <v>1533656.8</v>
      </c>
      <c r="K155" s="9">
        <f t="shared" si="38"/>
        <v>1</v>
      </c>
      <c r="L155" s="336">
        <v>4</v>
      </c>
      <c r="M155" s="220">
        <f>IFERROR(L155/L157,"-")</f>
        <v>1.2307692307692308E-2</v>
      </c>
      <c r="N155" s="59">
        <v>6475784</v>
      </c>
      <c r="O155" s="59">
        <v>4</v>
      </c>
      <c r="P155" s="59">
        <f t="shared" si="39"/>
        <v>1618946</v>
      </c>
      <c r="Q155" s="59">
        <f t="shared" si="40"/>
        <v>1618946</v>
      </c>
      <c r="R155" s="9">
        <f t="shared" si="41"/>
        <v>1</v>
      </c>
      <c r="S155" s="336">
        <v>1</v>
      </c>
      <c r="T155" s="220">
        <f>IFERROR(S155/S157,"-")</f>
        <v>0.02</v>
      </c>
      <c r="U155" s="59">
        <v>1473960</v>
      </c>
      <c r="V155" s="59">
        <v>1</v>
      </c>
      <c r="W155" s="59">
        <f t="shared" si="42"/>
        <v>1473960</v>
      </c>
      <c r="X155" s="59">
        <f t="shared" si="43"/>
        <v>1473960</v>
      </c>
      <c r="Y155" s="9">
        <f t="shared" si="44"/>
        <v>1</v>
      </c>
      <c r="Z155" s="336">
        <v>1</v>
      </c>
      <c r="AA155" s="220">
        <f>IFERROR(Z155/Z157,"-")</f>
        <v>2.2727272727272728E-2</v>
      </c>
      <c r="AB155" s="59">
        <v>1473960</v>
      </c>
      <c r="AC155" s="59">
        <v>1</v>
      </c>
      <c r="AD155" s="59">
        <f t="shared" si="45"/>
        <v>1473960</v>
      </c>
      <c r="AE155" s="59">
        <f t="shared" si="46"/>
        <v>1473960</v>
      </c>
      <c r="AF155" s="9">
        <f t="shared" si="47"/>
        <v>1</v>
      </c>
      <c r="AG155" s="336">
        <v>2</v>
      </c>
      <c r="AH155" s="220">
        <f>IFERROR(AG155/AG157,"-")</f>
        <v>1.834862385321101E-2</v>
      </c>
      <c r="AI155" s="59">
        <v>3105852</v>
      </c>
      <c r="AJ155" s="59">
        <v>2</v>
      </c>
      <c r="AK155" s="59">
        <f t="shared" si="48"/>
        <v>1552926</v>
      </c>
      <c r="AL155" s="59">
        <f t="shared" si="49"/>
        <v>1552926</v>
      </c>
      <c r="AM155" s="9">
        <f t="shared" si="50"/>
        <v>1</v>
      </c>
      <c r="AN155" s="336">
        <v>18</v>
      </c>
      <c r="AO155" s="220">
        <f>IFERROR(AN155/AN157,"-")</f>
        <v>1.0995723885155772E-2</v>
      </c>
      <c r="AP155" s="59">
        <v>26756485</v>
      </c>
      <c r="AQ155" s="59">
        <v>18</v>
      </c>
      <c r="AR155" s="59">
        <f t="shared" si="51"/>
        <v>1486471.388888889</v>
      </c>
      <c r="AS155" s="59">
        <f t="shared" si="52"/>
        <v>1486471.388888889</v>
      </c>
      <c r="AT155" s="9">
        <f t="shared" si="53"/>
        <v>1</v>
      </c>
      <c r="AV155" s="65"/>
    </row>
    <row r="156" spans="2:48" s="7" customFormat="1">
      <c r="B156" s="465"/>
      <c r="C156" s="470"/>
      <c r="D156" s="146" t="s">
        <v>160</v>
      </c>
      <c r="E156" s="337">
        <v>4</v>
      </c>
      <c r="F156" s="221">
        <f>IFERROR(E156/E157,"-")</f>
        <v>9.852216748768473E-3</v>
      </c>
      <c r="G156" s="222">
        <v>11754432</v>
      </c>
      <c r="H156" s="222">
        <v>4</v>
      </c>
      <c r="I156" s="222">
        <f t="shared" si="54"/>
        <v>2938608</v>
      </c>
      <c r="J156" s="222">
        <f t="shared" si="37"/>
        <v>2938608</v>
      </c>
      <c r="K156" s="29">
        <f t="shared" si="38"/>
        <v>1</v>
      </c>
      <c r="L156" s="337">
        <v>4</v>
      </c>
      <c r="M156" s="221">
        <f>IFERROR(L156/L157,"-")</f>
        <v>1.2307692307692308E-2</v>
      </c>
      <c r="N156" s="222">
        <v>11754432</v>
      </c>
      <c r="O156" s="222">
        <v>4</v>
      </c>
      <c r="P156" s="222">
        <f t="shared" si="39"/>
        <v>2938608</v>
      </c>
      <c r="Q156" s="222">
        <f t="shared" si="40"/>
        <v>2938608</v>
      </c>
      <c r="R156" s="29">
        <f t="shared" si="41"/>
        <v>1</v>
      </c>
      <c r="S156" s="337">
        <v>1</v>
      </c>
      <c r="T156" s="221">
        <f>IFERROR(S156/S157,"-")</f>
        <v>0.02</v>
      </c>
      <c r="U156" s="222">
        <v>897716</v>
      </c>
      <c r="V156" s="222">
        <v>1</v>
      </c>
      <c r="W156" s="222">
        <f t="shared" si="42"/>
        <v>897716</v>
      </c>
      <c r="X156" s="222">
        <f t="shared" si="43"/>
        <v>897716</v>
      </c>
      <c r="Y156" s="29">
        <f t="shared" si="44"/>
        <v>1</v>
      </c>
      <c r="Z156" s="337">
        <v>1</v>
      </c>
      <c r="AA156" s="221">
        <f>IFERROR(Z156/Z157,"-")</f>
        <v>2.2727272727272728E-2</v>
      </c>
      <c r="AB156" s="222">
        <v>897716</v>
      </c>
      <c r="AC156" s="222">
        <v>1</v>
      </c>
      <c r="AD156" s="222">
        <f t="shared" si="45"/>
        <v>897716</v>
      </c>
      <c r="AE156" s="222">
        <f t="shared" si="46"/>
        <v>897716</v>
      </c>
      <c r="AF156" s="29">
        <f t="shared" si="47"/>
        <v>1</v>
      </c>
      <c r="AG156" s="337">
        <v>2</v>
      </c>
      <c r="AH156" s="221">
        <f>IFERROR(AG156/AG157,"-")</f>
        <v>1.834862385321101E-2</v>
      </c>
      <c r="AI156" s="222">
        <v>3122820</v>
      </c>
      <c r="AJ156" s="222">
        <v>2</v>
      </c>
      <c r="AK156" s="222">
        <f t="shared" si="48"/>
        <v>1561410</v>
      </c>
      <c r="AL156" s="222">
        <f t="shared" si="49"/>
        <v>1561410</v>
      </c>
      <c r="AM156" s="29">
        <f t="shared" si="50"/>
        <v>1</v>
      </c>
      <c r="AN156" s="337">
        <v>4</v>
      </c>
      <c r="AO156" s="221">
        <f>IFERROR(AN156/AN157,"-")</f>
        <v>2.4434941967012829E-3</v>
      </c>
      <c r="AP156" s="222">
        <v>9453116</v>
      </c>
      <c r="AQ156" s="222">
        <v>4</v>
      </c>
      <c r="AR156" s="222">
        <f t="shared" si="51"/>
        <v>2363279</v>
      </c>
      <c r="AS156" s="222">
        <f t="shared" si="52"/>
        <v>2363279</v>
      </c>
      <c r="AT156" s="29">
        <f t="shared" si="53"/>
        <v>1</v>
      </c>
      <c r="AV156" s="65"/>
    </row>
    <row r="157" spans="2:48" s="7" customFormat="1">
      <c r="B157" s="466"/>
      <c r="C157" s="471"/>
      <c r="D157" s="247" t="s">
        <v>64</v>
      </c>
      <c r="E157" s="148">
        <f>SUM(E149:E156)</f>
        <v>406</v>
      </c>
      <c r="F157" s="223">
        <f>IFERROR(E157/E157,"-")</f>
        <v>1</v>
      </c>
      <c r="G157" s="224">
        <f>SUM(G149:G156)</f>
        <v>77823189</v>
      </c>
      <c r="H157" s="224">
        <f>SUM(H149:H156)</f>
        <v>113</v>
      </c>
      <c r="I157" s="224">
        <f t="shared" si="54"/>
        <v>191682.73152709359</v>
      </c>
      <c r="J157" s="224">
        <f t="shared" si="37"/>
        <v>688700.78761061945</v>
      </c>
      <c r="K157" s="129">
        <f t="shared" si="38"/>
        <v>0.27832512315270935</v>
      </c>
      <c r="L157" s="148">
        <f>SUM(L149:L156)</f>
        <v>325</v>
      </c>
      <c r="M157" s="223">
        <f>IFERROR(L157/L157,"-")</f>
        <v>1</v>
      </c>
      <c r="N157" s="224">
        <f>SUM(N149:N156)</f>
        <v>65021041</v>
      </c>
      <c r="O157" s="224">
        <f>SUM(O149:O156)</f>
        <v>87</v>
      </c>
      <c r="P157" s="224">
        <f t="shared" si="39"/>
        <v>200064.74153846153</v>
      </c>
      <c r="Q157" s="224">
        <f t="shared" si="40"/>
        <v>747368.28735632182</v>
      </c>
      <c r="R157" s="129">
        <f t="shared" si="41"/>
        <v>0.26769230769230767</v>
      </c>
      <c r="S157" s="148">
        <f>SUM(S149:S156)</f>
        <v>50</v>
      </c>
      <c r="T157" s="223">
        <f>IFERROR(S157/S157,"-")</f>
        <v>1</v>
      </c>
      <c r="U157" s="224">
        <f>SUM(U149:U156)</f>
        <v>14347935</v>
      </c>
      <c r="V157" s="224">
        <f>SUM(V149:V156)</f>
        <v>18</v>
      </c>
      <c r="W157" s="224">
        <f t="shared" si="42"/>
        <v>286958.7</v>
      </c>
      <c r="X157" s="224">
        <f t="shared" si="43"/>
        <v>797107.5</v>
      </c>
      <c r="Y157" s="129">
        <f t="shared" si="44"/>
        <v>0.36</v>
      </c>
      <c r="Z157" s="148">
        <f>SUM(Z149:Z156)</f>
        <v>44</v>
      </c>
      <c r="AA157" s="223">
        <f>IFERROR(Z157/Z157,"-")</f>
        <v>1</v>
      </c>
      <c r="AB157" s="224">
        <f>SUM(AB149:AB156)</f>
        <v>13805483</v>
      </c>
      <c r="AC157" s="224">
        <f>SUM(AC149:AC156)</f>
        <v>16</v>
      </c>
      <c r="AD157" s="224">
        <f t="shared" si="45"/>
        <v>313760.97727272729</v>
      </c>
      <c r="AE157" s="224">
        <f t="shared" si="46"/>
        <v>862842.6875</v>
      </c>
      <c r="AF157" s="129">
        <f t="shared" si="47"/>
        <v>0.36363636363636365</v>
      </c>
      <c r="AG157" s="148">
        <f>SUM(AG149:AG156)</f>
        <v>109</v>
      </c>
      <c r="AH157" s="223">
        <f>IFERROR(AG157/AG157,"-")</f>
        <v>1</v>
      </c>
      <c r="AI157" s="224">
        <f>SUM(AI149:AI156)</f>
        <v>23564646</v>
      </c>
      <c r="AJ157" s="224">
        <f>SUM(AJ149:AJ156)</f>
        <v>34</v>
      </c>
      <c r="AK157" s="224">
        <f t="shared" si="48"/>
        <v>216189.41284403671</v>
      </c>
      <c r="AL157" s="224">
        <f t="shared" si="49"/>
        <v>693077.82352941181</v>
      </c>
      <c r="AM157" s="129">
        <f t="shared" si="50"/>
        <v>0.31192660550458717</v>
      </c>
      <c r="AN157" s="148">
        <f>SUM(AN149:AN156)</f>
        <v>1637</v>
      </c>
      <c r="AO157" s="223">
        <f>IFERROR(AN157/AN157,"-")</f>
        <v>1</v>
      </c>
      <c r="AP157" s="224">
        <f>SUM(AP149:AP156)</f>
        <v>203628881</v>
      </c>
      <c r="AQ157" s="224">
        <f>SUM(AQ149:AQ156)</f>
        <v>270</v>
      </c>
      <c r="AR157" s="224">
        <f t="shared" si="51"/>
        <v>124391.49725106903</v>
      </c>
      <c r="AS157" s="224">
        <f t="shared" si="52"/>
        <v>754181.04074074072</v>
      </c>
      <c r="AT157" s="129">
        <f t="shared" si="53"/>
        <v>0.16493585827733659</v>
      </c>
      <c r="AV157" s="65"/>
    </row>
    <row r="158" spans="2:48" s="7" customFormat="1">
      <c r="B158" s="464">
        <v>18</v>
      </c>
      <c r="C158" s="469" t="s">
        <v>54</v>
      </c>
      <c r="D158" s="143" t="s">
        <v>156</v>
      </c>
      <c r="E158" s="147">
        <v>315</v>
      </c>
      <c r="F158" s="218">
        <f>IFERROR(E158/E166,"-")</f>
        <v>0.74292452830188682</v>
      </c>
      <c r="G158" s="219">
        <v>0</v>
      </c>
      <c r="H158" s="219">
        <v>0</v>
      </c>
      <c r="I158" s="219">
        <f t="shared" si="54"/>
        <v>0</v>
      </c>
      <c r="J158" s="219" t="str">
        <f t="shared" si="37"/>
        <v>-</v>
      </c>
      <c r="K158" s="144">
        <f t="shared" si="38"/>
        <v>0</v>
      </c>
      <c r="L158" s="147">
        <v>238</v>
      </c>
      <c r="M158" s="218">
        <f>IFERROR(L158/L166,"-")</f>
        <v>0.73006134969325154</v>
      </c>
      <c r="N158" s="219">
        <v>0</v>
      </c>
      <c r="O158" s="219">
        <v>0</v>
      </c>
      <c r="P158" s="219">
        <f t="shared" si="39"/>
        <v>0</v>
      </c>
      <c r="Q158" s="219" t="str">
        <f t="shared" si="40"/>
        <v>-</v>
      </c>
      <c r="R158" s="144">
        <f t="shared" si="41"/>
        <v>0</v>
      </c>
      <c r="S158" s="147">
        <v>38</v>
      </c>
      <c r="T158" s="218">
        <f>IFERROR(S158/S166,"-")</f>
        <v>0.6785714285714286</v>
      </c>
      <c r="U158" s="219">
        <v>0</v>
      </c>
      <c r="V158" s="219">
        <v>0</v>
      </c>
      <c r="W158" s="219">
        <f t="shared" si="42"/>
        <v>0</v>
      </c>
      <c r="X158" s="219" t="str">
        <f t="shared" si="43"/>
        <v>-</v>
      </c>
      <c r="Y158" s="144">
        <f t="shared" si="44"/>
        <v>0</v>
      </c>
      <c r="Z158" s="147">
        <v>28</v>
      </c>
      <c r="AA158" s="218">
        <f>IFERROR(Z158/Z166,"-")</f>
        <v>0.63636363636363635</v>
      </c>
      <c r="AB158" s="219">
        <v>0</v>
      </c>
      <c r="AC158" s="219">
        <v>0</v>
      </c>
      <c r="AD158" s="219">
        <f t="shared" si="45"/>
        <v>0</v>
      </c>
      <c r="AE158" s="219" t="str">
        <f t="shared" si="46"/>
        <v>-</v>
      </c>
      <c r="AF158" s="144">
        <f t="shared" si="47"/>
        <v>0</v>
      </c>
      <c r="AG158" s="147">
        <v>84</v>
      </c>
      <c r="AH158" s="218">
        <f>IFERROR(AG158/AG166,"-")</f>
        <v>0.58741258741258739</v>
      </c>
      <c r="AI158" s="219">
        <v>0</v>
      </c>
      <c r="AJ158" s="219">
        <v>0</v>
      </c>
      <c r="AK158" s="219">
        <f t="shared" si="48"/>
        <v>0</v>
      </c>
      <c r="AL158" s="219" t="str">
        <f t="shared" si="49"/>
        <v>-</v>
      </c>
      <c r="AM158" s="144">
        <f t="shared" si="50"/>
        <v>0</v>
      </c>
      <c r="AN158" s="147">
        <v>1493</v>
      </c>
      <c r="AO158" s="218">
        <f>IFERROR(AN158/AN166,"-")</f>
        <v>0.82395143487858724</v>
      </c>
      <c r="AP158" s="219">
        <v>0</v>
      </c>
      <c r="AQ158" s="219">
        <v>0</v>
      </c>
      <c r="AR158" s="219">
        <f t="shared" si="51"/>
        <v>0</v>
      </c>
      <c r="AS158" s="219" t="str">
        <f t="shared" si="52"/>
        <v>-</v>
      </c>
      <c r="AT158" s="144">
        <f t="shared" si="53"/>
        <v>0</v>
      </c>
      <c r="AV158" s="65"/>
    </row>
    <row r="159" spans="2:48" s="7" customFormat="1">
      <c r="B159" s="465"/>
      <c r="C159" s="470"/>
      <c r="D159" s="143" t="s">
        <v>153</v>
      </c>
      <c r="E159" s="336">
        <v>15</v>
      </c>
      <c r="F159" s="220">
        <f>IFERROR(E159/E166,"-")</f>
        <v>3.5377358490566037E-2</v>
      </c>
      <c r="G159" s="59">
        <v>2230059</v>
      </c>
      <c r="H159" s="59">
        <v>15</v>
      </c>
      <c r="I159" s="59">
        <f t="shared" si="54"/>
        <v>148670.6</v>
      </c>
      <c r="J159" s="59">
        <f t="shared" si="37"/>
        <v>148670.6</v>
      </c>
      <c r="K159" s="9">
        <f t="shared" si="38"/>
        <v>1</v>
      </c>
      <c r="L159" s="336">
        <v>10</v>
      </c>
      <c r="M159" s="220">
        <f>IFERROR(L159/L166,"-")</f>
        <v>3.0674846625766871E-2</v>
      </c>
      <c r="N159" s="59">
        <v>936179</v>
      </c>
      <c r="O159" s="59">
        <v>10</v>
      </c>
      <c r="P159" s="59">
        <f t="shared" si="39"/>
        <v>93617.9</v>
      </c>
      <c r="Q159" s="59">
        <f t="shared" si="40"/>
        <v>93617.9</v>
      </c>
      <c r="R159" s="9">
        <f t="shared" si="41"/>
        <v>1</v>
      </c>
      <c r="S159" s="336">
        <v>2</v>
      </c>
      <c r="T159" s="220">
        <f>IFERROR(S159/S166,"-")</f>
        <v>3.5714285714285712E-2</v>
      </c>
      <c r="U159" s="59">
        <v>367440</v>
      </c>
      <c r="V159" s="59">
        <v>2</v>
      </c>
      <c r="W159" s="59">
        <f t="shared" si="42"/>
        <v>183720</v>
      </c>
      <c r="X159" s="59">
        <f t="shared" si="43"/>
        <v>183720</v>
      </c>
      <c r="Y159" s="9">
        <f t="shared" si="44"/>
        <v>1</v>
      </c>
      <c r="Z159" s="336">
        <v>2</v>
      </c>
      <c r="AA159" s="220">
        <f>IFERROR(Z159/Z166,"-")</f>
        <v>4.5454545454545456E-2</v>
      </c>
      <c r="AB159" s="59">
        <v>367440</v>
      </c>
      <c r="AC159" s="59">
        <v>2</v>
      </c>
      <c r="AD159" s="59">
        <f t="shared" si="45"/>
        <v>183720</v>
      </c>
      <c r="AE159" s="59">
        <f t="shared" si="46"/>
        <v>183720</v>
      </c>
      <c r="AF159" s="9">
        <f t="shared" si="47"/>
        <v>1</v>
      </c>
      <c r="AG159" s="336">
        <v>6</v>
      </c>
      <c r="AH159" s="220">
        <f>IFERROR(AG159/AG166,"-")</f>
        <v>4.195804195804196E-2</v>
      </c>
      <c r="AI159" s="59">
        <v>627117</v>
      </c>
      <c r="AJ159" s="59">
        <v>6</v>
      </c>
      <c r="AK159" s="59">
        <f t="shared" si="48"/>
        <v>104519.5</v>
      </c>
      <c r="AL159" s="59">
        <f t="shared" si="49"/>
        <v>104519.5</v>
      </c>
      <c r="AM159" s="9">
        <f t="shared" si="50"/>
        <v>1</v>
      </c>
      <c r="AN159" s="336">
        <v>55</v>
      </c>
      <c r="AO159" s="220">
        <f>IFERROR(AN159/AN166,"-")</f>
        <v>3.0353200883002206E-2</v>
      </c>
      <c r="AP159" s="59">
        <v>8043915</v>
      </c>
      <c r="AQ159" s="59">
        <v>55</v>
      </c>
      <c r="AR159" s="59">
        <f t="shared" si="51"/>
        <v>146253</v>
      </c>
      <c r="AS159" s="59">
        <f t="shared" si="52"/>
        <v>146253</v>
      </c>
      <c r="AT159" s="9">
        <f t="shared" si="53"/>
        <v>1</v>
      </c>
      <c r="AV159" s="65"/>
    </row>
    <row r="160" spans="2:48" s="7" customFormat="1">
      <c r="B160" s="465"/>
      <c r="C160" s="470"/>
      <c r="D160" s="143" t="s">
        <v>154</v>
      </c>
      <c r="E160" s="336">
        <v>16</v>
      </c>
      <c r="F160" s="220">
        <f>IFERROR(E160/E166,"-")</f>
        <v>3.7735849056603772E-2</v>
      </c>
      <c r="G160" s="59">
        <v>2477940</v>
      </c>
      <c r="H160" s="59">
        <v>16</v>
      </c>
      <c r="I160" s="59">
        <f t="shared" si="54"/>
        <v>154871.25</v>
      </c>
      <c r="J160" s="59">
        <f t="shared" si="37"/>
        <v>154871.25</v>
      </c>
      <c r="K160" s="9">
        <f t="shared" si="38"/>
        <v>1</v>
      </c>
      <c r="L160" s="336">
        <v>15</v>
      </c>
      <c r="M160" s="220">
        <f>IFERROR(L160/L166,"-")</f>
        <v>4.6012269938650305E-2</v>
      </c>
      <c r="N160" s="59">
        <v>2378418</v>
      </c>
      <c r="O160" s="59">
        <v>15</v>
      </c>
      <c r="P160" s="59">
        <f t="shared" si="39"/>
        <v>158561.20000000001</v>
      </c>
      <c r="Q160" s="59">
        <f t="shared" si="40"/>
        <v>158561.20000000001</v>
      </c>
      <c r="R160" s="9">
        <f t="shared" si="41"/>
        <v>1</v>
      </c>
      <c r="S160" s="336">
        <v>2</v>
      </c>
      <c r="T160" s="220">
        <f>IFERROR(S160/S166,"-")</f>
        <v>3.5714285714285712E-2</v>
      </c>
      <c r="U160" s="59">
        <v>101179</v>
      </c>
      <c r="V160" s="59">
        <v>2</v>
      </c>
      <c r="W160" s="59">
        <f t="shared" si="42"/>
        <v>50589.5</v>
      </c>
      <c r="X160" s="59">
        <f t="shared" si="43"/>
        <v>50589.5</v>
      </c>
      <c r="Y160" s="9">
        <f t="shared" si="44"/>
        <v>1</v>
      </c>
      <c r="Z160" s="336">
        <v>2</v>
      </c>
      <c r="AA160" s="220">
        <f>IFERROR(Z160/Z166,"-")</f>
        <v>4.5454545454545456E-2</v>
      </c>
      <c r="AB160" s="59">
        <v>101179</v>
      </c>
      <c r="AC160" s="59">
        <v>2</v>
      </c>
      <c r="AD160" s="59">
        <f t="shared" si="45"/>
        <v>50589.5</v>
      </c>
      <c r="AE160" s="59">
        <f t="shared" si="46"/>
        <v>50589.5</v>
      </c>
      <c r="AF160" s="9">
        <f t="shared" si="47"/>
        <v>1</v>
      </c>
      <c r="AG160" s="336">
        <v>7</v>
      </c>
      <c r="AH160" s="220">
        <f>IFERROR(AG160/AG166,"-")</f>
        <v>4.8951048951048952E-2</v>
      </c>
      <c r="AI160" s="59">
        <v>1007483</v>
      </c>
      <c r="AJ160" s="59">
        <v>7</v>
      </c>
      <c r="AK160" s="59">
        <f t="shared" si="48"/>
        <v>143926.14285714287</v>
      </c>
      <c r="AL160" s="59">
        <f t="shared" si="49"/>
        <v>143926.14285714287</v>
      </c>
      <c r="AM160" s="9">
        <f t="shared" si="50"/>
        <v>1</v>
      </c>
      <c r="AN160" s="336">
        <v>38</v>
      </c>
      <c r="AO160" s="220">
        <f>IFERROR(AN160/AN166,"-")</f>
        <v>2.097130242825607E-2</v>
      </c>
      <c r="AP160" s="59">
        <v>6475530</v>
      </c>
      <c r="AQ160" s="59">
        <v>38</v>
      </c>
      <c r="AR160" s="59">
        <f t="shared" si="51"/>
        <v>170408.68421052632</v>
      </c>
      <c r="AS160" s="59">
        <f t="shared" si="52"/>
        <v>170408.68421052632</v>
      </c>
      <c r="AT160" s="9">
        <f t="shared" si="53"/>
        <v>1</v>
      </c>
      <c r="AV160" s="65"/>
    </row>
    <row r="161" spans="2:48" s="7" customFormat="1">
      <c r="B161" s="465"/>
      <c r="C161" s="470"/>
      <c r="D161" s="143" t="s">
        <v>155</v>
      </c>
      <c r="E161" s="147">
        <v>21</v>
      </c>
      <c r="F161" s="218">
        <f>IFERROR(E161/E166,"-")</f>
        <v>4.9528301886792456E-2</v>
      </c>
      <c r="G161" s="219">
        <v>10982607</v>
      </c>
      <c r="H161" s="219">
        <v>21</v>
      </c>
      <c r="I161" s="219">
        <f t="shared" si="54"/>
        <v>522981.28571428574</v>
      </c>
      <c r="J161" s="219">
        <f t="shared" si="37"/>
        <v>522981.28571428574</v>
      </c>
      <c r="K161" s="144">
        <f t="shared" si="38"/>
        <v>1</v>
      </c>
      <c r="L161" s="147">
        <v>15</v>
      </c>
      <c r="M161" s="218">
        <f>IFERROR(L161/L166,"-")</f>
        <v>4.6012269938650305E-2</v>
      </c>
      <c r="N161" s="219">
        <v>8286983</v>
      </c>
      <c r="O161" s="219">
        <v>15</v>
      </c>
      <c r="P161" s="219">
        <f t="shared" si="39"/>
        <v>552465.53333333333</v>
      </c>
      <c r="Q161" s="219">
        <f t="shared" si="40"/>
        <v>552465.53333333333</v>
      </c>
      <c r="R161" s="144">
        <f t="shared" si="41"/>
        <v>1</v>
      </c>
      <c r="S161" s="147">
        <v>2</v>
      </c>
      <c r="T161" s="218">
        <f>IFERROR(S161/S166,"-")</f>
        <v>3.5714285714285712E-2</v>
      </c>
      <c r="U161" s="219">
        <v>1363684</v>
      </c>
      <c r="V161" s="219">
        <v>2</v>
      </c>
      <c r="W161" s="219">
        <f t="shared" si="42"/>
        <v>681842</v>
      </c>
      <c r="X161" s="219">
        <f t="shared" si="43"/>
        <v>681842</v>
      </c>
      <c r="Y161" s="144">
        <f t="shared" si="44"/>
        <v>1</v>
      </c>
      <c r="Z161" s="147">
        <v>2</v>
      </c>
      <c r="AA161" s="218">
        <f>IFERROR(Z161/Z166,"-")</f>
        <v>4.5454545454545456E-2</v>
      </c>
      <c r="AB161" s="219">
        <v>1363684</v>
      </c>
      <c r="AC161" s="219">
        <v>2</v>
      </c>
      <c r="AD161" s="219">
        <f t="shared" si="45"/>
        <v>681842</v>
      </c>
      <c r="AE161" s="219">
        <f t="shared" si="46"/>
        <v>681842</v>
      </c>
      <c r="AF161" s="144">
        <f t="shared" si="47"/>
        <v>1</v>
      </c>
      <c r="AG161" s="147">
        <v>10</v>
      </c>
      <c r="AH161" s="218">
        <f>IFERROR(AG161/AG166,"-")</f>
        <v>6.9930069930069935E-2</v>
      </c>
      <c r="AI161" s="219">
        <v>7154331</v>
      </c>
      <c r="AJ161" s="219">
        <v>9</v>
      </c>
      <c r="AK161" s="219">
        <f t="shared" si="48"/>
        <v>715433.1</v>
      </c>
      <c r="AL161" s="219">
        <f t="shared" si="49"/>
        <v>794925.66666666663</v>
      </c>
      <c r="AM161" s="144">
        <f t="shared" si="50"/>
        <v>0.9</v>
      </c>
      <c r="AN161" s="147">
        <v>88</v>
      </c>
      <c r="AO161" s="218">
        <f>IFERROR(AN161/AN166,"-")</f>
        <v>4.856512141280353E-2</v>
      </c>
      <c r="AP161" s="219">
        <v>71492646</v>
      </c>
      <c r="AQ161" s="219">
        <v>88</v>
      </c>
      <c r="AR161" s="219">
        <f t="shared" si="51"/>
        <v>812416.43181818177</v>
      </c>
      <c r="AS161" s="219">
        <f t="shared" si="52"/>
        <v>812416.43181818177</v>
      </c>
      <c r="AT161" s="144">
        <f t="shared" si="53"/>
        <v>1</v>
      </c>
      <c r="AV161" s="65"/>
    </row>
    <row r="162" spans="2:48" s="7" customFormat="1">
      <c r="B162" s="465"/>
      <c r="C162" s="470"/>
      <c r="D162" s="143" t="s">
        <v>157</v>
      </c>
      <c r="E162" s="336">
        <v>28</v>
      </c>
      <c r="F162" s="220">
        <f>IFERROR(E162/E166,"-")</f>
        <v>6.6037735849056603E-2</v>
      </c>
      <c r="G162" s="59">
        <v>28104921</v>
      </c>
      <c r="H162" s="59">
        <v>28</v>
      </c>
      <c r="I162" s="59">
        <f t="shared" si="54"/>
        <v>1003747.1785714285</v>
      </c>
      <c r="J162" s="59">
        <f t="shared" si="37"/>
        <v>1003747.1785714285</v>
      </c>
      <c r="K162" s="9">
        <f t="shared" si="38"/>
        <v>1</v>
      </c>
      <c r="L162" s="336">
        <v>26</v>
      </c>
      <c r="M162" s="220">
        <f>IFERROR(L162/L166,"-")</f>
        <v>7.9754601226993863E-2</v>
      </c>
      <c r="N162" s="59">
        <v>25821484</v>
      </c>
      <c r="O162" s="59">
        <v>26</v>
      </c>
      <c r="P162" s="59">
        <f t="shared" si="39"/>
        <v>993134</v>
      </c>
      <c r="Q162" s="59">
        <f t="shared" si="40"/>
        <v>993134</v>
      </c>
      <c r="R162" s="9">
        <f t="shared" si="41"/>
        <v>1</v>
      </c>
      <c r="S162" s="336">
        <v>4</v>
      </c>
      <c r="T162" s="220">
        <f>IFERROR(S162/S166,"-")</f>
        <v>7.1428571428571425E-2</v>
      </c>
      <c r="U162" s="59">
        <v>4224667</v>
      </c>
      <c r="V162" s="59">
        <v>4</v>
      </c>
      <c r="W162" s="59">
        <f t="shared" si="42"/>
        <v>1056166.75</v>
      </c>
      <c r="X162" s="59">
        <f t="shared" si="43"/>
        <v>1056166.75</v>
      </c>
      <c r="Y162" s="9">
        <f t="shared" si="44"/>
        <v>1</v>
      </c>
      <c r="Z162" s="336">
        <v>4</v>
      </c>
      <c r="AA162" s="220">
        <f>IFERROR(Z162/Z166,"-")</f>
        <v>9.0909090909090912E-2</v>
      </c>
      <c r="AB162" s="59">
        <v>4224667</v>
      </c>
      <c r="AC162" s="59">
        <v>4</v>
      </c>
      <c r="AD162" s="59">
        <f t="shared" si="45"/>
        <v>1056166.75</v>
      </c>
      <c r="AE162" s="59">
        <f t="shared" si="46"/>
        <v>1056166.75</v>
      </c>
      <c r="AF162" s="9">
        <f t="shared" si="47"/>
        <v>1</v>
      </c>
      <c r="AG162" s="336">
        <v>15</v>
      </c>
      <c r="AH162" s="220">
        <f>IFERROR(AG162/AG166,"-")</f>
        <v>0.1048951048951049</v>
      </c>
      <c r="AI162" s="59">
        <v>11750849</v>
      </c>
      <c r="AJ162" s="59">
        <v>15</v>
      </c>
      <c r="AK162" s="59">
        <f t="shared" si="48"/>
        <v>783389.93333333335</v>
      </c>
      <c r="AL162" s="59">
        <f t="shared" si="49"/>
        <v>783389.93333333335</v>
      </c>
      <c r="AM162" s="9">
        <f t="shared" si="50"/>
        <v>1</v>
      </c>
      <c r="AN162" s="336">
        <v>75</v>
      </c>
      <c r="AO162" s="220">
        <f>IFERROR(AN162/AN166,"-")</f>
        <v>4.1390728476821195E-2</v>
      </c>
      <c r="AP162" s="59">
        <v>78295668</v>
      </c>
      <c r="AQ162" s="59">
        <v>75</v>
      </c>
      <c r="AR162" s="59">
        <f t="shared" si="51"/>
        <v>1043942.24</v>
      </c>
      <c r="AS162" s="59">
        <f t="shared" si="52"/>
        <v>1043942.24</v>
      </c>
      <c r="AT162" s="9">
        <f t="shared" si="53"/>
        <v>1</v>
      </c>
      <c r="AV162" s="65"/>
    </row>
    <row r="163" spans="2:48" s="7" customFormat="1">
      <c r="B163" s="465"/>
      <c r="C163" s="470"/>
      <c r="D163" s="143" t="s">
        <v>158</v>
      </c>
      <c r="E163" s="147">
        <v>18</v>
      </c>
      <c r="F163" s="218">
        <f>IFERROR(E163/E166,"-")</f>
        <v>4.2452830188679243E-2</v>
      </c>
      <c r="G163" s="219">
        <v>21087040</v>
      </c>
      <c r="H163" s="219">
        <v>18</v>
      </c>
      <c r="I163" s="219">
        <f t="shared" si="54"/>
        <v>1171502.2222222222</v>
      </c>
      <c r="J163" s="219">
        <f t="shared" si="37"/>
        <v>1171502.2222222222</v>
      </c>
      <c r="K163" s="144">
        <f t="shared" si="38"/>
        <v>1</v>
      </c>
      <c r="L163" s="147">
        <v>14</v>
      </c>
      <c r="M163" s="218">
        <f>IFERROR(L163/L166,"-")</f>
        <v>4.2944785276073622E-2</v>
      </c>
      <c r="N163" s="219">
        <v>15446170</v>
      </c>
      <c r="O163" s="219">
        <v>14</v>
      </c>
      <c r="P163" s="219">
        <f t="shared" si="39"/>
        <v>1103297.857142857</v>
      </c>
      <c r="Q163" s="219">
        <f t="shared" si="40"/>
        <v>1103297.857142857</v>
      </c>
      <c r="R163" s="144">
        <f t="shared" si="41"/>
        <v>1</v>
      </c>
      <c r="S163" s="147">
        <v>5</v>
      </c>
      <c r="T163" s="218">
        <f>IFERROR(S163/S166,"-")</f>
        <v>8.9285714285714288E-2</v>
      </c>
      <c r="U163" s="219">
        <v>3379950</v>
      </c>
      <c r="V163" s="219">
        <v>5</v>
      </c>
      <c r="W163" s="219">
        <f t="shared" si="42"/>
        <v>675990</v>
      </c>
      <c r="X163" s="219">
        <f t="shared" si="43"/>
        <v>675990</v>
      </c>
      <c r="Y163" s="144">
        <f t="shared" si="44"/>
        <v>1</v>
      </c>
      <c r="Z163" s="147">
        <v>4</v>
      </c>
      <c r="AA163" s="218">
        <f>IFERROR(Z163/Z166,"-")</f>
        <v>9.0909090909090912E-2</v>
      </c>
      <c r="AB163" s="219">
        <v>1670908</v>
      </c>
      <c r="AC163" s="219">
        <v>4</v>
      </c>
      <c r="AD163" s="219">
        <f t="shared" si="45"/>
        <v>417727</v>
      </c>
      <c r="AE163" s="219">
        <f t="shared" si="46"/>
        <v>417727</v>
      </c>
      <c r="AF163" s="144">
        <f t="shared" si="47"/>
        <v>1</v>
      </c>
      <c r="AG163" s="147">
        <v>8</v>
      </c>
      <c r="AH163" s="218">
        <f>IFERROR(AG163/AG166,"-")</f>
        <v>5.5944055944055944E-2</v>
      </c>
      <c r="AI163" s="219">
        <v>14533835</v>
      </c>
      <c r="AJ163" s="219">
        <v>8</v>
      </c>
      <c r="AK163" s="219">
        <f t="shared" si="48"/>
        <v>1816729.375</v>
      </c>
      <c r="AL163" s="219">
        <f t="shared" si="49"/>
        <v>1816729.375</v>
      </c>
      <c r="AM163" s="144">
        <f t="shared" si="50"/>
        <v>1</v>
      </c>
      <c r="AN163" s="147">
        <v>39</v>
      </c>
      <c r="AO163" s="218">
        <f>IFERROR(AN163/AN166,"-")</f>
        <v>2.1523178807947019E-2</v>
      </c>
      <c r="AP163" s="219">
        <v>48637174</v>
      </c>
      <c r="AQ163" s="219">
        <v>38</v>
      </c>
      <c r="AR163" s="219">
        <f t="shared" si="51"/>
        <v>1247107.0256410257</v>
      </c>
      <c r="AS163" s="219">
        <f t="shared" si="52"/>
        <v>1279925.6315789474</v>
      </c>
      <c r="AT163" s="144">
        <f t="shared" si="53"/>
        <v>0.97435897435897434</v>
      </c>
      <c r="AV163" s="65"/>
    </row>
    <row r="164" spans="2:48" s="7" customFormat="1">
      <c r="B164" s="465"/>
      <c r="C164" s="470"/>
      <c r="D164" s="143" t="s">
        <v>159</v>
      </c>
      <c r="E164" s="336">
        <v>9</v>
      </c>
      <c r="F164" s="220">
        <f>IFERROR(E164/E166,"-")</f>
        <v>2.1226415094339621E-2</v>
      </c>
      <c r="G164" s="59">
        <v>18703261</v>
      </c>
      <c r="H164" s="59">
        <v>9</v>
      </c>
      <c r="I164" s="59">
        <f t="shared" si="54"/>
        <v>2078140.111111111</v>
      </c>
      <c r="J164" s="59">
        <f t="shared" si="37"/>
        <v>2078140.111111111</v>
      </c>
      <c r="K164" s="9">
        <f t="shared" si="38"/>
        <v>1</v>
      </c>
      <c r="L164" s="336">
        <v>7</v>
      </c>
      <c r="M164" s="220">
        <f>IFERROR(L164/L166,"-")</f>
        <v>2.1472392638036811E-2</v>
      </c>
      <c r="N164" s="59">
        <v>16039159</v>
      </c>
      <c r="O164" s="59">
        <v>7</v>
      </c>
      <c r="P164" s="59">
        <f t="shared" si="39"/>
        <v>2291308.4285714286</v>
      </c>
      <c r="Q164" s="59">
        <f t="shared" si="40"/>
        <v>2291308.4285714286</v>
      </c>
      <c r="R164" s="9">
        <f t="shared" si="41"/>
        <v>1</v>
      </c>
      <c r="S164" s="336">
        <v>2</v>
      </c>
      <c r="T164" s="220">
        <f>IFERROR(S164/S166,"-")</f>
        <v>3.5714285714285712E-2</v>
      </c>
      <c r="U164" s="59">
        <v>4015692</v>
      </c>
      <c r="V164" s="59">
        <v>2</v>
      </c>
      <c r="W164" s="59">
        <f t="shared" si="42"/>
        <v>2007846</v>
      </c>
      <c r="X164" s="59">
        <f t="shared" si="43"/>
        <v>2007846</v>
      </c>
      <c r="Y164" s="9">
        <f t="shared" si="44"/>
        <v>1</v>
      </c>
      <c r="Z164" s="336">
        <v>1</v>
      </c>
      <c r="AA164" s="220">
        <f>IFERROR(Z164/Z166,"-")</f>
        <v>2.2727272727272728E-2</v>
      </c>
      <c r="AB164" s="59">
        <v>2623951</v>
      </c>
      <c r="AC164" s="59">
        <v>1</v>
      </c>
      <c r="AD164" s="59">
        <f t="shared" si="45"/>
        <v>2623951</v>
      </c>
      <c r="AE164" s="59">
        <f t="shared" si="46"/>
        <v>2623951</v>
      </c>
      <c r="AF164" s="9">
        <f t="shared" si="47"/>
        <v>1</v>
      </c>
      <c r="AG164" s="336">
        <v>10</v>
      </c>
      <c r="AH164" s="220">
        <f>IFERROR(AG164/AG166,"-")</f>
        <v>6.9930069930069935E-2</v>
      </c>
      <c r="AI164" s="59">
        <v>23877986</v>
      </c>
      <c r="AJ164" s="59">
        <v>10</v>
      </c>
      <c r="AK164" s="59">
        <f t="shared" si="48"/>
        <v>2387798.6</v>
      </c>
      <c r="AL164" s="59">
        <f t="shared" si="49"/>
        <v>2387798.6</v>
      </c>
      <c r="AM164" s="9">
        <f t="shared" si="50"/>
        <v>1</v>
      </c>
      <c r="AN164" s="336">
        <v>16</v>
      </c>
      <c r="AO164" s="220">
        <f>IFERROR(AN164/AN166,"-")</f>
        <v>8.8300220750551876E-3</v>
      </c>
      <c r="AP164" s="59">
        <v>24105754</v>
      </c>
      <c r="AQ164" s="59">
        <v>16</v>
      </c>
      <c r="AR164" s="59">
        <f t="shared" si="51"/>
        <v>1506609.625</v>
      </c>
      <c r="AS164" s="59">
        <f t="shared" si="52"/>
        <v>1506609.625</v>
      </c>
      <c r="AT164" s="9">
        <f t="shared" si="53"/>
        <v>1</v>
      </c>
      <c r="AV164" s="65"/>
    </row>
    <row r="165" spans="2:48" s="7" customFormat="1">
      <c r="B165" s="465"/>
      <c r="C165" s="470"/>
      <c r="D165" s="146" t="s">
        <v>160</v>
      </c>
      <c r="E165" s="337">
        <v>2</v>
      </c>
      <c r="F165" s="221">
        <f>IFERROR(E165/E166,"-")</f>
        <v>4.7169811320754715E-3</v>
      </c>
      <c r="G165" s="222">
        <v>3464143</v>
      </c>
      <c r="H165" s="222">
        <v>2</v>
      </c>
      <c r="I165" s="222">
        <f t="shared" si="54"/>
        <v>1732071.5</v>
      </c>
      <c r="J165" s="222">
        <f t="shared" si="37"/>
        <v>1732071.5</v>
      </c>
      <c r="K165" s="29">
        <f t="shared" si="38"/>
        <v>1</v>
      </c>
      <c r="L165" s="337">
        <v>1</v>
      </c>
      <c r="M165" s="221">
        <f>IFERROR(L165/L166,"-")</f>
        <v>3.0674846625766872E-3</v>
      </c>
      <c r="N165" s="222">
        <v>1752982</v>
      </c>
      <c r="O165" s="222">
        <v>1</v>
      </c>
      <c r="P165" s="222">
        <f t="shared" si="39"/>
        <v>1752982</v>
      </c>
      <c r="Q165" s="222">
        <f t="shared" si="40"/>
        <v>1752982</v>
      </c>
      <c r="R165" s="29">
        <f t="shared" si="41"/>
        <v>1</v>
      </c>
      <c r="S165" s="337">
        <v>1</v>
      </c>
      <c r="T165" s="221">
        <f>IFERROR(S165/S166,"-")</f>
        <v>1.7857142857142856E-2</v>
      </c>
      <c r="U165" s="222">
        <v>1752982</v>
      </c>
      <c r="V165" s="222">
        <v>1</v>
      </c>
      <c r="W165" s="222">
        <f t="shared" si="42"/>
        <v>1752982</v>
      </c>
      <c r="X165" s="222">
        <f t="shared" si="43"/>
        <v>1752982</v>
      </c>
      <c r="Y165" s="29">
        <f t="shared" si="44"/>
        <v>1</v>
      </c>
      <c r="Z165" s="337">
        <v>1</v>
      </c>
      <c r="AA165" s="221">
        <f>IFERROR(Z165/Z166,"-")</f>
        <v>2.2727272727272728E-2</v>
      </c>
      <c r="AB165" s="222">
        <v>1752982</v>
      </c>
      <c r="AC165" s="222">
        <v>1</v>
      </c>
      <c r="AD165" s="222">
        <f t="shared" si="45"/>
        <v>1752982</v>
      </c>
      <c r="AE165" s="222">
        <f t="shared" si="46"/>
        <v>1752982</v>
      </c>
      <c r="AF165" s="29">
        <f t="shared" si="47"/>
        <v>1</v>
      </c>
      <c r="AG165" s="337">
        <v>3</v>
      </c>
      <c r="AH165" s="221">
        <f>IFERROR(AG165/AG166,"-")</f>
        <v>2.097902097902098E-2</v>
      </c>
      <c r="AI165" s="222">
        <v>7338375</v>
      </c>
      <c r="AJ165" s="222">
        <v>3</v>
      </c>
      <c r="AK165" s="222">
        <f t="shared" si="48"/>
        <v>2446125</v>
      </c>
      <c r="AL165" s="222">
        <f t="shared" si="49"/>
        <v>2446125</v>
      </c>
      <c r="AM165" s="29">
        <f t="shared" si="50"/>
        <v>1</v>
      </c>
      <c r="AN165" s="337">
        <v>8</v>
      </c>
      <c r="AO165" s="221">
        <f>IFERROR(AN165/AN166,"-")</f>
        <v>4.4150110375275938E-3</v>
      </c>
      <c r="AP165" s="222">
        <v>21789754</v>
      </c>
      <c r="AQ165" s="222">
        <v>8</v>
      </c>
      <c r="AR165" s="222">
        <f t="shared" si="51"/>
        <v>2723719.25</v>
      </c>
      <c r="AS165" s="222">
        <f t="shared" si="52"/>
        <v>2723719.25</v>
      </c>
      <c r="AT165" s="29">
        <f t="shared" si="53"/>
        <v>1</v>
      </c>
      <c r="AV165" s="65"/>
    </row>
    <row r="166" spans="2:48" s="7" customFormat="1">
      <c r="B166" s="466"/>
      <c r="C166" s="471"/>
      <c r="D166" s="247" t="s">
        <v>64</v>
      </c>
      <c r="E166" s="148">
        <f>SUM(E158:E165)</f>
        <v>424</v>
      </c>
      <c r="F166" s="223">
        <f>IFERROR(E166/E166,"-")</f>
        <v>1</v>
      </c>
      <c r="G166" s="224">
        <f>SUM(G158:G165)</f>
        <v>87049971</v>
      </c>
      <c r="H166" s="224">
        <f>SUM(H158:H165)</f>
        <v>109</v>
      </c>
      <c r="I166" s="224">
        <f t="shared" si="54"/>
        <v>205306.53537735849</v>
      </c>
      <c r="J166" s="224">
        <f t="shared" si="37"/>
        <v>798623.58715596329</v>
      </c>
      <c r="K166" s="129">
        <f t="shared" si="38"/>
        <v>0.25707547169811323</v>
      </c>
      <c r="L166" s="148">
        <f>SUM(L158:L165)</f>
        <v>326</v>
      </c>
      <c r="M166" s="223">
        <f>IFERROR(L166/L166,"-")</f>
        <v>1</v>
      </c>
      <c r="N166" s="224">
        <f>SUM(N158:N165)</f>
        <v>70661375</v>
      </c>
      <c r="O166" s="224">
        <f>SUM(O158:O165)</f>
        <v>88</v>
      </c>
      <c r="P166" s="224">
        <f t="shared" si="39"/>
        <v>216752.68404907975</v>
      </c>
      <c r="Q166" s="224">
        <f t="shared" si="40"/>
        <v>802970.17045454541</v>
      </c>
      <c r="R166" s="129">
        <f t="shared" si="41"/>
        <v>0.26993865030674846</v>
      </c>
      <c r="S166" s="148">
        <f>SUM(S158:S165)</f>
        <v>56</v>
      </c>
      <c r="T166" s="223">
        <f>IFERROR(S166/S166,"-")</f>
        <v>1</v>
      </c>
      <c r="U166" s="224">
        <f>SUM(U158:U165)</f>
        <v>15205594</v>
      </c>
      <c r="V166" s="224">
        <f>SUM(V158:V165)</f>
        <v>18</v>
      </c>
      <c r="W166" s="224">
        <f t="shared" si="42"/>
        <v>271528.46428571426</v>
      </c>
      <c r="X166" s="224">
        <f t="shared" si="43"/>
        <v>844755.22222222225</v>
      </c>
      <c r="Y166" s="129">
        <f t="shared" si="44"/>
        <v>0.32142857142857145</v>
      </c>
      <c r="Z166" s="148">
        <f>SUM(Z158:Z165)</f>
        <v>44</v>
      </c>
      <c r="AA166" s="223">
        <f>IFERROR(Z166/Z166,"-")</f>
        <v>1</v>
      </c>
      <c r="AB166" s="224">
        <f>SUM(AB158:AB165)</f>
        <v>12104811</v>
      </c>
      <c r="AC166" s="224">
        <f>SUM(AC158:AC165)</f>
        <v>16</v>
      </c>
      <c r="AD166" s="224">
        <f t="shared" si="45"/>
        <v>275109.34090909088</v>
      </c>
      <c r="AE166" s="224">
        <f t="shared" si="46"/>
        <v>756550.6875</v>
      </c>
      <c r="AF166" s="129">
        <f t="shared" si="47"/>
        <v>0.36363636363636365</v>
      </c>
      <c r="AG166" s="148">
        <f>SUM(AG158:AG165)</f>
        <v>143</v>
      </c>
      <c r="AH166" s="223">
        <f>IFERROR(AG166/AG166,"-")</f>
        <v>1</v>
      </c>
      <c r="AI166" s="224">
        <f>SUM(AI158:AI165)</f>
        <v>66289976</v>
      </c>
      <c r="AJ166" s="224">
        <f>SUM(AJ158:AJ165)</f>
        <v>58</v>
      </c>
      <c r="AK166" s="224">
        <f t="shared" si="48"/>
        <v>463566.26573426573</v>
      </c>
      <c r="AL166" s="224">
        <f t="shared" si="49"/>
        <v>1142930.6206896552</v>
      </c>
      <c r="AM166" s="129">
        <f t="shared" si="50"/>
        <v>0.40559440559440557</v>
      </c>
      <c r="AN166" s="148">
        <f>SUM(AN158:AN165)</f>
        <v>1812</v>
      </c>
      <c r="AO166" s="223">
        <f>IFERROR(AN166/AN166,"-")</f>
        <v>1</v>
      </c>
      <c r="AP166" s="224">
        <f>SUM(AP158:AP165)</f>
        <v>258840441</v>
      </c>
      <c r="AQ166" s="224">
        <f>SUM(AQ158:AQ165)</f>
        <v>318</v>
      </c>
      <c r="AR166" s="224">
        <f t="shared" si="51"/>
        <v>142847.92549668875</v>
      </c>
      <c r="AS166" s="224">
        <f t="shared" si="52"/>
        <v>813963.65094339626</v>
      </c>
      <c r="AT166" s="129">
        <f t="shared" si="53"/>
        <v>0.17549668874172186</v>
      </c>
      <c r="AV166" s="65"/>
    </row>
    <row r="167" spans="2:48" s="7" customFormat="1">
      <c r="B167" s="464">
        <v>19</v>
      </c>
      <c r="C167" s="469" t="s">
        <v>88</v>
      </c>
      <c r="D167" s="143" t="s">
        <v>156</v>
      </c>
      <c r="E167" s="147">
        <v>92</v>
      </c>
      <c r="F167" s="218">
        <f>IFERROR(E167/E175,"-")</f>
        <v>0.70769230769230773</v>
      </c>
      <c r="G167" s="219">
        <v>0</v>
      </c>
      <c r="H167" s="219">
        <v>0</v>
      </c>
      <c r="I167" s="219">
        <f t="shared" si="54"/>
        <v>0</v>
      </c>
      <c r="J167" s="219" t="str">
        <f t="shared" si="37"/>
        <v>-</v>
      </c>
      <c r="K167" s="144">
        <f t="shared" si="38"/>
        <v>0</v>
      </c>
      <c r="L167" s="147">
        <v>70</v>
      </c>
      <c r="M167" s="218">
        <f>IFERROR(L167/L175,"-")</f>
        <v>0.72164948453608246</v>
      </c>
      <c r="N167" s="219">
        <v>0</v>
      </c>
      <c r="O167" s="219">
        <v>0</v>
      </c>
      <c r="P167" s="219">
        <f t="shared" si="39"/>
        <v>0</v>
      </c>
      <c r="Q167" s="219" t="str">
        <f t="shared" si="40"/>
        <v>-</v>
      </c>
      <c r="R167" s="144">
        <f t="shared" si="41"/>
        <v>0</v>
      </c>
      <c r="S167" s="147">
        <v>9</v>
      </c>
      <c r="T167" s="218">
        <f>IFERROR(S167/S175,"-")</f>
        <v>0.6</v>
      </c>
      <c r="U167" s="219">
        <v>0</v>
      </c>
      <c r="V167" s="219">
        <v>0</v>
      </c>
      <c r="W167" s="219">
        <f t="shared" si="42"/>
        <v>0</v>
      </c>
      <c r="X167" s="219" t="str">
        <f t="shared" si="43"/>
        <v>-</v>
      </c>
      <c r="Y167" s="144">
        <f t="shared" si="44"/>
        <v>0</v>
      </c>
      <c r="Z167" s="147">
        <v>4</v>
      </c>
      <c r="AA167" s="218">
        <f>IFERROR(Z167/Z175,"-")</f>
        <v>0.5</v>
      </c>
      <c r="AB167" s="219">
        <v>0</v>
      </c>
      <c r="AC167" s="219">
        <v>0</v>
      </c>
      <c r="AD167" s="219">
        <f t="shared" si="45"/>
        <v>0</v>
      </c>
      <c r="AE167" s="219" t="str">
        <f t="shared" si="46"/>
        <v>-</v>
      </c>
      <c r="AF167" s="144">
        <f t="shared" si="47"/>
        <v>0</v>
      </c>
      <c r="AG167" s="147">
        <v>38</v>
      </c>
      <c r="AH167" s="218">
        <f>IFERROR(AG167/AG175,"-")</f>
        <v>0.62295081967213117</v>
      </c>
      <c r="AI167" s="219">
        <v>0</v>
      </c>
      <c r="AJ167" s="219">
        <v>0</v>
      </c>
      <c r="AK167" s="219">
        <f t="shared" si="48"/>
        <v>0</v>
      </c>
      <c r="AL167" s="219" t="str">
        <f t="shared" si="49"/>
        <v>-</v>
      </c>
      <c r="AM167" s="144">
        <f t="shared" si="50"/>
        <v>0</v>
      </c>
      <c r="AN167" s="147">
        <v>443</v>
      </c>
      <c r="AO167" s="218">
        <f>IFERROR(AN167/AN175,"-")</f>
        <v>0.80108499095840868</v>
      </c>
      <c r="AP167" s="219">
        <v>0</v>
      </c>
      <c r="AQ167" s="219">
        <v>0</v>
      </c>
      <c r="AR167" s="219">
        <f t="shared" si="51"/>
        <v>0</v>
      </c>
      <c r="AS167" s="219" t="str">
        <f t="shared" si="52"/>
        <v>-</v>
      </c>
      <c r="AT167" s="144">
        <f t="shared" si="53"/>
        <v>0</v>
      </c>
      <c r="AV167" s="65"/>
    </row>
    <row r="168" spans="2:48" s="7" customFormat="1">
      <c r="B168" s="465"/>
      <c r="C168" s="470"/>
      <c r="D168" s="143" t="s">
        <v>153</v>
      </c>
      <c r="E168" s="336">
        <v>3</v>
      </c>
      <c r="F168" s="220">
        <f>IFERROR(E168/E175,"-")</f>
        <v>2.3076923076923078E-2</v>
      </c>
      <c r="G168" s="59">
        <v>744878</v>
      </c>
      <c r="H168" s="59">
        <v>3</v>
      </c>
      <c r="I168" s="59">
        <f t="shared" si="54"/>
        <v>248292.66666666666</v>
      </c>
      <c r="J168" s="59">
        <f t="shared" si="37"/>
        <v>248292.66666666666</v>
      </c>
      <c r="K168" s="9">
        <f t="shared" si="38"/>
        <v>1</v>
      </c>
      <c r="L168" s="336">
        <v>2</v>
      </c>
      <c r="M168" s="220">
        <f>IFERROR(L168/L175,"-")</f>
        <v>2.0618556701030927E-2</v>
      </c>
      <c r="N168" s="59">
        <v>655226</v>
      </c>
      <c r="O168" s="59">
        <v>2</v>
      </c>
      <c r="P168" s="59">
        <f t="shared" si="39"/>
        <v>327613</v>
      </c>
      <c r="Q168" s="59">
        <f t="shared" si="40"/>
        <v>327613</v>
      </c>
      <c r="R168" s="9">
        <f t="shared" si="41"/>
        <v>1</v>
      </c>
      <c r="S168" s="336">
        <v>0</v>
      </c>
      <c r="T168" s="220">
        <f>IFERROR(S168/S175,"-")</f>
        <v>0</v>
      </c>
      <c r="U168" s="59">
        <v>0</v>
      </c>
      <c r="V168" s="59">
        <v>0</v>
      </c>
      <c r="W168" s="59" t="str">
        <f t="shared" si="42"/>
        <v>-</v>
      </c>
      <c r="X168" s="59" t="str">
        <f t="shared" si="43"/>
        <v>-</v>
      </c>
      <c r="Y168" s="9" t="str">
        <f t="shared" si="44"/>
        <v>-</v>
      </c>
      <c r="Z168" s="336">
        <v>0</v>
      </c>
      <c r="AA168" s="220">
        <f>IFERROR(Z168/Z175,"-")</f>
        <v>0</v>
      </c>
      <c r="AB168" s="59">
        <v>0</v>
      </c>
      <c r="AC168" s="59">
        <v>0</v>
      </c>
      <c r="AD168" s="59" t="str">
        <f t="shared" si="45"/>
        <v>-</v>
      </c>
      <c r="AE168" s="59" t="str">
        <f t="shared" si="46"/>
        <v>-</v>
      </c>
      <c r="AF168" s="9" t="str">
        <f t="shared" si="47"/>
        <v>-</v>
      </c>
      <c r="AG168" s="336">
        <v>5</v>
      </c>
      <c r="AH168" s="220">
        <f>IFERROR(AG168/AG175,"-")</f>
        <v>8.1967213114754092E-2</v>
      </c>
      <c r="AI168" s="59">
        <v>531406</v>
      </c>
      <c r="AJ168" s="59">
        <v>5</v>
      </c>
      <c r="AK168" s="59">
        <f t="shared" si="48"/>
        <v>106281.2</v>
      </c>
      <c r="AL168" s="59">
        <f t="shared" si="49"/>
        <v>106281.2</v>
      </c>
      <c r="AM168" s="9">
        <f t="shared" si="50"/>
        <v>1</v>
      </c>
      <c r="AN168" s="336">
        <v>17</v>
      </c>
      <c r="AO168" s="220">
        <f>IFERROR(AN168/AN175,"-")</f>
        <v>3.074141048824593E-2</v>
      </c>
      <c r="AP168" s="59">
        <v>2180768</v>
      </c>
      <c r="AQ168" s="59">
        <v>17</v>
      </c>
      <c r="AR168" s="59">
        <f t="shared" si="51"/>
        <v>128280.4705882353</v>
      </c>
      <c r="AS168" s="59">
        <f t="shared" si="52"/>
        <v>128280.4705882353</v>
      </c>
      <c r="AT168" s="9">
        <f t="shared" si="53"/>
        <v>1</v>
      </c>
      <c r="AV168" s="65"/>
    </row>
    <row r="169" spans="2:48" s="7" customFormat="1">
      <c r="B169" s="465"/>
      <c r="C169" s="470"/>
      <c r="D169" s="143" t="s">
        <v>154</v>
      </c>
      <c r="E169" s="336">
        <v>5</v>
      </c>
      <c r="F169" s="220">
        <f>IFERROR(E169/E175,"-")</f>
        <v>3.8461538461538464E-2</v>
      </c>
      <c r="G169" s="59">
        <v>655990</v>
      </c>
      <c r="H169" s="59">
        <v>5</v>
      </c>
      <c r="I169" s="59">
        <f t="shared" si="54"/>
        <v>131198</v>
      </c>
      <c r="J169" s="59">
        <f t="shared" si="37"/>
        <v>131198</v>
      </c>
      <c r="K169" s="9">
        <f t="shared" si="38"/>
        <v>1</v>
      </c>
      <c r="L169" s="336">
        <v>3</v>
      </c>
      <c r="M169" s="220">
        <f>IFERROR(L169/L175,"-")</f>
        <v>3.0927835051546393E-2</v>
      </c>
      <c r="N169" s="59">
        <v>362206</v>
      </c>
      <c r="O169" s="59">
        <v>3</v>
      </c>
      <c r="P169" s="59">
        <f t="shared" si="39"/>
        <v>120735.33333333333</v>
      </c>
      <c r="Q169" s="59">
        <f t="shared" si="40"/>
        <v>120735.33333333333</v>
      </c>
      <c r="R169" s="9">
        <f t="shared" si="41"/>
        <v>1</v>
      </c>
      <c r="S169" s="336">
        <v>0</v>
      </c>
      <c r="T169" s="220">
        <f>IFERROR(S169/S175,"-")</f>
        <v>0</v>
      </c>
      <c r="U169" s="59">
        <v>0</v>
      </c>
      <c r="V169" s="59">
        <v>0</v>
      </c>
      <c r="W169" s="59" t="str">
        <f t="shared" si="42"/>
        <v>-</v>
      </c>
      <c r="X169" s="59" t="str">
        <f t="shared" si="43"/>
        <v>-</v>
      </c>
      <c r="Y169" s="9" t="str">
        <f t="shared" si="44"/>
        <v>-</v>
      </c>
      <c r="Z169" s="336">
        <v>0</v>
      </c>
      <c r="AA169" s="220">
        <f>IFERROR(Z169/Z175,"-")</f>
        <v>0</v>
      </c>
      <c r="AB169" s="59">
        <v>0</v>
      </c>
      <c r="AC169" s="59">
        <v>0</v>
      </c>
      <c r="AD169" s="59" t="str">
        <f t="shared" si="45"/>
        <v>-</v>
      </c>
      <c r="AE169" s="59" t="str">
        <f t="shared" si="46"/>
        <v>-</v>
      </c>
      <c r="AF169" s="9" t="str">
        <f t="shared" si="47"/>
        <v>-</v>
      </c>
      <c r="AG169" s="336">
        <v>2</v>
      </c>
      <c r="AH169" s="220">
        <f>IFERROR(AG169/AG175,"-")</f>
        <v>3.2786885245901641E-2</v>
      </c>
      <c r="AI169" s="59">
        <v>270826</v>
      </c>
      <c r="AJ169" s="59">
        <v>2</v>
      </c>
      <c r="AK169" s="59">
        <f t="shared" si="48"/>
        <v>135413</v>
      </c>
      <c r="AL169" s="59">
        <f t="shared" si="49"/>
        <v>135413</v>
      </c>
      <c r="AM169" s="9">
        <f t="shared" si="50"/>
        <v>1</v>
      </c>
      <c r="AN169" s="336">
        <v>15</v>
      </c>
      <c r="AO169" s="220">
        <f>IFERROR(AN169/AN175,"-")</f>
        <v>2.7124773960216998E-2</v>
      </c>
      <c r="AP169" s="59">
        <v>3322805</v>
      </c>
      <c r="AQ169" s="59">
        <v>15</v>
      </c>
      <c r="AR169" s="59">
        <f t="shared" si="51"/>
        <v>221520.33333333334</v>
      </c>
      <c r="AS169" s="59">
        <f t="shared" si="52"/>
        <v>221520.33333333334</v>
      </c>
      <c r="AT169" s="9">
        <f t="shared" si="53"/>
        <v>1</v>
      </c>
      <c r="AV169" s="65"/>
    </row>
    <row r="170" spans="2:48" s="7" customFormat="1">
      <c r="B170" s="465"/>
      <c r="C170" s="470"/>
      <c r="D170" s="143" t="s">
        <v>155</v>
      </c>
      <c r="E170" s="147">
        <v>8</v>
      </c>
      <c r="F170" s="218">
        <f>IFERROR(E170/E175,"-")</f>
        <v>6.1538461538461542E-2</v>
      </c>
      <c r="G170" s="219">
        <v>7308079</v>
      </c>
      <c r="H170" s="219">
        <v>8</v>
      </c>
      <c r="I170" s="219">
        <f t="shared" si="54"/>
        <v>913509.875</v>
      </c>
      <c r="J170" s="219">
        <f t="shared" si="37"/>
        <v>913509.875</v>
      </c>
      <c r="K170" s="144">
        <f t="shared" si="38"/>
        <v>1</v>
      </c>
      <c r="L170" s="147">
        <v>6</v>
      </c>
      <c r="M170" s="218">
        <f>IFERROR(L170/L175,"-")</f>
        <v>6.1855670103092786E-2</v>
      </c>
      <c r="N170" s="219">
        <v>4186417</v>
      </c>
      <c r="O170" s="219">
        <v>6</v>
      </c>
      <c r="P170" s="219">
        <f t="shared" si="39"/>
        <v>697736.16666666663</v>
      </c>
      <c r="Q170" s="219">
        <f t="shared" si="40"/>
        <v>697736.16666666663</v>
      </c>
      <c r="R170" s="144">
        <f t="shared" si="41"/>
        <v>1</v>
      </c>
      <c r="S170" s="147">
        <v>1</v>
      </c>
      <c r="T170" s="218">
        <f>IFERROR(S170/S175,"-")</f>
        <v>6.6666666666666666E-2</v>
      </c>
      <c r="U170" s="219">
        <v>862023</v>
      </c>
      <c r="V170" s="219">
        <v>1</v>
      </c>
      <c r="W170" s="219">
        <f t="shared" si="42"/>
        <v>862023</v>
      </c>
      <c r="X170" s="219">
        <f t="shared" si="43"/>
        <v>862023</v>
      </c>
      <c r="Y170" s="144">
        <f t="shared" si="44"/>
        <v>1</v>
      </c>
      <c r="Z170" s="147">
        <v>0</v>
      </c>
      <c r="AA170" s="218">
        <f>IFERROR(Z170/Z175,"-")</f>
        <v>0</v>
      </c>
      <c r="AB170" s="219">
        <v>0</v>
      </c>
      <c r="AC170" s="219">
        <v>0</v>
      </c>
      <c r="AD170" s="219" t="str">
        <f t="shared" si="45"/>
        <v>-</v>
      </c>
      <c r="AE170" s="219" t="str">
        <f t="shared" si="46"/>
        <v>-</v>
      </c>
      <c r="AF170" s="144" t="str">
        <f t="shared" si="47"/>
        <v>-</v>
      </c>
      <c r="AG170" s="147">
        <v>1</v>
      </c>
      <c r="AH170" s="218">
        <f>IFERROR(AG170/AG175,"-")</f>
        <v>1.6393442622950821E-2</v>
      </c>
      <c r="AI170" s="219">
        <v>121197</v>
      </c>
      <c r="AJ170" s="219">
        <v>1</v>
      </c>
      <c r="AK170" s="219">
        <f t="shared" si="48"/>
        <v>121197</v>
      </c>
      <c r="AL170" s="219">
        <f t="shared" si="49"/>
        <v>121197</v>
      </c>
      <c r="AM170" s="144">
        <f t="shared" si="50"/>
        <v>1</v>
      </c>
      <c r="AN170" s="147">
        <v>24</v>
      </c>
      <c r="AO170" s="218">
        <f>IFERROR(AN170/AN175,"-")</f>
        <v>4.3399638336347197E-2</v>
      </c>
      <c r="AP170" s="219">
        <v>18512354</v>
      </c>
      <c r="AQ170" s="219">
        <v>24</v>
      </c>
      <c r="AR170" s="219">
        <f t="shared" si="51"/>
        <v>771348.08333333337</v>
      </c>
      <c r="AS170" s="219">
        <f t="shared" si="52"/>
        <v>771348.08333333337</v>
      </c>
      <c r="AT170" s="144">
        <f t="shared" si="53"/>
        <v>1</v>
      </c>
      <c r="AV170" s="65"/>
    </row>
    <row r="171" spans="2:48" s="7" customFormat="1">
      <c r="B171" s="465"/>
      <c r="C171" s="470"/>
      <c r="D171" s="143" t="s">
        <v>157</v>
      </c>
      <c r="E171" s="336">
        <v>16</v>
      </c>
      <c r="F171" s="220">
        <f>IFERROR(E171/E175,"-")</f>
        <v>0.12307692307692308</v>
      </c>
      <c r="G171" s="59">
        <v>17520848</v>
      </c>
      <c r="H171" s="59">
        <v>16</v>
      </c>
      <c r="I171" s="59">
        <f t="shared" si="54"/>
        <v>1095053</v>
      </c>
      <c r="J171" s="59">
        <f t="shared" si="37"/>
        <v>1095053</v>
      </c>
      <c r="K171" s="9">
        <f t="shared" si="38"/>
        <v>1</v>
      </c>
      <c r="L171" s="336">
        <v>13</v>
      </c>
      <c r="M171" s="220">
        <f>IFERROR(L171/L175,"-")</f>
        <v>0.13402061855670103</v>
      </c>
      <c r="N171" s="59">
        <v>15348741</v>
      </c>
      <c r="O171" s="59">
        <v>13</v>
      </c>
      <c r="P171" s="59">
        <f t="shared" si="39"/>
        <v>1180672.3846153845</v>
      </c>
      <c r="Q171" s="59">
        <f t="shared" si="40"/>
        <v>1180672.3846153845</v>
      </c>
      <c r="R171" s="9">
        <f t="shared" si="41"/>
        <v>1</v>
      </c>
      <c r="S171" s="336">
        <v>2</v>
      </c>
      <c r="T171" s="220">
        <f>IFERROR(S171/S175,"-")</f>
        <v>0.13333333333333333</v>
      </c>
      <c r="U171" s="59">
        <v>1979586</v>
      </c>
      <c r="V171" s="59">
        <v>2</v>
      </c>
      <c r="W171" s="59">
        <f t="shared" si="42"/>
        <v>989793</v>
      </c>
      <c r="X171" s="59">
        <f t="shared" si="43"/>
        <v>989793</v>
      </c>
      <c r="Y171" s="9">
        <f t="shared" si="44"/>
        <v>1</v>
      </c>
      <c r="Z171" s="336">
        <v>2</v>
      </c>
      <c r="AA171" s="220">
        <f>IFERROR(Z171/Z175,"-")</f>
        <v>0.25</v>
      </c>
      <c r="AB171" s="59">
        <v>1979586</v>
      </c>
      <c r="AC171" s="59">
        <v>2</v>
      </c>
      <c r="AD171" s="59">
        <f t="shared" si="45"/>
        <v>989793</v>
      </c>
      <c r="AE171" s="59">
        <f t="shared" si="46"/>
        <v>989793</v>
      </c>
      <c r="AF171" s="9">
        <f t="shared" si="47"/>
        <v>1</v>
      </c>
      <c r="AG171" s="336">
        <v>10</v>
      </c>
      <c r="AH171" s="220">
        <f>IFERROR(AG171/AG175,"-")</f>
        <v>0.16393442622950818</v>
      </c>
      <c r="AI171" s="59">
        <v>11220268</v>
      </c>
      <c r="AJ171" s="59">
        <v>10</v>
      </c>
      <c r="AK171" s="59">
        <f t="shared" si="48"/>
        <v>1122026.8</v>
      </c>
      <c r="AL171" s="59">
        <f t="shared" si="49"/>
        <v>1122026.8</v>
      </c>
      <c r="AM171" s="9">
        <f t="shared" si="50"/>
        <v>1</v>
      </c>
      <c r="AN171" s="336">
        <v>22</v>
      </c>
      <c r="AO171" s="220">
        <f>IFERROR(AN171/AN175,"-")</f>
        <v>3.9783001808318265E-2</v>
      </c>
      <c r="AP171" s="59">
        <v>17775441</v>
      </c>
      <c r="AQ171" s="59">
        <v>22</v>
      </c>
      <c r="AR171" s="59">
        <f t="shared" si="51"/>
        <v>807974.59090909094</v>
      </c>
      <c r="AS171" s="59">
        <f t="shared" si="52"/>
        <v>807974.59090909094</v>
      </c>
      <c r="AT171" s="9">
        <f t="shared" si="53"/>
        <v>1</v>
      </c>
      <c r="AV171" s="65"/>
    </row>
    <row r="172" spans="2:48" s="7" customFormat="1">
      <c r="B172" s="465"/>
      <c r="C172" s="470"/>
      <c r="D172" s="143" t="s">
        <v>158</v>
      </c>
      <c r="E172" s="147">
        <v>1</v>
      </c>
      <c r="F172" s="218">
        <f>IFERROR(E172/E175,"-")</f>
        <v>7.6923076923076927E-3</v>
      </c>
      <c r="G172" s="219">
        <v>664932</v>
      </c>
      <c r="H172" s="219">
        <v>1</v>
      </c>
      <c r="I172" s="219">
        <f t="shared" si="54"/>
        <v>664932</v>
      </c>
      <c r="J172" s="219">
        <f t="shared" si="37"/>
        <v>664932</v>
      </c>
      <c r="K172" s="144">
        <f t="shared" si="38"/>
        <v>1</v>
      </c>
      <c r="L172" s="147">
        <v>0</v>
      </c>
      <c r="M172" s="218">
        <f>IFERROR(L172/L175,"-")</f>
        <v>0</v>
      </c>
      <c r="N172" s="219">
        <v>0</v>
      </c>
      <c r="O172" s="219">
        <v>0</v>
      </c>
      <c r="P172" s="219" t="str">
        <f t="shared" si="39"/>
        <v>-</v>
      </c>
      <c r="Q172" s="219" t="str">
        <f t="shared" si="40"/>
        <v>-</v>
      </c>
      <c r="R172" s="144" t="str">
        <f t="shared" si="41"/>
        <v>-</v>
      </c>
      <c r="S172" s="147">
        <v>0</v>
      </c>
      <c r="T172" s="218">
        <f>IFERROR(S172/S175,"-")</f>
        <v>0</v>
      </c>
      <c r="U172" s="219">
        <v>0</v>
      </c>
      <c r="V172" s="219">
        <v>0</v>
      </c>
      <c r="W172" s="219" t="str">
        <f t="shared" si="42"/>
        <v>-</v>
      </c>
      <c r="X172" s="219" t="str">
        <f t="shared" si="43"/>
        <v>-</v>
      </c>
      <c r="Y172" s="144" t="str">
        <f t="shared" si="44"/>
        <v>-</v>
      </c>
      <c r="Z172" s="147">
        <v>0</v>
      </c>
      <c r="AA172" s="218">
        <f>IFERROR(Z172/Z175,"-")</f>
        <v>0</v>
      </c>
      <c r="AB172" s="219">
        <v>0</v>
      </c>
      <c r="AC172" s="219">
        <v>0</v>
      </c>
      <c r="AD172" s="219" t="str">
        <f t="shared" si="45"/>
        <v>-</v>
      </c>
      <c r="AE172" s="219" t="str">
        <f t="shared" si="46"/>
        <v>-</v>
      </c>
      <c r="AF172" s="144" t="str">
        <f t="shared" si="47"/>
        <v>-</v>
      </c>
      <c r="AG172" s="147">
        <v>4</v>
      </c>
      <c r="AH172" s="218">
        <f>IFERROR(AG172/AG175,"-")</f>
        <v>6.5573770491803282E-2</v>
      </c>
      <c r="AI172" s="219">
        <v>5653421</v>
      </c>
      <c r="AJ172" s="219">
        <v>4</v>
      </c>
      <c r="AK172" s="219">
        <f t="shared" si="48"/>
        <v>1413355.25</v>
      </c>
      <c r="AL172" s="219">
        <f t="shared" si="49"/>
        <v>1413355.25</v>
      </c>
      <c r="AM172" s="144">
        <f t="shared" si="50"/>
        <v>1</v>
      </c>
      <c r="AN172" s="147">
        <v>18</v>
      </c>
      <c r="AO172" s="218">
        <f>IFERROR(AN172/AN175,"-")</f>
        <v>3.25497287522604E-2</v>
      </c>
      <c r="AP172" s="219">
        <v>26124142</v>
      </c>
      <c r="AQ172" s="219">
        <v>18</v>
      </c>
      <c r="AR172" s="219">
        <f t="shared" si="51"/>
        <v>1451341.2222222222</v>
      </c>
      <c r="AS172" s="219">
        <f t="shared" si="52"/>
        <v>1451341.2222222222</v>
      </c>
      <c r="AT172" s="144">
        <f t="shared" si="53"/>
        <v>1</v>
      </c>
      <c r="AV172" s="65"/>
    </row>
    <row r="173" spans="2:48" s="7" customFormat="1">
      <c r="B173" s="465"/>
      <c r="C173" s="470"/>
      <c r="D173" s="143" t="s">
        <v>159</v>
      </c>
      <c r="E173" s="336">
        <v>4</v>
      </c>
      <c r="F173" s="220">
        <f>IFERROR(E173/E175,"-")</f>
        <v>3.0769230769230771E-2</v>
      </c>
      <c r="G173" s="59">
        <v>7908266</v>
      </c>
      <c r="H173" s="59">
        <v>4</v>
      </c>
      <c r="I173" s="59">
        <f t="shared" si="54"/>
        <v>1977066.5</v>
      </c>
      <c r="J173" s="59">
        <f t="shared" si="37"/>
        <v>1977066.5</v>
      </c>
      <c r="K173" s="9">
        <f t="shared" si="38"/>
        <v>1</v>
      </c>
      <c r="L173" s="336">
        <v>2</v>
      </c>
      <c r="M173" s="220">
        <f>IFERROR(L173/L175,"-")</f>
        <v>2.0618556701030927E-2</v>
      </c>
      <c r="N173" s="59">
        <v>3068708</v>
      </c>
      <c r="O173" s="59">
        <v>2</v>
      </c>
      <c r="P173" s="59">
        <f t="shared" si="39"/>
        <v>1534354</v>
      </c>
      <c r="Q173" s="59">
        <f t="shared" si="40"/>
        <v>1534354</v>
      </c>
      <c r="R173" s="9">
        <f t="shared" si="41"/>
        <v>1</v>
      </c>
      <c r="S173" s="336">
        <v>2</v>
      </c>
      <c r="T173" s="220">
        <f>IFERROR(S173/S175,"-")</f>
        <v>0.13333333333333333</v>
      </c>
      <c r="U173" s="59">
        <v>3750609</v>
      </c>
      <c r="V173" s="59">
        <v>2</v>
      </c>
      <c r="W173" s="59">
        <f t="shared" si="42"/>
        <v>1875304.5</v>
      </c>
      <c r="X173" s="59">
        <f t="shared" si="43"/>
        <v>1875304.5</v>
      </c>
      <c r="Y173" s="9">
        <f t="shared" si="44"/>
        <v>1</v>
      </c>
      <c r="Z173" s="336">
        <v>1</v>
      </c>
      <c r="AA173" s="220">
        <f>IFERROR(Z173/Z175,"-")</f>
        <v>0.125</v>
      </c>
      <c r="AB173" s="59">
        <v>180772</v>
      </c>
      <c r="AC173" s="59">
        <v>1</v>
      </c>
      <c r="AD173" s="59">
        <f t="shared" si="45"/>
        <v>180772</v>
      </c>
      <c r="AE173" s="59">
        <f t="shared" si="46"/>
        <v>180772</v>
      </c>
      <c r="AF173" s="9">
        <f t="shared" si="47"/>
        <v>1</v>
      </c>
      <c r="AG173" s="336">
        <v>0</v>
      </c>
      <c r="AH173" s="220">
        <f>IFERROR(AG173/AG175,"-")</f>
        <v>0</v>
      </c>
      <c r="AI173" s="59">
        <v>0</v>
      </c>
      <c r="AJ173" s="59">
        <v>0</v>
      </c>
      <c r="AK173" s="59" t="str">
        <f t="shared" si="48"/>
        <v>-</v>
      </c>
      <c r="AL173" s="59" t="str">
        <f t="shared" si="49"/>
        <v>-</v>
      </c>
      <c r="AM173" s="9" t="str">
        <f t="shared" si="50"/>
        <v>-</v>
      </c>
      <c r="AN173" s="336">
        <v>9</v>
      </c>
      <c r="AO173" s="220">
        <f>IFERROR(AN173/AN175,"-")</f>
        <v>1.62748643761302E-2</v>
      </c>
      <c r="AP173" s="59">
        <v>11842080</v>
      </c>
      <c r="AQ173" s="59">
        <v>9</v>
      </c>
      <c r="AR173" s="59">
        <f t="shared" si="51"/>
        <v>1315786.6666666667</v>
      </c>
      <c r="AS173" s="59">
        <f t="shared" si="52"/>
        <v>1315786.6666666667</v>
      </c>
      <c r="AT173" s="9">
        <f t="shared" si="53"/>
        <v>1</v>
      </c>
      <c r="AV173" s="65"/>
    </row>
    <row r="174" spans="2:48" s="7" customFormat="1">
      <c r="B174" s="465"/>
      <c r="C174" s="470"/>
      <c r="D174" s="146" t="s">
        <v>160</v>
      </c>
      <c r="E174" s="337">
        <v>1</v>
      </c>
      <c r="F174" s="221">
        <f>IFERROR(E174/E175,"-")</f>
        <v>7.6923076923076927E-3</v>
      </c>
      <c r="G174" s="222">
        <v>2168399</v>
      </c>
      <c r="H174" s="222">
        <v>1</v>
      </c>
      <c r="I174" s="222">
        <f t="shared" si="54"/>
        <v>2168399</v>
      </c>
      <c r="J174" s="222">
        <f t="shared" si="37"/>
        <v>2168399</v>
      </c>
      <c r="K174" s="29">
        <f t="shared" si="38"/>
        <v>1</v>
      </c>
      <c r="L174" s="337">
        <v>1</v>
      </c>
      <c r="M174" s="221">
        <f>IFERROR(L174/L175,"-")</f>
        <v>1.0309278350515464E-2</v>
      </c>
      <c r="N174" s="222">
        <v>2168399</v>
      </c>
      <c r="O174" s="222">
        <v>1</v>
      </c>
      <c r="P174" s="222">
        <f t="shared" si="39"/>
        <v>2168399</v>
      </c>
      <c r="Q174" s="222">
        <f t="shared" si="40"/>
        <v>2168399</v>
      </c>
      <c r="R174" s="29">
        <f t="shared" si="41"/>
        <v>1</v>
      </c>
      <c r="S174" s="337">
        <v>1</v>
      </c>
      <c r="T174" s="221">
        <f>IFERROR(S174/S175,"-")</f>
        <v>6.6666666666666666E-2</v>
      </c>
      <c r="U174" s="222">
        <v>2168399</v>
      </c>
      <c r="V174" s="222">
        <v>1</v>
      </c>
      <c r="W174" s="222">
        <f t="shared" si="42"/>
        <v>2168399</v>
      </c>
      <c r="X174" s="222">
        <f t="shared" si="43"/>
        <v>2168399</v>
      </c>
      <c r="Y174" s="29">
        <f t="shared" si="44"/>
        <v>1</v>
      </c>
      <c r="Z174" s="337">
        <v>1</v>
      </c>
      <c r="AA174" s="221">
        <f>IFERROR(Z174/Z175,"-")</f>
        <v>0.125</v>
      </c>
      <c r="AB174" s="222">
        <v>2168399</v>
      </c>
      <c r="AC174" s="222">
        <v>1</v>
      </c>
      <c r="AD174" s="222">
        <f t="shared" si="45"/>
        <v>2168399</v>
      </c>
      <c r="AE174" s="222">
        <f t="shared" si="46"/>
        <v>2168399</v>
      </c>
      <c r="AF174" s="29">
        <f t="shared" si="47"/>
        <v>1</v>
      </c>
      <c r="AG174" s="337">
        <v>1</v>
      </c>
      <c r="AH174" s="221">
        <f>IFERROR(AG174/AG175,"-")</f>
        <v>1.6393442622950821E-2</v>
      </c>
      <c r="AI174" s="222">
        <v>2020485</v>
      </c>
      <c r="AJ174" s="222">
        <v>1</v>
      </c>
      <c r="AK174" s="222">
        <f t="shared" si="48"/>
        <v>2020485</v>
      </c>
      <c r="AL174" s="222">
        <f t="shared" si="49"/>
        <v>2020485</v>
      </c>
      <c r="AM174" s="29">
        <f t="shared" si="50"/>
        <v>1</v>
      </c>
      <c r="AN174" s="337">
        <v>5</v>
      </c>
      <c r="AO174" s="221">
        <f>IFERROR(AN174/AN175,"-")</f>
        <v>9.0415913200723331E-3</v>
      </c>
      <c r="AP174" s="222">
        <v>15492517</v>
      </c>
      <c r="AQ174" s="222">
        <v>5</v>
      </c>
      <c r="AR174" s="222">
        <f t="shared" si="51"/>
        <v>3098503.4</v>
      </c>
      <c r="AS174" s="222">
        <f t="shared" si="52"/>
        <v>3098503.4</v>
      </c>
      <c r="AT174" s="29">
        <f t="shared" si="53"/>
        <v>1</v>
      </c>
      <c r="AV174" s="65"/>
    </row>
    <row r="175" spans="2:48" s="7" customFormat="1">
      <c r="B175" s="466"/>
      <c r="C175" s="471"/>
      <c r="D175" s="247" t="s">
        <v>64</v>
      </c>
      <c r="E175" s="148">
        <f>SUM(E167:E174)</f>
        <v>130</v>
      </c>
      <c r="F175" s="223">
        <f>IFERROR(E175/E175,"-")</f>
        <v>1</v>
      </c>
      <c r="G175" s="224">
        <f>SUM(G167:G174)</f>
        <v>36971392</v>
      </c>
      <c r="H175" s="224">
        <f>SUM(H167:H174)</f>
        <v>38</v>
      </c>
      <c r="I175" s="224">
        <f t="shared" si="54"/>
        <v>284395.32307692309</v>
      </c>
      <c r="J175" s="224">
        <f t="shared" si="37"/>
        <v>972931.36842105258</v>
      </c>
      <c r="K175" s="129">
        <f t="shared" si="38"/>
        <v>0.29230769230769232</v>
      </c>
      <c r="L175" s="148">
        <f>SUM(L167:L174)</f>
        <v>97</v>
      </c>
      <c r="M175" s="223">
        <f>IFERROR(L175/L175,"-")</f>
        <v>1</v>
      </c>
      <c r="N175" s="224">
        <f>SUM(N167:N174)</f>
        <v>25789697</v>
      </c>
      <c r="O175" s="224">
        <f>SUM(O167:O174)</f>
        <v>27</v>
      </c>
      <c r="P175" s="224">
        <f t="shared" si="39"/>
        <v>265873.1649484536</v>
      </c>
      <c r="Q175" s="224">
        <f t="shared" si="40"/>
        <v>955173.96296296292</v>
      </c>
      <c r="R175" s="129">
        <f t="shared" si="41"/>
        <v>0.27835051546391754</v>
      </c>
      <c r="S175" s="148">
        <f>SUM(S167:S174)</f>
        <v>15</v>
      </c>
      <c r="T175" s="223">
        <f>IFERROR(S175/S175,"-")</f>
        <v>1</v>
      </c>
      <c r="U175" s="224">
        <f>SUM(U167:U174)</f>
        <v>8760617</v>
      </c>
      <c r="V175" s="224">
        <f>SUM(V167:V174)</f>
        <v>6</v>
      </c>
      <c r="W175" s="224">
        <f t="shared" si="42"/>
        <v>584041.1333333333</v>
      </c>
      <c r="X175" s="224">
        <f t="shared" si="43"/>
        <v>1460102.8333333333</v>
      </c>
      <c r="Y175" s="129">
        <f t="shared" si="44"/>
        <v>0.4</v>
      </c>
      <c r="Z175" s="148">
        <f>SUM(Z167:Z174)</f>
        <v>8</v>
      </c>
      <c r="AA175" s="223">
        <f>IFERROR(Z175/Z175,"-")</f>
        <v>1</v>
      </c>
      <c r="AB175" s="224">
        <f>SUM(AB167:AB174)</f>
        <v>4328757</v>
      </c>
      <c r="AC175" s="224">
        <f>SUM(AC167:AC174)</f>
        <v>4</v>
      </c>
      <c r="AD175" s="224">
        <f t="shared" si="45"/>
        <v>541094.625</v>
      </c>
      <c r="AE175" s="224">
        <f t="shared" si="46"/>
        <v>1082189.25</v>
      </c>
      <c r="AF175" s="129">
        <f t="shared" si="47"/>
        <v>0.5</v>
      </c>
      <c r="AG175" s="148">
        <f>SUM(AG167:AG174)</f>
        <v>61</v>
      </c>
      <c r="AH175" s="223">
        <f>IFERROR(AG175/AG175,"-")</f>
        <v>1</v>
      </c>
      <c r="AI175" s="224">
        <f>SUM(AI167:AI174)</f>
        <v>19817603</v>
      </c>
      <c r="AJ175" s="224">
        <f>SUM(AJ167:AJ174)</f>
        <v>23</v>
      </c>
      <c r="AK175" s="224">
        <f t="shared" si="48"/>
        <v>324878.73770491802</v>
      </c>
      <c r="AL175" s="224">
        <f t="shared" si="49"/>
        <v>861634.91304347827</v>
      </c>
      <c r="AM175" s="129">
        <f t="shared" si="50"/>
        <v>0.37704918032786883</v>
      </c>
      <c r="AN175" s="148">
        <f>SUM(AN167:AN174)</f>
        <v>553</v>
      </c>
      <c r="AO175" s="223">
        <f>IFERROR(AN175/AN175,"-")</f>
        <v>1</v>
      </c>
      <c r="AP175" s="224">
        <f>SUM(AP167:AP174)</f>
        <v>95250107</v>
      </c>
      <c r="AQ175" s="224">
        <f>SUM(AQ167:AQ174)</f>
        <v>110</v>
      </c>
      <c r="AR175" s="224">
        <f t="shared" si="51"/>
        <v>172242.50813743219</v>
      </c>
      <c r="AS175" s="224">
        <f t="shared" si="52"/>
        <v>865910.0636363636</v>
      </c>
      <c r="AT175" s="129">
        <f t="shared" si="53"/>
        <v>0.19891500904159132</v>
      </c>
      <c r="AV175" s="65"/>
    </row>
    <row r="176" spans="2:48" s="7" customFormat="1">
      <c r="B176" s="464">
        <v>20</v>
      </c>
      <c r="C176" s="469" t="s">
        <v>89</v>
      </c>
      <c r="D176" s="143" t="s">
        <v>156</v>
      </c>
      <c r="E176" s="147">
        <v>333</v>
      </c>
      <c r="F176" s="218">
        <f>IFERROR(E176/E184,"-")</f>
        <v>0.75</v>
      </c>
      <c r="G176" s="219">
        <v>0</v>
      </c>
      <c r="H176" s="219">
        <v>0</v>
      </c>
      <c r="I176" s="219">
        <f t="shared" si="54"/>
        <v>0</v>
      </c>
      <c r="J176" s="219" t="str">
        <f t="shared" si="37"/>
        <v>-</v>
      </c>
      <c r="K176" s="144">
        <f t="shared" si="38"/>
        <v>0</v>
      </c>
      <c r="L176" s="147">
        <v>247</v>
      </c>
      <c r="M176" s="218">
        <f>IFERROR(L176/L184,"-")</f>
        <v>0.75535168195718649</v>
      </c>
      <c r="N176" s="219">
        <v>0</v>
      </c>
      <c r="O176" s="219">
        <v>0</v>
      </c>
      <c r="P176" s="219">
        <f t="shared" si="39"/>
        <v>0</v>
      </c>
      <c r="Q176" s="219" t="str">
        <f t="shared" si="40"/>
        <v>-</v>
      </c>
      <c r="R176" s="144">
        <f t="shared" si="41"/>
        <v>0</v>
      </c>
      <c r="S176" s="147">
        <v>39</v>
      </c>
      <c r="T176" s="218">
        <f>IFERROR(S176/S184,"-")</f>
        <v>0.70909090909090911</v>
      </c>
      <c r="U176" s="219">
        <v>0</v>
      </c>
      <c r="V176" s="219">
        <v>0</v>
      </c>
      <c r="W176" s="219">
        <f t="shared" si="42"/>
        <v>0</v>
      </c>
      <c r="X176" s="219" t="str">
        <f t="shared" si="43"/>
        <v>-</v>
      </c>
      <c r="Y176" s="144">
        <f t="shared" si="44"/>
        <v>0</v>
      </c>
      <c r="Z176" s="147">
        <v>28</v>
      </c>
      <c r="AA176" s="218">
        <f>IFERROR(Z176/Z184,"-")</f>
        <v>0.66666666666666663</v>
      </c>
      <c r="AB176" s="219">
        <v>0</v>
      </c>
      <c r="AC176" s="219">
        <v>0</v>
      </c>
      <c r="AD176" s="219">
        <f t="shared" si="45"/>
        <v>0</v>
      </c>
      <c r="AE176" s="219" t="str">
        <f t="shared" si="46"/>
        <v>-</v>
      </c>
      <c r="AF176" s="144">
        <f t="shared" si="47"/>
        <v>0</v>
      </c>
      <c r="AG176" s="147">
        <v>71</v>
      </c>
      <c r="AH176" s="218">
        <f>IFERROR(AG176/AG184,"-")</f>
        <v>0.70297029702970293</v>
      </c>
      <c r="AI176" s="219">
        <v>0</v>
      </c>
      <c r="AJ176" s="219">
        <v>0</v>
      </c>
      <c r="AK176" s="219">
        <f t="shared" si="48"/>
        <v>0</v>
      </c>
      <c r="AL176" s="219" t="str">
        <f t="shared" si="49"/>
        <v>-</v>
      </c>
      <c r="AM176" s="144">
        <f t="shared" si="50"/>
        <v>0</v>
      </c>
      <c r="AN176" s="147">
        <v>1540</v>
      </c>
      <c r="AO176" s="218">
        <f>IFERROR(AN176/AN184,"-")</f>
        <v>0.85746102449888639</v>
      </c>
      <c r="AP176" s="219">
        <v>0</v>
      </c>
      <c r="AQ176" s="219">
        <v>0</v>
      </c>
      <c r="AR176" s="219">
        <f t="shared" si="51"/>
        <v>0</v>
      </c>
      <c r="AS176" s="219" t="str">
        <f t="shared" si="52"/>
        <v>-</v>
      </c>
      <c r="AT176" s="144">
        <f t="shared" si="53"/>
        <v>0</v>
      </c>
      <c r="AV176" s="65"/>
    </row>
    <row r="177" spans="2:48" s="7" customFormat="1">
      <c r="B177" s="465"/>
      <c r="C177" s="470"/>
      <c r="D177" s="143" t="s">
        <v>153</v>
      </c>
      <c r="E177" s="336">
        <v>16</v>
      </c>
      <c r="F177" s="220">
        <f>IFERROR(E177/E184,"-")</f>
        <v>3.6036036036036036E-2</v>
      </c>
      <c r="G177" s="59">
        <v>3033744</v>
      </c>
      <c r="H177" s="59">
        <v>16</v>
      </c>
      <c r="I177" s="59">
        <f t="shared" si="54"/>
        <v>189609</v>
      </c>
      <c r="J177" s="59">
        <f t="shared" si="37"/>
        <v>189609</v>
      </c>
      <c r="K177" s="9">
        <f t="shared" si="38"/>
        <v>1</v>
      </c>
      <c r="L177" s="336">
        <v>13</v>
      </c>
      <c r="M177" s="220">
        <f>IFERROR(L177/L184,"-")</f>
        <v>3.9755351681957186E-2</v>
      </c>
      <c r="N177" s="59">
        <v>2295597</v>
      </c>
      <c r="O177" s="59">
        <v>13</v>
      </c>
      <c r="P177" s="59">
        <f t="shared" si="39"/>
        <v>176584.38461538462</v>
      </c>
      <c r="Q177" s="59">
        <f t="shared" si="40"/>
        <v>176584.38461538462</v>
      </c>
      <c r="R177" s="9">
        <f t="shared" si="41"/>
        <v>1</v>
      </c>
      <c r="S177" s="336">
        <v>0</v>
      </c>
      <c r="T177" s="220">
        <f>IFERROR(S177/S184,"-")</f>
        <v>0</v>
      </c>
      <c r="U177" s="59">
        <v>0</v>
      </c>
      <c r="V177" s="59">
        <v>0</v>
      </c>
      <c r="W177" s="59" t="str">
        <f t="shared" si="42"/>
        <v>-</v>
      </c>
      <c r="X177" s="59" t="str">
        <f t="shared" si="43"/>
        <v>-</v>
      </c>
      <c r="Y177" s="9" t="str">
        <f t="shared" si="44"/>
        <v>-</v>
      </c>
      <c r="Z177" s="336">
        <v>0</v>
      </c>
      <c r="AA177" s="220">
        <f>IFERROR(Z177/Z184,"-")</f>
        <v>0</v>
      </c>
      <c r="AB177" s="59">
        <v>0</v>
      </c>
      <c r="AC177" s="59">
        <v>0</v>
      </c>
      <c r="AD177" s="59" t="str">
        <f t="shared" si="45"/>
        <v>-</v>
      </c>
      <c r="AE177" s="59" t="str">
        <f t="shared" si="46"/>
        <v>-</v>
      </c>
      <c r="AF177" s="9" t="str">
        <f t="shared" si="47"/>
        <v>-</v>
      </c>
      <c r="AG177" s="336">
        <v>4</v>
      </c>
      <c r="AH177" s="220">
        <f>IFERROR(AG177/AG184,"-")</f>
        <v>3.9603960396039604E-2</v>
      </c>
      <c r="AI177" s="59">
        <v>590845</v>
      </c>
      <c r="AJ177" s="59">
        <v>4</v>
      </c>
      <c r="AK177" s="59">
        <f t="shared" si="48"/>
        <v>147711.25</v>
      </c>
      <c r="AL177" s="59">
        <f t="shared" si="49"/>
        <v>147711.25</v>
      </c>
      <c r="AM177" s="9">
        <f t="shared" si="50"/>
        <v>1</v>
      </c>
      <c r="AN177" s="336">
        <v>48</v>
      </c>
      <c r="AO177" s="220">
        <f>IFERROR(AN177/AN184,"-")</f>
        <v>2.6726057906458798E-2</v>
      </c>
      <c r="AP177" s="59">
        <v>7931799</v>
      </c>
      <c r="AQ177" s="59">
        <v>46</v>
      </c>
      <c r="AR177" s="59">
        <f t="shared" si="51"/>
        <v>165245.8125</v>
      </c>
      <c r="AS177" s="59">
        <f t="shared" si="52"/>
        <v>172430.41304347827</v>
      </c>
      <c r="AT177" s="9">
        <f t="shared" si="53"/>
        <v>0.95833333333333337</v>
      </c>
      <c r="AV177" s="65"/>
    </row>
    <row r="178" spans="2:48" s="7" customFormat="1">
      <c r="B178" s="465"/>
      <c r="C178" s="470"/>
      <c r="D178" s="143" t="s">
        <v>154</v>
      </c>
      <c r="E178" s="336">
        <v>29</v>
      </c>
      <c r="F178" s="220">
        <f>IFERROR(E178/E184,"-")</f>
        <v>6.5315315315315314E-2</v>
      </c>
      <c r="G178" s="59">
        <v>8976325</v>
      </c>
      <c r="H178" s="59">
        <v>29</v>
      </c>
      <c r="I178" s="59">
        <f t="shared" si="54"/>
        <v>309528.44827586209</v>
      </c>
      <c r="J178" s="59">
        <f t="shared" si="37"/>
        <v>309528.44827586209</v>
      </c>
      <c r="K178" s="9">
        <f t="shared" si="38"/>
        <v>1</v>
      </c>
      <c r="L178" s="336">
        <v>21</v>
      </c>
      <c r="M178" s="220">
        <f>IFERROR(L178/L184,"-")</f>
        <v>6.4220183486238536E-2</v>
      </c>
      <c r="N178" s="59">
        <v>7027204</v>
      </c>
      <c r="O178" s="59">
        <v>21</v>
      </c>
      <c r="P178" s="59">
        <f t="shared" si="39"/>
        <v>334628.76190476189</v>
      </c>
      <c r="Q178" s="59">
        <f t="shared" si="40"/>
        <v>334628.76190476189</v>
      </c>
      <c r="R178" s="9">
        <f t="shared" si="41"/>
        <v>1</v>
      </c>
      <c r="S178" s="336">
        <v>5</v>
      </c>
      <c r="T178" s="220">
        <f>IFERROR(S178/S184,"-")</f>
        <v>9.0909090909090912E-2</v>
      </c>
      <c r="U178" s="59">
        <v>2340123</v>
      </c>
      <c r="V178" s="59">
        <v>5</v>
      </c>
      <c r="W178" s="59">
        <f t="shared" si="42"/>
        <v>468024.6</v>
      </c>
      <c r="X178" s="59">
        <f t="shared" si="43"/>
        <v>468024.6</v>
      </c>
      <c r="Y178" s="9">
        <f t="shared" si="44"/>
        <v>1</v>
      </c>
      <c r="Z178" s="336">
        <v>4</v>
      </c>
      <c r="AA178" s="220">
        <f>IFERROR(Z178/Z184,"-")</f>
        <v>9.5238095238095233E-2</v>
      </c>
      <c r="AB178" s="59">
        <v>1558540</v>
      </c>
      <c r="AC178" s="59">
        <v>4</v>
      </c>
      <c r="AD178" s="59">
        <f t="shared" si="45"/>
        <v>389635</v>
      </c>
      <c r="AE178" s="59">
        <f t="shared" si="46"/>
        <v>389635</v>
      </c>
      <c r="AF178" s="9">
        <f t="shared" si="47"/>
        <v>1</v>
      </c>
      <c r="AG178" s="336">
        <v>6</v>
      </c>
      <c r="AH178" s="220">
        <f>IFERROR(AG178/AG184,"-")</f>
        <v>5.9405940594059403E-2</v>
      </c>
      <c r="AI178" s="59">
        <v>1891061</v>
      </c>
      <c r="AJ178" s="59">
        <v>6</v>
      </c>
      <c r="AK178" s="59">
        <f t="shared" si="48"/>
        <v>315176.83333333331</v>
      </c>
      <c r="AL178" s="59">
        <f t="shared" si="49"/>
        <v>315176.83333333331</v>
      </c>
      <c r="AM178" s="9">
        <f t="shared" si="50"/>
        <v>1</v>
      </c>
      <c r="AN178" s="336">
        <v>46</v>
      </c>
      <c r="AO178" s="220">
        <f>IFERROR(AN178/AN184,"-")</f>
        <v>2.5612472160356347E-2</v>
      </c>
      <c r="AP178" s="59">
        <v>11031873</v>
      </c>
      <c r="AQ178" s="59">
        <v>46</v>
      </c>
      <c r="AR178" s="59">
        <f t="shared" si="51"/>
        <v>239823.32608695651</v>
      </c>
      <c r="AS178" s="59">
        <f t="shared" si="52"/>
        <v>239823.32608695651</v>
      </c>
      <c r="AT178" s="9">
        <f t="shared" si="53"/>
        <v>1</v>
      </c>
      <c r="AV178" s="65"/>
    </row>
    <row r="179" spans="2:48" s="7" customFormat="1">
      <c r="B179" s="465"/>
      <c r="C179" s="470"/>
      <c r="D179" s="143" t="s">
        <v>155</v>
      </c>
      <c r="E179" s="147">
        <v>21</v>
      </c>
      <c r="F179" s="218">
        <f>IFERROR(E179/E184,"-")</f>
        <v>4.72972972972973E-2</v>
      </c>
      <c r="G179" s="219">
        <v>13901273</v>
      </c>
      <c r="H179" s="219">
        <v>21</v>
      </c>
      <c r="I179" s="219">
        <f t="shared" si="54"/>
        <v>661965.38095238095</v>
      </c>
      <c r="J179" s="219">
        <f t="shared" si="37"/>
        <v>661965.38095238095</v>
      </c>
      <c r="K179" s="144">
        <f t="shared" si="38"/>
        <v>1</v>
      </c>
      <c r="L179" s="147">
        <v>15</v>
      </c>
      <c r="M179" s="218">
        <f>IFERROR(L179/L184,"-")</f>
        <v>4.5871559633027525E-2</v>
      </c>
      <c r="N179" s="219">
        <v>7404739</v>
      </c>
      <c r="O179" s="219">
        <v>15</v>
      </c>
      <c r="P179" s="219">
        <f t="shared" si="39"/>
        <v>493649.26666666666</v>
      </c>
      <c r="Q179" s="219">
        <f t="shared" si="40"/>
        <v>493649.26666666666</v>
      </c>
      <c r="R179" s="144">
        <f t="shared" si="41"/>
        <v>1</v>
      </c>
      <c r="S179" s="147">
        <v>5</v>
      </c>
      <c r="T179" s="218">
        <f>IFERROR(S179/S184,"-")</f>
        <v>9.0909090909090912E-2</v>
      </c>
      <c r="U179" s="219">
        <v>2792606</v>
      </c>
      <c r="V179" s="219">
        <v>5</v>
      </c>
      <c r="W179" s="219">
        <f t="shared" si="42"/>
        <v>558521.19999999995</v>
      </c>
      <c r="X179" s="219">
        <f t="shared" si="43"/>
        <v>558521.19999999995</v>
      </c>
      <c r="Y179" s="144">
        <f t="shared" si="44"/>
        <v>1</v>
      </c>
      <c r="Z179" s="147">
        <v>5</v>
      </c>
      <c r="AA179" s="218">
        <f>IFERROR(Z179/Z184,"-")</f>
        <v>0.11904761904761904</v>
      </c>
      <c r="AB179" s="219">
        <v>2792606</v>
      </c>
      <c r="AC179" s="219">
        <v>5</v>
      </c>
      <c r="AD179" s="219">
        <f t="shared" si="45"/>
        <v>558521.19999999995</v>
      </c>
      <c r="AE179" s="219">
        <f t="shared" si="46"/>
        <v>558521.19999999995</v>
      </c>
      <c r="AF179" s="144">
        <f t="shared" si="47"/>
        <v>1</v>
      </c>
      <c r="AG179" s="147">
        <v>8</v>
      </c>
      <c r="AH179" s="218">
        <f>IFERROR(AG179/AG184,"-")</f>
        <v>7.9207920792079209E-2</v>
      </c>
      <c r="AI179" s="219">
        <v>4682509</v>
      </c>
      <c r="AJ179" s="219">
        <v>8</v>
      </c>
      <c r="AK179" s="219">
        <f t="shared" si="48"/>
        <v>585313.625</v>
      </c>
      <c r="AL179" s="219">
        <f t="shared" si="49"/>
        <v>585313.625</v>
      </c>
      <c r="AM179" s="144">
        <f t="shared" si="50"/>
        <v>1</v>
      </c>
      <c r="AN179" s="147">
        <v>63</v>
      </c>
      <c r="AO179" s="218">
        <f>IFERROR(AN179/AN184,"-")</f>
        <v>3.5077951002227173E-2</v>
      </c>
      <c r="AP179" s="219">
        <v>37727240</v>
      </c>
      <c r="AQ179" s="219">
        <v>63</v>
      </c>
      <c r="AR179" s="219">
        <f t="shared" si="51"/>
        <v>598845.07936507941</v>
      </c>
      <c r="AS179" s="219">
        <f t="shared" si="52"/>
        <v>598845.07936507941</v>
      </c>
      <c r="AT179" s="144">
        <f t="shared" si="53"/>
        <v>1</v>
      </c>
      <c r="AV179" s="65"/>
    </row>
    <row r="180" spans="2:48" s="7" customFormat="1">
      <c r="B180" s="465"/>
      <c r="C180" s="470"/>
      <c r="D180" s="143" t="s">
        <v>157</v>
      </c>
      <c r="E180" s="336">
        <v>17</v>
      </c>
      <c r="F180" s="220">
        <f>IFERROR(E180/E184,"-")</f>
        <v>3.8288288288288286E-2</v>
      </c>
      <c r="G180" s="59">
        <v>19580358</v>
      </c>
      <c r="H180" s="59">
        <v>17</v>
      </c>
      <c r="I180" s="59">
        <f t="shared" si="54"/>
        <v>1151785.7647058824</v>
      </c>
      <c r="J180" s="59">
        <f t="shared" si="37"/>
        <v>1151785.7647058824</v>
      </c>
      <c r="K180" s="9">
        <f t="shared" si="38"/>
        <v>1</v>
      </c>
      <c r="L180" s="336">
        <v>9</v>
      </c>
      <c r="M180" s="220">
        <f>IFERROR(L180/L184,"-")</f>
        <v>2.7522935779816515E-2</v>
      </c>
      <c r="N180" s="59">
        <v>11170487</v>
      </c>
      <c r="O180" s="59">
        <v>9</v>
      </c>
      <c r="P180" s="59">
        <f t="shared" si="39"/>
        <v>1241165.2222222222</v>
      </c>
      <c r="Q180" s="59">
        <f t="shared" si="40"/>
        <v>1241165.2222222222</v>
      </c>
      <c r="R180" s="9">
        <f t="shared" si="41"/>
        <v>1</v>
      </c>
      <c r="S180" s="336">
        <v>1</v>
      </c>
      <c r="T180" s="220">
        <f>IFERROR(S180/S184,"-")</f>
        <v>1.8181818181818181E-2</v>
      </c>
      <c r="U180" s="59">
        <v>664829</v>
      </c>
      <c r="V180" s="59">
        <v>1</v>
      </c>
      <c r="W180" s="59">
        <f t="shared" si="42"/>
        <v>664829</v>
      </c>
      <c r="X180" s="59">
        <f t="shared" si="43"/>
        <v>664829</v>
      </c>
      <c r="Y180" s="9">
        <f t="shared" si="44"/>
        <v>1</v>
      </c>
      <c r="Z180" s="336">
        <v>1</v>
      </c>
      <c r="AA180" s="220">
        <f>IFERROR(Z180/Z184,"-")</f>
        <v>2.3809523809523808E-2</v>
      </c>
      <c r="AB180" s="59">
        <v>664829</v>
      </c>
      <c r="AC180" s="59">
        <v>1</v>
      </c>
      <c r="AD180" s="59">
        <f t="shared" si="45"/>
        <v>664829</v>
      </c>
      <c r="AE180" s="59">
        <f t="shared" si="46"/>
        <v>664829</v>
      </c>
      <c r="AF180" s="9">
        <f t="shared" si="47"/>
        <v>1</v>
      </c>
      <c r="AG180" s="336">
        <v>5</v>
      </c>
      <c r="AH180" s="220">
        <f>IFERROR(AG180/AG184,"-")</f>
        <v>4.9504950495049507E-2</v>
      </c>
      <c r="AI180" s="59">
        <v>6675128</v>
      </c>
      <c r="AJ180" s="59">
        <v>5</v>
      </c>
      <c r="AK180" s="59">
        <f t="shared" si="48"/>
        <v>1335025.6000000001</v>
      </c>
      <c r="AL180" s="59">
        <f t="shared" si="49"/>
        <v>1335025.6000000001</v>
      </c>
      <c r="AM180" s="9">
        <f t="shared" si="50"/>
        <v>1</v>
      </c>
      <c r="AN180" s="336">
        <v>57</v>
      </c>
      <c r="AO180" s="220">
        <f>IFERROR(AN180/AN184,"-")</f>
        <v>3.173719376391982E-2</v>
      </c>
      <c r="AP180" s="59">
        <v>57966628</v>
      </c>
      <c r="AQ180" s="59">
        <v>57</v>
      </c>
      <c r="AR180" s="59">
        <f t="shared" si="51"/>
        <v>1016958.3859649122</v>
      </c>
      <c r="AS180" s="59">
        <f t="shared" si="52"/>
        <v>1016958.3859649122</v>
      </c>
      <c r="AT180" s="9">
        <f t="shared" si="53"/>
        <v>1</v>
      </c>
      <c r="AV180" s="65"/>
    </row>
    <row r="181" spans="2:48" s="7" customFormat="1">
      <c r="B181" s="465"/>
      <c r="C181" s="470"/>
      <c r="D181" s="143" t="s">
        <v>158</v>
      </c>
      <c r="E181" s="147">
        <v>17</v>
      </c>
      <c r="F181" s="218">
        <f>IFERROR(E181/E184,"-")</f>
        <v>3.8288288288288286E-2</v>
      </c>
      <c r="G181" s="219">
        <v>32378218</v>
      </c>
      <c r="H181" s="219">
        <v>17</v>
      </c>
      <c r="I181" s="219">
        <f t="shared" si="54"/>
        <v>1904601.0588235294</v>
      </c>
      <c r="J181" s="219">
        <f t="shared" si="37"/>
        <v>1904601.0588235294</v>
      </c>
      <c r="K181" s="144">
        <f t="shared" si="38"/>
        <v>1</v>
      </c>
      <c r="L181" s="147">
        <v>13</v>
      </c>
      <c r="M181" s="218">
        <f>IFERROR(L181/L184,"-")</f>
        <v>3.9755351681957186E-2</v>
      </c>
      <c r="N181" s="219">
        <v>26908889</v>
      </c>
      <c r="O181" s="219">
        <v>13</v>
      </c>
      <c r="P181" s="219">
        <f t="shared" si="39"/>
        <v>2069914.5384615385</v>
      </c>
      <c r="Q181" s="219">
        <f t="shared" si="40"/>
        <v>2069914.5384615385</v>
      </c>
      <c r="R181" s="144">
        <f t="shared" si="41"/>
        <v>1</v>
      </c>
      <c r="S181" s="147">
        <v>1</v>
      </c>
      <c r="T181" s="218">
        <f>IFERROR(S181/S184,"-")</f>
        <v>1.8181818181818181E-2</v>
      </c>
      <c r="U181" s="219">
        <v>797613</v>
      </c>
      <c r="V181" s="219">
        <v>1</v>
      </c>
      <c r="W181" s="219">
        <f t="shared" si="42"/>
        <v>797613</v>
      </c>
      <c r="X181" s="219">
        <f t="shared" si="43"/>
        <v>797613</v>
      </c>
      <c r="Y181" s="144">
        <f t="shared" si="44"/>
        <v>1</v>
      </c>
      <c r="Z181" s="147">
        <v>0</v>
      </c>
      <c r="AA181" s="218">
        <f>IFERROR(Z181/Z184,"-")</f>
        <v>0</v>
      </c>
      <c r="AB181" s="219">
        <v>0</v>
      </c>
      <c r="AC181" s="219">
        <v>0</v>
      </c>
      <c r="AD181" s="219" t="str">
        <f t="shared" si="45"/>
        <v>-</v>
      </c>
      <c r="AE181" s="219" t="str">
        <f t="shared" si="46"/>
        <v>-</v>
      </c>
      <c r="AF181" s="144" t="str">
        <f t="shared" si="47"/>
        <v>-</v>
      </c>
      <c r="AG181" s="147">
        <v>2</v>
      </c>
      <c r="AH181" s="218">
        <f>IFERROR(AG181/AG184,"-")</f>
        <v>1.9801980198019802E-2</v>
      </c>
      <c r="AI181" s="219">
        <v>2806757</v>
      </c>
      <c r="AJ181" s="219">
        <v>2</v>
      </c>
      <c r="AK181" s="219">
        <f t="shared" si="48"/>
        <v>1403378.5</v>
      </c>
      <c r="AL181" s="219">
        <f t="shared" si="49"/>
        <v>1403378.5</v>
      </c>
      <c r="AM181" s="144">
        <f t="shared" si="50"/>
        <v>1</v>
      </c>
      <c r="AN181" s="147">
        <v>20</v>
      </c>
      <c r="AO181" s="218">
        <f>IFERROR(AN181/AN184,"-")</f>
        <v>1.1135857461024499E-2</v>
      </c>
      <c r="AP181" s="219">
        <v>25475391</v>
      </c>
      <c r="AQ181" s="219">
        <v>20</v>
      </c>
      <c r="AR181" s="219">
        <f t="shared" si="51"/>
        <v>1273769.55</v>
      </c>
      <c r="AS181" s="219">
        <f t="shared" si="52"/>
        <v>1273769.55</v>
      </c>
      <c r="AT181" s="144">
        <f t="shared" si="53"/>
        <v>1</v>
      </c>
      <c r="AV181" s="65"/>
    </row>
    <row r="182" spans="2:48" s="7" customFormat="1">
      <c r="B182" s="465"/>
      <c r="C182" s="470"/>
      <c r="D182" s="143" t="s">
        <v>159</v>
      </c>
      <c r="E182" s="336">
        <v>9</v>
      </c>
      <c r="F182" s="220">
        <f>IFERROR(E182/E184,"-")</f>
        <v>2.0270270270270271E-2</v>
      </c>
      <c r="G182" s="59">
        <v>15280747</v>
      </c>
      <c r="H182" s="59">
        <v>9</v>
      </c>
      <c r="I182" s="59">
        <f t="shared" si="54"/>
        <v>1697860.7777777778</v>
      </c>
      <c r="J182" s="59">
        <f t="shared" si="37"/>
        <v>1697860.7777777778</v>
      </c>
      <c r="K182" s="9">
        <f t="shared" si="38"/>
        <v>1</v>
      </c>
      <c r="L182" s="336">
        <v>8</v>
      </c>
      <c r="M182" s="220">
        <f>IFERROR(L182/L184,"-")</f>
        <v>2.4464831804281346E-2</v>
      </c>
      <c r="N182" s="59">
        <v>15160046</v>
      </c>
      <c r="O182" s="59">
        <v>8</v>
      </c>
      <c r="P182" s="59">
        <f t="shared" si="39"/>
        <v>1895005.75</v>
      </c>
      <c r="Q182" s="59">
        <f t="shared" si="40"/>
        <v>1895005.75</v>
      </c>
      <c r="R182" s="9">
        <f t="shared" si="41"/>
        <v>1</v>
      </c>
      <c r="S182" s="336">
        <v>3</v>
      </c>
      <c r="T182" s="220">
        <f>IFERROR(S182/S184,"-")</f>
        <v>5.4545454545454543E-2</v>
      </c>
      <c r="U182" s="59">
        <v>7677211</v>
      </c>
      <c r="V182" s="59">
        <v>3</v>
      </c>
      <c r="W182" s="59">
        <f t="shared" si="42"/>
        <v>2559070.3333333335</v>
      </c>
      <c r="X182" s="59">
        <f t="shared" si="43"/>
        <v>2559070.3333333335</v>
      </c>
      <c r="Y182" s="9">
        <f t="shared" si="44"/>
        <v>1</v>
      </c>
      <c r="Z182" s="336">
        <v>3</v>
      </c>
      <c r="AA182" s="220">
        <f>IFERROR(Z182/Z184,"-")</f>
        <v>7.1428571428571425E-2</v>
      </c>
      <c r="AB182" s="59">
        <v>7677211</v>
      </c>
      <c r="AC182" s="59">
        <v>3</v>
      </c>
      <c r="AD182" s="59">
        <f t="shared" si="45"/>
        <v>2559070.3333333335</v>
      </c>
      <c r="AE182" s="59">
        <f t="shared" si="46"/>
        <v>2559070.3333333335</v>
      </c>
      <c r="AF182" s="9">
        <f t="shared" si="47"/>
        <v>1</v>
      </c>
      <c r="AG182" s="336">
        <v>4</v>
      </c>
      <c r="AH182" s="220">
        <f>IFERROR(AG182/AG184,"-")</f>
        <v>3.9603960396039604E-2</v>
      </c>
      <c r="AI182" s="59">
        <v>6572122</v>
      </c>
      <c r="AJ182" s="59">
        <v>4</v>
      </c>
      <c r="AK182" s="59">
        <f t="shared" si="48"/>
        <v>1643030.5</v>
      </c>
      <c r="AL182" s="59">
        <f t="shared" si="49"/>
        <v>1643030.5</v>
      </c>
      <c r="AM182" s="9">
        <f t="shared" si="50"/>
        <v>1</v>
      </c>
      <c r="AN182" s="336">
        <v>19</v>
      </c>
      <c r="AO182" s="220">
        <f>IFERROR(AN182/AN184,"-")</f>
        <v>1.0579064587973273E-2</v>
      </c>
      <c r="AP182" s="59">
        <v>34337907</v>
      </c>
      <c r="AQ182" s="59">
        <v>19</v>
      </c>
      <c r="AR182" s="59">
        <f t="shared" si="51"/>
        <v>1807258.2631578948</v>
      </c>
      <c r="AS182" s="59">
        <f t="shared" si="52"/>
        <v>1807258.2631578948</v>
      </c>
      <c r="AT182" s="9">
        <f t="shared" si="53"/>
        <v>1</v>
      </c>
      <c r="AV182" s="65"/>
    </row>
    <row r="183" spans="2:48" s="7" customFormat="1">
      <c r="B183" s="465"/>
      <c r="C183" s="470"/>
      <c r="D183" s="146" t="s">
        <v>160</v>
      </c>
      <c r="E183" s="337">
        <v>2</v>
      </c>
      <c r="F183" s="221">
        <f>IFERROR(E183/E184,"-")</f>
        <v>4.5045045045045045E-3</v>
      </c>
      <c r="G183" s="222">
        <v>1993259</v>
      </c>
      <c r="H183" s="222">
        <v>2</v>
      </c>
      <c r="I183" s="222">
        <f t="shared" si="54"/>
        <v>996629.5</v>
      </c>
      <c r="J183" s="222">
        <f t="shared" si="37"/>
        <v>996629.5</v>
      </c>
      <c r="K183" s="29">
        <f t="shared" si="38"/>
        <v>1</v>
      </c>
      <c r="L183" s="337">
        <v>1</v>
      </c>
      <c r="M183" s="221">
        <f>IFERROR(L183/L184,"-")</f>
        <v>3.0581039755351682E-3</v>
      </c>
      <c r="N183" s="222">
        <v>548044</v>
      </c>
      <c r="O183" s="222">
        <v>1</v>
      </c>
      <c r="P183" s="222">
        <f t="shared" si="39"/>
        <v>548044</v>
      </c>
      <c r="Q183" s="222">
        <f t="shared" si="40"/>
        <v>548044</v>
      </c>
      <c r="R183" s="29">
        <f t="shared" si="41"/>
        <v>1</v>
      </c>
      <c r="S183" s="337">
        <v>1</v>
      </c>
      <c r="T183" s="221">
        <f>IFERROR(S183/S184,"-")</f>
        <v>1.8181818181818181E-2</v>
      </c>
      <c r="U183" s="222">
        <v>548044</v>
      </c>
      <c r="V183" s="222">
        <v>1</v>
      </c>
      <c r="W183" s="222">
        <f t="shared" si="42"/>
        <v>548044</v>
      </c>
      <c r="X183" s="222">
        <f t="shared" si="43"/>
        <v>548044</v>
      </c>
      <c r="Y183" s="29">
        <f t="shared" si="44"/>
        <v>1</v>
      </c>
      <c r="Z183" s="337">
        <v>1</v>
      </c>
      <c r="AA183" s="221">
        <f>IFERROR(Z183/Z184,"-")</f>
        <v>2.3809523809523808E-2</v>
      </c>
      <c r="AB183" s="222">
        <v>548044</v>
      </c>
      <c r="AC183" s="222">
        <v>1</v>
      </c>
      <c r="AD183" s="222">
        <f t="shared" si="45"/>
        <v>548044</v>
      </c>
      <c r="AE183" s="222">
        <f t="shared" si="46"/>
        <v>548044</v>
      </c>
      <c r="AF183" s="29">
        <f t="shared" si="47"/>
        <v>1</v>
      </c>
      <c r="AG183" s="337">
        <v>1</v>
      </c>
      <c r="AH183" s="221">
        <f>IFERROR(AG183/AG184,"-")</f>
        <v>9.9009900990099011E-3</v>
      </c>
      <c r="AI183" s="222">
        <v>548044</v>
      </c>
      <c r="AJ183" s="222">
        <v>1</v>
      </c>
      <c r="AK183" s="222">
        <f t="shared" si="48"/>
        <v>548044</v>
      </c>
      <c r="AL183" s="222">
        <f t="shared" si="49"/>
        <v>548044</v>
      </c>
      <c r="AM183" s="29">
        <f t="shared" si="50"/>
        <v>1</v>
      </c>
      <c r="AN183" s="337">
        <v>3</v>
      </c>
      <c r="AO183" s="221">
        <f>IFERROR(AN183/AN184,"-")</f>
        <v>1.6703786191536749E-3</v>
      </c>
      <c r="AP183" s="222">
        <v>9559939</v>
      </c>
      <c r="AQ183" s="222">
        <v>3</v>
      </c>
      <c r="AR183" s="222">
        <f t="shared" si="51"/>
        <v>3186646.3333333335</v>
      </c>
      <c r="AS183" s="222">
        <f t="shared" si="52"/>
        <v>3186646.3333333335</v>
      </c>
      <c r="AT183" s="29">
        <f t="shared" si="53"/>
        <v>1</v>
      </c>
      <c r="AV183" s="65"/>
    </row>
    <row r="184" spans="2:48" s="7" customFormat="1">
      <c r="B184" s="466"/>
      <c r="C184" s="471"/>
      <c r="D184" s="247" t="s">
        <v>64</v>
      </c>
      <c r="E184" s="148">
        <f>SUM(E176:E183)</f>
        <v>444</v>
      </c>
      <c r="F184" s="223">
        <f>IFERROR(E184/E184,"-")</f>
        <v>1</v>
      </c>
      <c r="G184" s="224">
        <f>SUM(G176:G183)</f>
        <v>95143924</v>
      </c>
      <c r="H184" s="224">
        <f>SUM(H176:H183)</f>
        <v>111</v>
      </c>
      <c r="I184" s="224">
        <f t="shared" si="54"/>
        <v>214288.11711711713</v>
      </c>
      <c r="J184" s="224">
        <f t="shared" si="37"/>
        <v>857152.46846846852</v>
      </c>
      <c r="K184" s="129">
        <f t="shared" si="38"/>
        <v>0.25</v>
      </c>
      <c r="L184" s="148">
        <f>SUM(L176:L183)</f>
        <v>327</v>
      </c>
      <c r="M184" s="223">
        <f>IFERROR(L184/L184,"-")</f>
        <v>1</v>
      </c>
      <c r="N184" s="224">
        <f>SUM(N176:N183)</f>
        <v>70515006</v>
      </c>
      <c r="O184" s="224">
        <f>SUM(O176:O183)</f>
        <v>80</v>
      </c>
      <c r="P184" s="224">
        <f t="shared" si="39"/>
        <v>215642.22018348624</v>
      </c>
      <c r="Q184" s="224">
        <f t="shared" si="40"/>
        <v>881437.57499999995</v>
      </c>
      <c r="R184" s="129">
        <f t="shared" si="41"/>
        <v>0.24464831804281345</v>
      </c>
      <c r="S184" s="148">
        <f>SUM(S176:S183)</f>
        <v>55</v>
      </c>
      <c r="T184" s="223">
        <f>IFERROR(S184/S184,"-")</f>
        <v>1</v>
      </c>
      <c r="U184" s="224">
        <f>SUM(U176:U183)</f>
        <v>14820426</v>
      </c>
      <c r="V184" s="224">
        <f>SUM(V176:V183)</f>
        <v>16</v>
      </c>
      <c r="W184" s="224">
        <f t="shared" si="42"/>
        <v>269462.29090909089</v>
      </c>
      <c r="X184" s="224">
        <f t="shared" si="43"/>
        <v>926276.625</v>
      </c>
      <c r="Y184" s="129">
        <f t="shared" si="44"/>
        <v>0.29090909090909089</v>
      </c>
      <c r="Z184" s="148">
        <f>SUM(Z176:Z183)</f>
        <v>42</v>
      </c>
      <c r="AA184" s="223">
        <f>IFERROR(Z184/Z184,"-")</f>
        <v>1</v>
      </c>
      <c r="AB184" s="224">
        <f>SUM(AB176:AB183)</f>
        <v>13241230</v>
      </c>
      <c r="AC184" s="224">
        <f>SUM(AC176:AC183)</f>
        <v>14</v>
      </c>
      <c r="AD184" s="224">
        <f t="shared" si="45"/>
        <v>315267.38095238095</v>
      </c>
      <c r="AE184" s="224">
        <f t="shared" si="46"/>
        <v>945802.14285714284</v>
      </c>
      <c r="AF184" s="129">
        <f t="shared" si="47"/>
        <v>0.33333333333333331</v>
      </c>
      <c r="AG184" s="148">
        <f>SUM(AG176:AG183)</f>
        <v>101</v>
      </c>
      <c r="AH184" s="223">
        <f>IFERROR(AG184/AG184,"-")</f>
        <v>1</v>
      </c>
      <c r="AI184" s="224">
        <f>SUM(AI176:AI183)</f>
        <v>23766466</v>
      </c>
      <c r="AJ184" s="224">
        <f>SUM(AJ176:AJ183)</f>
        <v>30</v>
      </c>
      <c r="AK184" s="224">
        <f t="shared" si="48"/>
        <v>235311.54455445544</v>
      </c>
      <c r="AL184" s="224">
        <f t="shared" si="49"/>
        <v>792215.53333333333</v>
      </c>
      <c r="AM184" s="129">
        <f t="shared" si="50"/>
        <v>0.29702970297029702</v>
      </c>
      <c r="AN184" s="148">
        <f>SUM(AN176:AN183)</f>
        <v>1796</v>
      </c>
      <c r="AO184" s="223">
        <f>IFERROR(AN184/AN184,"-")</f>
        <v>1</v>
      </c>
      <c r="AP184" s="224">
        <f>SUM(AP176:AP183)</f>
        <v>184030777</v>
      </c>
      <c r="AQ184" s="224">
        <f>SUM(AQ176:AQ183)</f>
        <v>254</v>
      </c>
      <c r="AR184" s="224">
        <f t="shared" si="51"/>
        <v>102467.02505567929</v>
      </c>
      <c r="AS184" s="224">
        <f t="shared" si="52"/>
        <v>724530.61811023625</v>
      </c>
      <c r="AT184" s="129">
        <f t="shared" si="53"/>
        <v>0.14142538975501115</v>
      </c>
      <c r="AV184" s="65"/>
    </row>
    <row r="185" spans="2:48" s="7" customFormat="1">
      <c r="B185" s="464">
        <v>21</v>
      </c>
      <c r="C185" s="469" t="s">
        <v>90</v>
      </c>
      <c r="D185" s="143" t="s">
        <v>156</v>
      </c>
      <c r="E185" s="147">
        <v>239</v>
      </c>
      <c r="F185" s="218">
        <f>IFERROR(E185/E193,"-")</f>
        <v>0.74223602484472051</v>
      </c>
      <c r="G185" s="219">
        <v>0</v>
      </c>
      <c r="H185" s="219">
        <v>0</v>
      </c>
      <c r="I185" s="219">
        <f t="shared" si="54"/>
        <v>0</v>
      </c>
      <c r="J185" s="219" t="str">
        <f t="shared" si="37"/>
        <v>-</v>
      </c>
      <c r="K185" s="144">
        <f t="shared" si="38"/>
        <v>0</v>
      </c>
      <c r="L185" s="147">
        <v>207</v>
      </c>
      <c r="M185" s="218">
        <f>IFERROR(L185/L193,"-")</f>
        <v>0.74193548387096775</v>
      </c>
      <c r="N185" s="219">
        <v>0</v>
      </c>
      <c r="O185" s="219">
        <v>0</v>
      </c>
      <c r="P185" s="219">
        <f t="shared" si="39"/>
        <v>0</v>
      </c>
      <c r="Q185" s="219" t="str">
        <f t="shared" si="40"/>
        <v>-</v>
      </c>
      <c r="R185" s="144">
        <f t="shared" si="41"/>
        <v>0</v>
      </c>
      <c r="S185" s="147">
        <v>22</v>
      </c>
      <c r="T185" s="218">
        <f>IFERROR(S185/S193,"-")</f>
        <v>0.55000000000000004</v>
      </c>
      <c r="U185" s="219">
        <v>0</v>
      </c>
      <c r="V185" s="219">
        <v>0</v>
      </c>
      <c r="W185" s="219">
        <f t="shared" si="42"/>
        <v>0</v>
      </c>
      <c r="X185" s="219" t="str">
        <f t="shared" si="43"/>
        <v>-</v>
      </c>
      <c r="Y185" s="144">
        <f t="shared" si="44"/>
        <v>0</v>
      </c>
      <c r="Z185" s="147">
        <v>20</v>
      </c>
      <c r="AA185" s="218">
        <f>IFERROR(Z185/Z193,"-")</f>
        <v>0.55555555555555558</v>
      </c>
      <c r="AB185" s="219">
        <v>0</v>
      </c>
      <c r="AC185" s="219">
        <v>0</v>
      </c>
      <c r="AD185" s="219">
        <f t="shared" si="45"/>
        <v>0</v>
      </c>
      <c r="AE185" s="219" t="str">
        <f t="shared" si="46"/>
        <v>-</v>
      </c>
      <c r="AF185" s="144">
        <f t="shared" si="47"/>
        <v>0</v>
      </c>
      <c r="AG185" s="147">
        <v>108</v>
      </c>
      <c r="AH185" s="218">
        <f>IFERROR(AG185/AG193,"-")</f>
        <v>0.66666666666666663</v>
      </c>
      <c r="AI185" s="219">
        <v>0</v>
      </c>
      <c r="AJ185" s="219">
        <v>0</v>
      </c>
      <c r="AK185" s="219">
        <f t="shared" si="48"/>
        <v>0</v>
      </c>
      <c r="AL185" s="219" t="str">
        <f t="shared" si="49"/>
        <v>-</v>
      </c>
      <c r="AM185" s="144">
        <f t="shared" si="50"/>
        <v>0</v>
      </c>
      <c r="AN185" s="147">
        <v>929</v>
      </c>
      <c r="AO185" s="218">
        <f>IFERROR(AN185/AN193,"-")</f>
        <v>0.83844765342960292</v>
      </c>
      <c r="AP185" s="219">
        <v>0</v>
      </c>
      <c r="AQ185" s="219">
        <v>0</v>
      </c>
      <c r="AR185" s="219">
        <f t="shared" si="51"/>
        <v>0</v>
      </c>
      <c r="AS185" s="219" t="str">
        <f t="shared" si="52"/>
        <v>-</v>
      </c>
      <c r="AT185" s="144">
        <f t="shared" si="53"/>
        <v>0</v>
      </c>
      <c r="AV185" s="65"/>
    </row>
    <row r="186" spans="2:48" s="7" customFormat="1">
      <c r="B186" s="465"/>
      <c r="C186" s="470"/>
      <c r="D186" s="143" t="s">
        <v>153</v>
      </c>
      <c r="E186" s="336">
        <v>15</v>
      </c>
      <c r="F186" s="220">
        <f>IFERROR(E186/E193,"-")</f>
        <v>4.6583850931677016E-2</v>
      </c>
      <c r="G186" s="59">
        <v>2937968</v>
      </c>
      <c r="H186" s="59">
        <v>15</v>
      </c>
      <c r="I186" s="59">
        <f t="shared" si="54"/>
        <v>195864.53333333333</v>
      </c>
      <c r="J186" s="59">
        <f t="shared" si="37"/>
        <v>195864.53333333333</v>
      </c>
      <c r="K186" s="9">
        <f t="shared" si="38"/>
        <v>1</v>
      </c>
      <c r="L186" s="336">
        <v>14</v>
      </c>
      <c r="M186" s="220">
        <f>IFERROR(L186/L193,"-")</f>
        <v>5.0179211469534052E-2</v>
      </c>
      <c r="N186" s="59">
        <v>2570786</v>
      </c>
      <c r="O186" s="59">
        <v>14</v>
      </c>
      <c r="P186" s="59">
        <f t="shared" si="39"/>
        <v>183627.57142857142</v>
      </c>
      <c r="Q186" s="59">
        <f t="shared" si="40"/>
        <v>183627.57142857142</v>
      </c>
      <c r="R186" s="9">
        <f t="shared" si="41"/>
        <v>1</v>
      </c>
      <c r="S186" s="336">
        <v>3</v>
      </c>
      <c r="T186" s="220">
        <f>IFERROR(S186/S193,"-")</f>
        <v>7.4999999999999997E-2</v>
      </c>
      <c r="U186" s="59">
        <v>816489</v>
      </c>
      <c r="V186" s="59">
        <v>3</v>
      </c>
      <c r="W186" s="59">
        <f t="shared" si="42"/>
        <v>272163</v>
      </c>
      <c r="X186" s="59">
        <f t="shared" si="43"/>
        <v>272163</v>
      </c>
      <c r="Y186" s="9">
        <f t="shared" si="44"/>
        <v>1</v>
      </c>
      <c r="Z186" s="336">
        <v>3</v>
      </c>
      <c r="AA186" s="220">
        <f>IFERROR(Z186/Z193,"-")</f>
        <v>8.3333333333333329E-2</v>
      </c>
      <c r="AB186" s="59">
        <v>816489</v>
      </c>
      <c r="AC186" s="59">
        <v>3</v>
      </c>
      <c r="AD186" s="59">
        <f t="shared" si="45"/>
        <v>272163</v>
      </c>
      <c r="AE186" s="59">
        <f t="shared" si="46"/>
        <v>272163</v>
      </c>
      <c r="AF186" s="9">
        <f t="shared" si="47"/>
        <v>1</v>
      </c>
      <c r="AG186" s="336">
        <v>6</v>
      </c>
      <c r="AH186" s="220">
        <f>IFERROR(AG186/AG193,"-")</f>
        <v>3.7037037037037035E-2</v>
      </c>
      <c r="AI186" s="59">
        <v>1554688</v>
      </c>
      <c r="AJ186" s="59">
        <v>6</v>
      </c>
      <c r="AK186" s="59">
        <f t="shared" si="48"/>
        <v>259114.66666666666</v>
      </c>
      <c r="AL186" s="59">
        <f t="shared" si="49"/>
        <v>259114.66666666666</v>
      </c>
      <c r="AM186" s="9">
        <f t="shared" si="50"/>
        <v>1</v>
      </c>
      <c r="AN186" s="336">
        <v>25</v>
      </c>
      <c r="AO186" s="220">
        <f>IFERROR(AN186/AN193,"-")</f>
        <v>2.2563176895306861E-2</v>
      </c>
      <c r="AP186" s="59">
        <v>3602150</v>
      </c>
      <c r="AQ186" s="59">
        <v>25</v>
      </c>
      <c r="AR186" s="59">
        <f t="shared" si="51"/>
        <v>144086</v>
      </c>
      <c r="AS186" s="59">
        <f t="shared" si="52"/>
        <v>144086</v>
      </c>
      <c r="AT186" s="9">
        <f t="shared" si="53"/>
        <v>1</v>
      </c>
      <c r="AV186" s="65"/>
    </row>
    <row r="187" spans="2:48" s="7" customFormat="1">
      <c r="B187" s="465"/>
      <c r="C187" s="470"/>
      <c r="D187" s="143" t="s">
        <v>154</v>
      </c>
      <c r="E187" s="336">
        <v>15</v>
      </c>
      <c r="F187" s="220">
        <f>IFERROR(E187/E193,"-")</f>
        <v>4.6583850931677016E-2</v>
      </c>
      <c r="G187" s="59">
        <v>3251294</v>
      </c>
      <c r="H187" s="59">
        <v>15</v>
      </c>
      <c r="I187" s="59">
        <f t="shared" si="54"/>
        <v>216752.93333333332</v>
      </c>
      <c r="J187" s="59">
        <f t="shared" si="37"/>
        <v>216752.93333333332</v>
      </c>
      <c r="K187" s="9">
        <f t="shared" si="38"/>
        <v>1</v>
      </c>
      <c r="L187" s="336">
        <v>12</v>
      </c>
      <c r="M187" s="220">
        <f>IFERROR(L187/L193,"-")</f>
        <v>4.3010752688172046E-2</v>
      </c>
      <c r="N187" s="59">
        <v>2200002</v>
      </c>
      <c r="O187" s="59">
        <v>12</v>
      </c>
      <c r="P187" s="59">
        <f t="shared" si="39"/>
        <v>183333.5</v>
      </c>
      <c r="Q187" s="59">
        <f t="shared" si="40"/>
        <v>183333.5</v>
      </c>
      <c r="R187" s="9">
        <f t="shared" si="41"/>
        <v>1</v>
      </c>
      <c r="S187" s="336">
        <v>1</v>
      </c>
      <c r="T187" s="220">
        <f>IFERROR(S187/S193,"-")</f>
        <v>2.5000000000000001E-2</v>
      </c>
      <c r="U187" s="59">
        <v>107772</v>
      </c>
      <c r="V187" s="59">
        <v>1</v>
      </c>
      <c r="W187" s="59">
        <f t="shared" si="42"/>
        <v>107772</v>
      </c>
      <c r="X187" s="59">
        <f t="shared" si="43"/>
        <v>107772</v>
      </c>
      <c r="Y187" s="9">
        <f t="shared" si="44"/>
        <v>1</v>
      </c>
      <c r="Z187" s="336">
        <v>1</v>
      </c>
      <c r="AA187" s="220">
        <f>IFERROR(Z187/Z193,"-")</f>
        <v>2.7777777777777776E-2</v>
      </c>
      <c r="AB187" s="59">
        <v>107772</v>
      </c>
      <c r="AC187" s="59">
        <v>1</v>
      </c>
      <c r="AD187" s="59">
        <f t="shared" si="45"/>
        <v>107772</v>
      </c>
      <c r="AE187" s="59">
        <f t="shared" si="46"/>
        <v>107772</v>
      </c>
      <c r="AF187" s="9">
        <f t="shared" si="47"/>
        <v>1</v>
      </c>
      <c r="AG187" s="336">
        <v>7</v>
      </c>
      <c r="AH187" s="220">
        <f>IFERROR(AG187/AG193,"-")</f>
        <v>4.3209876543209874E-2</v>
      </c>
      <c r="AI187" s="59">
        <v>2379086</v>
      </c>
      <c r="AJ187" s="59">
        <v>7</v>
      </c>
      <c r="AK187" s="59">
        <f t="shared" si="48"/>
        <v>339869.42857142858</v>
      </c>
      <c r="AL187" s="59">
        <f t="shared" si="49"/>
        <v>339869.42857142858</v>
      </c>
      <c r="AM187" s="9">
        <f t="shared" si="50"/>
        <v>1</v>
      </c>
      <c r="AN187" s="336">
        <v>38</v>
      </c>
      <c r="AO187" s="220">
        <f>IFERROR(AN187/AN193,"-")</f>
        <v>3.4296028880866428E-2</v>
      </c>
      <c r="AP187" s="59">
        <v>9059472</v>
      </c>
      <c r="AQ187" s="59">
        <v>38</v>
      </c>
      <c r="AR187" s="59">
        <f t="shared" si="51"/>
        <v>238407.15789473685</v>
      </c>
      <c r="AS187" s="59">
        <f t="shared" si="52"/>
        <v>238407.15789473685</v>
      </c>
      <c r="AT187" s="9">
        <f t="shared" si="53"/>
        <v>1</v>
      </c>
      <c r="AV187" s="65"/>
    </row>
    <row r="188" spans="2:48" s="7" customFormat="1">
      <c r="B188" s="465"/>
      <c r="C188" s="470"/>
      <c r="D188" s="143" t="s">
        <v>155</v>
      </c>
      <c r="E188" s="147">
        <v>16</v>
      </c>
      <c r="F188" s="218">
        <f>IFERROR(E188/E193,"-")</f>
        <v>4.9689440993788817E-2</v>
      </c>
      <c r="G188" s="219">
        <v>10167157</v>
      </c>
      <c r="H188" s="219">
        <v>16</v>
      </c>
      <c r="I188" s="219">
        <f t="shared" si="54"/>
        <v>635447.3125</v>
      </c>
      <c r="J188" s="219">
        <f t="shared" si="37"/>
        <v>635447.3125</v>
      </c>
      <c r="K188" s="144">
        <f t="shared" si="38"/>
        <v>1</v>
      </c>
      <c r="L188" s="147">
        <v>13</v>
      </c>
      <c r="M188" s="218">
        <f>IFERROR(L188/L193,"-")</f>
        <v>4.6594982078853049E-2</v>
      </c>
      <c r="N188" s="219">
        <v>7194537</v>
      </c>
      <c r="O188" s="219">
        <v>13</v>
      </c>
      <c r="P188" s="219">
        <f t="shared" si="39"/>
        <v>553425.92307692312</v>
      </c>
      <c r="Q188" s="219">
        <f t="shared" si="40"/>
        <v>553425.92307692312</v>
      </c>
      <c r="R188" s="144">
        <f t="shared" si="41"/>
        <v>1</v>
      </c>
      <c r="S188" s="147">
        <v>5</v>
      </c>
      <c r="T188" s="218">
        <f>IFERROR(S188/S193,"-")</f>
        <v>0.125</v>
      </c>
      <c r="U188" s="219">
        <v>2448112</v>
      </c>
      <c r="V188" s="219">
        <v>5</v>
      </c>
      <c r="W188" s="219">
        <f t="shared" si="42"/>
        <v>489622.4</v>
      </c>
      <c r="X188" s="219">
        <f t="shared" si="43"/>
        <v>489622.4</v>
      </c>
      <c r="Y188" s="144">
        <f t="shared" si="44"/>
        <v>1</v>
      </c>
      <c r="Z188" s="147">
        <v>4</v>
      </c>
      <c r="AA188" s="218">
        <f>IFERROR(Z188/Z193,"-")</f>
        <v>0.1111111111111111</v>
      </c>
      <c r="AB188" s="219">
        <v>2229015</v>
      </c>
      <c r="AC188" s="219">
        <v>4</v>
      </c>
      <c r="AD188" s="219">
        <f t="shared" si="45"/>
        <v>557253.75</v>
      </c>
      <c r="AE188" s="219">
        <f t="shared" si="46"/>
        <v>557253.75</v>
      </c>
      <c r="AF188" s="144">
        <f t="shared" si="47"/>
        <v>1</v>
      </c>
      <c r="AG188" s="147">
        <v>10</v>
      </c>
      <c r="AH188" s="218">
        <f>IFERROR(AG188/AG193,"-")</f>
        <v>6.1728395061728392E-2</v>
      </c>
      <c r="AI188" s="219">
        <v>6017561</v>
      </c>
      <c r="AJ188" s="219">
        <v>10</v>
      </c>
      <c r="AK188" s="219">
        <f t="shared" si="48"/>
        <v>601756.1</v>
      </c>
      <c r="AL188" s="219">
        <f t="shared" si="49"/>
        <v>601756.1</v>
      </c>
      <c r="AM188" s="144">
        <f t="shared" si="50"/>
        <v>1</v>
      </c>
      <c r="AN188" s="147">
        <v>38</v>
      </c>
      <c r="AO188" s="218">
        <f>IFERROR(AN188/AN193,"-")</f>
        <v>3.4296028880866428E-2</v>
      </c>
      <c r="AP188" s="219">
        <v>25672353</v>
      </c>
      <c r="AQ188" s="219">
        <v>37</v>
      </c>
      <c r="AR188" s="219">
        <f t="shared" si="51"/>
        <v>675588.23684210528</v>
      </c>
      <c r="AS188" s="219">
        <f t="shared" si="52"/>
        <v>693847.37837837834</v>
      </c>
      <c r="AT188" s="144">
        <f t="shared" si="53"/>
        <v>0.97368421052631582</v>
      </c>
      <c r="AV188" s="65"/>
    </row>
    <row r="189" spans="2:48" s="7" customFormat="1">
      <c r="B189" s="465"/>
      <c r="C189" s="470"/>
      <c r="D189" s="143" t="s">
        <v>157</v>
      </c>
      <c r="E189" s="336">
        <v>24</v>
      </c>
      <c r="F189" s="220">
        <f>IFERROR(E189/E193,"-")</f>
        <v>7.4534161490683232E-2</v>
      </c>
      <c r="G189" s="59">
        <v>27538169</v>
      </c>
      <c r="H189" s="59">
        <v>24</v>
      </c>
      <c r="I189" s="59">
        <f t="shared" si="54"/>
        <v>1147423.7083333333</v>
      </c>
      <c r="J189" s="59">
        <f t="shared" si="37"/>
        <v>1147423.7083333333</v>
      </c>
      <c r="K189" s="9">
        <f t="shared" si="38"/>
        <v>1</v>
      </c>
      <c r="L189" s="336">
        <v>22</v>
      </c>
      <c r="M189" s="220">
        <f>IFERROR(L189/L193,"-")</f>
        <v>7.8853046594982074E-2</v>
      </c>
      <c r="N189" s="59">
        <v>25385358</v>
      </c>
      <c r="O189" s="59">
        <v>22</v>
      </c>
      <c r="P189" s="59">
        <f t="shared" si="39"/>
        <v>1153879.9090909092</v>
      </c>
      <c r="Q189" s="59">
        <f t="shared" si="40"/>
        <v>1153879.9090909092</v>
      </c>
      <c r="R189" s="9">
        <f t="shared" si="41"/>
        <v>1</v>
      </c>
      <c r="S189" s="336">
        <v>5</v>
      </c>
      <c r="T189" s="220">
        <f>IFERROR(S189/S193,"-")</f>
        <v>0.125</v>
      </c>
      <c r="U189" s="59">
        <v>4505982</v>
      </c>
      <c r="V189" s="59">
        <v>5</v>
      </c>
      <c r="W189" s="59">
        <f t="shared" si="42"/>
        <v>901196.4</v>
      </c>
      <c r="X189" s="59">
        <f t="shared" si="43"/>
        <v>901196.4</v>
      </c>
      <c r="Y189" s="9">
        <f t="shared" si="44"/>
        <v>1</v>
      </c>
      <c r="Z189" s="336">
        <v>4</v>
      </c>
      <c r="AA189" s="220">
        <f>IFERROR(Z189/Z193,"-")</f>
        <v>0.1111111111111111</v>
      </c>
      <c r="AB189" s="59">
        <v>4288720</v>
      </c>
      <c r="AC189" s="59">
        <v>4</v>
      </c>
      <c r="AD189" s="59">
        <f t="shared" si="45"/>
        <v>1072180</v>
      </c>
      <c r="AE189" s="59">
        <f t="shared" si="46"/>
        <v>1072180</v>
      </c>
      <c r="AF189" s="9">
        <f t="shared" si="47"/>
        <v>1</v>
      </c>
      <c r="AG189" s="336">
        <v>17</v>
      </c>
      <c r="AH189" s="220">
        <f>IFERROR(AG189/AG193,"-")</f>
        <v>0.10493827160493827</v>
      </c>
      <c r="AI189" s="59">
        <v>16700659</v>
      </c>
      <c r="AJ189" s="59">
        <v>17</v>
      </c>
      <c r="AK189" s="59">
        <f t="shared" si="48"/>
        <v>982391.70588235289</v>
      </c>
      <c r="AL189" s="59">
        <f t="shared" si="49"/>
        <v>982391.70588235289</v>
      </c>
      <c r="AM189" s="9">
        <f t="shared" si="50"/>
        <v>1</v>
      </c>
      <c r="AN189" s="336">
        <v>47</v>
      </c>
      <c r="AO189" s="220">
        <f>IFERROR(AN189/AN193,"-")</f>
        <v>4.2418772563176894E-2</v>
      </c>
      <c r="AP189" s="59">
        <v>40474592</v>
      </c>
      <c r="AQ189" s="59">
        <v>47</v>
      </c>
      <c r="AR189" s="59">
        <f t="shared" si="51"/>
        <v>861161.53191489365</v>
      </c>
      <c r="AS189" s="59">
        <f t="shared" si="52"/>
        <v>861161.53191489365</v>
      </c>
      <c r="AT189" s="9">
        <f t="shared" si="53"/>
        <v>1</v>
      </c>
      <c r="AV189" s="65"/>
    </row>
    <row r="190" spans="2:48" s="7" customFormat="1">
      <c r="B190" s="465"/>
      <c r="C190" s="470"/>
      <c r="D190" s="143" t="s">
        <v>158</v>
      </c>
      <c r="E190" s="147">
        <v>7</v>
      </c>
      <c r="F190" s="218">
        <f>IFERROR(E190/E193,"-")</f>
        <v>2.1739130434782608E-2</v>
      </c>
      <c r="G190" s="219">
        <v>9640228</v>
      </c>
      <c r="H190" s="219">
        <v>7</v>
      </c>
      <c r="I190" s="219">
        <f t="shared" si="54"/>
        <v>1377175.4285714286</v>
      </c>
      <c r="J190" s="219">
        <f t="shared" si="37"/>
        <v>1377175.4285714286</v>
      </c>
      <c r="K190" s="144">
        <f t="shared" si="38"/>
        <v>1</v>
      </c>
      <c r="L190" s="147">
        <v>5</v>
      </c>
      <c r="M190" s="218">
        <f>IFERROR(L190/L193,"-")</f>
        <v>1.7921146953405017E-2</v>
      </c>
      <c r="N190" s="219">
        <v>6826044</v>
      </c>
      <c r="O190" s="219">
        <v>5</v>
      </c>
      <c r="P190" s="219">
        <f t="shared" si="39"/>
        <v>1365208.8</v>
      </c>
      <c r="Q190" s="219">
        <f t="shared" si="40"/>
        <v>1365208.8</v>
      </c>
      <c r="R190" s="144">
        <f t="shared" si="41"/>
        <v>1</v>
      </c>
      <c r="S190" s="147">
        <v>2</v>
      </c>
      <c r="T190" s="218">
        <f>IFERROR(S190/S193,"-")</f>
        <v>0.05</v>
      </c>
      <c r="U190" s="219">
        <v>2642050</v>
      </c>
      <c r="V190" s="219">
        <v>2</v>
      </c>
      <c r="W190" s="219">
        <f t="shared" si="42"/>
        <v>1321025</v>
      </c>
      <c r="X190" s="219">
        <f t="shared" si="43"/>
        <v>1321025</v>
      </c>
      <c r="Y190" s="144">
        <f t="shared" si="44"/>
        <v>1</v>
      </c>
      <c r="Z190" s="147">
        <v>2</v>
      </c>
      <c r="AA190" s="218">
        <f>IFERROR(Z190/Z193,"-")</f>
        <v>5.5555555555555552E-2</v>
      </c>
      <c r="AB190" s="219">
        <v>2642050</v>
      </c>
      <c r="AC190" s="219">
        <v>2</v>
      </c>
      <c r="AD190" s="219">
        <f t="shared" si="45"/>
        <v>1321025</v>
      </c>
      <c r="AE190" s="219">
        <f t="shared" si="46"/>
        <v>1321025</v>
      </c>
      <c r="AF190" s="144">
        <f t="shared" si="47"/>
        <v>1</v>
      </c>
      <c r="AG190" s="147">
        <v>5</v>
      </c>
      <c r="AH190" s="218">
        <f>IFERROR(AG190/AG193,"-")</f>
        <v>3.0864197530864196E-2</v>
      </c>
      <c r="AI190" s="219">
        <v>8044773</v>
      </c>
      <c r="AJ190" s="219">
        <v>5</v>
      </c>
      <c r="AK190" s="219">
        <f t="shared" si="48"/>
        <v>1608954.6</v>
      </c>
      <c r="AL190" s="219">
        <f t="shared" si="49"/>
        <v>1608954.6</v>
      </c>
      <c r="AM190" s="144">
        <f t="shared" si="50"/>
        <v>1</v>
      </c>
      <c r="AN190" s="147">
        <v>20</v>
      </c>
      <c r="AO190" s="218">
        <f>IFERROR(AN190/AN193,"-")</f>
        <v>1.8050541516245487E-2</v>
      </c>
      <c r="AP190" s="219">
        <v>27416119</v>
      </c>
      <c r="AQ190" s="219">
        <v>20</v>
      </c>
      <c r="AR190" s="219">
        <f t="shared" si="51"/>
        <v>1370805.95</v>
      </c>
      <c r="AS190" s="219">
        <f t="shared" si="52"/>
        <v>1370805.95</v>
      </c>
      <c r="AT190" s="144">
        <f t="shared" si="53"/>
        <v>1</v>
      </c>
      <c r="AV190" s="65"/>
    </row>
    <row r="191" spans="2:48" s="7" customFormat="1">
      <c r="B191" s="465"/>
      <c r="C191" s="470"/>
      <c r="D191" s="143" t="s">
        <v>159</v>
      </c>
      <c r="E191" s="336">
        <v>5</v>
      </c>
      <c r="F191" s="220">
        <f>IFERROR(E191/E193,"-")</f>
        <v>1.5527950310559006E-2</v>
      </c>
      <c r="G191" s="59">
        <v>11629915</v>
      </c>
      <c r="H191" s="59">
        <v>5</v>
      </c>
      <c r="I191" s="59">
        <f t="shared" si="54"/>
        <v>2325983</v>
      </c>
      <c r="J191" s="59">
        <f t="shared" si="37"/>
        <v>2325983</v>
      </c>
      <c r="K191" s="9">
        <f t="shared" si="38"/>
        <v>1</v>
      </c>
      <c r="L191" s="336">
        <v>5</v>
      </c>
      <c r="M191" s="220">
        <f>IFERROR(L191/L193,"-")</f>
        <v>1.7921146953405017E-2</v>
      </c>
      <c r="N191" s="59">
        <v>11629915</v>
      </c>
      <c r="O191" s="59">
        <v>5</v>
      </c>
      <c r="P191" s="59">
        <f t="shared" si="39"/>
        <v>2325983</v>
      </c>
      <c r="Q191" s="59">
        <f t="shared" si="40"/>
        <v>2325983</v>
      </c>
      <c r="R191" s="9">
        <f t="shared" si="41"/>
        <v>1</v>
      </c>
      <c r="S191" s="336">
        <v>2</v>
      </c>
      <c r="T191" s="220">
        <f>IFERROR(S191/S193,"-")</f>
        <v>0.05</v>
      </c>
      <c r="U191" s="59">
        <v>3465705</v>
      </c>
      <c r="V191" s="59">
        <v>2</v>
      </c>
      <c r="W191" s="59">
        <f t="shared" si="42"/>
        <v>1732852.5</v>
      </c>
      <c r="X191" s="59">
        <f t="shared" si="43"/>
        <v>1732852.5</v>
      </c>
      <c r="Y191" s="9">
        <f t="shared" si="44"/>
        <v>1</v>
      </c>
      <c r="Z191" s="336">
        <v>2</v>
      </c>
      <c r="AA191" s="220">
        <f>IFERROR(Z191/Z193,"-")</f>
        <v>5.5555555555555552E-2</v>
      </c>
      <c r="AB191" s="59">
        <v>3465705</v>
      </c>
      <c r="AC191" s="59">
        <v>2</v>
      </c>
      <c r="AD191" s="59">
        <f t="shared" si="45"/>
        <v>1732852.5</v>
      </c>
      <c r="AE191" s="59">
        <f t="shared" si="46"/>
        <v>1732852.5</v>
      </c>
      <c r="AF191" s="9">
        <f t="shared" si="47"/>
        <v>1</v>
      </c>
      <c r="AG191" s="336">
        <v>7</v>
      </c>
      <c r="AH191" s="220">
        <f>IFERROR(AG191/AG193,"-")</f>
        <v>4.3209876543209874E-2</v>
      </c>
      <c r="AI191" s="59">
        <v>17732870</v>
      </c>
      <c r="AJ191" s="59">
        <v>7</v>
      </c>
      <c r="AK191" s="59">
        <f t="shared" si="48"/>
        <v>2533267.1428571427</v>
      </c>
      <c r="AL191" s="59">
        <f t="shared" si="49"/>
        <v>2533267.1428571427</v>
      </c>
      <c r="AM191" s="9">
        <f t="shared" si="50"/>
        <v>1</v>
      </c>
      <c r="AN191" s="336">
        <v>9</v>
      </c>
      <c r="AO191" s="220">
        <f>IFERROR(AN191/AN193,"-")</f>
        <v>8.1227436823104685E-3</v>
      </c>
      <c r="AP191" s="59">
        <v>10319722</v>
      </c>
      <c r="AQ191" s="59">
        <v>9</v>
      </c>
      <c r="AR191" s="59">
        <f t="shared" si="51"/>
        <v>1146635.7777777778</v>
      </c>
      <c r="AS191" s="59">
        <f t="shared" si="52"/>
        <v>1146635.7777777778</v>
      </c>
      <c r="AT191" s="9">
        <f t="shared" si="53"/>
        <v>1</v>
      </c>
      <c r="AV191" s="65"/>
    </row>
    <row r="192" spans="2:48" s="7" customFormat="1">
      <c r="B192" s="465"/>
      <c r="C192" s="470"/>
      <c r="D192" s="146" t="s">
        <v>160</v>
      </c>
      <c r="E192" s="337">
        <v>1</v>
      </c>
      <c r="F192" s="221">
        <f>IFERROR(E192/E193,"-")</f>
        <v>3.105590062111801E-3</v>
      </c>
      <c r="G192" s="222">
        <v>773515</v>
      </c>
      <c r="H192" s="222">
        <v>1</v>
      </c>
      <c r="I192" s="222">
        <f t="shared" si="54"/>
        <v>773515</v>
      </c>
      <c r="J192" s="222">
        <f t="shared" si="37"/>
        <v>773515</v>
      </c>
      <c r="K192" s="29">
        <f t="shared" si="38"/>
        <v>1</v>
      </c>
      <c r="L192" s="337">
        <v>1</v>
      </c>
      <c r="M192" s="221">
        <f>IFERROR(L192/L193,"-")</f>
        <v>3.5842293906810036E-3</v>
      </c>
      <c r="N192" s="222">
        <v>773515</v>
      </c>
      <c r="O192" s="222">
        <v>1</v>
      </c>
      <c r="P192" s="222">
        <f t="shared" si="39"/>
        <v>773515</v>
      </c>
      <c r="Q192" s="222">
        <f t="shared" si="40"/>
        <v>773515</v>
      </c>
      <c r="R192" s="29">
        <f t="shared" si="41"/>
        <v>1</v>
      </c>
      <c r="S192" s="337">
        <v>0</v>
      </c>
      <c r="T192" s="221">
        <f>IFERROR(S192/S193,"-")</f>
        <v>0</v>
      </c>
      <c r="U192" s="222">
        <v>0</v>
      </c>
      <c r="V192" s="222">
        <v>0</v>
      </c>
      <c r="W192" s="222" t="str">
        <f t="shared" si="42"/>
        <v>-</v>
      </c>
      <c r="X192" s="222" t="str">
        <f t="shared" si="43"/>
        <v>-</v>
      </c>
      <c r="Y192" s="29" t="str">
        <f t="shared" si="44"/>
        <v>-</v>
      </c>
      <c r="Z192" s="337">
        <v>0</v>
      </c>
      <c r="AA192" s="221">
        <f>IFERROR(Z192/Z193,"-")</f>
        <v>0</v>
      </c>
      <c r="AB192" s="222">
        <v>0</v>
      </c>
      <c r="AC192" s="222">
        <v>0</v>
      </c>
      <c r="AD192" s="222" t="str">
        <f t="shared" si="45"/>
        <v>-</v>
      </c>
      <c r="AE192" s="222" t="str">
        <f t="shared" si="46"/>
        <v>-</v>
      </c>
      <c r="AF192" s="29" t="str">
        <f t="shared" si="47"/>
        <v>-</v>
      </c>
      <c r="AG192" s="337">
        <v>2</v>
      </c>
      <c r="AH192" s="221">
        <f>IFERROR(AG192/AG193,"-")</f>
        <v>1.2345679012345678E-2</v>
      </c>
      <c r="AI192" s="222">
        <v>2252381</v>
      </c>
      <c r="AJ192" s="222">
        <v>2</v>
      </c>
      <c r="AK192" s="222">
        <f t="shared" si="48"/>
        <v>1126190.5</v>
      </c>
      <c r="AL192" s="222">
        <f t="shared" si="49"/>
        <v>1126190.5</v>
      </c>
      <c r="AM192" s="29">
        <f t="shared" si="50"/>
        <v>1</v>
      </c>
      <c r="AN192" s="337">
        <v>2</v>
      </c>
      <c r="AO192" s="221">
        <f>IFERROR(AN192/AN193,"-")</f>
        <v>1.8050541516245488E-3</v>
      </c>
      <c r="AP192" s="222">
        <v>7074298</v>
      </c>
      <c r="AQ192" s="222">
        <v>2</v>
      </c>
      <c r="AR192" s="222">
        <f t="shared" si="51"/>
        <v>3537149</v>
      </c>
      <c r="AS192" s="222">
        <f t="shared" si="52"/>
        <v>3537149</v>
      </c>
      <c r="AT192" s="29">
        <f t="shared" si="53"/>
        <v>1</v>
      </c>
      <c r="AV192" s="65"/>
    </row>
    <row r="193" spans="2:48" s="7" customFormat="1">
      <c r="B193" s="466"/>
      <c r="C193" s="471"/>
      <c r="D193" s="247" t="s">
        <v>64</v>
      </c>
      <c r="E193" s="148">
        <f>SUM(E185:E192)</f>
        <v>322</v>
      </c>
      <c r="F193" s="223">
        <f>IFERROR(E193/E193,"-")</f>
        <v>1</v>
      </c>
      <c r="G193" s="224">
        <f>SUM(G185:G192)</f>
        <v>65938246</v>
      </c>
      <c r="H193" s="224">
        <f>SUM(H185:H192)</f>
        <v>83</v>
      </c>
      <c r="I193" s="224">
        <f t="shared" si="54"/>
        <v>204777.16149068324</v>
      </c>
      <c r="J193" s="224">
        <f t="shared" si="37"/>
        <v>794436.69879518077</v>
      </c>
      <c r="K193" s="129">
        <f t="shared" si="38"/>
        <v>0.25776397515527949</v>
      </c>
      <c r="L193" s="148">
        <f>SUM(L185:L192)</f>
        <v>279</v>
      </c>
      <c r="M193" s="223">
        <f>IFERROR(L193/L193,"-")</f>
        <v>1</v>
      </c>
      <c r="N193" s="224">
        <f>SUM(N185:N192)</f>
        <v>56580157</v>
      </c>
      <c r="O193" s="224">
        <f>SUM(O185:O192)</f>
        <v>72</v>
      </c>
      <c r="P193" s="224">
        <f t="shared" si="39"/>
        <v>202796.26164874551</v>
      </c>
      <c r="Q193" s="224">
        <f t="shared" si="40"/>
        <v>785835.51388888888</v>
      </c>
      <c r="R193" s="129">
        <f t="shared" si="41"/>
        <v>0.25806451612903225</v>
      </c>
      <c r="S193" s="148">
        <f>SUM(S185:S192)</f>
        <v>40</v>
      </c>
      <c r="T193" s="223">
        <f>IFERROR(S193/S193,"-")</f>
        <v>1</v>
      </c>
      <c r="U193" s="224">
        <f>SUM(U185:U192)</f>
        <v>13986110</v>
      </c>
      <c r="V193" s="224">
        <f>SUM(V185:V192)</f>
        <v>18</v>
      </c>
      <c r="W193" s="224">
        <f t="shared" si="42"/>
        <v>349652.75</v>
      </c>
      <c r="X193" s="224">
        <f t="shared" si="43"/>
        <v>777006.11111111112</v>
      </c>
      <c r="Y193" s="129">
        <f t="shared" si="44"/>
        <v>0.45</v>
      </c>
      <c r="Z193" s="148">
        <f>SUM(Z185:Z192)</f>
        <v>36</v>
      </c>
      <c r="AA193" s="223">
        <f>IFERROR(Z193/Z193,"-")</f>
        <v>1</v>
      </c>
      <c r="AB193" s="224">
        <f>SUM(AB185:AB192)</f>
        <v>13549751</v>
      </c>
      <c r="AC193" s="224">
        <f>SUM(AC185:AC192)</f>
        <v>16</v>
      </c>
      <c r="AD193" s="224">
        <f t="shared" si="45"/>
        <v>376381.97222222225</v>
      </c>
      <c r="AE193" s="224">
        <f t="shared" si="46"/>
        <v>846859.4375</v>
      </c>
      <c r="AF193" s="129">
        <f t="shared" si="47"/>
        <v>0.44444444444444442</v>
      </c>
      <c r="AG193" s="148">
        <f>SUM(AG185:AG192)</f>
        <v>162</v>
      </c>
      <c r="AH193" s="223">
        <f>IFERROR(AG193/AG193,"-")</f>
        <v>1</v>
      </c>
      <c r="AI193" s="224">
        <f>SUM(AI185:AI192)</f>
        <v>54682018</v>
      </c>
      <c r="AJ193" s="224">
        <f>SUM(AJ185:AJ192)</f>
        <v>54</v>
      </c>
      <c r="AK193" s="224">
        <f t="shared" si="48"/>
        <v>337543.32098765433</v>
      </c>
      <c r="AL193" s="224">
        <f t="shared" si="49"/>
        <v>1012629.9629629629</v>
      </c>
      <c r="AM193" s="129">
        <f t="shared" si="50"/>
        <v>0.33333333333333331</v>
      </c>
      <c r="AN193" s="148">
        <f>SUM(AN185:AN192)</f>
        <v>1108</v>
      </c>
      <c r="AO193" s="223">
        <f>IFERROR(AN193/AN193,"-")</f>
        <v>1</v>
      </c>
      <c r="AP193" s="224">
        <f>SUM(AP185:AP192)</f>
        <v>123618706</v>
      </c>
      <c r="AQ193" s="224">
        <f>SUM(AQ185:AQ192)</f>
        <v>178</v>
      </c>
      <c r="AR193" s="224">
        <f t="shared" si="51"/>
        <v>111569.22924187726</v>
      </c>
      <c r="AS193" s="224">
        <f t="shared" si="52"/>
        <v>694487.11235955055</v>
      </c>
      <c r="AT193" s="129">
        <f t="shared" si="53"/>
        <v>0.16064981949458484</v>
      </c>
      <c r="AV193" s="65"/>
    </row>
    <row r="194" spans="2:48" s="7" customFormat="1">
      <c r="B194" s="464">
        <v>22</v>
      </c>
      <c r="C194" s="469" t="s">
        <v>55</v>
      </c>
      <c r="D194" s="143" t="s">
        <v>156</v>
      </c>
      <c r="E194" s="147">
        <v>309</v>
      </c>
      <c r="F194" s="218">
        <f>IFERROR(E194/E202,"-")</f>
        <v>0.71362586605080836</v>
      </c>
      <c r="G194" s="219">
        <v>0</v>
      </c>
      <c r="H194" s="219">
        <v>0</v>
      </c>
      <c r="I194" s="219">
        <f t="shared" si="54"/>
        <v>0</v>
      </c>
      <c r="J194" s="219" t="str">
        <f t="shared" si="37"/>
        <v>-</v>
      </c>
      <c r="K194" s="144">
        <f t="shared" si="38"/>
        <v>0</v>
      </c>
      <c r="L194" s="147">
        <v>250</v>
      </c>
      <c r="M194" s="218">
        <f>IFERROR(L194/L202,"-")</f>
        <v>0.71225071225071224</v>
      </c>
      <c r="N194" s="219">
        <v>0</v>
      </c>
      <c r="O194" s="219">
        <v>0</v>
      </c>
      <c r="P194" s="219">
        <f t="shared" si="39"/>
        <v>0</v>
      </c>
      <c r="Q194" s="219" t="str">
        <f t="shared" si="40"/>
        <v>-</v>
      </c>
      <c r="R194" s="144">
        <f t="shared" si="41"/>
        <v>0</v>
      </c>
      <c r="S194" s="147">
        <v>23</v>
      </c>
      <c r="T194" s="218">
        <f>IFERROR(S194/S202,"-")</f>
        <v>0.57499999999999996</v>
      </c>
      <c r="U194" s="219">
        <v>0</v>
      </c>
      <c r="V194" s="219">
        <v>0</v>
      </c>
      <c r="W194" s="219">
        <f t="shared" si="42"/>
        <v>0</v>
      </c>
      <c r="X194" s="219" t="str">
        <f t="shared" si="43"/>
        <v>-</v>
      </c>
      <c r="Y194" s="144">
        <f t="shared" si="44"/>
        <v>0</v>
      </c>
      <c r="Z194" s="147">
        <v>19</v>
      </c>
      <c r="AA194" s="218">
        <f>IFERROR(Z194/Z202,"-")</f>
        <v>0.61290322580645162</v>
      </c>
      <c r="AB194" s="219">
        <v>0</v>
      </c>
      <c r="AC194" s="219">
        <v>0</v>
      </c>
      <c r="AD194" s="219">
        <f t="shared" si="45"/>
        <v>0</v>
      </c>
      <c r="AE194" s="219" t="str">
        <f t="shared" si="46"/>
        <v>-</v>
      </c>
      <c r="AF194" s="144">
        <f t="shared" si="47"/>
        <v>0</v>
      </c>
      <c r="AG194" s="147">
        <v>73</v>
      </c>
      <c r="AH194" s="218">
        <f>IFERROR(AG194/AG202,"-")</f>
        <v>0.64035087719298245</v>
      </c>
      <c r="AI194" s="219">
        <v>0</v>
      </c>
      <c r="AJ194" s="219">
        <v>0</v>
      </c>
      <c r="AK194" s="219">
        <f t="shared" si="48"/>
        <v>0</v>
      </c>
      <c r="AL194" s="219" t="str">
        <f t="shared" si="49"/>
        <v>-</v>
      </c>
      <c r="AM194" s="144">
        <f t="shared" si="50"/>
        <v>0</v>
      </c>
      <c r="AN194" s="147">
        <v>1524</v>
      </c>
      <c r="AO194" s="218">
        <f>IFERROR(AN194/AN202,"-")</f>
        <v>0.8571428571428571</v>
      </c>
      <c r="AP194" s="219">
        <v>0</v>
      </c>
      <c r="AQ194" s="219">
        <v>0</v>
      </c>
      <c r="AR194" s="219">
        <f t="shared" si="51"/>
        <v>0</v>
      </c>
      <c r="AS194" s="219" t="str">
        <f t="shared" si="52"/>
        <v>-</v>
      </c>
      <c r="AT194" s="144">
        <f t="shared" si="53"/>
        <v>0</v>
      </c>
      <c r="AV194" s="65"/>
    </row>
    <row r="195" spans="2:48" s="7" customFormat="1">
      <c r="B195" s="465"/>
      <c r="C195" s="470"/>
      <c r="D195" s="143" t="s">
        <v>153</v>
      </c>
      <c r="E195" s="336">
        <v>23</v>
      </c>
      <c r="F195" s="220">
        <f>IFERROR(E195/E202,"-")</f>
        <v>5.3117782909930716E-2</v>
      </c>
      <c r="G195" s="59">
        <v>3175794</v>
      </c>
      <c r="H195" s="59">
        <v>23</v>
      </c>
      <c r="I195" s="59">
        <f t="shared" si="54"/>
        <v>138078</v>
      </c>
      <c r="J195" s="59">
        <f t="shared" si="37"/>
        <v>138078</v>
      </c>
      <c r="K195" s="9">
        <f t="shared" si="38"/>
        <v>1</v>
      </c>
      <c r="L195" s="336">
        <v>20</v>
      </c>
      <c r="M195" s="220">
        <f>IFERROR(L195/L202,"-")</f>
        <v>5.6980056980056981E-2</v>
      </c>
      <c r="N195" s="59">
        <v>2420945</v>
      </c>
      <c r="O195" s="59">
        <v>20</v>
      </c>
      <c r="P195" s="59">
        <f t="shared" si="39"/>
        <v>121047.25</v>
      </c>
      <c r="Q195" s="59">
        <f t="shared" si="40"/>
        <v>121047.25</v>
      </c>
      <c r="R195" s="9">
        <f t="shared" si="41"/>
        <v>1</v>
      </c>
      <c r="S195" s="336">
        <v>3</v>
      </c>
      <c r="T195" s="220">
        <f>IFERROR(S195/S202,"-")</f>
        <v>7.4999999999999997E-2</v>
      </c>
      <c r="U195" s="59">
        <v>810407</v>
      </c>
      <c r="V195" s="59">
        <v>3</v>
      </c>
      <c r="W195" s="59">
        <f t="shared" si="42"/>
        <v>270135.66666666669</v>
      </c>
      <c r="X195" s="59">
        <f t="shared" si="43"/>
        <v>270135.66666666669</v>
      </c>
      <c r="Y195" s="9">
        <f t="shared" si="44"/>
        <v>1</v>
      </c>
      <c r="Z195" s="336">
        <v>2</v>
      </c>
      <c r="AA195" s="220">
        <f>IFERROR(Z195/Z202,"-")</f>
        <v>6.4516129032258063E-2</v>
      </c>
      <c r="AB195" s="59">
        <v>175563</v>
      </c>
      <c r="AC195" s="59">
        <v>2</v>
      </c>
      <c r="AD195" s="59">
        <f t="shared" si="45"/>
        <v>87781.5</v>
      </c>
      <c r="AE195" s="59">
        <f t="shared" si="46"/>
        <v>87781.5</v>
      </c>
      <c r="AF195" s="9">
        <f t="shared" si="47"/>
        <v>1</v>
      </c>
      <c r="AG195" s="336">
        <v>8</v>
      </c>
      <c r="AH195" s="220">
        <f>IFERROR(AG195/AG202,"-")</f>
        <v>7.0175438596491224E-2</v>
      </c>
      <c r="AI195" s="59">
        <v>1408144</v>
      </c>
      <c r="AJ195" s="59">
        <v>8</v>
      </c>
      <c r="AK195" s="59">
        <f t="shared" si="48"/>
        <v>176018</v>
      </c>
      <c r="AL195" s="59">
        <f t="shared" si="49"/>
        <v>176018</v>
      </c>
      <c r="AM195" s="9">
        <f t="shared" si="50"/>
        <v>1</v>
      </c>
      <c r="AN195" s="336">
        <v>54</v>
      </c>
      <c r="AO195" s="220">
        <f>IFERROR(AN195/AN202,"-")</f>
        <v>3.0371203599550055E-2</v>
      </c>
      <c r="AP195" s="59">
        <v>6375344</v>
      </c>
      <c r="AQ195" s="59">
        <v>54</v>
      </c>
      <c r="AR195" s="59">
        <f t="shared" si="51"/>
        <v>118061.92592592593</v>
      </c>
      <c r="AS195" s="59">
        <f t="shared" si="52"/>
        <v>118061.92592592593</v>
      </c>
      <c r="AT195" s="9">
        <f t="shared" si="53"/>
        <v>1</v>
      </c>
      <c r="AV195" s="65"/>
    </row>
    <row r="196" spans="2:48" s="7" customFormat="1">
      <c r="B196" s="465"/>
      <c r="C196" s="470"/>
      <c r="D196" s="143" t="s">
        <v>154</v>
      </c>
      <c r="E196" s="336">
        <v>19</v>
      </c>
      <c r="F196" s="220">
        <f>IFERROR(E196/E202,"-")</f>
        <v>4.3879907621247112E-2</v>
      </c>
      <c r="G196" s="59">
        <v>5196533</v>
      </c>
      <c r="H196" s="59">
        <v>19</v>
      </c>
      <c r="I196" s="59">
        <f t="shared" si="54"/>
        <v>273501.73684210528</v>
      </c>
      <c r="J196" s="59">
        <f t="shared" si="37"/>
        <v>273501.73684210528</v>
      </c>
      <c r="K196" s="9">
        <f t="shared" si="38"/>
        <v>1</v>
      </c>
      <c r="L196" s="336">
        <v>16</v>
      </c>
      <c r="M196" s="220">
        <f>IFERROR(L196/L202,"-")</f>
        <v>4.5584045584045586E-2</v>
      </c>
      <c r="N196" s="59">
        <v>4808375</v>
      </c>
      <c r="O196" s="59">
        <v>16</v>
      </c>
      <c r="P196" s="59">
        <f t="shared" si="39"/>
        <v>300523.4375</v>
      </c>
      <c r="Q196" s="59">
        <f t="shared" si="40"/>
        <v>300523.4375</v>
      </c>
      <c r="R196" s="9">
        <f t="shared" si="41"/>
        <v>1</v>
      </c>
      <c r="S196" s="336">
        <v>1</v>
      </c>
      <c r="T196" s="220">
        <f>IFERROR(S196/S202,"-")</f>
        <v>2.5000000000000001E-2</v>
      </c>
      <c r="U196" s="59">
        <v>328037</v>
      </c>
      <c r="V196" s="59">
        <v>1</v>
      </c>
      <c r="W196" s="59">
        <f t="shared" si="42"/>
        <v>328037</v>
      </c>
      <c r="X196" s="59">
        <f t="shared" si="43"/>
        <v>328037</v>
      </c>
      <c r="Y196" s="9">
        <f t="shared" si="44"/>
        <v>1</v>
      </c>
      <c r="Z196" s="336">
        <v>1</v>
      </c>
      <c r="AA196" s="220">
        <f>IFERROR(Z196/Z202,"-")</f>
        <v>3.2258064516129031E-2</v>
      </c>
      <c r="AB196" s="59">
        <v>328037</v>
      </c>
      <c r="AC196" s="59">
        <v>1</v>
      </c>
      <c r="AD196" s="59">
        <f t="shared" si="45"/>
        <v>328037</v>
      </c>
      <c r="AE196" s="59">
        <f t="shared" si="46"/>
        <v>328037</v>
      </c>
      <c r="AF196" s="9">
        <f t="shared" si="47"/>
        <v>1</v>
      </c>
      <c r="AG196" s="336">
        <v>2</v>
      </c>
      <c r="AH196" s="220">
        <f>IFERROR(AG196/AG202,"-")</f>
        <v>1.7543859649122806E-2</v>
      </c>
      <c r="AI196" s="59">
        <v>504895</v>
      </c>
      <c r="AJ196" s="59">
        <v>2</v>
      </c>
      <c r="AK196" s="59">
        <f t="shared" si="48"/>
        <v>252447.5</v>
      </c>
      <c r="AL196" s="59">
        <f t="shared" si="49"/>
        <v>252447.5</v>
      </c>
      <c r="AM196" s="9">
        <f t="shared" si="50"/>
        <v>1</v>
      </c>
      <c r="AN196" s="336">
        <v>38</v>
      </c>
      <c r="AO196" s="220">
        <f>IFERROR(AN196/AN202,"-")</f>
        <v>2.1372328458942633E-2</v>
      </c>
      <c r="AP196" s="59">
        <v>8935099</v>
      </c>
      <c r="AQ196" s="59">
        <v>38</v>
      </c>
      <c r="AR196" s="59">
        <f t="shared" si="51"/>
        <v>235134.18421052632</v>
      </c>
      <c r="AS196" s="59">
        <f t="shared" si="52"/>
        <v>235134.18421052632</v>
      </c>
      <c r="AT196" s="9">
        <f t="shared" si="53"/>
        <v>1</v>
      </c>
      <c r="AV196" s="65"/>
    </row>
    <row r="197" spans="2:48" s="7" customFormat="1">
      <c r="B197" s="465"/>
      <c r="C197" s="470"/>
      <c r="D197" s="143" t="s">
        <v>155</v>
      </c>
      <c r="E197" s="147">
        <v>23</v>
      </c>
      <c r="F197" s="218">
        <f>IFERROR(E197/E202,"-")</f>
        <v>5.3117782909930716E-2</v>
      </c>
      <c r="G197" s="219">
        <v>12404426</v>
      </c>
      <c r="H197" s="219">
        <v>23</v>
      </c>
      <c r="I197" s="219">
        <f t="shared" si="54"/>
        <v>539322.86956521741</v>
      </c>
      <c r="J197" s="219">
        <f t="shared" ref="J197:J260" si="55">IFERROR(G197/H197,"-")</f>
        <v>539322.86956521741</v>
      </c>
      <c r="K197" s="144">
        <f t="shared" ref="K197:K260" si="56">IFERROR(H197/E197,"-")</f>
        <v>1</v>
      </c>
      <c r="L197" s="147">
        <v>15</v>
      </c>
      <c r="M197" s="218">
        <f>IFERROR(L197/L202,"-")</f>
        <v>4.2735042735042736E-2</v>
      </c>
      <c r="N197" s="219">
        <v>5311160</v>
      </c>
      <c r="O197" s="219">
        <v>15</v>
      </c>
      <c r="P197" s="219">
        <f t="shared" ref="P197:P260" si="57">IFERROR(N197/L197,"-")</f>
        <v>354077.33333333331</v>
      </c>
      <c r="Q197" s="219">
        <f t="shared" ref="Q197:Q260" si="58">IFERROR(N197/O197,"-")</f>
        <v>354077.33333333331</v>
      </c>
      <c r="R197" s="144">
        <f t="shared" ref="R197:R260" si="59">IFERROR(O197/L197,"-")</f>
        <v>1</v>
      </c>
      <c r="S197" s="147">
        <v>4</v>
      </c>
      <c r="T197" s="218">
        <f>IFERROR(S197/S202,"-")</f>
        <v>0.1</v>
      </c>
      <c r="U197" s="219">
        <v>2813570</v>
      </c>
      <c r="V197" s="219">
        <v>4</v>
      </c>
      <c r="W197" s="219">
        <f t="shared" ref="W197:W260" si="60">IFERROR(U197/S197,"-")</f>
        <v>703392.5</v>
      </c>
      <c r="X197" s="219">
        <f t="shared" ref="X197:X260" si="61">IFERROR(U197/V197,"-")</f>
        <v>703392.5</v>
      </c>
      <c r="Y197" s="144">
        <f t="shared" ref="Y197:Y260" si="62">IFERROR(V197/S197,"-")</f>
        <v>1</v>
      </c>
      <c r="Z197" s="147">
        <v>1</v>
      </c>
      <c r="AA197" s="218">
        <f>IFERROR(Z197/Z202,"-")</f>
        <v>3.2258064516129031E-2</v>
      </c>
      <c r="AB197" s="219">
        <v>663187</v>
      </c>
      <c r="AC197" s="219">
        <v>1</v>
      </c>
      <c r="AD197" s="219">
        <f t="shared" ref="AD197:AD260" si="63">IFERROR(AB197/Z197,"-")</f>
        <v>663187</v>
      </c>
      <c r="AE197" s="219">
        <f t="shared" ref="AE197:AE260" si="64">IFERROR(AB197/AC197,"-")</f>
        <v>663187</v>
      </c>
      <c r="AF197" s="144">
        <f t="shared" ref="AF197:AF260" si="65">IFERROR(AC197/Z197,"-")</f>
        <v>1</v>
      </c>
      <c r="AG197" s="147">
        <v>8</v>
      </c>
      <c r="AH197" s="218">
        <f>IFERROR(AG197/AG202,"-")</f>
        <v>7.0175438596491224E-2</v>
      </c>
      <c r="AI197" s="219">
        <v>5779457</v>
      </c>
      <c r="AJ197" s="219">
        <v>8</v>
      </c>
      <c r="AK197" s="219">
        <f t="shared" ref="AK197:AK260" si="66">IFERROR(AI197/AG197,"-")</f>
        <v>722432.125</v>
      </c>
      <c r="AL197" s="219">
        <f t="shared" ref="AL197:AL260" si="67">IFERROR(AI197/AJ197,"-")</f>
        <v>722432.125</v>
      </c>
      <c r="AM197" s="144">
        <f t="shared" ref="AM197:AM260" si="68">IFERROR(AJ197/AG197,"-")</f>
        <v>1</v>
      </c>
      <c r="AN197" s="147">
        <v>62</v>
      </c>
      <c r="AO197" s="218">
        <f>IFERROR(AN197/AN202,"-")</f>
        <v>3.4870641169853771E-2</v>
      </c>
      <c r="AP197" s="219">
        <v>46314134</v>
      </c>
      <c r="AQ197" s="219">
        <v>62</v>
      </c>
      <c r="AR197" s="219">
        <f t="shared" ref="AR197:AR260" si="69">IFERROR(AP197/AN197,"-")</f>
        <v>747002.16129032255</v>
      </c>
      <c r="AS197" s="219">
        <f t="shared" ref="AS197:AS260" si="70">IFERROR(AP197/AQ197,"-")</f>
        <v>747002.16129032255</v>
      </c>
      <c r="AT197" s="144">
        <f t="shared" ref="AT197:AT260" si="71">IFERROR(AQ197/AN197,"-")</f>
        <v>1</v>
      </c>
      <c r="AV197" s="65"/>
    </row>
    <row r="198" spans="2:48" s="7" customFormat="1">
      <c r="B198" s="465"/>
      <c r="C198" s="470"/>
      <c r="D198" s="143" t="s">
        <v>157</v>
      </c>
      <c r="E198" s="336">
        <v>32</v>
      </c>
      <c r="F198" s="220">
        <f>IFERROR(E198/E202,"-")</f>
        <v>7.3903002309468821E-2</v>
      </c>
      <c r="G198" s="59">
        <v>22914812</v>
      </c>
      <c r="H198" s="59">
        <v>32</v>
      </c>
      <c r="I198" s="59">
        <f t="shared" si="54"/>
        <v>716087.875</v>
      </c>
      <c r="J198" s="59">
        <f t="shared" si="55"/>
        <v>716087.875</v>
      </c>
      <c r="K198" s="9">
        <f t="shared" si="56"/>
        <v>1</v>
      </c>
      <c r="L198" s="336">
        <v>26</v>
      </c>
      <c r="M198" s="220">
        <f>IFERROR(L198/L202,"-")</f>
        <v>7.407407407407407E-2</v>
      </c>
      <c r="N198" s="59">
        <v>19524462</v>
      </c>
      <c r="O198" s="59">
        <v>26</v>
      </c>
      <c r="P198" s="59">
        <f t="shared" si="57"/>
        <v>750940.84615384613</v>
      </c>
      <c r="Q198" s="59">
        <f t="shared" si="58"/>
        <v>750940.84615384613</v>
      </c>
      <c r="R198" s="9">
        <f t="shared" si="59"/>
        <v>1</v>
      </c>
      <c r="S198" s="336">
        <v>5</v>
      </c>
      <c r="T198" s="220">
        <f>IFERROR(S198/S202,"-")</f>
        <v>0.125</v>
      </c>
      <c r="U198" s="59">
        <v>3856733</v>
      </c>
      <c r="V198" s="59">
        <v>5</v>
      </c>
      <c r="W198" s="59">
        <f t="shared" si="60"/>
        <v>771346.6</v>
      </c>
      <c r="X198" s="59">
        <f t="shared" si="61"/>
        <v>771346.6</v>
      </c>
      <c r="Y198" s="9">
        <f t="shared" si="62"/>
        <v>1</v>
      </c>
      <c r="Z198" s="336">
        <v>4</v>
      </c>
      <c r="AA198" s="220">
        <f>IFERROR(Z198/Z202,"-")</f>
        <v>0.12903225806451613</v>
      </c>
      <c r="AB198" s="59">
        <v>2703183</v>
      </c>
      <c r="AC198" s="59">
        <v>4</v>
      </c>
      <c r="AD198" s="59">
        <f t="shared" si="63"/>
        <v>675795.75</v>
      </c>
      <c r="AE198" s="59">
        <f t="shared" si="64"/>
        <v>675795.75</v>
      </c>
      <c r="AF198" s="9">
        <f t="shared" si="65"/>
        <v>1</v>
      </c>
      <c r="AG198" s="336">
        <v>6</v>
      </c>
      <c r="AH198" s="220">
        <f>IFERROR(AG198/AG202,"-")</f>
        <v>5.2631578947368418E-2</v>
      </c>
      <c r="AI198" s="59">
        <v>4787089</v>
      </c>
      <c r="AJ198" s="59">
        <v>6</v>
      </c>
      <c r="AK198" s="59">
        <f t="shared" si="66"/>
        <v>797848.16666666663</v>
      </c>
      <c r="AL198" s="59">
        <f t="shared" si="67"/>
        <v>797848.16666666663</v>
      </c>
      <c r="AM198" s="9">
        <f t="shared" si="68"/>
        <v>1</v>
      </c>
      <c r="AN198" s="336">
        <v>48</v>
      </c>
      <c r="AO198" s="220">
        <f>IFERROR(AN198/AN202,"-")</f>
        <v>2.6996625421822271E-2</v>
      </c>
      <c r="AP198" s="59">
        <v>48991126</v>
      </c>
      <c r="AQ198" s="59">
        <v>48</v>
      </c>
      <c r="AR198" s="59">
        <f t="shared" si="69"/>
        <v>1020648.4583333334</v>
      </c>
      <c r="AS198" s="59">
        <f t="shared" si="70"/>
        <v>1020648.4583333334</v>
      </c>
      <c r="AT198" s="9">
        <f t="shared" si="71"/>
        <v>1</v>
      </c>
      <c r="AV198" s="65"/>
    </row>
    <row r="199" spans="2:48" s="7" customFormat="1">
      <c r="B199" s="465"/>
      <c r="C199" s="470"/>
      <c r="D199" s="143" t="s">
        <v>158</v>
      </c>
      <c r="E199" s="147">
        <v>14</v>
      </c>
      <c r="F199" s="218">
        <f>IFERROR(E199/E202,"-")</f>
        <v>3.2332563510392612E-2</v>
      </c>
      <c r="G199" s="219">
        <v>14014566</v>
      </c>
      <c r="H199" s="219">
        <v>14</v>
      </c>
      <c r="I199" s="219">
        <f t="shared" si="54"/>
        <v>1001040.4285714285</v>
      </c>
      <c r="J199" s="219">
        <f t="shared" si="55"/>
        <v>1001040.4285714285</v>
      </c>
      <c r="K199" s="144">
        <f t="shared" si="56"/>
        <v>1</v>
      </c>
      <c r="L199" s="147">
        <v>11</v>
      </c>
      <c r="M199" s="218">
        <f>IFERROR(L199/L202,"-")</f>
        <v>3.1339031339031341E-2</v>
      </c>
      <c r="N199" s="219">
        <v>11362907</v>
      </c>
      <c r="O199" s="219">
        <v>11</v>
      </c>
      <c r="P199" s="219">
        <f t="shared" si="57"/>
        <v>1032991.5454545454</v>
      </c>
      <c r="Q199" s="219">
        <f t="shared" si="58"/>
        <v>1032991.5454545454</v>
      </c>
      <c r="R199" s="144">
        <f t="shared" si="59"/>
        <v>1</v>
      </c>
      <c r="S199" s="147">
        <v>2</v>
      </c>
      <c r="T199" s="218">
        <f>IFERROR(S199/S202,"-")</f>
        <v>0.05</v>
      </c>
      <c r="U199" s="219">
        <v>2381533</v>
      </c>
      <c r="V199" s="219">
        <v>2</v>
      </c>
      <c r="W199" s="219">
        <f t="shared" si="60"/>
        <v>1190766.5</v>
      </c>
      <c r="X199" s="219">
        <f t="shared" si="61"/>
        <v>1190766.5</v>
      </c>
      <c r="Y199" s="144">
        <f t="shared" si="62"/>
        <v>1</v>
      </c>
      <c r="Z199" s="147">
        <v>2</v>
      </c>
      <c r="AA199" s="218">
        <f>IFERROR(Z199/Z202,"-")</f>
        <v>6.4516129032258063E-2</v>
      </c>
      <c r="AB199" s="219">
        <v>2381533</v>
      </c>
      <c r="AC199" s="219">
        <v>2</v>
      </c>
      <c r="AD199" s="219">
        <f t="shared" si="63"/>
        <v>1190766.5</v>
      </c>
      <c r="AE199" s="219">
        <f t="shared" si="64"/>
        <v>1190766.5</v>
      </c>
      <c r="AF199" s="144">
        <f t="shared" si="65"/>
        <v>1</v>
      </c>
      <c r="AG199" s="147">
        <v>9</v>
      </c>
      <c r="AH199" s="218">
        <f>IFERROR(AG199/AG202,"-")</f>
        <v>7.8947368421052627E-2</v>
      </c>
      <c r="AI199" s="219">
        <v>11146166</v>
      </c>
      <c r="AJ199" s="219">
        <v>9</v>
      </c>
      <c r="AK199" s="219">
        <f t="shared" si="66"/>
        <v>1238462.888888889</v>
      </c>
      <c r="AL199" s="219">
        <f t="shared" si="67"/>
        <v>1238462.888888889</v>
      </c>
      <c r="AM199" s="144">
        <f t="shared" si="68"/>
        <v>1</v>
      </c>
      <c r="AN199" s="147">
        <v>30</v>
      </c>
      <c r="AO199" s="218">
        <f>IFERROR(AN199/AN202,"-")</f>
        <v>1.6872890888638921E-2</v>
      </c>
      <c r="AP199" s="219">
        <v>44528640</v>
      </c>
      <c r="AQ199" s="219">
        <v>30</v>
      </c>
      <c r="AR199" s="219">
        <f t="shared" si="69"/>
        <v>1484288</v>
      </c>
      <c r="AS199" s="219">
        <f t="shared" si="70"/>
        <v>1484288</v>
      </c>
      <c r="AT199" s="144">
        <f t="shared" si="71"/>
        <v>1</v>
      </c>
      <c r="AV199" s="65"/>
    </row>
    <row r="200" spans="2:48" s="7" customFormat="1">
      <c r="B200" s="465"/>
      <c r="C200" s="470"/>
      <c r="D200" s="143" t="s">
        <v>159</v>
      </c>
      <c r="E200" s="336">
        <v>10</v>
      </c>
      <c r="F200" s="220">
        <f>IFERROR(E200/E202,"-")</f>
        <v>2.3094688221709007E-2</v>
      </c>
      <c r="G200" s="59">
        <v>13528243</v>
      </c>
      <c r="H200" s="59">
        <v>10</v>
      </c>
      <c r="I200" s="59">
        <f t="shared" si="54"/>
        <v>1352824.3</v>
      </c>
      <c r="J200" s="59">
        <f t="shared" si="55"/>
        <v>1352824.3</v>
      </c>
      <c r="K200" s="9">
        <f t="shared" si="56"/>
        <v>1</v>
      </c>
      <c r="L200" s="336">
        <v>10</v>
      </c>
      <c r="M200" s="220">
        <f>IFERROR(L200/L202,"-")</f>
        <v>2.8490028490028491E-2</v>
      </c>
      <c r="N200" s="59">
        <v>13528243</v>
      </c>
      <c r="O200" s="59">
        <v>10</v>
      </c>
      <c r="P200" s="59">
        <f t="shared" si="57"/>
        <v>1352824.3</v>
      </c>
      <c r="Q200" s="59">
        <f t="shared" si="58"/>
        <v>1352824.3</v>
      </c>
      <c r="R200" s="9">
        <f t="shared" si="59"/>
        <v>1</v>
      </c>
      <c r="S200" s="336">
        <v>2</v>
      </c>
      <c r="T200" s="220">
        <f>IFERROR(S200/S202,"-")</f>
        <v>0.05</v>
      </c>
      <c r="U200" s="59">
        <v>1413851</v>
      </c>
      <c r="V200" s="59">
        <v>2</v>
      </c>
      <c r="W200" s="59">
        <f t="shared" si="60"/>
        <v>706925.5</v>
      </c>
      <c r="X200" s="59">
        <f t="shared" si="61"/>
        <v>706925.5</v>
      </c>
      <c r="Y200" s="9">
        <f t="shared" si="62"/>
        <v>1</v>
      </c>
      <c r="Z200" s="336">
        <v>2</v>
      </c>
      <c r="AA200" s="220">
        <f>IFERROR(Z200/Z202,"-")</f>
        <v>6.4516129032258063E-2</v>
      </c>
      <c r="AB200" s="59">
        <v>1413851</v>
      </c>
      <c r="AC200" s="59">
        <v>2</v>
      </c>
      <c r="AD200" s="59">
        <f t="shared" si="63"/>
        <v>706925.5</v>
      </c>
      <c r="AE200" s="59">
        <f t="shared" si="64"/>
        <v>706925.5</v>
      </c>
      <c r="AF200" s="9">
        <f t="shared" si="65"/>
        <v>1</v>
      </c>
      <c r="AG200" s="336">
        <v>6</v>
      </c>
      <c r="AH200" s="220">
        <f>IFERROR(AG200/AG202,"-")</f>
        <v>5.2631578947368418E-2</v>
      </c>
      <c r="AI200" s="59">
        <v>14040551</v>
      </c>
      <c r="AJ200" s="59">
        <v>6</v>
      </c>
      <c r="AK200" s="59">
        <f t="shared" si="66"/>
        <v>2340091.8333333335</v>
      </c>
      <c r="AL200" s="59">
        <f t="shared" si="67"/>
        <v>2340091.8333333335</v>
      </c>
      <c r="AM200" s="9">
        <f t="shared" si="68"/>
        <v>1</v>
      </c>
      <c r="AN200" s="336">
        <v>20</v>
      </c>
      <c r="AO200" s="220">
        <f>IFERROR(AN200/AN202,"-")</f>
        <v>1.1248593925759279E-2</v>
      </c>
      <c r="AP200" s="59">
        <v>30504470</v>
      </c>
      <c r="AQ200" s="59">
        <v>20</v>
      </c>
      <c r="AR200" s="59">
        <f t="shared" si="69"/>
        <v>1525223.5</v>
      </c>
      <c r="AS200" s="59">
        <f t="shared" si="70"/>
        <v>1525223.5</v>
      </c>
      <c r="AT200" s="9">
        <f t="shared" si="71"/>
        <v>1</v>
      </c>
      <c r="AV200" s="65"/>
    </row>
    <row r="201" spans="2:48" s="7" customFormat="1">
      <c r="B201" s="465"/>
      <c r="C201" s="470"/>
      <c r="D201" s="146" t="s">
        <v>160</v>
      </c>
      <c r="E201" s="337">
        <v>3</v>
      </c>
      <c r="F201" s="221">
        <f>IFERROR(E201/E202,"-")</f>
        <v>6.9284064665127024E-3</v>
      </c>
      <c r="G201" s="222">
        <v>5092257</v>
      </c>
      <c r="H201" s="222">
        <v>3</v>
      </c>
      <c r="I201" s="222">
        <f t="shared" si="54"/>
        <v>1697419</v>
      </c>
      <c r="J201" s="222">
        <f t="shared" si="55"/>
        <v>1697419</v>
      </c>
      <c r="K201" s="29">
        <f t="shared" si="56"/>
        <v>1</v>
      </c>
      <c r="L201" s="337">
        <v>3</v>
      </c>
      <c r="M201" s="221">
        <f>IFERROR(L201/L202,"-")</f>
        <v>8.5470085470085479E-3</v>
      </c>
      <c r="N201" s="222">
        <v>5092257</v>
      </c>
      <c r="O201" s="222">
        <v>3</v>
      </c>
      <c r="P201" s="222">
        <f t="shared" si="57"/>
        <v>1697419</v>
      </c>
      <c r="Q201" s="222">
        <f t="shared" si="58"/>
        <v>1697419</v>
      </c>
      <c r="R201" s="29">
        <f t="shared" si="59"/>
        <v>1</v>
      </c>
      <c r="S201" s="337">
        <v>0</v>
      </c>
      <c r="T201" s="221">
        <f>IFERROR(S201/S202,"-")</f>
        <v>0</v>
      </c>
      <c r="U201" s="222">
        <v>0</v>
      </c>
      <c r="V201" s="222">
        <v>0</v>
      </c>
      <c r="W201" s="222" t="str">
        <f t="shared" si="60"/>
        <v>-</v>
      </c>
      <c r="X201" s="222" t="str">
        <f t="shared" si="61"/>
        <v>-</v>
      </c>
      <c r="Y201" s="29" t="str">
        <f t="shared" si="62"/>
        <v>-</v>
      </c>
      <c r="Z201" s="337">
        <v>0</v>
      </c>
      <c r="AA201" s="221">
        <f>IFERROR(Z201/Z202,"-")</f>
        <v>0</v>
      </c>
      <c r="AB201" s="222">
        <v>0</v>
      </c>
      <c r="AC201" s="222">
        <v>0</v>
      </c>
      <c r="AD201" s="222" t="str">
        <f t="shared" si="63"/>
        <v>-</v>
      </c>
      <c r="AE201" s="222" t="str">
        <f t="shared" si="64"/>
        <v>-</v>
      </c>
      <c r="AF201" s="29" t="str">
        <f t="shared" si="65"/>
        <v>-</v>
      </c>
      <c r="AG201" s="337">
        <v>2</v>
      </c>
      <c r="AH201" s="221">
        <f>IFERROR(AG201/AG202,"-")</f>
        <v>1.7543859649122806E-2</v>
      </c>
      <c r="AI201" s="222">
        <v>2214512</v>
      </c>
      <c r="AJ201" s="222">
        <v>2</v>
      </c>
      <c r="AK201" s="222">
        <f t="shared" si="66"/>
        <v>1107256</v>
      </c>
      <c r="AL201" s="222">
        <f t="shared" si="67"/>
        <v>1107256</v>
      </c>
      <c r="AM201" s="29">
        <f t="shared" si="68"/>
        <v>1</v>
      </c>
      <c r="AN201" s="337">
        <v>2</v>
      </c>
      <c r="AO201" s="221">
        <f>IFERROR(AN201/AN202,"-")</f>
        <v>1.1248593925759281E-3</v>
      </c>
      <c r="AP201" s="222">
        <v>7544135</v>
      </c>
      <c r="AQ201" s="222">
        <v>2</v>
      </c>
      <c r="AR201" s="222">
        <f t="shared" si="69"/>
        <v>3772067.5</v>
      </c>
      <c r="AS201" s="222">
        <f t="shared" si="70"/>
        <v>3772067.5</v>
      </c>
      <c r="AT201" s="29">
        <f t="shared" si="71"/>
        <v>1</v>
      </c>
      <c r="AV201" s="65"/>
    </row>
    <row r="202" spans="2:48" s="7" customFormat="1">
      <c r="B202" s="466"/>
      <c r="C202" s="471"/>
      <c r="D202" s="247" t="s">
        <v>64</v>
      </c>
      <c r="E202" s="148">
        <f>SUM(E194:E201)</f>
        <v>433</v>
      </c>
      <c r="F202" s="223">
        <f>IFERROR(E202/E202,"-")</f>
        <v>1</v>
      </c>
      <c r="G202" s="224">
        <f>SUM(G194:G201)</f>
        <v>76326631</v>
      </c>
      <c r="H202" s="224">
        <f>SUM(H194:H201)</f>
        <v>124</v>
      </c>
      <c r="I202" s="224">
        <f t="shared" si="54"/>
        <v>176273.97459584297</v>
      </c>
      <c r="J202" s="224">
        <f t="shared" si="55"/>
        <v>615537.34677419357</v>
      </c>
      <c r="K202" s="129">
        <f t="shared" si="56"/>
        <v>0.2863741339491917</v>
      </c>
      <c r="L202" s="148">
        <f>SUM(L194:L201)</f>
        <v>351</v>
      </c>
      <c r="M202" s="223">
        <f>IFERROR(L202/L202,"-")</f>
        <v>1</v>
      </c>
      <c r="N202" s="224">
        <f>SUM(N194:N201)</f>
        <v>62048349</v>
      </c>
      <c r="O202" s="224">
        <f>SUM(O194:O201)</f>
        <v>101</v>
      </c>
      <c r="P202" s="224">
        <f t="shared" si="57"/>
        <v>176775.92307692306</v>
      </c>
      <c r="Q202" s="224">
        <f t="shared" si="58"/>
        <v>614340.08910891088</v>
      </c>
      <c r="R202" s="129">
        <f t="shared" si="59"/>
        <v>0.28774928774928776</v>
      </c>
      <c r="S202" s="148">
        <f>SUM(S194:S201)</f>
        <v>40</v>
      </c>
      <c r="T202" s="223">
        <f>IFERROR(S202/S202,"-")</f>
        <v>1</v>
      </c>
      <c r="U202" s="224">
        <f>SUM(U194:U201)</f>
        <v>11604131</v>
      </c>
      <c r="V202" s="224">
        <f>SUM(V194:V201)</f>
        <v>17</v>
      </c>
      <c r="W202" s="224">
        <f t="shared" si="60"/>
        <v>290103.27500000002</v>
      </c>
      <c r="X202" s="224">
        <f t="shared" si="61"/>
        <v>682595.9411764706</v>
      </c>
      <c r="Y202" s="129">
        <f t="shared" si="62"/>
        <v>0.42499999999999999</v>
      </c>
      <c r="Z202" s="148">
        <f>SUM(Z194:Z201)</f>
        <v>31</v>
      </c>
      <c r="AA202" s="223">
        <f>IFERROR(Z202/Z202,"-")</f>
        <v>1</v>
      </c>
      <c r="AB202" s="224">
        <f>SUM(AB194:AB201)</f>
        <v>7665354</v>
      </c>
      <c r="AC202" s="224">
        <f>SUM(AC194:AC201)</f>
        <v>12</v>
      </c>
      <c r="AD202" s="224">
        <f t="shared" si="63"/>
        <v>247269.48387096773</v>
      </c>
      <c r="AE202" s="224">
        <f t="shared" si="64"/>
        <v>638779.5</v>
      </c>
      <c r="AF202" s="129">
        <f t="shared" si="65"/>
        <v>0.38709677419354838</v>
      </c>
      <c r="AG202" s="148">
        <f>SUM(AG194:AG201)</f>
        <v>114</v>
      </c>
      <c r="AH202" s="223">
        <f>IFERROR(AG202/AG202,"-")</f>
        <v>1</v>
      </c>
      <c r="AI202" s="224">
        <f>SUM(AI194:AI201)</f>
        <v>39880814</v>
      </c>
      <c r="AJ202" s="224">
        <f>SUM(AJ194:AJ201)</f>
        <v>41</v>
      </c>
      <c r="AK202" s="224">
        <f t="shared" si="66"/>
        <v>349831.70175438595</v>
      </c>
      <c r="AL202" s="224">
        <f t="shared" si="67"/>
        <v>972702.78048780491</v>
      </c>
      <c r="AM202" s="129">
        <f t="shared" si="68"/>
        <v>0.35964912280701755</v>
      </c>
      <c r="AN202" s="148">
        <f>SUM(AN194:AN201)</f>
        <v>1778</v>
      </c>
      <c r="AO202" s="223">
        <f>IFERROR(AN202/AN202,"-")</f>
        <v>1</v>
      </c>
      <c r="AP202" s="224">
        <f>SUM(AP194:AP201)</f>
        <v>193192948</v>
      </c>
      <c r="AQ202" s="224">
        <f>SUM(AQ194:AQ201)</f>
        <v>254</v>
      </c>
      <c r="AR202" s="224">
        <f t="shared" si="69"/>
        <v>108657.45106861643</v>
      </c>
      <c r="AS202" s="224">
        <f t="shared" si="70"/>
        <v>760602.15748031496</v>
      </c>
      <c r="AT202" s="129">
        <f t="shared" si="71"/>
        <v>0.14285714285714285</v>
      </c>
      <c r="AV202" s="65"/>
    </row>
    <row r="203" spans="2:48" s="7" customFormat="1">
      <c r="B203" s="464">
        <v>23</v>
      </c>
      <c r="C203" s="469" t="s">
        <v>91</v>
      </c>
      <c r="D203" s="143" t="s">
        <v>156</v>
      </c>
      <c r="E203" s="147">
        <v>384</v>
      </c>
      <c r="F203" s="218">
        <f>IFERROR(E203/E211,"-")</f>
        <v>0.76494023904382469</v>
      </c>
      <c r="G203" s="219">
        <v>0</v>
      </c>
      <c r="H203" s="219">
        <v>0</v>
      </c>
      <c r="I203" s="219">
        <f t="shared" si="54"/>
        <v>0</v>
      </c>
      <c r="J203" s="219" t="str">
        <f t="shared" si="55"/>
        <v>-</v>
      </c>
      <c r="K203" s="144">
        <f t="shared" si="56"/>
        <v>0</v>
      </c>
      <c r="L203" s="147">
        <v>282</v>
      </c>
      <c r="M203" s="218">
        <f>IFERROR(L203/L211,"-")</f>
        <v>0.73629242819843344</v>
      </c>
      <c r="N203" s="219">
        <v>0</v>
      </c>
      <c r="O203" s="219">
        <v>0</v>
      </c>
      <c r="P203" s="219">
        <f t="shared" si="57"/>
        <v>0</v>
      </c>
      <c r="Q203" s="219" t="str">
        <f t="shared" si="58"/>
        <v>-</v>
      </c>
      <c r="R203" s="144">
        <f t="shared" si="59"/>
        <v>0</v>
      </c>
      <c r="S203" s="147">
        <v>27</v>
      </c>
      <c r="T203" s="218">
        <f>IFERROR(S203/S211,"-")</f>
        <v>0.6</v>
      </c>
      <c r="U203" s="219">
        <v>0</v>
      </c>
      <c r="V203" s="219">
        <v>0</v>
      </c>
      <c r="W203" s="219">
        <f t="shared" si="60"/>
        <v>0</v>
      </c>
      <c r="X203" s="219" t="str">
        <f t="shared" si="61"/>
        <v>-</v>
      </c>
      <c r="Y203" s="144">
        <f t="shared" si="62"/>
        <v>0</v>
      </c>
      <c r="Z203" s="147">
        <v>23</v>
      </c>
      <c r="AA203" s="218">
        <f>IFERROR(Z203/Z211,"-")</f>
        <v>0.58974358974358976</v>
      </c>
      <c r="AB203" s="219">
        <v>0</v>
      </c>
      <c r="AC203" s="219">
        <v>0</v>
      </c>
      <c r="AD203" s="219">
        <f t="shared" si="63"/>
        <v>0</v>
      </c>
      <c r="AE203" s="219" t="str">
        <f t="shared" si="64"/>
        <v>-</v>
      </c>
      <c r="AF203" s="144">
        <f t="shared" si="65"/>
        <v>0</v>
      </c>
      <c r="AG203" s="147">
        <v>106</v>
      </c>
      <c r="AH203" s="218">
        <f>IFERROR(AG203/AG211,"-")</f>
        <v>0.58563535911602205</v>
      </c>
      <c r="AI203" s="219">
        <v>0</v>
      </c>
      <c r="AJ203" s="219">
        <v>0</v>
      </c>
      <c r="AK203" s="219">
        <f t="shared" si="66"/>
        <v>0</v>
      </c>
      <c r="AL203" s="219" t="str">
        <f t="shared" si="67"/>
        <v>-</v>
      </c>
      <c r="AM203" s="144">
        <f t="shared" si="68"/>
        <v>0</v>
      </c>
      <c r="AN203" s="147">
        <v>1815</v>
      </c>
      <c r="AO203" s="218">
        <f>IFERROR(AN203/AN211,"-")</f>
        <v>0.85371589840075257</v>
      </c>
      <c r="AP203" s="219">
        <v>0</v>
      </c>
      <c r="AQ203" s="219">
        <v>0</v>
      </c>
      <c r="AR203" s="219">
        <f t="shared" si="69"/>
        <v>0</v>
      </c>
      <c r="AS203" s="219" t="str">
        <f t="shared" si="70"/>
        <v>-</v>
      </c>
      <c r="AT203" s="144">
        <f t="shared" si="71"/>
        <v>0</v>
      </c>
      <c r="AV203" s="65"/>
    </row>
    <row r="204" spans="2:48" s="7" customFormat="1">
      <c r="B204" s="465"/>
      <c r="C204" s="470"/>
      <c r="D204" s="143" t="s">
        <v>153</v>
      </c>
      <c r="E204" s="336">
        <v>21</v>
      </c>
      <c r="F204" s="220">
        <f>IFERROR(E204/E211,"-")</f>
        <v>4.1832669322709161E-2</v>
      </c>
      <c r="G204" s="59">
        <v>2667890</v>
      </c>
      <c r="H204" s="59">
        <v>21</v>
      </c>
      <c r="I204" s="59">
        <f t="shared" si="54"/>
        <v>127042.38095238095</v>
      </c>
      <c r="J204" s="59">
        <f t="shared" si="55"/>
        <v>127042.38095238095</v>
      </c>
      <c r="K204" s="9">
        <f t="shared" si="56"/>
        <v>1</v>
      </c>
      <c r="L204" s="336">
        <v>18</v>
      </c>
      <c r="M204" s="220">
        <f>IFERROR(L204/L211,"-")</f>
        <v>4.6997389033942558E-2</v>
      </c>
      <c r="N204" s="59">
        <v>2368081</v>
      </c>
      <c r="O204" s="59">
        <v>18</v>
      </c>
      <c r="P204" s="59">
        <f t="shared" si="57"/>
        <v>131560.05555555556</v>
      </c>
      <c r="Q204" s="59">
        <f t="shared" si="58"/>
        <v>131560.05555555556</v>
      </c>
      <c r="R204" s="9">
        <f t="shared" si="59"/>
        <v>1</v>
      </c>
      <c r="S204" s="336">
        <v>3</v>
      </c>
      <c r="T204" s="220">
        <f>IFERROR(S204/S211,"-")</f>
        <v>6.6666666666666666E-2</v>
      </c>
      <c r="U204" s="59">
        <v>225348</v>
      </c>
      <c r="V204" s="59">
        <v>3</v>
      </c>
      <c r="W204" s="59">
        <f t="shared" si="60"/>
        <v>75116</v>
      </c>
      <c r="X204" s="59">
        <f t="shared" si="61"/>
        <v>75116</v>
      </c>
      <c r="Y204" s="9">
        <f t="shared" si="62"/>
        <v>1</v>
      </c>
      <c r="Z204" s="336">
        <v>3</v>
      </c>
      <c r="AA204" s="220">
        <f>IFERROR(Z204/Z211,"-")</f>
        <v>7.6923076923076927E-2</v>
      </c>
      <c r="AB204" s="59">
        <v>225348</v>
      </c>
      <c r="AC204" s="59">
        <v>3</v>
      </c>
      <c r="AD204" s="59">
        <f t="shared" si="63"/>
        <v>75116</v>
      </c>
      <c r="AE204" s="59">
        <f t="shared" si="64"/>
        <v>75116</v>
      </c>
      <c r="AF204" s="9">
        <f t="shared" si="65"/>
        <v>1</v>
      </c>
      <c r="AG204" s="336">
        <v>8</v>
      </c>
      <c r="AH204" s="220">
        <f>IFERROR(AG204/AG211,"-")</f>
        <v>4.4198895027624308E-2</v>
      </c>
      <c r="AI204" s="59">
        <v>726877</v>
      </c>
      <c r="AJ204" s="59">
        <v>8</v>
      </c>
      <c r="AK204" s="59">
        <f t="shared" si="66"/>
        <v>90859.625</v>
      </c>
      <c r="AL204" s="59">
        <f t="shared" si="67"/>
        <v>90859.625</v>
      </c>
      <c r="AM204" s="9">
        <f t="shared" si="68"/>
        <v>1</v>
      </c>
      <c r="AN204" s="336">
        <v>56</v>
      </c>
      <c r="AO204" s="220">
        <f>IFERROR(AN204/AN211,"-")</f>
        <v>2.634054562558796E-2</v>
      </c>
      <c r="AP204" s="59">
        <v>6944822</v>
      </c>
      <c r="AQ204" s="59">
        <v>56</v>
      </c>
      <c r="AR204" s="59">
        <f t="shared" si="69"/>
        <v>124014.67857142857</v>
      </c>
      <c r="AS204" s="59">
        <f t="shared" si="70"/>
        <v>124014.67857142857</v>
      </c>
      <c r="AT204" s="9">
        <f t="shared" si="71"/>
        <v>1</v>
      </c>
      <c r="AV204" s="65"/>
    </row>
    <row r="205" spans="2:48" s="7" customFormat="1">
      <c r="B205" s="465"/>
      <c r="C205" s="470"/>
      <c r="D205" s="143" t="s">
        <v>154</v>
      </c>
      <c r="E205" s="336">
        <v>20</v>
      </c>
      <c r="F205" s="220">
        <f>IFERROR(E205/E211,"-")</f>
        <v>3.9840637450199202E-2</v>
      </c>
      <c r="G205" s="59">
        <v>5198749</v>
      </c>
      <c r="H205" s="59">
        <v>19</v>
      </c>
      <c r="I205" s="59">
        <f t="shared" si="54"/>
        <v>259937.45</v>
      </c>
      <c r="J205" s="59">
        <f t="shared" si="55"/>
        <v>273618.36842105264</v>
      </c>
      <c r="K205" s="9">
        <f t="shared" si="56"/>
        <v>0.95</v>
      </c>
      <c r="L205" s="336">
        <v>15</v>
      </c>
      <c r="M205" s="220">
        <f>IFERROR(L205/L211,"-")</f>
        <v>3.91644908616188E-2</v>
      </c>
      <c r="N205" s="59">
        <v>4035372</v>
      </c>
      <c r="O205" s="59">
        <v>14</v>
      </c>
      <c r="P205" s="59">
        <f t="shared" si="57"/>
        <v>269024.8</v>
      </c>
      <c r="Q205" s="59">
        <f t="shared" si="58"/>
        <v>288240.85714285716</v>
      </c>
      <c r="R205" s="9">
        <f t="shared" si="59"/>
        <v>0.93333333333333335</v>
      </c>
      <c r="S205" s="336">
        <v>5</v>
      </c>
      <c r="T205" s="220">
        <f>IFERROR(S205/S211,"-")</f>
        <v>0.1111111111111111</v>
      </c>
      <c r="U205" s="59">
        <v>1543916</v>
      </c>
      <c r="V205" s="59">
        <v>4</v>
      </c>
      <c r="W205" s="59">
        <f t="shared" si="60"/>
        <v>308783.2</v>
      </c>
      <c r="X205" s="59">
        <f t="shared" si="61"/>
        <v>385979</v>
      </c>
      <c r="Y205" s="9">
        <f t="shared" si="62"/>
        <v>0.8</v>
      </c>
      <c r="Z205" s="336">
        <v>3</v>
      </c>
      <c r="AA205" s="220">
        <f>IFERROR(Z205/Z211,"-")</f>
        <v>7.6923076923076927E-2</v>
      </c>
      <c r="AB205" s="59">
        <v>801202</v>
      </c>
      <c r="AC205" s="59">
        <v>2</v>
      </c>
      <c r="AD205" s="59">
        <f t="shared" si="63"/>
        <v>267067.33333333331</v>
      </c>
      <c r="AE205" s="59">
        <f t="shared" si="64"/>
        <v>400601</v>
      </c>
      <c r="AF205" s="9">
        <f t="shared" si="65"/>
        <v>0.66666666666666663</v>
      </c>
      <c r="AG205" s="336">
        <v>12</v>
      </c>
      <c r="AH205" s="220">
        <f>IFERROR(AG205/AG211,"-")</f>
        <v>6.6298342541436461E-2</v>
      </c>
      <c r="AI205" s="59">
        <v>2370920</v>
      </c>
      <c r="AJ205" s="59">
        <v>11</v>
      </c>
      <c r="AK205" s="59">
        <f t="shared" si="66"/>
        <v>197576.66666666666</v>
      </c>
      <c r="AL205" s="59">
        <f t="shared" si="67"/>
        <v>215538.18181818182</v>
      </c>
      <c r="AM205" s="9">
        <f t="shared" si="68"/>
        <v>0.91666666666666663</v>
      </c>
      <c r="AN205" s="336">
        <v>40</v>
      </c>
      <c r="AO205" s="220">
        <f>IFERROR(AN205/AN211,"-")</f>
        <v>1.881467544684854E-2</v>
      </c>
      <c r="AP205" s="59">
        <v>10247849</v>
      </c>
      <c r="AQ205" s="59">
        <v>40</v>
      </c>
      <c r="AR205" s="59">
        <f t="shared" si="69"/>
        <v>256196.22500000001</v>
      </c>
      <c r="AS205" s="59">
        <f t="shared" si="70"/>
        <v>256196.22500000001</v>
      </c>
      <c r="AT205" s="9">
        <f t="shared" si="71"/>
        <v>1</v>
      </c>
      <c r="AV205" s="65"/>
    </row>
    <row r="206" spans="2:48" s="7" customFormat="1">
      <c r="B206" s="465"/>
      <c r="C206" s="470"/>
      <c r="D206" s="143" t="s">
        <v>155</v>
      </c>
      <c r="E206" s="147">
        <v>25</v>
      </c>
      <c r="F206" s="218">
        <f>IFERROR(E206/E211,"-")</f>
        <v>4.9800796812749001E-2</v>
      </c>
      <c r="G206" s="219">
        <v>16481729</v>
      </c>
      <c r="H206" s="219">
        <v>25</v>
      </c>
      <c r="I206" s="219">
        <f t="shared" ref="I206:I269" si="72">IFERROR(G206/E206,"-")</f>
        <v>659269.16</v>
      </c>
      <c r="J206" s="219">
        <f t="shared" si="55"/>
        <v>659269.16</v>
      </c>
      <c r="K206" s="144">
        <f t="shared" si="56"/>
        <v>1</v>
      </c>
      <c r="L206" s="147">
        <v>23</v>
      </c>
      <c r="M206" s="218">
        <f>IFERROR(L206/L211,"-")</f>
        <v>6.0052219321148827E-2</v>
      </c>
      <c r="N206" s="219">
        <v>15386244</v>
      </c>
      <c r="O206" s="219">
        <v>23</v>
      </c>
      <c r="P206" s="219">
        <f t="shared" si="57"/>
        <v>668967.13043478259</v>
      </c>
      <c r="Q206" s="219">
        <f t="shared" si="58"/>
        <v>668967.13043478259</v>
      </c>
      <c r="R206" s="144">
        <f t="shared" si="59"/>
        <v>1</v>
      </c>
      <c r="S206" s="147">
        <v>3</v>
      </c>
      <c r="T206" s="218">
        <f>IFERROR(S206/S211,"-")</f>
        <v>6.6666666666666666E-2</v>
      </c>
      <c r="U206" s="219">
        <v>3687829</v>
      </c>
      <c r="V206" s="219">
        <v>3</v>
      </c>
      <c r="W206" s="219">
        <f t="shared" si="60"/>
        <v>1229276.3333333333</v>
      </c>
      <c r="X206" s="219">
        <f t="shared" si="61"/>
        <v>1229276.3333333333</v>
      </c>
      <c r="Y206" s="144">
        <f t="shared" si="62"/>
        <v>1</v>
      </c>
      <c r="Z206" s="147">
        <v>3</v>
      </c>
      <c r="AA206" s="218">
        <f>IFERROR(Z206/Z211,"-")</f>
        <v>7.6923076923076927E-2</v>
      </c>
      <c r="AB206" s="219">
        <v>3687829</v>
      </c>
      <c r="AC206" s="219">
        <v>3</v>
      </c>
      <c r="AD206" s="219">
        <f t="shared" si="63"/>
        <v>1229276.3333333333</v>
      </c>
      <c r="AE206" s="219">
        <f t="shared" si="64"/>
        <v>1229276.3333333333</v>
      </c>
      <c r="AF206" s="144">
        <f t="shared" si="65"/>
        <v>1</v>
      </c>
      <c r="AG206" s="147">
        <v>14</v>
      </c>
      <c r="AH206" s="218">
        <f>IFERROR(AG206/AG211,"-")</f>
        <v>7.7348066298342538E-2</v>
      </c>
      <c r="AI206" s="219">
        <v>8990467</v>
      </c>
      <c r="AJ206" s="219">
        <v>14</v>
      </c>
      <c r="AK206" s="219">
        <f t="shared" si="66"/>
        <v>642176.21428571432</v>
      </c>
      <c r="AL206" s="219">
        <f t="shared" si="67"/>
        <v>642176.21428571432</v>
      </c>
      <c r="AM206" s="144">
        <f t="shared" si="68"/>
        <v>1</v>
      </c>
      <c r="AN206" s="147">
        <v>64</v>
      </c>
      <c r="AO206" s="218">
        <f>IFERROR(AN206/AN211,"-")</f>
        <v>3.0103480714957668E-2</v>
      </c>
      <c r="AP206" s="219">
        <v>44903271</v>
      </c>
      <c r="AQ206" s="219">
        <v>64</v>
      </c>
      <c r="AR206" s="219">
        <f t="shared" si="69"/>
        <v>701613.609375</v>
      </c>
      <c r="AS206" s="219">
        <f t="shared" si="70"/>
        <v>701613.609375</v>
      </c>
      <c r="AT206" s="144">
        <f t="shared" si="71"/>
        <v>1</v>
      </c>
      <c r="AV206" s="65"/>
    </row>
    <row r="207" spans="2:48" s="7" customFormat="1">
      <c r="B207" s="465"/>
      <c r="C207" s="470"/>
      <c r="D207" s="143" t="s">
        <v>157</v>
      </c>
      <c r="E207" s="336">
        <v>16</v>
      </c>
      <c r="F207" s="220">
        <f>IFERROR(E207/E211,"-")</f>
        <v>3.1872509960159362E-2</v>
      </c>
      <c r="G207" s="59">
        <v>16479895</v>
      </c>
      <c r="H207" s="59">
        <v>16</v>
      </c>
      <c r="I207" s="59">
        <f t="shared" si="72"/>
        <v>1029993.4375</v>
      </c>
      <c r="J207" s="59">
        <f t="shared" si="55"/>
        <v>1029993.4375</v>
      </c>
      <c r="K207" s="9">
        <f t="shared" si="56"/>
        <v>1</v>
      </c>
      <c r="L207" s="336">
        <v>14</v>
      </c>
      <c r="M207" s="220">
        <f>IFERROR(L207/L211,"-")</f>
        <v>3.6553524804177548E-2</v>
      </c>
      <c r="N207" s="59">
        <v>14674876</v>
      </c>
      <c r="O207" s="59">
        <v>14</v>
      </c>
      <c r="P207" s="59">
        <f t="shared" si="57"/>
        <v>1048205.4285714285</v>
      </c>
      <c r="Q207" s="59">
        <f t="shared" si="58"/>
        <v>1048205.4285714285</v>
      </c>
      <c r="R207" s="9">
        <f t="shared" si="59"/>
        <v>1</v>
      </c>
      <c r="S207" s="336">
        <v>2</v>
      </c>
      <c r="T207" s="220">
        <f>IFERROR(S207/S211,"-")</f>
        <v>4.4444444444444446E-2</v>
      </c>
      <c r="U207" s="59">
        <v>1054539</v>
      </c>
      <c r="V207" s="59">
        <v>2</v>
      </c>
      <c r="W207" s="59">
        <f t="shared" si="60"/>
        <v>527269.5</v>
      </c>
      <c r="X207" s="59">
        <f t="shared" si="61"/>
        <v>527269.5</v>
      </c>
      <c r="Y207" s="9">
        <f t="shared" si="62"/>
        <v>1</v>
      </c>
      <c r="Z207" s="336">
        <v>2</v>
      </c>
      <c r="AA207" s="220">
        <f>IFERROR(Z207/Z211,"-")</f>
        <v>5.128205128205128E-2</v>
      </c>
      <c r="AB207" s="59">
        <v>1054539</v>
      </c>
      <c r="AC207" s="59">
        <v>2</v>
      </c>
      <c r="AD207" s="59">
        <f t="shared" si="63"/>
        <v>527269.5</v>
      </c>
      <c r="AE207" s="59">
        <f t="shared" si="64"/>
        <v>527269.5</v>
      </c>
      <c r="AF207" s="9">
        <f t="shared" si="65"/>
        <v>1</v>
      </c>
      <c r="AG207" s="336">
        <v>17</v>
      </c>
      <c r="AH207" s="220">
        <f>IFERROR(AG207/AG211,"-")</f>
        <v>9.3922651933701654E-2</v>
      </c>
      <c r="AI207" s="59">
        <v>16460007</v>
      </c>
      <c r="AJ207" s="59">
        <v>17</v>
      </c>
      <c r="AK207" s="59">
        <f t="shared" si="66"/>
        <v>968235.70588235289</v>
      </c>
      <c r="AL207" s="59">
        <f t="shared" si="67"/>
        <v>968235.70588235289</v>
      </c>
      <c r="AM207" s="9">
        <f t="shared" si="68"/>
        <v>1</v>
      </c>
      <c r="AN207" s="336">
        <v>82</v>
      </c>
      <c r="AO207" s="220">
        <f>IFERROR(AN207/AN211,"-")</f>
        <v>3.8570084666039513E-2</v>
      </c>
      <c r="AP207" s="59">
        <v>70820307</v>
      </c>
      <c r="AQ207" s="59">
        <v>82</v>
      </c>
      <c r="AR207" s="59">
        <f t="shared" si="69"/>
        <v>863662.28048780491</v>
      </c>
      <c r="AS207" s="59">
        <f t="shared" si="70"/>
        <v>863662.28048780491</v>
      </c>
      <c r="AT207" s="9">
        <f t="shared" si="71"/>
        <v>1</v>
      </c>
      <c r="AV207" s="65"/>
    </row>
    <row r="208" spans="2:48" s="7" customFormat="1">
      <c r="B208" s="465"/>
      <c r="C208" s="470"/>
      <c r="D208" s="143" t="s">
        <v>158</v>
      </c>
      <c r="E208" s="147">
        <v>22</v>
      </c>
      <c r="F208" s="218">
        <f>IFERROR(E208/E211,"-")</f>
        <v>4.3824701195219126E-2</v>
      </c>
      <c r="G208" s="219">
        <v>30170569</v>
      </c>
      <c r="H208" s="219">
        <v>22</v>
      </c>
      <c r="I208" s="219">
        <f t="shared" si="72"/>
        <v>1371389.5</v>
      </c>
      <c r="J208" s="219">
        <f t="shared" si="55"/>
        <v>1371389.5</v>
      </c>
      <c r="K208" s="144">
        <f t="shared" si="56"/>
        <v>1</v>
      </c>
      <c r="L208" s="147">
        <v>18</v>
      </c>
      <c r="M208" s="218">
        <f>IFERROR(L208/L211,"-")</f>
        <v>4.6997389033942558E-2</v>
      </c>
      <c r="N208" s="219">
        <v>24519636</v>
      </c>
      <c r="O208" s="219">
        <v>18</v>
      </c>
      <c r="P208" s="219">
        <f t="shared" si="57"/>
        <v>1362202</v>
      </c>
      <c r="Q208" s="219">
        <f t="shared" si="58"/>
        <v>1362202</v>
      </c>
      <c r="R208" s="144">
        <f t="shared" si="59"/>
        <v>1</v>
      </c>
      <c r="S208" s="147">
        <v>2</v>
      </c>
      <c r="T208" s="218">
        <f>IFERROR(S208/S211,"-")</f>
        <v>4.4444444444444446E-2</v>
      </c>
      <c r="U208" s="219">
        <v>2068598</v>
      </c>
      <c r="V208" s="219">
        <v>2</v>
      </c>
      <c r="W208" s="219">
        <f t="shared" si="60"/>
        <v>1034299</v>
      </c>
      <c r="X208" s="219">
        <f t="shared" si="61"/>
        <v>1034299</v>
      </c>
      <c r="Y208" s="144">
        <f t="shared" si="62"/>
        <v>1</v>
      </c>
      <c r="Z208" s="147">
        <v>2</v>
      </c>
      <c r="AA208" s="218">
        <f>IFERROR(Z208/Z211,"-")</f>
        <v>5.128205128205128E-2</v>
      </c>
      <c r="AB208" s="219">
        <v>2068598</v>
      </c>
      <c r="AC208" s="219">
        <v>2</v>
      </c>
      <c r="AD208" s="219">
        <f t="shared" si="63"/>
        <v>1034299</v>
      </c>
      <c r="AE208" s="219">
        <f t="shared" si="64"/>
        <v>1034299</v>
      </c>
      <c r="AF208" s="144">
        <f t="shared" si="65"/>
        <v>1</v>
      </c>
      <c r="AG208" s="147">
        <v>14</v>
      </c>
      <c r="AH208" s="218">
        <f>IFERROR(AG208/AG211,"-")</f>
        <v>7.7348066298342538E-2</v>
      </c>
      <c r="AI208" s="219">
        <v>17533534</v>
      </c>
      <c r="AJ208" s="219">
        <v>14</v>
      </c>
      <c r="AK208" s="219">
        <f t="shared" si="66"/>
        <v>1252395.2857142857</v>
      </c>
      <c r="AL208" s="219">
        <f t="shared" si="67"/>
        <v>1252395.2857142857</v>
      </c>
      <c r="AM208" s="144">
        <f t="shared" si="68"/>
        <v>1</v>
      </c>
      <c r="AN208" s="147">
        <v>38</v>
      </c>
      <c r="AO208" s="218">
        <f>IFERROR(AN208/AN211,"-")</f>
        <v>1.7873941674506115E-2</v>
      </c>
      <c r="AP208" s="219">
        <v>45643368</v>
      </c>
      <c r="AQ208" s="219">
        <v>38</v>
      </c>
      <c r="AR208" s="219">
        <f t="shared" si="69"/>
        <v>1201141.2631578948</v>
      </c>
      <c r="AS208" s="219">
        <f t="shared" si="70"/>
        <v>1201141.2631578948</v>
      </c>
      <c r="AT208" s="144">
        <f t="shared" si="71"/>
        <v>1</v>
      </c>
      <c r="AV208" s="65"/>
    </row>
    <row r="209" spans="2:48" s="7" customFormat="1">
      <c r="B209" s="465"/>
      <c r="C209" s="470"/>
      <c r="D209" s="143" t="s">
        <v>159</v>
      </c>
      <c r="E209" s="336">
        <v>4</v>
      </c>
      <c r="F209" s="220">
        <f>IFERROR(E209/E211,"-")</f>
        <v>7.9681274900398405E-3</v>
      </c>
      <c r="G209" s="59">
        <v>5211003</v>
      </c>
      <c r="H209" s="59">
        <v>4</v>
      </c>
      <c r="I209" s="59">
        <f t="shared" si="72"/>
        <v>1302750.75</v>
      </c>
      <c r="J209" s="59">
        <f t="shared" si="55"/>
        <v>1302750.75</v>
      </c>
      <c r="K209" s="9">
        <f t="shared" si="56"/>
        <v>1</v>
      </c>
      <c r="L209" s="336">
        <v>4</v>
      </c>
      <c r="M209" s="220">
        <f>IFERROR(L209/L211,"-")</f>
        <v>1.0443864229765013E-2</v>
      </c>
      <c r="N209" s="59">
        <v>5211003</v>
      </c>
      <c r="O209" s="59">
        <v>4</v>
      </c>
      <c r="P209" s="59">
        <f t="shared" si="57"/>
        <v>1302750.75</v>
      </c>
      <c r="Q209" s="59">
        <f t="shared" si="58"/>
        <v>1302750.75</v>
      </c>
      <c r="R209" s="9">
        <f t="shared" si="59"/>
        <v>1</v>
      </c>
      <c r="S209" s="336">
        <v>2</v>
      </c>
      <c r="T209" s="220">
        <f>IFERROR(S209/S211,"-")</f>
        <v>4.4444444444444446E-2</v>
      </c>
      <c r="U209" s="59">
        <v>922234</v>
      </c>
      <c r="V209" s="59">
        <v>2</v>
      </c>
      <c r="W209" s="59">
        <f t="shared" si="60"/>
        <v>461117</v>
      </c>
      <c r="X209" s="59">
        <f t="shared" si="61"/>
        <v>461117</v>
      </c>
      <c r="Y209" s="9">
        <f t="shared" si="62"/>
        <v>1</v>
      </c>
      <c r="Z209" s="336">
        <v>2</v>
      </c>
      <c r="AA209" s="220">
        <f>IFERROR(Z209/Z211,"-")</f>
        <v>5.128205128205128E-2</v>
      </c>
      <c r="AB209" s="59">
        <v>922234</v>
      </c>
      <c r="AC209" s="59">
        <v>2</v>
      </c>
      <c r="AD209" s="59">
        <f t="shared" si="63"/>
        <v>461117</v>
      </c>
      <c r="AE209" s="59">
        <f t="shared" si="64"/>
        <v>461117</v>
      </c>
      <c r="AF209" s="9">
        <f t="shared" si="65"/>
        <v>1</v>
      </c>
      <c r="AG209" s="336">
        <v>4</v>
      </c>
      <c r="AH209" s="220">
        <f>IFERROR(AG209/AG211,"-")</f>
        <v>2.2099447513812154E-2</v>
      </c>
      <c r="AI209" s="59">
        <v>7416047</v>
      </c>
      <c r="AJ209" s="59">
        <v>4</v>
      </c>
      <c r="AK209" s="59">
        <f t="shared" si="66"/>
        <v>1854011.75</v>
      </c>
      <c r="AL209" s="59">
        <f t="shared" si="67"/>
        <v>1854011.75</v>
      </c>
      <c r="AM209" s="9">
        <f t="shared" si="68"/>
        <v>1</v>
      </c>
      <c r="AN209" s="336">
        <v>21</v>
      </c>
      <c r="AO209" s="220">
        <f>IFERROR(AN209/AN211,"-")</f>
        <v>9.8777046095954845E-3</v>
      </c>
      <c r="AP209" s="59">
        <v>37634187</v>
      </c>
      <c r="AQ209" s="59">
        <v>21</v>
      </c>
      <c r="AR209" s="59">
        <f t="shared" si="69"/>
        <v>1792104.142857143</v>
      </c>
      <c r="AS209" s="59">
        <f t="shared" si="70"/>
        <v>1792104.142857143</v>
      </c>
      <c r="AT209" s="9">
        <f t="shared" si="71"/>
        <v>1</v>
      </c>
      <c r="AV209" s="65"/>
    </row>
    <row r="210" spans="2:48" s="7" customFormat="1">
      <c r="B210" s="465"/>
      <c r="C210" s="470"/>
      <c r="D210" s="146" t="s">
        <v>160</v>
      </c>
      <c r="E210" s="337">
        <v>10</v>
      </c>
      <c r="F210" s="221">
        <f>IFERROR(E210/E211,"-")</f>
        <v>1.9920318725099601E-2</v>
      </c>
      <c r="G210" s="222">
        <v>24754176</v>
      </c>
      <c r="H210" s="222">
        <v>10</v>
      </c>
      <c r="I210" s="222">
        <f t="shared" si="72"/>
        <v>2475417.6000000001</v>
      </c>
      <c r="J210" s="222">
        <f t="shared" si="55"/>
        <v>2475417.6000000001</v>
      </c>
      <c r="K210" s="29">
        <f t="shared" si="56"/>
        <v>1</v>
      </c>
      <c r="L210" s="337">
        <v>9</v>
      </c>
      <c r="M210" s="221">
        <f>IFERROR(L210/L211,"-")</f>
        <v>2.3498694516971279E-2</v>
      </c>
      <c r="N210" s="222">
        <v>21669048</v>
      </c>
      <c r="O210" s="222">
        <v>9</v>
      </c>
      <c r="P210" s="222">
        <f t="shared" si="57"/>
        <v>2407672</v>
      </c>
      <c r="Q210" s="222">
        <f t="shared" si="58"/>
        <v>2407672</v>
      </c>
      <c r="R210" s="29">
        <f t="shared" si="59"/>
        <v>1</v>
      </c>
      <c r="S210" s="337">
        <v>1</v>
      </c>
      <c r="T210" s="221">
        <f>IFERROR(S210/S211,"-")</f>
        <v>2.2222222222222223E-2</v>
      </c>
      <c r="U210" s="222">
        <v>686265</v>
      </c>
      <c r="V210" s="222">
        <v>1</v>
      </c>
      <c r="W210" s="222">
        <f t="shared" si="60"/>
        <v>686265</v>
      </c>
      <c r="X210" s="222">
        <f t="shared" si="61"/>
        <v>686265</v>
      </c>
      <c r="Y210" s="29">
        <f t="shared" si="62"/>
        <v>1</v>
      </c>
      <c r="Z210" s="337">
        <v>1</v>
      </c>
      <c r="AA210" s="221">
        <f>IFERROR(Z210/Z211,"-")</f>
        <v>2.564102564102564E-2</v>
      </c>
      <c r="AB210" s="222">
        <v>686265</v>
      </c>
      <c r="AC210" s="222">
        <v>1</v>
      </c>
      <c r="AD210" s="222">
        <f t="shared" si="63"/>
        <v>686265</v>
      </c>
      <c r="AE210" s="222">
        <f t="shared" si="64"/>
        <v>686265</v>
      </c>
      <c r="AF210" s="29">
        <f t="shared" si="65"/>
        <v>1</v>
      </c>
      <c r="AG210" s="337">
        <v>6</v>
      </c>
      <c r="AH210" s="221">
        <f>IFERROR(AG210/AG211,"-")</f>
        <v>3.3149171270718231E-2</v>
      </c>
      <c r="AI210" s="222">
        <v>16206053</v>
      </c>
      <c r="AJ210" s="222">
        <v>6</v>
      </c>
      <c r="AK210" s="222">
        <f t="shared" si="66"/>
        <v>2701008.8333333335</v>
      </c>
      <c r="AL210" s="222">
        <f t="shared" si="67"/>
        <v>2701008.8333333335</v>
      </c>
      <c r="AM210" s="29">
        <f t="shared" si="68"/>
        <v>1</v>
      </c>
      <c r="AN210" s="337">
        <v>10</v>
      </c>
      <c r="AO210" s="221">
        <f>IFERROR(AN210/AN211,"-")</f>
        <v>4.7036688617121351E-3</v>
      </c>
      <c r="AP210" s="222">
        <v>25315521</v>
      </c>
      <c r="AQ210" s="222">
        <v>10</v>
      </c>
      <c r="AR210" s="222">
        <f t="shared" si="69"/>
        <v>2531552.1</v>
      </c>
      <c r="AS210" s="222">
        <f t="shared" si="70"/>
        <v>2531552.1</v>
      </c>
      <c r="AT210" s="29">
        <f t="shared" si="71"/>
        <v>1</v>
      </c>
      <c r="AV210" s="65"/>
    </row>
    <row r="211" spans="2:48" s="7" customFormat="1">
      <c r="B211" s="466"/>
      <c r="C211" s="471"/>
      <c r="D211" s="247" t="s">
        <v>64</v>
      </c>
      <c r="E211" s="148">
        <f>SUM(E203:E210)</f>
        <v>502</v>
      </c>
      <c r="F211" s="223">
        <f>IFERROR(E211/E211,"-")</f>
        <v>1</v>
      </c>
      <c r="G211" s="224">
        <f>SUM(G203:G210)</f>
        <v>100964011</v>
      </c>
      <c r="H211" s="224">
        <f>SUM(H203:H210)</f>
        <v>117</v>
      </c>
      <c r="I211" s="224">
        <f t="shared" si="72"/>
        <v>201123.5278884462</v>
      </c>
      <c r="J211" s="224">
        <f t="shared" si="55"/>
        <v>862940.264957265</v>
      </c>
      <c r="K211" s="129">
        <f t="shared" si="56"/>
        <v>0.23306772908366533</v>
      </c>
      <c r="L211" s="148">
        <f>SUM(L203:L210)</f>
        <v>383</v>
      </c>
      <c r="M211" s="223">
        <f>IFERROR(L211/L211,"-")</f>
        <v>1</v>
      </c>
      <c r="N211" s="224">
        <f>SUM(N203:N210)</f>
        <v>87864260</v>
      </c>
      <c r="O211" s="224">
        <f>SUM(O203:O210)</f>
        <v>100</v>
      </c>
      <c r="P211" s="224">
        <f t="shared" si="57"/>
        <v>229410.60052219321</v>
      </c>
      <c r="Q211" s="224">
        <f t="shared" si="58"/>
        <v>878642.6</v>
      </c>
      <c r="R211" s="129">
        <f t="shared" si="59"/>
        <v>0.26109660574412535</v>
      </c>
      <c r="S211" s="148">
        <f>SUM(S203:S210)</f>
        <v>45</v>
      </c>
      <c r="T211" s="223">
        <f>IFERROR(S211/S211,"-")</f>
        <v>1</v>
      </c>
      <c r="U211" s="224">
        <f>SUM(U203:U210)</f>
        <v>10188729</v>
      </c>
      <c r="V211" s="224">
        <f>SUM(V203:V210)</f>
        <v>17</v>
      </c>
      <c r="W211" s="224">
        <f t="shared" si="60"/>
        <v>226416.2</v>
      </c>
      <c r="X211" s="224">
        <f t="shared" si="61"/>
        <v>599337</v>
      </c>
      <c r="Y211" s="129">
        <f t="shared" si="62"/>
        <v>0.37777777777777777</v>
      </c>
      <c r="Z211" s="148">
        <f>SUM(Z203:Z210)</f>
        <v>39</v>
      </c>
      <c r="AA211" s="223">
        <f>IFERROR(Z211/Z211,"-")</f>
        <v>1</v>
      </c>
      <c r="AB211" s="224">
        <f>SUM(AB203:AB210)</f>
        <v>9446015</v>
      </c>
      <c r="AC211" s="224">
        <f>SUM(AC203:AC210)</f>
        <v>15</v>
      </c>
      <c r="AD211" s="224">
        <f t="shared" si="63"/>
        <v>242205.51282051281</v>
      </c>
      <c r="AE211" s="224">
        <f t="shared" si="64"/>
        <v>629734.33333333337</v>
      </c>
      <c r="AF211" s="129">
        <f t="shared" si="65"/>
        <v>0.38461538461538464</v>
      </c>
      <c r="AG211" s="148">
        <f>SUM(AG203:AG210)</f>
        <v>181</v>
      </c>
      <c r="AH211" s="223">
        <f>IFERROR(AG211/AG211,"-")</f>
        <v>1</v>
      </c>
      <c r="AI211" s="224">
        <f>SUM(AI203:AI210)</f>
        <v>69703905</v>
      </c>
      <c r="AJ211" s="224">
        <f>SUM(AJ203:AJ210)</f>
        <v>74</v>
      </c>
      <c r="AK211" s="224">
        <f t="shared" si="66"/>
        <v>385104.44751381216</v>
      </c>
      <c r="AL211" s="224">
        <f t="shared" si="67"/>
        <v>941944.66216216213</v>
      </c>
      <c r="AM211" s="129">
        <f t="shared" si="68"/>
        <v>0.40883977900552487</v>
      </c>
      <c r="AN211" s="148">
        <f>SUM(AN203:AN210)</f>
        <v>2126</v>
      </c>
      <c r="AO211" s="223">
        <f>IFERROR(AN211/AN211,"-")</f>
        <v>1</v>
      </c>
      <c r="AP211" s="224">
        <f>SUM(AP203:AP210)</f>
        <v>241509325</v>
      </c>
      <c r="AQ211" s="224">
        <f>SUM(AQ203:AQ210)</f>
        <v>311</v>
      </c>
      <c r="AR211" s="224">
        <f t="shared" si="69"/>
        <v>113597.98918156161</v>
      </c>
      <c r="AS211" s="224">
        <f t="shared" si="70"/>
        <v>776557.31511254015</v>
      </c>
      <c r="AT211" s="129">
        <f t="shared" si="71"/>
        <v>0.1462841015992474</v>
      </c>
      <c r="AV211" s="65"/>
    </row>
    <row r="212" spans="2:48" s="7" customFormat="1">
      <c r="B212" s="464">
        <v>24</v>
      </c>
      <c r="C212" s="469" t="s">
        <v>92</v>
      </c>
      <c r="D212" s="143" t="s">
        <v>156</v>
      </c>
      <c r="E212" s="147">
        <v>200</v>
      </c>
      <c r="F212" s="218">
        <f>IFERROR(E212/E220,"-")</f>
        <v>0.72992700729927007</v>
      </c>
      <c r="G212" s="219">
        <v>0</v>
      </c>
      <c r="H212" s="219">
        <v>0</v>
      </c>
      <c r="I212" s="219">
        <f t="shared" si="72"/>
        <v>0</v>
      </c>
      <c r="J212" s="219" t="str">
        <f t="shared" si="55"/>
        <v>-</v>
      </c>
      <c r="K212" s="144">
        <f t="shared" si="56"/>
        <v>0</v>
      </c>
      <c r="L212" s="147">
        <v>169</v>
      </c>
      <c r="M212" s="218">
        <f>IFERROR(L212/L220,"-")</f>
        <v>0.72532188841201717</v>
      </c>
      <c r="N212" s="219">
        <v>0</v>
      </c>
      <c r="O212" s="219">
        <v>0</v>
      </c>
      <c r="P212" s="219">
        <f t="shared" si="57"/>
        <v>0</v>
      </c>
      <c r="Q212" s="219" t="str">
        <f t="shared" si="58"/>
        <v>-</v>
      </c>
      <c r="R212" s="144">
        <f t="shared" si="59"/>
        <v>0</v>
      </c>
      <c r="S212" s="147">
        <v>15</v>
      </c>
      <c r="T212" s="218">
        <f>IFERROR(S212/S220,"-")</f>
        <v>0.5357142857142857</v>
      </c>
      <c r="U212" s="219">
        <v>0</v>
      </c>
      <c r="V212" s="219">
        <v>0</v>
      </c>
      <c r="W212" s="219">
        <f t="shared" si="60"/>
        <v>0</v>
      </c>
      <c r="X212" s="219" t="str">
        <f t="shared" si="61"/>
        <v>-</v>
      </c>
      <c r="Y212" s="144">
        <f t="shared" si="62"/>
        <v>0</v>
      </c>
      <c r="Z212" s="147">
        <v>14</v>
      </c>
      <c r="AA212" s="218">
        <f>IFERROR(Z212/Z220,"-")</f>
        <v>0.56000000000000005</v>
      </c>
      <c r="AB212" s="219">
        <v>0</v>
      </c>
      <c r="AC212" s="219">
        <v>0</v>
      </c>
      <c r="AD212" s="219">
        <f t="shared" si="63"/>
        <v>0</v>
      </c>
      <c r="AE212" s="219" t="str">
        <f t="shared" si="64"/>
        <v>-</v>
      </c>
      <c r="AF212" s="144">
        <f t="shared" si="65"/>
        <v>0</v>
      </c>
      <c r="AG212" s="147">
        <v>26</v>
      </c>
      <c r="AH212" s="218">
        <f>IFERROR(AG212/AG220,"-")</f>
        <v>0.56521739130434778</v>
      </c>
      <c r="AI212" s="219">
        <v>0</v>
      </c>
      <c r="AJ212" s="219">
        <v>0</v>
      </c>
      <c r="AK212" s="219">
        <f t="shared" si="66"/>
        <v>0</v>
      </c>
      <c r="AL212" s="219" t="str">
        <f t="shared" si="67"/>
        <v>-</v>
      </c>
      <c r="AM212" s="144">
        <f t="shared" si="68"/>
        <v>0</v>
      </c>
      <c r="AN212" s="147">
        <v>956</v>
      </c>
      <c r="AO212" s="218">
        <f>IFERROR(AN212/AN220,"-")</f>
        <v>0.84977777777777774</v>
      </c>
      <c r="AP212" s="219">
        <v>0</v>
      </c>
      <c r="AQ212" s="219">
        <v>0</v>
      </c>
      <c r="AR212" s="219">
        <f t="shared" si="69"/>
        <v>0</v>
      </c>
      <c r="AS212" s="219" t="str">
        <f t="shared" si="70"/>
        <v>-</v>
      </c>
      <c r="AT212" s="144">
        <f t="shared" si="71"/>
        <v>0</v>
      </c>
      <c r="AV212" s="65"/>
    </row>
    <row r="213" spans="2:48" s="7" customFormat="1">
      <c r="B213" s="465"/>
      <c r="C213" s="470"/>
      <c r="D213" s="143" t="s">
        <v>153</v>
      </c>
      <c r="E213" s="336">
        <v>8</v>
      </c>
      <c r="F213" s="220">
        <f>IFERROR(E213/E220,"-")</f>
        <v>2.9197080291970802E-2</v>
      </c>
      <c r="G213" s="59">
        <v>1366178</v>
      </c>
      <c r="H213" s="59">
        <v>8</v>
      </c>
      <c r="I213" s="59">
        <f t="shared" si="72"/>
        <v>170772.25</v>
      </c>
      <c r="J213" s="59">
        <f t="shared" si="55"/>
        <v>170772.25</v>
      </c>
      <c r="K213" s="9">
        <f t="shared" si="56"/>
        <v>1</v>
      </c>
      <c r="L213" s="336">
        <v>7</v>
      </c>
      <c r="M213" s="220">
        <f>IFERROR(L213/L220,"-")</f>
        <v>3.0042918454935622E-2</v>
      </c>
      <c r="N213" s="59">
        <v>1190808</v>
      </c>
      <c r="O213" s="59">
        <v>7</v>
      </c>
      <c r="P213" s="59">
        <f t="shared" si="57"/>
        <v>170115.42857142858</v>
      </c>
      <c r="Q213" s="59">
        <f t="shared" si="58"/>
        <v>170115.42857142858</v>
      </c>
      <c r="R213" s="9">
        <f t="shared" si="59"/>
        <v>1</v>
      </c>
      <c r="S213" s="336">
        <v>2</v>
      </c>
      <c r="T213" s="220">
        <f>IFERROR(S213/S220,"-")</f>
        <v>7.1428571428571425E-2</v>
      </c>
      <c r="U213" s="59">
        <v>319072</v>
      </c>
      <c r="V213" s="59">
        <v>2</v>
      </c>
      <c r="W213" s="59">
        <f t="shared" si="60"/>
        <v>159536</v>
      </c>
      <c r="X213" s="59">
        <f t="shared" si="61"/>
        <v>159536</v>
      </c>
      <c r="Y213" s="9">
        <f t="shared" si="62"/>
        <v>1</v>
      </c>
      <c r="Z213" s="336">
        <v>1</v>
      </c>
      <c r="AA213" s="220">
        <f>IFERROR(Z213/Z220,"-")</f>
        <v>0.04</v>
      </c>
      <c r="AB213" s="59">
        <v>143702</v>
      </c>
      <c r="AC213" s="59">
        <v>1</v>
      </c>
      <c r="AD213" s="59">
        <f t="shared" si="63"/>
        <v>143702</v>
      </c>
      <c r="AE213" s="59">
        <f t="shared" si="64"/>
        <v>143702</v>
      </c>
      <c r="AF213" s="9">
        <f t="shared" si="65"/>
        <v>1</v>
      </c>
      <c r="AG213" s="336">
        <v>1</v>
      </c>
      <c r="AH213" s="220">
        <f>IFERROR(AG213/AG220,"-")</f>
        <v>2.1739130434782608E-2</v>
      </c>
      <c r="AI213" s="59">
        <v>0</v>
      </c>
      <c r="AJ213" s="59">
        <v>0</v>
      </c>
      <c r="AK213" s="59">
        <f t="shared" si="66"/>
        <v>0</v>
      </c>
      <c r="AL213" s="59" t="str">
        <f t="shared" si="67"/>
        <v>-</v>
      </c>
      <c r="AM213" s="9">
        <f t="shared" si="68"/>
        <v>0</v>
      </c>
      <c r="AN213" s="336">
        <v>21</v>
      </c>
      <c r="AO213" s="220">
        <f>IFERROR(AN213/AN220,"-")</f>
        <v>1.8666666666666668E-2</v>
      </c>
      <c r="AP213" s="59">
        <v>4578154</v>
      </c>
      <c r="AQ213" s="59">
        <v>21</v>
      </c>
      <c r="AR213" s="59">
        <f t="shared" si="69"/>
        <v>218007.33333333334</v>
      </c>
      <c r="AS213" s="59">
        <f t="shared" si="70"/>
        <v>218007.33333333334</v>
      </c>
      <c r="AT213" s="9">
        <f t="shared" si="71"/>
        <v>1</v>
      </c>
      <c r="AV213" s="65"/>
    </row>
    <row r="214" spans="2:48" s="7" customFormat="1">
      <c r="B214" s="465"/>
      <c r="C214" s="470"/>
      <c r="D214" s="143" t="s">
        <v>154</v>
      </c>
      <c r="E214" s="336">
        <v>24</v>
      </c>
      <c r="F214" s="220">
        <f>IFERROR(E214/E220,"-")</f>
        <v>8.7591240875912413E-2</v>
      </c>
      <c r="G214" s="59">
        <v>7172263</v>
      </c>
      <c r="H214" s="59">
        <v>23</v>
      </c>
      <c r="I214" s="59">
        <f t="shared" si="72"/>
        <v>298844.29166666669</v>
      </c>
      <c r="J214" s="59">
        <f t="shared" si="55"/>
        <v>311837.52173913043</v>
      </c>
      <c r="K214" s="9">
        <f t="shared" si="56"/>
        <v>0.95833333333333337</v>
      </c>
      <c r="L214" s="336">
        <v>22</v>
      </c>
      <c r="M214" s="220">
        <f>IFERROR(L214/L220,"-")</f>
        <v>9.4420600858369105E-2</v>
      </c>
      <c r="N214" s="59">
        <v>6162305</v>
      </c>
      <c r="O214" s="59">
        <v>22</v>
      </c>
      <c r="P214" s="59">
        <f t="shared" si="57"/>
        <v>280104.77272727271</v>
      </c>
      <c r="Q214" s="59">
        <f t="shared" si="58"/>
        <v>280104.77272727271</v>
      </c>
      <c r="R214" s="9">
        <f t="shared" si="59"/>
        <v>1</v>
      </c>
      <c r="S214" s="336">
        <v>4</v>
      </c>
      <c r="T214" s="220">
        <f>IFERROR(S214/S220,"-")</f>
        <v>0.14285714285714285</v>
      </c>
      <c r="U214" s="59">
        <v>527231</v>
      </c>
      <c r="V214" s="59">
        <v>4</v>
      </c>
      <c r="W214" s="59">
        <f t="shared" si="60"/>
        <v>131807.75</v>
      </c>
      <c r="X214" s="59">
        <f t="shared" si="61"/>
        <v>131807.75</v>
      </c>
      <c r="Y214" s="9">
        <f t="shared" si="62"/>
        <v>1</v>
      </c>
      <c r="Z214" s="336">
        <v>4</v>
      </c>
      <c r="AA214" s="220">
        <f>IFERROR(Z214/Z220,"-")</f>
        <v>0.16</v>
      </c>
      <c r="AB214" s="59">
        <v>527231</v>
      </c>
      <c r="AC214" s="59">
        <v>4</v>
      </c>
      <c r="AD214" s="59">
        <f t="shared" si="63"/>
        <v>131807.75</v>
      </c>
      <c r="AE214" s="59">
        <f t="shared" si="64"/>
        <v>131807.75</v>
      </c>
      <c r="AF214" s="9">
        <f t="shared" si="65"/>
        <v>1</v>
      </c>
      <c r="AG214" s="336">
        <v>4</v>
      </c>
      <c r="AH214" s="220">
        <f>IFERROR(AG214/AG220,"-")</f>
        <v>8.6956521739130432E-2</v>
      </c>
      <c r="AI214" s="59">
        <v>407633</v>
      </c>
      <c r="AJ214" s="59">
        <v>4</v>
      </c>
      <c r="AK214" s="59">
        <f t="shared" si="66"/>
        <v>101908.25</v>
      </c>
      <c r="AL214" s="59">
        <f t="shared" si="67"/>
        <v>101908.25</v>
      </c>
      <c r="AM214" s="9">
        <f t="shared" si="68"/>
        <v>1</v>
      </c>
      <c r="AN214" s="336">
        <v>24</v>
      </c>
      <c r="AO214" s="220">
        <f>IFERROR(AN214/AN220,"-")</f>
        <v>2.1333333333333333E-2</v>
      </c>
      <c r="AP214" s="59">
        <v>7330828</v>
      </c>
      <c r="AQ214" s="59">
        <v>24</v>
      </c>
      <c r="AR214" s="59">
        <f t="shared" si="69"/>
        <v>305451.16666666669</v>
      </c>
      <c r="AS214" s="59">
        <f t="shared" si="70"/>
        <v>305451.16666666669</v>
      </c>
      <c r="AT214" s="9">
        <f t="shared" si="71"/>
        <v>1</v>
      </c>
      <c r="AV214" s="65"/>
    </row>
    <row r="215" spans="2:48" s="7" customFormat="1">
      <c r="B215" s="465"/>
      <c r="C215" s="470"/>
      <c r="D215" s="143" t="s">
        <v>155</v>
      </c>
      <c r="E215" s="147">
        <v>13</v>
      </c>
      <c r="F215" s="218">
        <f>IFERROR(E215/E220,"-")</f>
        <v>4.7445255474452552E-2</v>
      </c>
      <c r="G215" s="219">
        <v>8412774</v>
      </c>
      <c r="H215" s="219">
        <v>13</v>
      </c>
      <c r="I215" s="219">
        <f t="shared" si="72"/>
        <v>647136.4615384615</v>
      </c>
      <c r="J215" s="219">
        <f t="shared" si="55"/>
        <v>647136.4615384615</v>
      </c>
      <c r="K215" s="144">
        <f t="shared" si="56"/>
        <v>1</v>
      </c>
      <c r="L215" s="147">
        <v>11</v>
      </c>
      <c r="M215" s="218">
        <f>IFERROR(L215/L220,"-")</f>
        <v>4.7210300429184553E-2</v>
      </c>
      <c r="N215" s="219">
        <v>7888245</v>
      </c>
      <c r="O215" s="219">
        <v>11</v>
      </c>
      <c r="P215" s="219">
        <f t="shared" si="57"/>
        <v>717113.18181818177</v>
      </c>
      <c r="Q215" s="219">
        <f t="shared" si="58"/>
        <v>717113.18181818177</v>
      </c>
      <c r="R215" s="144">
        <f t="shared" si="59"/>
        <v>1</v>
      </c>
      <c r="S215" s="147">
        <v>1</v>
      </c>
      <c r="T215" s="218">
        <f>IFERROR(S215/S220,"-")</f>
        <v>3.5714285714285712E-2</v>
      </c>
      <c r="U215" s="219">
        <v>228892</v>
      </c>
      <c r="V215" s="219">
        <v>1</v>
      </c>
      <c r="W215" s="219">
        <f t="shared" si="60"/>
        <v>228892</v>
      </c>
      <c r="X215" s="219">
        <f t="shared" si="61"/>
        <v>228892</v>
      </c>
      <c r="Y215" s="144">
        <f t="shared" si="62"/>
        <v>1</v>
      </c>
      <c r="Z215" s="147">
        <v>1</v>
      </c>
      <c r="AA215" s="218">
        <f>IFERROR(Z215/Z220,"-")</f>
        <v>0.04</v>
      </c>
      <c r="AB215" s="219">
        <v>228892</v>
      </c>
      <c r="AC215" s="219">
        <v>1</v>
      </c>
      <c r="AD215" s="219">
        <f t="shared" si="63"/>
        <v>228892</v>
      </c>
      <c r="AE215" s="219">
        <f t="shared" si="64"/>
        <v>228892</v>
      </c>
      <c r="AF215" s="144">
        <f t="shared" si="65"/>
        <v>1</v>
      </c>
      <c r="AG215" s="147">
        <v>2</v>
      </c>
      <c r="AH215" s="218">
        <f>IFERROR(AG215/AG220,"-")</f>
        <v>4.3478260869565216E-2</v>
      </c>
      <c r="AI215" s="219">
        <v>584439</v>
      </c>
      <c r="AJ215" s="219">
        <v>2</v>
      </c>
      <c r="AK215" s="219">
        <f t="shared" si="66"/>
        <v>292219.5</v>
      </c>
      <c r="AL215" s="219">
        <f t="shared" si="67"/>
        <v>292219.5</v>
      </c>
      <c r="AM215" s="144">
        <f t="shared" si="68"/>
        <v>1</v>
      </c>
      <c r="AN215" s="147">
        <v>41</v>
      </c>
      <c r="AO215" s="218">
        <f>IFERROR(AN215/AN220,"-")</f>
        <v>3.6444444444444446E-2</v>
      </c>
      <c r="AP215" s="219">
        <v>23401016</v>
      </c>
      <c r="AQ215" s="219">
        <v>41</v>
      </c>
      <c r="AR215" s="219">
        <f t="shared" si="69"/>
        <v>570756.48780487804</v>
      </c>
      <c r="AS215" s="219">
        <f t="shared" si="70"/>
        <v>570756.48780487804</v>
      </c>
      <c r="AT215" s="144">
        <f t="shared" si="71"/>
        <v>1</v>
      </c>
      <c r="AV215" s="65"/>
    </row>
    <row r="216" spans="2:48" s="7" customFormat="1">
      <c r="B216" s="465"/>
      <c r="C216" s="470"/>
      <c r="D216" s="143" t="s">
        <v>157</v>
      </c>
      <c r="E216" s="336">
        <v>13</v>
      </c>
      <c r="F216" s="220">
        <f>IFERROR(E216/E220,"-")</f>
        <v>4.7445255474452552E-2</v>
      </c>
      <c r="G216" s="59">
        <v>7567523</v>
      </c>
      <c r="H216" s="59">
        <v>13</v>
      </c>
      <c r="I216" s="59">
        <f t="shared" si="72"/>
        <v>582117.15384615387</v>
      </c>
      <c r="J216" s="59">
        <f t="shared" si="55"/>
        <v>582117.15384615387</v>
      </c>
      <c r="K216" s="9">
        <f t="shared" si="56"/>
        <v>1</v>
      </c>
      <c r="L216" s="336">
        <v>12</v>
      </c>
      <c r="M216" s="220">
        <f>IFERROR(L216/L220,"-")</f>
        <v>5.1502145922746781E-2</v>
      </c>
      <c r="N216" s="59">
        <v>7119918</v>
      </c>
      <c r="O216" s="59">
        <v>12</v>
      </c>
      <c r="P216" s="59">
        <f t="shared" si="57"/>
        <v>593326.5</v>
      </c>
      <c r="Q216" s="59">
        <f t="shared" si="58"/>
        <v>593326.5</v>
      </c>
      <c r="R216" s="9">
        <f t="shared" si="59"/>
        <v>1</v>
      </c>
      <c r="S216" s="336">
        <v>2</v>
      </c>
      <c r="T216" s="220">
        <f>IFERROR(S216/S220,"-")</f>
        <v>7.1428571428571425E-2</v>
      </c>
      <c r="U216" s="59">
        <v>556821</v>
      </c>
      <c r="V216" s="59">
        <v>2</v>
      </c>
      <c r="W216" s="59">
        <f t="shared" si="60"/>
        <v>278410.5</v>
      </c>
      <c r="X216" s="59">
        <f t="shared" si="61"/>
        <v>278410.5</v>
      </c>
      <c r="Y216" s="9">
        <f t="shared" si="62"/>
        <v>1</v>
      </c>
      <c r="Z216" s="336">
        <v>1</v>
      </c>
      <c r="AA216" s="220">
        <f>IFERROR(Z216/Z220,"-")</f>
        <v>0.04</v>
      </c>
      <c r="AB216" s="59">
        <v>109216</v>
      </c>
      <c r="AC216" s="59">
        <v>1</v>
      </c>
      <c r="AD216" s="59">
        <f t="shared" si="63"/>
        <v>109216</v>
      </c>
      <c r="AE216" s="59">
        <f t="shared" si="64"/>
        <v>109216</v>
      </c>
      <c r="AF216" s="9">
        <f t="shared" si="65"/>
        <v>1</v>
      </c>
      <c r="AG216" s="336">
        <v>7</v>
      </c>
      <c r="AH216" s="220">
        <f>IFERROR(AG216/AG220,"-")</f>
        <v>0.15217391304347827</v>
      </c>
      <c r="AI216" s="59">
        <v>6560921</v>
      </c>
      <c r="AJ216" s="59">
        <v>7</v>
      </c>
      <c r="AK216" s="59">
        <f t="shared" si="66"/>
        <v>937274.42857142852</v>
      </c>
      <c r="AL216" s="59">
        <f t="shared" si="67"/>
        <v>937274.42857142852</v>
      </c>
      <c r="AM216" s="9">
        <f t="shared" si="68"/>
        <v>1</v>
      </c>
      <c r="AN216" s="336">
        <v>48</v>
      </c>
      <c r="AO216" s="220">
        <f>IFERROR(AN216/AN220,"-")</f>
        <v>4.2666666666666665E-2</v>
      </c>
      <c r="AP216" s="59">
        <v>47789076</v>
      </c>
      <c r="AQ216" s="59">
        <v>48</v>
      </c>
      <c r="AR216" s="59">
        <f t="shared" si="69"/>
        <v>995605.75</v>
      </c>
      <c r="AS216" s="59">
        <f t="shared" si="70"/>
        <v>995605.75</v>
      </c>
      <c r="AT216" s="9">
        <f t="shared" si="71"/>
        <v>1</v>
      </c>
      <c r="AV216" s="65"/>
    </row>
    <row r="217" spans="2:48" s="7" customFormat="1">
      <c r="B217" s="465"/>
      <c r="C217" s="470"/>
      <c r="D217" s="143" t="s">
        <v>158</v>
      </c>
      <c r="E217" s="147">
        <v>7</v>
      </c>
      <c r="F217" s="218">
        <f>IFERROR(E217/E220,"-")</f>
        <v>2.5547445255474453E-2</v>
      </c>
      <c r="G217" s="219">
        <v>7417407</v>
      </c>
      <c r="H217" s="219">
        <v>7</v>
      </c>
      <c r="I217" s="219">
        <f t="shared" si="72"/>
        <v>1059629.5714285714</v>
      </c>
      <c r="J217" s="219">
        <f t="shared" si="55"/>
        <v>1059629.5714285714</v>
      </c>
      <c r="K217" s="144">
        <f t="shared" si="56"/>
        <v>1</v>
      </c>
      <c r="L217" s="147">
        <v>5</v>
      </c>
      <c r="M217" s="218">
        <f>IFERROR(L217/L220,"-")</f>
        <v>2.1459227467811159E-2</v>
      </c>
      <c r="N217" s="219">
        <v>5532547</v>
      </c>
      <c r="O217" s="219">
        <v>5</v>
      </c>
      <c r="P217" s="219">
        <f t="shared" si="57"/>
        <v>1106509.3999999999</v>
      </c>
      <c r="Q217" s="219">
        <f t="shared" si="58"/>
        <v>1106509.3999999999</v>
      </c>
      <c r="R217" s="144">
        <f t="shared" si="59"/>
        <v>1</v>
      </c>
      <c r="S217" s="147">
        <v>2</v>
      </c>
      <c r="T217" s="218">
        <f>IFERROR(S217/S220,"-")</f>
        <v>7.1428571428571425E-2</v>
      </c>
      <c r="U217" s="219">
        <v>3434596</v>
      </c>
      <c r="V217" s="219">
        <v>2</v>
      </c>
      <c r="W217" s="219">
        <f t="shared" si="60"/>
        <v>1717298</v>
      </c>
      <c r="X217" s="219">
        <f t="shared" si="61"/>
        <v>1717298</v>
      </c>
      <c r="Y217" s="144">
        <f t="shared" si="62"/>
        <v>1</v>
      </c>
      <c r="Z217" s="147">
        <v>2</v>
      </c>
      <c r="AA217" s="218">
        <f>IFERROR(Z217/Z220,"-")</f>
        <v>0.08</v>
      </c>
      <c r="AB217" s="219">
        <v>3434596</v>
      </c>
      <c r="AC217" s="219">
        <v>2</v>
      </c>
      <c r="AD217" s="219">
        <f t="shared" si="63"/>
        <v>1717298</v>
      </c>
      <c r="AE217" s="219">
        <f t="shared" si="64"/>
        <v>1717298</v>
      </c>
      <c r="AF217" s="144">
        <f t="shared" si="65"/>
        <v>1</v>
      </c>
      <c r="AG217" s="147">
        <v>3</v>
      </c>
      <c r="AH217" s="218">
        <f>IFERROR(AG217/AG220,"-")</f>
        <v>6.5217391304347824E-2</v>
      </c>
      <c r="AI217" s="219">
        <v>3063491</v>
      </c>
      <c r="AJ217" s="219">
        <v>3</v>
      </c>
      <c r="AK217" s="219">
        <f t="shared" si="66"/>
        <v>1021163.6666666666</v>
      </c>
      <c r="AL217" s="219">
        <f t="shared" si="67"/>
        <v>1021163.6666666666</v>
      </c>
      <c r="AM217" s="144">
        <f t="shared" si="68"/>
        <v>1</v>
      </c>
      <c r="AN217" s="147">
        <v>18</v>
      </c>
      <c r="AO217" s="218">
        <f>IFERROR(AN217/AN220,"-")</f>
        <v>1.6E-2</v>
      </c>
      <c r="AP217" s="219">
        <v>28734206</v>
      </c>
      <c r="AQ217" s="219">
        <v>18</v>
      </c>
      <c r="AR217" s="219">
        <f t="shared" si="69"/>
        <v>1596344.7777777778</v>
      </c>
      <c r="AS217" s="219">
        <f t="shared" si="70"/>
        <v>1596344.7777777778</v>
      </c>
      <c r="AT217" s="144">
        <f t="shared" si="71"/>
        <v>1</v>
      </c>
      <c r="AV217" s="65"/>
    </row>
    <row r="218" spans="2:48" s="7" customFormat="1">
      <c r="B218" s="465"/>
      <c r="C218" s="470"/>
      <c r="D218" s="143" t="s">
        <v>159</v>
      </c>
      <c r="E218" s="336">
        <v>6</v>
      </c>
      <c r="F218" s="220">
        <f>IFERROR(E218/E220,"-")</f>
        <v>2.1897810218978103E-2</v>
      </c>
      <c r="G218" s="59">
        <v>10080380</v>
      </c>
      <c r="H218" s="59">
        <v>6</v>
      </c>
      <c r="I218" s="59">
        <f t="shared" si="72"/>
        <v>1680063.3333333333</v>
      </c>
      <c r="J218" s="59">
        <f t="shared" si="55"/>
        <v>1680063.3333333333</v>
      </c>
      <c r="K218" s="9">
        <f t="shared" si="56"/>
        <v>1</v>
      </c>
      <c r="L218" s="336">
        <v>6</v>
      </c>
      <c r="M218" s="220">
        <f>IFERROR(L218/L220,"-")</f>
        <v>2.575107296137339E-2</v>
      </c>
      <c r="N218" s="59">
        <v>10080380</v>
      </c>
      <c r="O218" s="59">
        <v>6</v>
      </c>
      <c r="P218" s="59">
        <f t="shared" si="57"/>
        <v>1680063.3333333333</v>
      </c>
      <c r="Q218" s="59">
        <f t="shared" si="58"/>
        <v>1680063.3333333333</v>
      </c>
      <c r="R218" s="9">
        <f t="shared" si="59"/>
        <v>1</v>
      </c>
      <c r="S218" s="336">
        <v>2</v>
      </c>
      <c r="T218" s="220">
        <f>IFERROR(S218/S220,"-")</f>
        <v>7.1428571428571425E-2</v>
      </c>
      <c r="U218" s="59">
        <v>2982594</v>
      </c>
      <c r="V218" s="59">
        <v>2</v>
      </c>
      <c r="W218" s="59">
        <f t="shared" si="60"/>
        <v>1491297</v>
      </c>
      <c r="X218" s="59">
        <f t="shared" si="61"/>
        <v>1491297</v>
      </c>
      <c r="Y218" s="9">
        <f t="shared" si="62"/>
        <v>1</v>
      </c>
      <c r="Z218" s="336">
        <v>2</v>
      </c>
      <c r="AA218" s="220">
        <f>IFERROR(Z218/Z220,"-")</f>
        <v>0.08</v>
      </c>
      <c r="AB218" s="59">
        <v>2982594</v>
      </c>
      <c r="AC218" s="59">
        <v>2</v>
      </c>
      <c r="AD218" s="59">
        <f t="shared" si="63"/>
        <v>1491297</v>
      </c>
      <c r="AE218" s="59">
        <f t="shared" si="64"/>
        <v>1491297</v>
      </c>
      <c r="AF218" s="9">
        <f t="shared" si="65"/>
        <v>1</v>
      </c>
      <c r="AG218" s="336">
        <v>3</v>
      </c>
      <c r="AH218" s="220">
        <f>IFERROR(AG218/AG220,"-")</f>
        <v>6.5217391304347824E-2</v>
      </c>
      <c r="AI218" s="59">
        <v>2761027</v>
      </c>
      <c r="AJ218" s="59">
        <v>3</v>
      </c>
      <c r="AK218" s="59">
        <f t="shared" si="66"/>
        <v>920342.33333333337</v>
      </c>
      <c r="AL218" s="59">
        <f t="shared" si="67"/>
        <v>920342.33333333337</v>
      </c>
      <c r="AM218" s="9">
        <f t="shared" si="68"/>
        <v>1</v>
      </c>
      <c r="AN218" s="336">
        <v>12</v>
      </c>
      <c r="AO218" s="220">
        <f>IFERROR(AN218/AN220,"-")</f>
        <v>1.0666666666666666E-2</v>
      </c>
      <c r="AP218" s="59">
        <v>19436846</v>
      </c>
      <c r="AQ218" s="59">
        <v>12</v>
      </c>
      <c r="AR218" s="59">
        <f t="shared" si="69"/>
        <v>1619737.1666666667</v>
      </c>
      <c r="AS218" s="59">
        <f t="shared" si="70"/>
        <v>1619737.1666666667</v>
      </c>
      <c r="AT218" s="9">
        <f t="shared" si="71"/>
        <v>1</v>
      </c>
      <c r="AV218" s="65"/>
    </row>
    <row r="219" spans="2:48" s="7" customFormat="1">
      <c r="B219" s="465"/>
      <c r="C219" s="470"/>
      <c r="D219" s="146" t="s">
        <v>160</v>
      </c>
      <c r="E219" s="337">
        <v>3</v>
      </c>
      <c r="F219" s="221">
        <f>IFERROR(E219/E220,"-")</f>
        <v>1.0948905109489052E-2</v>
      </c>
      <c r="G219" s="222">
        <v>6085334</v>
      </c>
      <c r="H219" s="222">
        <v>3</v>
      </c>
      <c r="I219" s="222">
        <f t="shared" si="72"/>
        <v>2028444.6666666667</v>
      </c>
      <c r="J219" s="222">
        <f t="shared" si="55"/>
        <v>2028444.6666666667</v>
      </c>
      <c r="K219" s="29">
        <f t="shared" si="56"/>
        <v>1</v>
      </c>
      <c r="L219" s="337">
        <v>1</v>
      </c>
      <c r="M219" s="221">
        <f>IFERROR(L219/L220,"-")</f>
        <v>4.2918454935622317E-3</v>
      </c>
      <c r="N219" s="222">
        <v>3188227</v>
      </c>
      <c r="O219" s="222">
        <v>1</v>
      </c>
      <c r="P219" s="222">
        <f t="shared" si="57"/>
        <v>3188227</v>
      </c>
      <c r="Q219" s="222">
        <f t="shared" si="58"/>
        <v>3188227</v>
      </c>
      <c r="R219" s="29">
        <f t="shared" si="59"/>
        <v>1</v>
      </c>
      <c r="S219" s="337">
        <v>0</v>
      </c>
      <c r="T219" s="221">
        <f>IFERROR(S219/S220,"-")</f>
        <v>0</v>
      </c>
      <c r="U219" s="222">
        <v>0</v>
      </c>
      <c r="V219" s="222">
        <v>0</v>
      </c>
      <c r="W219" s="222" t="str">
        <f t="shared" si="60"/>
        <v>-</v>
      </c>
      <c r="X219" s="222" t="str">
        <f t="shared" si="61"/>
        <v>-</v>
      </c>
      <c r="Y219" s="29" t="str">
        <f t="shared" si="62"/>
        <v>-</v>
      </c>
      <c r="Z219" s="337">
        <v>0</v>
      </c>
      <c r="AA219" s="221">
        <f>IFERROR(Z219/Z220,"-")</f>
        <v>0</v>
      </c>
      <c r="AB219" s="222">
        <v>0</v>
      </c>
      <c r="AC219" s="222">
        <v>0</v>
      </c>
      <c r="AD219" s="222" t="str">
        <f t="shared" si="63"/>
        <v>-</v>
      </c>
      <c r="AE219" s="222" t="str">
        <f t="shared" si="64"/>
        <v>-</v>
      </c>
      <c r="AF219" s="29" t="str">
        <f t="shared" si="65"/>
        <v>-</v>
      </c>
      <c r="AG219" s="337">
        <v>0</v>
      </c>
      <c r="AH219" s="221">
        <f>IFERROR(AG219/AG220,"-")</f>
        <v>0</v>
      </c>
      <c r="AI219" s="222">
        <v>0</v>
      </c>
      <c r="AJ219" s="222">
        <v>0</v>
      </c>
      <c r="AK219" s="222" t="str">
        <f t="shared" si="66"/>
        <v>-</v>
      </c>
      <c r="AL219" s="222" t="str">
        <f t="shared" si="67"/>
        <v>-</v>
      </c>
      <c r="AM219" s="29" t="str">
        <f t="shared" si="68"/>
        <v>-</v>
      </c>
      <c r="AN219" s="337">
        <v>5</v>
      </c>
      <c r="AO219" s="221">
        <f>IFERROR(AN219/AN220,"-")</f>
        <v>4.4444444444444444E-3</v>
      </c>
      <c r="AP219" s="222">
        <v>9600065</v>
      </c>
      <c r="AQ219" s="222">
        <v>5</v>
      </c>
      <c r="AR219" s="222">
        <f t="shared" si="69"/>
        <v>1920013</v>
      </c>
      <c r="AS219" s="222">
        <f t="shared" si="70"/>
        <v>1920013</v>
      </c>
      <c r="AT219" s="29">
        <f t="shared" si="71"/>
        <v>1</v>
      </c>
      <c r="AV219" s="65"/>
    </row>
    <row r="220" spans="2:48" s="7" customFormat="1">
      <c r="B220" s="466"/>
      <c r="C220" s="471"/>
      <c r="D220" s="247" t="s">
        <v>64</v>
      </c>
      <c r="E220" s="148">
        <f>SUM(E212:E219)</f>
        <v>274</v>
      </c>
      <c r="F220" s="223">
        <f>IFERROR(E220/E220,"-")</f>
        <v>1</v>
      </c>
      <c r="G220" s="224">
        <f>SUM(G212:G219)</f>
        <v>48101859</v>
      </c>
      <c r="H220" s="224">
        <f>SUM(H212:H219)</f>
        <v>73</v>
      </c>
      <c r="I220" s="224">
        <f t="shared" si="72"/>
        <v>175554.22992700731</v>
      </c>
      <c r="J220" s="224">
        <f t="shared" si="55"/>
        <v>658929.57534246577</v>
      </c>
      <c r="K220" s="129">
        <f t="shared" si="56"/>
        <v>0.26642335766423358</v>
      </c>
      <c r="L220" s="148">
        <f>SUM(L212:L219)</f>
        <v>233</v>
      </c>
      <c r="M220" s="223">
        <f>IFERROR(L220/L220,"-")</f>
        <v>1</v>
      </c>
      <c r="N220" s="224">
        <f>SUM(N212:N219)</f>
        <v>41162430</v>
      </c>
      <c r="O220" s="224">
        <f>SUM(O212:O219)</f>
        <v>64</v>
      </c>
      <c r="P220" s="224">
        <f t="shared" si="57"/>
        <v>176662.78969957083</v>
      </c>
      <c r="Q220" s="224">
        <f t="shared" si="58"/>
        <v>643162.96875</v>
      </c>
      <c r="R220" s="129">
        <f t="shared" si="59"/>
        <v>0.27467811158798283</v>
      </c>
      <c r="S220" s="148">
        <f>SUM(S212:S219)</f>
        <v>28</v>
      </c>
      <c r="T220" s="223">
        <f>IFERROR(S220/S220,"-")</f>
        <v>1</v>
      </c>
      <c r="U220" s="224">
        <f>SUM(U212:U219)</f>
        <v>8049206</v>
      </c>
      <c r="V220" s="224">
        <f>SUM(V212:V219)</f>
        <v>13</v>
      </c>
      <c r="W220" s="224">
        <f t="shared" si="60"/>
        <v>287471.64285714284</v>
      </c>
      <c r="X220" s="224">
        <f t="shared" si="61"/>
        <v>619169.69230769225</v>
      </c>
      <c r="Y220" s="129">
        <f t="shared" si="62"/>
        <v>0.4642857142857143</v>
      </c>
      <c r="Z220" s="148">
        <f>SUM(Z212:Z219)</f>
        <v>25</v>
      </c>
      <c r="AA220" s="223">
        <f>IFERROR(Z220/Z220,"-")</f>
        <v>1</v>
      </c>
      <c r="AB220" s="224">
        <f>SUM(AB212:AB219)</f>
        <v>7426231</v>
      </c>
      <c r="AC220" s="224">
        <f>SUM(AC212:AC219)</f>
        <v>11</v>
      </c>
      <c r="AD220" s="224">
        <f t="shared" si="63"/>
        <v>297049.24</v>
      </c>
      <c r="AE220" s="224">
        <f t="shared" si="64"/>
        <v>675111.90909090906</v>
      </c>
      <c r="AF220" s="129">
        <f t="shared" si="65"/>
        <v>0.44</v>
      </c>
      <c r="AG220" s="148">
        <f>SUM(AG212:AG219)</f>
        <v>46</v>
      </c>
      <c r="AH220" s="223">
        <f>IFERROR(AG220/AG220,"-")</f>
        <v>1</v>
      </c>
      <c r="AI220" s="224">
        <f>SUM(AI212:AI219)</f>
        <v>13377511</v>
      </c>
      <c r="AJ220" s="224">
        <f>SUM(AJ212:AJ219)</f>
        <v>19</v>
      </c>
      <c r="AK220" s="224">
        <f t="shared" si="66"/>
        <v>290815.45652173914</v>
      </c>
      <c r="AL220" s="224">
        <f t="shared" si="67"/>
        <v>704079.52631578944</v>
      </c>
      <c r="AM220" s="129">
        <f t="shared" si="68"/>
        <v>0.41304347826086957</v>
      </c>
      <c r="AN220" s="148">
        <f>SUM(AN212:AN219)</f>
        <v>1125</v>
      </c>
      <c r="AO220" s="223">
        <f>IFERROR(AN220/AN220,"-")</f>
        <v>1</v>
      </c>
      <c r="AP220" s="224">
        <f>SUM(AP212:AP219)</f>
        <v>140870191</v>
      </c>
      <c r="AQ220" s="224">
        <f>SUM(AQ212:AQ219)</f>
        <v>169</v>
      </c>
      <c r="AR220" s="224">
        <f t="shared" si="69"/>
        <v>125217.94755555555</v>
      </c>
      <c r="AS220" s="224">
        <f t="shared" si="70"/>
        <v>833551.42603550293</v>
      </c>
      <c r="AT220" s="129">
        <f t="shared" si="71"/>
        <v>0.15022222222222223</v>
      </c>
      <c r="AV220" s="65"/>
    </row>
    <row r="221" spans="2:48" s="7" customFormat="1">
      <c r="B221" s="464">
        <v>25</v>
      </c>
      <c r="C221" s="469" t="s">
        <v>93</v>
      </c>
      <c r="D221" s="143" t="s">
        <v>156</v>
      </c>
      <c r="E221" s="147">
        <v>107</v>
      </c>
      <c r="F221" s="218">
        <f>IFERROR(E221/E229,"-")</f>
        <v>0.65243902439024393</v>
      </c>
      <c r="G221" s="219">
        <v>0</v>
      </c>
      <c r="H221" s="219">
        <v>0</v>
      </c>
      <c r="I221" s="219">
        <f t="shared" si="72"/>
        <v>0</v>
      </c>
      <c r="J221" s="219" t="str">
        <f t="shared" si="55"/>
        <v>-</v>
      </c>
      <c r="K221" s="144">
        <f t="shared" si="56"/>
        <v>0</v>
      </c>
      <c r="L221" s="147">
        <v>82</v>
      </c>
      <c r="M221" s="218">
        <f>IFERROR(L221/L229,"-")</f>
        <v>0.66666666666666663</v>
      </c>
      <c r="N221" s="219">
        <v>0</v>
      </c>
      <c r="O221" s="219">
        <v>0</v>
      </c>
      <c r="P221" s="219">
        <f t="shared" si="57"/>
        <v>0</v>
      </c>
      <c r="Q221" s="219" t="str">
        <f t="shared" si="58"/>
        <v>-</v>
      </c>
      <c r="R221" s="144">
        <f t="shared" si="59"/>
        <v>0</v>
      </c>
      <c r="S221" s="147">
        <v>11</v>
      </c>
      <c r="T221" s="218">
        <f>IFERROR(S221/S229,"-")</f>
        <v>0.57894736842105265</v>
      </c>
      <c r="U221" s="219">
        <v>0</v>
      </c>
      <c r="V221" s="219">
        <v>0</v>
      </c>
      <c r="W221" s="219">
        <f t="shared" si="60"/>
        <v>0</v>
      </c>
      <c r="X221" s="219" t="str">
        <f t="shared" si="61"/>
        <v>-</v>
      </c>
      <c r="Y221" s="144">
        <f t="shared" si="62"/>
        <v>0</v>
      </c>
      <c r="Z221" s="147">
        <v>8</v>
      </c>
      <c r="AA221" s="218">
        <f>IFERROR(Z221/Z229,"-")</f>
        <v>0.53333333333333333</v>
      </c>
      <c r="AB221" s="219">
        <v>0</v>
      </c>
      <c r="AC221" s="219">
        <v>0</v>
      </c>
      <c r="AD221" s="219">
        <f t="shared" si="63"/>
        <v>0</v>
      </c>
      <c r="AE221" s="219" t="str">
        <f t="shared" si="64"/>
        <v>-</v>
      </c>
      <c r="AF221" s="144">
        <f t="shared" si="65"/>
        <v>0</v>
      </c>
      <c r="AG221" s="147">
        <v>25</v>
      </c>
      <c r="AH221" s="218">
        <f>IFERROR(AG221/AG229,"-")</f>
        <v>0.64102564102564108</v>
      </c>
      <c r="AI221" s="219">
        <v>0</v>
      </c>
      <c r="AJ221" s="219">
        <v>0</v>
      </c>
      <c r="AK221" s="219">
        <f t="shared" si="66"/>
        <v>0</v>
      </c>
      <c r="AL221" s="219" t="str">
        <f t="shared" si="67"/>
        <v>-</v>
      </c>
      <c r="AM221" s="144">
        <f t="shared" si="68"/>
        <v>0</v>
      </c>
      <c r="AN221" s="147">
        <v>531</v>
      </c>
      <c r="AO221" s="218">
        <f>IFERROR(AN221/AN229,"-")</f>
        <v>0.84152139461172737</v>
      </c>
      <c r="AP221" s="219">
        <v>0</v>
      </c>
      <c r="AQ221" s="219">
        <v>0</v>
      </c>
      <c r="AR221" s="219">
        <f t="shared" si="69"/>
        <v>0</v>
      </c>
      <c r="AS221" s="219" t="str">
        <f t="shared" si="70"/>
        <v>-</v>
      </c>
      <c r="AT221" s="144">
        <f t="shared" si="71"/>
        <v>0</v>
      </c>
      <c r="AV221" s="65"/>
    </row>
    <row r="222" spans="2:48" s="7" customFormat="1">
      <c r="B222" s="465"/>
      <c r="C222" s="470"/>
      <c r="D222" s="143" t="s">
        <v>153</v>
      </c>
      <c r="E222" s="336">
        <v>9</v>
      </c>
      <c r="F222" s="220">
        <f>IFERROR(E222/E229,"-")</f>
        <v>5.4878048780487805E-2</v>
      </c>
      <c r="G222" s="59">
        <v>1179467</v>
      </c>
      <c r="H222" s="59">
        <v>9</v>
      </c>
      <c r="I222" s="59">
        <f t="shared" si="72"/>
        <v>131051.88888888889</v>
      </c>
      <c r="J222" s="59">
        <f t="shared" si="55"/>
        <v>131051.88888888889</v>
      </c>
      <c r="K222" s="9">
        <f t="shared" si="56"/>
        <v>1</v>
      </c>
      <c r="L222" s="336">
        <v>5</v>
      </c>
      <c r="M222" s="220">
        <f>IFERROR(L222/L229,"-")</f>
        <v>4.065040650406504E-2</v>
      </c>
      <c r="N222" s="59">
        <v>829379</v>
      </c>
      <c r="O222" s="59">
        <v>5</v>
      </c>
      <c r="P222" s="59">
        <f t="shared" si="57"/>
        <v>165875.79999999999</v>
      </c>
      <c r="Q222" s="59">
        <f t="shared" si="58"/>
        <v>165875.79999999999</v>
      </c>
      <c r="R222" s="9">
        <f t="shared" si="59"/>
        <v>1</v>
      </c>
      <c r="S222" s="336">
        <v>1</v>
      </c>
      <c r="T222" s="220">
        <f>IFERROR(S222/S229,"-")</f>
        <v>5.2631578947368418E-2</v>
      </c>
      <c r="U222" s="59">
        <v>327228</v>
      </c>
      <c r="V222" s="59">
        <v>1</v>
      </c>
      <c r="W222" s="59">
        <f t="shared" si="60"/>
        <v>327228</v>
      </c>
      <c r="X222" s="59">
        <f t="shared" si="61"/>
        <v>327228</v>
      </c>
      <c r="Y222" s="9">
        <f t="shared" si="62"/>
        <v>1</v>
      </c>
      <c r="Z222" s="336">
        <v>1</v>
      </c>
      <c r="AA222" s="220">
        <f>IFERROR(Z222/Z229,"-")</f>
        <v>6.6666666666666666E-2</v>
      </c>
      <c r="AB222" s="59">
        <v>327228</v>
      </c>
      <c r="AC222" s="59">
        <v>1</v>
      </c>
      <c r="AD222" s="59">
        <f t="shared" si="63"/>
        <v>327228</v>
      </c>
      <c r="AE222" s="59">
        <f t="shared" si="64"/>
        <v>327228</v>
      </c>
      <c r="AF222" s="9">
        <f t="shared" si="65"/>
        <v>1</v>
      </c>
      <c r="AG222" s="336">
        <v>0</v>
      </c>
      <c r="AH222" s="220">
        <f>IFERROR(AG222/AG229,"-")</f>
        <v>0</v>
      </c>
      <c r="AI222" s="59">
        <v>0</v>
      </c>
      <c r="AJ222" s="59">
        <v>0</v>
      </c>
      <c r="AK222" s="59" t="str">
        <f t="shared" si="66"/>
        <v>-</v>
      </c>
      <c r="AL222" s="59" t="str">
        <f t="shared" si="67"/>
        <v>-</v>
      </c>
      <c r="AM222" s="9" t="str">
        <f t="shared" si="68"/>
        <v>-</v>
      </c>
      <c r="AN222" s="336">
        <v>15</v>
      </c>
      <c r="AO222" s="220">
        <f>IFERROR(AN222/AN229,"-")</f>
        <v>2.3771790808240888E-2</v>
      </c>
      <c r="AP222" s="59">
        <v>2759486</v>
      </c>
      <c r="AQ222" s="59">
        <v>15</v>
      </c>
      <c r="AR222" s="59">
        <f t="shared" si="69"/>
        <v>183965.73333333334</v>
      </c>
      <c r="AS222" s="59">
        <f t="shared" si="70"/>
        <v>183965.73333333334</v>
      </c>
      <c r="AT222" s="9">
        <f t="shared" si="71"/>
        <v>1</v>
      </c>
      <c r="AV222" s="65"/>
    </row>
    <row r="223" spans="2:48" s="7" customFormat="1">
      <c r="B223" s="465"/>
      <c r="C223" s="470"/>
      <c r="D223" s="143" t="s">
        <v>154</v>
      </c>
      <c r="E223" s="336">
        <v>12</v>
      </c>
      <c r="F223" s="220">
        <f>IFERROR(E223/E229,"-")</f>
        <v>7.3170731707317069E-2</v>
      </c>
      <c r="G223" s="59">
        <v>5446313</v>
      </c>
      <c r="H223" s="59">
        <v>12</v>
      </c>
      <c r="I223" s="59">
        <f t="shared" si="72"/>
        <v>453859.41666666669</v>
      </c>
      <c r="J223" s="59">
        <f t="shared" si="55"/>
        <v>453859.41666666669</v>
      </c>
      <c r="K223" s="9">
        <f t="shared" si="56"/>
        <v>1</v>
      </c>
      <c r="L223" s="336">
        <v>9</v>
      </c>
      <c r="M223" s="220">
        <f>IFERROR(L223/L229,"-")</f>
        <v>7.3170731707317069E-2</v>
      </c>
      <c r="N223" s="59">
        <v>4186477</v>
      </c>
      <c r="O223" s="59">
        <v>9</v>
      </c>
      <c r="P223" s="59">
        <f t="shared" si="57"/>
        <v>465164.11111111112</v>
      </c>
      <c r="Q223" s="59">
        <f t="shared" si="58"/>
        <v>465164.11111111112</v>
      </c>
      <c r="R223" s="9">
        <f t="shared" si="59"/>
        <v>1</v>
      </c>
      <c r="S223" s="336">
        <v>1</v>
      </c>
      <c r="T223" s="220">
        <f>IFERROR(S223/S229,"-")</f>
        <v>5.2631578947368418E-2</v>
      </c>
      <c r="U223" s="59">
        <v>1351462</v>
      </c>
      <c r="V223" s="59">
        <v>1</v>
      </c>
      <c r="W223" s="59">
        <f t="shared" si="60"/>
        <v>1351462</v>
      </c>
      <c r="X223" s="59">
        <f t="shared" si="61"/>
        <v>1351462</v>
      </c>
      <c r="Y223" s="9">
        <f t="shared" si="62"/>
        <v>1</v>
      </c>
      <c r="Z223" s="336">
        <v>1</v>
      </c>
      <c r="AA223" s="220">
        <f>IFERROR(Z223/Z229,"-")</f>
        <v>6.6666666666666666E-2</v>
      </c>
      <c r="AB223" s="59">
        <v>1351462</v>
      </c>
      <c r="AC223" s="59">
        <v>1</v>
      </c>
      <c r="AD223" s="59">
        <f t="shared" si="63"/>
        <v>1351462</v>
      </c>
      <c r="AE223" s="59">
        <f t="shared" si="64"/>
        <v>1351462</v>
      </c>
      <c r="AF223" s="9">
        <f t="shared" si="65"/>
        <v>1</v>
      </c>
      <c r="AG223" s="336">
        <v>2</v>
      </c>
      <c r="AH223" s="220">
        <f>IFERROR(AG223/AG229,"-")</f>
        <v>5.128205128205128E-2</v>
      </c>
      <c r="AI223" s="59">
        <v>857986</v>
      </c>
      <c r="AJ223" s="59">
        <v>2</v>
      </c>
      <c r="AK223" s="59">
        <f t="shared" si="66"/>
        <v>428993</v>
      </c>
      <c r="AL223" s="59">
        <f t="shared" si="67"/>
        <v>428993</v>
      </c>
      <c r="AM223" s="9">
        <f t="shared" si="68"/>
        <v>1</v>
      </c>
      <c r="AN223" s="336">
        <v>23</v>
      </c>
      <c r="AO223" s="220">
        <f>IFERROR(AN223/AN229,"-")</f>
        <v>3.6450079239302692E-2</v>
      </c>
      <c r="AP223" s="59">
        <v>8430391</v>
      </c>
      <c r="AQ223" s="59">
        <v>23</v>
      </c>
      <c r="AR223" s="59">
        <f t="shared" si="69"/>
        <v>366538.73913043475</v>
      </c>
      <c r="AS223" s="59">
        <f t="shared" si="70"/>
        <v>366538.73913043475</v>
      </c>
      <c r="AT223" s="9">
        <f t="shared" si="71"/>
        <v>1</v>
      </c>
      <c r="AV223" s="65"/>
    </row>
    <row r="224" spans="2:48" s="7" customFormat="1">
      <c r="B224" s="465"/>
      <c r="C224" s="470"/>
      <c r="D224" s="143" t="s">
        <v>155</v>
      </c>
      <c r="E224" s="147">
        <v>9</v>
      </c>
      <c r="F224" s="218">
        <f>IFERROR(E224/E229,"-")</f>
        <v>5.4878048780487805E-2</v>
      </c>
      <c r="G224" s="219">
        <v>5172445</v>
      </c>
      <c r="H224" s="219">
        <v>9</v>
      </c>
      <c r="I224" s="219">
        <f t="shared" si="72"/>
        <v>574716.11111111112</v>
      </c>
      <c r="J224" s="219">
        <f t="shared" si="55"/>
        <v>574716.11111111112</v>
      </c>
      <c r="K224" s="144">
        <f t="shared" si="56"/>
        <v>1</v>
      </c>
      <c r="L224" s="147">
        <v>8</v>
      </c>
      <c r="M224" s="218">
        <f>IFERROR(L224/L229,"-")</f>
        <v>6.5040650406504072E-2</v>
      </c>
      <c r="N224" s="219">
        <v>3791792</v>
      </c>
      <c r="O224" s="219">
        <v>8</v>
      </c>
      <c r="P224" s="219">
        <f t="shared" si="57"/>
        <v>473974</v>
      </c>
      <c r="Q224" s="219">
        <f t="shared" si="58"/>
        <v>473974</v>
      </c>
      <c r="R224" s="144">
        <f t="shared" si="59"/>
        <v>1</v>
      </c>
      <c r="S224" s="147">
        <v>1</v>
      </c>
      <c r="T224" s="218">
        <f>IFERROR(S224/S229,"-")</f>
        <v>5.2631578947368418E-2</v>
      </c>
      <c r="U224" s="219">
        <v>137619</v>
      </c>
      <c r="V224" s="219">
        <v>1</v>
      </c>
      <c r="W224" s="219">
        <f t="shared" si="60"/>
        <v>137619</v>
      </c>
      <c r="X224" s="219">
        <f t="shared" si="61"/>
        <v>137619</v>
      </c>
      <c r="Y224" s="144">
        <f t="shared" si="62"/>
        <v>1</v>
      </c>
      <c r="Z224" s="147">
        <v>1</v>
      </c>
      <c r="AA224" s="218">
        <f>IFERROR(Z224/Z229,"-")</f>
        <v>6.6666666666666666E-2</v>
      </c>
      <c r="AB224" s="219">
        <v>137619</v>
      </c>
      <c r="AC224" s="219">
        <v>1</v>
      </c>
      <c r="AD224" s="219">
        <f t="shared" si="63"/>
        <v>137619</v>
      </c>
      <c r="AE224" s="219">
        <f t="shared" si="64"/>
        <v>137619</v>
      </c>
      <c r="AF224" s="144">
        <f t="shared" si="65"/>
        <v>1</v>
      </c>
      <c r="AG224" s="147">
        <v>2</v>
      </c>
      <c r="AH224" s="218">
        <f>IFERROR(AG224/AG229,"-")</f>
        <v>5.128205128205128E-2</v>
      </c>
      <c r="AI224" s="219">
        <v>2459450</v>
      </c>
      <c r="AJ224" s="219">
        <v>2</v>
      </c>
      <c r="AK224" s="219">
        <f t="shared" si="66"/>
        <v>1229725</v>
      </c>
      <c r="AL224" s="219">
        <f t="shared" si="67"/>
        <v>1229725</v>
      </c>
      <c r="AM224" s="144">
        <f t="shared" si="68"/>
        <v>1</v>
      </c>
      <c r="AN224" s="147">
        <v>28</v>
      </c>
      <c r="AO224" s="218">
        <f>IFERROR(AN224/AN229,"-")</f>
        <v>4.4374009508716325E-2</v>
      </c>
      <c r="AP224" s="219">
        <v>24835303</v>
      </c>
      <c r="AQ224" s="219">
        <v>28</v>
      </c>
      <c r="AR224" s="219">
        <f t="shared" si="69"/>
        <v>886975.10714285716</v>
      </c>
      <c r="AS224" s="219">
        <f t="shared" si="70"/>
        <v>886975.10714285716</v>
      </c>
      <c r="AT224" s="144">
        <f t="shared" si="71"/>
        <v>1</v>
      </c>
      <c r="AV224" s="65"/>
    </row>
    <row r="225" spans="2:48" s="7" customFormat="1">
      <c r="B225" s="465"/>
      <c r="C225" s="470"/>
      <c r="D225" s="143" t="s">
        <v>157</v>
      </c>
      <c r="E225" s="336">
        <v>14</v>
      </c>
      <c r="F225" s="220">
        <f>IFERROR(E225/E229,"-")</f>
        <v>8.5365853658536592E-2</v>
      </c>
      <c r="G225" s="59">
        <v>15710086</v>
      </c>
      <c r="H225" s="59">
        <v>14</v>
      </c>
      <c r="I225" s="59">
        <f t="shared" si="72"/>
        <v>1122149</v>
      </c>
      <c r="J225" s="59">
        <f t="shared" si="55"/>
        <v>1122149</v>
      </c>
      <c r="K225" s="9">
        <f t="shared" si="56"/>
        <v>1</v>
      </c>
      <c r="L225" s="336">
        <v>9</v>
      </c>
      <c r="M225" s="220">
        <f>IFERROR(L225/L229,"-")</f>
        <v>7.3170731707317069E-2</v>
      </c>
      <c r="N225" s="59">
        <v>8733849</v>
      </c>
      <c r="O225" s="59">
        <v>9</v>
      </c>
      <c r="P225" s="59">
        <f t="shared" si="57"/>
        <v>970427.66666666663</v>
      </c>
      <c r="Q225" s="59">
        <f t="shared" si="58"/>
        <v>970427.66666666663</v>
      </c>
      <c r="R225" s="9">
        <f t="shared" si="59"/>
        <v>1</v>
      </c>
      <c r="S225" s="336">
        <v>4</v>
      </c>
      <c r="T225" s="220">
        <f>IFERROR(S225/S229,"-")</f>
        <v>0.21052631578947367</v>
      </c>
      <c r="U225" s="59">
        <v>3023209</v>
      </c>
      <c r="V225" s="59">
        <v>4</v>
      </c>
      <c r="W225" s="59">
        <f t="shared" si="60"/>
        <v>755802.25</v>
      </c>
      <c r="X225" s="59">
        <f t="shared" si="61"/>
        <v>755802.25</v>
      </c>
      <c r="Y225" s="9">
        <f t="shared" si="62"/>
        <v>1</v>
      </c>
      <c r="Z225" s="336">
        <v>3</v>
      </c>
      <c r="AA225" s="220">
        <f>IFERROR(Z225/Z229,"-")</f>
        <v>0.2</v>
      </c>
      <c r="AB225" s="59">
        <v>2997950</v>
      </c>
      <c r="AC225" s="59">
        <v>3</v>
      </c>
      <c r="AD225" s="59">
        <f t="shared" si="63"/>
        <v>999316.66666666663</v>
      </c>
      <c r="AE225" s="59">
        <f t="shared" si="64"/>
        <v>999316.66666666663</v>
      </c>
      <c r="AF225" s="9">
        <f t="shared" si="65"/>
        <v>1</v>
      </c>
      <c r="AG225" s="336">
        <v>6</v>
      </c>
      <c r="AH225" s="220">
        <f>IFERROR(AG225/AG229,"-")</f>
        <v>0.15384615384615385</v>
      </c>
      <c r="AI225" s="59">
        <v>8740033</v>
      </c>
      <c r="AJ225" s="59">
        <v>6</v>
      </c>
      <c r="AK225" s="59">
        <f t="shared" si="66"/>
        <v>1456672.1666666667</v>
      </c>
      <c r="AL225" s="59">
        <f t="shared" si="67"/>
        <v>1456672.1666666667</v>
      </c>
      <c r="AM225" s="9">
        <f t="shared" si="68"/>
        <v>1</v>
      </c>
      <c r="AN225" s="336">
        <v>23</v>
      </c>
      <c r="AO225" s="220">
        <f>IFERROR(AN225/AN229,"-")</f>
        <v>3.6450079239302692E-2</v>
      </c>
      <c r="AP225" s="59">
        <v>20368144</v>
      </c>
      <c r="AQ225" s="59">
        <v>23</v>
      </c>
      <c r="AR225" s="59">
        <f t="shared" si="69"/>
        <v>885571.47826086951</v>
      </c>
      <c r="AS225" s="59">
        <f t="shared" si="70"/>
        <v>885571.47826086951</v>
      </c>
      <c r="AT225" s="9">
        <f t="shared" si="71"/>
        <v>1</v>
      </c>
      <c r="AV225" s="65"/>
    </row>
    <row r="226" spans="2:48" s="7" customFormat="1">
      <c r="B226" s="465"/>
      <c r="C226" s="470"/>
      <c r="D226" s="143" t="s">
        <v>158</v>
      </c>
      <c r="E226" s="147">
        <v>7</v>
      </c>
      <c r="F226" s="218">
        <f>IFERROR(E226/E229,"-")</f>
        <v>4.2682926829268296E-2</v>
      </c>
      <c r="G226" s="219">
        <v>10376179</v>
      </c>
      <c r="H226" s="219">
        <v>7</v>
      </c>
      <c r="I226" s="219">
        <f t="shared" si="72"/>
        <v>1482311.2857142857</v>
      </c>
      <c r="J226" s="219">
        <f t="shared" si="55"/>
        <v>1482311.2857142857</v>
      </c>
      <c r="K226" s="144">
        <f t="shared" si="56"/>
        <v>1</v>
      </c>
      <c r="L226" s="147">
        <v>5</v>
      </c>
      <c r="M226" s="218">
        <f>IFERROR(L226/L229,"-")</f>
        <v>4.065040650406504E-2</v>
      </c>
      <c r="N226" s="219">
        <v>7546543</v>
      </c>
      <c r="O226" s="219">
        <v>5</v>
      </c>
      <c r="P226" s="219">
        <f t="shared" si="57"/>
        <v>1509308.6</v>
      </c>
      <c r="Q226" s="219">
        <f t="shared" si="58"/>
        <v>1509308.6</v>
      </c>
      <c r="R226" s="144">
        <f t="shared" si="59"/>
        <v>1</v>
      </c>
      <c r="S226" s="147">
        <v>0</v>
      </c>
      <c r="T226" s="218">
        <f>IFERROR(S226/S229,"-")</f>
        <v>0</v>
      </c>
      <c r="U226" s="219">
        <v>0</v>
      </c>
      <c r="V226" s="219">
        <v>0</v>
      </c>
      <c r="W226" s="219" t="str">
        <f t="shared" si="60"/>
        <v>-</v>
      </c>
      <c r="X226" s="219" t="str">
        <f t="shared" si="61"/>
        <v>-</v>
      </c>
      <c r="Y226" s="144" t="str">
        <f t="shared" si="62"/>
        <v>-</v>
      </c>
      <c r="Z226" s="147">
        <v>0</v>
      </c>
      <c r="AA226" s="218">
        <f>IFERROR(Z226/Z229,"-")</f>
        <v>0</v>
      </c>
      <c r="AB226" s="219">
        <v>0</v>
      </c>
      <c r="AC226" s="219">
        <v>0</v>
      </c>
      <c r="AD226" s="219" t="str">
        <f t="shared" si="63"/>
        <v>-</v>
      </c>
      <c r="AE226" s="219" t="str">
        <f t="shared" si="64"/>
        <v>-</v>
      </c>
      <c r="AF226" s="144" t="str">
        <f t="shared" si="65"/>
        <v>-</v>
      </c>
      <c r="AG226" s="147">
        <v>0</v>
      </c>
      <c r="AH226" s="218">
        <f>IFERROR(AG226/AG229,"-")</f>
        <v>0</v>
      </c>
      <c r="AI226" s="219">
        <v>0</v>
      </c>
      <c r="AJ226" s="219">
        <v>0</v>
      </c>
      <c r="AK226" s="219" t="str">
        <f t="shared" si="66"/>
        <v>-</v>
      </c>
      <c r="AL226" s="219" t="str">
        <f t="shared" si="67"/>
        <v>-</v>
      </c>
      <c r="AM226" s="144" t="str">
        <f t="shared" si="68"/>
        <v>-</v>
      </c>
      <c r="AN226" s="147">
        <v>8</v>
      </c>
      <c r="AO226" s="218">
        <f>IFERROR(AN226/AN229,"-")</f>
        <v>1.2678288431061807E-2</v>
      </c>
      <c r="AP226" s="219">
        <v>16701940</v>
      </c>
      <c r="AQ226" s="219">
        <v>8</v>
      </c>
      <c r="AR226" s="219">
        <f t="shared" si="69"/>
        <v>2087742.5</v>
      </c>
      <c r="AS226" s="219">
        <f t="shared" si="70"/>
        <v>2087742.5</v>
      </c>
      <c r="AT226" s="144">
        <f t="shared" si="71"/>
        <v>1</v>
      </c>
      <c r="AV226" s="65"/>
    </row>
    <row r="227" spans="2:48" s="7" customFormat="1">
      <c r="B227" s="465"/>
      <c r="C227" s="470"/>
      <c r="D227" s="143" t="s">
        <v>159</v>
      </c>
      <c r="E227" s="336">
        <v>5</v>
      </c>
      <c r="F227" s="220">
        <f>IFERROR(E227/E229,"-")</f>
        <v>3.048780487804878E-2</v>
      </c>
      <c r="G227" s="59">
        <v>11568263</v>
      </c>
      <c r="H227" s="59">
        <v>5</v>
      </c>
      <c r="I227" s="59">
        <f t="shared" si="72"/>
        <v>2313652.6</v>
      </c>
      <c r="J227" s="59">
        <f t="shared" si="55"/>
        <v>2313652.6</v>
      </c>
      <c r="K227" s="9">
        <f t="shared" si="56"/>
        <v>1</v>
      </c>
      <c r="L227" s="336">
        <v>4</v>
      </c>
      <c r="M227" s="220">
        <f>IFERROR(L227/L229,"-")</f>
        <v>3.2520325203252036E-2</v>
      </c>
      <c r="N227" s="59">
        <v>10402137</v>
      </c>
      <c r="O227" s="59">
        <v>4</v>
      </c>
      <c r="P227" s="59">
        <f t="shared" si="57"/>
        <v>2600534.25</v>
      </c>
      <c r="Q227" s="59">
        <f t="shared" si="58"/>
        <v>2600534.25</v>
      </c>
      <c r="R227" s="9">
        <f t="shared" si="59"/>
        <v>1</v>
      </c>
      <c r="S227" s="336">
        <v>0</v>
      </c>
      <c r="T227" s="220">
        <f>IFERROR(S227/S229,"-")</f>
        <v>0</v>
      </c>
      <c r="U227" s="59">
        <v>0</v>
      </c>
      <c r="V227" s="59">
        <v>0</v>
      </c>
      <c r="W227" s="59" t="str">
        <f t="shared" si="60"/>
        <v>-</v>
      </c>
      <c r="X227" s="59" t="str">
        <f t="shared" si="61"/>
        <v>-</v>
      </c>
      <c r="Y227" s="9" t="str">
        <f t="shared" si="62"/>
        <v>-</v>
      </c>
      <c r="Z227" s="336">
        <v>0</v>
      </c>
      <c r="AA227" s="220">
        <f>IFERROR(Z227/Z229,"-")</f>
        <v>0</v>
      </c>
      <c r="AB227" s="59">
        <v>0</v>
      </c>
      <c r="AC227" s="59">
        <v>0</v>
      </c>
      <c r="AD227" s="59" t="str">
        <f t="shared" si="63"/>
        <v>-</v>
      </c>
      <c r="AE227" s="59" t="str">
        <f t="shared" si="64"/>
        <v>-</v>
      </c>
      <c r="AF227" s="9" t="str">
        <f t="shared" si="65"/>
        <v>-</v>
      </c>
      <c r="AG227" s="336">
        <v>3</v>
      </c>
      <c r="AH227" s="220">
        <f>IFERROR(AG227/AG229,"-")</f>
        <v>7.6923076923076927E-2</v>
      </c>
      <c r="AI227" s="59">
        <v>7998646</v>
      </c>
      <c r="AJ227" s="59">
        <v>3</v>
      </c>
      <c r="AK227" s="59">
        <f t="shared" si="66"/>
        <v>2666215.3333333335</v>
      </c>
      <c r="AL227" s="59">
        <f t="shared" si="67"/>
        <v>2666215.3333333335</v>
      </c>
      <c r="AM227" s="9">
        <f t="shared" si="68"/>
        <v>1</v>
      </c>
      <c r="AN227" s="336">
        <v>2</v>
      </c>
      <c r="AO227" s="220">
        <f>IFERROR(AN227/AN229,"-")</f>
        <v>3.1695721077654518E-3</v>
      </c>
      <c r="AP227" s="59">
        <v>8170255</v>
      </c>
      <c r="AQ227" s="59">
        <v>2</v>
      </c>
      <c r="AR227" s="59">
        <f t="shared" si="69"/>
        <v>4085127.5</v>
      </c>
      <c r="AS227" s="59">
        <f t="shared" si="70"/>
        <v>4085127.5</v>
      </c>
      <c r="AT227" s="9">
        <f t="shared" si="71"/>
        <v>1</v>
      </c>
      <c r="AV227" s="65"/>
    </row>
    <row r="228" spans="2:48" s="7" customFormat="1">
      <c r="B228" s="465"/>
      <c r="C228" s="470"/>
      <c r="D228" s="146" t="s">
        <v>160</v>
      </c>
      <c r="E228" s="337">
        <v>1</v>
      </c>
      <c r="F228" s="221">
        <f>IFERROR(E228/E229,"-")</f>
        <v>6.0975609756097563E-3</v>
      </c>
      <c r="G228" s="222">
        <v>3114074</v>
      </c>
      <c r="H228" s="222">
        <v>1</v>
      </c>
      <c r="I228" s="222">
        <f t="shared" si="72"/>
        <v>3114074</v>
      </c>
      <c r="J228" s="222">
        <f t="shared" si="55"/>
        <v>3114074</v>
      </c>
      <c r="K228" s="29">
        <f t="shared" si="56"/>
        <v>1</v>
      </c>
      <c r="L228" s="337">
        <v>1</v>
      </c>
      <c r="M228" s="221">
        <f>IFERROR(L228/L229,"-")</f>
        <v>8.130081300813009E-3</v>
      </c>
      <c r="N228" s="222">
        <v>3114074</v>
      </c>
      <c r="O228" s="222">
        <v>1</v>
      </c>
      <c r="P228" s="222">
        <f t="shared" si="57"/>
        <v>3114074</v>
      </c>
      <c r="Q228" s="222">
        <f t="shared" si="58"/>
        <v>3114074</v>
      </c>
      <c r="R228" s="29">
        <f t="shared" si="59"/>
        <v>1</v>
      </c>
      <c r="S228" s="337">
        <v>1</v>
      </c>
      <c r="T228" s="221">
        <f>IFERROR(S228/S229,"-")</f>
        <v>5.2631578947368418E-2</v>
      </c>
      <c r="U228" s="222">
        <v>3114074</v>
      </c>
      <c r="V228" s="222">
        <v>1</v>
      </c>
      <c r="W228" s="222">
        <f t="shared" si="60"/>
        <v>3114074</v>
      </c>
      <c r="X228" s="222">
        <f t="shared" si="61"/>
        <v>3114074</v>
      </c>
      <c r="Y228" s="29">
        <f t="shared" si="62"/>
        <v>1</v>
      </c>
      <c r="Z228" s="337">
        <v>1</v>
      </c>
      <c r="AA228" s="221">
        <f>IFERROR(Z228/Z229,"-")</f>
        <v>6.6666666666666666E-2</v>
      </c>
      <c r="AB228" s="222">
        <v>3114074</v>
      </c>
      <c r="AC228" s="222">
        <v>1</v>
      </c>
      <c r="AD228" s="222">
        <f t="shared" si="63"/>
        <v>3114074</v>
      </c>
      <c r="AE228" s="222">
        <f t="shared" si="64"/>
        <v>3114074</v>
      </c>
      <c r="AF228" s="29">
        <f t="shared" si="65"/>
        <v>1</v>
      </c>
      <c r="AG228" s="337">
        <v>1</v>
      </c>
      <c r="AH228" s="221">
        <f>IFERROR(AG228/AG229,"-")</f>
        <v>2.564102564102564E-2</v>
      </c>
      <c r="AI228" s="222">
        <v>3335044</v>
      </c>
      <c r="AJ228" s="222">
        <v>1</v>
      </c>
      <c r="AK228" s="222">
        <f t="shared" si="66"/>
        <v>3335044</v>
      </c>
      <c r="AL228" s="222">
        <f t="shared" si="67"/>
        <v>3335044</v>
      </c>
      <c r="AM228" s="29">
        <f t="shared" si="68"/>
        <v>1</v>
      </c>
      <c r="AN228" s="337">
        <v>1</v>
      </c>
      <c r="AO228" s="221">
        <f>IFERROR(AN228/AN229,"-")</f>
        <v>1.5847860538827259E-3</v>
      </c>
      <c r="AP228" s="222">
        <v>533988</v>
      </c>
      <c r="AQ228" s="222">
        <v>1</v>
      </c>
      <c r="AR228" s="222">
        <f t="shared" si="69"/>
        <v>533988</v>
      </c>
      <c r="AS228" s="222">
        <f t="shared" si="70"/>
        <v>533988</v>
      </c>
      <c r="AT228" s="29">
        <f t="shared" si="71"/>
        <v>1</v>
      </c>
      <c r="AV228" s="65"/>
    </row>
    <row r="229" spans="2:48" s="7" customFormat="1">
      <c r="B229" s="466"/>
      <c r="C229" s="471"/>
      <c r="D229" s="247" t="s">
        <v>64</v>
      </c>
      <c r="E229" s="148">
        <f>SUM(E221:E228)</f>
        <v>164</v>
      </c>
      <c r="F229" s="223">
        <f>IFERROR(E229/E229,"-")</f>
        <v>1</v>
      </c>
      <c r="G229" s="224">
        <f>SUM(G221:G228)</f>
        <v>52566827</v>
      </c>
      <c r="H229" s="224">
        <f>SUM(H221:H228)</f>
        <v>57</v>
      </c>
      <c r="I229" s="224">
        <f t="shared" si="72"/>
        <v>320529.43292682926</v>
      </c>
      <c r="J229" s="224">
        <f t="shared" si="55"/>
        <v>922225.03508771933</v>
      </c>
      <c r="K229" s="129">
        <f t="shared" si="56"/>
        <v>0.34756097560975607</v>
      </c>
      <c r="L229" s="148">
        <f>SUM(L221:L228)</f>
        <v>123</v>
      </c>
      <c r="M229" s="223">
        <f>IFERROR(L229/L229,"-")</f>
        <v>1</v>
      </c>
      <c r="N229" s="224">
        <f>SUM(N221:N228)</f>
        <v>38604251</v>
      </c>
      <c r="O229" s="224">
        <f>SUM(O221:O228)</f>
        <v>41</v>
      </c>
      <c r="P229" s="224">
        <f t="shared" si="57"/>
        <v>313855.69918699184</v>
      </c>
      <c r="Q229" s="224">
        <f t="shared" si="58"/>
        <v>941567.09756097558</v>
      </c>
      <c r="R229" s="129">
        <f t="shared" si="59"/>
        <v>0.33333333333333331</v>
      </c>
      <c r="S229" s="148">
        <f>SUM(S221:S228)</f>
        <v>19</v>
      </c>
      <c r="T229" s="223">
        <f>IFERROR(S229/S229,"-")</f>
        <v>1</v>
      </c>
      <c r="U229" s="224">
        <f>SUM(U221:U228)</f>
        <v>7953592</v>
      </c>
      <c r="V229" s="224">
        <f>SUM(V221:V228)</f>
        <v>8</v>
      </c>
      <c r="W229" s="224">
        <f t="shared" si="60"/>
        <v>418610.10526315792</v>
      </c>
      <c r="X229" s="224">
        <f t="shared" si="61"/>
        <v>994199</v>
      </c>
      <c r="Y229" s="129">
        <f t="shared" si="62"/>
        <v>0.42105263157894735</v>
      </c>
      <c r="Z229" s="148">
        <f>SUM(Z221:Z228)</f>
        <v>15</v>
      </c>
      <c r="AA229" s="223">
        <f>IFERROR(Z229/Z229,"-")</f>
        <v>1</v>
      </c>
      <c r="AB229" s="224">
        <f>SUM(AB221:AB228)</f>
        <v>7928333</v>
      </c>
      <c r="AC229" s="224">
        <f>SUM(AC221:AC228)</f>
        <v>7</v>
      </c>
      <c r="AD229" s="224">
        <f t="shared" si="63"/>
        <v>528555.53333333333</v>
      </c>
      <c r="AE229" s="224">
        <f t="shared" si="64"/>
        <v>1132619</v>
      </c>
      <c r="AF229" s="129">
        <f t="shared" si="65"/>
        <v>0.46666666666666667</v>
      </c>
      <c r="AG229" s="148">
        <f>SUM(AG221:AG228)</f>
        <v>39</v>
      </c>
      <c r="AH229" s="223">
        <f>IFERROR(AG229/AG229,"-")</f>
        <v>1</v>
      </c>
      <c r="AI229" s="224">
        <f>SUM(AI221:AI228)</f>
        <v>23391159</v>
      </c>
      <c r="AJ229" s="224">
        <f>SUM(AJ221:AJ228)</f>
        <v>14</v>
      </c>
      <c r="AK229" s="224">
        <f t="shared" si="66"/>
        <v>599773.30769230775</v>
      </c>
      <c r="AL229" s="224">
        <f t="shared" si="67"/>
        <v>1670797.0714285714</v>
      </c>
      <c r="AM229" s="129">
        <f t="shared" si="68"/>
        <v>0.35897435897435898</v>
      </c>
      <c r="AN229" s="148">
        <f>SUM(AN221:AN228)</f>
        <v>631</v>
      </c>
      <c r="AO229" s="223">
        <f>IFERROR(AN229/AN229,"-")</f>
        <v>1</v>
      </c>
      <c r="AP229" s="224">
        <f>SUM(AP221:AP228)</f>
        <v>81799507</v>
      </c>
      <c r="AQ229" s="224">
        <f>SUM(AQ221:AQ228)</f>
        <v>100</v>
      </c>
      <c r="AR229" s="224">
        <f t="shared" si="69"/>
        <v>129634.71790808241</v>
      </c>
      <c r="AS229" s="224">
        <f t="shared" si="70"/>
        <v>817995.07</v>
      </c>
      <c r="AT229" s="129">
        <f t="shared" si="71"/>
        <v>0.15847860538827258</v>
      </c>
      <c r="AV229" s="65"/>
    </row>
    <row r="230" spans="2:48" s="7" customFormat="1">
      <c r="B230" s="464">
        <v>26</v>
      </c>
      <c r="C230" s="469" t="s">
        <v>29</v>
      </c>
      <c r="D230" s="143" t="s">
        <v>156</v>
      </c>
      <c r="E230" s="147">
        <v>1391</v>
      </c>
      <c r="F230" s="218">
        <f>IFERROR(E230/E238,"-")</f>
        <v>0.63169845594913709</v>
      </c>
      <c r="G230" s="219">
        <v>0</v>
      </c>
      <c r="H230" s="219">
        <v>0</v>
      </c>
      <c r="I230" s="219">
        <f t="shared" si="72"/>
        <v>0</v>
      </c>
      <c r="J230" s="219" t="str">
        <f t="shared" si="55"/>
        <v>-</v>
      </c>
      <c r="K230" s="144">
        <f t="shared" si="56"/>
        <v>0</v>
      </c>
      <c r="L230" s="147">
        <v>1015</v>
      </c>
      <c r="M230" s="218">
        <f>IFERROR(L230/L238,"-")</f>
        <v>0.61965811965811968</v>
      </c>
      <c r="N230" s="219">
        <v>0</v>
      </c>
      <c r="O230" s="219">
        <v>0</v>
      </c>
      <c r="P230" s="219">
        <f t="shared" si="57"/>
        <v>0</v>
      </c>
      <c r="Q230" s="219" t="str">
        <f t="shared" si="58"/>
        <v>-</v>
      </c>
      <c r="R230" s="144">
        <f t="shared" si="59"/>
        <v>0</v>
      </c>
      <c r="S230" s="147">
        <v>135</v>
      </c>
      <c r="T230" s="218">
        <f>IFERROR(S230/S238,"-")</f>
        <v>0.54216867469879515</v>
      </c>
      <c r="U230" s="219">
        <v>0</v>
      </c>
      <c r="V230" s="219">
        <v>0</v>
      </c>
      <c r="W230" s="219">
        <f t="shared" si="60"/>
        <v>0</v>
      </c>
      <c r="X230" s="219" t="str">
        <f t="shared" si="61"/>
        <v>-</v>
      </c>
      <c r="Y230" s="144">
        <f t="shared" si="62"/>
        <v>0</v>
      </c>
      <c r="Z230" s="147">
        <v>103</v>
      </c>
      <c r="AA230" s="218">
        <f>IFERROR(Z230/Z238,"-")</f>
        <v>0.544973544973545</v>
      </c>
      <c r="AB230" s="219">
        <v>0</v>
      </c>
      <c r="AC230" s="219">
        <v>0</v>
      </c>
      <c r="AD230" s="219">
        <f t="shared" si="63"/>
        <v>0</v>
      </c>
      <c r="AE230" s="219" t="str">
        <f t="shared" si="64"/>
        <v>-</v>
      </c>
      <c r="AF230" s="144">
        <f t="shared" si="65"/>
        <v>0</v>
      </c>
      <c r="AG230" s="147">
        <v>485</v>
      </c>
      <c r="AH230" s="218">
        <f>IFERROR(AG230/AG238,"-")</f>
        <v>0.56658878504672894</v>
      </c>
      <c r="AI230" s="219">
        <v>0</v>
      </c>
      <c r="AJ230" s="219">
        <v>0</v>
      </c>
      <c r="AK230" s="219">
        <f t="shared" si="66"/>
        <v>0</v>
      </c>
      <c r="AL230" s="219" t="str">
        <f t="shared" si="67"/>
        <v>-</v>
      </c>
      <c r="AM230" s="144">
        <f t="shared" si="68"/>
        <v>0</v>
      </c>
      <c r="AN230" s="147">
        <v>6687</v>
      </c>
      <c r="AO230" s="218">
        <f>IFERROR(AN230/AN238,"-")</f>
        <v>0.75380453161988503</v>
      </c>
      <c r="AP230" s="219">
        <v>0</v>
      </c>
      <c r="AQ230" s="219">
        <v>0</v>
      </c>
      <c r="AR230" s="219">
        <f t="shared" si="69"/>
        <v>0</v>
      </c>
      <c r="AS230" s="219" t="str">
        <f t="shared" si="70"/>
        <v>-</v>
      </c>
      <c r="AT230" s="144">
        <f t="shared" si="71"/>
        <v>0</v>
      </c>
      <c r="AV230" s="65"/>
    </row>
    <row r="231" spans="2:48" s="7" customFormat="1">
      <c r="B231" s="465"/>
      <c r="C231" s="470"/>
      <c r="D231" s="143" t="s">
        <v>153</v>
      </c>
      <c r="E231" s="336">
        <v>284</v>
      </c>
      <c r="F231" s="220">
        <f>IFERROR(E231/E238,"-")</f>
        <v>0.12897366030881016</v>
      </c>
      <c r="G231" s="59">
        <v>18333368</v>
      </c>
      <c r="H231" s="59">
        <v>97</v>
      </c>
      <c r="I231" s="59">
        <f t="shared" si="72"/>
        <v>64554.112676056335</v>
      </c>
      <c r="J231" s="59">
        <f t="shared" si="55"/>
        <v>189003.79381443298</v>
      </c>
      <c r="K231" s="9">
        <f t="shared" si="56"/>
        <v>0.34154929577464788</v>
      </c>
      <c r="L231" s="336">
        <v>221</v>
      </c>
      <c r="M231" s="220">
        <f>IFERROR(L231/L238,"-")</f>
        <v>0.13492063492063491</v>
      </c>
      <c r="N231" s="59">
        <v>13481439</v>
      </c>
      <c r="O231" s="59">
        <v>77</v>
      </c>
      <c r="P231" s="59">
        <f t="shared" si="57"/>
        <v>61001.986425339368</v>
      </c>
      <c r="Q231" s="59">
        <f t="shared" si="58"/>
        <v>175083.62337662338</v>
      </c>
      <c r="R231" s="9">
        <f t="shared" si="59"/>
        <v>0.34841628959276016</v>
      </c>
      <c r="S231" s="336">
        <v>39</v>
      </c>
      <c r="T231" s="220">
        <f>IFERROR(S231/S238,"-")</f>
        <v>0.15662650602409639</v>
      </c>
      <c r="U231" s="59">
        <v>2709281</v>
      </c>
      <c r="V231" s="59">
        <v>15</v>
      </c>
      <c r="W231" s="59">
        <f t="shared" si="60"/>
        <v>69468.743589743593</v>
      </c>
      <c r="X231" s="59">
        <f t="shared" si="61"/>
        <v>180618.73333333334</v>
      </c>
      <c r="Y231" s="9">
        <f t="shared" si="62"/>
        <v>0.38461538461538464</v>
      </c>
      <c r="Z231" s="336">
        <v>29</v>
      </c>
      <c r="AA231" s="220">
        <f>IFERROR(Z231/Z238,"-")</f>
        <v>0.15343915343915343</v>
      </c>
      <c r="AB231" s="59">
        <v>2192384</v>
      </c>
      <c r="AC231" s="59">
        <v>10</v>
      </c>
      <c r="AD231" s="59">
        <f t="shared" si="63"/>
        <v>75599.448275862072</v>
      </c>
      <c r="AE231" s="59">
        <f t="shared" si="64"/>
        <v>219238.39999999999</v>
      </c>
      <c r="AF231" s="9">
        <f t="shared" si="65"/>
        <v>0.34482758620689657</v>
      </c>
      <c r="AG231" s="336">
        <v>110</v>
      </c>
      <c r="AH231" s="220">
        <f>IFERROR(AG231/AG238,"-")</f>
        <v>0.12850467289719625</v>
      </c>
      <c r="AI231" s="59">
        <v>9900684</v>
      </c>
      <c r="AJ231" s="59">
        <v>40</v>
      </c>
      <c r="AK231" s="59">
        <f t="shared" si="66"/>
        <v>90006.218181818185</v>
      </c>
      <c r="AL231" s="59">
        <f t="shared" si="67"/>
        <v>247517.1</v>
      </c>
      <c r="AM231" s="9">
        <f t="shared" si="68"/>
        <v>0.36363636363636365</v>
      </c>
      <c r="AN231" s="336">
        <v>871</v>
      </c>
      <c r="AO231" s="220">
        <f>IFERROR(AN231/AN238,"-")</f>
        <v>9.818509750873633E-2</v>
      </c>
      <c r="AP231" s="59">
        <v>53846657</v>
      </c>
      <c r="AQ231" s="59">
        <v>271</v>
      </c>
      <c r="AR231" s="59">
        <f t="shared" si="69"/>
        <v>61821.649827784153</v>
      </c>
      <c r="AS231" s="59">
        <f t="shared" si="70"/>
        <v>198696.15129151291</v>
      </c>
      <c r="AT231" s="9">
        <f t="shared" si="71"/>
        <v>0.3111366245694604</v>
      </c>
      <c r="AV231" s="65"/>
    </row>
    <row r="232" spans="2:48" s="7" customFormat="1">
      <c r="B232" s="465"/>
      <c r="C232" s="470"/>
      <c r="D232" s="143" t="s">
        <v>154</v>
      </c>
      <c r="E232" s="336">
        <v>204</v>
      </c>
      <c r="F232" s="220">
        <f>IFERROR(E232/E238,"-")</f>
        <v>9.264305177111716E-2</v>
      </c>
      <c r="G232" s="59">
        <v>29268468</v>
      </c>
      <c r="H232" s="59">
        <v>130</v>
      </c>
      <c r="I232" s="59">
        <f t="shared" si="72"/>
        <v>143472.88235294117</v>
      </c>
      <c r="J232" s="59">
        <f t="shared" si="55"/>
        <v>225142.06153846154</v>
      </c>
      <c r="K232" s="9">
        <f t="shared" si="56"/>
        <v>0.63725490196078427</v>
      </c>
      <c r="L232" s="336">
        <v>154</v>
      </c>
      <c r="M232" s="220">
        <f>IFERROR(L232/L238,"-")</f>
        <v>9.4017094017094016E-2</v>
      </c>
      <c r="N232" s="59">
        <v>22271999</v>
      </c>
      <c r="O232" s="59">
        <v>101</v>
      </c>
      <c r="P232" s="59">
        <f t="shared" si="57"/>
        <v>144623.37012987013</v>
      </c>
      <c r="Q232" s="59">
        <f t="shared" si="58"/>
        <v>220514.84158415842</v>
      </c>
      <c r="R232" s="9">
        <f t="shared" si="59"/>
        <v>0.6558441558441559</v>
      </c>
      <c r="S232" s="336">
        <v>21</v>
      </c>
      <c r="T232" s="220">
        <f>IFERROR(S232/S238,"-")</f>
        <v>8.4337349397590355E-2</v>
      </c>
      <c r="U232" s="59">
        <v>3169625</v>
      </c>
      <c r="V232" s="59">
        <v>15</v>
      </c>
      <c r="W232" s="59">
        <f t="shared" si="60"/>
        <v>150934.52380952382</v>
      </c>
      <c r="X232" s="59">
        <f t="shared" si="61"/>
        <v>211308.33333333334</v>
      </c>
      <c r="Y232" s="9">
        <f t="shared" si="62"/>
        <v>0.7142857142857143</v>
      </c>
      <c r="Z232" s="336">
        <v>17</v>
      </c>
      <c r="AA232" s="220">
        <f>IFERROR(Z232/Z238,"-")</f>
        <v>8.9947089947089942E-2</v>
      </c>
      <c r="AB232" s="59">
        <v>2307380</v>
      </c>
      <c r="AC232" s="59">
        <v>12</v>
      </c>
      <c r="AD232" s="59">
        <f t="shared" si="63"/>
        <v>135728.23529411765</v>
      </c>
      <c r="AE232" s="59">
        <f t="shared" si="64"/>
        <v>192281.66666666666</v>
      </c>
      <c r="AF232" s="9">
        <f t="shared" si="65"/>
        <v>0.70588235294117652</v>
      </c>
      <c r="AG232" s="336">
        <v>88</v>
      </c>
      <c r="AH232" s="220">
        <f>IFERROR(AG232/AG238,"-")</f>
        <v>0.10280373831775701</v>
      </c>
      <c r="AI232" s="59">
        <v>10263579</v>
      </c>
      <c r="AJ232" s="59">
        <v>48</v>
      </c>
      <c r="AK232" s="59">
        <f t="shared" si="66"/>
        <v>116631.57954545454</v>
      </c>
      <c r="AL232" s="59">
        <f t="shared" si="67"/>
        <v>213824.5625</v>
      </c>
      <c r="AM232" s="9">
        <f t="shared" si="68"/>
        <v>0.54545454545454541</v>
      </c>
      <c r="AN232" s="336">
        <v>509</v>
      </c>
      <c r="AO232" s="220">
        <f>IFERROR(AN232/AN238,"-")</f>
        <v>5.7377973171006652E-2</v>
      </c>
      <c r="AP232" s="59">
        <v>82345365</v>
      </c>
      <c r="AQ232" s="59">
        <v>276</v>
      </c>
      <c r="AR232" s="59">
        <f t="shared" si="69"/>
        <v>161778.71316306482</v>
      </c>
      <c r="AS232" s="59">
        <f t="shared" si="70"/>
        <v>298352.77173913043</v>
      </c>
      <c r="AT232" s="9">
        <f t="shared" si="71"/>
        <v>0.54223968565815328</v>
      </c>
      <c r="AV232" s="65"/>
    </row>
    <row r="233" spans="2:48" s="7" customFormat="1">
      <c r="B233" s="465"/>
      <c r="C233" s="470"/>
      <c r="D233" s="143" t="s">
        <v>155</v>
      </c>
      <c r="E233" s="147">
        <v>118</v>
      </c>
      <c r="F233" s="218">
        <f>IFERROR(E233/E238,"-")</f>
        <v>5.3587647593097185E-2</v>
      </c>
      <c r="G233" s="219">
        <v>75999532</v>
      </c>
      <c r="H233" s="219">
        <v>103</v>
      </c>
      <c r="I233" s="219">
        <f t="shared" si="72"/>
        <v>644063.83050847461</v>
      </c>
      <c r="J233" s="219">
        <f t="shared" si="55"/>
        <v>737859.53398058249</v>
      </c>
      <c r="K233" s="144">
        <f t="shared" si="56"/>
        <v>0.8728813559322034</v>
      </c>
      <c r="L233" s="147">
        <v>85</v>
      </c>
      <c r="M233" s="218">
        <f>IFERROR(L233/L238,"-")</f>
        <v>5.1892551892551896E-2</v>
      </c>
      <c r="N233" s="219">
        <v>52633456</v>
      </c>
      <c r="O233" s="219">
        <v>74</v>
      </c>
      <c r="P233" s="219">
        <f t="shared" si="57"/>
        <v>619217.12941176468</v>
      </c>
      <c r="Q233" s="219">
        <f t="shared" si="58"/>
        <v>711262.91891891893</v>
      </c>
      <c r="R233" s="144">
        <f t="shared" si="59"/>
        <v>0.87058823529411766</v>
      </c>
      <c r="S233" s="147">
        <v>23</v>
      </c>
      <c r="T233" s="218">
        <f>IFERROR(S233/S238,"-")</f>
        <v>9.2369477911646583E-2</v>
      </c>
      <c r="U233" s="219">
        <v>15872750</v>
      </c>
      <c r="V233" s="219">
        <v>20</v>
      </c>
      <c r="W233" s="219">
        <f t="shared" si="60"/>
        <v>690119.56521739135</v>
      </c>
      <c r="X233" s="219">
        <f t="shared" si="61"/>
        <v>793637.5</v>
      </c>
      <c r="Y233" s="144">
        <f t="shared" si="62"/>
        <v>0.86956521739130432</v>
      </c>
      <c r="Z233" s="147">
        <v>16</v>
      </c>
      <c r="AA233" s="218">
        <f>IFERROR(Z233/Z238,"-")</f>
        <v>8.4656084656084651E-2</v>
      </c>
      <c r="AB233" s="219">
        <v>10098568</v>
      </c>
      <c r="AC233" s="219">
        <v>13</v>
      </c>
      <c r="AD233" s="219">
        <f t="shared" si="63"/>
        <v>631160.5</v>
      </c>
      <c r="AE233" s="219">
        <f t="shared" si="64"/>
        <v>776812.92307692312</v>
      </c>
      <c r="AF233" s="144">
        <f t="shared" si="65"/>
        <v>0.8125</v>
      </c>
      <c r="AG233" s="147">
        <v>65</v>
      </c>
      <c r="AH233" s="218">
        <f>IFERROR(AG233/AG238,"-")</f>
        <v>7.5934579439252331E-2</v>
      </c>
      <c r="AI233" s="219">
        <v>46498145</v>
      </c>
      <c r="AJ233" s="219">
        <v>54</v>
      </c>
      <c r="AK233" s="219">
        <f t="shared" si="66"/>
        <v>715356.07692307688</v>
      </c>
      <c r="AL233" s="219">
        <f t="shared" si="67"/>
        <v>861076.75925925921</v>
      </c>
      <c r="AM233" s="144">
        <f t="shared" si="68"/>
        <v>0.83076923076923082</v>
      </c>
      <c r="AN233" s="147">
        <v>392</v>
      </c>
      <c r="AO233" s="218">
        <f>IFERROR(AN233/AN238,"-")</f>
        <v>4.4188930222071918E-2</v>
      </c>
      <c r="AP233" s="219">
        <v>263579156</v>
      </c>
      <c r="AQ233" s="219">
        <v>322</v>
      </c>
      <c r="AR233" s="219">
        <f t="shared" si="69"/>
        <v>672395.80612244899</v>
      </c>
      <c r="AS233" s="219">
        <f t="shared" si="70"/>
        <v>818568.80745341617</v>
      </c>
      <c r="AT233" s="144">
        <f t="shared" si="71"/>
        <v>0.8214285714285714</v>
      </c>
      <c r="AV233" s="65"/>
    </row>
    <row r="234" spans="2:48" s="7" customFormat="1">
      <c r="B234" s="465"/>
      <c r="C234" s="470"/>
      <c r="D234" s="143" t="s">
        <v>157</v>
      </c>
      <c r="E234" s="336">
        <v>126</v>
      </c>
      <c r="F234" s="220">
        <f>IFERROR(E234/E238,"-")</f>
        <v>5.7220708446866483E-2</v>
      </c>
      <c r="G234" s="59">
        <v>126363968</v>
      </c>
      <c r="H234" s="59">
        <v>121</v>
      </c>
      <c r="I234" s="59">
        <f t="shared" si="72"/>
        <v>1002888.6349206349</v>
      </c>
      <c r="J234" s="59">
        <f t="shared" si="55"/>
        <v>1044330.3140495868</v>
      </c>
      <c r="K234" s="9">
        <f t="shared" si="56"/>
        <v>0.96031746031746035</v>
      </c>
      <c r="L234" s="336">
        <v>105</v>
      </c>
      <c r="M234" s="220">
        <f>IFERROR(L234/L238,"-")</f>
        <v>6.4102564102564097E-2</v>
      </c>
      <c r="N234" s="59">
        <v>110373091</v>
      </c>
      <c r="O234" s="59">
        <v>101</v>
      </c>
      <c r="P234" s="59">
        <f t="shared" si="57"/>
        <v>1051172.2952380953</v>
      </c>
      <c r="Q234" s="59">
        <f t="shared" si="58"/>
        <v>1092802.8811881188</v>
      </c>
      <c r="R234" s="9">
        <f t="shared" si="59"/>
        <v>0.96190476190476193</v>
      </c>
      <c r="S234" s="336">
        <v>23</v>
      </c>
      <c r="T234" s="220">
        <f>IFERROR(S234/S238,"-")</f>
        <v>9.2369477911646583E-2</v>
      </c>
      <c r="U234" s="59">
        <v>19616092</v>
      </c>
      <c r="V234" s="59">
        <v>21</v>
      </c>
      <c r="W234" s="59">
        <f t="shared" si="60"/>
        <v>852873.56521739135</v>
      </c>
      <c r="X234" s="59">
        <f t="shared" si="61"/>
        <v>934099.61904761905</v>
      </c>
      <c r="Y234" s="9">
        <f t="shared" si="62"/>
        <v>0.91304347826086951</v>
      </c>
      <c r="Z234" s="336">
        <v>19</v>
      </c>
      <c r="AA234" s="220">
        <f>IFERROR(Z234/Z238,"-")</f>
        <v>0.10052910052910052</v>
      </c>
      <c r="AB234" s="59">
        <v>17695161</v>
      </c>
      <c r="AC234" s="59">
        <v>17</v>
      </c>
      <c r="AD234" s="59">
        <f t="shared" si="63"/>
        <v>931324.26315789472</v>
      </c>
      <c r="AE234" s="59">
        <f t="shared" si="64"/>
        <v>1040891.8235294118</v>
      </c>
      <c r="AF234" s="9">
        <f t="shared" si="65"/>
        <v>0.89473684210526316</v>
      </c>
      <c r="AG234" s="336">
        <v>63</v>
      </c>
      <c r="AH234" s="220">
        <f>IFERROR(AG234/AG238,"-")</f>
        <v>7.359813084112149E-2</v>
      </c>
      <c r="AI234" s="59">
        <v>66538704</v>
      </c>
      <c r="AJ234" s="59">
        <v>60</v>
      </c>
      <c r="AK234" s="59">
        <f t="shared" si="66"/>
        <v>1056169.9047619049</v>
      </c>
      <c r="AL234" s="59">
        <f t="shared" si="67"/>
        <v>1108978.3999999999</v>
      </c>
      <c r="AM234" s="9">
        <f t="shared" si="68"/>
        <v>0.95238095238095233</v>
      </c>
      <c r="AN234" s="336">
        <v>237</v>
      </c>
      <c r="AO234" s="220">
        <f>IFERROR(AN234/AN238,"-")</f>
        <v>2.6716266486303687E-2</v>
      </c>
      <c r="AP234" s="59">
        <v>237341535</v>
      </c>
      <c r="AQ234" s="59">
        <v>218</v>
      </c>
      <c r="AR234" s="59">
        <f t="shared" si="69"/>
        <v>1001441.0759493671</v>
      </c>
      <c r="AS234" s="59">
        <f t="shared" si="70"/>
        <v>1088722.6376146788</v>
      </c>
      <c r="AT234" s="9">
        <f t="shared" si="71"/>
        <v>0.91983122362869196</v>
      </c>
      <c r="AV234" s="65"/>
    </row>
    <row r="235" spans="2:48" s="7" customFormat="1">
      <c r="B235" s="465"/>
      <c r="C235" s="470"/>
      <c r="D235" s="143" t="s">
        <v>158</v>
      </c>
      <c r="E235" s="147">
        <v>45</v>
      </c>
      <c r="F235" s="218">
        <f>IFERROR(E235/E238,"-")</f>
        <v>2.0435967302452316E-2</v>
      </c>
      <c r="G235" s="219">
        <v>72942942</v>
      </c>
      <c r="H235" s="219">
        <v>43</v>
      </c>
      <c r="I235" s="219">
        <f t="shared" si="72"/>
        <v>1620954.2666666666</v>
      </c>
      <c r="J235" s="219">
        <f t="shared" si="55"/>
        <v>1696347.4883720931</v>
      </c>
      <c r="K235" s="144">
        <f t="shared" si="56"/>
        <v>0.9555555555555556</v>
      </c>
      <c r="L235" s="147">
        <v>33</v>
      </c>
      <c r="M235" s="218">
        <f>IFERROR(L235/L238,"-")</f>
        <v>2.0146520146520148E-2</v>
      </c>
      <c r="N235" s="219">
        <v>54785210</v>
      </c>
      <c r="O235" s="219">
        <v>31</v>
      </c>
      <c r="P235" s="219">
        <f t="shared" si="57"/>
        <v>1660157.8787878789</v>
      </c>
      <c r="Q235" s="219">
        <f t="shared" si="58"/>
        <v>1767264.8387096773</v>
      </c>
      <c r="R235" s="144">
        <f t="shared" si="59"/>
        <v>0.93939393939393945</v>
      </c>
      <c r="S235" s="147">
        <v>3</v>
      </c>
      <c r="T235" s="218">
        <f>IFERROR(S235/S238,"-")</f>
        <v>1.2048192771084338E-2</v>
      </c>
      <c r="U235" s="219">
        <v>1893991</v>
      </c>
      <c r="V235" s="219">
        <v>3</v>
      </c>
      <c r="W235" s="219">
        <f t="shared" si="60"/>
        <v>631330.33333333337</v>
      </c>
      <c r="X235" s="219">
        <f t="shared" si="61"/>
        <v>631330.33333333337</v>
      </c>
      <c r="Y235" s="144">
        <f t="shared" si="62"/>
        <v>1</v>
      </c>
      <c r="Z235" s="147">
        <v>2</v>
      </c>
      <c r="AA235" s="218">
        <f>IFERROR(Z235/Z238,"-")</f>
        <v>1.0582010582010581E-2</v>
      </c>
      <c r="AB235" s="219">
        <v>1575640</v>
      </c>
      <c r="AC235" s="219">
        <v>2</v>
      </c>
      <c r="AD235" s="219">
        <f t="shared" si="63"/>
        <v>787820</v>
      </c>
      <c r="AE235" s="219">
        <f t="shared" si="64"/>
        <v>787820</v>
      </c>
      <c r="AF235" s="144">
        <f t="shared" si="65"/>
        <v>1</v>
      </c>
      <c r="AG235" s="147">
        <v>22</v>
      </c>
      <c r="AH235" s="218">
        <f>IFERROR(AG235/AG238,"-")</f>
        <v>2.5700934579439252E-2</v>
      </c>
      <c r="AI235" s="219">
        <v>34892365</v>
      </c>
      <c r="AJ235" s="219">
        <v>20</v>
      </c>
      <c r="AK235" s="219">
        <f t="shared" si="66"/>
        <v>1586016.5909090908</v>
      </c>
      <c r="AL235" s="219">
        <f t="shared" si="67"/>
        <v>1744618.25</v>
      </c>
      <c r="AM235" s="144">
        <f t="shared" si="68"/>
        <v>0.90909090909090906</v>
      </c>
      <c r="AN235" s="147">
        <v>103</v>
      </c>
      <c r="AO235" s="218">
        <f>IFERROR(AN235/AN238,"-")</f>
        <v>1.1610866869575021E-2</v>
      </c>
      <c r="AP235" s="219">
        <v>164485670</v>
      </c>
      <c r="AQ235" s="219">
        <v>97</v>
      </c>
      <c r="AR235" s="219">
        <f t="shared" si="69"/>
        <v>1596948.2524271845</v>
      </c>
      <c r="AS235" s="219">
        <f t="shared" si="70"/>
        <v>1695728.5567010308</v>
      </c>
      <c r="AT235" s="144">
        <f t="shared" si="71"/>
        <v>0.94174757281553401</v>
      </c>
      <c r="AV235" s="65"/>
    </row>
    <row r="236" spans="2:48" s="7" customFormat="1">
      <c r="B236" s="465"/>
      <c r="C236" s="470"/>
      <c r="D236" s="143" t="s">
        <v>159</v>
      </c>
      <c r="E236" s="336">
        <v>26</v>
      </c>
      <c r="F236" s="220">
        <f>IFERROR(E236/E238,"-")</f>
        <v>1.1807447774750226E-2</v>
      </c>
      <c r="G236" s="59">
        <v>49203760</v>
      </c>
      <c r="H236" s="59">
        <v>26</v>
      </c>
      <c r="I236" s="59">
        <f t="shared" si="72"/>
        <v>1892452.3076923077</v>
      </c>
      <c r="J236" s="59">
        <f t="shared" si="55"/>
        <v>1892452.3076923077</v>
      </c>
      <c r="K236" s="9">
        <f t="shared" si="56"/>
        <v>1</v>
      </c>
      <c r="L236" s="336">
        <v>20</v>
      </c>
      <c r="M236" s="220">
        <f>IFERROR(L236/L238,"-")</f>
        <v>1.221001221001221E-2</v>
      </c>
      <c r="N236" s="59">
        <v>39982055</v>
      </c>
      <c r="O236" s="59">
        <v>20</v>
      </c>
      <c r="P236" s="59">
        <f t="shared" si="57"/>
        <v>1999102.75</v>
      </c>
      <c r="Q236" s="59">
        <f t="shared" si="58"/>
        <v>1999102.75</v>
      </c>
      <c r="R236" s="9">
        <f t="shared" si="59"/>
        <v>1</v>
      </c>
      <c r="S236" s="336">
        <v>4</v>
      </c>
      <c r="T236" s="220">
        <f>IFERROR(S236/S238,"-")</f>
        <v>1.6064257028112448E-2</v>
      </c>
      <c r="U236" s="59">
        <v>2481372</v>
      </c>
      <c r="V236" s="59">
        <v>4</v>
      </c>
      <c r="W236" s="59">
        <f t="shared" si="60"/>
        <v>620343</v>
      </c>
      <c r="X236" s="59">
        <f t="shared" si="61"/>
        <v>620343</v>
      </c>
      <c r="Y236" s="9">
        <f t="shared" si="62"/>
        <v>1</v>
      </c>
      <c r="Z236" s="336">
        <v>3</v>
      </c>
      <c r="AA236" s="220">
        <f>IFERROR(Z236/Z238,"-")</f>
        <v>1.5873015873015872E-2</v>
      </c>
      <c r="AB236" s="59">
        <v>2121300</v>
      </c>
      <c r="AC236" s="59">
        <v>3</v>
      </c>
      <c r="AD236" s="59">
        <f t="shared" si="63"/>
        <v>707100</v>
      </c>
      <c r="AE236" s="59">
        <f t="shared" si="64"/>
        <v>707100</v>
      </c>
      <c r="AF236" s="9">
        <f t="shared" si="65"/>
        <v>1</v>
      </c>
      <c r="AG236" s="336">
        <v>17</v>
      </c>
      <c r="AH236" s="220">
        <f>IFERROR(AG236/AG238,"-")</f>
        <v>1.9859813084112148E-2</v>
      </c>
      <c r="AI236" s="59">
        <v>32885461</v>
      </c>
      <c r="AJ236" s="59">
        <v>17</v>
      </c>
      <c r="AK236" s="59">
        <f t="shared" si="66"/>
        <v>1934438.8823529412</v>
      </c>
      <c r="AL236" s="59">
        <f t="shared" si="67"/>
        <v>1934438.8823529412</v>
      </c>
      <c r="AM236" s="9">
        <f t="shared" si="68"/>
        <v>1</v>
      </c>
      <c r="AN236" s="336">
        <v>60</v>
      </c>
      <c r="AO236" s="220">
        <f>IFERROR(AN236/AN238,"-")</f>
        <v>6.7636117686844773E-3</v>
      </c>
      <c r="AP236" s="59">
        <v>103569561</v>
      </c>
      <c r="AQ236" s="59">
        <v>53</v>
      </c>
      <c r="AR236" s="59">
        <f t="shared" si="69"/>
        <v>1726159.35</v>
      </c>
      <c r="AS236" s="59">
        <f t="shared" si="70"/>
        <v>1954142.6603773586</v>
      </c>
      <c r="AT236" s="9">
        <f t="shared" si="71"/>
        <v>0.8833333333333333</v>
      </c>
      <c r="AV236" s="65"/>
    </row>
    <row r="237" spans="2:48" s="7" customFormat="1">
      <c r="B237" s="465"/>
      <c r="C237" s="470"/>
      <c r="D237" s="146" t="s">
        <v>160</v>
      </c>
      <c r="E237" s="337">
        <v>8</v>
      </c>
      <c r="F237" s="221">
        <f>IFERROR(E237/E238,"-")</f>
        <v>3.6330608537693005E-3</v>
      </c>
      <c r="G237" s="222">
        <v>14856715</v>
      </c>
      <c r="H237" s="222">
        <v>8</v>
      </c>
      <c r="I237" s="222">
        <f t="shared" si="72"/>
        <v>1857089.375</v>
      </c>
      <c r="J237" s="222">
        <f t="shared" si="55"/>
        <v>1857089.375</v>
      </c>
      <c r="K237" s="29">
        <f t="shared" si="56"/>
        <v>1</v>
      </c>
      <c r="L237" s="337">
        <v>5</v>
      </c>
      <c r="M237" s="221">
        <f>IFERROR(L237/L238,"-")</f>
        <v>3.0525030525030525E-3</v>
      </c>
      <c r="N237" s="222">
        <v>9322937</v>
      </c>
      <c r="O237" s="222">
        <v>5</v>
      </c>
      <c r="P237" s="222">
        <f t="shared" si="57"/>
        <v>1864587.4</v>
      </c>
      <c r="Q237" s="222">
        <f t="shared" si="58"/>
        <v>1864587.4</v>
      </c>
      <c r="R237" s="29">
        <f t="shared" si="59"/>
        <v>1</v>
      </c>
      <c r="S237" s="337">
        <v>1</v>
      </c>
      <c r="T237" s="221">
        <f>IFERROR(S237/S238,"-")</f>
        <v>4.0160642570281121E-3</v>
      </c>
      <c r="U237" s="222">
        <v>2570179</v>
      </c>
      <c r="V237" s="222">
        <v>1</v>
      </c>
      <c r="W237" s="222">
        <f t="shared" si="60"/>
        <v>2570179</v>
      </c>
      <c r="X237" s="222">
        <f t="shared" si="61"/>
        <v>2570179</v>
      </c>
      <c r="Y237" s="29">
        <f t="shared" si="62"/>
        <v>1</v>
      </c>
      <c r="Z237" s="337">
        <v>0</v>
      </c>
      <c r="AA237" s="221">
        <f>IFERROR(Z237/Z238,"-")</f>
        <v>0</v>
      </c>
      <c r="AB237" s="222">
        <v>0</v>
      </c>
      <c r="AC237" s="222">
        <v>0</v>
      </c>
      <c r="AD237" s="222" t="str">
        <f t="shared" si="63"/>
        <v>-</v>
      </c>
      <c r="AE237" s="222" t="str">
        <f t="shared" si="64"/>
        <v>-</v>
      </c>
      <c r="AF237" s="29" t="str">
        <f t="shared" si="65"/>
        <v>-</v>
      </c>
      <c r="AG237" s="337">
        <v>6</v>
      </c>
      <c r="AH237" s="221">
        <f>IFERROR(AG237/AG238,"-")</f>
        <v>7.0093457943925233E-3</v>
      </c>
      <c r="AI237" s="222">
        <v>13991947</v>
      </c>
      <c r="AJ237" s="222">
        <v>6</v>
      </c>
      <c r="AK237" s="222">
        <f t="shared" si="66"/>
        <v>2331991.1666666665</v>
      </c>
      <c r="AL237" s="222">
        <f t="shared" si="67"/>
        <v>2331991.1666666665</v>
      </c>
      <c r="AM237" s="29">
        <f t="shared" si="68"/>
        <v>1</v>
      </c>
      <c r="AN237" s="337">
        <v>12</v>
      </c>
      <c r="AO237" s="221">
        <f>IFERROR(AN237/AN238,"-")</f>
        <v>1.3527223537368955E-3</v>
      </c>
      <c r="AP237" s="222">
        <v>24238703</v>
      </c>
      <c r="AQ237" s="222">
        <v>9</v>
      </c>
      <c r="AR237" s="222">
        <f t="shared" si="69"/>
        <v>2019891.9166666667</v>
      </c>
      <c r="AS237" s="222">
        <f t="shared" si="70"/>
        <v>2693189.222222222</v>
      </c>
      <c r="AT237" s="29">
        <f t="shared" si="71"/>
        <v>0.75</v>
      </c>
      <c r="AV237" s="65"/>
    </row>
    <row r="238" spans="2:48" s="7" customFormat="1">
      <c r="B238" s="466"/>
      <c r="C238" s="471"/>
      <c r="D238" s="247" t="s">
        <v>64</v>
      </c>
      <c r="E238" s="148">
        <f>SUM(E230:E237)</f>
        <v>2202</v>
      </c>
      <c r="F238" s="223">
        <f>IFERROR(E238/E238,"-")</f>
        <v>1</v>
      </c>
      <c r="G238" s="224">
        <f>SUM(G230:G237)</f>
        <v>386968753</v>
      </c>
      <c r="H238" s="224">
        <f>SUM(H230:H237)</f>
        <v>528</v>
      </c>
      <c r="I238" s="224">
        <f t="shared" si="72"/>
        <v>175735.1285195277</v>
      </c>
      <c r="J238" s="224">
        <f t="shared" si="55"/>
        <v>732895.36553030298</v>
      </c>
      <c r="K238" s="129">
        <f t="shared" si="56"/>
        <v>0.23978201634877383</v>
      </c>
      <c r="L238" s="148">
        <f>SUM(L230:L237)</f>
        <v>1638</v>
      </c>
      <c r="M238" s="223">
        <f>IFERROR(L238/L238,"-")</f>
        <v>1</v>
      </c>
      <c r="N238" s="224">
        <f>SUM(N230:N237)</f>
        <v>302850187</v>
      </c>
      <c r="O238" s="224">
        <f>SUM(O230:O237)</f>
        <v>409</v>
      </c>
      <c r="P238" s="224">
        <f t="shared" si="57"/>
        <v>184890.22405372406</v>
      </c>
      <c r="Q238" s="224">
        <f t="shared" si="58"/>
        <v>740465.00488997553</v>
      </c>
      <c r="R238" s="129">
        <f t="shared" si="59"/>
        <v>0.2496947496947497</v>
      </c>
      <c r="S238" s="148">
        <f>SUM(S230:S237)</f>
        <v>249</v>
      </c>
      <c r="T238" s="223">
        <f>IFERROR(S238/S238,"-")</f>
        <v>1</v>
      </c>
      <c r="U238" s="224">
        <f>SUM(U230:U237)</f>
        <v>48313290</v>
      </c>
      <c r="V238" s="224">
        <f>SUM(V230:V237)</f>
        <v>79</v>
      </c>
      <c r="W238" s="224">
        <f t="shared" si="60"/>
        <v>194029.27710843374</v>
      </c>
      <c r="X238" s="224">
        <f t="shared" si="61"/>
        <v>611560.63291139237</v>
      </c>
      <c r="Y238" s="129">
        <f t="shared" si="62"/>
        <v>0.31726907630522089</v>
      </c>
      <c r="Z238" s="148">
        <f>SUM(Z230:Z237)</f>
        <v>189</v>
      </c>
      <c r="AA238" s="223">
        <f>IFERROR(Z238/Z238,"-")</f>
        <v>1</v>
      </c>
      <c r="AB238" s="224">
        <f>SUM(AB230:AB237)</f>
        <v>35990433</v>
      </c>
      <c r="AC238" s="224">
        <f>SUM(AC230:AC237)</f>
        <v>57</v>
      </c>
      <c r="AD238" s="224">
        <f t="shared" si="63"/>
        <v>190425.57142857142</v>
      </c>
      <c r="AE238" s="224">
        <f t="shared" si="64"/>
        <v>631411.10526315786</v>
      </c>
      <c r="AF238" s="129">
        <f t="shared" si="65"/>
        <v>0.30158730158730157</v>
      </c>
      <c r="AG238" s="148">
        <f>SUM(AG230:AG237)</f>
        <v>856</v>
      </c>
      <c r="AH238" s="223">
        <f>IFERROR(AG238/AG238,"-")</f>
        <v>1</v>
      </c>
      <c r="AI238" s="224">
        <f>SUM(AI230:AI237)</f>
        <v>214970885</v>
      </c>
      <c r="AJ238" s="224">
        <f>SUM(AJ230:AJ237)</f>
        <v>245</v>
      </c>
      <c r="AK238" s="224">
        <f t="shared" si="66"/>
        <v>251134.21144859813</v>
      </c>
      <c r="AL238" s="224">
        <f t="shared" si="67"/>
        <v>877432.18367346935</v>
      </c>
      <c r="AM238" s="129">
        <f t="shared" si="68"/>
        <v>0.28621495327102803</v>
      </c>
      <c r="AN238" s="148">
        <f>SUM(AN230:AN237)</f>
        <v>8871</v>
      </c>
      <c r="AO238" s="223">
        <f>IFERROR(AN238/AN238,"-")</f>
        <v>1</v>
      </c>
      <c r="AP238" s="224">
        <f>SUM(AP230:AP237)</f>
        <v>929406647</v>
      </c>
      <c r="AQ238" s="224">
        <f>SUM(AQ230:AQ237)</f>
        <v>1246</v>
      </c>
      <c r="AR238" s="224">
        <f t="shared" si="69"/>
        <v>104769.09559237966</v>
      </c>
      <c r="AS238" s="224">
        <f t="shared" si="70"/>
        <v>745912.23675762443</v>
      </c>
      <c r="AT238" s="129">
        <f t="shared" si="71"/>
        <v>0.14045767106301432</v>
      </c>
      <c r="AV238" s="65"/>
    </row>
    <row r="239" spans="2:48" s="7" customFormat="1">
      <c r="B239" s="464">
        <v>27</v>
      </c>
      <c r="C239" s="469" t="s">
        <v>30</v>
      </c>
      <c r="D239" s="143" t="s">
        <v>156</v>
      </c>
      <c r="E239" s="147">
        <v>216</v>
      </c>
      <c r="F239" s="218">
        <f>IFERROR(E239/E247,"-")</f>
        <v>0.60167130919220058</v>
      </c>
      <c r="G239" s="219">
        <v>0</v>
      </c>
      <c r="H239" s="219">
        <v>0</v>
      </c>
      <c r="I239" s="219">
        <f t="shared" si="72"/>
        <v>0</v>
      </c>
      <c r="J239" s="219" t="str">
        <f t="shared" si="55"/>
        <v>-</v>
      </c>
      <c r="K239" s="144">
        <f t="shared" si="56"/>
        <v>0</v>
      </c>
      <c r="L239" s="147">
        <v>146</v>
      </c>
      <c r="M239" s="218">
        <f>IFERROR(L239/L247,"-")</f>
        <v>0.5934959349593496</v>
      </c>
      <c r="N239" s="219">
        <v>0</v>
      </c>
      <c r="O239" s="219">
        <v>0</v>
      </c>
      <c r="P239" s="219">
        <f t="shared" si="57"/>
        <v>0</v>
      </c>
      <c r="Q239" s="219" t="str">
        <f t="shared" si="58"/>
        <v>-</v>
      </c>
      <c r="R239" s="144">
        <f t="shared" si="59"/>
        <v>0</v>
      </c>
      <c r="S239" s="147">
        <v>18</v>
      </c>
      <c r="T239" s="218">
        <f>IFERROR(S239/S247,"-")</f>
        <v>0.40909090909090912</v>
      </c>
      <c r="U239" s="219">
        <v>0</v>
      </c>
      <c r="V239" s="219">
        <v>0</v>
      </c>
      <c r="W239" s="219">
        <f t="shared" si="60"/>
        <v>0</v>
      </c>
      <c r="X239" s="219" t="str">
        <f t="shared" si="61"/>
        <v>-</v>
      </c>
      <c r="Y239" s="144">
        <f t="shared" si="62"/>
        <v>0</v>
      </c>
      <c r="Z239" s="147">
        <v>14</v>
      </c>
      <c r="AA239" s="218">
        <f>IFERROR(Z239/Z247,"-")</f>
        <v>0.45161290322580644</v>
      </c>
      <c r="AB239" s="219">
        <v>0</v>
      </c>
      <c r="AC239" s="219">
        <v>0</v>
      </c>
      <c r="AD239" s="219">
        <f t="shared" si="63"/>
        <v>0</v>
      </c>
      <c r="AE239" s="219" t="str">
        <f t="shared" si="64"/>
        <v>-</v>
      </c>
      <c r="AF239" s="144">
        <f t="shared" si="65"/>
        <v>0</v>
      </c>
      <c r="AG239" s="147">
        <v>47</v>
      </c>
      <c r="AH239" s="218">
        <f>IFERROR(AG239/AG247,"-")</f>
        <v>0.5</v>
      </c>
      <c r="AI239" s="219">
        <v>0</v>
      </c>
      <c r="AJ239" s="219">
        <v>0</v>
      </c>
      <c r="AK239" s="219">
        <f t="shared" si="66"/>
        <v>0</v>
      </c>
      <c r="AL239" s="219" t="str">
        <f t="shared" si="67"/>
        <v>-</v>
      </c>
      <c r="AM239" s="144">
        <f t="shared" si="68"/>
        <v>0</v>
      </c>
      <c r="AN239" s="147">
        <v>1085</v>
      </c>
      <c r="AO239" s="218">
        <f>IFERROR(AN239/AN247,"-")</f>
        <v>0.74366004112405759</v>
      </c>
      <c r="AP239" s="219">
        <v>0</v>
      </c>
      <c r="AQ239" s="219">
        <v>0</v>
      </c>
      <c r="AR239" s="219">
        <f t="shared" si="69"/>
        <v>0</v>
      </c>
      <c r="AS239" s="219" t="str">
        <f t="shared" si="70"/>
        <v>-</v>
      </c>
      <c r="AT239" s="144">
        <f t="shared" si="71"/>
        <v>0</v>
      </c>
      <c r="AV239" s="65"/>
    </row>
    <row r="240" spans="2:48" s="7" customFormat="1">
      <c r="B240" s="465"/>
      <c r="C240" s="470"/>
      <c r="D240" s="143" t="s">
        <v>153</v>
      </c>
      <c r="E240" s="336">
        <v>55</v>
      </c>
      <c r="F240" s="220">
        <f>IFERROR(E240/E247,"-")</f>
        <v>0.15320334261838439</v>
      </c>
      <c r="G240" s="59">
        <v>2384630</v>
      </c>
      <c r="H240" s="59">
        <v>16</v>
      </c>
      <c r="I240" s="59">
        <f t="shared" si="72"/>
        <v>43356.909090909088</v>
      </c>
      <c r="J240" s="59">
        <f t="shared" si="55"/>
        <v>149039.375</v>
      </c>
      <c r="K240" s="9">
        <f t="shared" si="56"/>
        <v>0.29090909090909089</v>
      </c>
      <c r="L240" s="336">
        <v>41</v>
      </c>
      <c r="M240" s="220">
        <f>IFERROR(L240/L247,"-")</f>
        <v>0.16666666666666666</v>
      </c>
      <c r="N240" s="59">
        <v>1396250</v>
      </c>
      <c r="O240" s="59">
        <v>11</v>
      </c>
      <c r="P240" s="59">
        <f t="shared" si="57"/>
        <v>34054.878048780491</v>
      </c>
      <c r="Q240" s="59">
        <f t="shared" si="58"/>
        <v>126931.81818181818</v>
      </c>
      <c r="R240" s="9">
        <f t="shared" si="59"/>
        <v>0.26829268292682928</v>
      </c>
      <c r="S240" s="336">
        <v>11</v>
      </c>
      <c r="T240" s="220">
        <f>IFERROR(S240/S247,"-")</f>
        <v>0.25</v>
      </c>
      <c r="U240" s="59">
        <v>365483</v>
      </c>
      <c r="V240" s="59">
        <v>4</v>
      </c>
      <c r="W240" s="59">
        <f t="shared" si="60"/>
        <v>33225.727272727272</v>
      </c>
      <c r="X240" s="59">
        <f t="shared" si="61"/>
        <v>91370.75</v>
      </c>
      <c r="Y240" s="9">
        <f t="shared" si="62"/>
        <v>0.36363636363636365</v>
      </c>
      <c r="Z240" s="336">
        <v>7</v>
      </c>
      <c r="AA240" s="220">
        <f>IFERROR(Z240/Z247,"-")</f>
        <v>0.22580645161290322</v>
      </c>
      <c r="AB240" s="59">
        <v>118621</v>
      </c>
      <c r="AC240" s="59">
        <v>2</v>
      </c>
      <c r="AD240" s="59">
        <f t="shared" si="63"/>
        <v>16945.857142857141</v>
      </c>
      <c r="AE240" s="59">
        <f t="shared" si="64"/>
        <v>59310.5</v>
      </c>
      <c r="AF240" s="9">
        <f t="shared" si="65"/>
        <v>0.2857142857142857</v>
      </c>
      <c r="AG240" s="336">
        <v>17</v>
      </c>
      <c r="AH240" s="220">
        <f>IFERROR(AG240/AG247,"-")</f>
        <v>0.18085106382978725</v>
      </c>
      <c r="AI240" s="59">
        <v>2624637</v>
      </c>
      <c r="AJ240" s="59">
        <v>6</v>
      </c>
      <c r="AK240" s="59">
        <f t="shared" si="66"/>
        <v>154390.41176470587</v>
      </c>
      <c r="AL240" s="59">
        <f t="shared" si="67"/>
        <v>437439.5</v>
      </c>
      <c r="AM240" s="9">
        <f t="shared" si="68"/>
        <v>0.35294117647058826</v>
      </c>
      <c r="AN240" s="336">
        <v>153</v>
      </c>
      <c r="AO240" s="220">
        <f>IFERROR(AN240/AN247,"-")</f>
        <v>0.10486634681288554</v>
      </c>
      <c r="AP240" s="59">
        <v>12098718</v>
      </c>
      <c r="AQ240" s="59">
        <v>57</v>
      </c>
      <c r="AR240" s="59">
        <f t="shared" si="69"/>
        <v>79076.588235294112</v>
      </c>
      <c r="AS240" s="59">
        <f t="shared" si="70"/>
        <v>212258.21052631579</v>
      </c>
      <c r="AT240" s="9">
        <f t="shared" si="71"/>
        <v>0.37254901960784315</v>
      </c>
      <c r="AV240" s="65"/>
    </row>
    <row r="241" spans="2:48" s="7" customFormat="1">
      <c r="B241" s="465"/>
      <c r="C241" s="470"/>
      <c r="D241" s="143" t="s">
        <v>154</v>
      </c>
      <c r="E241" s="336">
        <v>33</v>
      </c>
      <c r="F241" s="220">
        <f>IFERROR(E241/E247,"-")</f>
        <v>9.1922005571030641E-2</v>
      </c>
      <c r="G241" s="59">
        <v>5566595</v>
      </c>
      <c r="H241" s="59">
        <v>25</v>
      </c>
      <c r="I241" s="59">
        <f t="shared" si="72"/>
        <v>168684.69696969696</v>
      </c>
      <c r="J241" s="59">
        <f t="shared" si="55"/>
        <v>222663.8</v>
      </c>
      <c r="K241" s="9">
        <f t="shared" si="56"/>
        <v>0.75757575757575757</v>
      </c>
      <c r="L241" s="336">
        <v>20</v>
      </c>
      <c r="M241" s="220">
        <f>IFERROR(L241/L247,"-")</f>
        <v>8.1300813008130079E-2</v>
      </c>
      <c r="N241" s="59">
        <v>3716064</v>
      </c>
      <c r="O241" s="59">
        <v>17</v>
      </c>
      <c r="P241" s="59">
        <f t="shared" si="57"/>
        <v>185803.2</v>
      </c>
      <c r="Q241" s="59">
        <f t="shared" si="58"/>
        <v>218592</v>
      </c>
      <c r="R241" s="9">
        <f t="shared" si="59"/>
        <v>0.85</v>
      </c>
      <c r="S241" s="336">
        <v>4</v>
      </c>
      <c r="T241" s="220">
        <f>IFERROR(S241/S247,"-")</f>
        <v>9.0909090909090912E-2</v>
      </c>
      <c r="U241" s="59">
        <v>568561</v>
      </c>
      <c r="V241" s="59">
        <v>4</v>
      </c>
      <c r="W241" s="59">
        <f t="shared" si="60"/>
        <v>142140.25</v>
      </c>
      <c r="X241" s="59">
        <f t="shared" si="61"/>
        <v>142140.25</v>
      </c>
      <c r="Y241" s="9">
        <f t="shared" si="62"/>
        <v>1</v>
      </c>
      <c r="Z241" s="336">
        <v>2</v>
      </c>
      <c r="AA241" s="220">
        <f>IFERROR(Z241/Z247,"-")</f>
        <v>6.4516129032258063E-2</v>
      </c>
      <c r="AB241" s="59">
        <v>167928</v>
      </c>
      <c r="AC241" s="59">
        <v>2</v>
      </c>
      <c r="AD241" s="59">
        <f t="shared" si="63"/>
        <v>83964</v>
      </c>
      <c r="AE241" s="59">
        <f t="shared" si="64"/>
        <v>83964</v>
      </c>
      <c r="AF241" s="9">
        <f t="shared" si="65"/>
        <v>1</v>
      </c>
      <c r="AG241" s="336">
        <v>9</v>
      </c>
      <c r="AH241" s="220">
        <f>IFERROR(AG241/AG247,"-")</f>
        <v>9.5744680851063829E-2</v>
      </c>
      <c r="AI241" s="59">
        <v>1003772</v>
      </c>
      <c r="AJ241" s="59">
        <v>7</v>
      </c>
      <c r="AK241" s="59">
        <f t="shared" si="66"/>
        <v>111530.22222222222</v>
      </c>
      <c r="AL241" s="59">
        <f t="shared" si="67"/>
        <v>143396</v>
      </c>
      <c r="AM241" s="9">
        <f t="shared" si="68"/>
        <v>0.77777777777777779</v>
      </c>
      <c r="AN241" s="336">
        <v>70</v>
      </c>
      <c r="AO241" s="220">
        <f>IFERROR(AN241/AN247,"-")</f>
        <v>4.7978067169294036E-2</v>
      </c>
      <c r="AP241" s="59">
        <v>8015487</v>
      </c>
      <c r="AQ241" s="59">
        <v>40</v>
      </c>
      <c r="AR241" s="59">
        <f t="shared" si="69"/>
        <v>114506.95714285714</v>
      </c>
      <c r="AS241" s="59">
        <f t="shared" si="70"/>
        <v>200387.17499999999</v>
      </c>
      <c r="AT241" s="9">
        <f t="shared" si="71"/>
        <v>0.5714285714285714</v>
      </c>
      <c r="AV241" s="65"/>
    </row>
    <row r="242" spans="2:48" s="7" customFormat="1">
      <c r="B242" s="465"/>
      <c r="C242" s="470"/>
      <c r="D242" s="143" t="s">
        <v>155</v>
      </c>
      <c r="E242" s="147">
        <v>19</v>
      </c>
      <c r="F242" s="218">
        <f>IFERROR(E242/E247,"-")</f>
        <v>5.2924791086350974E-2</v>
      </c>
      <c r="G242" s="219">
        <v>13477559</v>
      </c>
      <c r="H242" s="219">
        <v>17</v>
      </c>
      <c r="I242" s="219">
        <f t="shared" si="72"/>
        <v>709345.21052631584</v>
      </c>
      <c r="J242" s="219">
        <f t="shared" si="55"/>
        <v>792797.5882352941</v>
      </c>
      <c r="K242" s="144">
        <f t="shared" si="56"/>
        <v>0.89473684210526316</v>
      </c>
      <c r="L242" s="147">
        <v>11</v>
      </c>
      <c r="M242" s="218">
        <f>IFERROR(L242/L247,"-")</f>
        <v>4.4715447154471545E-2</v>
      </c>
      <c r="N242" s="219">
        <v>5607159</v>
      </c>
      <c r="O242" s="219">
        <v>10</v>
      </c>
      <c r="P242" s="219">
        <f t="shared" si="57"/>
        <v>509741.72727272729</v>
      </c>
      <c r="Q242" s="219">
        <f t="shared" si="58"/>
        <v>560715.9</v>
      </c>
      <c r="R242" s="144">
        <f t="shared" si="59"/>
        <v>0.90909090909090906</v>
      </c>
      <c r="S242" s="147">
        <v>7</v>
      </c>
      <c r="T242" s="218">
        <f>IFERROR(S242/S247,"-")</f>
        <v>0.15909090909090909</v>
      </c>
      <c r="U242" s="219">
        <v>5102976</v>
      </c>
      <c r="V242" s="219">
        <v>7</v>
      </c>
      <c r="W242" s="219">
        <f t="shared" si="60"/>
        <v>728996.57142857148</v>
      </c>
      <c r="X242" s="219">
        <f t="shared" si="61"/>
        <v>728996.57142857148</v>
      </c>
      <c r="Y242" s="144">
        <f t="shared" si="62"/>
        <v>1</v>
      </c>
      <c r="Z242" s="147">
        <v>4</v>
      </c>
      <c r="AA242" s="218">
        <f>IFERROR(Z242/Z247,"-")</f>
        <v>0.12903225806451613</v>
      </c>
      <c r="AB242" s="219">
        <v>2254834</v>
      </c>
      <c r="AC242" s="219">
        <v>4</v>
      </c>
      <c r="AD242" s="219">
        <f t="shared" si="63"/>
        <v>563708.5</v>
      </c>
      <c r="AE242" s="219">
        <f t="shared" si="64"/>
        <v>563708.5</v>
      </c>
      <c r="AF242" s="144">
        <f t="shared" si="65"/>
        <v>1</v>
      </c>
      <c r="AG242" s="147">
        <v>5</v>
      </c>
      <c r="AH242" s="218">
        <f>IFERROR(AG242/AG247,"-")</f>
        <v>5.3191489361702128E-2</v>
      </c>
      <c r="AI242" s="219">
        <v>1300197</v>
      </c>
      <c r="AJ242" s="219">
        <v>4</v>
      </c>
      <c r="AK242" s="219">
        <f t="shared" si="66"/>
        <v>260039.4</v>
      </c>
      <c r="AL242" s="219">
        <f t="shared" si="67"/>
        <v>325049.25</v>
      </c>
      <c r="AM242" s="144">
        <f t="shared" si="68"/>
        <v>0.8</v>
      </c>
      <c r="AN242" s="147">
        <v>66</v>
      </c>
      <c r="AO242" s="218">
        <f>IFERROR(AN242/AN247,"-")</f>
        <v>4.5236463331048665E-2</v>
      </c>
      <c r="AP242" s="219">
        <v>42612756</v>
      </c>
      <c r="AQ242" s="219">
        <v>53</v>
      </c>
      <c r="AR242" s="219">
        <f t="shared" si="69"/>
        <v>645647.81818181823</v>
      </c>
      <c r="AS242" s="219">
        <f t="shared" si="70"/>
        <v>804014.26415094337</v>
      </c>
      <c r="AT242" s="144">
        <f t="shared" si="71"/>
        <v>0.80303030303030298</v>
      </c>
      <c r="AV242" s="65"/>
    </row>
    <row r="243" spans="2:48" s="7" customFormat="1">
      <c r="B243" s="465"/>
      <c r="C243" s="470"/>
      <c r="D243" s="143" t="s">
        <v>157</v>
      </c>
      <c r="E243" s="336">
        <v>21</v>
      </c>
      <c r="F243" s="220">
        <f>IFERROR(E243/E247,"-")</f>
        <v>5.8495821727019497E-2</v>
      </c>
      <c r="G243" s="59">
        <v>21145077</v>
      </c>
      <c r="H243" s="59">
        <v>21</v>
      </c>
      <c r="I243" s="59">
        <f t="shared" si="72"/>
        <v>1006908.4285714285</v>
      </c>
      <c r="J243" s="59">
        <f t="shared" si="55"/>
        <v>1006908.4285714285</v>
      </c>
      <c r="K243" s="9">
        <f t="shared" si="56"/>
        <v>1</v>
      </c>
      <c r="L243" s="336">
        <v>16</v>
      </c>
      <c r="M243" s="220">
        <f>IFERROR(L243/L247,"-")</f>
        <v>6.5040650406504072E-2</v>
      </c>
      <c r="N243" s="59">
        <v>15974921</v>
      </c>
      <c r="O243" s="59">
        <v>16</v>
      </c>
      <c r="P243" s="59">
        <f t="shared" si="57"/>
        <v>998432.5625</v>
      </c>
      <c r="Q243" s="59">
        <f t="shared" si="58"/>
        <v>998432.5625</v>
      </c>
      <c r="R243" s="9">
        <f t="shared" si="59"/>
        <v>1</v>
      </c>
      <c r="S243" s="336">
        <v>3</v>
      </c>
      <c r="T243" s="220">
        <f>IFERROR(S243/S247,"-")</f>
        <v>6.8181818181818177E-2</v>
      </c>
      <c r="U243" s="59">
        <v>2688169</v>
      </c>
      <c r="V243" s="59">
        <v>3</v>
      </c>
      <c r="W243" s="59">
        <f t="shared" si="60"/>
        <v>896056.33333333337</v>
      </c>
      <c r="X243" s="59">
        <f t="shared" si="61"/>
        <v>896056.33333333337</v>
      </c>
      <c r="Y243" s="9">
        <f t="shared" si="62"/>
        <v>1</v>
      </c>
      <c r="Z243" s="336">
        <v>3</v>
      </c>
      <c r="AA243" s="220">
        <f>IFERROR(Z243/Z247,"-")</f>
        <v>9.6774193548387094E-2</v>
      </c>
      <c r="AB243" s="59">
        <v>2688169</v>
      </c>
      <c r="AC243" s="59">
        <v>3</v>
      </c>
      <c r="AD243" s="59">
        <f t="shared" si="63"/>
        <v>896056.33333333337</v>
      </c>
      <c r="AE243" s="59">
        <f t="shared" si="64"/>
        <v>896056.33333333337</v>
      </c>
      <c r="AF243" s="9">
        <f t="shared" si="65"/>
        <v>1</v>
      </c>
      <c r="AG243" s="336">
        <v>9</v>
      </c>
      <c r="AH243" s="220">
        <f>IFERROR(AG243/AG247,"-")</f>
        <v>9.5744680851063829E-2</v>
      </c>
      <c r="AI243" s="59">
        <v>11618779</v>
      </c>
      <c r="AJ243" s="59">
        <v>8</v>
      </c>
      <c r="AK243" s="59">
        <f t="shared" si="66"/>
        <v>1290975.4444444445</v>
      </c>
      <c r="AL243" s="59">
        <f t="shared" si="67"/>
        <v>1452347.375</v>
      </c>
      <c r="AM243" s="9">
        <f t="shared" si="68"/>
        <v>0.88888888888888884</v>
      </c>
      <c r="AN243" s="336">
        <v>51</v>
      </c>
      <c r="AO243" s="220">
        <f>IFERROR(AN243/AN247,"-")</f>
        <v>3.495544893762851E-2</v>
      </c>
      <c r="AP243" s="59">
        <v>55151317</v>
      </c>
      <c r="AQ243" s="59">
        <v>49</v>
      </c>
      <c r="AR243" s="59">
        <f t="shared" si="69"/>
        <v>1081398.3725490195</v>
      </c>
      <c r="AS243" s="59">
        <f t="shared" si="70"/>
        <v>1125537.081632653</v>
      </c>
      <c r="AT243" s="9">
        <f t="shared" si="71"/>
        <v>0.96078431372549022</v>
      </c>
      <c r="AV243" s="65"/>
    </row>
    <row r="244" spans="2:48" s="7" customFormat="1">
      <c r="B244" s="465"/>
      <c r="C244" s="470"/>
      <c r="D244" s="143" t="s">
        <v>158</v>
      </c>
      <c r="E244" s="147">
        <v>5</v>
      </c>
      <c r="F244" s="218">
        <f>IFERROR(E244/E247,"-")</f>
        <v>1.3927576601671309E-2</v>
      </c>
      <c r="G244" s="219">
        <v>9810897</v>
      </c>
      <c r="H244" s="219">
        <v>4</v>
      </c>
      <c r="I244" s="219">
        <f t="shared" si="72"/>
        <v>1962179.4</v>
      </c>
      <c r="J244" s="219">
        <f t="shared" si="55"/>
        <v>2452724.25</v>
      </c>
      <c r="K244" s="144">
        <f t="shared" si="56"/>
        <v>0.8</v>
      </c>
      <c r="L244" s="147">
        <v>5</v>
      </c>
      <c r="M244" s="218">
        <f>IFERROR(L244/L247,"-")</f>
        <v>2.032520325203252E-2</v>
      </c>
      <c r="N244" s="219">
        <v>9810897</v>
      </c>
      <c r="O244" s="219">
        <v>4</v>
      </c>
      <c r="P244" s="219">
        <f t="shared" si="57"/>
        <v>1962179.4</v>
      </c>
      <c r="Q244" s="219">
        <f t="shared" si="58"/>
        <v>2452724.25</v>
      </c>
      <c r="R244" s="144">
        <f t="shared" si="59"/>
        <v>0.8</v>
      </c>
      <c r="S244" s="147">
        <v>0</v>
      </c>
      <c r="T244" s="218">
        <f>IFERROR(S244/S247,"-")</f>
        <v>0</v>
      </c>
      <c r="U244" s="219">
        <v>0</v>
      </c>
      <c r="V244" s="219">
        <v>0</v>
      </c>
      <c r="W244" s="219" t="str">
        <f t="shared" si="60"/>
        <v>-</v>
      </c>
      <c r="X244" s="219" t="str">
        <f t="shared" si="61"/>
        <v>-</v>
      </c>
      <c r="Y244" s="144" t="str">
        <f t="shared" si="62"/>
        <v>-</v>
      </c>
      <c r="Z244" s="147">
        <v>0</v>
      </c>
      <c r="AA244" s="218">
        <f>IFERROR(Z244/Z247,"-")</f>
        <v>0</v>
      </c>
      <c r="AB244" s="219">
        <v>0</v>
      </c>
      <c r="AC244" s="219">
        <v>0</v>
      </c>
      <c r="AD244" s="219" t="str">
        <f t="shared" si="63"/>
        <v>-</v>
      </c>
      <c r="AE244" s="219" t="str">
        <f t="shared" si="64"/>
        <v>-</v>
      </c>
      <c r="AF244" s="144" t="str">
        <f t="shared" si="65"/>
        <v>-</v>
      </c>
      <c r="AG244" s="147">
        <v>3</v>
      </c>
      <c r="AH244" s="218">
        <f>IFERROR(AG244/AG247,"-")</f>
        <v>3.1914893617021274E-2</v>
      </c>
      <c r="AI244" s="219">
        <v>5509307</v>
      </c>
      <c r="AJ244" s="219">
        <v>3</v>
      </c>
      <c r="AK244" s="219">
        <f t="shared" si="66"/>
        <v>1836435.6666666667</v>
      </c>
      <c r="AL244" s="219">
        <f t="shared" si="67"/>
        <v>1836435.6666666667</v>
      </c>
      <c r="AM244" s="144">
        <f t="shared" si="68"/>
        <v>1</v>
      </c>
      <c r="AN244" s="147">
        <v>24</v>
      </c>
      <c r="AO244" s="218">
        <f>IFERROR(AN244/AN247,"-")</f>
        <v>1.6449623029472241E-2</v>
      </c>
      <c r="AP244" s="219">
        <v>42483344</v>
      </c>
      <c r="AQ244" s="219">
        <v>23</v>
      </c>
      <c r="AR244" s="219">
        <f t="shared" si="69"/>
        <v>1770139.3333333333</v>
      </c>
      <c r="AS244" s="219">
        <f t="shared" si="70"/>
        <v>1847101.9130434783</v>
      </c>
      <c r="AT244" s="144">
        <f t="shared" si="71"/>
        <v>0.95833333333333337</v>
      </c>
      <c r="AV244" s="65"/>
    </row>
    <row r="245" spans="2:48" s="7" customFormat="1">
      <c r="B245" s="465"/>
      <c r="C245" s="470"/>
      <c r="D245" s="143" t="s">
        <v>159</v>
      </c>
      <c r="E245" s="336">
        <v>9</v>
      </c>
      <c r="F245" s="220">
        <f>IFERROR(E245/E247,"-")</f>
        <v>2.5069637883008356E-2</v>
      </c>
      <c r="G245" s="59">
        <v>14786785</v>
      </c>
      <c r="H245" s="59">
        <v>9</v>
      </c>
      <c r="I245" s="59">
        <f t="shared" si="72"/>
        <v>1642976.111111111</v>
      </c>
      <c r="J245" s="59">
        <f t="shared" si="55"/>
        <v>1642976.111111111</v>
      </c>
      <c r="K245" s="9">
        <f t="shared" si="56"/>
        <v>1</v>
      </c>
      <c r="L245" s="336">
        <v>7</v>
      </c>
      <c r="M245" s="220">
        <f>IFERROR(L245/L247,"-")</f>
        <v>2.8455284552845527E-2</v>
      </c>
      <c r="N245" s="59">
        <v>14485756</v>
      </c>
      <c r="O245" s="59">
        <v>7</v>
      </c>
      <c r="P245" s="59">
        <f t="shared" si="57"/>
        <v>2069393.7142857143</v>
      </c>
      <c r="Q245" s="59">
        <f t="shared" si="58"/>
        <v>2069393.7142857143</v>
      </c>
      <c r="R245" s="9">
        <f t="shared" si="59"/>
        <v>1</v>
      </c>
      <c r="S245" s="336">
        <v>1</v>
      </c>
      <c r="T245" s="220">
        <f>IFERROR(S245/S247,"-")</f>
        <v>2.2727272727272728E-2</v>
      </c>
      <c r="U245" s="59">
        <v>489963</v>
      </c>
      <c r="V245" s="59">
        <v>1</v>
      </c>
      <c r="W245" s="59">
        <f t="shared" si="60"/>
        <v>489963</v>
      </c>
      <c r="X245" s="59">
        <f t="shared" si="61"/>
        <v>489963</v>
      </c>
      <c r="Y245" s="9">
        <f t="shared" si="62"/>
        <v>1</v>
      </c>
      <c r="Z245" s="336">
        <v>1</v>
      </c>
      <c r="AA245" s="220">
        <f>IFERROR(Z245/Z247,"-")</f>
        <v>3.2258064516129031E-2</v>
      </c>
      <c r="AB245" s="59">
        <v>489963</v>
      </c>
      <c r="AC245" s="59">
        <v>1</v>
      </c>
      <c r="AD245" s="59">
        <f t="shared" si="63"/>
        <v>489963</v>
      </c>
      <c r="AE245" s="59">
        <f t="shared" si="64"/>
        <v>489963</v>
      </c>
      <c r="AF245" s="9">
        <f t="shared" si="65"/>
        <v>1</v>
      </c>
      <c r="AG245" s="336">
        <v>3</v>
      </c>
      <c r="AH245" s="220">
        <f>IFERROR(AG245/AG247,"-")</f>
        <v>3.1914893617021274E-2</v>
      </c>
      <c r="AI245" s="59">
        <v>7101249</v>
      </c>
      <c r="AJ245" s="59">
        <v>3</v>
      </c>
      <c r="AK245" s="59">
        <f t="shared" si="66"/>
        <v>2367083</v>
      </c>
      <c r="AL245" s="59">
        <f t="shared" si="67"/>
        <v>2367083</v>
      </c>
      <c r="AM245" s="9">
        <f t="shared" si="68"/>
        <v>1</v>
      </c>
      <c r="AN245" s="336">
        <v>9</v>
      </c>
      <c r="AO245" s="220">
        <f>IFERROR(AN245/AN247,"-")</f>
        <v>6.1686086360520902E-3</v>
      </c>
      <c r="AP245" s="59">
        <v>19264004</v>
      </c>
      <c r="AQ245" s="59">
        <v>9</v>
      </c>
      <c r="AR245" s="59">
        <f t="shared" si="69"/>
        <v>2140444.888888889</v>
      </c>
      <c r="AS245" s="59">
        <f t="shared" si="70"/>
        <v>2140444.888888889</v>
      </c>
      <c r="AT245" s="9">
        <f t="shared" si="71"/>
        <v>1</v>
      </c>
      <c r="AV245" s="65"/>
    </row>
    <row r="246" spans="2:48" s="7" customFormat="1">
      <c r="B246" s="465"/>
      <c r="C246" s="470"/>
      <c r="D246" s="146" t="s">
        <v>160</v>
      </c>
      <c r="E246" s="337">
        <v>1</v>
      </c>
      <c r="F246" s="221">
        <f>IFERROR(E246/E247,"-")</f>
        <v>2.7855153203342618E-3</v>
      </c>
      <c r="G246" s="222">
        <v>2593951</v>
      </c>
      <c r="H246" s="222">
        <v>1</v>
      </c>
      <c r="I246" s="222">
        <f t="shared" si="72"/>
        <v>2593951</v>
      </c>
      <c r="J246" s="222">
        <f t="shared" si="55"/>
        <v>2593951</v>
      </c>
      <c r="K246" s="29">
        <f t="shared" si="56"/>
        <v>1</v>
      </c>
      <c r="L246" s="337">
        <v>0</v>
      </c>
      <c r="M246" s="221">
        <f>IFERROR(L246/L247,"-")</f>
        <v>0</v>
      </c>
      <c r="N246" s="222">
        <v>0</v>
      </c>
      <c r="O246" s="222">
        <v>0</v>
      </c>
      <c r="P246" s="222" t="str">
        <f t="shared" si="57"/>
        <v>-</v>
      </c>
      <c r="Q246" s="222" t="str">
        <f t="shared" si="58"/>
        <v>-</v>
      </c>
      <c r="R246" s="29" t="str">
        <f t="shared" si="59"/>
        <v>-</v>
      </c>
      <c r="S246" s="337">
        <v>0</v>
      </c>
      <c r="T246" s="221">
        <f>IFERROR(S246/S247,"-")</f>
        <v>0</v>
      </c>
      <c r="U246" s="222">
        <v>0</v>
      </c>
      <c r="V246" s="222">
        <v>0</v>
      </c>
      <c r="W246" s="222" t="str">
        <f t="shared" si="60"/>
        <v>-</v>
      </c>
      <c r="X246" s="222" t="str">
        <f t="shared" si="61"/>
        <v>-</v>
      </c>
      <c r="Y246" s="29" t="str">
        <f t="shared" si="62"/>
        <v>-</v>
      </c>
      <c r="Z246" s="337">
        <v>0</v>
      </c>
      <c r="AA246" s="221">
        <f>IFERROR(Z246/Z247,"-")</f>
        <v>0</v>
      </c>
      <c r="AB246" s="222">
        <v>0</v>
      </c>
      <c r="AC246" s="222">
        <v>0</v>
      </c>
      <c r="AD246" s="222" t="str">
        <f t="shared" si="63"/>
        <v>-</v>
      </c>
      <c r="AE246" s="222" t="str">
        <f t="shared" si="64"/>
        <v>-</v>
      </c>
      <c r="AF246" s="29" t="str">
        <f t="shared" si="65"/>
        <v>-</v>
      </c>
      <c r="AG246" s="337">
        <v>1</v>
      </c>
      <c r="AH246" s="221">
        <f>IFERROR(AG246/AG247,"-")</f>
        <v>1.0638297872340425E-2</v>
      </c>
      <c r="AI246" s="222">
        <v>294507</v>
      </c>
      <c r="AJ246" s="222">
        <v>1</v>
      </c>
      <c r="AK246" s="222">
        <f t="shared" si="66"/>
        <v>294507</v>
      </c>
      <c r="AL246" s="222">
        <f t="shared" si="67"/>
        <v>294507</v>
      </c>
      <c r="AM246" s="29">
        <f t="shared" si="68"/>
        <v>1</v>
      </c>
      <c r="AN246" s="337">
        <v>1</v>
      </c>
      <c r="AO246" s="221">
        <f>IFERROR(AN246/AN247,"-")</f>
        <v>6.8540095956134343E-4</v>
      </c>
      <c r="AP246" s="222">
        <v>1610311</v>
      </c>
      <c r="AQ246" s="222">
        <v>1</v>
      </c>
      <c r="AR246" s="222">
        <f t="shared" si="69"/>
        <v>1610311</v>
      </c>
      <c r="AS246" s="222">
        <f t="shared" si="70"/>
        <v>1610311</v>
      </c>
      <c r="AT246" s="29">
        <f t="shared" si="71"/>
        <v>1</v>
      </c>
      <c r="AV246" s="65"/>
    </row>
    <row r="247" spans="2:48" s="7" customFormat="1">
      <c r="B247" s="466"/>
      <c r="C247" s="471"/>
      <c r="D247" s="247" t="s">
        <v>64</v>
      </c>
      <c r="E247" s="148">
        <f>SUM(E239:E246)</f>
        <v>359</v>
      </c>
      <c r="F247" s="223">
        <f>IFERROR(E247/E247,"-")</f>
        <v>1</v>
      </c>
      <c r="G247" s="224">
        <f>SUM(G239:G246)</f>
        <v>69765494</v>
      </c>
      <c r="H247" s="224">
        <f>SUM(H239:H246)</f>
        <v>93</v>
      </c>
      <c r="I247" s="224">
        <f t="shared" si="72"/>
        <v>194332.85236768803</v>
      </c>
      <c r="J247" s="224">
        <f t="shared" si="55"/>
        <v>750166.60215053766</v>
      </c>
      <c r="K247" s="129">
        <f t="shared" si="56"/>
        <v>0.25905292479108633</v>
      </c>
      <c r="L247" s="148">
        <f>SUM(L239:L246)</f>
        <v>246</v>
      </c>
      <c r="M247" s="223">
        <f>IFERROR(L247/L247,"-")</f>
        <v>1</v>
      </c>
      <c r="N247" s="224">
        <f>SUM(N239:N246)</f>
        <v>50991047</v>
      </c>
      <c r="O247" s="224">
        <f>SUM(O239:O246)</f>
        <v>65</v>
      </c>
      <c r="P247" s="224">
        <f t="shared" si="57"/>
        <v>207280.67886178862</v>
      </c>
      <c r="Q247" s="224">
        <f t="shared" si="58"/>
        <v>784477.64615384617</v>
      </c>
      <c r="R247" s="129">
        <f t="shared" si="59"/>
        <v>0.26422764227642276</v>
      </c>
      <c r="S247" s="148">
        <f>SUM(S239:S246)</f>
        <v>44</v>
      </c>
      <c r="T247" s="223">
        <f>IFERROR(S247/S247,"-")</f>
        <v>1</v>
      </c>
      <c r="U247" s="224">
        <f>SUM(U239:U246)</f>
        <v>9215152</v>
      </c>
      <c r="V247" s="224">
        <f>SUM(V239:V246)</f>
        <v>19</v>
      </c>
      <c r="W247" s="224">
        <f t="shared" si="60"/>
        <v>209435.27272727274</v>
      </c>
      <c r="X247" s="224">
        <f t="shared" si="61"/>
        <v>485008</v>
      </c>
      <c r="Y247" s="129">
        <f t="shared" si="62"/>
        <v>0.43181818181818182</v>
      </c>
      <c r="Z247" s="148">
        <f>SUM(Z239:Z246)</f>
        <v>31</v>
      </c>
      <c r="AA247" s="223">
        <f>IFERROR(Z247/Z247,"-")</f>
        <v>1</v>
      </c>
      <c r="AB247" s="224">
        <f>SUM(AB239:AB246)</f>
        <v>5719515</v>
      </c>
      <c r="AC247" s="224">
        <f>SUM(AC239:AC246)</f>
        <v>12</v>
      </c>
      <c r="AD247" s="224">
        <f t="shared" si="63"/>
        <v>184500.48387096773</v>
      </c>
      <c r="AE247" s="224">
        <f t="shared" si="64"/>
        <v>476626.25</v>
      </c>
      <c r="AF247" s="129">
        <f t="shared" si="65"/>
        <v>0.38709677419354838</v>
      </c>
      <c r="AG247" s="148">
        <f>SUM(AG239:AG246)</f>
        <v>94</v>
      </c>
      <c r="AH247" s="223">
        <f>IFERROR(AG247/AG247,"-")</f>
        <v>1</v>
      </c>
      <c r="AI247" s="224">
        <f>SUM(AI239:AI246)</f>
        <v>29452448</v>
      </c>
      <c r="AJ247" s="224">
        <f>SUM(AJ239:AJ246)</f>
        <v>32</v>
      </c>
      <c r="AK247" s="224">
        <f t="shared" si="66"/>
        <v>313323.91489361704</v>
      </c>
      <c r="AL247" s="224">
        <f t="shared" si="67"/>
        <v>920389</v>
      </c>
      <c r="AM247" s="129">
        <f t="shared" si="68"/>
        <v>0.34042553191489361</v>
      </c>
      <c r="AN247" s="148">
        <f>SUM(AN239:AN246)</f>
        <v>1459</v>
      </c>
      <c r="AO247" s="223">
        <f>IFERROR(AN247/AN247,"-")</f>
        <v>1</v>
      </c>
      <c r="AP247" s="224">
        <f>SUM(AP239:AP246)</f>
        <v>181235937</v>
      </c>
      <c r="AQ247" s="224">
        <f>SUM(AQ239:AQ246)</f>
        <v>232</v>
      </c>
      <c r="AR247" s="224">
        <f t="shared" si="69"/>
        <v>124219.28512679918</v>
      </c>
      <c r="AS247" s="224">
        <f t="shared" si="70"/>
        <v>781189.38362068962</v>
      </c>
      <c r="AT247" s="129">
        <f t="shared" si="71"/>
        <v>0.15901302261823166</v>
      </c>
      <c r="AV247" s="65"/>
    </row>
    <row r="248" spans="2:48" s="7" customFormat="1">
      <c r="B248" s="464">
        <v>28</v>
      </c>
      <c r="C248" s="469" t="s">
        <v>31</v>
      </c>
      <c r="D248" s="143" t="s">
        <v>156</v>
      </c>
      <c r="E248" s="147">
        <v>168</v>
      </c>
      <c r="F248" s="218">
        <f>IFERROR(E248/E256,"-")</f>
        <v>0.67469879518072284</v>
      </c>
      <c r="G248" s="219">
        <v>0</v>
      </c>
      <c r="H248" s="219">
        <v>0</v>
      </c>
      <c r="I248" s="219">
        <f t="shared" si="72"/>
        <v>0</v>
      </c>
      <c r="J248" s="219" t="str">
        <f t="shared" si="55"/>
        <v>-</v>
      </c>
      <c r="K248" s="144">
        <f t="shared" si="56"/>
        <v>0</v>
      </c>
      <c r="L248" s="147">
        <v>120</v>
      </c>
      <c r="M248" s="218">
        <f>IFERROR(L248/L256,"-")</f>
        <v>0.64864864864864868</v>
      </c>
      <c r="N248" s="219">
        <v>0</v>
      </c>
      <c r="O248" s="219">
        <v>0</v>
      </c>
      <c r="P248" s="219">
        <f t="shared" si="57"/>
        <v>0</v>
      </c>
      <c r="Q248" s="219" t="str">
        <f t="shared" si="58"/>
        <v>-</v>
      </c>
      <c r="R248" s="144">
        <f t="shared" si="59"/>
        <v>0</v>
      </c>
      <c r="S248" s="147">
        <v>13</v>
      </c>
      <c r="T248" s="218">
        <f>IFERROR(S248/S256,"-")</f>
        <v>0.52</v>
      </c>
      <c r="U248" s="219">
        <v>0</v>
      </c>
      <c r="V248" s="219">
        <v>0</v>
      </c>
      <c r="W248" s="219">
        <f t="shared" si="60"/>
        <v>0</v>
      </c>
      <c r="X248" s="219" t="str">
        <f t="shared" si="61"/>
        <v>-</v>
      </c>
      <c r="Y248" s="144">
        <f t="shared" si="62"/>
        <v>0</v>
      </c>
      <c r="Z248" s="147">
        <v>8</v>
      </c>
      <c r="AA248" s="218">
        <f>IFERROR(Z248/Z256,"-")</f>
        <v>0.44444444444444442</v>
      </c>
      <c r="AB248" s="219">
        <v>0</v>
      </c>
      <c r="AC248" s="219">
        <v>0</v>
      </c>
      <c r="AD248" s="219">
        <f t="shared" si="63"/>
        <v>0</v>
      </c>
      <c r="AE248" s="219" t="str">
        <f t="shared" si="64"/>
        <v>-</v>
      </c>
      <c r="AF248" s="144">
        <f t="shared" si="65"/>
        <v>0</v>
      </c>
      <c r="AG248" s="147">
        <v>47</v>
      </c>
      <c r="AH248" s="218">
        <f>IFERROR(AG248/AG256,"-")</f>
        <v>0.51086956521739135</v>
      </c>
      <c r="AI248" s="219">
        <v>0</v>
      </c>
      <c r="AJ248" s="219">
        <v>0</v>
      </c>
      <c r="AK248" s="219">
        <f t="shared" si="66"/>
        <v>0</v>
      </c>
      <c r="AL248" s="219" t="str">
        <f t="shared" si="67"/>
        <v>-</v>
      </c>
      <c r="AM248" s="144">
        <f t="shared" si="68"/>
        <v>0</v>
      </c>
      <c r="AN248" s="147">
        <v>669</v>
      </c>
      <c r="AO248" s="218">
        <f>IFERROR(AN248/AN256,"-")</f>
        <v>0.77610208816705339</v>
      </c>
      <c r="AP248" s="219">
        <v>0</v>
      </c>
      <c r="AQ248" s="219">
        <v>0</v>
      </c>
      <c r="AR248" s="219">
        <f t="shared" si="69"/>
        <v>0</v>
      </c>
      <c r="AS248" s="219" t="str">
        <f t="shared" si="70"/>
        <v>-</v>
      </c>
      <c r="AT248" s="144">
        <f t="shared" si="71"/>
        <v>0</v>
      </c>
      <c r="AV248" s="65"/>
    </row>
    <row r="249" spans="2:48" s="7" customFormat="1">
      <c r="B249" s="465"/>
      <c r="C249" s="470"/>
      <c r="D249" s="143" t="s">
        <v>153</v>
      </c>
      <c r="E249" s="336">
        <v>35</v>
      </c>
      <c r="F249" s="220">
        <f>IFERROR(E249/E256,"-")</f>
        <v>0.14056224899598393</v>
      </c>
      <c r="G249" s="59">
        <v>919340</v>
      </c>
      <c r="H249" s="59">
        <v>9</v>
      </c>
      <c r="I249" s="59">
        <f t="shared" si="72"/>
        <v>26266.857142857141</v>
      </c>
      <c r="J249" s="59">
        <f t="shared" si="55"/>
        <v>102148.88888888889</v>
      </c>
      <c r="K249" s="9">
        <f t="shared" si="56"/>
        <v>0.25714285714285712</v>
      </c>
      <c r="L249" s="336">
        <v>27</v>
      </c>
      <c r="M249" s="220">
        <f>IFERROR(L249/L256,"-")</f>
        <v>0.14594594594594595</v>
      </c>
      <c r="N249" s="59">
        <v>651896</v>
      </c>
      <c r="O249" s="59">
        <v>6</v>
      </c>
      <c r="P249" s="59">
        <f t="shared" si="57"/>
        <v>24144.296296296296</v>
      </c>
      <c r="Q249" s="59">
        <f t="shared" si="58"/>
        <v>108649.33333333333</v>
      </c>
      <c r="R249" s="9">
        <f t="shared" si="59"/>
        <v>0.22222222222222221</v>
      </c>
      <c r="S249" s="336">
        <v>3</v>
      </c>
      <c r="T249" s="220">
        <f>IFERROR(S249/S256,"-")</f>
        <v>0.12</v>
      </c>
      <c r="U249" s="59">
        <v>84288</v>
      </c>
      <c r="V249" s="59">
        <v>1</v>
      </c>
      <c r="W249" s="59">
        <f t="shared" si="60"/>
        <v>28096</v>
      </c>
      <c r="X249" s="59">
        <f t="shared" si="61"/>
        <v>84288</v>
      </c>
      <c r="Y249" s="9">
        <f t="shared" si="62"/>
        <v>0.33333333333333331</v>
      </c>
      <c r="Z249" s="336">
        <v>3</v>
      </c>
      <c r="AA249" s="220">
        <f>IFERROR(Z249/Z256,"-")</f>
        <v>0.16666666666666666</v>
      </c>
      <c r="AB249" s="59">
        <v>84288</v>
      </c>
      <c r="AC249" s="59">
        <v>1</v>
      </c>
      <c r="AD249" s="59">
        <f t="shared" si="63"/>
        <v>28096</v>
      </c>
      <c r="AE249" s="59">
        <f t="shared" si="64"/>
        <v>84288</v>
      </c>
      <c r="AF249" s="9">
        <f t="shared" si="65"/>
        <v>0.33333333333333331</v>
      </c>
      <c r="AG249" s="336">
        <v>16</v>
      </c>
      <c r="AH249" s="220">
        <f>IFERROR(AG249/AG256,"-")</f>
        <v>0.17391304347826086</v>
      </c>
      <c r="AI249" s="59">
        <v>1054554</v>
      </c>
      <c r="AJ249" s="59">
        <v>6</v>
      </c>
      <c r="AK249" s="59">
        <f t="shared" si="66"/>
        <v>65909.625</v>
      </c>
      <c r="AL249" s="59">
        <f t="shared" si="67"/>
        <v>175759</v>
      </c>
      <c r="AM249" s="9">
        <f t="shared" si="68"/>
        <v>0.375</v>
      </c>
      <c r="AN249" s="336">
        <v>74</v>
      </c>
      <c r="AO249" s="220">
        <f>IFERROR(AN249/AN256,"-")</f>
        <v>8.584686774941995E-2</v>
      </c>
      <c r="AP249" s="59">
        <v>3655648</v>
      </c>
      <c r="AQ249" s="59">
        <v>18</v>
      </c>
      <c r="AR249" s="59">
        <f t="shared" si="69"/>
        <v>49400.648648648646</v>
      </c>
      <c r="AS249" s="59">
        <f t="shared" si="70"/>
        <v>203091.55555555556</v>
      </c>
      <c r="AT249" s="9">
        <f t="shared" si="71"/>
        <v>0.24324324324324326</v>
      </c>
      <c r="AV249" s="65"/>
    </row>
    <row r="250" spans="2:48" s="7" customFormat="1">
      <c r="B250" s="465"/>
      <c r="C250" s="470"/>
      <c r="D250" s="143" t="s">
        <v>154</v>
      </c>
      <c r="E250" s="336">
        <v>21</v>
      </c>
      <c r="F250" s="220">
        <f>IFERROR(E250/E256,"-")</f>
        <v>8.4337349397590355E-2</v>
      </c>
      <c r="G250" s="59">
        <v>3995731</v>
      </c>
      <c r="H250" s="59">
        <v>16</v>
      </c>
      <c r="I250" s="59">
        <f t="shared" si="72"/>
        <v>190272.90476190476</v>
      </c>
      <c r="J250" s="59">
        <f t="shared" si="55"/>
        <v>249733.1875</v>
      </c>
      <c r="K250" s="9">
        <f t="shared" si="56"/>
        <v>0.76190476190476186</v>
      </c>
      <c r="L250" s="336">
        <v>18</v>
      </c>
      <c r="M250" s="220">
        <f>IFERROR(L250/L256,"-")</f>
        <v>9.7297297297297303E-2</v>
      </c>
      <c r="N250" s="59">
        <v>3357345</v>
      </c>
      <c r="O250" s="59">
        <v>14</v>
      </c>
      <c r="P250" s="59">
        <f t="shared" si="57"/>
        <v>186519.16666666666</v>
      </c>
      <c r="Q250" s="59">
        <f t="shared" si="58"/>
        <v>239810.35714285713</v>
      </c>
      <c r="R250" s="9">
        <f t="shared" si="59"/>
        <v>0.77777777777777779</v>
      </c>
      <c r="S250" s="336">
        <v>1</v>
      </c>
      <c r="T250" s="220">
        <f>IFERROR(S250/S256,"-")</f>
        <v>0.04</v>
      </c>
      <c r="U250" s="59">
        <v>83748</v>
      </c>
      <c r="V250" s="59">
        <v>1</v>
      </c>
      <c r="W250" s="59">
        <f t="shared" si="60"/>
        <v>83748</v>
      </c>
      <c r="X250" s="59">
        <f t="shared" si="61"/>
        <v>83748</v>
      </c>
      <c r="Y250" s="9">
        <f t="shared" si="62"/>
        <v>1</v>
      </c>
      <c r="Z250" s="336">
        <v>1</v>
      </c>
      <c r="AA250" s="220">
        <f>IFERROR(Z250/Z256,"-")</f>
        <v>5.5555555555555552E-2</v>
      </c>
      <c r="AB250" s="59">
        <v>83748</v>
      </c>
      <c r="AC250" s="59">
        <v>1</v>
      </c>
      <c r="AD250" s="59">
        <f t="shared" si="63"/>
        <v>83748</v>
      </c>
      <c r="AE250" s="59">
        <f t="shared" si="64"/>
        <v>83748</v>
      </c>
      <c r="AF250" s="9">
        <f t="shared" si="65"/>
        <v>1</v>
      </c>
      <c r="AG250" s="336">
        <v>12</v>
      </c>
      <c r="AH250" s="220">
        <f>IFERROR(AG250/AG256,"-")</f>
        <v>0.13043478260869565</v>
      </c>
      <c r="AI250" s="59">
        <v>1757224</v>
      </c>
      <c r="AJ250" s="59">
        <v>6</v>
      </c>
      <c r="AK250" s="59">
        <f t="shared" si="66"/>
        <v>146435.33333333334</v>
      </c>
      <c r="AL250" s="59">
        <f t="shared" si="67"/>
        <v>292870.66666666669</v>
      </c>
      <c r="AM250" s="9">
        <f t="shared" si="68"/>
        <v>0.5</v>
      </c>
      <c r="AN250" s="336">
        <v>39</v>
      </c>
      <c r="AO250" s="220">
        <f>IFERROR(AN250/AN256,"-")</f>
        <v>4.5243619489559163E-2</v>
      </c>
      <c r="AP250" s="59">
        <v>5625132</v>
      </c>
      <c r="AQ250" s="59">
        <v>21</v>
      </c>
      <c r="AR250" s="59">
        <f t="shared" si="69"/>
        <v>144234.15384615384</v>
      </c>
      <c r="AS250" s="59">
        <f t="shared" si="70"/>
        <v>267863.42857142858</v>
      </c>
      <c r="AT250" s="9">
        <f t="shared" si="71"/>
        <v>0.53846153846153844</v>
      </c>
      <c r="AV250" s="65"/>
    </row>
    <row r="251" spans="2:48" s="7" customFormat="1">
      <c r="B251" s="465"/>
      <c r="C251" s="470"/>
      <c r="D251" s="143" t="s">
        <v>155</v>
      </c>
      <c r="E251" s="147">
        <v>15</v>
      </c>
      <c r="F251" s="218">
        <f>IFERROR(E251/E256,"-")</f>
        <v>6.0240963855421686E-2</v>
      </c>
      <c r="G251" s="219">
        <v>5576713</v>
      </c>
      <c r="H251" s="219">
        <v>12</v>
      </c>
      <c r="I251" s="219">
        <f t="shared" si="72"/>
        <v>371780.86666666664</v>
      </c>
      <c r="J251" s="219">
        <f t="shared" si="55"/>
        <v>464726.08333333331</v>
      </c>
      <c r="K251" s="144">
        <f t="shared" si="56"/>
        <v>0.8</v>
      </c>
      <c r="L251" s="147">
        <v>11</v>
      </c>
      <c r="M251" s="218">
        <f>IFERROR(L251/L256,"-")</f>
        <v>5.9459459459459463E-2</v>
      </c>
      <c r="N251" s="219">
        <v>3956208</v>
      </c>
      <c r="O251" s="219">
        <v>9</v>
      </c>
      <c r="P251" s="219">
        <f t="shared" si="57"/>
        <v>359655.27272727271</v>
      </c>
      <c r="Q251" s="219">
        <f t="shared" si="58"/>
        <v>439578.66666666669</v>
      </c>
      <c r="R251" s="144">
        <f t="shared" si="59"/>
        <v>0.81818181818181823</v>
      </c>
      <c r="S251" s="147">
        <v>5</v>
      </c>
      <c r="T251" s="218">
        <f>IFERROR(S251/S256,"-")</f>
        <v>0.2</v>
      </c>
      <c r="U251" s="219">
        <v>2732218</v>
      </c>
      <c r="V251" s="219">
        <v>4</v>
      </c>
      <c r="W251" s="219">
        <f t="shared" si="60"/>
        <v>546443.6</v>
      </c>
      <c r="X251" s="219">
        <f t="shared" si="61"/>
        <v>683054.5</v>
      </c>
      <c r="Y251" s="144">
        <f t="shared" si="62"/>
        <v>0.8</v>
      </c>
      <c r="Z251" s="147">
        <v>3</v>
      </c>
      <c r="AA251" s="218">
        <f>IFERROR(Z251/Z256,"-")</f>
        <v>0.16666666666666666</v>
      </c>
      <c r="AB251" s="219">
        <v>1250591</v>
      </c>
      <c r="AC251" s="219">
        <v>2</v>
      </c>
      <c r="AD251" s="219">
        <f t="shared" si="63"/>
        <v>416863.66666666669</v>
      </c>
      <c r="AE251" s="219">
        <f t="shared" si="64"/>
        <v>625295.5</v>
      </c>
      <c r="AF251" s="144">
        <f t="shared" si="65"/>
        <v>0.66666666666666663</v>
      </c>
      <c r="AG251" s="147">
        <v>12</v>
      </c>
      <c r="AH251" s="218">
        <f>IFERROR(AG251/AG256,"-")</f>
        <v>0.13043478260869565</v>
      </c>
      <c r="AI251" s="219">
        <v>7512437</v>
      </c>
      <c r="AJ251" s="219">
        <v>9</v>
      </c>
      <c r="AK251" s="219">
        <f t="shared" si="66"/>
        <v>626036.41666666663</v>
      </c>
      <c r="AL251" s="219">
        <f t="shared" si="67"/>
        <v>834715.22222222225</v>
      </c>
      <c r="AM251" s="144">
        <f t="shared" si="68"/>
        <v>0.75</v>
      </c>
      <c r="AN251" s="147">
        <v>45</v>
      </c>
      <c r="AO251" s="218">
        <f>IFERROR(AN251/AN256,"-")</f>
        <v>5.2204176334106726E-2</v>
      </c>
      <c r="AP251" s="219">
        <v>29647861</v>
      </c>
      <c r="AQ251" s="219">
        <v>36</v>
      </c>
      <c r="AR251" s="219">
        <f t="shared" si="69"/>
        <v>658841.35555555555</v>
      </c>
      <c r="AS251" s="219">
        <f t="shared" si="70"/>
        <v>823551.6944444445</v>
      </c>
      <c r="AT251" s="144">
        <f t="shared" si="71"/>
        <v>0.8</v>
      </c>
      <c r="AV251" s="65"/>
    </row>
    <row r="252" spans="2:48" s="7" customFormat="1">
      <c r="B252" s="465"/>
      <c r="C252" s="470"/>
      <c r="D252" s="143" t="s">
        <v>157</v>
      </c>
      <c r="E252" s="336">
        <v>5</v>
      </c>
      <c r="F252" s="220">
        <f>IFERROR(E252/E256,"-")</f>
        <v>2.0080321285140562E-2</v>
      </c>
      <c r="G252" s="59">
        <v>3577582</v>
      </c>
      <c r="H252" s="59">
        <v>3</v>
      </c>
      <c r="I252" s="59">
        <f t="shared" si="72"/>
        <v>715516.4</v>
      </c>
      <c r="J252" s="59">
        <f t="shared" si="55"/>
        <v>1192527.3333333333</v>
      </c>
      <c r="K252" s="9">
        <f t="shared" si="56"/>
        <v>0.6</v>
      </c>
      <c r="L252" s="336">
        <v>5</v>
      </c>
      <c r="M252" s="220">
        <f>IFERROR(L252/L256,"-")</f>
        <v>2.7027027027027029E-2</v>
      </c>
      <c r="N252" s="59">
        <v>3577582</v>
      </c>
      <c r="O252" s="59">
        <v>3</v>
      </c>
      <c r="P252" s="59">
        <f t="shared" si="57"/>
        <v>715516.4</v>
      </c>
      <c r="Q252" s="59">
        <f t="shared" si="58"/>
        <v>1192527.3333333333</v>
      </c>
      <c r="R252" s="9">
        <f t="shared" si="59"/>
        <v>0.6</v>
      </c>
      <c r="S252" s="336">
        <v>2</v>
      </c>
      <c r="T252" s="220">
        <f>IFERROR(S252/S256,"-")</f>
        <v>0.08</v>
      </c>
      <c r="U252" s="59">
        <v>801910</v>
      </c>
      <c r="V252" s="59">
        <v>1</v>
      </c>
      <c r="W252" s="59">
        <f t="shared" si="60"/>
        <v>400955</v>
      </c>
      <c r="X252" s="59">
        <f t="shared" si="61"/>
        <v>801910</v>
      </c>
      <c r="Y252" s="9">
        <f t="shared" si="62"/>
        <v>0.5</v>
      </c>
      <c r="Z252" s="336">
        <v>2</v>
      </c>
      <c r="AA252" s="220">
        <f>IFERROR(Z252/Z256,"-")</f>
        <v>0.1111111111111111</v>
      </c>
      <c r="AB252" s="59">
        <v>801910</v>
      </c>
      <c r="AC252" s="59">
        <v>1</v>
      </c>
      <c r="AD252" s="59">
        <f t="shared" si="63"/>
        <v>400955</v>
      </c>
      <c r="AE252" s="59">
        <f t="shared" si="64"/>
        <v>801910</v>
      </c>
      <c r="AF252" s="9">
        <f t="shared" si="65"/>
        <v>0.5</v>
      </c>
      <c r="AG252" s="336">
        <v>1</v>
      </c>
      <c r="AH252" s="220">
        <f>IFERROR(AG252/AG256,"-")</f>
        <v>1.0869565217391304E-2</v>
      </c>
      <c r="AI252" s="59">
        <v>363322</v>
      </c>
      <c r="AJ252" s="59">
        <v>1</v>
      </c>
      <c r="AK252" s="59">
        <f t="shared" si="66"/>
        <v>363322</v>
      </c>
      <c r="AL252" s="59">
        <f t="shared" si="67"/>
        <v>363322</v>
      </c>
      <c r="AM252" s="9">
        <f t="shared" si="68"/>
        <v>1</v>
      </c>
      <c r="AN252" s="336">
        <v>21</v>
      </c>
      <c r="AO252" s="220">
        <f>IFERROR(AN252/AN256,"-")</f>
        <v>2.4361948955916472E-2</v>
      </c>
      <c r="AP252" s="59">
        <v>21671492</v>
      </c>
      <c r="AQ252" s="59">
        <v>18</v>
      </c>
      <c r="AR252" s="59">
        <f t="shared" si="69"/>
        <v>1031975.8095238095</v>
      </c>
      <c r="AS252" s="59">
        <f t="shared" si="70"/>
        <v>1203971.7777777778</v>
      </c>
      <c r="AT252" s="9">
        <f t="shared" si="71"/>
        <v>0.8571428571428571</v>
      </c>
      <c r="AV252" s="65"/>
    </row>
    <row r="253" spans="2:48" s="7" customFormat="1">
      <c r="B253" s="465"/>
      <c r="C253" s="470"/>
      <c r="D253" s="143" t="s">
        <v>158</v>
      </c>
      <c r="E253" s="147">
        <v>3</v>
      </c>
      <c r="F253" s="218">
        <f>IFERROR(E253/E256,"-")</f>
        <v>1.2048192771084338E-2</v>
      </c>
      <c r="G253" s="219">
        <v>3485410</v>
      </c>
      <c r="H253" s="219">
        <v>2</v>
      </c>
      <c r="I253" s="219">
        <f t="shared" si="72"/>
        <v>1161803.3333333333</v>
      </c>
      <c r="J253" s="219">
        <f t="shared" si="55"/>
        <v>1742705</v>
      </c>
      <c r="K253" s="144">
        <f t="shared" si="56"/>
        <v>0.66666666666666663</v>
      </c>
      <c r="L253" s="147">
        <v>2</v>
      </c>
      <c r="M253" s="218">
        <f>IFERROR(L253/L256,"-")</f>
        <v>1.0810810810810811E-2</v>
      </c>
      <c r="N253" s="219">
        <v>1392194</v>
      </c>
      <c r="O253" s="219">
        <v>1</v>
      </c>
      <c r="P253" s="219">
        <f t="shared" si="57"/>
        <v>696097</v>
      </c>
      <c r="Q253" s="219">
        <f t="shared" si="58"/>
        <v>1392194</v>
      </c>
      <c r="R253" s="144">
        <f t="shared" si="59"/>
        <v>0.5</v>
      </c>
      <c r="S253" s="147">
        <v>1</v>
      </c>
      <c r="T253" s="218">
        <f>IFERROR(S253/S256,"-")</f>
        <v>0.04</v>
      </c>
      <c r="U253" s="219">
        <v>1392194</v>
      </c>
      <c r="V253" s="219">
        <v>1</v>
      </c>
      <c r="W253" s="219">
        <f t="shared" si="60"/>
        <v>1392194</v>
      </c>
      <c r="X253" s="219">
        <f t="shared" si="61"/>
        <v>1392194</v>
      </c>
      <c r="Y253" s="144">
        <f t="shared" si="62"/>
        <v>1</v>
      </c>
      <c r="Z253" s="147">
        <v>1</v>
      </c>
      <c r="AA253" s="218">
        <f>IFERROR(Z253/Z256,"-")</f>
        <v>5.5555555555555552E-2</v>
      </c>
      <c r="AB253" s="219">
        <v>1392194</v>
      </c>
      <c r="AC253" s="219">
        <v>1</v>
      </c>
      <c r="AD253" s="219">
        <f t="shared" si="63"/>
        <v>1392194</v>
      </c>
      <c r="AE253" s="219">
        <f t="shared" si="64"/>
        <v>1392194</v>
      </c>
      <c r="AF253" s="144">
        <f t="shared" si="65"/>
        <v>1</v>
      </c>
      <c r="AG253" s="147">
        <v>2</v>
      </c>
      <c r="AH253" s="218">
        <f>IFERROR(AG253/AG256,"-")</f>
        <v>2.1739130434782608E-2</v>
      </c>
      <c r="AI253" s="219">
        <v>2093216</v>
      </c>
      <c r="AJ253" s="219">
        <v>1</v>
      </c>
      <c r="AK253" s="219">
        <f t="shared" si="66"/>
        <v>1046608</v>
      </c>
      <c r="AL253" s="219">
        <f t="shared" si="67"/>
        <v>2093216</v>
      </c>
      <c r="AM253" s="144">
        <f t="shared" si="68"/>
        <v>0.5</v>
      </c>
      <c r="AN253" s="147">
        <v>4</v>
      </c>
      <c r="AO253" s="218">
        <f>IFERROR(AN253/AN256,"-")</f>
        <v>4.6403712296983757E-3</v>
      </c>
      <c r="AP253" s="219">
        <v>7453382</v>
      </c>
      <c r="AQ253" s="219">
        <v>4</v>
      </c>
      <c r="AR253" s="219">
        <f t="shared" si="69"/>
        <v>1863345.5</v>
      </c>
      <c r="AS253" s="219">
        <f t="shared" si="70"/>
        <v>1863345.5</v>
      </c>
      <c r="AT253" s="144">
        <f t="shared" si="71"/>
        <v>1</v>
      </c>
      <c r="AV253" s="65"/>
    </row>
    <row r="254" spans="2:48" s="7" customFormat="1">
      <c r="B254" s="465"/>
      <c r="C254" s="470"/>
      <c r="D254" s="143" t="s">
        <v>159</v>
      </c>
      <c r="E254" s="336">
        <v>1</v>
      </c>
      <c r="F254" s="220">
        <f>IFERROR(E254/E256,"-")</f>
        <v>4.0160642570281121E-3</v>
      </c>
      <c r="G254" s="59">
        <v>2486865</v>
      </c>
      <c r="H254" s="59">
        <v>1</v>
      </c>
      <c r="I254" s="59">
        <f t="shared" si="72"/>
        <v>2486865</v>
      </c>
      <c r="J254" s="59">
        <f t="shared" si="55"/>
        <v>2486865</v>
      </c>
      <c r="K254" s="9">
        <f t="shared" si="56"/>
        <v>1</v>
      </c>
      <c r="L254" s="336">
        <v>1</v>
      </c>
      <c r="M254" s="220">
        <f>IFERROR(L254/L256,"-")</f>
        <v>5.4054054054054057E-3</v>
      </c>
      <c r="N254" s="59">
        <v>2486865</v>
      </c>
      <c r="O254" s="59">
        <v>1</v>
      </c>
      <c r="P254" s="59">
        <f t="shared" si="57"/>
        <v>2486865</v>
      </c>
      <c r="Q254" s="59">
        <f t="shared" si="58"/>
        <v>2486865</v>
      </c>
      <c r="R254" s="9">
        <f t="shared" si="59"/>
        <v>1</v>
      </c>
      <c r="S254" s="336">
        <v>0</v>
      </c>
      <c r="T254" s="220">
        <f>IFERROR(S254/S256,"-")</f>
        <v>0</v>
      </c>
      <c r="U254" s="59">
        <v>0</v>
      </c>
      <c r="V254" s="59">
        <v>0</v>
      </c>
      <c r="W254" s="59" t="str">
        <f t="shared" si="60"/>
        <v>-</v>
      </c>
      <c r="X254" s="59" t="str">
        <f t="shared" si="61"/>
        <v>-</v>
      </c>
      <c r="Y254" s="9" t="str">
        <f t="shared" si="62"/>
        <v>-</v>
      </c>
      <c r="Z254" s="336">
        <v>0</v>
      </c>
      <c r="AA254" s="220">
        <f>IFERROR(Z254/Z256,"-")</f>
        <v>0</v>
      </c>
      <c r="AB254" s="59">
        <v>0</v>
      </c>
      <c r="AC254" s="59">
        <v>0</v>
      </c>
      <c r="AD254" s="59" t="str">
        <f t="shared" si="63"/>
        <v>-</v>
      </c>
      <c r="AE254" s="59" t="str">
        <f t="shared" si="64"/>
        <v>-</v>
      </c>
      <c r="AF254" s="9" t="str">
        <f t="shared" si="65"/>
        <v>-</v>
      </c>
      <c r="AG254" s="336">
        <v>1</v>
      </c>
      <c r="AH254" s="220">
        <f>IFERROR(AG254/AG256,"-")</f>
        <v>1.0869565217391304E-2</v>
      </c>
      <c r="AI254" s="59">
        <v>19257</v>
      </c>
      <c r="AJ254" s="59">
        <v>1</v>
      </c>
      <c r="AK254" s="59">
        <f t="shared" si="66"/>
        <v>19257</v>
      </c>
      <c r="AL254" s="59">
        <f t="shared" si="67"/>
        <v>19257</v>
      </c>
      <c r="AM254" s="9">
        <f t="shared" si="68"/>
        <v>1</v>
      </c>
      <c r="AN254" s="336">
        <v>7</v>
      </c>
      <c r="AO254" s="220">
        <f>IFERROR(AN254/AN256,"-")</f>
        <v>8.1206496519721574E-3</v>
      </c>
      <c r="AP254" s="59">
        <v>10461040</v>
      </c>
      <c r="AQ254" s="59">
        <v>6</v>
      </c>
      <c r="AR254" s="59">
        <f t="shared" si="69"/>
        <v>1494434.2857142857</v>
      </c>
      <c r="AS254" s="59">
        <f t="shared" si="70"/>
        <v>1743506.6666666667</v>
      </c>
      <c r="AT254" s="9">
        <f t="shared" si="71"/>
        <v>0.8571428571428571</v>
      </c>
      <c r="AV254" s="65"/>
    </row>
    <row r="255" spans="2:48" s="7" customFormat="1">
      <c r="B255" s="465"/>
      <c r="C255" s="470"/>
      <c r="D255" s="146" t="s">
        <v>160</v>
      </c>
      <c r="E255" s="337">
        <v>1</v>
      </c>
      <c r="F255" s="221">
        <f>IFERROR(E255/E256,"-")</f>
        <v>4.0160642570281121E-3</v>
      </c>
      <c r="G255" s="222">
        <v>4175102</v>
      </c>
      <c r="H255" s="222">
        <v>1</v>
      </c>
      <c r="I255" s="222">
        <f t="shared" si="72"/>
        <v>4175102</v>
      </c>
      <c r="J255" s="222">
        <f t="shared" si="55"/>
        <v>4175102</v>
      </c>
      <c r="K255" s="29">
        <f t="shared" si="56"/>
        <v>1</v>
      </c>
      <c r="L255" s="337">
        <v>1</v>
      </c>
      <c r="M255" s="221">
        <f>IFERROR(L255/L256,"-")</f>
        <v>5.4054054054054057E-3</v>
      </c>
      <c r="N255" s="222">
        <v>4175102</v>
      </c>
      <c r="O255" s="222">
        <v>1</v>
      </c>
      <c r="P255" s="222">
        <f t="shared" si="57"/>
        <v>4175102</v>
      </c>
      <c r="Q255" s="222">
        <f t="shared" si="58"/>
        <v>4175102</v>
      </c>
      <c r="R255" s="29">
        <f t="shared" si="59"/>
        <v>1</v>
      </c>
      <c r="S255" s="337">
        <v>0</v>
      </c>
      <c r="T255" s="221">
        <f>IFERROR(S255/S256,"-")</f>
        <v>0</v>
      </c>
      <c r="U255" s="222">
        <v>0</v>
      </c>
      <c r="V255" s="222">
        <v>0</v>
      </c>
      <c r="W255" s="222" t="str">
        <f t="shared" si="60"/>
        <v>-</v>
      </c>
      <c r="X255" s="222" t="str">
        <f t="shared" si="61"/>
        <v>-</v>
      </c>
      <c r="Y255" s="29" t="str">
        <f t="shared" si="62"/>
        <v>-</v>
      </c>
      <c r="Z255" s="337">
        <v>0</v>
      </c>
      <c r="AA255" s="221">
        <f>IFERROR(Z255/Z256,"-")</f>
        <v>0</v>
      </c>
      <c r="AB255" s="222">
        <v>0</v>
      </c>
      <c r="AC255" s="222">
        <v>0</v>
      </c>
      <c r="AD255" s="222" t="str">
        <f t="shared" si="63"/>
        <v>-</v>
      </c>
      <c r="AE255" s="222" t="str">
        <f t="shared" si="64"/>
        <v>-</v>
      </c>
      <c r="AF255" s="29" t="str">
        <f t="shared" si="65"/>
        <v>-</v>
      </c>
      <c r="AG255" s="337">
        <v>1</v>
      </c>
      <c r="AH255" s="221">
        <f>IFERROR(AG255/AG256,"-")</f>
        <v>1.0869565217391304E-2</v>
      </c>
      <c r="AI255" s="222">
        <v>3329409</v>
      </c>
      <c r="AJ255" s="222">
        <v>1</v>
      </c>
      <c r="AK255" s="222">
        <f t="shared" si="66"/>
        <v>3329409</v>
      </c>
      <c r="AL255" s="222">
        <f t="shared" si="67"/>
        <v>3329409</v>
      </c>
      <c r="AM255" s="29">
        <f t="shared" si="68"/>
        <v>1</v>
      </c>
      <c r="AN255" s="337">
        <v>3</v>
      </c>
      <c r="AO255" s="221">
        <f>IFERROR(AN255/AN256,"-")</f>
        <v>3.4802784222737818E-3</v>
      </c>
      <c r="AP255" s="222">
        <v>8433598</v>
      </c>
      <c r="AQ255" s="222">
        <v>3</v>
      </c>
      <c r="AR255" s="222">
        <f t="shared" si="69"/>
        <v>2811199.3333333335</v>
      </c>
      <c r="AS255" s="222">
        <f t="shared" si="70"/>
        <v>2811199.3333333335</v>
      </c>
      <c r="AT255" s="29">
        <f t="shared" si="71"/>
        <v>1</v>
      </c>
      <c r="AV255" s="65"/>
    </row>
    <row r="256" spans="2:48" s="7" customFormat="1">
      <c r="B256" s="466"/>
      <c r="C256" s="471"/>
      <c r="D256" s="247" t="s">
        <v>64</v>
      </c>
      <c r="E256" s="148">
        <f>SUM(E248:E255)</f>
        <v>249</v>
      </c>
      <c r="F256" s="223">
        <f>IFERROR(E256/E256,"-")</f>
        <v>1</v>
      </c>
      <c r="G256" s="224">
        <f>SUM(G248:G255)</f>
        <v>24216743</v>
      </c>
      <c r="H256" s="224">
        <f>SUM(H248:H255)</f>
        <v>44</v>
      </c>
      <c r="I256" s="224">
        <f t="shared" si="72"/>
        <v>97255.995983935747</v>
      </c>
      <c r="J256" s="224">
        <f t="shared" si="55"/>
        <v>550380.52272727271</v>
      </c>
      <c r="K256" s="129">
        <f t="shared" si="56"/>
        <v>0.17670682730923695</v>
      </c>
      <c r="L256" s="148">
        <f>SUM(L248:L255)</f>
        <v>185</v>
      </c>
      <c r="M256" s="223">
        <f>IFERROR(L256/L256,"-")</f>
        <v>1</v>
      </c>
      <c r="N256" s="224">
        <f>SUM(N248:N255)</f>
        <v>19597192</v>
      </c>
      <c r="O256" s="224">
        <f>SUM(O248:O255)</f>
        <v>35</v>
      </c>
      <c r="P256" s="224">
        <f t="shared" si="57"/>
        <v>105930.76756756757</v>
      </c>
      <c r="Q256" s="224">
        <f t="shared" si="58"/>
        <v>559919.77142857143</v>
      </c>
      <c r="R256" s="129">
        <f t="shared" si="59"/>
        <v>0.1891891891891892</v>
      </c>
      <c r="S256" s="148">
        <f>SUM(S248:S255)</f>
        <v>25</v>
      </c>
      <c r="T256" s="223">
        <f>IFERROR(S256/S256,"-")</f>
        <v>1</v>
      </c>
      <c r="U256" s="224">
        <f>SUM(U248:U255)</f>
        <v>5094358</v>
      </c>
      <c r="V256" s="224">
        <f>SUM(V248:V255)</f>
        <v>8</v>
      </c>
      <c r="W256" s="224">
        <f t="shared" si="60"/>
        <v>203774.32</v>
      </c>
      <c r="X256" s="224">
        <f t="shared" si="61"/>
        <v>636794.75</v>
      </c>
      <c r="Y256" s="129">
        <f t="shared" si="62"/>
        <v>0.32</v>
      </c>
      <c r="Z256" s="148">
        <f>SUM(Z248:Z255)</f>
        <v>18</v>
      </c>
      <c r="AA256" s="223">
        <f>IFERROR(Z256/Z256,"-")</f>
        <v>1</v>
      </c>
      <c r="AB256" s="224">
        <f>SUM(AB248:AB255)</f>
        <v>3612731</v>
      </c>
      <c r="AC256" s="224">
        <f>SUM(AC248:AC255)</f>
        <v>6</v>
      </c>
      <c r="AD256" s="224">
        <f t="shared" si="63"/>
        <v>200707.27777777778</v>
      </c>
      <c r="AE256" s="224">
        <f t="shared" si="64"/>
        <v>602121.83333333337</v>
      </c>
      <c r="AF256" s="129">
        <f t="shared" si="65"/>
        <v>0.33333333333333331</v>
      </c>
      <c r="AG256" s="148">
        <f>SUM(AG248:AG255)</f>
        <v>92</v>
      </c>
      <c r="AH256" s="223">
        <f>IFERROR(AG256/AG256,"-")</f>
        <v>1</v>
      </c>
      <c r="AI256" s="224">
        <f>SUM(AI248:AI255)</f>
        <v>16129419</v>
      </c>
      <c r="AJ256" s="224">
        <f>SUM(AJ248:AJ255)</f>
        <v>25</v>
      </c>
      <c r="AK256" s="224">
        <f t="shared" si="66"/>
        <v>175319.77173913043</v>
      </c>
      <c r="AL256" s="224">
        <f t="shared" si="67"/>
        <v>645176.76</v>
      </c>
      <c r="AM256" s="129">
        <f t="shared" si="68"/>
        <v>0.27173913043478259</v>
      </c>
      <c r="AN256" s="148">
        <f>SUM(AN248:AN255)</f>
        <v>862</v>
      </c>
      <c r="AO256" s="223">
        <f>IFERROR(AN256/AN256,"-")</f>
        <v>1</v>
      </c>
      <c r="AP256" s="224">
        <f>SUM(AP248:AP255)</f>
        <v>86948153</v>
      </c>
      <c r="AQ256" s="224">
        <f>SUM(AQ248:AQ255)</f>
        <v>106</v>
      </c>
      <c r="AR256" s="224">
        <f t="shared" si="69"/>
        <v>100867.92691415313</v>
      </c>
      <c r="AS256" s="224">
        <f t="shared" si="70"/>
        <v>820265.59433962265</v>
      </c>
      <c r="AT256" s="129">
        <f t="shared" si="71"/>
        <v>0.12296983758700696</v>
      </c>
      <c r="AV256" s="65"/>
    </row>
    <row r="257" spans="2:48" s="7" customFormat="1">
      <c r="B257" s="464">
        <v>29</v>
      </c>
      <c r="C257" s="469" t="s">
        <v>32</v>
      </c>
      <c r="D257" s="143" t="s">
        <v>156</v>
      </c>
      <c r="E257" s="147">
        <v>120</v>
      </c>
      <c r="F257" s="218">
        <f>IFERROR(E257/E265,"-")</f>
        <v>0.65217391304347827</v>
      </c>
      <c r="G257" s="219">
        <v>0</v>
      </c>
      <c r="H257" s="219">
        <v>0</v>
      </c>
      <c r="I257" s="219">
        <f t="shared" si="72"/>
        <v>0</v>
      </c>
      <c r="J257" s="219" t="str">
        <f t="shared" si="55"/>
        <v>-</v>
      </c>
      <c r="K257" s="144">
        <f t="shared" si="56"/>
        <v>0</v>
      </c>
      <c r="L257" s="147">
        <v>85</v>
      </c>
      <c r="M257" s="218">
        <f>IFERROR(L257/L265,"-")</f>
        <v>0.61594202898550721</v>
      </c>
      <c r="N257" s="219">
        <v>0</v>
      </c>
      <c r="O257" s="219">
        <v>0</v>
      </c>
      <c r="P257" s="219">
        <f t="shared" si="57"/>
        <v>0</v>
      </c>
      <c r="Q257" s="219" t="str">
        <f t="shared" si="58"/>
        <v>-</v>
      </c>
      <c r="R257" s="144">
        <f t="shared" si="59"/>
        <v>0</v>
      </c>
      <c r="S257" s="147">
        <v>14</v>
      </c>
      <c r="T257" s="218">
        <f>IFERROR(S257/S265,"-")</f>
        <v>0.63636363636363635</v>
      </c>
      <c r="U257" s="219">
        <v>0</v>
      </c>
      <c r="V257" s="219">
        <v>0</v>
      </c>
      <c r="W257" s="219">
        <f t="shared" si="60"/>
        <v>0</v>
      </c>
      <c r="X257" s="219" t="str">
        <f t="shared" si="61"/>
        <v>-</v>
      </c>
      <c r="Y257" s="144">
        <f t="shared" si="62"/>
        <v>0</v>
      </c>
      <c r="Z257" s="147">
        <v>9</v>
      </c>
      <c r="AA257" s="218">
        <f>IFERROR(Z257/Z265,"-")</f>
        <v>0.5625</v>
      </c>
      <c r="AB257" s="219">
        <v>0</v>
      </c>
      <c r="AC257" s="219">
        <v>0</v>
      </c>
      <c r="AD257" s="219">
        <f t="shared" si="63"/>
        <v>0</v>
      </c>
      <c r="AE257" s="219" t="str">
        <f t="shared" si="64"/>
        <v>-</v>
      </c>
      <c r="AF257" s="144">
        <f t="shared" si="65"/>
        <v>0</v>
      </c>
      <c r="AG257" s="147">
        <v>40</v>
      </c>
      <c r="AH257" s="218">
        <f>IFERROR(AG257/AG265,"-")</f>
        <v>0.58823529411764708</v>
      </c>
      <c r="AI257" s="219">
        <v>0</v>
      </c>
      <c r="AJ257" s="219">
        <v>0</v>
      </c>
      <c r="AK257" s="219">
        <f t="shared" si="66"/>
        <v>0</v>
      </c>
      <c r="AL257" s="219" t="str">
        <f t="shared" si="67"/>
        <v>-</v>
      </c>
      <c r="AM257" s="144">
        <f t="shared" si="68"/>
        <v>0</v>
      </c>
      <c r="AN257" s="147">
        <v>605</v>
      </c>
      <c r="AO257" s="218">
        <f>IFERROR(AN257/AN265,"-")</f>
        <v>0.7857142857142857</v>
      </c>
      <c r="AP257" s="219">
        <v>0</v>
      </c>
      <c r="AQ257" s="219">
        <v>0</v>
      </c>
      <c r="AR257" s="219">
        <f t="shared" si="69"/>
        <v>0</v>
      </c>
      <c r="AS257" s="219" t="str">
        <f t="shared" si="70"/>
        <v>-</v>
      </c>
      <c r="AT257" s="144">
        <f t="shared" si="71"/>
        <v>0</v>
      </c>
      <c r="AV257" s="65"/>
    </row>
    <row r="258" spans="2:48" s="7" customFormat="1">
      <c r="B258" s="465"/>
      <c r="C258" s="470"/>
      <c r="D258" s="143" t="s">
        <v>153</v>
      </c>
      <c r="E258" s="336">
        <v>22</v>
      </c>
      <c r="F258" s="220">
        <f>IFERROR(E258/E265,"-")</f>
        <v>0.11956521739130435</v>
      </c>
      <c r="G258" s="59">
        <v>855283</v>
      </c>
      <c r="H258" s="59">
        <v>6</v>
      </c>
      <c r="I258" s="59">
        <f t="shared" si="72"/>
        <v>38876.5</v>
      </c>
      <c r="J258" s="59">
        <f t="shared" si="55"/>
        <v>142547.16666666666</v>
      </c>
      <c r="K258" s="9">
        <f t="shared" si="56"/>
        <v>0.27272727272727271</v>
      </c>
      <c r="L258" s="336">
        <v>17</v>
      </c>
      <c r="M258" s="220">
        <f>IFERROR(L258/L265,"-")</f>
        <v>0.12318840579710146</v>
      </c>
      <c r="N258" s="59">
        <v>775616</v>
      </c>
      <c r="O258" s="59">
        <v>5</v>
      </c>
      <c r="P258" s="59">
        <f t="shared" si="57"/>
        <v>45624.470588235294</v>
      </c>
      <c r="Q258" s="59">
        <f t="shared" si="58"/>
        <v>155123.20000000001</v>
      </c>
      <c r="R258" s="9">
        <f t="shared" si="59"/>
        <v>0.29411764705882354</v>
      </c>
      <c r="S258" s="336">
        <v>4</v>
      </c>
      <c r="T258" s="220">
        <f>IFERROR(S258/S265,"-")</f>
        <v>0.18181818181818182</v>
      </c>
      <c r="U258" s="59">
        <v>111270</v>
      </c>
      <c r="V258" s="59">
        <v>2</v>
      </c>
      <c r="W258" s="59">
        <f t="shared" si="60"/>
        <v>27817.5</v>
      </c>
      <c r="X258" s="59">
        <f t="shared" si="61"/>
        <v>55635</v>
      </c>
      <c r="Y258" s="9">
        <f t="shared" si="62"/>
        <v>0.5</v>
      </c>
      <c r="Z258" s="336">
        <v>4</v>
      </c>
      <c r="AA258" s="220">
        <f>IFERROR(Z258/Z265,"-")</f>
        <v>0.25</v>
      </c>
      <c r="AB258" s="59">
        <v>111270</v>
      </c>
      <c r="AC258" s="59">
        <v>2</v>
      </c>
      <c r="AD258" s="59">
        <f t="shared" si="63"/>
        <v>27817.5</v>
      </c>
      <c r="AE258" s="59">
        <f t="shared" si="64"/>
        <v>55635</v>
      </c>
      <c r="AF258" s="9">
        <f t="shared" si="65"/>
        <v>0.5</v>
      </c>
      <c r="AG258" s="336">
        <v>6</v>
      </c>
      <c r="AH258" s="220">
        <f>IFERROR(AG258/AG265,"-")</f>
        <v>8.8235294117647065E-2</v>
      </c>
      <c r="AI258" s="59">
        <v>245041</v>
      </c>
      <c r="AJ258" s="59">
        <v>1</v>
      </c>
      <c r="AK258" s="59">
        <f t="shared" si="66"/>
        <v>40840.166666666664</v>
      </c>
      <c r="AL258" s="59">
        <f t="shared" si="67"/>
        <v>245041</v>
      </c>
      <c r="AM258" s="9">
        <f t="shared" si="68"/>
        <v>0.16666666666666666</v>
      </c>
      <c r="AN258" s="336">
        <v>75</v>
      </c>
      <c r="AO258" s="220">
        <f>IFERROR(AN258/AN265,"-")</f>
        <v>9.7402597402597407E-2</v>
      </c>
      <c r="AP258" s="59">
        <v>6116816</v>
      </c>
      <c r="AQ258" s="59">
        <v>28</v>
      </c>
      <c r="AR258" s="59">
        <f t="shared" si="69"/>
        <v>81557.546666666662</v>
      </c>
      <c r="AS258" s="59">
        <f t="shared" si="70"/>
        <v>218457.71428571429</v>
      </c>
      <c r="AT258" s="9">
        <f t="shared" si="71"/>
        <v>0.37333333333333335</v>
      </c>
      <c r="AV258" s="65"/>
    </row>
    <row r="259" spans="2:48" s="7" customFormat="1">
      <c r="B259" s="465"/>
      <c r="C259" s="470"/>
      <c r="D259" s="143" t="s">
        <v>154</v>
      </c>
      <c r="E259" s="336">
        <v>18</v>
      </c>
      <c r="F259" s="220">
        <f>IFERROR(E259/E265,"-")</f>
        <v>9.7826086956521743E-2</v>
      </c>
      <c r="G259" s="59">
        <v>1566749</v>
      </c>
      <c r="H259" s="59">
        <v>11</v>
      </c>
      <c r="I259" s="59">
        <f t="shared" si="72"/>
        <v>87041.611111111109</v>
      </c>
      <c r="J259" s="59">
        <f t="shared" si="55"/>
        <v>142431.72727272726</v>
      </c>
      <c r="K259" s="9">
        <f t="shared" si="56"/>
        <v>0.61111111111111116</v>
      </c>
      <c r="L259" s="336">
        <v>17</v>
      </c>
      <c r="M259" s="220">
        <f>IFERROR(L259/L265,"-")</f>
        <v>0.12318840579710146</v>
      </c>
      <c r="N259" s="59">
        <v>1566749</v>
      </c>
      <c r="O259" s="59">
        <v>11</v>
      </c>
      <c r="P259" s="59">
        <f t="shared" si="57"/>
        <v>92161.705882352937</v>
      </c>
      <c r="Q259" s="59">
        <f t="shared" si="58"/>
        <v>142431.72727272726</v>
      </c>
      <c r="R259" s="9">
        <f t="shared" si="59"/>
        <v>0.6470588235294118</v>
      </c>
      <c r="S259" s="336">
        <v>2</v>
      </c>
      <c r="T259" s="220">
        <f>IFERROR(S259/S265,"-")</f>
        <v>9.0909090909090912E-2</v>
      </c>
      <c r="U259" s="59">
        <v>305571</v>
      </c>
      <c r="V259" s="59">
        <v>2</v>
      </c>
      <c r="W259" s="59">
        <f t="shared" si="60"/>
        <v>152785.5</v>
      </c>
      <c r="X259" s="59">
        <f t="shared" si="61"/>
        <v>152785.5</v>
      </c>
      <c r="Y259" s="9">
        <f t="shared" si="62"/>
        <v>1</v>
      </c>
      <c r="Z259" s="336">
        <v>2</v>
      </c>
      <c r="AA259" s="220">
        <f>IFERROR(Z259/Z265,"-")</f>
        <v>0.125</v>
      </c>
      <c r="AB259" s="59">
        <v>305571</v>
      </c>
      <c r="AC259" s="59">
        <v>2</v>
      </c>
      <c r="AD259" s="59">
        <f t="shared" si="63"/>
        <v>152785.5</v>
      </c>
      <c r="AE259" s="59">
        <f t="shared" si="64"/>
        <v>152785.5</v>
      </c>
      <c r="AF259" s="9">
        <f t="shared" si="65"/>
        <v>1</v>
      </c>
      <c r="AG259" s="336">
        <v>8</v>
      </c>
      <c r="AH259" s="220">
        <f>IFERROR(AG259/AG265,"-")</f>
        <v>0.11764705882352941</v>
      </c>
      <c r="AI259" s="59">
        <v>948295</v>
      </c>
      <c r="AJ259" s="59">
        <v>6</v>
      </c>
      <c r="AK259" s="59">
        <f t="shared" si="66"/>
        <v>118536.875</v>
      </c>
      <c r="AL259" s="59">
        <f t="shared" si="67"/>
        <v>158049.16666666666</v>
      </c>
      <c r="AM259" s="9">
        <f t="shared" si="68"/>
        <v>0.75</v>
      </c>
      <c r="AN259" s="336">
        <v>28</v>
      </c>
      <c r="AO259" s="220">
        <f>IFERROR(AN259/AN265,"-")</f>
        <v>3.6363636363636362E-2</v>
      </c>
      <c r="AP259" s="59">
        <v>4208070</v>
      </c>
      <c r="AQ259" s="59">
        <v>18</v>
      </c>
      <c r="AR259" s="59">
        <f t="shared" si="69"/>
        <v>150288.21428571429</v>
      </c>
      <c r="AS259" s="59">
        <f t="shared" si="70"/>
        <v>233781.66666666666</v>
      </c>
      <c r="AT259" s="9">
        <f t="shared" si="71"/>
        <v>0.6428571428571429</v>
      </c>
      <c r="AV259" s="65"/>
    </row>
    <row r="260" spans="2:48" s="7" customFormat="1">
      <c r="B260" s="465"/>
      <c r="C260" s="470"/>
      <c r="D260" s="143" t="s">
        <v>155</v>
      </c>
      <c r="E260" s="147">
        <v>10</v>
      </c>
      <c r="F260" s="218">
        <f>IFERROR(E260/E265,"-")</f>
        <v>5.434782608695652E-2</v>
      </c>
      <c r="G260" s="219">
        <v>4167185</v>
      </c>
      <c r="H260" s="219">
        <v>8</v>
      </c>
      <c r="I260" s="219">
        <f t="shared" si="72"/>
        <v>416718.5</v>
      </c>
      <c r="J260" s="219">
        <f t="shared" si="55"/>
        <v>520898.125</v>
      </c>
      <c r="K260" s="144">
        <f t="shared" si="56"/>
        <v>0.8</v>
      </c>
      <c r="L260" s="147">
        <v>8</v>
      </c>
      <c r="M260" s="218">
        <f>IFERROR(L260/L265,"-")</f>
        <v>5.7971014492753624E-2</v>
      </c>
      <c r="N260" s="219">
        <v>3945864</v>
      </c>
      <c r="O260" s="219">
        <v>6</v>
      </c>
      <c r="P260" s="219">
        <f t="shared" si="57"/>
        <v>493233</v>
      </c>
      <c r="Q260" s="219">
        <f t="shared" si="58"/>
        <v>657644</v>
      </c>
      <c r="R260" s="144">
        <f t="shared" si="59"/>
        <v>0.75</v>
      </c>
      <c r="S260" s="147">
        <v>1</v>
      </c>
      <c r="T260" s="218">
        <f>IFERROR(S260/S265,"-")</f>
        <v>4.5454545454545456E-2</v>
      </c>
      <c r="U260" s="219">
        <v>1457120</v>
      </c>
      <c r="V260" s="219">
        <v>1</v>
      </c>
      <c r="W260" s="219">
        <f t="shared" si="60"/>
        <v>1457120</v>
      </c>
      <c r="X260" s="219">
        <f t="shared" si="61"/>
        <v>1457120</v>
      </c>
      <c r="Y260" s="144">
        <f t="shared" si="62"/>
        <v>1</v>
      </c>
      <c r="Z260" s="147">
        <v>1</v>
      </c>
      <c r="AA260" s="218">
        <f>IFERROR(Z260/Z265,"-")</f>
        <v>6.25E-2</v>
      </c>
      <c r="AB260" s="219">
        <v>1457120</v>
      </c>
      <c r="AC260" s="219">
        <v>1</v>
      </c>
      <c r="AD260" s="219">
        <f t="shared" si="63"/>
        <v>1457120</v>
      </c>
      <c r="AE260" s="219">
        <f t="shared" si="64"/>
        <v>1457120</v>
      </c>
      <c r="AF260" s="144">
        <f t="shared" si="65"/>
        <v>1</v>
      </c>
      <c r="AG260" s="147">
        <v>6</v>
      </c>
      <c r="AH260" s="218">
        <f>IFERROR(AG260/AG265,"-")</f>
        <v>8.8235294117647065E-2</v>
      </c>
      <c r="AI260" s="219">
        <v>2605103</v>
      </c>
      <c r="AJ260" s="219">
        <v>4</v>
      </c>
      <c r="AK260" s="219">
        <f t="shared" si="66"/>
        <v>434183.83333333331</v>
      </c>
      <c r="AL260" s="219">
        <f t="shared" si="67"/>
        <v>651275.75</v>
      </c>
      <c r="AM260" s="144">
        <f t="shared" si="68"/>
        <v>0.66666666666666663</v>
      </c>
      <c r="AN260" s="147">
        <v>32</v>
      </c>
      <c r="AO260" s="218">
        <f>IFERROR(AN260/AN265,"-")</f>
        <v>4.1558441558441558E-2</v>
      </c>
      <c r="AP260" s="219">
        <v>20945435</v>
      </c>
      <c r="AQ260" s="219">
        <v>25</v>
      </c>
      <c r="AR260" s="219">
        <f t="shared" si="69"/>
        <v>654544.84375</v>
      </c>
      <c r="AS260" s="219">
        <f t="shared" si="70"/>
        <v>837817.4</v>
      </c>
      <c r="AT260" s="144">
        <f t="shared" si="71"/>
        <v>0.78125</v>
      </c>
      <c r="AV260" s="65"/>
    </row>
    <row r="261" spans="2:48" s="7" customFormat="1">
      <c r="B261" s="465"/>
      <c r="C261" s="470"/>
      <c r="D261" s="143" t="s">
        <v>157</v>
      </c>
      <c r="E261" s="336">
        <v>11</v>
      </c>
      <c r="F261" s="220">
        <f>IFERROR(E261/E265,"-")</f>
        <v>5.9782608695652176E-2</v>
      </c>
      <c r="G261" s="59">
        <v>9803297</v>
      </c>
      <c r="H261" s="59">
        <v>11</v>
      </c>
      <c r="I261" s="59">
        <f t="shared" si="72"/>
        <v>891208.81818181823</v>
      </c>
      <c r="J261" s="59">
        <f t="shared" ref="J261:J324" si="73">IFERROR(G261/H261,"-")</f>
        <v>891208.81818181823</v>
      </c>
      <c r="K261" s="9">
        <f t="shared" ref="K261:K324" si="74">IFERROR(H261/E261,"-")</f>
        <v>1</v>
      </c>
      <c r="L261" s="336">
        <v>9</v>
      </c>
      <c r="M261" s="220">
        <f>IFERROR(L261/L265,"-")</f>
        <v>6.5217391304347824E-2</v>
      </c>
      <c r="N261" s="59">
        <v>8673927</v>
      </c>
      <c r="O261" s="59">
        <v>9</v>
      </c>
      <c r="P261" s="59">
        <f t="shared" ref="P261:P324" si="75">IFERROR(N261/L261,"-")</f>
        <v>963769.66666666663</v>
      </c>
      <c r="Q261" s="59">
        <f t="shared" ref="Q261:Q324" si="76">IFERROR(N261/O261,"-")</f>
        <v>963769.66666666663</v>
      </c>
      <c r="R261" s="9">
        <f t="shared" ref="R261:R324" si="77">IFERROR(O261/L261,"-")</f>
        <v>1</v>
      </c>
      <c r="S261" s="336">
        <v>1</v>
      </c>
      <c r="T261" s="220">
        <f>IFERROR(S261/S265,"-")</f>
        <v>4.5454545454545456E-2</v>
      </c>
      <c r="U261" s="59">
        <v>147922</v>
      </c>
      <c r="V261" s="59">
        <v>1</v>
      </c>
      <c r="W261" s="59">
        <f t="shared" ref="W261:W324" si="78">IFERROR(U261/S261,"-")</f>
        <v>147922</v>
      </c>
      <c r="X261" s="59">
        <f t="shared" ref="X261:X324" si="79">IFERROR(U261/V261,"-")</f>
        <v>147922</v>
      </c>
      <c r="Y261" s="9">
        <f t="shared" ref="Y261:Y324" si="80">IFERROR(V261/S261,"-")</f>
        <v>1</v>
      </c>
      <c r="Z261" s="336">
        <v>0</v>
      </c>
      <c r="AA261" s="220">
        <f>IFERROR(Z261/Z265,"-")</f>
        <v>0</v>
      </c>
      <c r="AB261" s="59">
        <v>0</v>
      </c>
      <c r="AC261" s="59">
        <v>0</v>
      </c>
      <c r="AD261" s="59" t="str">
        <f t="shared" ref="AD261:AD324" si="81">IFERROR(AB261/Z261,"-")</f>
        <v>-</v>
      </c>
      <c r="AE261" s="59" t="str">
        <f t="shared" ref="AE261:AE324" si="82">IFERROR(AB261/AC261,"-")</f>
        <v>-</v>
      </c>
      <c r="AF261" s="9" t="str">
        <f t="shared" ref="AF261:AF324" si="83">IFERROR(AC261/Z261,"-")</f>
        <v>-</v>
      </c>
      <c r="AG261" s="336">
        <v>5</v>
      </c>
      <c r="AH261" s="220">
        <f>IFERROR(AG261/AG265,"-")</f>
        <v>7.3529411764705885E-2</v>
      </c>
      <c r="AI261" s="59">
        <v>2561678</v>
      </c>
      <c r="AJ261" s="59">
        <v>5</v>
      </c>
      <c r="AK261" s="59">
        <f t="shared" ref="AK261:AK324" si="84">IFERROR(AI261/AG261,"-")</f>
        <v>512335.6</v>
      </c>
      <c r="AL261" s="59">
        <f t="shared" ref="AL261:AL324" si="85">IFERROR(AI261/AJ261,"-")</f>
        <v>512335.6</v>
      </c>
      <c r="AM261" s="9">
        <f t="shared" ref="AM261:AM324" si="86">IFERROR(AJ261/AG261,"-")</f>
        <v>1</v>
      </c>
      <c r="AN261" s="336">
        <v>20</v>
      </c>
      <c r="AO261" s="220">
        <f>IFERROR(AN261/AN265,"-")</f>
        <v>2.5974025974025976E-2</v>
      </c>
      <c r="AP261" s="59">
        <v>21132703</v>
      </c>
      <c r="AQ261" s="59">
        <v>18</v>
      </c>
      <c r="AR261" s="59">
        <f t="shared" ref="AR261:AR324" si="87">IFERROR(AP261/AN261,"-")</f>
        <v>1056635.1499999999</v>
      </c>
      <c r="AS261" s="59">
        <f t="shared" ref="AS261:AS324" si="88">IFERROR(AP261/AQ261,"-")</f>
        <v>1174039.0555555555</v>
      </c>
      <c r="AT261" s="9">
        <f t="shared" ref="AT261:AT324" si="89">IFERROR(AQ261/AN261,"-")</f>
        <v>0.9</v>
      </c>
      <c r="AV261" s="65"/>
    </row>
    <row r="262" spans="2:48" s="7" customFormat="1">
      <c r="B262" s="465"/>
      <c r="C262" s="470"/>
      <c r="D262" s="143" t="s">
        <v>158</v>
      </c>
      <c r="E262" s="147">
        <v>2</v>
      </c>
      <c r="F262" s="218">
        <f>IFERROR(E262/E265,"-")</f>
        <v>1.0869565217391304E-2</v>
      </c>
      <c r="G262" s="219">
        <v>3803777</v>
      </c>
      <c r="H262" s="219">
        <v>2</v>
      </c>
      <c r="I262" s="219">
        <f t="shared" si="72"/>
        <v>1901888.5</v>
      </c>
      <c r="J262" s="219">
        <f t="shared" si="73"/>
        <v>1901888.5</v>
      </c>
      <c r="K262" s="144">
        <f t="shared" si="74"/>
        <v>1</v>
      </c>
      <c r="L262" s="147">
        <v>1</v>
      </c>
      <c r="M262" s="218">
        <f>IFERROR(L262/L265,"-")</f>
        <v>7.246376811594203E-3</v>
      </c>
      <c r="N262" s="219">
        <v>1569271</v>
      </c>
      <c r="O262" s="219">
        <v>1</v>
      </c>
      <c r="P262" s="219">
        <f t="shared" si="75"/>
        <v>1569271</v>
      </c>
      <c r="Q262" s="219">
        <f t="shared" si="76"/>
        <v>1569271</v>
      </c>
      <c r="R262" s="144">
        <f t="shared" si="77"/>
        <v>1</v>
      </c>
      <c r="S262" s="147">
        <v>0</v>
      </c>
      <c r="T262" s="218">
        <f>IFERROR(S262/S265,"-")</f>
        <v>0</v>
      </c>
      <c r="U262" s="219">
        <v>0</v>
      </c>
      <c r="V262" s="219">
        <v>0</v>
      </c>
      <c r="W262" s="219" t="str">
        <f t="shared" si="78"/>
        <v>-</v>
      </c>
      <c r="X262" s="219" t="str">
        <f t="shared" si="79"/>
        <v>-</v>
      </c>
      <c r="Y262" s="144" t="str">
        <f t="shared" si="80"/>
        <v>-</v>
      </c>
      <c r="Z262" s="147">
        <v>0</v>
      </c>
      <c r="AA262" s="218">
        <f>IFERROR(Z262/Z265,"-")</f>
        <v>0</v>
      </c>
      <c r="AB262" s="219">
        <v>0</v>
      </c>
      <c r="AC262" s="219">
        <v>0</v>
      </c>
      <c r="AD262" s="219" t="str">
        <f t="shared" si="81"/>
        <v>-</v>
      </c>
      <c r="AE262" s="219" t="str">
        <f t="shared" si="82"/>
        <v>-</v>
      </c>
      <c r="AF262" s="144" t="str">
        <f t="shared" si="83"/>
        <v>-</v>
      </c>
      <c r="AG262" s="147">
        <v>1</v>
      </c>
      <c r="AH262" s="218">
        <f>IFERROR(AG262/AG265,"-")</f>
        <v>1.4705882352941176E-2</v>
      </c>
      <c r="AI262" s="219">
        <v>2234506</v>
      </c>
      <c r="AJ262" s="219">
        <v>1</v>
      </c>
      <c r="AK262" s="219">
        <f t="shared" si="84"/>
        <v>2234506</v>
      </c>
      <c r="AL262" s="219">
        <f t="shared" si="85"/>
        <v>2234506</v>
      </c>
      <c r="AM262" s="144">
        <f t="shared" si="86"/>
        <v>1</v>
      </c>
      <c r="AN262" s="147">
        <v>6</v>
      </c>
      <c r="AO262" s="218">
        <f>IFERROR(AN262/AN265,"-")</f>
        <v>7.7922077922077922E-3</v>
      </c>
      <c r="AP262" s="219">
        <v>6989038</v>
      </c>
      <c r="AQ262" s="219">
        <v>6</v>
      </c>
      <c r="AR262" s="219">
        <f t="shared" si="87"/>
        <v>1164839.6666666667</v>
      </c>
      <c r="AS262" s="219">
        <f t="shared" si="88"/>
        <v>1164839.6666666667</v>
      </c>
      <c r="AT262" s="144">
        <f t="shared" si="89"/>
        <v>1</v>
      </c>
      <c r="AV262" s="65"/>
    </row>
    <row r="263" spans="2:48" s="7" customFormat="1">
      <c r="B263" s="465"/>
      <c r="C263" s="470"/>
      <c r="D263" s="143" t="s">
        <v>159</v>
      </c>
      <c r="E263" s="336">
        <v>1</v>
      </c>
      <c r="F263" s="220">
        <f>IFERROR(E263/E265,"-")</f>
        <v>5.434782608695652E-3</v>
      </c>
      <c r="G263" s="59">
        <v>1419781</v>
      </c>
      <c r="H263" s="59">
        <v>1</v>
      </c>
      <c r="I263" s="59">
        <f t="shared" si="72"/>
        <v>1419781</v>
      </c>
      <c r="J263" s="59">
        <f t="shared" si="73"/>
        <v>1419781</v>
      </c>
      <c r="K263" s="9">
        <f t="shared" si="74"/>
        <v>1</v>
      </c>
      <c r="L263" s="336">
        <v>1</v>
      </c>
      <c r="M263" s="220">
        <f>IFERROR(L263/L265,"-")</f>
        <v>7.246376811594203E-3</v>
      </c>
      <c r="N263" s="59">
        <v>1419781</v>
      </c>
      <c r="O263" s="59">
        <v>1</v>
      </c>
      <c r="P263" s="59">
        <f t="shared" si="75"/>
        <v>1419781</v>
      </c>
      <c r="Q263" s="59">
        <f t="shared" si="76"/>
        <v>1419781</v>
      </c>
      <c r="R263" s="9">
        <f t="shared" si="77"/>
        <v>1</v>
      </c>
      <c r="S263" s="336">
        <v>0</v>
      </c>
      <c r="T263" s="220">
        <f>IFERROR(S263/S265,"-")</f>
        <v>0</v>
      </c>
      <c r="U263" s="59">
        <v>0</v>
      </c>
      <c r="V263" s="59">
        <v>0</v>
      </c>
      <c r="W263" s="59" t="str">
        <f t="shared" si="78"/>
        <v>-</v>
      </c>
      <c r="X263" s="59" t="str">
        <f t="shared" si="79"/>
        <v>-</v>
      </c>
      <c r="Y263" s="9" t="str">
        <f t="shared" si="80"/>
        <v>-</v>
      </c>
      <c r="Z263" s="336">
        <v>0</v>
      </c>
      <c r="AA263" s="220">
        <f>IFERROR(Z263/Z265,"-")</f>
        <v>0</v>
      </c>
      <c r="AB263" s="59">
        <v>0</v>
      </c>
      <c r="AC263" s="59">
        <v>0</v>
      </c>
      <c r="AD263" s="59" t="str">
        <f t="shared" si="81"/>
        <v>-</v>
      </c>
      <c r="AE263" s="59" t="str">
        <f t="shared" si="82"/>
        <v>-</v>
      </c>
      <c r="AF263" s="9" t="str">
        <f t="shared" si="83"/>
        <v>-</v>
      </c>
      <c r="AG263" s="336">
        <v>2</v>
      </c>
      <c r="AH263" s="220">
        <f>IFERROR(AG263/AG265,"-")</f>
        <v>2.9411764705882353E-2</v>
      </c>
      <c r="AI263" s="59">
        <v>4492707</v>
      </c>
      <c r="AJ263" s="59">
        <v>2</v>
      </c>
      <c r="AK263" s="59">
        <f t="shared" si="84"/>
        <v>2246353.5</v>
      </c>
      <c r="AL263" s="59">
        <f t="shared" si="85"/>
        <v>2246353.5</v>
      </c>
      <c r="AM263" s="9">
        <f t="shared" si="86"/>
        <v>1</v>
      </c>
      <c r="AN263" s="336">
        <v>4</v>
      </c>
      <c r="AO263" s="220">
        <f>IFERROR(AN263/AN265,"-")</f>
        <v>5.1948051948051948E-3</v>
      </c>
      <c r="AP263" s="59">
        <v>4390754</v>
      </c>
      <c r="AQ263" s="59">
        <v>2</v>
      </c>
      <c r="AR263" s="59">
        <f t="shared" si="87"/>
        <v>1097688.5</v>
      </c>
      <c r="AS263" s="59">
        <f t="shared" si="88"/>
        <v>2195377</v>
      </c>
      <c r="AT263" s="9">
        <f t="shared" si="89"/>
        <v>0.5</v>
      </c>
      <c r="AV263" s="65"/>
    </row>
    <row r="264" spans="2:48" s="7" customFormat="1">
      <c r="B264" s="465"/>
      <c r="C264" s="470"/>
      <c r="D264" s="146" t="s">
        <v>160</v>
      </c>
      <c r="E264" s="337">
        <v>0</v>
      </c>
      <c r="F264" s="221">
        <f>IFERROR(E264/E265,"-")</f>
        <v>0</v>
      </c>
      <c r="G264" s="222">
        <v>0</v>
      </c>
      <c r="H264" s="222">
        <v>0</v>
      </c>
      <c r="I264" s="222" t="str">
        <f t="shared" si="72"/>
        <v>-</v>
      </c>
      <c r="J264" s="222" t="str">
        <f t="shared" si="73"/>
        <v>-</v>
      </c>
      <c r="K264" s="29" t="str">
        <f t="shared" si="74"/>
        <v>-</v>
      </c>
      <c r="L264" s="337">
        <v>0</v>
      </c>
      <c r="M264" s="221">
        <f>IFERROR(L264/L265,"-")</f>
        <v>0</v>
      </c>
      <c r="N264" s="222">
        <v>0</v>
      </c>
      <c r="O264" s="222">
        <v>0</v>
      </c>
      <c r="P264" s="222" t="str">
        <f t="shared" si="75"/>
        <v>-</v>
      </c>
      <c r="Q264" s="222" t="str">
        <f t="shared" si="76"/>
        <v>-</v>
      </c>
      <c r="R264" s="29" t="str">
        <f t="shared" si="77"/>
        <v>-</v>
      </c>
      <c r="S264" s="337">
        <v>0</v>
      </c>
      <c r="T264" s="221">
        <f>IFERROR(S264/S265,"-")</f>
        <v>0</v>
      </c>
      <c r="U264" s="222">
        <v>0</v>
      </c>
      <c r="V264" s="222">
        <v>0</v>
      </c>
      <c r="W264" s="222" t="str">
        <f t="shared" si="78"/>
        <v>-</v>
      </c>
      <c r="X264" s="222" t="str">
        <f t="shared" si="79"/>
        <v>-</v>
      </c>
      <c r="Y264" s="29" t="str">
        <f t="shared" si="80"/>
        <v>-</v>
      </c>
      <c r="Z264" s="337">
        <v>0</v>
      </c>
      <c r="AA264" s="221">
        <f>IFERROR(Z264/Z265,"-")</f>
        <v>0</v>
      </c>
      <c r="AB264" s="222">
        <v>0</v>
      </c>
      <c r="AC264" s="222">
        <v>0</v>
      </c>
      <c r="AD264" s="222" t="str">
        <f t="shared" si="81"/>
        <v>-</v>
      </c>
      <c r="AE264" s="222" t="str">
        <f t="shared" si="82"/>
        <v>-</v>
      </c>
      <c r="AF264" s="29" t="str">
        <f t="shared" si="83"/>
        <v>-</v>
      </c>
      <c r="AG264" s="337">
        <v>0</v>
      </c>
      <c r="AH264" s="221">
        <f>IFERROR(AG264/AG265,"-")</f>
        <v>0</v>
      </c>
      <c r="AI264" s="222">
        <v>0</v>
      </c>
      <c r="AJ264" s="222">
        <v>0</v>
      </c>
      <c r="AK264" s="222" t="str">
        <f t="shared" si="84"/>
        <v>-</v>
      </c>
      <c r="AL264" s="222" t="str">
        <f t="shared" si="85"/>
        <v>-</v>
      </c>
      <c r="AM264" s="29" t="str">
        <f t="shared" si="86"/>
        <v>-</v>
      </c>
      <c r="AN264" s="337">
        <v>0</v>
      </c>
      <c r="AO264" s="221">
        <f>IFERROR(AN264/AN265,"-")</f>
        <v>0</v>
      </c>
      <c r="AP264" s="222">
        <v>0</v>
      </c>
      <c r="AQ264" s="222">
        <v>0</v>
      </c>
      <c r="AR264" s="222" t="str">
        <f t="shared" si="87"/>
        <v>-</v>
      </c>
      <c r="AS264" s="222" t="str">
        <f t="shared" si="88"/>
        <v>-</v>
      </c>
      <c r="AT264" s="29" t="str">
        <f t="shared" si="89"/>
        <v>-</v>
      </c>
      <c r="AV264" s="65"/>
    </row>
    <row r="265" spans="2:48" s="7" customFormat="1">
      <c r="B265" s="466"/>
      <c r="C265" s="471"/>
      <c r="D265" s="247" t="s">
        <v>64</v>
      </c>
      <c r="E265" s="148">
        <f>SUM(E257:E264)</f>
        <v>184</v>
      </c>
      <c r="F265" s="223">
        <f>IFERROR(E265/E265,"-")</f>
        <v>1</v>
      </c>
      <c r="G265" s="224">
        <f>SUM(G257:G264)</f>
        <v>21616072</v>
      </c>
      <c r="H265" s="224">
        <f>SUM(H257:H264)</f>
        <v>39</v>
      </c>
      <c r="I265" s="224">
        <f t="shared" si="72"/>
        <v>117478.65217391304</v>
      </c>
      <c r="J265" s="224">
        <f t="shared" si="73"/>
        <v>554258.25641025638</v>
      </c>
      <c r="K265" s="129">
        <f t="shared" si="74"/>
        <v>0.21195652173913043</v>
      </c>
      <c r="L265" s="148">
        <f>SUM(L257:L264)</f>
        <v>138</v>
      </c>
      <c r="M265" s="223">
        <f>IFERROR(L265/L265,"-")</f>
        <v>1</v>
      </c>
      <c r="N265" s="224">
        <f>SUM(N257:N264)</f>
        <v>17951208</v>
      </c>
      <c r="O265" s="224">
        <f>SUM(O257:O264)</f>
        <v>33</v>
      </c>
      <c r="P265" s="224">
        <f t="shared" si="75"/>
        <v>130081.21739130435</v>
      </c>
      <c r="Q265" s="224">
        <f t="shared" si="76"/>
        <v>543976</v>
      </c>
      <c r="R265" s="129">
        <f t="shared" si="77"/>
        <v>0.2391304347826087</v>
      </c>
      <c r="S265" s="148">
        <f>SUM(S257:S264)</f>
        <v>22</v>
      </c>
      <c r="T265" s="223">
        <f>IFERROR(S265/S265,"-")</f>
        <v>1</v>
      </c>
      <c r="U265" s="224">
        <f>SUM(U257:U264)</f>
        <v>2021883</v>
      </c>
      <c r="V265" s="224">
        <f>SUM(V257:V264)</f>
        <v>6</v>
      </c>
      <c r="W265" s="224">
        <f t="shared" si="78"/>
        <v>91903.772727272721</v>
      </c>
      <c r="X265" s="224">
        <f t="shared" si="79"/>
        <v>336980.5</v>
      </c>
      <c r="Y265" s="129">
        <f t="shared" si="80"/>
        <v>0.27272727272727271</v>
      </c>
      <c r="Z265" s="148">
        <f>SUM(Z257:Z264)</f>
        <v>16</v>
      </c>
      <c r="AA265" s="223">
        <f>IFERROR(Z265/Z265,"-")</f>
        <v>1</v>
      </c>
      <c r="AB265" s="224">
        <f>SUM(AB257:AB264)</f>
        <v>1873961</v>
      </c>
      <c r="AC265" s="224">
        <f>SUM(AC257:AC264)</f>
        <v>5</v>
      </c>
      <c r="AD265" s="224">
        <f t="shared" si="81"/>
        <v>117122.5625</v>
      </c>
      <c r="AE265" s="224">
        <f t="shared" si="82"/>
        <v>374792.2</v>
      </c>
      <c r="AF265" s="129">
        <f t="shared" si="83"/>
        <v>0.3125</v>
      </c>
      <c r="AG265" s="148">
        <f>SUM(AG257:AG264)</f>
        <v>68</v>
      </c>
      <c r="AH265" s="223">
        <f>IFERROR(AG265/AG265,"-")</f>
        <v>1</v>
      </c>
      <c r="AI265" s="224">
        <f>SUM(AI257:AI264)</f>
        <v>13087330</v>
      </c>
      <c r="AJ265" s="224">
        <f>SUM(AJ257:AJ264)</f>
        <v>19</v>
      </c>
      <c r="AK265" s="224">
        <f t="shared" si="84"/>
        <v>192460.73529411765</v>
      </c>
      <c r="AL265" s="224">
        <f t="shared" si="85"/>
        <v>688806.84210526315</v>
      </c>
      <c r="AM265" s="129">
        <f t="shared" si="86"/>
        <v>0.27941176470588236</v>
      </c>
      <c r="AN265" s="148">
        <f>SUM(AN257:AN264)</f>
        <v>770</v>
      </c>
      <c r="AO265" s="223">
        <f>IFERROR(AN265/AN265,"-")</f>
        <v>1</v>
      </c>
      <c r="AP265" s="224">
        <f>SUM(AP257:AP264)</f>
        <v>63782816</v>
      </c>
      <c r="AQ265" s="224">
        <f>SUM(AQ257:AQ264)</f>
        <v>97</v>
      </c>
      <c r="AR265" s="224">
        <f t="shared" si="87"/>
        <v>82834.825974025967</v>
      </c>
      <c r="AS265" s="224">
        <f t="shared" si="88"/>
        <v>657554.80412371131</v>
      </c>
      <c r="AT265" s="129">
        <f t="shared" si="89"/>
        <v>0.12597402597402596</v>
      </c>
      <c r="AV265" s="65"/>
    </row>
    <row r="266" spans="2:48" s="7" customFormat="1">
      <c r="B266" s="464">
        <v>30</v>
      </c>
      <c r="C266" s="469" t="s">
        <v>33</v>
      </c>
      <c r="D266" s="143" t="s">
        <v>156</v>
      </c>
      <c r="E266" s="147">
        <v>216</v>
      </c>
      <c r="F266" s="218">
        <f>IFERROR(E266/E274,"-")</f>
        <v>0.61189801699716717</v>
      </c>
      <c r="G266" s="219">
        <v>0</v>
      </c>
      <c r="H266" s="219">
        <v>0</v>
      </c>
      <c r="I266" s="219">
        <f t="shared" si="72"/>
        <v>0</v>
      </c>
      <c r="J266" s="219" t="str">
        <f t="shared" si="73"/>
        <v>-</v>
      </c>
      <c r="K266" s="144">
        <f t="shared" si="74"/>
        <v>0</v>
      </c>
      <c r="L266" s="147">
        <v>147</v>
      </c>
      <c r="M266" s="218">
        <f>IFERROR(L266/L274,"-")</f>
        <v>0.60493827160493829</v>
      </c>
      <c r="N266" s="219">
        <v>0</v>
      </c>
      <c r="O266" s="219">
        <v>0</v>
      </c>
      <c r="P266" s="219">
        <f t="shared" si="75"/>
        <v>0</v>
      </c>
      <c r="Q266" s="219" t="str">
        <f t="shared" si="76"/>
        <v>-</v>
      </c>
      <c r="R266" s="144">
        <f t="shared" si="77"/>
        <v>0</v>
      </c>
      <c r="S266" s="147">
        <v>20</v>
      </c>
      <c r="T266" s="218">
        <f>IFERROR(S266/S274,"-")</f>
        <v>0.54054054054054057</v>
      </c>
      <c r="U266" s="219">
        <v>0</v>
      </c>
      <c r="V266" s="219">
        <v>0</v>
      </c>
      <c r="W266" s="219">
        <f t="shared" si="78"/>
        <v>0</v>
      </c>
      <c r="X266" s="219" t="str">
        <f t="shared" si="79"/>
        <v>-</v>
      </c>
      <c r="Y266" s="144">
        <f t="shared" si="80"/>
        <v>0</v>
      </c>
      <c r="Z266" s="147">
        <v>16</v>
      </c>
      <c r="AA266" s="218">
        <f>IFERROR(Z266/Z274,"-")</f>
        <v>0.55172413793103448</v>
      </c>
      <c r="AB266" s="219">
        <v>0</v>
      </c>
      <c r="AC266" s="219">
        <v>0</v>
      </c>
      <c r="AD266" s="219">
        <f t="shared" si="81"/>
        <v>0</v>
      </c>
      <c r="AE266" s="219" t="str">
        <f t="shared" si="82"/>
        <v>-</v>
      </c>
      <c r="AF266" s="144">
        <f t="shared" si="83"/>
        <v>0</v>
      </c>
      <c r="AG266" s="147">
        <v>47</v>
      </c>
      <c r="AH266" s="218">
        <f>IFERROR(AG266/AG274,"-")</f>
        <v>0.59493670886075944</v>
      </c>
      <c r="AI266" s="219">
        <v>0</v>
      </c>
      <c r="AJ266" s="219">
        <v>0</v>
      </c>
      <c r="AK266" s="219">
        <f t="shared" si="84"/>
        <v>0</v>
      </c>
      <c r="AL266" s="219" t="str">
        <f t="shared" si="85"/>
        <v>-</v>
      </c>
      <c r="AM266" s="144">
        <f t="shared" si="86"/>
        <v>0</v>
      </c>
      <c r="AN266" s="147">
        <v>1125</v>
      </c>
      <c r="AO266" s="218">
        <f>IFERROR(AN266/AN274,"-")</f>
        <v>0.72957198443579763</v>
      </c>
      <c r="AP266" s="219">
        <v>0</v>
      </c>
      <c r="AQ266" s="219">
        <v>0</v>
      </c>
      <c r="AR266" s="219">
        <f t="shared" si="87"/>
        <v>0</v>
      </c>
      <c r="AS266" s="219" t="str">
        <f t="shared" si="88"/>
        <v>-</v>
      </c>
      <c r="AT266" s="144">
        <f t="shared" si="89"/>
        <v>0</v>
      </c>
      <c r="AV266" s="65"/>
    </row>
    <row r="267" spans="2:48" s="7" customFormat="1">
      <c r="B267" s="465"/>
      <c r="C267" s="470"/>
      <c r="D267" s="143" t="s">
        <v>153</v>
      </c>
      <c r="E267" s="336">
        <v>48</v>
      </c>
      <c r="F267" s="220">
        <f>IFERROR(E267/E274,"-")</f>
        <v>0.1359773371104816</v>
      </c>
      <c r="G267" s="59">
        <v>3626949</v>
      </c>
      <c r="H267" s="59">
        <v>14</v>
      </c>
      <c r="I267" s="59">
        <f t="shared" si="72"/>
        <v>75561.4375</v>
      </c>
      <c r="J267" s="59">
        <f t="shared" si="73"/>
        <v>259067.78571428571</v>
      </c>
      <c r="K267" s="9">
        <f t="shared" si="74"/>
        <v>0.29166666666666669</v>
      </c>
      <c r="L267" s="336">
        <v>31</v>
      </c>
      <c r="M267" s="220">
        <f>IFERROR(L267/L274,"-")</f>
        <v>0.12757201646090535</v>
      </c>
      <c r="N267" s="59">
        <v>2790129</v>
      </c>
      <c r="O267" s="59">
        <v>11</v>
      </c>
      <c r="P267" s="59">
        <f t="shared" si="75"/>
        <v>90004.161290322576</v>
      </c>
      <c r="Q267" s="59">
        <f t="shared" si="76"/>
        <v>253648.09090909091</v>
      </c>
      <c r="R267" s="9">
        <f t="shared" si="77"/>
        <v>0.35483870967741937</v>
      </c>
      <c r="S267" s="336">
        <v>6</v>
      </c>
      <c r="T267" s="220">
        <f>IFERROR(S267/S274,"-")</f>
        <v>0.16216216216216217</v>
      </c>
      <c r="U267" s="59">
        <v>1195278</v>
      </c>
      <c r="V267" s="59">
        <v>1</v>
      </c>
      <c r="W267" s="59">
        <f t="shared" si="78"/>
        <v>199213</v>
      </c>
      <c r="X267" s="59">
        <f t="shared" si="79"/>
        <v>1195278</v>
      </c>
      <c r="Y267" s="9">
        <f t="shared" si="80"/>
        <v>0.16666666666666666</v>
      </c>
      <c r="Z267" s="336">
        <v>4</v>
      </c>
      <c r="AA267" s="220">
        <f>IFERROR(Z267/Z274,"-")</f>
        <v>0.13793103448275862</v>
      </c>
      <c r="AB267" s="59">
        <v>1195278</v>
      </c>
      <c r="AC267" s="59">
        <v>1</v>
      </c>
      <c r="AD267" s="59">
        <f t="shared" si="81"/>
        <v>298819.5</v>
      </c>
      <c r="AE267" s="59">
        <f t="shared" si="82"/>
        <v>1195278</v>
      </c>
      <c r="AF267" s="9">
        <f t="shared" si="83"/>
        <v>0.25</v>
      </c>
      <c r="AG267" s="336">
        <v>8</v>
      </c>
      <c r="AH267" s="220">
        <f>IFERROR(AG267/AG274,"-")</f>
        <v>0.10126582278481013</v>
      </c>
      <c r="AI267" s="59">
        <v>1311493</v>
      </c>
      <c r="AJ267" s="59">
        <v>4</v>
      </c>
      <c r="AK267" s="59">
        <f t="shared" si="84"/>
        <v>163936.625</v>
      </c>
      <c r="AL267" s="59">
        <f t="shared" si="85"/>
        <v>327873.25</v>
      </c>
      <c r="AM267" s="9">
        <f t="shared" si="86"/>
        <v>0.5</v>
      </c>
      <c r="AN267" s="336">
        <v>165</v>
      </c>
      <c r="AO267" s="220">
        <f>IFERROR(AN267/AN274,"-")</f>
        <v>0.10700389105058365</v>
      </c>
      <c r="AP267" s="59">
        <v>9036377</v>
      </c>
      <c r="AQ267" s="59">
        <v>49</v>
      </c>
      <c r="AR267" s="59">
        <f t="shared" si="87"/>
        <v>54765.921212121211</v>
      </c>
      <c r="AS267" s="59">
        <f t="shared" si="88"/>
        <v>184415.85714285713</v>
      </c>
      <c r="AT267" s="9">
        <f t="shared" si="89"/>
        <v>0.29696969696969699</v>
      </c>
      <c r="AV267" s="65"/>
    </row>
    <row r="268" spans="2:48" s="7" customFormat="1">
      <c r="B268" s="465"/>
      <c r="C268" s="470"/>
      <c r="D268" s="143" t="s">
        <v>154</v>
      </c>
      <c r="E268" s="336">
        <v>32</v>
      </c>
      <c r="F268" s="220">
        <f>IFERROR(E268/E274,"-")</f>
        <v>9.0651558073654395E-2</v>
      </c>
      <c r="G268" s="59">
        <v>3699744</v>
      </c>
      <c r="H268" s="59">
        <v>19</v>
      </c>
      <c r="I268" s="59">
        <f t="shared" si="72"/>
        <v>115617</v>
      </c>
      <c r="J268" s="59">
        <f t="shared" si="73"/>
        <v>194723.36842105264</v>
      </c>
      <c r="K268" s="9">
        <f t="shared" si="74"/>
        <v>0.59375</v>
      </c>
      <c r="L268" s="336">
        <v>22</v>
      </c>
      <c r="M268" s="220">
        <f>IFERROR(L268/L274,"-")</f>
        <v>9.0534979423868317E-2</v>
      </c>
      <c r="N268" s="59">
        <v>2310096</v>
      </c>
      <c r="O268" s="59">
        <v>14</v>
      </c>
      <c r="P268" s="59">
        <f t="shared" si="75"/>
        <v>105004.36363636363</v>
      </c>
      <c r="Q268" s="59">
        <f t="shared" si="76"/>
        <v>165006.85714285713</v>
      </c>
      <c r="R268" s="9">
        <f t="shared" si="77"/>
        <v>0.63636363636363635</v>
      </c>
      <c r="S268" s="336">
        <v>3</v>
      </c>
      <c r="T268" s="220">
        <f>IFERROR(S268/S274,"-")</f>
        <v>8.1081081081081086E-2</v>
      </c>
      <c r="U268" s="59">
        <v>416355</v>
      </c>
      <c r="V268" s="59">
        <v>2</v>
      </c>
      <c r="W268" s="59">
        <f t="shared" si="78"/>
        <v>138785</v>
      </c>
      <c r="X268" s="59">
        <f t="shared" si="79"/>
        <v>208177.5</v>
      </c>
      <c r="Y268" s="9">
        <f t="shared" si="80"/>
        <v>0.66666666666666663</v>
      </c>
      <c r="Z268" s="336">
        <v>3</v>
      </c>
      <c r="AA268" s="220">
        <f>IFERROR(Z268/Z274,"-")</f>
        <v>0.10344827586206896</v>
      </c>
      <c r="AB268" s="59">
        <v>416355</v>
      </c>
      <c r="AC268" s="59">
        <v>2</v>
      </c>
      <c r="AD268" s="59">
        <f t="shared" si="81"/>
        <v>138785</v>
      </c>
      <c r="AE268" s="59">
        <f t="shared" si="82"/>
        <v>208177.5</v>
      </c>
      <c r="AF268" s="9">
        <f t="shared" si="83"/>
        <v>0.66666666666666663</v>
      </c>
      <c r="AG268" s="336">
        <v>6</v>
      </c>
      <c r="AH268" s="220">
        <f>IFERROR(AG268/AG274,"-")</f>
        <v>7.5949367088607597E-2</v>
      </c>
      <c r="AI268" s="59">
        <v>1474338</v>
      </c>
      <c r="AJ268" s="59">
        <v>3</v>
      </c>
      <c r="AK268" s="59">
        <f t="shared" si="84"/>
        <v>245723</v>
      </c>
      <c r="AL268" s="59">
        <f t="shared" si="85"/>
        <v>491446</v>
      </c>
      <c r="AM268" s="9">
        <f t="shared" si="86"/>
        <v>0.5</v>
      </c>
      <c r="AN268" s="336">
        <v>99</v>
      </c>
      <c r="AO268" s="220">
        <f>IFERROR(AN268/AN274,"-")</f>
        <v>6.4202334630350189E-2</v>
      </c>
      <c r="AP268" s="59">
        <v>14481491</v>
      </c>
      <c r="AQ268" s="59">
        <v>48</v>
      </c>
      <c r="AR268" s="59">
        <f t="shared" si="87"/>
        <v>146277.68686868687</v>
      </c>
      <c r="AS268" s="59">
        <f t="shared" si="88"/>
        <v>301697.72916666669</v>
      </c>
      <c r="AT268" s="9">
        <f t="shared" si="89"/>
        <v>0.48484848484848486</v>
      </c>
      <c r="AV268" s="65"/>
    </row>
    <row r="269" spans="2:48" s="7" customFormat="1">
      <c r="B269" s="465"/>
      <c r="C269" s="470"/>
      <c r="D269" s="143" t="s">
        <v>155</v>
      </c>
      <c r="E269" s="147">
        <v>22</v>
      </c>
      <c r="F269" s="218">
        <f>IFERROR(E269/E274,"-")</f>
        <v>6.2322946175637391E-2</v>
      </c>
      <c r="G269" s="219">
        <v>17234949</v>
      </c>
      <c r="H269" s="219">
        <v>20</v>
      </c>
      <c r="I269" s="219">
        <f t="shared" si="72"/>
        <v>783406.77272727271</v>
      </c>
      <c r="J269" s="219">
        <f t="shared" si="73"/>
        <v>861747.45</v>
      </c>
      <c r="K269" s="144">
        <f t="shared" si="74"/>
        <v>0.90909090909090906</v>
      </c>
      <c r="L269" s="147">
        <v>15</v>
      </c>
      <c r="M269" s="218">
        <f>IFERROR(L269/L274,"-")</f>
        <v>6.1728395061728392E-2</v>
      </c>
      <c r="N269" s="219">
        <v>11565399</v>
      </c>
      <c r="O269" s="219">
        <v>14</v>
      </c>
      <c r="P269" s="219">
        <f t="shared" si="75"/>
        <v>771026.6</v>
      </c>
      <c r="Q269" s="219">
        <f t="shared" si="76"/>
        <v>826099.92857142852</v>
      </c>
      <c r="R269" s="144">
        <f t="shared" si="77"/>
        <v>0.93333333333333335</v>
      </c>
      <c r="S269" s="147">
        <v>4</v>
      </c>
      <c r="T269" s="218">
        <f>IFERROR(S269/S274,"-")</f>
        <v>0.10810810810810811</v>
      </c>
      <c r="U269" s="219">
        <v>4588922</v>
      </c>
      <c r="V269" s="219">
        <v>4</v>
      </c>
      <c r="W269" s="219">
        <f t="shared" si="78"/>
        <v>1147230.5</v>
      </c>
      <c r="X269" s="219">
        <f t="shared" si="79"/>
        <v>1147230.5</v>
      </c>
      <c r="Y269" s="144">
        <f t="shared" si="80"/>
        <v>1</v>
      </c>
      <c r="Z269" s="147">
        <v>2</v>
      </c>
      <c r="AA269" s="218">
        <f>IFERROR(Z269/Z274,"-")</f>
        <v>6.8965517241379309E-2</v>
      </c>
      <c r="AB269" s="219">
        <v>3144509</v>
      </c>
      <c r="AC269" s="219">
        <v>2</v>
      </c>
      <c r="AD269" s="219">
        <f t="shared" si="81"/>
        <v>1572254.5</v>
      </c>
      <c r="AE269" s="219">
        <f t="shared" si="82"/>
        <v>1572254.5</v>
      </c>
      <c r="AF269" s="144">
        <f t="shared" si="83"/>
        <v>1</v>
      </c>
      <c r="AG269" s="147">
        <v>6</v>
      </c>
      <c r="AH269" s="218">
        <f>IFERROR(AG269/AG274,"-")</f>
        <v>7.5949367088607597E-2</v>
      </c>
      <c r="AI269" s="219">
        <v>7451178</v>
      </c>
      <c r="AJ269" s="219">
        <v>6</v>
      </c>
      <c r="AK269" s="219">
        <f t="shared" si="84"/>
        <v>1241863</v>
      </c>
      <c r="AL269" s="219">
        <f t="shared" si="85"/>
        <v>1241863</v>
      </c>
      <c r="AM269" s="144">
        <f t="shared" si="86"/>
        <v>1</v>
      </c>
      <c r="AN269" s="147">
        <v>76</v>
      </c>
      <c r="AO269" s="218">
        <f>IFERROR(AN269/AN274,"-")</f>
        <v>4.9286640726329441E-2</v>
      </c>
      <c r="AP269" s="219">
        <v>51608488</v>
      </c>
      <c r="AQ269" s="219">
        <v>64</v>
      </c>
      <c r="AR269" s="219">
        <f t="shared" si="87"/>
        <v>679059.05263157899</v>
      </c>
      <c r="AS269" s="219">
        <f t="shared" si="88"/>
        <v>806382.625</v>
      </c>
      <c r="AT269" s="144">
        <f t="shared" si="89"/>
        <v>0.84210526315789469</v>
      </c>
      <c r="AV269" s="65"/>
    </row>
    <row r="270" spans="2:48" s="7" customFormat="1">
      <c r="B270" s="465"/>
      <c r="C270" s="470"/>
      <c r="D270" s="143" t="s">
        <v>157</v>
      </c>
      <c r="E270" s="336">
        <v>26</v>
      </c>
      <c r="F270" s="220">
        <f>IFERROR(E270/E274,"-")</f>
        <v>7.3654390934844188E-2</v>
      </c>
      <c r="G270" s="59">
        <v>31744227</v>
      </c>
      <c r="H270" s="59">
        <v>26</v>
      </c>
      <c r="I270" s="59">
        <f t="shared" ref="I270:I333" si="90">IFERROR(G270/E270,"-")</f>
        <v>1220931.8076923077</v>
      </c>
      <c r="J270" s="59">
        <f t="shared" si="73"/>
        <v>1220931.8076923077</v>
      </c>
      <c r="K270" s="9">
        <f t="shared" si="74"/>
        <v>1</v>
      </c>
      <c r="L270" s="336">
        <v>23</v>
      </c>
      <c r="M270" s="220">
        <f>IFERROR(L270/L274,"-")</f>
        <v>9.4650205761316872E-2</v>
      </c>
      <c r="N270" s="59">
        <v>28225745</v>
      </c>
      <c r="O270" s="59">
        <v>23</v>
      </c>
      <c r="P270" s="59">
        <f t="shared" si="75"/>
        <v>1227206.3043478262</v>
      </c>
      <c r="Q270" s="59">
        <f t="shared" si="76"/>
        <v>1227206.3043478262</v>
      </c>
      <c r="R270" s="9">
        <f t="shared" si="77"/>
        <v>1</v>
      </c>
      <c r="S270" s="336">
        <v>4</v>
      </c>
      <c r="T270" s="220">
        <f>IFERROR(S270/S274,"-")</f>
        <v>0.10810810810810811</v>
      </c>
      <c r="U270" s="59">
        <v>5266886</v>
      </c>
      <c r="V270" s="59">
        <v>4</v>
      </c>
      <c r="W270" s="59">
        <f t="shared" si="78"/>
        <v>1316721.5</v>
      </c>
      <c r="X270" s="59">
        <f t="shared" si="79"/>
        <v>1316721.5</v>
      </c>
      <c r="Y270" s="9">
        <f t="shared" si="80"/>
        <v>1</v>
      </c>
      <c r="Z270" s="336">
        <v>4</v>
      </c>
      <c r="AA270" s="220">
        <f>IFERROR(Z270/Z274,"-")</f>
        <v>0.13793103448275862</v>
      </c>
      <c r="AB270" s="59">
        <v>5266886</v>
      </c>
      <c r="AC270" s="59">
        <v>4</v>
      </c>
      <c r="AD270" s="59">
        <f t="shared" si="81"/>
        <v>1316721.5</v>
      </c>
      <c r="AE270" s="59">
        <f t="shared" si="82"/>
        <v>1316721.5</v>
      </c>
      <c r="AF270" s="9">
        <f t="shared" si="83"/>
        <v>1</v>
      </c>
      <c r="AG270" s="336">
        <v>10</v>
      </c>
      <c r="AH270" s="220">
        <f>IFERROR(AG270/AG274,"-")</f>
        <v>0.12658227848101267</v>
      </c>
      <c r="AI270" s="59">
        <v>14550256</v>
      </c>
      <c r="AJ270" s="59">
        <v>9</v>
      </c>
      <c r="AK270" s="59">
        <f t="shared" si="84"/>
        <v>1455025.6</v>
      </c>
      <c r="AL270" s="59">
        <f t="shared" si="85"/>
        <v>1616695.111111111</v>
      </c>
      <c r="AM270" s="9">
        <f t="shared" si="86"/>
        <v>0.9</v>
      </c>
      <c r="AN270" s="336">
        <v>49</v>
      </c>
      <c r="AO270" s="220">
        <f>IFERROR(AN270/AN274,"-")</f>
        <v>3.1776913099870296E-2</v>
      </c>
      <c r="AP270" s="59">
        <v>46387424</v>
      </c>
      <c r="AQ270" s="59">
        <v>46</v>
      </c>
      <c r="AR270" s="59">
        <f t="shared" si="87"/>
        <v>946682.12244897964</v>
      </c>
      <c r="AS270" s="59">
        <f t="shared" si="88"/>
        <v>1008422.2608695652</v>
      </c>
      <c r="AT270" s="9">
        <f t="shared" si="89"/>
        <v>0.93877551020408168</v>
      </c>
      <c r="AV270" s="65"/>
    </row>
    <row r="271" spans="2:48" s="7" customFormat="1">
      <c r="B271" s="465"/>
      <c r="C271" s="470"/>
      <c r="D271" s="143" t="s">
        <v>158</v>
      </c>
      <c r="E271" s="147">
        <v>8</v>
      </c>
      <c r="F271" s="218">
        <f>IFERROR(E271/E274,"-")</f>
        <v>2.2662889518413599E-2</v>
      </c>
      <c r="G271" s="219">
        <v>10596010</v>
      </c>
      <c r="H271" s="219">
        <v>8</v>
      </c>
      <c r="I271" s="219">
        <f t="shared" si="90"/>
        <v>1324501.25</v>
      </c>
      <c r="J271" s="219">
        <f t="shared" si="73"/>
        <v>1324501.25</v>
      </c>
      <c r="K271" s="144">
        <f t="shared" si="74"/>
        <v>1</v>
      </c>
      <c r="L271" s="147">
        <v>5</v>
      </c>
      <c r="M271" s="218">
        <f>IFERROR(L271/L274,"-")</f>
        <v>2.0576131687242798E-2</v>
      </c>
      <c r="N271" s="219">
        <v>6511320</v>
      </c>
      <c r="O271" s="219">
        <v>5</v>
      </c>
      <c r="P271" s="219">
        <f t="shared" si="75"/>
        <v>1302264</v>
      </c>
      <c r="Q271" s="219">
        <f t="shared" si="76"/>
        <v>1302264</v>
      </c>
      <c r="R271" s="144">
        <f t="shared" si="77"/>
        <v>1</v>
      </c>
      <c r="S271" s="147">
        <v>0</v>
      </c>
      <c r="T271" s="218">
        <f>IFERROR(S271/S274,"-")</f>
        <v>0</v>
      </c>
      <c r="U271" s="219">
        <v>0</v>
      </c>
      <c r="V271" s="219">
        <v>0</v>
      </c>
      <c r="W271" s="219" t="str">
        <f t="shared" si="78"/>
        <v>-</v>
      </c>
      <c r="X271" s="219" t="str">
        <f t="shared" si="79"/>
        <v>-</v>
      </c>
      <c r="Y271" s="144" t="str">
        <f t="shared" si="80"/>
        <v>-</v>
      </c>
      <c r="Z271" s="147">
        <v>0</v>
      </c>
      <c r="AA271" s="218">
        <f>IFERROR(Z271/Z274,"-")</f>
        <v>0</v>
      </c>
      <c r="AB271" s="219">
        <v>0</v>
      </c>
      <c r="AC271" s="219">
        <v>0</v>
      </c>
      <c r="AD271" s="219" t="str">
        <f t="shared" si="81"/>
        <v>-</v>
      </c>
      <c r="AE271" s="219" t="str">
        <f t="shared" si="82"/>
        <v>-</v>
      </c>
      <c r="AF271" s="144" t="str">
        <f t="shared" si="83"/>
        <v>-</v>
      </c>
      <c r="AG271" s="147">
        <v>1</v>
      </c>
      <c r="AH271" s="218">
        <f>IFERROR(AG271/AG274,"-")</f>
        <v>1.2658227848101266E-2</v>
      </c>
      <c r="AI271" s="219">
        <v>3423583</v>
      </c>
      <c r="AJ271" s="219">
        <v>1</v>
      </c>
      <c r="AK271" s="219">
        <f t="shared" si="84"/>
        <v>3423583</v>
      </c>
      <c r="AL271" s="219">
        <f t="shared" si="85"/>
        <v>3423583</v>
      </c>
      <c r="AM271" s="144">
        <f t="shared" si="86"/>
        <v>1</v>
      </c>
      <c r="AN271" s="147">
        <v>16</v>
      </c>
      <c r="AO271" s="218">
        <f>IFERROR(AN271/AN274,"-")</f>
        <v>1.0376134889753566E-2</v>
      </c>
      <c r="AP271" s="219">
        <v>27996414</v>
      </c>
      <c r="AQ271" s="219">
        <v>16</v>
      </c>
      <c r="AR271" s="219">
        <f t="shared" si="87"/>
        <v>1749775.875</v>
      </c>
      <c r="AS271" s="219">
        <f t="shared" si="88"/>
        <v>1749775.875</v>
      </c>
      <c r="AT271" s="144">
        <f t="shared" si="89"/>
        <v>1</v>
      </c>
      <c r="AV271" s="65"/>
    </row>
    <row r="272" spans="2:48" s="7" customFormat="1">
      <c r="B272" s="465"/>
      <c r="C272" s="470"/>
      <c r="D272" s="143" t="s">
        <v>159</v>
      </c>
      <c r="E272" s="336">
        <v>1</v>
      </c>
      <c r="F272" s="220">
        <f>IFERROR(E272/E274,"-")</f>
        <v>2.8328611898016999E-3</v>
      </c>
      <c r="G272" s="59">
        <v>1251948</v>
      </c>
      <c r="H272" s="59">
        <v>1</v>
      </c>
      <c r="I272" s="59">
        <f t="shared" si="90"/>
        <v>1251948</v>
      </c>
      <c r="J272" s="59">
        <f t="shared" si="73"/>
        <v>1251948</v>
      </c>
      <c r="K272" s="9">
        <f t="shared" si="74"/>
        <v>1</v>
      </c>
      <c r="L272" s="336">
        <v>0</v>
      </c>
      <c r="M272" s="220">
        <f>IFERROR(L272/L274,"-")</f>
        <v>0</v>
      </c>
      <c r="N272" s="59">
        <v>0</v>
      </c>
      <c r="O272" s="59">
        <v>0</v>
      </c>
      <c r="P272" s="59" t="str">
        <f t="shared" si="75"/>
        <v>-</v>
      </c>
      <c r="Q272" s="59" t="str">
        <f t="shared" si="76"/>
        <v>-</v>
      </c>
      <c r="R272" s="9" t="str">
        <f t="shared" si="77"/>
        <v>-</v>
      </c>
      <c r="S272" s="336">
        <v>0</v>
      </c>
      <c r="T272" s="220">
        <f>IFERROR(S272/S274,"-")</f>
        <v>0</v>
      </c>
      <c r="U272" s="59">
        <v>0</v>
      </c>
      <c r="V272" s="59">
        <v>0</v>
      </c>
      <c r="W272" s="59" t="str">
        <f t="shared" si="78"/>
        <v>-</v>
      </c>
      <c r="X272" s="59" t="str">
        <f t="shared" si="79"/>
        <v>-</v>
      </c>
      <c r="Y272" s="9" t="str">
        <f t="shared" si="80"/>
        <v>-</v>
      </c>
      <c r="Z272" s="336">
        <v>0</v>
      </c>
      <c r="AA272" s="220">
        <f>IFERROR(Z272/Z274,"-")</f>
        <v>0</v>
      </c>
      <c r="AB272" s="59">
        <v>0</v>
      </c>
      <c r="AC272" s="59">
        <v>0</v>
      </c>
      <c r="AD272" s="59" t="str">
        <f t="shared" si="81"/>
        <v>-</v>
      </c>
      <c r="AE272" s="59" t="str">
        <f t="shared" si="82"/>
        <v>-</v>
      </c>
      <c r="AF272" s="9" t="str">
        <f t="shared" si="83"/>
        <v>-</v>
      </c>
      <c r="AG272" s="336">
        <v>0</v>
      </c>
      <c r="AH272" s="220">
        <f>IFERROR(AG272/AG274,"-")</f>
        <v>0</v>
      </c>
      <c r="AI272" s="59">
        <v>0</v>
      </c>
      <c r="AJ272" s="59">
        <v>0</v>
      </c>
      <c r="AK272" s="59" t="str">
        <f t="shared" si="84"/>
        <v>-</v>
      </c>
      <c r="AL272" s="59" t="str">
        <f t="shared" si="85"/>
        <v>-</v>
      </c>
      <c r="AM272" s="9" t="str">
        <f t="shared" si="86"/>
        <v>-</v>
      </c>
      <c r="AN272" s="336">
        <v>8</v>
      </c>
      <c r="AO272" s="220">
        <f>IFERROR(AN272/AN274,"-")</f>
        <v>5.1880674448767832E-3</v>
      </c>
      <c r="AP272" s="59">
        <v>14988795</v>
      </c>
      <c r="AQ272" s="59">
        <v>8</v>
      </c>
      <c r="AR272" s="59">
        <f t="shared" si="87"/>
        <v>1873599.375</v>
      </c>
      <c r="AS272" s="59">
        <f t="shared" si="88"/>
        <v>1873599.375</v>
      </c>
      <c r="AT272" s="9">
        <f t="shared" si="89"/>
        <v>1</v>
      </c>
      <c r="AV272" s="65"/>
    </row>
    <row r="273" spans="2:48" s="7" customFormat="1">
      <c r="B273" s="465"/>
      <c r="C273" s="470"/>
      <c r="D273" s="146" t="s">
        <v>160</v>
      </c>
      <c r="E273" s="337">
        <v>0</v>
      </c>
      <c r="F273" s="221">
        <f>IFERROR(E273/E274,"-")</f>
        <v>0</v>
      </c>
      <c r="G273" s="222">
        <v>0</v>
      </c>
      <c r="H273" s="222">
        <v>0</v>
      </c>
      <c r="I273" s="222" t="str">
        <f t="shared" si="90"/>
        <v>-</v>
      </c>
      <c r="J273" s="222" t="str">
        <f t="shared" si="73"/>
        <v>-</v>
      </c>
      <c r="K273" s="29" t="str">
        <f t="shared" si="74"/>
        <v>-</v>
      </c>
      <c r="L273" s="337">
        <v>0</v>
      </c>
      <c r="M273" s="221">
        <f>IFERROR(L273/L274,"-")</f>
        <v>0</v>
      </c>
      <c r="N273" s="222">
        <v>0</v>
      </c>
      <c r="O273" s="222">
        <v>0</v>
      </c>
      <c r="P273" s="222" t="str">
        <f t="shared" si="75"/>
        <v>-</v>
      </c>
      <c r="Q273" s="222" t="str">
        <f t="shared" si="76"/>
        <v>-</v>
      </c>
      <c r="R273" s="29" t="str">
        <f t="shared" si="77"/>
        <v>-</v>
      </c>
      <c r="S273" s="337">
        <v>0</v>
      </c>
      <c r="T273" s="221">
        <f>IFERROR(S273/S274,"-")</f>
        <v>0</v>
      </c>
      <c r="U273" s="222">
        <v>0</v>
      </c>
      <c r="V273" s="222">
        <v>0</v>
      </c>
      <c r="W273" s="222" t="str">
        <f t="shared" si="78"/>
        <v>-</v>
      </c>
      <c r="X273" s="222" t="str">
        <f t="shared" si="79"/>
        <v>-</v>
      </c>
      <c r="Y273" s="29" t="str">
        <f t="shared" si="80"/>
        <v>-</v>
      </c>
      <c r="Z273" s="337">
        <v>0</v>
      </c>
      <c r="AA273" s="221">
        <f>IFERROR(Z273/Z274,"-")</f>
        <v>0</v>
      </c>
      <c r="AB273" s="222">
        <v>0</v>
      </c>
      <c r="AC273" s="222">
        <v>0</v>
      </c>
      <c r="AD273" s="222" t="str">
        <f t="shared" si="81"/>
        <v>-</v>
      </c>
      <c r="AE273" s="222" t="str">
        <f t="shared" si="82"/>
        <v>-</v>
      </c>
      <c r="AF273" s="29" t="str">
        <f t="shared" si="83"/>
        <v>-</v>
      </c>
      <c r="AG273" s="337">
        <v>1</v>
      </c>
      <c r="AH273" s="221">
        <f>IFERROR(AG273/AG274,"-")</f>
        <v>1.2658227848101266E-2</v>
      </c>
      <c r="AI273" s="222">
        <v>1821762</v>
      </c>
      <c r="AJ273" s="222">
        <v>1</v>
      </c>
      <c r="AK273" s="222">
        <f t="shared" si="84"/>
        <v>1821762</v>
      </c>
      <c r="AL273" s="222">
        <f t="shared" si="85"/>
        <v>1821762</v>
      </c>
      <c r="AM273" s="29">
        <f t="shared" si="86"/>
        <v>1</v>
      </c>
      <c r="AN273" s="337">
        <v>4</v>
      </c>
      <c r="AO273" s="221">
        <f>IFERROR(AN273/AN274,"-")</f>
        <v>2.5940337224383916E-3</v>
      </c>
      <c r="AP273" s="222">
        <v>2832830</v>
      </c>
      <c r="AQ273" s="222">
        <v>2</v>
      </c>
      <c r="AR273" s="222">
        <f t="shared" si="87"/>
        <v>708207.5</v>
      </c>
      <c r="AS273" s="222">
        <f t="shared" si="88"/>
        <v>1416415</v>
      </c>
      <c r="AT273" s="29">
        <f t="shared" si="89"/>
        <v>0.5</v>
      </c>
      <c r="AV273" s="65"/>
    </row>
    <row r="274" spans="2:48" s="7" customFormat="1">
      <c r="B274" s="466"/>
      <c r="C274" s="471"/>
      <c r="D274" s="247" t="s">
        <v>64</v>
      </c>
      <c r="E274" s="148">
        <f>SUM(E266:E273)</f>
        <v>353</v>
      </c>
      <c r="F274" s="223">
        <f>IFERROR(E274/E274,"-")</f>
        <v>1</v>
      </c>
      <c r="G274" s="224">
        <f>SUM(G266:G273)</f>
        <v>68153827</v>
      </c>
      <c r="H274" s="224">
        <f>SUM(H266:H273)</f>
        <v>88</v>
      </c>
      <c r="I274" s="224">
        <f t="shared" si="90"/>
        <v>193070.33144475921</v>
      </c>
      <c r="J274" s="224">
        <f t="shared" si="73"/>
        <v>774475.30681818177</v>
      </c>
      <c r="K274" s="129">
        <f t="shared" si="74"/>
        <v>0.24929178470254956</v>
      </c>
      <c r="L274" s="148">
        <f>SUM(L266:L273)</f>
        <v>243</v>
      </c>
      <c r="M274" s="223">
        <f>IFERROR(L274/L274,"-")</f>
        <v>1</v>
      </c>
      <c r="N274" s="224">
        <f>SUM(N266:N273)</f>
        <v>51402689</v>
      </c>
      <c r="O274" s="224">
        <f>SUM(O266:O273)</f>
        <v>67</v>
      </c>
      <c r="P274" s="224">
        <f t="shared" si="75"/>
        <v>211533.69958847738</v>
      </c>
      <c r="Q274" s="224">
        <f t="shared" si="76"/>
        <v>767204.31343283586</v>
      </c>
      <c r="R274" s="129">
        <f t="shared" si="77"/>
        <v>0.27572016460905352</v>
      </c>
      <c r="S274" s="148">
        <f>SUM(S266:S273)</f>
        <v>37</v>
      </c>
      <c r="T274" s="223">
        <f>IFERROR(S274/S274,"-")</f>
        <v>1</v>
      </c>
      <c r="U274" s="224">
        <f>SUM(U266:U273)</f>
        <v>11467441</v>
      </c>
      <c r="V274" s="224">
        <f>SUM(V266:V273)</f>
        <v>11</v>
      </c>
      <c r="W274" s="224">
        <f t="shared" si="78"/>
        <v>309930.83783783781</v>
      </c>
      <c r="X274" s="224">
        <f t="shared" si="79"/>
        <v>1042494.6363636364</v>
      </c>
      <c r="Y274" s="129">
        <f t="shared" si="80"/>
        <v>0.29729729729729731</v>
      </c>
      <c r="Z274" s="148">
        <f>SUM(Z266:Z273)</f>
        <v>29</v>
      </c>
      <c r="AA274" s="223">
        <f>IFERROR(Z274/Z274,"-")</f>
        <v>1</v>
      </c>
      <c r="AB274" s="224">
        <f>SUM(AB266:AB273)</f>
        <v>10023028</v>
      </c>
      <c r="AC274" s="224">
        <f>SUM(AC266:AC273)</f>
        <v>9</v>
      </c>
      <c r="AD274" s="224">
        <f t="shared" si="81"/>
        <v>345621.6551724138</v>
      </c>
      <c r="AE274" s="224">
        <f t="shared" si="82"/>
        <v>1113669.7777777778</v>
      </c>
      <c r="AF274" s="129">
        <f t="shared" si="83"/>
        <v>0.31034482758620691</v>
      </c>
      <c r="AG274" s="148">
        <f>SUM(AG266:AG273)</f>
        <v>79</v>
      </c>
      <c r="AH274" s="223">
        <f>IFERROR(AG274/AG274,"-")</f>
        <v>1</v>
      </c>
      <c r="AI274" s="224">
        <f>SUM(AI266:AI273)</f>
        <v>30032610</v>
      </c>
      <c r="AJ274" s="224">
        <f>SUM(AJ266:AJ273)</f>
        <v>24</v>
      </c>
      <c r="AK274" s="224">
        <f t="shared" si="84"/>
        <v>380159.62025316455</v>
      </c>
      <c r="AL274" s="224">
        <f t="shared" si="85"/>
        <v>1251358.75</v>
      </c>
      <c r="AM274" s="129">
        <f t="shared" si="86"/>
        <v>0.30379746835443039</v>
      </c>
      <c r="AN274" s="148">
        <f>SUM(AN266:AN273)</f>
        <v>1542</v>
      </c>
      <c r="AO274" s="223">
        <f>IFERROR(AN274/AN274,"-")</f>
        <v>1</v>
      </c>
      <c r="AP274" s="224">
        <f>SUM(AP266:AP273)</f>
        <v>167331819</v>
      </c>
      <c r="AQ274" s="224">
        <f>SUM(AQ266:AQ273)</f>
        <v>233</v>
      </c>
      <c r="AR274" s="224">
        <f t="shared" si="87"/>
        <v>108516.09533073931</v>
      </c>
      <c r="AS274" s="224">
        <f t="shared" si="88"/>
        <v>718162.31330472103</v>
      </c>
      <c r="AT274" s="129">
        <f t="shared" si="89"/>
        <v>0.15110246433203631</v>
      </c>
      <c r="AV274" s="65"/>
    </row>
    <row r="275" spans="2:48" s="7" customFormat="1">
      <c r="B275" s="464">
        <v>31</v>
      </c>
      <c r="C275" s="469" t="s">
        <v>34</v>
      </c>
      <c r="D275" s="143" t="s">
        <v>156</v>
      </c>
      <c r="E275" s="147">
        <v>287</v>
      </c>
      <c r="F275" s="218">
        <f>IFERROR(E275/E283,"-")</f>
        <v>0.63495575221238942</v>
      </c>
      <c r="G275" s="219">
        <v>0</v>
      </c>
      <c r="H275" s="219">
        <v>0</v>
      </c>
      <c r="I275" s="219">
        <f t="shared" si="90"/>
        <v>0</v>
      </c>
      <c r="J275" s="219" t="str">
        <f t="shared" si="73"/>
        <v>-</v>
      </c>
      <c r="K275" s="144">
        <f t="shared" si="74"/>
        <v>0</v>
      </c>
      <c r="L275" s="147">
        <v>246</v>
      </c>
      <c r="M275" s="218">
        <f>IFERROR(L275/L283,"-")</f>
        <v>0.62595419847328249</v>
      </c>
      <c r="N275" s="219">
        <v>0</v>
      </c>
      <c r="O275" s="219">
        <v>0</v>
      </c>
      <c r="P275" s="219">
        <f t="shared" si="75"/>
        <v>0</v>
      </c>
      <c r="Q275" s="219" t="str">
        <f t="shared" si="76"/>
        <v>-</v>
      </c>
      <c r="R275" s="144">
        <f t="shared" si="77"/>
        <v>0</v>
      </c>
      <c r="S275" s="147">
        <v>35</v>
      </c>
      <c r="T275" s="218">
        <f>IFERROR(S275/S283,"-")</f>
        <v>0.64814814814814814</v>
      </c>
      <c r="U275" s="219">
        <v>0</v>
      </c>
      <c r="V275" s="219">
        <v>0</v>
      </c>
      <c r="W275" s="219">
        <f t="shared" si="78"/>
        <v>0</v>
      </c>
      <c r="X275" s="219" t="str">
        <f t="shared" si="79"/>
        <v>-</v>
      </c>
      <c r="Y275" s="144">
        <f t="shared" si="80"/>
        <v>0</v>
      </c>
      <c r="Z275" s="147">
        <v>32</v>
      </c>
      <c r="AA275" s="218">
        <f>IFERROR(Z275/Z283,"-")</f>
        <v>0.64</v>
      </c>
      <c r="AB275" s="219">
        <v>0</v>
      </c>
      <c r="AC275" s="219">
        <v>0</v>
      </c>
      <c r="AD275" s="219">
        <f t="shared" si="81"/>
        <v>0</v>
      </c>
      <c r="AE275" s="219" t="str">
        <f t="shared" si="82"/>
        <v>-</v>
      </c>
      <c r="AF275" s="144">
        <f t="shared" si="83"/>
        <v>0</v>
      </c>
      <c r="AG275" s="147">
        <v>120</v>
      </c>
      <c r="AH275" s="218">
        <f>IFERROR(AG275/AG283,"-")</f>
        <v>0.55813953488372092</v>
      </c>
      <c r="AI275" s="219">
        <v>0</v>
      </c>
      <c r="AJ275" s="219">
        <v>0</v>
      </c>
      <c r="AK275" s="219">
        <f t="shared" si="84"/>
        <v>0</v>
      </c>
      <c r="AL275" s="219" t="str">
        <f t="shared" si="85"/>
        <v>-</v>
      </c>
      <c r="AM275" s="144">
        <f t="shared" si="86"/>
        <v>0</v>
      </c>
      <c r="AN275" s="147">
        <v>1390</v>
      </c>
      <c r="AO275" s="218">
        <f>IFERROR(AN275/AN283,"-")</f>
        <v>0.7808988764044944</v>
      </c>
      <c r="AP275" s="219">
        <v>0</v>
      </c>
      <c r="AQ275" s="219">
        <v>0</v>
      </c>
      <c r="AR275" s="219">
        <f t="shared" si="87"/>
        <v>0</v>
      </c>
      <c r="AS275" s="219" t="str">
        <f t="shared" si="88"/>
        <v>-</v>
      </c>
      <c r="AT275" s="144">
        <f t="shared" si="89"/>
        <v>0</v>
      </c>
      <c r="AV275" s="65"/>
    </row>
    <row r="276" spans="2:48" s="7" customFormat="1">
      <c r="B276" s="465"/>
      <c r="C276" s="470"/>
      <c r="D276" s="143" t="s">
        <v>153</v>
      </c>
      <c r="E276" s="336">
        <v>64</v>
      </c>
      <c r="F276" s="220">
        <f>IFERROR(E276/E283,"-")</f>
        <v>0.1415929203539823</v>
      </c>
      <c r="G276" s="59">
        <v>5837947</v>
      </c>
      <c r="H276" s="59">
        <v>27</v>
      </c>
      <c r="I276" s="59">
        <f t="shared" si="90"/>
        <v>91217.921875</v>
      </c>
      <c r="J276" s="59">
        <f t="shared" si="73"/>
        <v>216220.25925925927</v>
      </c>
      <c r="K276" s="9">
        <f t="shared" si="74"/>
        <v>0.421875</v>
      </c>
      <c r="L276" s="336">
        <v>59</v>
      </c>
      <c r="M276" s="220">
        <f>IFERROR(L276/L283,"-")</f>
        <v>0.15012722646310434</v>
      </c>
      <c r="N276" s="59">
        <v>3854480</v>
      </c>
      <c r="O276" s="59">
        <v>24</v>
      </c>
      <c r="P276" s="59">
        <f t="shared" si="75"/>
        <v>65330.169491525427</v>
      </c>
      <c r="Q276" s="59">
        <f t="shared" si="76"/>
        <v>160603.33333333334</v>
      </c>
      <c r="R276" s="9">
        <f t="shared" si="77"/>
        <v>0.40677966101694918</v>
      </c>
      <c r="S276" s="336">
        <v>6</v>
      </c>
      <c r="T276" s="220">
        <f>IFERROR(S276/S283,"-")</f>
        <v>0.1111111111111111</v>
      </c>
      <c r="U276" s="59">
        <v>308285</v>
      </c>
      <c r="V276" s="59">
        <v>3</v>
      </c>
      <c r="W276" s="59">
        <f t="shared" si="78"/>
        <v>51380.833333333336</v>
      </c>
      <c r="X276" s="59">
        <f t="shared" si="79"/>
        <v>102761.66666666667</v>
      </c>
      <c r="Y276" s="9">
        <f t="shared" si="80"/>
        <v>0.5</v>
      </c>
      <c r="Z276" s="336">
        <v>6</v>
      </c>
      <c r="AA276" s="220">
        <f>IFERROR(Z276/Z283,"-")</f>
        <v>0.12</v>
      </c>
      <c r="AB276" s="59">
        <v>308285</v>
      </c>
      <c r="AC276" s="59">
        <v>3</v>
      </c>
      <c r="AD276" s="59">
        <f t="shared" si="81"/>
        <v>51380.833333333336</v>
      </c>
      <c r="AE276" s="59">
        <f t="shared" si="82"/>
        <v>102761.66666666667</v>
      </c>
      <c r="AF276" s="9">
        <f t="shared" si="83"/>
        <v>0.5</v>
      </c>
      <c r="AG276" s="336">
        <v>35</v>
      </c>
      <c r="AH276" s="220">
        <f>IFERROR(AG276/AG283,"-")</f>
        <v>0.16279069767441862</v>
      </c>
      <c r="AI276" s="59">
        <v>3185737</v>
      </c>
      <c r="AJ276" s="59">
        <v>11</v>
      </c>
      <c r="AK276" s="59">
        <f t="shared" si="84"/>
        <v>91021.057142857142</v>
      </c>
      <c r="AL276" s="59">
        <f t="shared" si="85"/>
        <v>289612.45454545453</v>
      </c>
      <c r="AM276" s="9">
        <f t="shared" si="86"/>
        <v>0.31428571428571428</v>
      </c>
      <c r="AN276" s="336">
        <v>165</v>
      </c>
      <c r="AO276" s="220">
        <f>IFERROR(AN276/AN283,"-")</f>
        <v>9.269662921348315E-2</v>
      </c>
      <c r="AP276" s="59">
        <v>9423082</v>
      </c>
      <c r="AQ276" s="59">
        <v>43</v>
      </c>
      <c r="AR276" s="59">
        <f t="shared" si="87"/>
        <v>57109.587878787876</v>
      </c>
      <c r="AS276" s="59">
        <f t="shared" si="88"/>
        <v>219141.44186046513</v>
      </c>
      <c r="AT276" s="9">
        <f t="shared" si="89"/>
        <v>0.26060606060606062</v>
      </c>
      <c r="AV276" s="65"/>
    </row>
    <row r="277" spans="2:48" s="7" customFormat="1">
      <c r="B277" s="465"/>
      <c r="C277" s="470"/>
      <c r="D277" s="143" t="s">
        <v>154</v>
      </c>
      <c r="E277" s="336">
        <v>39</v>
      </c>
      <c r="F277" s="220">
        <f>IFERROR(E277/E283,"-")</f>
        <v>8.628318584070796E-2</v>
      </c>
      <c r="G277" s="59">
        <v>4109046</v>
      </c>
      <c r="H277" s="59">
        <v>17</v>
      </c>
      <c r="I277" s="59">
        <f t="shared" si="90"/>
        <v>105360.15384615384</v>
      </c>
      <c r="J277" s="59">
        <f t="shared" si="73"/>
        <v>241708.58823529413</v>
      </c>
      <c r="K277" s="9">
        <f t="shared" si="74"/>
        <v>0.4358974358974359</v>
      </c>
      <c r="L277" s="336">
        <v>33</v>
      </c>
      <c r="M277" s="220">
        <f>IFERROR(L277/L283,"-")</f>
        <v>8.3969465648854963E-2</v>
      </c>
      <c r="N277" s="59">
        <v>2997083</v>
      </c>
      <c r="O277" s="59">
        <v>13</v>
      </c>
      <c r="P277" s="59">
        <f t="shared" si="75"/>
        <v>90820.696969696975</v>
      </c>
      <c r="Q277" s="59">
        <f t="shared" si="76"/>
        <v>230544.84615384616</v>
      </c>
      <c r="R277" s="9">
        <f t="shared" si="77"/>
        <v>0.39393939393939392</v>
      </c>
      <c r="S277" s="336">
        <v>5</v>
      </c>
      <c r="T277" s="220">
        <f>IFERROR(S277/S283,"-")</f>
        <v>9.2592592592592587E-2</v>
      </c>
      <c r="U277" s="59">
        <v>406108</v>
      </c>
      <c r="V277" s="59">
        <v>3</v>
      </c>
      <c r="W277" s="59">
        <f t="shared" si="78"/>
        <v>81221.600000000006</v>
      </c>
      <c r="X277" s="59">
        <f t="shared" si="79"/>
        <v>135369.33333333334</v>
      </c>
      <c r="Y277" s="9">
        <f t="shared" si="80"/>
        <v>0.6</v>
      </c>
      <c r="Z277" s="336">
        <v>5</v>
      </c>
      <c r="AA277" s="220">
        <f>IFERROR(Z277/Z283,"-")</f>
        <v>0.1</v>
      </c>
      <c r="AB277" s="59">
        <v>406108</v>
      </c>
      <c r="AC277" s="59">
        <v>3</v>
      </c>
      <c r="AD277" s="59">
        <f t="shared" si="81"/>
        <v>81221.600000000006</v>
      </c>
      <c r="AE277" s="59">
        <f t="shared" si="82"/>
        <v>135369.33333333334</v>
      </c>
      <c r="AF277" s="9">
        <f t="shared" si="83"/>
        <v>0.6</v>
      </c>
      <c r="AG277" s="336">
        <v>18</v>
      </c>
      <c r="AH277" s="220">
        <f>IFERROR(AG277/AG283,"-")</f>
        <v>8.3720930232558138E-2</v>
      </c>
      <c r="AI277" s="59">
        <v>1024263</v>
      </c>
      <c r="AJ277" s="59">
        <v>6</v>
      </c>
      <c r="AK277" s="59">
        <f t="shared" si="84"/>
        <v>56903.5</v>
      </c>
      <c r="AL277" s="59">
        <f t="shared" si="85"/>
        <v>170710.5</v>
      </c>
      <c r="AM277" s="9">
        <f t="shared" si="86"/>
        <v>0.33333333333333331</v>
      </c>
      <c r="AN277" s="336">
        <v>86</v>
      </c>
      <c r="AO277" s="220">
        <f>IFERROR(AN277/AN283,"-")</f>
        <v>4.8314606741573035E-2</v>
      </c>
      <c r="AP277" s="59">
        <v>15222618</v>
      </c>
      <c r="AQ277" s="59">
        <v>46</v>
      </c>
      <c r="AR277" s="59">
        <f t="shared" si="87"/>
        <v>177007.18604651163</v>
      </c>
      <c r="AS277" s="59">
        <f t="shared" si="88"/>
        <v>330926.47826086957</v>
      </c>
      <c r="AT277" s="9">
        <f t="shared" si="89"/>
        <v>0.53488372093023251</v>
      </c>
      <c r="AV277" s="65"/>
    </row>
    <row r="278" spans="2:48" s="7" customFormat="1">
      <c r="B278" s="465"/>
      <c r="C278" s="470"/>
      <c r="D278" s="143" t="s">
        <v>155</v>
      </c>
      <c r="E278" s="147">
        <v>22</v>
      </c>
      <c r="F278" s="218">
        <f>IFERROR(E278/E283,"-")</f>
        <v>4.8672566371681415E-2</v>
      </c>
      <c r="G278" s="219">
        <v>11927454</v>
      </c>
      <c r="H278" s="219">
        <v>18</v>
      </c>
      <c r="I278" s="219">
        <f t="shared" si="90"/>
        <v>542157</v>
      </c>
      <c r="J278" s="219">
        <f t="shared" si="73"/>
        <v>662636.33333333337</v>
      </c>
      <c r="K278" s="144">
        <f t="shared" si="74"/>
        <v>0.81818181818181823</v>
      </c>
      <c r="L278" s="147">
        <v>19</v>
      </c>
      <c r="M278" s="218">
        <f>IFERROR(L278/L283,"-")</f>
        <v>4.8346055979643768E-2</v>
      </c>
      <c r="N278" s="219">
        <v>10927931</v>
      </c>
      <c r="O278" s="219">
        <v>15</v>
      </c>
      <c r="P278" s="219">
        <f t="shared" si="75"/>
        <v>575154.26315789472</v>
      </c>
      <c r="Q278" s="219">
        <f t="shared" si="76"/>
        <v>728528.73333333328</v>
      </c>
      <c r="R278" s="144">
        <f t="shared" si="77"/>
        <v>0.78947368421052633</v>
      </c>
      <c r="S278" s="147">
        <v>4</v>
      </c>
      <c r="T278" s="218">
        <f>IFERROR(S278/S283,"-")</f>
        <v>7.407407407407407E-2</v>
      </c>
      <c r="U278" s="219">
        <v>1904254</v>
      </c>
      <c r="V278" s="219">
        <v>3</v>
      </c>
      <c r="W278" s="219">
        <f t="shared" si="78"/>
        <v>476063.5</v>
      </c>
      <c r="X278" s="219">
        <f t="shared" si="79"/>
        <v>634751.33333333337</v>
      </c>
      <c r="Y278" s="144">
        <f t="shared" si="80"/>
        <v>0.75</v>
      </c>
      <c r="Z278" s="147">
        <v>4</v>
      </c>
      <c r="AA278" s="218">
        <f>IFERROR(Z278/Z283,"-")</f>
        <v>0.08</v>
      </c>
      <c r="AB278" s="219">
        <v>1904254</v>
      </c>
      <c r="AC278" s="219">
        <v>3</v>
      </c>
      <c r="AD278" s="219">
        <f t="shared" si="81"/>
        <v>476063.5</v>
      </c>
      <c r="AE278" s="219">
        <f t="shared" si="82"/>
        <v>634751.33333333337</v>
      </c>
      <c r="AF278" s="144">
        <f t="shared" si="83"/>
        <v>0.75</v>
      </c>
      <c r="AG278" s="147">
        <v>16</v>
      </c>
      <c r="AH278" s="218">
        <f>IFERROR(AG278/AG283,"-")</f>
        <v>7.441860465116279E-2</v>
      </c>
      <c r="AI278" s="219">
        <v>8315612</v>
      </c>
      <c r="AJ278" s="219">
        <v>13</v>
      </c>
      <c r="AK278" s="219">
        <f t="shared" si="84"/>
        <v>519725.75</v>
      </c>
      <c r="AL278" s="219">
        <f t="shared" si="85"/>
        <v>639662.4615384615</v>
      </c>
      <c r="AM278" s="144">
        <f t="shared" si="86"/>
        <v>0.8125</v>
      </c>
      <c r="AN278" s="147">
        <v>73</v>
      </c>
      <c r="AO278" s="218">
        <f>IFERROR(AN278/AN283,"-")</f>
        <v>4.101123595505618E-2</v>
      </c>
      <c r="AP278" s="219">
        <v>45941035</v>
      </c>
      <c r="AQ278" s="219">
        <v>53</v>
      </c>
      <c r="AR278" s="219">
        <f t="shared" si="87"/>
        <v>629329.24657534249</v>
      </c>
      <c r="AS278" s="219">
        <f t="shared" si="88"/>
        <v>866811.98113207542</v>
      </c>
      <c r="AT278" s="144">
        <f t="shared" si="89"/>
        <v>0.72602739726027399</v>
      </c>
      <c r="AV278" s="65"/>
    </row>
    <row r="279" spans="2:48" s="7" customFormat="1">
      <c r="B279" s="465"/>
      <c r="C279" s="470"/>
      <c r="D279" s="143" t="s">
        <v>157</v>
      </c>
      <c r="E279" s="336">
        <v>25</v>
      </c>
      <c r="F279" s="220">
        <f>IFERROR(E279/E283,"-")</f>
        <v>5.5309734513274339E-2</v>
      </c>
      <c r="G279" s="59">
        <v>26503053</v>
      </c>
      <c r="H279" s="59">
        <v>24</v>
      </c>
      <c r="I279" s="59">
        <f t="shared" si="90"/>
        <v>1060122.1200000001</v>
      </c>
      <c r="J279" s="59">
        <f t="shared" si="73"/>
        <v>1104293.875</v>
      </c>
      <c r="K279" s="9">
        <f t="shared" si="74"/>
        <v>0.96</v>
      </c>
      <c r="L279" s="336">
        <v>22</v>
      </c>
      <c r="M279" s="220">
        <f>IFERROR(L279/L283,"-")</f>
        <v>5.5979643765903309E-2</v>
      </c>
      <c r="N279" s="59">
        <v>24782522</v>
      </c>
      <c r="O279" s="59">
        <v>21</v>
      </c>
      <c r="P279" s="59">
        <f t="shared" si="75"/>
        <v>1126478.2727272727</v>
      </c>
      <c r="Q279" s="59">
        <f t="shared" si="76"/>
        <v>1180120.0952380951</v>
      </c>
      <c r="R279" s="9">
        <f t="shared" si="77"/>
        <v>0.95454545454545459</v>
      </c>
      <c r="S279" s="336">
        <v>3</v>
      </c>
      <c r="T279" s="220">
        <f>IFERROR(S279/S283,"-")</f>
        <v>5.5555555555555552E-2</v>
      </c>
      <c r="U279" s="59">
        <v>3088564</v>
      </c>
      <c r="V279" s="59">
        <v>3</v>
      </c>
      <c r="W279" s="59">
        <f t="shared" si="78"/>
        <v>1029521.3333333334</v>
      </c>
      <c r="X279" s="59">
        <f t="shared" si="79"/>
        <v>1029521.3333333334</v>
      </c>
      <c r="Y279" s="9">
        <f t="shared" si="80"/>
        <v>1</v>
      </c>
      <c r="Z279" s="336">
        <v>2</v>
      </c>
      <c r="AA279" s="220">
        <f>IFERROR(Z279/Z283,"-")</f>
        <v>0.04</v>
      </c>
      <c r="AB279" s="59">
        <v>2433889</v>
      </c>
      <c r="AC279" s="59">
        <v>2</v>
      </c>
      <c r="AD279" s="59">
        <f t="shared" si="81"/>
        <v>1216944.5</v>
      </c>
      <c r="AE279" s="59">
        <f t="shared" si="82"/>
        <v>1216944.5</v>
      </c>
      <c r="AF279" s="9">
        <f t="shared" si="83"/>
        <v>1</v>
      </c>
      <c r="AG279" s="336">
        <v>15</v>
      </c>
      <c r="AH279" s="220">
        <f>IFERROR(AG279/AG283,"-")</f>
        <v>6.9767441860465115E-2</v>
      </c>
      <c r="AI279" s="59">
        <v>16321656</v>
      </c>
      <c r="AJ279" s="59">
        <v>15</v>
      </c>
      <c r="AK279" s="59">
        <f t="shared" si="84"/>
        <v>1088110.3999999999</v>
      </c>
      <c r="AL279" s="59">
        <f t="shared" si="85"/>
        <v>1088110.3999999999</v>
      </c>
      <c r="AM279" s="9">
        <f t="shared" si="86"/>
        <v>1</v>
      </c>
      <c r="AN279" s="336">
        <v>43</v>
      </c>
      <c r="AO279" s="220">
        <f>IFERROR(AN279/AN283,"-")</f>
        <v>2.4157303370786518E-2</v>
      </c>
      <c r="AP279" s="59">
        <v>37477977</v>
      </c>
      <c r="AQ279" s="59">
        <v>40</v>
      </c>
      <c r="AR279" s="59">
        <f t="shared" si="87"/>
        <v>871580.86046511633</v>
      </c>
      <c r="AS279" s="59">
        <f t="shared" si="88"/>
        <v>936949.42500000005</v>
      </c>
      <c r="AT279" s="9">
        <f t="shared" si="89"/>
        <v>0.93023255813953487</v>
      </c>
      <c r="AV279" s="65"/>
    </row>
    <row r="280" spans="2:48" s="7" customFormat="1">
      <c r="B280" s="465"/>
      <c r="C280" s="470"/>
      <c r="D280" s="143" t="s">
        <v>158</v>
      </c>
      <c r="E280" s="147">
        <v>10</v>
      </c>
      <c r="F280" s="218">
        <f>IFERROR(E280/E283,"-")</f>
        <v>2.2123893805309734E-2</v>
      </c>
      <c r="G280" s="219">
        <v>22562274</v>
      </c>
      <c r="H280" s="219">
        <v>10</v>
      </c>
      <c r="I280" s="219">
        <f t="shared" si="90"/>
        <v>2256227.4</v>
      </c>
      <c r="J280" s="219">
        <f t="shared" si="73"/>
        <v>2256227.4</v>
      </c>
      <c r="K280" s="144">
        <f t="shared" si="74"/>
        <v>1</v>
      </c>
      <c r="L280" s="147">
        <v>9</v>
      </c>
      <c r="M280" s="218">
        <f>IFERROR(L280/L283,"-")</f>
        <v>2.2900763358778626E-2</v>
      </c>
      <c r="N280" s="219">
        <v>21793935</v>
      </c>
      <c r="O280" s="219">
        <v>9</v>
      </c>
      <c r="P280" s="219">
        <f t="shared" si="75"/>
        <v>2421548.3333333335</v>
      </c>
      <c r="Q280" s="219">
        <f t="shared" si="76"/>
        <v>2421548.3333333335</v>
      </c>
      <c r="R280" s="144">
        <f t="shared" si="77"/>
        <v>1</v>
      </c>
      <c r="S280" s="147">
        <v>0</v>
      </c>
      <c r="T280" s="218">
        <f>IFERROR(S280/S283,"-")</f>
        <v>0</v>
      </c>
      <c r="U280" s="219">
        <v>0</v>
      </c>
      <c r="V280" s="219">
        <v>0</v>
      </c>
      <c r="W280" s="219" t="str">
        <f t="shared" si="78"/>
        <v>-</v>
      </c>
      <c r="X280" s="219" t="str">
        <f t="shared" si="79"/>
        <v>-</v>
      </c>
      <c r="Y280" s="144" t="str">
        <f t="shared" si="80"/>
        <v>-</v>
      </c>
      <c r="Z280" s="147">
        <v>0</v>
      </c>
      <c r="AA280" s="218">
        <f>IFERROR(Z280/Z283,"-")</f>
        <v>0</v>
      </c>
      <c r="AB280" s="219">
        <v>0</v>
      </c>
      <c r="AC280" s="219">
        <v>0</v>
      </c>
      <c r="AD280" s="219" t="str">
        <f t="shared" si="81"/>
        <v>-</v>
      </c>
      <c r="AE280" s="219" t="str">
        <f t="shared" si="82"/>
        <v>-</v>
      </c>
      <c r="AF280" s="144" t="str">
        <f t="shared" si="83"/>
        <v>-</v>
      </c>
      <c r="AG280" s="147">
        <v>8</v>
      </c>
      <c r="AH280" s="218">
        <f>IFERROR(AG280/AG283,"-")</f>
        <v>3.7209302325581395E-2</v>
      </c>
      <c r="AI280" s="219">
        <v>12885075</v>
      </c>
      <c r="AJ280" s="219">
        <v>8</v>
      </c>
      <c r="AK280" s="219">
        <f t="shared" si="84"/>
        <v>1610634.375</v>
      </c>
      <c r="AL280" s="219">
        <f t="shared" si="85"/>
        <v>1610634.375</v>
      </c>
      <c r="AM280" s="144">
        <f t="shared" si="86"/>
        <v>1</v>
      </c>
      <c r="AN280" s="147">
        <v>17</v>
      </c>
      <c r="AO280" s="218">
        <f>IFERROR(AN280/AN283,"-")</f>
        <v>9.5505617977528091E-3</v>
      </c>
      <c r="AP280" s="219">
        <v>30682335</v>
      </c>
      <c r="AQ280" s="219">
        <v>17</v>
      </c>
      <c r="AR280" s="219">
        <f t="shared" si="87"/>
        <v>1804843.2352941176</v>
      </c>
      <c r="AS280" s="219">
        <f t="shared" si="88"/>
        <v>1804843.2352941176</v>
      </c>
      <c r="AT280" s="144">
        <f t="shared" si="89"/>
        <v>1</v>
      </c>
      <c r="AV280" s="65"/>
    </row>
    <row r="281" spans="2:48" s="7" customFormat="1">
      <c r="B281" s="465"/>
      <c r="C281" s="470"/>
      <c r="D281" s="143" t="s">
        <v>159</v>
      </c>
      <c r="E281" s="336">
        <v>4</v>
      </c>
      <c r="F281" s="220">
        <f>IFERROR(E281/E283,"-")</f>
        <v>8.8495575221238937E-3</v>
      </c>
      <c r="G281" s="59">
        <v>8245625</v>
      </c>
      <c r="H281" s="59">
        <v>4</v>
      </c>
      <c r="I281" s="59">
        <f t="shared" si="90"/>
        <v>2061406.25</v>
      </c>
      <c r="J281" s="59">
        <f t="shared" si="73"/>
        <v>2061406.25</v>
      </c>
      <c r="K281" s="9">
        <f t="shared" si="74"/>
        <v>1</v>
      </c>
      <c r="L281" s="336">
        <v>4</v>
      </c>
      <c r="M281" s="220">
        <f>IFERROR(L281/L283,"-")</f>
        <v>1.0178117048346057E-2</v>
      </c>
      <c r="N281" s="59">
        <v>8245625</v>
      </c>
      <c r="O281" s="59">
        <v>4</v>
      </c>
      <c r="P281" s="59">
        <f t="shared" si="75"/>
        <v>2061406.25</v>
      </c>
      <c r="Q281" s="59">
        <f t="shared" si="76"/>
        <v>2061406.25</v>
      </c>
      <c r="R281" s="9">
        <f t="shared" si="77"/>
        <v>1</v>
      </c>
      <c r="S281" s="336">
        <v>1</v>
      </c>
      <c r="T281" s="220">
        <f>IFERROR(S281/S283,"-")</f>
        <v>1.8518518518518517E-2</v>
      </c>
      <c r="U281" s="59">
        <v>1557216</v>
      </c>
      <c r="V281" s="59">
        <v>1</v>
      </c>
      <c r="W281" s="59">
        <f t="shared" si="78"/>
        <v>1557216</v>
      </c>
      <c r="X281" s="59">
        <f t="shared" si="79"/>
        <v>1557216</v>
      </c>
      <c r="Y281" s="9">
        <f t="shared" si="80"/>
        <v>1</v>
      </c>
      <c r="Z281" s="336">
        <v>1</v>
      </c>
      <c r="AA281" s="220">
        <f>IFERROR(Z281/Z283,"-")</f>
        <v>0.02</v>
      </c>
      <c r="AB281" s="59">
        <v>1557216</v>
      </c>
      <c r="AC281" s="59">
        <v>1</v>
      </c>
      <c r="AD281" s="59">
        <f t="shared" si="81"/>
        <v>1557216</v>
      </c>
      <c r="AE281" s="59">
        <f t="shared" si="82"/>
        <v>1557216</v>
      </c>
      <c r="AF281" s="9">
        <f t="shared" si="83"/>
        <v>1</v>
      </c>
      <c r="AG281" s="336">
        <v>3</v>
      </c>
      <c r="AH281" s="220">
        <f>IFERROR(AG281/AG283,"-")</f>
        <v>1.3953488372093023E-2</v>
      </c>
      <c r="AI281" s="59">
        <v>7099725</v>
      </c>
      <c r="AJ281" s="59">
        <v>3</v>
      </c>
      <c r="AK281" s="59">
        <f t="shared" si="84"/>
        <v>2366575</v>
      </c>
      <c r="AL281" s="59">
        <f t="shared" si="85"/>
        <v>2366575</v>
      </c>
      <c r="AM281" s="9">
        <f t="shared" si="86"/>
        <v>1</v>
      </c>
      <c r="AN281" s="336">
        <v>6</v>
      </c>
      <c r="AO281" s="220">
        <f>IFERROR(AN281/AN283,"-")</f>
        <v>3.3707865168539327E-3</v>
      </c>
      <c r="AP281" s="59">
        <v>15570991</v>
      </c>
      <c r="AQ281" s="59">
        <v>6</v>
      </c>
      <c r="AR281" s="59">
        <f t="shared" si="87"/>
        <v>2595165.1666666665</v>
      </c>
      <c r="AS281" s="59">
        <f t="shared" si="88"/>
        <v>2595165.1666666665</v>
      </c>
      <c r="AT281" s="9">
        <f t="shared" si="89"/>
        <v>1</v>
      </c>
      <c r="AV281" s="65"/>
    </row>
    <row r="282" spans="2:48" s="7" customFormat="1">
      <c r="B282" s="465"/>
      <c r="C282" s="470"/>
      <c r="D282" s="146" t="s">
        <v>160</v>
      </c>
      <c r="E282" s="337">
        <v>1</v>
      </c>
      <c r="F282" s="221">
        <f>IFERROR(E282/E283,"-")</f>
        <v>2.2123893805309734E-3</v>
      </c>
      <c r="G282" s="222">
        <v>1481957</v>
      </c>
      <c r="H282" s="222">
        <v>1</v>
      </c>
      <c r="I282" s="222">
        <f t="shared" si="90"/>
        <v>1481957</v>
      </c>
      <c r="J282" s="222">
        <f t="shared" si="73"/>
        <v>1481957</v>
      </c>
      <c r="K282" s="29">
        <f t="shared" si="74"/>
        <v>1</v>
      </c>
      <c r="L282" s="337">
        <v>1</v>
      </c>
      <c r="M282" s="221">
        <f>IFERROR(L282/L283,"-")</f>
        <v>2.5445292620865142E-3</v>
      </c>
      <c r="N282" s="222">
        <v>1481957</v>
      </c>
      <c r="O282" s="222">
        <v>1</v>
      </c>
      <c r="P282" s="222">
        <f t="shared" si="75"/>
        <v>1481957</v>
      </c>
      <c r="Q282" s="222">
        <f t="shared" si="76"/>
        <v>1481957</v>
      </c>
      <c r="R282" s="29">
        <f t="shared" si="77"/>
        <v>1</v>
      </c>
      <c r="S282" s="337">
        <v>0</v>
      </c>
      <c r="T282" s="221">
        <f>IFERROR(S282/S283,"-")</f>
        <v>0</v>
      </c>
      <c r="U282" s="222">
        <v>0</v>
      </c>
      <c r="V282" s="222">
        <v>0</v>
      </c>
      <c r="W282" s="222" t="str">
        <f t="shared" si="78"/>
        <v>-</v>
      </c>
      <c r="X282" s="222" t="str">
        <f t="shared" si="79"/>
        <v>-</v>
      </c>
      <c r="Y282" s="29" t="str">
        <f t="shared" si="80"/>
        <v>-</v>
      </c>
      <c r="Z282" s="337">
        <v>0</v>
      </c>
      <c r="AA282" s="221">
        <f>IFERROR(Z282/Z283,"-")</f>
        <v>0</v>
      </c>
      <c r="AB282" s="222">
        <v>0</v>
      </c>
      <c r="AC282" s="222">
        <v>0</v>
      </c>
      <c r="AD282" s="222" t="str">
        <f t="shared" si="81"/>
        <v>-</v>
      </c>
      <c r="AE282" s="222" t="str">
        <f t="shared" si="82"/>
        <v>-</v>
      </c>
      <c r="AF282" s="29" t="str">
        <f t="shared" si="83"/>
        <v>-</v>
      </c>
      <c r="AG282" s="337">
        <v>0</v>
      </c>
      <c r="AH282" s="221">
        <f>IFERROR(AG282/AG283,"-")</f>
        <v>0</v>
      </c>
      <c r="AI282" s="222">
        <v>0</v>
      </c>
      <c r="AJ282" s="222">
        <v>0</v>
      </c>
      <c r="AK282" s="222" t="str">
        <f t="shared" si="84"/>
        <v>-</v>
      </c>
      <c r="AL282" s="222" t="str">
        <f t="shared" si="85"/>
        <v>-</v>
      </c>
      <c r="AM282" s="29" t="str">
        <f t="shared" si="86"/>
        <v>-</v>
      </c>
      <c r="AN282" s="337">
        <v>0</v>
      </c>
      <c r="AO282" s="221">
        <f>IFERROR(AN282/AN283,"-")</f>
        <v>0</v>
      </c>
      <c r="AP282" s="222">
        <v>0</v>
      </c>
      <c r="AQ282" s="222">
        <v>0</v>
      </c>
      <c r="AR282" s="222" t="str">
        <f t="shared" si="87"/>
        <v>-</v>
      </c>
      <c r="AS282" s="222" t="str">
        <f t="shared" si="88"/>
        <v>-</v>
      </c>
      <c r="AT282" s="29" t="str">
        <f t="shared" si="89"/>
        <v>-</v>
      </c>
      <c r="AV282" s="65"/>
    </row>
    <row r="283" spans="2:48" s="7" customFormat="1">
      <c r="B283" s="466"/>
      <c r="C283" s="471"/>
      <c r="D283" s="247" t="s">
        <v>64</v>
      </c>
      <c r="E283" s="148">
        <f>SUM(E275:E282)</f>
        <v>452</v>
      </c>
      <c r="F283" s="223">
        <f>IFERROR(E283/E283,"-")</f>
        <v>1</v>
      </c>
      <c r="G283" s="224">
        <f>SUM(G275:G282)</f>
        <v>80667356</v>
      </c>
      <c r="H283" s="224">
        <f>SUM(H275:H282)</f>
        <v>101</v>
      </c>
      <c r="I283" s="224">
        <f t="shared" si="90"/>
        <v>178467.6017699115</v>
      </c>
      <c r="J283" s="224">
        <f t="shared" si="73"/>
        <v>798686.6930693069</v>
      </c>
      <c r="K283" s="129">
        <f t="shared" si="74"/>
        <v>0.22345132743362831</v>
      </c>
      <c r="L283" s="148">
        <f>SUM(L275:L282)</f>
        <v>393</v>
      </c>
      <c r="M283" s="223">
        <f>IFERROR(L283/L283,"-")</f>
        <v>1</v>
      </c>
      <c r="N283" s="224">
        <f>SUM(N275:N282)</f>
        <v>74083533</v>
      </c>
      <c r="O283" s="224">
        <f>SUM(O275:O282)</f>
        <v>87</v>
      </c>
      <c r="P283" s="224">
        <f t="shared" si="75"/>
        <v>188507.71755725192</v>
      </c>
      <c r="Q283" s="224">
        <f t="shared" si="76"/>
        <v>851534.86206896557</v>
      </c>
      <c r="R283" s="129">
        <f t="shared" si="77"/>
        <v>0.22137404580152673</v>
      </c>
      <c r="S283" s="148">
        <f>SUM(S275:S282)</f>
        <v>54</v>
      </c>
      <c r="T283" s="223">
        <f>IFERROR(S283/S283,"-")</f>
        <v>1</v>
      </c>
      <c r="U283" s="224">
        <f>SUM(U275:U282)</f>
        <v>7264427</v>
      </c>
      <c r="V283" s="224">
        <f>SUM(V275:V282)</f>
        <v>13</v>
      </c>
      <c r="W283" s="224">
        <f t="shared" si="78"/>
        <v>134526.42592592593</v>
      </c>
      <c r="X283" s="224">
        <f t="shared" si="79"/>
        <v>558802.07692307688</v>
      </c>
      <c r="Y283" s="129">
        <f t="shared" si="80"/>
        <v>0.24074074074074073</v>
      </c>
      <c r="Z283" s="148">
        <f>SUM(Z275:Z282)</f>
        <v>50</v>
      </c>
      <c r="AA283" s="223">
        <f>IFERROR(Z283/Z283,"-")</f>
        <v>1</v>
      </c>
      <c r="AB283" s="224">
        <f>SUM(AB275:AB282)</f>
        <v>6609752</v>
      </c>
      <c r="AC283" s="224">
        <f>SUM(AC275:AC282)</f>
        <v>12</v>
      </c>
      <c r="AD283" s="224">
        <f t="shared" si="81"/>
        <v>132195.04</v>
      </c>
      <c r="AE283" s="224">
        <f t="shared" si="82"/>
        <v>550812.66666666663</v>
      </c>
      <c r="AF283" s="129">
        <f t="shared" si="83"/>
        <v>0.24</v>
      </c>
      <c r="AG283" s="148">
        <f>SUM(AG275:AG282)</f>
        <v>215</v>
      </c>
      <c r="AH283" s="223">
        <f>IFERROR(AG283/AG283,"-")</f>
        <v>1</v>
      </c>
      <c r="AI283" s="224">
        <f>SUM(AI275:AI282)</f>
        <v>48832068</v>
      </c>
      <c r="AJ283" s="224">
        <f>SUM(AJ275:AJ282)</f>
        <v>56</v>
      </c>
      <c r="AK283" s="224">
        <f t="shared" si="84"/>
        <v>227125.89767441861</v>
      </c>
      <c r="AL283" s="224">
        <f t="shared" si="85"/>
        <v>872001.21428571432</v>
      </c>
      <c r="AM283" s="129">
        <f t="shared" si="86"/>
        <v>0.26046511627906976</v>
      </c>
      <c r="AN283" s="148">
        <f>SUM(AN275:AN282)</f>
        <v>1780</v>
      </c>
      <c r="AO283" s="223">
        <f>IFERROR(AN283/AN283,"-")</f>
        <v>1</v>
      </c>
      <c r="AP283" s="224">
        <f>SUM(AP275:AP282)</f>
        <v>154318038</v>
      </c>
      <c r="AQ283" s="224">
        <f>SUM(AQ275:AQ282)</f>
        <v>205</v>
      </c>
      <c r="AR283" s="224">
        <f t="shared" si="87"/>
        <v>86695.526966292135</v>
      </c>
      <c r="AS283" s="224">
        <f t="shared" si="88"/>
        <v>752770.91707317077</v>
      </c>
      <c r="AT283" s="129">
        <f t="shared" si="89"/>
        <v>0.1151685393258427</v>
      </c>
      <c r="AV283" s="65"/>
    </row>
    <row r="284" spans="2:48" s="7" customFormat="1">
      <c r="B284" s="464">
        <v>32</v>
      </c>
      <c r="C284" s="469" t="s">
        <v>35</v>
      </c>
      <c r="D284" s="143" t="s">
        <v>156</v>
      </c>
      <c r="E284" s="147">
        <v>317</v>
      </c>
      <c r="F284" s="218">
        <f>IFERROR(E284/E292,"-")</f>
        <v>0.62401574803149606</v>
      </c>
      <c r="G284" s="219">
        <v>0</v>
      </c>
      <c r="H284" s="219">
        <v>0</v>
      </c>
      <c r="I284" s="219">
        <f t="shared" si="90"/>
        <v>0</v>
      </c>
      <c r="J284" s="219" t="str">
        <f t="shared" si="73"/>
        <v>-</v>
      </c>
      <c r="K284" s="144">
        <f t="shared" si="74"/>
        <v>0</v>
      </c>
      <c r="L284" s="147">
        <v>220</v>
      </c>
      <c r="M284" s="218">
        <f>IFERROR(L284/L292,"-")</f>
        <v>0.61281337047353757</v>
      </c>
      <c r="N284" s="219">
        <v>0</v>
      </c>
      <c r="O284" s="219">
        <v>0</v>
      </c>
      <c r="P284" s="219">
        <f t="shared" si="75"/>
        <v>0</v>
      </c>
      <c r="Q284" s="219" t="str">
        <f t="shared" si="76"/>
        <v>-</v>
      </c>
      <c r="R284" s="144">
        <f t="shared" si="77"/>
        <v>0</v>
      </c>
      <c r="S284" s="147">
        <v>30</v>
      </c>
      <c r="T284" s="218">
        <f>IFERROR(S284/S292,"-")</f>
        <v>0.5357142857142857</v>
      </c>
      <c r="U284" s="219">
        <v>0</v>
      </c>
      <c r="V284" s="219">
        <v>0</v>
      </c>
      <c r="W284" s="219">
        <f t="shared" si="78"/>
        <v>0</v>
      </c>
      <c r="X284" s="219" t="str">
        <f t="shared" si="79"/>
        <v>-</v>
      </c>
      <c r="Y284" s="144">
        <f t="shared" si="80"/>
        <v>0</v>
      </c>
      <c r="Z284" s="147">
        <v>21</v>
      </c>
      <c r="AA284" s="218">
        <f>IFERROR(Z284/Z292,"-")</f>
        <v>0.56756756756756754</v>
      </c>
      <c r="AB284" s="219">
        <v>0</v>
      </c>
      <c r="AC284" s="219">
        <v>0</v>
      </c>
      <c r="AD284" s="219">
        <f t="shared" si="81"/>
        <v>0</v>
      </c>
      <c r="AE284" s="219" t="str">
        <f t="shared" si="82"/>
        <v>-</v>
      </c>
      <c r="AF284" s="144">
        <f t="shared" si="83"/>
        <v>0</v>
      </c>
      <c r="AG284" s="147">
        <v>162</v>
      </c>
      <c r="AH284" s="218">
        <f>IFERROR(AG284/AG292,"-")</f>
        <v>0.57857142857142863</v>
      </c>
      <c r="AI284" s="219">
        <v>0</v>
      </c>
      <c r="AJ284" s="219">
        <v>0</v>
      </c>
      <c r="AK284" s="219">
        <f t="shared" si="84"/>
        <v>0</v>
      </c>
      <c r="AL284" s="219" t="str">
        <f t="shared" si="85"/>
        <v>-</v>
      </c>
      <c r="AM284" s="144">
        <f t="shared" si="86"/>
        <v>0</v>
      </c>
      <c r="AN284" s="147">
        <v>1419</v>
      </c>
      <c r="AO284" s="218">
        <f>IFERROR(AN284/AN292,"-")</f>
        <v>0.71993911719939119</v>
      </c>
      <c r="AP284" s="219">
        <v>0</v>
      </c>
      <c r="AQ284" s="219">
        <v>0</v>
      </c>
      <c r="AR284" s="219">
        <f t="shared" si="87"/>
        <v>0</v>
      </c>
      <c r="AS284" s="219" t="str">
        <f t="shared" si="88"/>
        <v>-</v>
      </c>
      <c r="AT284" s="144">
        <f t="shared" si="89"/>
        <v>0</v>
      </c>
      <c r="AV284" s="65"/>
    </row>
    <row r="285" spans="2:48" s="7" customFormat="1">
      <c r="B285" s="465"/>
      <c r="C285" s="470"/>
      <c r="D285" s="143" t="s">
        <v>153</v>
      </c>
      <c r="E285" s="336">
        <v>52</v>
      </c>
      <c r="F285" s="220">
        <f>IFERROR(E285/E292,"-")</f>
        <v>0.10236220472440945</v>
      </c>
      <c r="G285" s="59">
        <v>3222716</v>
      </c>
      <c r="H285" s="59">
        <v>20</v>
      </c>
      <c r="I285" s="59">
        <f t="shared" si="90"/>
        <v>61975.307692307695</v>
      </c>
      <c r="J285" s="59">
        <f t="shared" si="73"/>
        <v>161135.79999999999</v>
      </c>
      <c r="K285" s="9">
        <f t="shared" si="74"/>
        <v>0.38461538461538464</v>
      </c>
      <c r="L285" s="336">
        <v>41</v>
      </c>
      <c r="M285" s="220">
        <f>IFERROR(L285/L292,"-")</f>
        <v>0.11420612813370473</v>
      </c>
      <c r="N285" s="59">
        <v>2629723</v>
      </c>
      <c r="O285" s="59">
        <v>16</v>
      </c>
      <c r="P285" s="59">
        <f t="shared" si="75"/>
        <v>64139.585365853658</v>
      </c>
      <c r="Q285" s="59">
        <f t="shared" si="76"/>
        <v>164357.6875</v>
      </c>
      <c r="R285" s="9">
        <f t="shared" si="77"/>
        <v>0.3902439024390244</v>
      </c>
      <c r="S285" s="336">
        <v>8</v>
      </c>
      <c r="T285" s="220">
        <f>IFERROR(S285/S292,"-")</f>
        <v>0.14285714285714285</v>
      </c>
      <c r="U285" s="59">
        <v>541519</v>
      </c>
      <c r="V285" s="59">
        <v>3</v>
      </c>
      <c r="W285" s="59">
        <f t="shared" si="78"/>
        <v>67689.875</v>
      </c>
      <c r="X285" s="59">
        <f t="shared" si="79"/>
        <v>180506.33333333334</v>
      </c>
      <c r="Y285" s="9">
        <f t="shared" si="80"/>
        <v>0.375</v>
      </c>
      <c r="Z285" s="336">
        <v>5</v>
      </c>
      <c r="AA285" s="220">
        <f>IFERROR(Z285/Z292,"-")</f>
        <v>0.13513513513513514</v>
      </c>
      <c r="AB285" s="59">
        <v>374642</v>
      </c>
      <c r="AC285" s="59">
        <v>1</v>
      </c>
      <c r="AD285" s="59">
        <f t="shared" si="81"/>
        <v>74928.399999999994</v>
      </c>
      <c r="AE285" s="59">
        <f t="shared" si="82"/>
        <v>374642</v>
      </c>
      <c r="AF285" s="9">
        <f t="shared" si="83"/>
        <v>0.2</v>
      </c>
      <c r="AG285" s="336">
        <v>27</v>
      </c>
      <c r="AH285" s="220">
        <f>IFERROR(AG285/AG292,"-")</f>
        <v>9.6428571428571433E-2</v>
      </c>
      <c r="AI285" s="59">
        <v>1292874</v>
      </c>
      <c r="AJ285" s="59">
        <v>11</v>
      </c>
      <c r="AK285" s="59">
        <f t="shared" si="84"/>
        <v>47884.222222222219</v>
      </c>
      <c r="AL285" s="59">
        <f t="shared" si="85"/>
        <v>117534</v>
      </c>
      <c r="AM285" s="9">
        <f t="shared" si="86"/>
        <v>0.40740740740740738</v>
      </c>
      <c r="AN285" s="336">
        <v>203</v>
      </c>
      <c r="AO285" s="220">
        <f>IFERROR(AN285/AN292,"-")</f>
        <v>0.10299340436326737</v>
      </c>
      <c r="AP285" s="59">
        <v>11217049</v>
      </c>
      <c r="AQ285" s="59">
        <v>63</v>
      </c>
      <c r="AR285" s="59">
        <f t="shared" si="87"/>
        <v>55256.399014778326</v>
      </c>
      <c r="AS285" s="59">
        <f t="shared" si="88"/>
        <v>178048.39682539683</v>
      </c>
      <c r="AT285" s="9">
        <f t="shared" si="89"/>
        <v>0.31034482758620691</v>
      </c>
      <c r="AV285" s="65"/>
    </row>
    <row r="286" spans="2:48" s="7" customFormat="1">
      <c r="B286" s="465"/>
      <c r="C286" s="470"/>
      <c r="D286" s="143" t="s">
        <v>154</v>
      </c>
      <c r="E286" s="336">
        <v>54</v>
      </c>
      <c r="F286" s="220">
        <f>IFERROR(E286/E292,"-")</f>
        <v>0.1062992125984252</v>
      </c>
      <c r="G286" s="59">
        <v>9302612</v>
      </c>
      <c r="H286" s="59">
        <v>37</v>
      </c>
      <c r="I286" s="59">
        <f t="shared" si="90"/>
        <v>172270.59259259258</v>
      </c>
      <c r="J286" s="59">
        <f t="shared" si="73"/>
        <v>251421.94594594595</v>
      </c>
      <c r="K286" s="9">
        <f t="shared" si="74"/>
        <v>0.68518518518518523</v>
      </c>
      <c r="L286" s="336">
        <v>38</v>
      </c>
      <c r="M286" s="220">
        <f>IFERROR(L286/L292,"-")</f>
        <v>0.10584958217270195</v>
      </c>
      <c r="N286" s="59">
        <v>7966853</v>
      </c>
      <c r="O286" s="59">
        <v>28</v>
      </c>
      <c r="P286" s="59">
        <f t="shared" si="75"/>
        <v>209654.02631578947</v>
      </c>
      <c r="Q286" s="59">
        <f t="shared" si="76"/>
        <v>284530.46428571426</v>
      </c>
      <c r="R286" s="9">
        <f t="shared" si="77"/>
        <v>0.73684210526315785</v>
      </c>
      <c r="S286" s="336">
        <v>5</v>
      </c>
      <c r="T286" s="220">
        <f>IFERROR(S286/S292,"-")</f>
        <v>8.9285714285714288E-2</v>
      </c>
      <c r="U286" s="59">
        <v>1389282</v>
      </c>
      <c r="V286" s="59">
        <v>3</v>
      </c>
      <c r="W286" s="59">
        <f t="shared" si="78"/>
        <v>277856.40000000002</v>
      </c>
      <c r="X286" s="59">
        <f t="shared" si="79"/>
        <v>463094</v>
      </c>
      <c r="Y286" s="9">
        <f t="shared" si="80"/>
        <v>0.6</v>
      </c>
      <c r="Z286" s="336">
        <v>3</v>
      </c>
      <c r="AA286" s="220">
        <f>IFERROR(Z286/Z292,"-")</f>
        <v>8.1081081081081086E-2</v>
      </c>
      <c r="AB286" s="59">
        <v>927670</v>
      </c>
      <c r="AC286" s="59">
        <v>2</v>
      </c>
      <c r="AD286" s="59">
        <f t="shared" si="81"/>
        <v>309223.33333333331</v>
      </c>
      <c r="AE286" s="59">
        <f t="shared" si="82"/>
        <v>463835</v>
      </c>
      <c r="AF286" s="9">
        <f t="shared" si="83"/>
        <v>0.66666666666666663</v>
      </c>
      <c r="AG286" s="336">
        <v>33</v>
      </c>
      <c r="AH286" s="220">
        <f>IFERROR(AG286/AG292,"-")</f>
        <v>0.11785714285714285</v>
      </c>
      <c r="AI286" s="59">
        <v>3924468</v>
      </c>
      <c r="AJ286" s="59">
        <v>19</v>
      </c>
      <c r="AK286" s="59">
        <f t="shared" si="84"/>
        <v>118923.27272727272</v>
      </c>
      <c r="AL286" s="59">
        <f t="shared" si="85"/>
        <v>206550.94736842104</v>
      </c>
      <c r="AM286" s="9">
        <f t="shared" si="86"/>
        <v>0.5757575757575758</v>
      </c>
      <c r="AN286" s="336">
        <v>166</v>
      </c>
      <c r="AO286" s="220">
        <f>IFERROR(AN286/AN292,"-")</f>
        <v>8.4221207508878737E-2</v>
      </c>
      <c r="AP286" s="59">
        <v>30017283</v>
      </c>
      <c r="AQ286" s="59">
        <v>91</v>
      </c>
      <c r="AR286" s="59">
        <f t="shared" si="87"/>
        <v>180827.00602409639</v>
      </c>
      <c r="AS286" s="59">
        <f t="shared" si="88"/>
        <v>329860.25274725276</v>
      </c>
      <c r="AT286" s="9">
        <f t="shared" si="89"/>
        <v>0.54819277108433739</v>
      </c>
      <c r="AV286" s="65"/>
    </row>
    <row r="287" spans="2:48" s="7" customFormat="1">
      <c r="B287" s="465"/>
      <c r="C287" s="470"/>
      <c r="D287" s="143" t="s">
        <v>155</v>
      </c>
      <c r="E287" s="147">
        <v>24</v>
      </c>
      <c r="F287" s="218">
        <f>IFERROR(E287/E292,"-")</f>
        <v>4.7244094488188976E-2</v>
      </c>
      <c r="G287" s="219">
        <v>18598023</v>
      </c>
      <c r="H287" s="219">
        <v>23</v>
      </c>
      <c r="I287" s="219">
        <f t="shared" si="90"/>
        <v>774917.625</v>
      </c>
      <c r="J287" s="219">
        <f t="shared" si="73"/>
        <v>808609.69565217395</v>
      </c>
      <c r="K287" s="144">
        <f t="shared" si="74"/>
        <v>0.95833333333333337</v>
      </c>
      <c r="L287" s="147">
        <v>17</v>
      </c>
      <c r="M287" s="218">
        <f>IFERROR(L287/L292,"-")</f>
        <v>4.7353760445682451E-2</v>
      </c>
      <c r="N287" s="219">
        <v>13718438</v>
      </c>
      <c r="O287" s="219">
        <v>17</v>
      </c>
      <c r="P287" s="219">
        <f t="shared" si="75"/>
        <v>806966.9411764706</v>
      </c>
      <c r="Q287" s="219">
        <f t="shared" si="76"/>
        <v>806966.9411764706</v>
      </c>
      <c r="R287" s="144">
        <f t="shared" si="77"/>
        <v>1</v>
      </c>
      <c r="S287" s="147">
        <v>1</v>
      </c>
      <c r="T287" s="218">
        <f>IFERROR(S287/S292,"-")</f>
        <v>1.7857142857142856E-2</v>
      </c>
      <c r="U287" s="219">
        <v>87260</v>
      </c>
      <c r="V287" s="219">
        <v>1</v>
      </c>
      <c r="W287" s="219">
        <f t="shared" si="78"/>
        <v>87260</v>
      </c>
      <c r="X287" s="219">
        <f t="shared" si="79"/>
        <v>87260</v>
      </c>
      <c r="Y287" s="144">
        <f t="shared" si="80"/>
        <v>1</v>
      </c>
      <c r="Z287" s="147">
        <v>1</v>
      </c>
      <c r="AA287" s="218">
        <f>IFERROR(Z287/Z292,"-")</f>
        <v>2.7027027027027029E-2</v>
      </c>
      <c r="AB287" s="219">
        <v>87260</v>
      </c>
      <c r="AC287" s="219">
        <v>1</v>
      </c>
      <c r="AD287" s="219">
        <f t="shared" si="81"/>
        <v>87260</v>
      </c>
      <c r="AE287" s="219">
        <f t="shared" si="82"/>
        <v>87260</v>
      </c>
      <c r="AF287" s="144">
        <f t="shared" si="83"/>
        <v>1</v>
      </c>
      <c r="AG287" s="147">
        <v>19</v>
      </c>
      <c r="AH287" s="218">
        <f>IFERROR(AG287/AG292,"-")</f>
        <v>6.7857142857142852E-2</v>
      </c>
      <c r="AI287" s="219">
        <v>18861398</v>
      </c>
      <c r="AJ287" s="219">
        <v>17</v>
      </c>
      <c r="AK287" s="219">
        <f t="shared" si="84"/>
        <v>992705.15789473685</v>
      </c>
      <c r="AL287" s="219">
        <f t="shared" si="85"/>
        <v>1109494</v>
      </c>
      <c r="AM287" s="144">
        <f t="shared" si="86"/>
        <v>0.89473684210526316</v>
      </c>
      <c r="AN287" s="147">
        <v>78</v>
      </c>
      <c r="AO287" s="218">
        <f>IFERROR(AN287/AN292,"-")</f>
        <v>3.9573820395738202E-2</v>
      </c>
      <c r="AP287" s="219">
        <v>58131409</v>
      </c>
      <c r="AQ287" s="219">
        <v>72</v>
      </c>
      <c r="AR287" s="219">
        <f t="shared" si="87"/>
        <v>745274.47435897437</v>
      </c>
      <c r="AS287" s="219">
        <f t="shared" si="88"/>
        <v>807380.6805555555</v>
      </c>
      <c r="AT287" s="144">
        <f t="shared" si="89"/>
        <v>0.92307692307692313</v>
      </c>
      <c r="AV287" s="65"/>
    </row>
    <row r="288" spans="2:48" s="7" customFormat="1">
      <c r="B288" s="465"/>
      <c r="C288" s="470"/>
      <c r="D288" s="143" t="s">
        <v>157</v>
      </c>
      <c r="E288" s="336">
        <v>34</v>
      </c>
      <c r="F288" s="220">
        <f>IFERROR(E288/E292,"-")</f>
        <v>6.6929133858267723E-2</v>
      </c>
      <c r="G288" s="59">
        <v>30133878</v>
      </c>
      <c r="H288" s="59">
        <v>32</v>
      </c>
      <c r="I288" s="59">
        <f t="shared" si="90"/>
        <v>886290.5294117647</v>
      </c>
      <c r="J288" s="59">
        <f t="shared" si="73"/>
        <v>941683.6875</v>
      </c>
      <c r="K288" s="9">
        <f t="shared" si="74"/>
        <v>0.94117647058823528</v>
      </c>
      <c r="L288" s="336">
        <v>27</v>
      </c>
      <c r="M288" s="220">
        <f>IFERROR(L288/L292,"-")</f>
        <v>7.5208913649025072E-2</v>
      </c>
      <c r="N288" s="59">
        <v>26410160</v>
      </c>
      <c r="O288" s="59">
        <v>26</v>
      </c>
      <c r="P288" s="59">
        <f t="shared" si="75"/>
        <v>978154.07407407404</v>
      </c>
      <c r="Q288" s="59">
        <f t="shared" si="76"/>
        <v>1015775.3846153846</v>
      </c>
      <c r="R288" s="9">
        <f t="shared" si="77"/>
        <v>0.96296296296296291</v>
      </c>
      <c r="S288" s="336">
        <v>9</v>
      </c>
      <c r="T288" s="220">
        <f>IFERROR(S288/S292,"-")</f>
        <v>0.16071428571428573</v>
      </c>
      <c r="U288" s="59">
        <v>6075820</v>
      </c>
      <c r="V288" s="59">
        <v>8</v>
      </c>
      <c r="W288" s="59">
        <f t="shared" si="78"/>
        <v>675091.11111111112</v>
      </c>
      <c r="X288" s="59">
        <f t="shared" si="79"/>
        <v>759477.5</v>
      </c>
      <c r="Y288" s="9">
        <f t="shared" si="80"/>
        <v>0.88888888888888884</v>
      </c>
      <c r="Z288" s="336">
        <v>7</v>
      </c>
      <c r="AA288" s="220">
        <f>IFERROR(Z288/Z292,"-")</f>
        <v>0.1891891891891892</v>
      </c>
      <c r="AB288" s="59">
        <v>4957486</v>
      </c>
      <c r="AC288" s="59">
        <v>6</v>
      </c>
      <c r="AD288" s="59">
        <f t="shared" si="81"/>
        <v>708212.28571428568</v>
      </c>
      <c r="AE288" s="59">
        <f t="shared" si="82"/>
        <v>826247.66666666663</v>
      </c>
      <c r="AF288" s="9">
        <f t="shared" si="83"/>
        <v>0.8571428571428571</v>
      </c>
      <c r="AG288" s="336">
        <v>21</v>
      </c>
      <c r="AH288" s="220">
        <f>IFERROR(AG288/AG292,"-")</f>
        <v>7.4999999999999997E-2</v>
      </c>
      <c r="AI288" s="59">
        <v>17353204</v>
      </c>
      <c r="AJ288" s="59">
        <v>20</v>
      </c>
      <c r="AK288" s="59">
        <f t="shared" si="84"/>
        <v>826343.04761904757</v>
      </c>
      <c r="AL288" s="59">
        <f t="shared" si="85"/>
        <v>867660.2</v>
      </c>
      <c r="AM288" s="9">
        <f t="shared" si="86"/>
        <v>0.95238095238095233</v>
      </c>
      <c r="AN288" s="336">
        <v>44</v>
      </c>
      <c r="AO288" s="220">
        <f>IFERROR(AN288/AN292,"-")</f>
        <v>2.2323693556570268E-2</v>
      </c>
      <c r="AP288" s="59">
        <v>46307906</v>
      </c>
      <c r="AQ288" s="59">
        <v>40</v>
      </c>
      <c r="AR288" s="59">
        <f t="shared" si="87"/>
        <v>1052452.4090909092</v>
      </c>
      <c r="AS288" s="59">
        <f t="shared" si="88"/>
        <v>1157697.6499999999</v>
      </c>
      <c r="AT288" s="9">
        <f t="shared" si="89"/>
        <v>0.90909090909090906</v>
      </c>
      <c r="AV288" s="65"/>
    </row>
    <row r="289" spans="2:48" s="7" customFormat="1">
      <c r="B289" s="465"/>
      <c r="C289" s="470"/>
      <c r="D289" s="143" t="s">
        <v>158</v>
      </c>
      <c r="E289" s="147">
        <v>14</v>
      </c>
      <c r="F289" s="218">
        <f>IFERROR(E289/E292,"-")</f>
        <v>2.7559055118110236E-2</v>
      </c>
      <c r="G289" s="219">
        <v>21146384</v>
      </c>
      <c r="H289" s="219">
        <v>14</v>
      </c>
      <c r="I289" s="219">
        <f t="shared" si="90"/>
        <v>1510456</v>
      </c>
      <c r="J289" s="219">
        <f t="shared" si="73"/>
        <v>1510456</v>
      </c>
      <c r="K289" s="144">
        <f t="shared" si="74"/>
        <v>1</v>
      </c>
      <c r="L289" s="147">
        <v>8</v>
      </c>
      <c r="M289" s="218">
        <f>IFERROR(L289/L292,"-")</f>
        <v>2.2284122562674095E-2</v>
      </c>
      <c r="N289" s="219">
        <v>12169403</v>
      </c>
      <c r="O289" s="219">
        <v>8</v>
      </c>
      <c r="P289" s="219">
        <f t="shared" si="75"/>
        <v>1521175.375</v>
      </c>
      <c r="Q289" s="219">
        <f t="shared" si="76"/>
        <v>1521175.375</v>
      </c>
      <c r="R289" s="144">
        <f t="shared" si="77"/>
        <v>1</v>
      </c>
      <c r="S289" s="147">
        <v>1</v>
      </c>
      <c r="T289" s="218">
        <f>IFERROR(S289/S292,"-")</f>
        <v>1.7857142857142856E-2</v>
      </c>
      <c r="U289" s="219">
        <v>318351</v>
      </c>
      <c r="V289" s="219">
        <v>1</v>
      </c>
      <c r="W289" s="219">
        <f t="shared" si="78"/>
        <v>318351</v>
      </c>
      <c r="X289" s="219">
        <f t="shared" si="79"/>
        <v>318351</v>
      </c>
      <c r="Y289" s="144">
        <f t="shared" si="80"/>
        <v>1</v>
      </c>
      <c r="Z289" s="147">
        <v>0</v>
      </c>
      <c r="AA289" s="218">
        <f>IFERROR(Z289/Z292,"-")</f>
        <v>0</v>
      </c>
      <c r="AB289" s="219">
        <v>0</v>
      </c>
      <c r="AC289" s="219">
        <v>0</v>
      </c>
      <c r="AD289" s="219" t="str">
        <f t="shared" si="81"/>
        <v>-</v>
      </c>
      <c r="AE289" s="219" t="str">
        <f t="shared" si="82"/>
        <v>-</v>
      </c>
      <c r="AF289" s="144" t="str">
        <f t="shared" si="83"/>
        <v>-</v>
      </c>
      <c r="AG289" s="147">
        <v>7</v>
      </c>
      <c r="AH289" s="218">
        <f>IFERROR(AG289/AG292,"-")</f>
        <v>2.5000000000000001E-2</v>
      </c>
      <c r="AI289" s="219">
        <v>8746678</v>
      </c>
      <c r="AJ289" s="219">
        <v>6</v>
      </c>
      <c r="AK289" s="219">
        <f t="shared" si="84"/>
        <v>1249525.4285714286</v>
      </c>
      <c r="AL289" s="219">
        <f t="shared" si="85"/>
        <v>1457779.6666666667</v>
      </c>
      <c r="AM289" s="144">
        <f t="shared" si="86"/>
        <v>0.8571428571428571</v>
      </c>
      <c r="AN289" s="147">
        <v>35</v>
      </c>
      <c r="AO289" s="218">
        <f>IFERROR(AN289/AN292,"-")</f>
        <v>1.7757483510908167E-2</v>
      </c>
      <c r="AP289" s="219">
        <v>47992943</v>
      </c>
      <c r="AQ289" s="219">
        <v>30</v>
      </c>
      <c r="AR289" s="219">
        <f t="shared" si="87"/>
        <v>1371226.9428571428</v>
      </c>
      <c r="AS289" s="219">
        <f t="shared" si="88"/>
        <v>1599764.7666666666</v>
      </c>
      <c r="AT289" s="144">
        <f t="shared" si="89"/>
        <v>0.8571428571428571</v>
      </c>
      <c r="AV289" s="65"/>
    </row>
    <row r="290" spans="2:48" s="7" customFormat="1">
      <c r="B290" s="465"/>
      <c r="C290" s="470"/>
      <c r="D290" s="143" t="s">
        <v>159</v>
      </c>
      <c r="E290" s="336">
        <v>9</v>
      </c>
      <c r="F290" s="220">
        <f>IFERROR(E290/E292,"-")</f>
        <v>1.7716535433070866E-2</v>
      </c>
      <c r="G290" s="59">
        <v>20938635</v>
      </c>
      <c r="H290" s="59">
        <v>9</v>
      </c>
      <c r="I290" s="59">
        <f t="shared" si="90"/>
        <v>2326515</v>
      </c>
      <c r="J290" s="59">
        <f t="shared" si="73"/>
        <v>2326515</v>
      </c>
      <c r="K290" s="9">
        <f t="shared" si="74"/>
        <v>1</v>
      </c>
      <c r="L290" s="336">
        <v>6</v>
      </c>
      <c r="M290" s="220">
        <f>IFERROR(L290/L292,"-")</f>
        <v>1.6713091922005572E-2</v>
      </c>
      <c r="N290" s="59">
        <v>13269907</v>
      </c>
      <c r="O290" s="59">
        <v>6</v>
      </c>
      <c r="P290" s="59">
        <f t="shared" si="75"/>
        <v>2211651.1666666665</v>
      </c>
      <c r="Q290" s="59">
        <f t="shared" si="76"/>
        <v>2211651.1666666665</v>
      </c>
      <c r="R290" s="9">
        <f t="shared" si="77"/>
        <v>1</v>
      </c>
      <c r="S290" s="336">
        <v>1</v>
      </c>
      <c r="T290" s="220">
        <f>IFERROR(S290/S292,"-")</f>
        <v>1.7857142857142856E-2</v>
      </c>
      <c r="U290" s="59">
        <v>360072</v>
      </c>
      <c r="V290" s="59">
        <v>1</v>
      </c>
      <c r="W290" s="59">
        <f t="shared" si="78"/>
        <v>360072</v>
      </c>
      <c r="X290" s="59">
        <f t="shared" si="79"/>
        <v>360072</v>
      </c>
      <c r="Y290" s="9">
        <f t="shared" si="80"/>
        <v>1</v>
      </c>
      <c r="Z290" s="336">
        <v>0</v>
      </c>
      <c r="AA290" s="220">
        <f>IFERROR(Z290/Z292,"-")</f>
        <v>0</v>
      </c>
      <c r="AB290" s="59">
        <v>0</v>
      </c>
      <c r="AC290" s="59">
        <v>0</v>
      </c>
      <c r="AD290" s="59" t="str">
        <f t="shared" si="81"/>
        <v>-</v>
      </c>
      <c r="AE290" s="59" t="str">
        <f t="shared" si="82"/>
        <v>-</v>
      </c>
      <c r="AF290" s="9" t="str">
        <f t="shared" si="83"/>
        <v>-</v>
      </c>
      <c r="AG290" s="336">
        <v>8</v>
      </c>
      <c r="AH290" s="220">
        <f>IFERROR(AG290/AG292,"-")</f>
        <v>2.8571428571428571E-2</v>
      </c>
      <c r="AI290" s="59">
        <v>14172523</v>
      </c>
      <c r="AJ290" s="59">
        <v>8</v>
      </c>
      <c r="AK290" s="59">
        <f t="shared" si="84"/>
        <v>1771565.375</v>
      </c>
      <c r="AL290" s="59">
        <f t="shared" si="85"/>
        <v>1771565.375</v>
      </c>
      <c r="AM290" s="9">
        <f t="shared" si="86"/>
        <v>1</v>
      </c>
      <c r="AN290" s="336">
        <v>23</v>
      </c>
      <c r="AO290" s="220">
        <f>IFERROR(AN290/AN292,"-")</f>
        <v>1.1669203450025367E-2</v>
      </c>
      <c r="AP290" s="59">
        <v>33607975</v>
      </c>
      <c r="AQ290" s="59">
        <v>20</v>
      </c>
      <c r="AR290" s="59">
        <f t="shared" si="87"/>
        <v>1461216.3043478262</v>
      </c>
      <c r="AS290" s="59">
        <f t="shared" si="88"/>
        <v>1680398.75</v>
      </c>
      <c r="AT290" s="9">
        <f t="shared" si="89"/>
        <v>0.86956521739130432</v>
      </c>
      <c r="AV290" s="65"/>
    </row>
    <row r="291" spans="2:48" s="7" customFormat="1">
      <c r="B291" s="465"/>
      <c r="C291" s="470"/>
      <c r="D291" s="146" t="s">
        <v>160</v>
      </c>
      <c r="E291" s="337">
        <v>4</v>
      </c>
      <c r="F291" s="221">
        <f>IFERROR(E291/E292,"-")</f>
        <v>7.874015748031496E-3</v>
      </c>
      <c r="G291" s="222">
        <v>6415009</v>
      </c>
      <c r="H291" s="222">
        <v>4</v>
      </c>
      <c r="I291" s="222">
        <f t="shared" si="90"/>
        <v>1603752.25</v>
      </c>
      <c r="J291" s="222">
        <f t="shared" si="73"/>
        <v>1603752.25</v>
      </c>
      <c r="K291" s="29">
        <f t="shared" si="74"/>
        <v>1</v>
      </c>
      <c r="L291" s="337">
        <v>2</v>
      </c>
      <c r="M291" s="221">
        <f>IFERROR(L291/L292,"-")</f>
        <v>5.5710306406685237E-3</v>
      </c>
      <c r="N291" s="222">
        <v>3475182</v>
      </c>
      <c r="O291" s="222">
        <v>2</v>
      </c>
      <c r="P291" s="222">
        <f t="shared" si="75"/>
        <v>1737591</v>
      </c>
      <c r="Q291" s="222">
        <f t="shared" si="76"/>
        <v>1737591</v>
      </c>
      <c r="R291" s="29">
        <f t="shared" si="77"/>
        <v>1</v>
      </c>
      <c r="S291" s="337">
        <v>1</v>
      </c>
      <c r="T291" s="221">
        <f>IFERROR(S291/S292,"-")</f>
        <v>1.7857142857142856E-2</v>
      </c>
      <c r="U291" s="222">
        <v>2570179</v>
      </c>
      <c r="V291" s="222">
        <v>1</v>
      </c>
      <c r="W291" s="222">
        <f t="shared" si="78"/>
        <v>2570179</v>
      </c>
      <c r="X291" s="222">
        <f t="shared" si="79"/>
        <v>2570179</v>
      </c>
      <c r="Y291" s="29">
        <f t="shared" si="80"/>
        <v>1</v>
      </c>
      <c r="Z291" s="337">
        <v>0</v>
      </c>
      <c r="AA291" s="221">
        <f>IFERROR(Z291/Z292,"-")</f>
        <v>0</v>
      </c>
      <c r="AB291" s="222">
        <v>0</v>
      </c>
      <c r="AC291" s="222">
        <v>0</v>
      </c>
      <c r="AD291" s="222" t="str">
        <f t="shared" si="81"/>
        <v>-</v>
      </c>
      <c r="AE291" s="222" t="str">
        <f t="shared" si="82"/>
        <v>-</v>
      </c>
      <c r="AF291" s="29" t="str">
        <f t="shared" si="83"/>
        <v>-</v>
      </c>
      <c r="AG291" s="337">
        <v>3</v>
      </c>
      <c r="AH291" s="221">
        <f>IFERROR(AG291/AG292,"-")</f>
        <v>1.0714285714285714E-2</v>
      </c>
      <c r="AI291" s="222">
        <v>8546269</v>
      </c>
      <c r="AJ291" s="222">
        <v>3</v>
      </c>
      <c r="AK291" s="222">
        <f t="shared" si="84"/>
        <v>2848756.3333333335</v>
      </c>
      <c r="AL291" s="222">
        <f t="shared" si="85"/>
        <v>2848756.3333333335</v>
      </c>
      <c r="AM291" s="29">
        <f t="shared" si="86"/>
        <v>1</v>
      </c>
      <c r="AN291" s="337">
        <v>3</v>
      </c>
      <c r="AO291" s="221">
        <f>IFERROR(AN291/AN292,"-")</f>
        <v>1.5220700152207001E-3</v>
      </c>
      <c r="AP291" s="222">
        <v>7735076</v>
      </c>
      <c r="AQ291" s="222">
        <v>2</v>
      </c>
      <c r="AR291" s="222">
        <f t="shared" si="87"/>
        <v>2578358.6666666665</v>
      </c>
      <c r="AS291" s="222">
        <f t="shared" si="88"/>
        <v>3867538</v>
      </c>
      <c r="AT291" s="29">
        <f t="shared" si="89"/>
        <v>0.66666666666666663</v>
      </c>
      <c r="AV291" s="65"/>
    </row>
    <row r="292" spans="2:48" s="7" customFormat="1">
      <c r="B292" s="466"/>
      <c r="C292" s="471"/>
      <c r="D292" s="247" t="s">
        <v>64</v>
      </c>
      <c r="E292" s="148">
        <f>SUM(E284:E291)</f>
        <v>508</v>
      </c>
      <c r="F292" s="223">
        <f>IFERROR(E292/E292,"-")</f>
        <v>1</v>
      </c>
      <c r="G292" s="224">
        <f>SUM(G284:G291)</f>
        <v>109757257</v>
      </c>
      <c r="H292" s="224">
        <f>SUM(H284:H291)</f>
        <v>139</v>
      </c>
      <c r="I292" s="224">
        <f t="shared" si="90"/>
        <v>216057.59251968504</v>
      </c>
      <c r="J292" s="224">
        <f t="shared" si="73"/>
        <v>789620.55395683448</v>
      </c>
      <c r="K292" s="129">
        <f t="shared" si="74"/>
        <v>0.2736220472440945</v>
      </c>
      <c r="L292" s="148">
        <f>SUM(L284:L291)</f>
        <v>359</v>
      </c>
      <c r="M292" s="223">
        <f>IFERROR(L292/L292,"-")</f>
        <v>1</v>
      </c>
      <c r="N292" s="224">
        <f>SUM(N284:N291)</f>
        <v>79639666</v>
      </c>
      <c r="O292" s="224">
        <f>SUM(O284:O291)</f>
        <v>103</v>
      </c>
      <c r="P292" s="224">
        <f t="shared" si="75"/>
        <v>221837.50974930363</v>
      </c>
      <c r="Q292" s="224">
        <f t="shared" si="76"/>
        <v>773200.64077669906</v>
      </c>
      <c r="R292" s="129">
        <f t="shared" si="77"/>
        <v>0.28690807799442897</v>
      </c>
      <c r="S292" s="148">
        <f>SUM(S284:S291)</f>
        <v>56</v>
      </c>
      <c r="T292" s="223">
        <f>IFERROR(S292/S292,"-")</f>
        <v>1</v>
      </c>
      <c r="U292" s="224">
        <f>SUM(U284:U291)</f>
        <v>11342483</v>
      </c>
      <c r="V292" s="224">
        <f>SUM(V284:V291)</f>
        <v>18</v>
      </c>
      <c r="W292" s="224">
        <f t="shared" si="78"/>
        <v>202544.33928571429</v>
      </c>
      <c r="X292" s="224">
        <f t="shared" si="79"/>
        <v>630137.9444444445</v>
      </c>
      <c r="Y292" s="129">
        <f t="shared" si="80"/>
        <v>0.32142857142857145</v>
      </c>
      <c r="Z292" s="148">
        <f>SUM(Z284:Z291)</f>
        <v>37</v>
      </c>
      <c r="AA292" s="223">
        <f>IFERROR(Z292/Z292,"-")</f>
        <v>1</v>
      </c>
      <c r="AB292" s="224">
        <f>SUM(AB284:AB291)</f>
        <v>6347058</v>
      </c>
      <c r="AC292" s="224">
        <f>SUM(AC284:AC291)</f>
        <v>10</v>
      </c>
      <c r="AD292" s="224">
        <f t="shared" si="81"/>
        <v>171542.10810810811</v>
      </c>
      <c r="AE292" s="224">
        <f t="shared" si="82"/>
        <v>634705.80000000005</v>
      </c>
      <c r="AF292" s="129">
        <f t="shared" si="83"/>
        <v>0.27027027027027029</v>
      </c>
      <c r="AG292" s="148">
        <f>SUM(AG284:AG291)</f>
        <v>280</v>
      </c>
      <c r="AH292" s="223">
        <f>IFERROR(AG292/AG292,"-")</f>
        <v>1</v>
      </c>
      <c r="AI292" s="224">
        <f>SUM(AI284:AI291)</f>
        <v>72897414</v>
      </c>
      <c r="AJ292" s="224">
        <f>SUM(AJ284:AJ291)</f>
        <v>84</v>
      </c>
      <c r="AK292" s="224">
        <f t="shared" si="84"/>
        <v>260347.90714285715</v>
      </c>
      <c r="AL292" s="224">
        <f t="shared" si="85"/>
        <v>867826.35714285716</v>
      </c>
      <c r="AM292" s="129">
        <f t="shared" si="86"/>
        <v>0.3</v>
      </c>
      <c r="AN292" s="148">
        <f>SUM(AN284:AN291)</f>
        <v>1971</v>
      </c>
      <c r="AO292" s="223">
        <f>IFERROR(AN292/AN292,"-")</f>
        <v>1</v>
      </c>
      <c r="AP292" s="224">
        <f>SUM(AP284:AP291)</f>
        <v>235009641</v>
      </c>
      <c r="AQ292" s="224">
        <f>SUM(AQ284:AQ291)</f>
        <v>318</v>
      </c>
      <c r="AR292" s="224">
        <f t="shared" si="87"/>
        <v>119233.7092846271</v>
      </c>
      <c r="AS292" s="224">
        <f t="shared" si="88"/>
        <v>739024.02830188675</v>
      </c>
      <c r="AT292" s="129">
        <f t="shared" si="89"/>
        <v>0.16133942161339421</v>
      </c>
      <c r="AV292" s="65"/>
    </row>
    <row r="293" spans="2:48" s="7" customFormat="1">
      <c r="B293" s="464">
        <v>33</v>
      </c>
      <c r="C293" s="469" t="s">
        <v>36</v>
      </c>
      <c r="D293" s="143" t="s">
        <v>156</v>
      </c>
      <c r="E293" s="147">
        <v>67</v>
      </c>
      <c r="F293" s="218">
        <f>IFERROR(E293/E301,"-")</f>
        <v>0.69072164948453607</v>
      </c>
      <c r="G293" s="219">
        <v>0</v>
      </c>
      <c r="H293" s="219">
        <v>0</v>
      </c>
      <c r="I293" s="219">
        <f t="shared" si="90"/>
        <v>0</v>
      </c>
      <c r="J293" s="219" t="str">
        <f t="shared" si="73"/>
        <v>-</v>
      </c>
      <c r="K293" s="144">
        <f t="shared" si="74"/>
        <v>0</v>
      </c>
      <c r="L293" s="147">
        <v>51</v>
      </c>
      <c r="M293" s="218">
        <f>IFERROR(L293/L301,"-")</f>
        <v>0.68918918918918914</v>
      </c>
      <c r="N293" s="219">
        <v>0</v>
      </c>
      <c r="O293" s="219">
        <v>0</v>
      </c>
      <c r="P293" s="219">
        <f t="shared" si="75"/>
        <v>0</v>
      </c>
      <c r="Q293" s="219" t="str">
        <f t="shared" si="76"/>
        <v>-</v>
      </c>
      <c r="R293" s="144">
        <f t="shared" si="77"/>
        <v>0</v>
      </c>
      <c r="S293" s="147">
        <v>5</v>
      </c>
      <c r="T293" s="218">
        <f>IFERROR(S293/S301,"-")</f>
        <v>0.45454545454545453</v>
      </c>
      <c r="U293" s="219">
        <v>0</v>
      </c>
      <c r="V293" s="219">
        <v>0</v>
      </c>
      <c r="W293" s="219">
        <f t="shared" si="78"/>
        <v>0</v>
      </c>
      <c r="X293" s="219" t="str">
        <f t="shared" si="79"/>
        <v>-</v>
      </c>
      <c r="Y293" s="144">
        <f t="shared" si="80"/>
        <v>0</v>
      </c>
      <c r="Z293" s="147">
        <v>3</v>
      </c>
      <c r="AA293" s="218">
        <f>IFERROR(Z293/Z301,"-")</f>
        <v>0.375</v>
      </c>
      <c r="AB293" s="219">
        <v>0</v>
      </c>
      <c r="AC293" s="219">
        <v>0</v>
      </c>
      <c r="AD293" s="219">
        <f t="shared" si="81"/>
        <v>0</v>
      </c>
      <c r="AE293" s="219" t="str">
        <f t="shared" si="82"/>
        <v>-</v>
      </c>
      <c r="AF293" s="144">
        <f t="shared" si="83"/>
        <v>0</v>
      </c>
      <c r="AG293" s="147">
        <v>22</v>
      </c>
      <c r="AH293" s="218">
        <f>IFERROR(AG293/AG301,"-")</f>
        <v>0.7857142857142857</v>
      </c>
      <c r="AI293" s="219">
        <v>0</v>
      </c>
      <c r="AJ293" s="219">
        <v>0</v>
      </c>
      <c r="AK293" s="219">
        <f t="shared" si="84"/>
        <v>0</v>
      </c>
      <c r="AL293" s="219" t="str">
        <f t="shared" si="85"/>
        <v>-</v>
      </c>
      <c r="AM293" s="144">
        <f t="shared" si="86"/>
        <v>0</v>
      </c>
      <c r="AN293" s="147">
        <v>394</v>
      </c>
      <c r="AO293" s="218">
        <f>IFERROR(AN293/AN301,"-")</f>
        <v>0.80903490759753593</v>
      </c>
      <c r="AP293" s="219">
        <v>0</v>
      </c>
      <c r="AQ293" s="219">
        <v>0</v>
      </c>
      <c r="AR293" s="219">
        <f t="shared" si="87"/>
        <v>0</v>
      </c>
      <c r="AS293" s="219" t="str">
        <f t="shared" si="88"/>
        <v>-</v>
      </c>
      <c r="AT293" s="144">
        <f t="shared" si="89"/>
        <v>0</v>
      </c>
      <c r="AV293" s="65"/>
    </row>
    <row r="294" spans="2:48" s="7" customFormat="1">
      <c r="B294" s="465"/>
      <c r="C294" s="470"/>
      <c r="D294" s="143" t="s">
        <v>153</v>
      </c>
      <c r="E294" s="336">
        <v>8</v>
      </c>
      <c r="F294" s="220">
        <f>IFERROR(E294/E301,"-")</f>
        <v>8.247422680412371E-2</v>
      </c>
      <c r="G294" s="59">
        <v>1486503</v>
      </c>
      <c r="H294" s="59">
        <v>5</v>
      </c>
      <c r="I294" s="59">
        <f t="shared" si="90"/>
        <v>185812.875</v>
      </c>
      <c r="J294" s="59">
        <f t="shared" si="73"/>
        <v>297300.59999999998</v>
      </c>
      <c r="K294" s="9">
        <f t="shared" si="74"/>
        <v>0.625</v>
      </c>
      <c r="L294" s="336">
        <v>5</v>
      </c>
      <c r="M294" s="220">
        <f>IFERROR(L294/L301,"-")</f>
        <v>6.7567567567567571E-2</v>
      </c>
      <c r="N294" s="59">
        <v>1383345</v>
      </c>
      <c r="O294" s="59">
        <v>4</v>
      </c>
      <c r="P294" s="59">
        <f t="shared" si="75"/>
        <v>276669</v>
      </c>
      <c r="Q294" s="59">
        <f t="shared" si="76"/>
        <v>345836.25</v>
      </c>
      <c r="R294" s="9">
        <f t="shared" si="77"/>
        <v>0.8</v>
      </c>
      <c r="S294" s="336">
        <v>1</v>
      </c>
      <c r="T294" s="220">
        <f>IFERROR(S294/S301,"-")</f>
        <v>9.0909090909090912E-2</v>
      </c>
      <c r="U294" s="59">
        <v>103158</v>
      </c>
      <c r="V294" s="59">
        <v>1</v>
      </c>
      <c r="W294" s="59">
        <f t="shared" si="78"/>
        <v>103158</v>
      </c>
      <c r="X294" s="59">
        <f t="shared" si="79"/>
        <v>103158</v>
      </c>
      <c r="Y294" s="9">
        <f t="shared" si="80"/>
        <v>1</v>
      </c>
      <c r="Z294" s="336">
        <v>0</v>
      </c>
      <c r="AA294" s="220">
        <f>IFERROR(Z294/Z301,"-")</f>
        <v>0</v>
      </c>
      <c r="AB294" s="59">
        <v>0</v>
      </c>
      <c r="AC294" s="59">
        <v>0</v>
      </c>
      <c r="AD294" s="59" t="str">
        <f t="shared" si="81"/>
        <v>-</v>
      </c>
      <c r="AE294" s="59" t="str">
        <f t="shared" si="82"/>
        <v>-</v>
      </c>
      <c r="AF294" s="9" t="str">
        <f t="shared" si="83"/>
        <v>-</v>
      </c>
      <c r="AG294" s="336">
        <v>1</v>
      </c>
      <c r="AH294" s="220">
        <f>IFERROR(AG294/AG301,"-")</f>
        <v>3.5714285714285712E-2</v>
      </c>
      <c r="AI294" s="59">
        <v>186348</v>
      </c>
      <c r="AJ294" s="59">
        <v>1</v>
      </c>
      <c r="AK294" s="59">
        <f t="shared" si="84"/>
        <v>186348</v>
      </c>
      <c r="AL294" s="59">
        <f t="shared" si="85"/>
        <v>186348</v>
      </c>
      <c r="AM294" s="9">
        <f t="shared" si="86"/>
        <v>1</v>
      </c>
      <c r="AN294" s="336">
        <v>36</v>
      </c>
      <c r="AO294" s="220">
        <f>IFERROR(AN294/AN301,"-")</f>
        <v>7.3921971252566734E-2</v>
      </c>
      <c r="AP294" s="59">
        <v>2298967</v>
      </c>
      <c r="AQ294" s="59">
        <v>13</v>
      </c>
      <c r="AR294" s="59">
        <f t="shared" si="87"/>
        <v>63860.194444444445</v>
      </c>
      <c r="AS294" s="59">
        <f t="shared" si="88"/>
        <v>176843.61538461538</v>
      </c>
      <c r="AT294" s="9">
        <f t="shared" si="89"/>
        <v>0.3611111111111111</v>
      </c>
      <c r="AV294" s="65"/>
    </row>
    <row r="295" spans="2:48" s="7" customFormat="1">
      <c r="B295" s="465"/>
      <c r="C295" s="470"/>
      <c r="D295" s="143" t="s">
        <v>154</v>
      </c>
      <c r="E295" s="336">
        <v>7</v>
      </c>
      <c r="F295" s="220">
        <f>IFERROR(E295/E301,"-")</f>
        <v>7.2164948453608241E-2</v>
      </c>
      <c r="G295" s="59">
        <v>1027991</v>
      </c>
      <c r="H295" s="59">
        <v>5</v>
      </c>
      <c r="I295" s="59">
        <f t="shared" si="90"/>
        <v>146855.85714285713</v>
      </c>
      <c r="J295" s="59">
        <f t="shared" si="73"/>
        <v>205598.2</v>
      </c>
      <c r="K295" s="9">
        <f t="shared" si="74"/>
        <v>0.7142857142857143</v>
      </c>
      <c r="L295" s="336">
        <v>6</v>
      </c>
      <c r="M295" s="220">
        <f>IFERROR(L295/L301,"-")</f>
        <v>8.1081081081081086E-2</v>
      </c>
      <c r="N295" s="59">
        <v>357809</v>
      </c>
      <c r="O295" s="59">
        <v>4</v>
      </c>
      <c r="P295" s="59">
        <f t="shared" si="75"/>
        <v>59634.833333333336</v>
      </c>
      <c r="Q295" s="59">
        <f t="shared" si="76"/>
        <v>89452.25</v>
      </c>
      <c r="R295" s="9">
        <f t="shared" si="77"/>
        <v>0.66666666666666663</v>
      </c>
      <c r="S295" s="336">
        <v>1</v>
      </c>
      <c r="T295" s="220">
        <f>IFERROR(S295/S301,"-")</f>
        <v>9.0909090909090912E-2</v>
      </c>
      <c r="U295" s="59">
        <v>0</v>
      </c>
      <c r="V295" s="59">
        <v>0</v>
      </c>
      <c r="W295" s="59">
        <f t="shared" si="78"/>
        <v>0</v>
      </c>
      <c r="X295" s="59" t="str">
        <f t="shared" si="79"/>
        <v>-</v>
      </c>
      <c r="Y295" s="9">
        <f t="shared" si="80"/>
        <v>0</v>
      </c>
      <c r="Z295" s="336">
        <v>1</v>
      </c>
      <c r="AA295" s="220">
        <f>IFERROR(Z295/Z301,"-")</f>
        <v>0.125</v>
      </c>
      <c r="AB295" s="59">
        <v>0</v>
      </c>
      <c r="AC295" s="59">
        <v>0</v>
      </c>
      <c r="AD295" s="59">
        <f t="shared" si="81"/>
        <v>0</v>
      </c>
      <c r="AE295" s="59" t="str">
        <f t="shared" si="82"/>
        <v>-</v>
      </c>
      <c r="AF295" s="9">
        <f t="shared" si="83"/>
        <v>0</v>
      </c>
      <c r="AG295" s="336">
        <v>2</v>
      </c>
      <c r="AH295" s="220">
        <f>IFERROR(AG295/AG301,"-")</f>
        <v>7.1428571428571425E-2</v>
      </c>
      <c r="AI295" s="59">
        <v>131219</v>
      </c>
      <c r="AJ295" s="59">
        <v>1</v>
      </c>
      <c r="AK295" s="59">
        <f t="shared" si="84"/>
        <v>65609.5</v>
      </c>
      <c r="AL295" s="59">
        <f t="shared" si="85"/>
        <v>131219</v>
      </c>
      <c r="AM295" s="9">
        <f t="shared" si="86"/>
        <v>0.5</v>
      </c>
      <c r="AN295" s="336">
        <v>21</v>
      </c>
      <c r="AO295" s="220">
        <f>IFERROR(AN295/AN301,"-")</f>
        <v>4.3121149897330596E-2</v>
      </c>
      <c r="AP295" s="59">
        <v>4775284</v>
      </c>
      <c r="AQ295" s="59">
        <v>12</v>
      </c>
      <c r="AR295" s="59">
        <f t="shared" si="87"/>
        <v>227394.47619047618</v>
      </c>
      <c r="AS295" s="59">
        <f t="shared" si="88"/>
        <v>397940.33333333331</v>
      </c>
      <c r="AT295" s="9">
        <f t="shared" si="89"/>
        <v>0.5714285714285714</v>
      </c>
      <c r="AV295" s="65"/>
    </row>
    <row r="296" spans="2:48" s="7" customFormat="1">
      <c r="B296" s="465"/>
      <c r="C296" s="470"/>
      <c r="D296" s="143" t="s">
        <v>155</v>
      </c>
      <c r="E296" s="147">
        <v>6</v>
      </c>
      <c r="F296" s="218">
        <f>IFERROR(E296/E301,"-")</f>
        <v>6.1855670103092786E-2</v>
      </c>
      <c r="G296" s="219">
        <v>5017649</v>
      </c>
      <c r="H296" s="219">
        <v>5</v>
      </c>
      <c r="I296" s="219">
        <f t="shared" si="90"/>
        <v>836274.83333333337</v>
      </c>
      <c r="J296" s="219">
        <f t="shared" si="73"/>
        <v>1003529.8</v>
      </c>
      <c r="K296" s="144">
        <f t="shared" si="74"/>
        <v>0.83333333333333337</v>
      </c>
      <c r="L296" s="147">
        <v>4</v>
      </c>
      <c r="M296" s="218">
        <f>IFERROR(L296/L301,"-")</f>
        <v>5.4054054054054057E-2</v>
      </c>
      <c r="N296" s="219">
        <v>2912457</v>
      </c>
      <c r="O296" s="219">
        <v>3</v>
      </c>
      <c r="P296" s="219">
        <f t="shared" si="75"/>
        <v>728114.25</v>
      </c>
      <c r="Q296" s="219">
        <f t="shared" si="76"/>
        <v>970819</v>
      </c>
      <c r="R296" s="144">
        <f t="shared" si="77"/>
        <v>0.75</v>
      </c>
      <c r="S296" s="147">
        <v>1</v>
      </c>
      <c r="T296" s="218">
        <f>IFERROR(S296/S301,"-")</f>
        <v>9.0909090909090912E-2</v>
      </c>
      <c r="U296" s="219">
        <v>0</v>
      </c>
      <c r="V296" s="219">
        <v>0</v>
      </c>
      <c r="W296" s="219">
        <f t="shared" si="78"/>
        <v>0</v>
      </c>
      <c r="X296" s="219" t="str">
        <f t="shared" si="79"/>
        <v>-</v>
      </c>
      <c r="Y296" s="144">
        <f t="shared" si="80"/>
        <v>0</v>
      </c>
      <c r="Z296" s="147">
        <v>1</v>
      </c>
      <c r="AA296" s="218">
        <f>IFERROR(Z296/Z301,"-")</f>
        <v>0.125</v>
      </c>
      <c r="AB296" s="219">
        <v>0</v>
      </c>
      <c r="AC296" s="219">
        <v>0</v>
      </c>
      <c r="AD296" s="219">
        <f t="shared" si="81"/>
        <v>0</v>
      </c>
      <c r="AE296" s="219" t="str">
        <f t="shared" si="82"/>
        <v>-</v>
      </c>
      <c r="AF296" s="144">
        <f t="shared" si="83"/>
        <v>0</v>
      </c>
      <c r="AG296" s="147">
        <v>1</v>
      </c>
      <c r="AH296" s="218">
        <f>IFERROR(AG296/AG301,"-")</f>
        <v>3.5714285714285712E-2</v>
      </c>
      <c r="AI296" s="219">
        <v>452220</v>
      </c>
      <c r="AJ296" s="219">
        <v>1</v>
      </c>
      <c r="AK296" s="219">
        <f t="shared" si="84"/>
        <v>452220</v>
      </c>
      <c r="AL296" s="219">
        <f t="shared" si="85"/>
        <v>452220</v>
      </c>
      <c r="AM296" s="144">
        <f t="shared" si="86"/>
        <v>1</v>
      </c>
      <c r="AN296" s="147">
        <v>22</v>
      </c>
      <c r="AO296" s="218">
        <f>IFERROR(AN296/AN301,"-")</f>
        <v>4.5174537987679675E-2</v>
      </c>
      <c r="AP296" s="219">
        <v>14692172</v>
      </c>
      <c r="AQ296" s="219">
        <v>19</v>
      </c>
      <c r="AR296" s="219">
        <f t="shared" si="87"/>
        <v>667826</v>
      </c>
      <c r="AS296" s="219">
        <f t="shared" si="88"/>
        <v>773272.21052631584</v>
      </c>
      <c r="AT296" s="144">
        <f t="shared" si="89"/>
        <v>0.86363636363636365</v>
      </c>
      <c r="AV296" s="65"/>
    </row>
    <row r="297" spans="2:48" s="7" customFormat="1">
      <c r="B297" s="465"/>
      <c r="C297" s="470"/>
      <c r="D297" s="143" t="s">
        <v>157</v>
      </c>
      <c r="E297" s="336">
        <v>4</v>
      </c>
      <c r="F297" s="220">
        <f>IFERROR(E297/E301,"-")</f>
        <v>4.1237113402061855E-2</v>
      </c>
      <c r="G297" s="59">
        <v>3456854</v>
      </c>
      <c r="H297" s="59">
        <v>4</v>
      </c>
      <c r="I297" s="59">
        <f t="shared" si="90"/>
        <v>864213.5</v>
      </c>
      <c r="J297" s="59">
        <f t="shared" si="73"/>
        <v>864213.5</v>
      </c>
      <c r="K297" s="9">
        <f t="shared" si="74"/>
        <v>1</v>
      </c>
      <c r="L297" s="336">
        <v>3</v>
      </c>
      <c r="M297" s="220">
        <f>IFERROR(L297/L301,"-")</f>
        <v>4.0540540540540543E-2</v>
      </c>
      <c r="N297" s="59">
        <v>2728234</v>
      </c>
      <c r="O297" s="59">
        <v>3</v>
      </c>
      <c r="P297" s="59">
        <f t="shared" si="75"/>
        <v>909411.33333333337</v>
      </c>
      <c r="Q297" s="59">
        <f t="shared" si="76"/>
        <v>909411.33333333337</v>
      </c>
      <c r="R297" s="9">
        <f t="shared" si="77"/>
        <v>1</v>
      </c>
      <c r="S297" s="336">
        <v>1</v>
      </c>
      <c r="T297" s="220">
        <f>IFERROR(S297/S301,"-")</f>
        <v>9.0909090909090912E-2</v>
      </c>
      <c r="U297" s="59">
        <v>1546821</v>
      </c>
      <c r="V297" s="59">
        <v>1</v>
      </c>
      <c r="W297" s="59">
        <f t="shared" si="78"/>
        <v>1546821</v>
      </c>
      <c r="X297" s="59">
        <f t="shared" si="79"/>
        <v>1546821</v>
      </c>
      <c r="Y297" s="9">
        <f t="shared" si="80"/>
        <v>1</v>
      </c>
      <c r="Z297" s="336">
        <v>1</v>
      </c>
      <c r="AA297" s="220">
        <f>IFERROR(Z297/Z301,"-")</f>
        <v>0.125</v>
      </c>
      <c r="AB297" s="59">
        <v>1546821</v>
      </c>
      <c r="AC297" s="59">
        <v>1</v>
      </c>
      <c r="AD297" s="59">
        <f t="shared" si="81"/>
        <v>1546821</v>
      </c>
      <c r="AE297" s="59">
        <f t="shared" si="82"/>
        <v>1546821</v>
      </c>
      <c r="AF297" s="9">
        <f t="shared" si="83"/>
        <v>1</v>
      </c>
      <c r="AG297" s="336">
        <v>2</v>
      </c>
      <c r="AH297" s="220">
        <f>IFERROR(AG297/AG301,"-")</f>
        <v>7.1428571428571425E-2</v>
      </c>
      <c r="AI297" s="59">
        <v>3769809</v>
      </c>
      <c r="AJ297" s="59">
        <v>2</v>
      </c>
      <c r="AK297" s="59">
        <f t="shared" si="84"/>
        <v>1884904.5</v>
      </c>
      <c r="AL297" s="59">
        <f t="shared" si="85"/>
        <v>1884904.5</v>
      </c>
      <c r="AM297" s="9">
        <f t="shared" si="86"/>
        <v>1</v>
      </c>
      <c r="AN297" s="336">
        <v>9</v>
      </c>
      <c r="AO297" s="220">
        <f>IFERROR(AN297/AN301,"-")</f>
        <v>1.8480492813141684E-2</v>
      </c>
      <c r="AP297" s="59">
        <v>9212716</v>
      </c>
      <c r="AQ297" s="59">
        <v>7</v>
      </c>
      <c r="AR297" s="59">
        <f t="shared" si="87"/>
        <v>1023635.1111111111</v>
      </c>
      <c r="AS297" s="59">
        <f t="shared" si="88"/>
        <v>1316102.2857142857</v>
      </c>
      <c r="AT297" s="9">
        <f t="shared" si="89"/>
        <v>0.77777777777777779</v>
      </c>
      <c r="AV297" s="65"/>
    </row>
    <row r="298" spans="2:48" s="7" customFormat="1">
      <c r="B298" s="465"/>
      <c r="C298" s="470"/>
      <c r="D298" s="143" t="s">
        <v>158</v>
      </c>
      <c r="E298" s="147">
        <v>3</v>
      </c>
      <c r="F298" s="218">
        <f>IFERROR(E298/E301,"-")</f>
        <v>3.0927835051546393E-2</v>
      </c>
      <c r="G298" s="219">
        <v>1538190</v>
      </c>
      <c r="H298" s="219">
        <v>3</v>
      </c>
      <c r="I298" s="219">
        <f t="shared" si="90"/>
        <v>512730</v>
      </c>
      <c r="J298" s="219">
        <f t="shared" si="73"/>
        <v>512730</v>
      </c>
      <c r="K298" s="144">
        <f t="shared" si="74"/>
        <v>1</v>
      </c>
      <c r="L298" s="147">
        <v>3</v>
      </c>
      <c r="M298" s="218">
        <f>IFERROR(L298/L301,"-")</f>
        <v>4.0540540540540543E-2</v>
      </c>
      <c r="N298" s="219">
        <v>1538190</v>
      </c>
      <c r="O298" s="219">
        <v>3</v>
      </c>
      <c r="P298" s="219">
        <f t="shared" si="75"/>
        <v>512730</v>
      </c>
      <c r="Q298" s="219">
        <f t="shared" si="76"/>
        <v>512730</v>
      </c>
      <c r="R298" s="144">
        <f t="shared" si="77"/>
        <v>1</v>
      </c>
      <c r="S298" s="147">
        <v>1</v>
      </c>
      <c r="T298" s="218">
        <f>IFERROR(S298/S301,"-")</f>
        <v>9.0909090909090912E-2</v>
      </c>
      <c r="U298" s="219">
        <v>183446</v>
      </c>
      <c r="V298" s="219">
        <v>1</v>
      </c>
      <c r="W298" s="219">
        <f t="shared" si="78"/>
        <v>183446</v>
      </c>
      <c r="X298" s="219">
        <f t="shared" si="79"/>
        <v>183446</v>
      </c>
      <c r="Y298" s="144">
        <f t="shared" si="80"/>
        <v>1</v>
      </c>
      <c r="Z298" s="147">
        <v>1</v>
      </c>
      <c r="AA298" s="218">
        <f>IFERROR(Z298/Z301,"-")</f>
        <v>0.125</v>
      </c>
      <c r="AB298" s="219">
        <v>183446</v>
      </c>
      <c r="AC298" s="219">
        <v>1</v>
      </c>
      <c r="AD298" s="219">
        <f t="shared" si="81"/>
        <v>183446</v>
      </c>
      <c r="AE298" s="219">
        <f t="shared" si="82"/>
        <v>183446</v>
      </c>
      <c r="AF298" s="144">
        <f t="shared" si="83"/>
        <v>1</v>
      </c>
      <c r="AG298" s="147">
        <v>0</v>
      </c>
      <c r="AH298" s="218">
        <f>IFERROR(AG298/AG301,"-")</f>
        <v>0</v>
      </c>
      <c r="AI298" s="219">
        <v>0</v>
      </c>
      <c r="AJ298" s="219">
        <v>0</v>
      </c>
      <c r="AK298" s="219" t="str">
        <f t="shared" si="84"/>
        <v>-</v>
      </c>
      <c r="AL298" s="219" t="str">
        <f t="shared" si="85"/>
        <v>-</v>
      </c>
      <c r="AM298" s="144" t="str">
        <f t="shared" si="86"/>
        <v>-</v>
      </c>
      <c r="AN298" s="147">
        <v>1</v>
      </c>
      <c r="AO298" s="218">
        <f>IFERROR(AN298/AN301,"-")</f>
        <v>2.0533880903490761E-3</v>
      </c>
      <c r="AP298" s="219">
        <v>888214</v>
      </c>
      <c r="AQ298" s="219">
        <v>1</v>
      </c>
      <c r="AR298" s="219">
        <f t="shared" si="87"/>
        <v>888214</v>
      </c>
      <c r="AS298" s="219">
        <f t="shared" si="88"/>
        <v>888214</v>
      </c>
      <c r="AT298" s="144">
        <f t="shared" si="89"/>
        <v>1</v>
      </c>
      <c r="AV298" s="65"/>
    </row>
    <row r="299" spans="2:48" s="7" customFormat="1">
      <c r="B299" s="465"/>
      <c r="C299" s="470"/>
      <c r="D299" s="143" t="s">
        <v>159</v>
      </c>
      <c r="E299" s="336">
        <v>1</v>
      </c>
      <c r="F299" s="220">
        <f>IFERROR(E299/E301,"-")</f>
        <v>1.0309278350515464E-2</v>
      </c>
      <c r="G299" s="59">
        <v>74121</v>
      </c>
      <c r="H299" s="59">
        <v>1</v>
      </c>
      <c r="I299" s="59">
        <f t="shared" si="90"/>
        <v>74121</v>
      </c>
      <c r="J299" s="59">
        <f t="shared" si="73"/>
        <v>74121</v>
      </c>
      <c r="K299" s="9">
        <f t="shared" si="74"/>
        <v>1</v>
      </c>
      <c r="L299" s="336">
        <v>1</v>
      </c>
      <c r="M299" s="220">
        <f>IFERROR(L299/L301,"-")</f>
        <v>1.3513513513513514E-2</v>
      </c>
      <c r="N299" s="59">
        <v>74121</v>
      </c>
      <c r="O299" s="59">
        <v>1</v>
      </c>
      <c r="P299" s="59">
        <f t="shared" si="75"/>
        <v>74121</v>
      </c>
      <c r="Q299" s="59">
        <f t="shared" si="76"/>
        <v>74121</v>
      </c>
      <c r="R299" s="9">
        <f t="shared" si="77"/>
        <v>1</v>
      </c>
      <c r="S299" s="336">
        <v>1</v>
      </c>
      <c r="T299" s="220">
        <f>IFERROR(S299/S301,"-")</f>
        <v>9.0909090909090912E-2</v>
      </c>
      <c r="U299" s="59">
        <v>74121</v>
      </c>
      <c r="V299" s="59">
        <v>1</v>
      </c>
      <c r="W299" s="59">
        <f t="shared" si="78"/>
        <v>74121</v>
      </c>
      <c r="X299" s="59">
        <f t="shared" si="79"/>
        <v>74121</v>
      </c>
      <c r="Y299" s="9">
        <f t="shared" si="80"/>
        <v>1</v>
      </c>
      <c r="Z299" s="336">
        <v>1</v>
      </c>
      <c r="AA299" s="220">
        <f>IFERROR(Z299/Z301,"-")</f>
        <v>0.125</v>
      </c>
      <c r="AB299" s="59">
        <v>74121</v>
      </c>
      <c r="AC299" s="59">
        <v>1</v>
      </c>
      <c r="AD299" s="59">
        <f t="shared" si="81"/>
        <v>74121</v>
      </c>
      <c r="AE299" s="59">
        <f t="shared" si="82"/>
        <v>74121</v>
      </c>
      <c r="AF299" s="9">
        <f t="shared" si="83"/>
        <v>1</v>
      </c>
      <c r="AG299" s="336">
        <v>0</v>
      </c>
      <c r="AH299" s="220">
        <f>IFERROR(AG299/AG301,"-")</f>
        <v>0</v>
      </c>
      <c r="AI299" s="59">
        <v>0</v>
      </c>
      <c r="AJ299" s="59">
        <v>0</v>
      </c>
      <c r="AK299" s="59" t="str">
        <f t="shared" si="84"/>
        <v>-</v>
      </c>
      <c r="AL299" s="59" t="str">
        <f t="shared" si="85"/>
        <v>-</v>
      </c>
      <c r="AM299" s="9" t="str">
        <f t="shared" si="86"/>
        <v>-</v>
      </c>
      <c r="AN299" s="336">
        <v>3</v>
      </c>
      <c r="AO299" s="220">
        <f>IFERROR(AN299/AN301,"-")</f>
        <v>6.1601642710472282E-3</v>
      </c>
      <c r="AP299" s="59">
        <v>5286002</v>
      </c>
      <c r="AQ299" s="59">
        <v>2</v>
      </c>
      <c r="AR299" s="59">
        <f t="shared" si="87"/>
        <v>1762000.6666666667</v>
      </c>
      <c r="AS299" s="59">
        <f t="shared" si="88"/>
        <v>2643001</v>
      </c>
      <c r="AT299" s="9">
        <f t="shared" si="89"/>
        <v>0.66666666666666663</v>
      </c>
      <c r="AV299" s="65"/>
    </row>
    <row r="300" spans="2:48" s="7" customFormat="1">
      <c r="B300" s="465"/>
      <c r="C300" s="470"/>
      <c r="D300" s="146" t="s">
        <v>160</v>
      </c>
      <c r="E300" s="337">
        <v>1</v>
      </c>
      <c r="F300" s="221">
        <f>IFERROR(E300/E301,"-")</f>
        <v>1.0309278350515464E-2</v>
      </c>
      <c r="G300" s="222">
        <v>190696</v>
      </c>
      <c r="H300" s="222">
        <v>1</v>
      </c>
      <c r="I300" s="222">
        <f t="shared" si="90"/>
        <v>190696</v>
      </c>
      <c r="J300" s="222">
        <f t="shared" si="73"/>
        <v>190696</v>
      </c>
      <c r="K300" s="29">
        <f t="shared" si="74"/>
        <v>1</v>
      </c>
      <c r="L300" s="337">
        <v>1</v>
      </c>
      <c r="M300" s="221">
        <f>IFERROR(L300/L301,"-")</f>
        <v>1.3513513513513514E-2</v>
      </c>
      <c r="N300" s="222">
        <v>190696</v>
      </c>
      <c r="O300" s="222">
        <v>1</v>
      </c>
      <c r="P300" s="222">
        <f t="shared" si="75"/>
        <v>190696</v>
      </c>
      <c r="Q300" s="222">
        <f t="shared" si="76"/>
        <v>190696</v>
      </c>
      <c r="R300" s="29">
        <f t="shared" si="77"/>
        <v>1</v>
      </c>
      <c r="S300" s="337">
        <v>0</v>
      </c>
      <c r="T300" s="221">
        <f>IFERROR(S300/S301,"-")</f>
        <v>0</v>
      </c>
      <c r="U300" s="222">
        <v>0</v>
      </c>
      <c r="V300" s="222">
        <v>0</v>
      </c>
      <c r="W300" s="222" t="str">
        <f t="shared" si="78"/>
        <v>-</v>
      </c>
      <c r="X300" s="222" t="str">
        <f t="shared" si="79"/>
        <v>-</v>
      </c>
      <c r="Y300" s="29" t="str">
        <f t="shared" si="80"/>
        <v>-</v>
      </c>
      <c r="Z300" s="337">
        <v>0</v>
      </c>
      <c r="AA300" s="221">
        <f>IFERROR(Z300/Z301,"-")</f>
        <v>0</v>
      </c>
      <c r="AB300" s="222">
        <v>0</v>
      </c>
      <c r="AC300" s="222">
        <v>0</v>
      </c>
      <c r="AD300" s="222" t="str">
        <f t="shared" si="81"/>
        <v>-</v>
      </c>
      <c r="AE300" s="222" t="str">
        <f t="shared" si="82"/>
        <v>-</v>
      </c>
      <c r="AF300" s="29" t="str">
        <f t="shared" si="83"/>
        <v>-</v>
      </c>
      <c r="AG300" s="337">
        <v>0</v>
      </c>
      <c r="AH300" s="221">
        <f>IFERROR(AG300/AG301,"-")</f>
        <v>0</v>
      </c>
      <c r="AI300" s="222">
        <v>0</v>
      </c>
      <c r="AJ300" s="222">
        <v>0</v>
      </c>
      <c r="AK300" s="222" t="str">
        <f t="shared" si="84"/>
        <v>-</v>
      </c>
      <c r="AL300" s="222" t="str">
        <f t="shared" si="85"/>
        <v>-</v>
      </c>
      <c r="AM300" s="29" t="str">
        <f t="shared" si="86"/>
        <v>-</v>
      </c>
      <c r="AN300" s="337">
        <v>1</v>
      </c>
      <c r="AO300" s="221">
        <f>IFERROR(AN300/AN301,"-")</f>
        <v>2.0533880903490761E-3</v>
      </c>
      <c r="AP300" s="222">
        <v>3626888</v>
      </c>
      <c r="AQ300" s="222">
        <v>1</v>
      </c>
      <c r="AR300" s="222">
        <f t="shared" si="87"/>
        <v>3626888</v>
      </c>
      <c r="AS300" s="222">
        <f t="shared" si="88"/>
        <v>3626888</v>
      </c>
      <c r="AT300" s="29">
        <f t="shared" si="89"/>
        <v>1</v>
      </c>
      <c r="AV300" s="65"/>
    </row>
    <row r="301" spans="2:48" s="7" customFormat="1">
      <c r="B301" s="466"/>
      <c r="C301" s="471"/>
      <c r="D301" s="247" t="s">
        <v>64</v>
      </c>
      <c r="E301" s="148">
        <f>SUM(E293:E300)</f>
        <v>97</v>
      </c>
      <c r="F301" s="223">
        <f>IFERROR(E301/E301,"-")</f>
        <v>1</v>
      </c>
      <c r="G301" s="224">
        <f>SUM(G293:G300)</f>
        <v>12792004</v>
      </c>
      <c r="H301" s="224">
        <f>SUM(H293:H300)</f>
        <v>24</v>
      </c>
      <c r="I301" s="224">
        <f t="shared" si="90"/>
        <v>131876.32989690721</v>
      </c>
      <c r="J301" s="224">
        <f t="shared" si="73"/>
        <v>533000.16666666663</v>
      </c>
      <c r="K301" s="129">
        <f t="shared" si="74"/>
        <v>0.24742268041237114</v>
      </c>
      <c r="L301" s="148">
        <f>SUM(L293:L300)</f>
        <v>74</v>
      </c>
      <c r="M301" s="223">
        <f>IFERROR(L301/L301,"-")</f>
        <v>1</v>
      </c>
      <c r="N301" s="224">
        <f>SUM(N293:N300)</f>
        <v>9184852</v>
      </c>
      <c r="O301" s="224">
        <f>SUM(O293:O300)</f>
        <v>19</v>
      </c>
      <c r="P301" s="224">
        <f t="shared" si="75"/>
        <v>124119.62162162163</v>
      </c>
      <c r="Q301" s="224">
        <f t="shared" si="76"/>
        <v>483413.26315789472</v>
      </c>
      <c r="R301" s="129">
        <f t="shared" si="77"/>
        <v>0.25675675675675674</v>
      </c>
      <c r="S301" s="148">
        <f>SUM(S293:S300)</f>
        <v>11</v>
      </c>
      <c r="T301" s="223">
        <f>IFERROR(S301/S301,"-")</f>
        <v>1</v>
      </c>
      <c r="U301" s="224">
        <f>SUM(U293:U300)</f>
        <v>1907546</v>
      </c>
      <c r="V301" s="224">
        <f>SUM(V293:V300)</f>
        <v>4</v>
      </c>
      <c r="W301" s="224">
        <f t="shared" si="78"/>
        <v>173413.27272727274</v>
      </c>
      <c r="X301" s="224">
        <f t="shared" si="79"/>
        <v>476886.5</v>
      </c>
      <c r="Y301" s="129">
        <f t="shared" si="80"/>
        <v>0.36363636363636365</v>
      </c>
      <c r="Z301" s="148">
        <f>SUM(Z293:Z300)</f>
        <v>8</v>
      </c>
      <c r="AA301" s="223">
        <f>IFERROR(Z301/Z301,"-")</f>
        <v>1</v>
      </c>
      <c r="AB301" s="224">
        <f>SUM(AB293:AB300)</f>
        <v>1804388</v>
      </c>
      <c r="AC301" s="224">
        <f>SUM(AC293:AC300)</f>
        <v>3</v>
      </c>
      <c r="AD301" s="224">
        <f t="shared" si="81"/>
        <v>225548.5</v>
      </c>
      <c r="AE301" s="224">
        <f t="shared" si="82"/>
        <v>601462.66666666663</v>
      </c>
      <c r="AF301" s="129">
        <f t="shared" si="83"/>
        <v>0.375</v>
      </c>
      <c r="AG301" s="148">
        <f>SUM(AG293:AG300)</f>
        <v>28</v>
      </c>
      <c r="AH301" s="223">
        <f>IFERROR(AG301/AG301,"-")</f>
        <v>1</v>
      </c>
      <c r="AI301" s="224">
        <f>SUM(AI293:AI300)</f>
        <v>4539596</v>
      </c>
      <c r="AJ301" s="224">
        <f>SUM(AJ293:AJ300)</f>
        <v>5</v>
      </c>
      <c r="AK301" s="224">
        <f t="shared" si="84"/>
        <v>162128.42857142858</v>
      </c>
      <c r="AL301" s="224">
        <f t="shared" si="85"/>
        <v>907919.2</v>
      </c>
      <c r="AM301" s="129">
        <f t="shared" si="86"/>
        <v>0.17857142857142858</v>
      </c>
      <c r="AN301" s="148">
        <f>SUM(AN293:AN300)</f>
        <v>487</v>
      </c>
      <c r="AO301" s="223">
        <f>IFERROR(AN301/AN301,"-")</f>
        <v>1</v>
      </c>
      <c r="AP301" s="224">
        <f>SUM(AP293:AP300)</f>
        <v>40780243</v>
      </c>
      <c r="AQ301" s="224">
        <f>SUM(AQ293:AQ300)</f>
        <v>55</v>
      </c>
      <c r="AR301" s="224">
        <f t="shared" si="87"/>
        <v>83737.665297741274</v>
      </c>
      <c r="AS301" s="224">
        <f t="shared" si="88"/>
        <v>741458.96363636362</v>
      </c>
      <c r="AT301" s="129">
        <f t="shared" si="89"/>
        <v>0.11293634496919917</v>
      </c>
      <c r="AV301" s="65"/>
    </row>
    <row r="302" spans="2:48" s="7" customFormat="1">
      <c r="B302" s="464">
        <v>34</v>
      </c>
      <c r="C302" s="469" t="s">
        <v>37</v>
      </c>
      <c r="D302" s="143" t="s">
        <v>156</v>
      </c>
      <c r="E302" s="147">
        <v>398</v>
      </c>
      <c r="F302" s="218">
        <f>IFERROR(E302/E310,"-")</f>
        <v>0.68384879725085912</v>
      </c>
      <c r="G302" s="219">
        <v>0</v>
      </c>
      <c r="H302" s="219">
        <v>0</v>
      </c>
      <c r="I302" s="219">
        <f t="shared" si="90"/>
        <v>0</v>
      </c>
      <c r="J302" s="219" t="str">
        <f t="shared" si="73"/>
        <v>-</v>
      </c>
      <c r="K302" s="144">
        <f t="shared" si="74"/>
        <v>0</v>
      </c>
      <c r="L302" s="147">
        <v>233</v>
      </c>
      <c r="M302" s="218">
        <f>IFERROR(L302/L310,"-")</f>
        <v>0.70606060606060606</v>
      </c>
      <c r="N302" s="219">
        <v>0</v>
      </c>
      <c r="O302" s="219">
        <v>0</v>
      </c>
      <c r="P302" s="219">
        <f t="shared" si="75"/>
        <v>0</v>
      </c>
      <c r="Q302" s="219" t="str">
        <f t="shared" si="76"/>
        <v>-</v>
      </c>
      <c r="R302" s="144">
        <f t="shared" si="77"/>
        <v>0</v>
      </c>
      <c r="S302" s="147">
        <v>40</v>
      </c>
      <c r="T302" s="218">
        <f>IFERROR(S302/S310,"-")</f>
        <v>0.55555555555555558</v>
      </c>
      <c r="U302" s="219">
        <v>0</v>
      </c>
      <c r="V302" s="219">
        <v>0</v>
      </c>
      <c r="W302" s="219">
        <f t="shared" si="78"/>
        <v>0</v>
      </c>
      <c r="X302" s="219" t="str">
        <f t="shared" si="79"/>
        <v>-</v>
      </c>
      <c r="Y302" s="144">
        <f t="shared" si="80"/>
        <v>0</v>
      </c>
      <c r="Z302" s="147">
        <v>27</v>
      </c>
      <c r="AA302" s="218">
        <f>IFERROR(Z302/Z310,"-")</f>
        <v>0.6428571428571429</v>
      </c>
      <c r="AB302" s="219">
        <v>0</v>
      </c>
      <c r="AC302" s="219">
        <v>0</v>
      </c>
      <c r="AD302" s="219">
        <f t="shared" si="81"/>
        <v>0</v>
      </c>
      <c r="AE302" s="219" t="str">
        <f t="shared" si="82"/>
        <v>-</v>
      </c>
      <c r="AF302" s="144">
        <f t="shared" si="83"/>
        <v>0</v>
      </c>
      <c r="AG302" s="147">
        <v>164</v>
      </c>
      <c r="AH302" s="218">
        <f>IFERROR(AG302/AG310,"-")</f>
        <v>0.68619246861924688</v>
      </c>
      <c r="AI302" s="219">
        <v>0</v>
      </c>
      <c r="AJ302" s="219">
        <v>0</v>
      </c>
      <c r="AK302" s="219">
        <f t="shared" si="84"/>
        <v>0</v>
      </c>
      <c r="AL302" s="219" t="str">
        <f t="shared" si="85"/>
        <v>-</v>
      </c>
      <c r="AM302" s="144">
        <f t="shared" si="86"/>
        <v>0</v>
      </c>
      <c r="AN302" s="147">
        <v>1690</v>
      </c>
      <c r="AO302" s="218">
        <f>IFERROR(AN302/AN310,"-")</f>
        <v>0.82078678970373964</v>
      </c>
      <c r="AP302" s="219">
        <v>0</v>
      </c>
      <c r="AQ302" s="219">
        <v>0</v>
      </c>
      <c r="AR302" s="219">
        <f t="shared" si="87"/>
        <v>0</v>
      </c>
      <c r="AS302" s="219" t="str">
        <f t="shared" si="88"/>
        <v>-</v>
      </c>
      <c r="AT302" s="144">
        <f t="shared" si="89"/>
        <v>0</v>
      </c>
      <c r="AV302" s="65"/>
    </row>
    <row r="303" spans="2:48" s="7" customFormat="1">
      <c r="B303" s="465"/>
      <c r="C303" s="470"/>
      <c r="D303" s="143" t="s">
        <v>153</v>
      </c>
      <c r="E303" s="336">
        <v>67</v>
      </c>
      <c r="F303" s="220">
        <f>IFERROR(E303/E310,"-")</f>
        <v>0.11512027491408934</v>
      </c>
      <c r="G303" s="59">
        <v>4645127</v>
      </c>
      <c r="H303" s="59">
        <v>28</v>
      </c>
      <c r="I303" s="59">
        <f t="shared" si="90"/>
        <v>69330.253731343284</v>
      </c>
      <c r="J303" s="59">
        <f t="shared" si="73"/>
        <v>165897.39285714287</v>
      </c>
      <c r="K303" s="9">
        <f t="shared" si="74"/>
        <v>0.41791044776119401</v>
      </c>
      <c r="L303" s="336">
        <v>30</v>
      </c>
      <c r="M303" s="220">
        <f>IFERROR(L303/L310,"-")</f>
        <v>9.0909090909090912E-2</v>
      </c>
      <c r="N303" s="59">
        <v>1983310</v>
      </c>
      <c r="O303" s="59">
        <v>14</v>
      </c>
      <c r="P303" s="59">
        <f t="shared" si="75"/>
        <v>66110.333333333328</v>
      </c>
      <c r="Q303" s="59">
        <f t="shared" si="76"/>
        <v>141665</v>
      </c>
      <c r="R303" s="9">
        <f t="shared" si="77"/>
        <v>0.46666666666666667</v>
      </c>
      <c r="S303" s="336">
        <v>8</v>
      </c>
      <c r="T303" s="220">
        <f>IFERROR(S303/S310,"-")</f>
        <v>0.1111111111111111</v>
      </c>
      <c r="U303" s="59">
        <v>1006370</v>
      </c>
      <c r="V303" s="59">
        <v>5</v>
      </c>
      <c r="W303" s="59">
        <f t="shared" si="78"/>
        <v>125796.25</v>
      </c>
      <c r="X303" s="59">
        <f t="shared" si="79"/>
        <v>201274</v>
      </c>
      <c r="Y303" s="9">
        <f t="shared" si="80"/>
        <v>0.625</v>
      </c>
      <c r="Z303" s="336">
        <v>1</v>
      </c>
      <c r="AA303" s="220">
        <f>IFERROR(Z303/Z310,"-")</f>
        <v>2.3809523809523808E-2</v>
      </c>
      <c r="AB303" s="59">
        <v>0</v>
      </c>
      <c r="AC303" s="59">
        <v>0</v>
      </c>
      <c r="AD303" s="59">
        <f t="shared" si="81"/>
        <v>0</v>
      </c>
      <c r="AE303" s="59" t="str">
        <f t="shared" si="82"/>
        <v>-</v>
      </c>
      <c r="AF303" s="9">
        <f t="shared" si="83"/>
        <v>0</v>
      </c>
      <c r="AG303" s="336">
        <v>24</v>
      </c>
      <c r="AH303" s="220">
        <f>IFERROR(AG303/AG310,"-")</f>
        <v>0.100418410041841</v>
      </c>
      <c r="AI303" s="59">
        <v>2946537</v>
      </c>
      <c r="AJ303" s="59">
        <v>9</v>
      </c>
      <c r="AK303" s="59">
        <f t="shared" si="84"/>
        <v>122772.375</v>
      </c>
      <c r="AL303" s="59">
        <f t="shared" si="85"/>
        <v>327393</v>
      </c>
      <c r="AM303" s="9">
        <f t="shared" si="86"/>
        <v>0.375</v>
      </c>
      <c r="AN303" s="336">
        <v>166</v>
      </c>
      <c r="AO303" s="220">
        <f>IFERROR(AN303/AN310,"-")</f>
        <v>8.0621661000485678E-2</v>
      </c>
      <c r="AP303" s="59">
        <v>10308006</v>
      </c>
      <c r="AQ303" s="59">
        <v>63</v>
      </c>
      <c r="AR303" s="59">
        <f t="shared" si="87"/>
        <v>62096.421686746988</v>
      </c>
      <c r="AS303" s="59">
        <f t="shared" si="88"/>
        <v>163619.14285714287</v>
      </c>
      <c r="AT303" s="9">
        <f t="shared" si="89"/>
        <v>0.37951807228915663</v>
      </c>
      <c r="AV303" s="65"/>
    </row>
    <row r="304" spans="2:48" s="7" customFormat="1">
      <c r="B304" s="465"/>
      <c r="C304" s="470"/>
      <c r="D304" s="143" t="s">
        <v>154</v>
      </c>
      <c r="E304" s="336">
        <v>47</v>
      </c>
      <c r="F304" s="220">
        <f>IFERROR(E304/E310,"-")</f>
        <v>8.0756013745704472E-2</v>
      </c>
      <c r="G304" s="59">
        <v>6980439</v>
      </c>
      <c r="H304" s="59">
        <v>28</v>
      </c>
      <c r="I304" s="59">
        <f t="shared" si="90"/>
        <v>148519.97872340426</v>
      </c>
      <c r="J304" s="59">
        <f t="shared" si="73"/>
        <v>249301.39285714287</v>
      </c>
      <c r="K304" s="9">
        <f t="shared" si="74"/>
        <v>0.5957446808510638</v>
      </c>
      <c r="L304" s="336">
        <v>30</v>
      </c>
      <c r="M304" s="220">
        <f>IFERROR(L304/L310,"-")</f>
        <v>9.0909090909090912E-2</v>
      </c>
      <c r="N304" s="59">
        <v>5550709</v>
      </c>
      <c r="O304" s="59">
        <v>21</v>
      </c>
      <c r="P304" s="59">
        <f t="shared" si="75"/>
        <v>185023.63333333333</v>
      </c>
      <c r="Q304" s="59">
        <f t="shared" si="76"/>
        <v>264319.47619047621</v>
      </c>
      <c r="R304" s="9">
        <f t="shared" si="77"/>
        <v>0.7</v>
      </c>
      <c r="S304" s="336">
        <v>8</v>
      </c>
      <c r="T304" s="220">
        <f>IFERROR(S304/S310,"-")</f>
        <v>0.1111111111111111</v>
      </c>
      <c r="U304" s="59">
        <v>1141950</v>
      </c>
      <c r="V304" s="59">
        <v>5</v>
      </c>
      <c r="W304" s="59">
        <f t="shared" si="78"/>
        <v>142743.75</v>
      </c>
      <c r="X304" s="59">
        <f t="shared" si="79"/>
        <v>228390</v>
      </c>
      <c r="Y304" s="9">
        <f t="shared" si="80"/>
        <v>0.625</v>
      </c>
      <c r="Z304" s="336">
        <v>6</v>
      </c>
      <c r="AA304" s="220">
        <f>IFERROR(Z304/Z310,"-")</f>
        <v>0.14285714285714285</v>
      </c>
      <c r="AB304" s="59">
        <v>1046298</v>
      </c>
      <c r="AC304" s="59">
        <v>4</v>
      </c>
      <c r="AD304" s="59">
        <f t="shared" si="81"/>
        <v>174383</v>
      </c>
      <c r="AE304" s="59">
        <f t="shared" si="82"/>
        <v>261574.5</v>
      </c>
      <c r="AF304" s="9">
        <f t="shared" si="83"/>
        <v>0.66666666666666663</v>
      </c>
      <c r="AG304" s="336">
        <v>14</v>
      </c>
      <c r="AH304" s="220">
        <f>IFERROR(AG304/AG310,"-")</f>
        <v>5.8577405857740586E-2</v>
      </c>
      <c r="AI304" s="59">
        <v>795536</v>
      </c>
      <c r="AJ304" s="59">
        <v>8</v>
      </c>
      <c r="AK304" s="59">
        <f t="shared" si="84"/>
        <v>56824</v>
      </c>
      <c r="AL304" s="59">
        <f t="shared" si="85"/>
        <v>99442</v>
      </c>
      <c r="AM304" s="9">
        <f t="shared" si="86"/>
        <v>0.5714285714285714</v>
      </c>
      <c r="AN304" s="336">
        <v>79</v>
      </c>
      <c r="AO304" s="220">
        <f>IFERROR(AN304/AN310,"-")</f>
        <v>3.8368139873725109E-2</v>
      </c>
      <c r="AP304" s="59">
        <v>11571524</v>
      </c>
      <c r="AQ304" s="59">
        <v>48</v>
      </c>
      <c r="AR304" s="59">
        <f t="shared" si="87"/>
        <v>146474.98734177215</v>
      </c>
      <c r="AS304" s="59">
        <f t="shared" si="88"/>
        <v>241073.41666666666</v>
      </c>
      <c r="AT304" s="9">
        <f t="shared" si="89"/>
        <v>0.60759493670886078</v>
      </c>
      <c r="AV304" s="65"/>
    </row>
    <row r="305" spans="2:48" s="7" customFormat="1">
      <c r="B305" s="465"/>
      <c r="C305" s="470"/>
      <c r="D305" s="143" t="s">
        <v>155</v>
      </c>
      <c r="E305" s="147">
        <v>36</v>
      </c>
      <c r="F305" s="218">
        <f>IFERROR(E305/E310,"-")</f>
        <v>6.1855670103092786E-2</v>
      </c>
      <c r="G305" s="219">
        <v>29231667</v>
      </c>
      <c r="H305" s="219">
        <v>32</v>
      </c>
      <c r="I305" s="219">
        <f t="shared" si="90"/>
        <v>811990.75</v>
      </c>
      <c r="J305" s="219">
        <f t="shared" si="73"/>
        <v>913489.59375</v>
      </c>
      <c r="K305" s="144">
        <f t="shared" si="74"/>
        <v>0.88888888888888884</v>
      </c>
      <c r="L305" s="147">
        <v>17</v>
      </c>
      <c r="M305" s="218">
        <f>IFERROR(L305/L310,"-")</f>
        <v>5.1515151515151514E-2</v>
      </c>
      <c r="N305" s="219">
        <v>16126535</v>
      </c>
      <c r="O305" s="219">
        <v>15</v>
      </c>
      <c r="P305" s="219">
        <f t="shared" si="75"/>
        <v>948619.70588235289</v>
      </c>
      <c r="Q305" s="219">
        <f t="shared" si="76"/>
        <v>1075102.3333333333</v>
      </c>
      <c r="R305" s="144">
        <f t="shared" si="77"/>
        <v>0.88235294117647056</v>
      </c>
      <c r="S305" s="147">
        <v>8</v>
      </c>
      <c r="T305" s="218">
        <f>IFERROR(S305/S310,"-")</f>
        <v>0.1111111111111111</v>
      </c>
      <c r="U305" s="219">
        <v>6066306</v>
      </c>
      <c r="V305" s="219">
        <v>7</v>
      </c>
      <c r="W305" s="219">
        <f t="shared" si="78"/>
        <v>758288.25</v>
      </c>
      <c r="X305" s="219">
        <f t="shared" si="79"/>
        <v>866615.14285714284</v>
      </c>
      <c r="Y305" s="144">
        <f t="shared" si="80"/>
        <v>0.875</v>
      </c>
      <c r="Z305" s="147">
        <v>5</v>
      </c>
      <c r="AA305" s="218">
        <f>IFERROR(Z305/Z310,"-")</f>
        <v>0.11904761904761904</v>
      </c>
      <c r="AB305" s="219">
        <v>4507828</v>
      </c>
      <c r="AC305" s="219">
        <v>5</v>
      </c>
      <c r="AD305" s="219">
        <f t="shared" si="81"/>
        <v>901565.6</v>
      </c>
      <c r="AE305" s="219">
        <f t="shared" si="82"/>
        <v>901565.6</v>
      </c>
      <c r="AF305" s="144">
        <f t="shared" si="83"/>
        <v>1</v>
      </c>
      <c r="AG305" s="147">
        <v>12</v>
      </c>
      <c r="AH305" s="218">
        <f>IFERROR(AG305/AG310,"-")</f>
        <v>5.0209205020920501E-2</v>
      </c>
      <c r="AI305" s="219">
        <v>8079932</v>
      </c>
      <c r="AJ305" s="219">
        <v>10</v>
      </c>
      <c r="AK305" s="219">
        <f t="shared" si="84"/>
        <v>673327.66666666663</v>
      </c>
      <c r="AL305" s="219">
        <f t="shared" si="85"/>
        <v>807993.2</v>
      </c>
      <c r="AM305" s="144">
        <f t="shared" si="86"/>
        <v>0.83333333333333337</v>
      </c>
      <c r="AN305" s="147">
        <v>64</v>
      </c>
      <c r="AO305" s="218">
        <f>IFERROR(AN305/AN310,"-")</f>
        <v>3.1083050024283632E-2</v>
      </c>
      <c r="AP305" s="219">
        <v>47374111</v>
      </c>
      <c r="AQ305" s="219">
        <v>56</v>
      </c>
      <c r="AR305" s="219">
        <f t="shared" si="87"/>
        <v>740220.484375</v>
      </c>
      <c r="AS305" s="219">
        <f t="shared" si="88"/>
        <v>845966.26785714284</v>
      </c>
      <c r="AT305" s="144">
        <f t="shared" si="89"/>
        <v>0.875</v>
      </c>
      <c r="AV305" s="65"/>
    </row>
    <row r="306" spans="2:48" s="7" customFormat="1">
      <c r="B306" s="465"/>
      <c r="C306" s="470"/>
      <c r="D306" s="143" t="s">
        <v>157</v>
      </c>
      <c r="E306" s="336">
        <v>23</v>
      </c>
      <c r="F306" s="220">
        <f>IFERROR(E306/E310,"-")</f>
        <v>3.951890034364261E-2</v>
      </c>
      <c r="G306" s="59">
        <v>22343238</v>
      </c>
      <c r="H306" s="59">
        <v>22</v>
      </c>
      <c r="I306" s="59">
        <f t="shared" si="90"/>
        <v>971445.13043478259</v>
      </c>
      <c r="J306" s="59">
        <f t="shared" si="73"/>
        <v>1015601.7272727273</v>
      </c>
      <c r="K306" s="9">
        <f t="shared" si="74"/>
        <v>0.95652173913043481</v>
      </c>
      <c r="L306" s="336">
        <v>11</v>
      </c>
      <c r="M306" s="220">
        <f>IFERROR(L306/L310,"-")</f>
        <v>3.3333333333333333E-2</v>
      </c>
      <c r="N306" s="59">
        <v>11699171</v>
      </c>
      <c r="O306" s="59">
        <v>10</v>
      </c>
      <c r="P306" s="59">
        <f t="shared" si="75"/>
        <v>1063561</v>
      </c>
      <c r="Q306" s="59">
        <f t="shared" si="76"/>
        <v>1169917.1000000001</v>
      </c>
      <c r="R306" s="9">
        <f t="shared" si="77"/>
        <v>0.90909090909090906</v>
      </c>
      <c r="S306" s="336">
        <v>5</v>
      </c>
      <c r="T306" s="220">
        <f>IFERROR(S306/S310,"-")</f>
        <v>6.9444444444444448E-2</v>
      </c>
      <c r="U306" s="59">
        <v>4324592</v>
      </c>
      <c r="V306" s="59">
        <v>5</v>
      </c>
      <c r="W306" s="59">
        <f t="shared" si="78"/>
        <v>864918.4</v>
      </c>
      <c r="X306" s="59">
        <f t="shared" si="79"/>
        <v>864918.4</v>
      </c>
      <c r="Y306" s="9">
        <f t="shared" si="80"/>
        <v>1</v>
      </c>
      <c r="Z306" s="336">
        <v>2</v>
      </c>
      <c r="AA306" s="220">
        <f>IFERROR(Z306/Z310,"-")</f>
        <v>4.7619047619047616E-2</v>
      </c>
      <c r="AB306" s="59">
        <v>2060296</v>
      </c>
      <c r="AC306" s="59">
        <v>2</v>
      </c>
      <c r="AD306" s="59">
        <f t="shared" si="81"/>
        <v>1030148</v>
      </c>
      <c r="AE306" s="59">
        <f t="shared" si="82"/>
        <v>1030148</v>
      </c>
      <c r="AF306" s="9">
        <f t="shared" si="83"/>
        <v>1</v>
      </c>
      <c r="AG306" s="336">
        <v>17</v>
      </c>
      <c r="AH306" s="220">
        <f>IFERROR(AG306/AG310,"-")</f>
        <v>7.1129707112970716E-2</v>
      </c>
      <c r="AI306" s="59">
        <v>19203073</v>
      </c>
      <c r="AJ306" s="59">
        <v>17</v>
      </c>
      <c r="AK306" s="59">
        <f t="shared" si="84"/>
        <v>1129592.5294117648</v>
      </c>
      <c r="AL306" s="59">
        <f t="shared" si="85"/>
        <v>1129592.5294117648</v>
      </c>
      <c r="AM306" s="9">
        <f t="shared" si="86"/>
        <v>1</v>
      </c>
      <c r="AN306" s="336">
        <v>37</v>
      </c>
      <c r="AO306" s="220">
        <f>IFERROR(AN306/AN310,"-")</f>
        <v>1.7969888295288974E-2</v>
      </c>
      <c r="AP306" s="59">
        <v>42290408</v>
      </c>
      <c r="AQ306" s="59">
        <v>33</v>
      </c>
      <c r="AR306" s="59">
        <f t="shared" si="87"/>
        <v>1142984</v>
      </c>
      <c r="AS306" s="59">
        <f t="shared" si="88"/>
        <v>1281527.5151515151</v>
      </c>
      <c r="AT306" s="9">
        <f t="shared" si="89"/>
        <v>0.89189189189189189</v>
      </c>
      <c r="AV306" s="65"/>
    </row>
    <row r="307" spans="2:48" s="7" customFormat="1">
      <c r="B307" s="465"/>
      <c r="C307" s="470"/>
      <c r="D307" s="143" t="s">
        <v>158</v>
      </c>
      <c r="E307" s="147">
        <v>6</v>
      </c>
      <c r="F307" s="218">
        <f>IFERROR(E307/E310,"-")</f>
        <v>1.0309278350515464E-2</v>
      </c>
      <c r="G307" s="219">
        <v>12309319</v>
      </c>
      <c r="H307" s="219">
        <v>6</v>
      </c>
      <c r="I307" s="219">
        <f t="shared" si="90"/>
        <v>2051553.1666666667</v>
      </c>
      <c r="J307" s="219">
        <f t="shared" si="73"/>
        <v>2051553.1666666667</v>
      </c>
      <c r="K307" s="144">
        <f t="shared" si="74"/>
        <v>1</v>
      </c>
      <c r="L307" s="147">
        <v>6</v>
      </c>
      <c r="M307" s="218">
        <f>IFERROR(L307/L310,"-")</f>
        <v>1.8181818181818181E-2</v>
      </c>
      <c r="N307" s="219">
        <v>12309319</v>
      </c>
      <c r="O307" s="219">
        <v>6</v>
      </c>
      <c r="P307" s="219">
        <f t="shared" si="75"/>
        <v>2051553.1666666667</v>
      </c>
      <c r="Q307" s="219">
        <f t="shared" si="76"/>
        <v>2051553.1666666667</v>
      </c>
      <c r="R307" s="144">
        <f t="shared" si="77"/>
        <v>1</v>
      </c>
      <c r="S307" s="147">
        <v>0</v>
      </c>
      <c r="T307" s="218">
        <f>IFERROR(S307/S310,"-")</f>
        <v>0</v>
      </c>
      <c r="U307" s="219">
        <v>0</v>
      </c>
      <c r="V307" s="219">
        <v>0</v>
      </c>
      <c r="W307" s="219" t="str">
        <f t="shared" si="78"/>
        <v>-</v>
      </c>
      <c r="X307" s="219" t="str">
        <f t="shared" si="79"/>
        <v>-</v>
      </c>
      <c r="Y307" s="144" t="str">
        <f t="shared" si="80"/>
        <v>-</v>
      </c>
      <c r="Z307" s="147">
        <v>0</v>
      </c>
      <c r="AA307" s="218">
        <f>IFERROR(Z307/Z310,"-")</f>
        <v>0</v>
      </c>
      <c r="AB307" s="219">
        <v>0</v>
      </c>
      <c r="AC307" s="219">
        <v>0</v>
      </c>
      <c r="AD307" s="219" t="str">
        <f t="shared" si="81"/>
        <v>-</v>
      </c>
      <c r="AE307" s="219" t="str">
        <f t="shared" si="82"/>
        <v>-</v>
      </c>
      <c r="AF307" s="144" t="str">
        <f t="shared" si="83"/>
        <v>-</v>
      </c>
      <c r="AG307" s="147">
        <v>6</v>
      </c>
      <c r="AH307" s="218">
        <f>IFERROR(AG307/AG310,"-")</f>
        <v>2.5104602510460251E-2</v>
      </c>
      <c r="AI307" s="219">
        <v>9396118</v>
      </c>
      <c r="AJ307" s="219">
        <v>6</v>
      </c>
      <c r="AK307" s="219">
        <f t="shared" si="84"/>
        <v>1566019.6666666667</v>
      </c>
      <c r="AL307" s="219">
        <f t="shared" si="85"/>
        <v>1566019.6666666667</v>
      </c>
      <c r="AM307" s="144">
        <f t="shared" si="86"/>
        <v>1</v>
      </c>
      <c r="AN307" s="147">
        <v>14</v>
      </c>
      <c r="AO307" s="218">
        <f>IFERROR(AN307/AN310,"-")</f>
        <v>6.7994171928120444E-3</v>
      </c>
      <c r="AP307" s="219">
        <v>22761906</v>
      </c>
      <c r="AQ307" s="219">
        <v>14</v>
      </c>
      <c r="AR307" s="219">
        <f t="shared" si="87"/>
        <v>1625850.4285714286</v>
      </c>
      <c r="AS307" s="219">
        <f t="shared" si="88"/>
        <v>1625850.4285714286</v>
      </c>
      <c r="AT307" s="144">
        <f t="shared" si="89"/>
        <v>1</v>
      </c>
      <c r="AV307" s="65"/>
    </row>
    <row r="308" spans="2:48" s="7" customFormat="1">
      <c r="B308" s="465"/>
      <c r="C308" s="470"/>
      <c r="D308" s="143" t="s">
        <v>159</v>
      </c>
      <c r="E308" s="336">
        <v>4</v>
      </c>
      <c r="F308" s="220">
        <f>IFERROR(E308/E310,"-")</f>
        <v>6.8728522336769758E-3</v>
      </c>
      <c r="G308" s="59">
        <v>4947732</v>
      </c>
      <c r="H308" s="59">
        <v>3</v>
      </c>
      <c r="I308" s="59">
        <f t="shared" si="90"/>
        <v>1236933</v>
      </c>
      <c r="J308" s="59">
        <f t="shared" si="73"/>
        <v>1649244</v>
      </c>
      <c r="K308" s="9">
        <f t="shared" si="74"/>
        <v>0.75</v>
      </c>
      <c r="L308" s="336">
        <v>3</v>
      </c>
      <c r="M308" s="220">
        <f>IFERROR(L308/L310,"-")</f>
        <v>9.0909090909090905E-3</v>
      </c>
      <c r="N308" s="59">
        <v>4480243</v>
      </c>
      <c r="O308" s="59">
        <v>2</v>
      </c>
      <c r="P308" s="59">
        <f t="shared" si="75"/>
        <v>1493414.3333333333</v>
      </c>
      <c r="Q308" s="59">
        <f t="shared" si="76"/>
        <v>2240121.5</v>
      </c>
      <c r="R308" s="9">
        <f t="shared" si="77"/>
        <v>0.66666666666666663</v>
      </c>
      <c r="S308" s="336">
        <v>2</v>
      </c>
      <c r="T308" s="220">
        <f>IFERROR(S308/S310,"-")</f>
        <v>2.7777777777777776E-2</v>
      </c>
      <c r="U308" s="59">
        <v>2544743</v>
      </c>
      <c r="V308" s="59">
        <v>2</v>
      </c>
      <c r="W308" s="59">
        <f t="shared" si="78"/>
        <v>1272371.5</v>
      </c>
      <c r="X308" s="59">
        <f t="shared" si="79"/>
        <v>1272371.5</v>
      </c>
      <c r="Y308" s="9">
        <f t="shared" si="80"/>
        <v>1</v>
      </c>
      <c r="Z308" s="336">
        <v>1</v>
      </c>
      <c r="AA308" s="220">
        <f>IFERROR(Z308/Z310,"-")</f>
        <v>2.3809523809523808E-2</v>
      </c>
      <c r="AB308" s="59">
        <v>2077254</v>
      </c>
      <c r="AC308" s="59">
        <v>1</v>
      </c>
      <c r="AD308" s="59">
        <f t="shared" si="81"/>
        <v>2077254</v>
      </c>
      <c r="AE308" s="59">
        <f t="shared" si="82"/>
        <v>2077254</v>
      </c>
      <c r="AF308" s="9">
        <f t="shared" si="83"/>
        <v>1</v>
      </c>
      <c r="AG308" s="336">
        <v>2</v>
      </c>
      <c r="AH308" s="220">
        <f>IFERROR(AG308/AG310,"-")</f>
        <v>8.368200836820083E-3</v>
      </c>
      <c r="AI308" s="59">
        <v>2162826</v>
      </c>
      <c r="AJ308" s="59">
        <v>2</v>
      </c>
      <c r="AK308" s="59">
        <f t="shared" si="84"/>
        <v>1081413</v>
      </c>
      <c r="AL308" s="59">
        <f t="shared" si="85"/>
        <v>1081413</v>
      </c>
      <c r="AM308" s="9">
        <f t="shared" si="86"/>
        <v>1</v>
      </c>
      <c r="AN308" s="336">
        <v>5</v>
      </c>
      <c r="AO308" s="220">
        <f>IFERROR(AN308/AN310,"-")</f>
        <v>2.4283632831471587E-3</v>
      </c>
      <c r="AP308" s="59">
        <v>6308644</v>
      </c>
      <c r="AQ308" s="59">
        <v>5</v>
      </c>
      <c r="AR308" s="59">
        <f t="shared" si="87"/>
        <v>1261728.8</v>
      </c>
      <c r="AS308" s="59">
        <f t="shared" si="88"/>
        <v>1261728.8</v>
      </c>
      <c r="AT308" s="9">
        <f t="shared" si="89"/>
        <v>1</v>
      </c>
      <c r="AV308" s="65"/>
    </row>
    <row r="309" spans="2:48" s="7" customFormat="1">
      <c r="B309" s="465"/>
      <c r="C309" s="470"/>
      <c r="D309" s="146" t="s">
        <v>160</v>
      </c>
      <c r="E309" s="337">
        <v>1</v>
      </c>
      <c r="F309" s="221">
        <f>IFERROR(E309/E310,"-")</f>
        <v>1.718213058419244E-3</v>
      </c>
      <c r="G309" s="222">
        <v>86133</v>
      </c>
      <c r="H309" s="222">
        <v>1</v>
      </c>
      <c r="I309" s="222">
        <f t="shared" si="90"/>
        <v>86133</v>
      </c>
      <c r="J309" s="222">
        <f t="shared" si="73"/>
        <v>86133</v>
      </c>
      <c r="K309" s="29">
        <f t="shared" si="74"/>
        <v>1</v>
      </c>
      <c r="L309" s="337">
        <v>0</v>
      </c>
      <c r="M309" s="221">
        <f>IFERROR(L309/L310,"-")</f>
        <v>0</v>
      </c>
      <c r="N309" s="222">
        <v>0</v>
      </c>
      <c r="O309" s="222">
        <v>0</v>
      </c>
      <c r="P309" s="222" t="str">
        <f t="shared" si="75"/>
        <v>-</v>
      </c>
      <c r="Q309" s="222" t="str">
        <f t="shared" si="76"/>
        <v>-</v>
      </c>
      <c r="R309" s="29" t="str">
        <f t="shared" si="77"/>
        <v>-</v>
      </c>
      <c r="S309" s="337">
        <v>1</v>
      </c>
      <c r="T309" s="221">
        <f>IFERROR(S309/S310,"-")</f>
        <v>1.3888888888888888E-2</v>
      </c>
      <c r="U309" s="222">
        <v>86133</v>
      </c>
      <c r="V309" s="222">
        <v>1</v>
      </c>
      <c r="W309" s="222">
        <f t="shared" si="78"/>
        <v>86133</v>
      </c>
      <c r="X309" s="222">
        <f t="shared" si="79"/>
        <v>86133</v>
      </c>
      <c r="Y309" s="29">
        <f t="shared" si="80"/>
        <v>1</v>
      </c>
      <c r="Z309" s="337">
        <v>0</v>
      </c>
      <c r="AA309" s="221">
        <f>IFERROR(Z309/Z310,"-")</f>
        <v>0</v>
      </c>
      <c r="AB309" s="222">
        <v>0</v>
      </c>
      <c r="AC309" s="222">
        <v>0</v>
      </c>
      <c r="AD309" s="222" t="str">
        <f t="shared" si="81"/>
        <v>-</v>
      </c>
      <c r="AE309" s="222" t="str">
        <f t="shared" si="82"/>
        <v>-</v>
      </c>
      <c r="AF309" s="29" t="str">
        <f t="shared" si="83"/>
        <v>-</v>
      </c>
      <c r="AG309" s="337">
        <v>0</v>
      </c>
      <c r="AH309" s="221">
        <f>IFERROR(AG309/AG310,"-")</f>
        <v>0</v>
      </c>
      <c r="AI309" s="222">
        <v>0</v>
      </c>
      <c r="AJ309" s="222">
        <v>0</v>
      </c>
      <c r="AK309" s="222" t="str">
        <f t="shared" si="84"/>
        <v>-</v>
      </c>
      <c r="AL309" s="222" t="str">
        <f t="shared" si="85"/>
        <v>-</v>
      </c>
      <c r="AM309" s="29" t="str">
        <f t="shared" si="86"/>
        <v>-</v>
      </c>
      <c r="AN309" s="337">
        <v>4</v>
      </c>
      <c r="AO309" s="221">
        <f>IFERROR(AN309/AN310,"-")</f>
        <v>1.942690626517727E-3</v>
      </c>
      <c r="AP309" s="222">
        <v>12232335</v>
      </c>
      <c r="AQ309" s="222">
        <v>3</v>
      </c>
      <c r="AR309" s="222">
        <f t="shared" si="87"/>
        <v>3058083.75</v>
      </c>
      <c r="AS309" s="222">
        <f t="shared" si="88"/>
        <v>4077445</v>
      </c>
      <c r="AT309" s="29">
        <f t="shared" si="89"/>
        <v>0.75</v>
      </c>
      <c r="AV309" s="65"/>
    </row>
    <row r="310" spans="2:48" s="7" customFormat="1">
      <c r="B310" s="466"/>
      <c r="C310" s="471"/>
      <c r="D310" s="247" t="s">
        <v>64</v>
      </c>
      <c r="E310" s="148">
        <f>SUM(E302:E309)</f>
        <v>582</v>
      </c>
      <c r="F310" s="223">
        <f>IFERROR(E310/E310,"-")</f>
        <v>1</v>
      </c>
      <c r="G310" s="224">
        <f>SUM(G302:G309)</f>
        <v>80543655</v>
      </c>
      <c r="H310" s="224">
        <f>SUM(H302:H309)</f>
        <v>120</v>
      </c>
      <c r="I310" s="224">
        <f t="shared" si="90"/>
        <v>138391.15979381444</v>
      </c>
      <c r="J310" s="224">
        <f t="shared" si="73"/>
        <v>671197.125</v>
      </c>
      <c r="K310" s="129">
        <f t="shared" si="74"/>
        <v>0.20618556701030927</v>
      </c>
      <c r="L310" s="148">
        <f>SUM(L302:L309)</f>
        <v>330</v>
      </c>
      <c r="M310" s="223">
        <f>IFERROR(L310/L310,"-")</f>
        <v>1</v>
      </c>
      <c r="N310" s="224">
        <f>SUM(N302:N309)</f>
        <v>52149287</v>
      </c>
      <c r="O310" s="224">
        <f>SUM(O302:O309)</f>
        <v>68</v>
      </c>
      <c r="P310" s="224">
        <f t="shared" si="75"/>
        <v>158028.14242424243</v>
      </c>
      <c r="Q310" s="224">
        <f t="shared" si="76"/>
        <v>766901.2794117647</v>
      </c>
      <c r="R310" s="129">
        <f t="shared" si="77"/>
        <v>0.20606060606060606</v>
      </c>
      <c r="S310" s="148">
        <f>SUM(S302:S309)</f>
        <v>72</v>
      </c>
      <c r="T310" s="223">
        <f>IFERROR(S310/S310,"-")</f>
        <v>1</v>
      </c>
      <c r="U310" s="224">
        <f>SUM(U302:U309)</f>
        <v>15170094</v>
      </c>
      <c r="V310" s="224">
        <f>SUM(V302:V309)</f>
        <v>25</v>
      </c>
      <c r="W310" s="224">
        <f t="shared" si="78"/>
        <v>210695.75</v>
      </c>
      <c r="X310" s="224">
        <f t="shared" si="79"/>
        <v>606803.76</v>
      </c>
      <c r="Y310" s="129">
        <f t="shared" si="80"/>
        <v>0.34722222222222221</v>
      </c>
      <c r="Z310" s="148">
        <f>SUM(Z302:Z309)</f>
        <v>42</v>
      </c>
      <c r="AA310" s="223">
        <f>IFERROR(Z310/Z310,"-")</f>
        <v>1</v>
      </c>
      <c r="AB310" s="224">
        <f>SUM(AB302:AB309)</f>
        <v>9691676</v>
      </c>
      <c r="AC310" s="224">
        <f>SUM(AC302:AC309)</f>
        <v>12</v>
      </c>
      <c r="AD310" s="224">
        <f t="shared" si="81"/>
        <v>230754.19047619047</v>
      </c>
      <c r="AE310" s="224">
        <f t="shared" si="82"/>
        <v>807639.66666666663</v>
      </c>
      <c r="AF310" s="129">
        <f t="shared" si="83"/>
        <v>0.2857142857142857</v>
      </c>
      <c r="AG310" s="148">
        <f>SUM(AG302:AG309)</f>
        <v>239</v>
      </c>
      <c r="AH310" s="223">
        <f>IFERROR(AG310/AG310,"-")</f>
        <v>1</v>
      </c>
      <c r="AI310" s="224">
        <f>SUM(AI302:AI309)</f>
        <v>42584022</v>
      </c>
      <c r="AJ310" s="224">
        <f>SUM(AJ302:AJ309)</f>
        <v>52</v>
      </c>
      <c r="AK310" s="224">
        <f t="shared" si="84"/>
        <v>178175.82426778242</v>
      </c>
      <c r="AL310" s="224">
        <f t="shared" si="85"/>
        <v>818923.5</v>
      </c>
      <c r="AM310" s="129">
        <f t="shared" si="86"/>
        <v>0.21757322175732219</v>
      </c>
      <c r="AN310" s="148">
        <f>SUM(AN302:AN309)</f>
        <v>2059</v>
      </c>
      <c r="AO310" s="223">
        <f>IFERROR(AN310/AN310,"-")</f>
        <v>1</v>
      </c>
      <c r="AP310" s="224">
        <f>SUM(AP302:AP309)</f>
        <v>152846934</v>
      </c>
      <c r="AQ310" s="224">
        <f>SUM(AQ302:AQ309)</f>
        <v>222</v>
      </c>
      <c r="AR310" s="224">
        <f t="shared" si="87"/>
        <v>74233.576493443412</v>
      </c>
      <c r="AS310" s="224">
        <f t="shared" si="88"/>
        <v>688499.70270270272</v>
      </c>
      <c r="AT310" s="129">
        <f t="shared" si="89"/>
        <v>0.10781932977173385</v>
      </c>
      <c r="AV310" s="65"/>
    </row>
    <row r="311" spans="2:48" s="7" customFormat="1">
      <c r="B311" s="464">
        <v>35</v>
      </c>
      <c r="C311" s="469" t="s">
        <v>0</v>
      </c>
      <c r="D311" s="143" t="s">
        <v>156</v>
      </c>
      <c r="E311" s="147">
        <v>848</v>
      </c>
      <c r="F311" s="218">
        <f>IFERROR(E311/E319,"-")</f>
        <v>0.69055374592833874</v>
      </c>
      <c r="G311" s="219">
        <v>0</v>
      </c>
      <c r="H311" s="219">
        <v>0</v>
      </c>
      <c r="I311" s="219">
        <f t="shared" si="90"/>
        <v>0</v>
      </c>
      <c r="J311" s="219" t="str">
        <f t="shared" si="73"/>
        <v>-</v>
      </c>
      <c r="K311" s="144">
        <f t="shared" si="74"/>
        <v>0</v>
      </c>
      <c r="L311" s="147">
        <v>631</v>
      </c>
      <c r="M311" s="218">
        <f>IFERROR(L311/L319,"-")</f>
        <v>0.68811341330425302</v>
      </c>
      <c r="N311" s="219">
        <v>0</v>
      </c>
      <c r="O311" s="219">
        <v>0</v>
      </c>
      <c r="P311" s="219">
        <f t="shared" si="75"/>
        <v>0</v>
      </c>
      <c r="Q311" s="219" t="str">
        <f t="shared" si="76"/>
        <v>-</v>
      </c>
      <c r="R311" s="144">
        <f t="shared" si="77"/>
        <v>0</v>
      </c>
      <c r="S311" s="147">
        <v>84</v>
      </c>
      <c r="T311" s="218">
        <f>IFERROR(S311/S319,"-")</f>
        <v>0.53503184713375795</v>
      </c>
      <c r="U311" s="219">
        <v>0</v>
      </c>
      <c r="V311" s="219">
        <v>0</v>
      </c>
      <c r="W311" s="219">
        <f t="shared" si="78"/>
        <v>0</v>
      </c>
      <c r="X311" s="219" t="str">
        <f t="shared" si="79"/>
        <v>-</v>
      </c>
      <c r="Y311" s="144">
        <f t="shared" si="80"/>
        <v>0</v>
      </c>
      <c r="Z311" s="147">
        <v>51</v>
      </c>
      <c r="AA311" s="218">
        <f>IFERROR(Z311/Z319,"-")</f>
        <v>0.5</v>
      </c>
      <c r="AB311" s="219">
        <v>0</v>
      </c>
      <c r="AC311" s="219">
        <v>0</v>
      </c>
      <c r="AD311" s="219">
        <f t="shared" si="81"/>
        <v>0</v>
      </c>
      <c r="AE311" s="219" t="str">
        <f t="shared" si="82"/>
        <v>-</v>
      </c>
      <c r="AF311" s="144">
        <f t="shared" si="83"/>
        <v>0</v>
      </c>
      <c r="AG311" s="147">
        <v>234</v>
      </c>
      <c r="AH311" s="218">
        <f>IFERROR(AG311/AG319,"-")</f>
        <v>0.61096605744125332</v>
      </c>
      <c r="AI311" s="219">
        <v>0</v>
      </c>
      <c r="AJ311" s="219">
        <v>0</v>
      </c>
      <c r="AK311" s="219">
        <f t="shared" si="84"/>
        <v>0</v>
      </c>
      <c r="AL311" s="219" t="str">
        <f t="shared" si="85"/>
        <v>-</v>
      </c>
      <c r="AM311" s="144">
        <f t="shared" si="86"/>
        <v>0</v>
      </c>
      <c r="AN311" s="147">
        <v>3983</v>
      </c>
      <c r="AO311" s="218">
        <f>IFERROR(AN311/AN319,"-")</f>
        <v>0.79027777777777775</v>
      </c>
      <c r="AP311" s="219">
        <v>0</v>
      </c>
      <c r="AQ311" s="219">
        <v>0</v>
      </c>
      <c r="AR311" s="219">
        <f t="shared" si="87"/>
        <v>0</v>
      </c>
      <c r="AS311" s="219" t="str">
        <f t="shared" si="88"/>
        <v>-</v>
      </c>
      <c r="AT311" s="144">
        <f t="shared" si="89"/>
        <v>0</v>
      </c>
      <c r="AV311" s="65"/>
    </row>
    <row r="312" spans="2:48" s="7" customFormat="1">
      <c r="B312" s="465"/>
      <c r="C312" s="470"/>
      <c r="D312" s="143" t="s">
        <v>153</v>
      </c>
      <c r="E312" s="336">
        <v>117</v>
      </c>
      <c r="F312" s="220">
        <f>IFERROR(E312/E319,"-")</f>
        <v>9.5276872964169382E-2</v>
      </c>
      <c r="G312" s="59">
        <v>6450023</v>
      </c>
      <c r="H312" s="59">
        <v>35</v>
      </c>
      <c r="I312" s="59">
        <f t="shared" si="90"/>
        <v>55128.401709401711</v>
      </c>
      <c r="J312" s="59">
        <f t="shared" si="73"/>
        <v>184286.37142857144</v>
      </c>
      <c r="K312" s="9">
        <f t="shared" si="74"/>
        <v>0.29914529914529914</v>
      </c>
      <c r="L312" s="336">
        <v>91</v>
      </c>
      <c r="M312" s="220">
        <f>IFERROR(L312/L319,"-")</f>
        <v>9.9236641221374045E-2</v>
      </c>
      <c r="N312" s="59">
        <v>4866823</v>
      </c>
      <c r="O312" s="59">
        <v>26</v>
      </c>
      <c r="P312" s="59">
        <f t="shared" si="75"/>
        <v>53481.571428571428</v>
      </c>
      <c r="Q312" s="59">
        <f t="shared" si="76"/>
        <v>187185.5</v>
      </c>
      <c r="R312" s="9">
        <f t="shared" si="77"/>
        <v>0.2857142857142857</v>
      </c>
      <c r="S312" s="336">
        <v>15</v>
      </c>
      <c r="T312" s="220">
        <f>IFERROR(S312/S319,"-")</f>
        <v>9.5541401273885357E-2</v>
      </c>
      <c r="U312" s="59">
        <v>1589050</v>
      </c>
      <c r="V312" s="59">
        <v>6</v>
      </c>
      <c r="W312" s="59">
        <f t="shared" si="78"/>
        <v>105936.66666666667</v>
      </c>
      <c r="X312" s="59">
        <f t="shared" si="79"/>
        <v>264841.66666666669</v>
      </c>
      <c r="Y312" s="9">
        <f t="shared" si="80"/>
        <v>0.4</v>
      </c>
      <c r="Z312" s="336">
        <v>8</v>
      </c>
      <c r="AA312" s="220">
        <f>IFERROR(Z312/Z319,"-")</f>
        <v>7.8431372549019607E-2</v>
      </c>
      <c r="AB312" s="59">
        <v>894367</v>
      </c>
      <c r="AC312" s="59">
        <v>2</v>
      </c>
      <c r="AD312" s="59">
        <f t="shared" si="81"/>
        <v>111795.875</v>
      </c>
      <c r="AE312" s="59">
        <f t="shared" si="82"/>
        <v>447183.5</v>
      </c>
      <c r="AF312" s="9">
        <f t="shared" si="83"/>
        <v>0.25</v>
      </c>
      <c r="AG312" s="336">
        <v>31</v>
      </c>
      <c r="AH312" s="220">
        <f>IFERROR(AG312/AG319,"-")</f>
        <v>8.0939947780678853E-2</v>
      </c>
      <c r="AI312" s="59">
        <v>1317441</v>
      </c>
      <c r="AJ312" s="59">
        <v>11</v>
      </c>
      <c r="AK312" s="59">
        <f t="shared" si="84"/>
        <v>42498.096774193546</v>
      </c>
      <c r="AL312" s="59">
        <f t="shared" si="85"/>
        <v>119767.36363636363</v>
      </c>
      <c r="AM312" s="9">
        <f t="shared" si="86"/>
        <v>0.35483870967741937</v>
      </c>
      <c r="AN312" s="336">
        <v>409</v>
      </c>
      <c r="AO312" s="220">
        <f>IFERROR(AN312/AN319,"-")</f>
        <v>8.1150793650793654E-2</v>
      </c>
      <c r="AP312" s="59">
        <v>15278668</v>
      </c>
      <c r="AQ312" s="59">
        <v>98</v>
      </c>
      <c r="AR312" s="59">
        <f t="shared" si="87"/>
        <v>37356.156479217607</v>
      </c>
      <c r="AS312" s="59">
        <f t="shared" si="88"/>
        <v>155904.77551020408</v>
      </c>
      <c r="AT312" s="9">
        <f t="shared" si="89"/>
        <v>0.23960880195599021</v>
      </c>
      <c r="AV312" s="65"/>
    </row>
    <row r="313" spans="2:48" s="7" customFormat="1">
      <c r="B313" s="465"/>
      <c r="C313" s="470"/>
      <c r="D313" s="143" t="s">
        <v>154</v>
      </c>
      <c r="E313" s="336">
        <v>109</v>
      </c>
      <c r="F313" s="220">
        <f>IFERROR(E313/E319,"-")</f>
        <v>8.8762214983713353E-2</v>
      </c>
      <c r="G313" s="59">
        <v>15114744</v>
      </c>
      <c r="H313" s="59">
        <v>58</v>
      </c>
      <c r="I313" s="59">
        <f t="shared" si="90"/>
        <v>138667.376146789</v>
      </c>
      <c r="J313" s="59">
        <f t="shared" si="73"/>
        <v>260599.03448275861</v>
      </c>
      <c r="K313" s="9">
        <f t="shared" si="74"/>
        <v>0.5321100917431193</v>
      </c>
      <c r="L313" s="336">
        <v>78</v>
      </c>
      <c r="M313" s="220">
        <f>IFERROR(L313/L319,"-")</f>
        <v>8.5059978189749183E-2</v>
      </c>
      <c r="N313" s="59">
        <v>11377904</v>
      </c>
      <c r="O313" s="59">
        <v>43</v>
      </c>
      <c r="P313" s="59">
        <f t="shared" si="75"/>
        <v>145870.56410256409</v>
      </c>
      <c r="Q313" s="59">
        <f t="shared" si="76"/>
        <v>264602.41860465117</v>
      </c>
      <c r="R313" s="9">
        <f t="shared" si="77"/>
        <v>0.55128205128205132</v>
      </c>
      <c r="S313" s="336">
        <v>17</v>
      </c>
      <c r="T313" s="220">
        <f>IFERROR(S313/S319,"-")</f>
        <v>0.10828025477707007</v>
      </c>
      <c r="U313" s="59">
        <v>3318583</v>
      </c>
      <c r="V313" s="59">
        <v>9</v>
      </c>
      <c r="W313" s="59">
        <f t="shared" si="78"/>
        <v>195210.76470588235</v>
      </c>
      <c r="X313" s="59">
        <f t="shared" si="79"/>
        <v>368731.44444444444</v>
      </c>
      <c r="Y313" s="9">
        <f t="shared" si="80"/>
        <v>0.52941176470588236</v>
      </c>
      <c r="Z313" s="336">
        <v>11</v>
      </c>
      <c r="AA313" s="220">
        <f>IFERROR(Z313/Z319,"-")</f>
        <v>0.10784313725490197</v>
      </c>
      <c r="AB313" s="59">
        <v>2333874</v>
      </c>
      <c r="AC313" s="59">
        <v>6</v>
      </c>
      <c r="AD313" s="59">
        <f t="shared" si="81"/>
        <v>212170.36363636365</v>
      </c>
      <c r="AE313" s="59">
        <f t="shared" si="82"/>
        <v>388979</v>
      </c>
      <c r="AF313" s="9">
        <f t="shared" si="83"/>
        <v>0.54545454545454541</v>
      </c>
      <c r="AG313" s="336">
        <v>40</v>
      </c>
      <c r="AH313" s="220">
        <f>IFERROR(AG313/AG319,"-")</f>
        <v>0.10443864229765012</v>
      </c>
      <c r="AI313" s="59">
        <v>8192226</v>
      </c>
      <c r="AJ313" s="59">
        <v>27</v>
      </c>
      <c r="AK313" s="59">
        <f t="shared" si="84"/>
        <v>204805.65</v>
      </c>
      <c r="AL313" s="59">
        <f t="shared" si="85"/>
        <v>303415.77777777775</v>
      </c>
      <c r="AM313" s="9">
        <f t="shared" si="86"/>
        <v>0.67500000000000004</v>
      </c>
      <c r="AN313" s="336">
        <v>238</v>
      </c>
      <c r="AO313" s="220">
        <f>IFERROR(AN313/AN319,"-")</f>
        <v>4.7222222222222221E-2</v>
      </c>
      <c r="AP313" s="59">
        <v>35333549</v>
      </c>
      <c r="AQ313" s="59">
        <v>129</v>
      </c>
      <c r="AR313" s="59">
        <f t="shared" si="87"/>
        <v>148460.28991596639</v>
      </c>
      <c r="AS313" s="59">
        <f t="shared" si="88"/>
        <v>273903.48062015505</v>
      </c>
      <c r="AT313" s="9">
        <f t="shared" si="89"/>
        <v>0.54201680672268904</v>
      </c>
      <c r="AV313" s="65"/>
    </row>
    <row r="314" spans="2:48" s="7" customFormat="1">
      <c r="B314" s="465"/>
      <c r="C314" s="470"/>
      <c r="D314" s="143" t="s">
        <v>155</v>
      </c>
      <c r="E314" s="147">
        <v>67</v>
      </c>
      <c r="F314" s="218">
        <f>IFERROR(E314/E319,"-")</f>
        <v>5.4560260586319222E-2</v>
      </c>
      <c r="G314" s="219">
        <v>38384220</v>
      </c>
      <c r="H314" s="219">
        <v>59</v>
      </c>
      <c r="I314" s="219">
        <f t="shared" si="90"/>
        <v>572898.80597014923</v>
      </c>
      <c r="J314" s="219">
        <f t="shared" si="73"/>
        <v>650580</v>
      </c>
      <c r="K314" s="144">
        <f t="shared" si="74"/>
        <v>0.88059701492537312</v>
      </c>
      <c r="L314" s="147">
        <v>50</v>
      </c>
      <c r="M314" s="218">
        <f>IFERROR(L314/L319,"-")</f>
        <v>5.4525627044711013E-2</v>
      </c>
      <c r="N314" s="219">
        <v>27739377</v>
      </c>
      <c r="O314" s="219">
        <v>43</v>
      </c>
      <c r="P314" s="219">
        <f t="shared" si="75"/>
        <v>554787.54</v>
      </c>
      <c r="Q314" s="219">
        <f t="shared" si="76"/>
        <v>645101.79069767438</v>
      </c>
      <c r="R314" s="144">
        <f t="shared" si="77"/>
        <v>0.86</v>
      </c>
      <c r="S314" s="147">
        <v>15</v>
      </c>
      <c r="T314" s="218">
        <f>IFERROR(S314/S319,"-")</f>
        <v>9.5541401273885357E-2</v>
      </c>
      <c r="U314" s="219">
        <v>9202522</v>
      </c>
      <c r="V314" s="219">
        <v>15</v>
      </c>
      <c r="W314" s="219">
        <f t="shared" si="78"/>
        <v>613501.46666666667</v>
      </c>
      <c r="X314" s="219">
        <f t="shared" si="79"/>
        <v>613501.46666666667</v>
      </c>
      <c r="Y314" s="144">
        <f t="shared" si="80"/>
        <v>1</v>
      </c>
      <c r="Z314" s="147">
        <v>12</v>
      </c>
      <c r="AA314" s="218">
        <f>IFERROR(Z314/Z319,"-")</f>
        <v>0.11764705882352941</v>
      </c>
      <c r="AB314" s="219">
        <v>7061769</v>
      </c>
      <c r="AC314" s="219">
        <v>12</v>
      </c>
      <c r="AD314" s="219">
        <f t="shared" si="81"/>
        <v>588480.75</v>
      </c>
      <c r="AE314" s="219">
        <f t="shared" si="82"/>
        <v>588480.75</v>
      </c>
      <c r="AF314" s="144">
        <f t="shared" si="83"/>
        <v>1</v>
      </c>
      <c r="AG314" s="147">
        <v>34</v>
      </c>
      <c r="AH314" s="218">
        <f>IFERROR(AG314/AG319,"-")</f>
        <v>8.877284595300261E-2</v>
      </c>
      <c r="AI314" s="219">
        <v>25515618</v>
      </c>
      <c r="AJ314" s="219">
        <v>31</v>
      </c>
      <c r="AK314" s="219">
        <f t="shared" si="84"/>
        <v>750459.3529411765</v>
      </c>
      <c r="AL314" s="219">
        <f t="shared" si="85"/>
        <v>823084.45161290327</v>
      </c>
      <c r="AM314" s="144">
        <f t="shared" si="86"/>
        <v>0.91176470588235292</v>
      </c>
      <c r="AN314" s="147">
        <v>234</v>
      </c>
      <c r="AO314" s="218">
        <f>IFERROR(AN314/AN319,"-")</f>
        <v>4.642857142857143E-2</v>
      </c>
      <c r="AP314" s="219">
        <v>150503062</v>
      </c>
      <c r="AQ314" s="219">
        <v>194</v>
      </c>
      <c r="AR314" s="219">
        <f t="shared" si="87"/>
        <v>643175.47863247863</v>
      </c>
      <c r="AS314" s="219">
        <f t="shared" si="88"/>
        <v>775788.97938144335</v>
      </c>
      <c r="AT314" s="144">
        <f t="shared" si="89"/>
        <v>0.82905982905982911</v>
      </c>
      <c r="AV314" s="65"/>
    </row>
    <row r="315" spans="2:48" s="7" customFormat="1">
      <c r="B315" s="465"/>
      <c r="C315" s="470"/>
      <c r="D315" s="143" t="s">
        <v>157</v>
      </c>
      <c r="E315" s="336">
        <v>55</v>
      </c>
      <c r="F315" s="220">
        <f>IFERROR(E315/E319,"-")</f>
        <v>4.4788273615635178E-2</v>
      </c>
      <c r="G315" s="59">
        <v>62447334</v>
      </c>
      <c r="H315" s="59">
        <v>53</v>
      </c>
      <c r="I315" s="59">
        <f t="shared" si="90"/>
        <v>1135406.0727272728</v>
      </c>
      <c r="J315" s="59">
        <f t="shared" si="73"/>
        <v>1178251.5849056605</v>
      </c>
      <c r="K315" s="9">
        <f t="shared" si="74"/>
        <v>0.96363636363636362</v>
      </c>
      <c r="L315" s="336">
        <v>44</v>
      </c>
      <c r="M315" s="220">
        <f>IFERROR(L315/L319,"-")</f>
        <v>4.7982551799345692E-2</v>
      </c>
      <c r="N315" s="59">
        <v>50582123</v>
      </c>
      <c r="O315" s="59">
        <v>44</v>
      </c>
      <c r="P315" s="59">
        <f t="shared" si="75"/>
        <v>1149593.7045454546</v>
      </c>
      <c r="Q315" s="59">
        <f t="shared" si="76"/>
        <v>1149593.7045454546</v>
      </c>
      <c r="R315" s="9">
        <f t="shared" si="77"/>
        <v>1</v>
      </c>
      <c r="S315" s="336">
        <v>16</v>
      </c>
      <c r="T315" s="220">
        <f>IFERROR(S315/S319,"-")</f>
        <v>0.10191082802547771</v>
      </c>
      <c r="U315" s="59">
        <v>20933275</v>
      </c>
      <c r="V315" s="59">
        <v>16</v>
      </c>
      <c r="W315" s="59">
        <f t="shared" si="78"/>
        <v>1308329.6875</v>
      </c>
      <c r="X315" s="59">
        <f t="shared" si="79"/>
        <v>1308329.6875</v>
      </c>
      <c r="Y315" s="9">
        <f t="shared" si="80"/>
        <v>1</v>
      </c>
      <c r="Z315" s="336">
        <v>10</v>
      </c>
      <c r="AA315" s="220">
        <f>IFERROR(Z315/Z319,"-")</f>
        <v>9.8039215686274508E-2</v>
      </c>
      <c r="AB315" s="59">
        <v>13183199</v>
      </c>
      <c r="AC315" s="59">
        <v>10</v>
      </c>
      <c r="AD315" s="59">
        <f t="shared" si="81"/>
        <v>1318319.8999999999</v>
      </c>
      <c r="AE315" s="59">
        <f t="shared" si="82"/>
        <v>1318319.8999999999</v>
      </c>
      <c r="AF315" s="9">
        <f t="shared" si="83"/>
        <v>1</v>
      </c>
      <c r="AG315" s="336">
        <v>24</v>
      </c>
      <c r="AH315" s="220">
        <f>IFERROR(AG315/AG319,"-")</f>
        <v>6.2663185378590072E-2</v>
      </c>
      <c r="AI315" s="59">
        <v>29553249</v>
      </c>
      <c r="AJ315" s="59">
        <v>23</v>
      </c>
      <c r="AK315" s="59">
        <f t="shared" si="84"/>
        <v>1231385.375</v>
      </c>
      <c r="AL315" s="59">
        <f t="shared" si="85"/>
        <v>1284923.8695652173</v>
      </c>
      <c r="AM315" s="9">
        <f t="shared" si="86"/>
        <v>0.95833333333333337</v>
      </c>
      <c r="AN315" s="336">
        <v>111</v>
      </c>
      <c r="AO315" s="220">
        <f>IFERROR(AN315/AN319,"-")</f>
        <v>2.2023809523809525E-2</v>
      </c>
      <c r="AP315" s="59">
        <v>107075473</v>
      </c>
      <c r="AQ315" s="59">
        <v>103</v>
      </c>
      <c r="AR315" s="59">
        <f t="shared" si="87"/>
        <v>964643.90090090095</v>
      </c>
      <c r="AS315" s="59">
        <f t="shared" si="88"/>
        <v>1039567.6990291262</v>
      </c>
      <c r="AT315" s="9">
        <f t="shared" si="89"/>
        <v>0.92792792792792789</v>
      </c>
      <c r="AV315" s="65"/>
    </row>
    <row r="316" spans="2:48" s="7" customFormat="1">
      <c r="B316" s="465"/>
      <c r="C316" s="470"/>
      <c r="D316" s="143" t="s">
        <v>158</v>
      </c>
      <c r="E316" s="147">
        <v>19</v>
      </c>
      <c r="F316" s="218">
        <f>IFERROR(E316/E319,"-")</f>
        <v>1.5472312703583062E-2</v>
      </c>
      <c r="G316" s="219">
        <v>37221400</v>
      </c>
      <c r="H316" s="219">
        <v>18</v>
      </c>
      <c r="I316" s="219">
        <f t="shared" si="90"/>
        <v>1959021.0526315789</v>
      </c>
      <c r="J316" s="219">
        <f t="shared" si="73"/>
        <v>2067855.5555555555</v>
      </c>
      <c r="K316" s="144">
        <f t="shared" si="74"/>
        <v>0.94736842105263153</v>
      </c>
      <c r="L316" s="147">
        <v>13</v>
      </c>
      <c r="M316" s="218">
        <f>IFERROR(L316/L319,"-")</f>
        <v>1.4176663031624863E-2</v>
      </c>
      <c r="N316" s="219">
        <v>27751539</v>
      </c>
      <c r="O316" s="219">
        <v>12</v>
      </c>
      <c r="P316" s="219">
        <f t="shared" si="75"/>
        <v>2134733.769230769</v>
      </c>
      <c r="Q316" s="219">
        <f t="shared" si="76"/>
        <v>2312628.25</v>
      </c>
      <c r="R316" s="144">
        <f t="shared" si="77"/>
        <v>0.92307692307692313</v>
      </c>
      <c r="S316" s="147">
        <v>7</v>
      </c>
      <c r="T316" s="218">
        <f>IFERROR(S316/S319,"-")</f>
        <v>4.4585987261146494E-2</v>
      </c>
      <c r="U316" s="219">
        <v>13046908</v>
      </c>
      <c r="V316" s="219">
        <v>7</v>
      </c>
      <c r="W316" s="219">
        <f t="shared" si="78"/>
        <v>1863844</v>
      </c>
      <c r="X316" s="219">
        <f t="shared" si="79"/>
        <v>1863844</v>
      </c>
      <c r="Y316" s="144">
        <f t="shared" si="80"/>
        <v>1</v>
      </c>
      <c r="Z316" s="147">
        <v>7</v>
      </c>
      <c r="AA316" s="218">
        <f>IFERROR(Z316/Z319,"-")</f>
        <v>6.8627450980392163E-2</v>
      </c>
      <c r="AB316" s="219">
        <v>13046908</v>
      </c>
      <c r="AC316" s="219">
        <v>7</v>
      </c>
      <c r="AD316" s="219">
        <f t="shared" si="81"/>
        <v>1863844</v>
      </c>
      <c r="AE316" s="219">
        <f t="shared" si="82"/>
        <v>1863844</v>
      </c>
      <c r="AF316" s="144">
        <f t="shared" si="83"/>
        <v>1</v>
      </c>
      <c r="AG316" s="147">
        <v>9</v>
      </c>
      <c r="AH316" s="218">
        <f>IFERROR(AG316/AG319,"-")</f>
        <v>2.3498694516971279E-2</v>
      </c>
      <c r="AI316" s="219">
        <v>20975013</v>
      </c>
      <c r="AJ316" s="219">
        <v>9</v>
      </c>
      <c r="AK316" s="219">
        <f t="shared" si="84"/>
        <v>2330557</v>
      </c>
      <c r="AL316" s="219">
        <f t="shared" si="85"/>
        <v>2330557</v>
      </c>
      <c r="AM316" s="144">
        <f t="shared" si="86"/>
        <v>1</v>
      </c>
      <c r="AN316" s="147">
        <v>44</v>
      </c>
      <c r="AO316" s="218">
        <f>IFERROR(AN316/AN319,"-")</f>
        <v>8.7301587301587304E-3</v>
      </c>
      <c r="AP316" s="219">
        <v>73253716</v>
      </c>
      <c r="AQ316" s="219">
        <v>40</v>
      </c>
      <c r="AR316" s="219">
        <f t="shared" si="87"/>
        <v>1664857.1818181819</v>
      </c>
      <c r="AS316" s="219">
        <f t="shared" si="88"/>
        <v>1831342.9</v>
      </c>
      <c r="AT316" s="144">
        <f t="shared" si="89"/>
        <v>0.90909090909090906</v>
      </c>
      <c r="AV316" s="65"/>
    </row>
    <row r="317" spans="2:48" s="7" customFormat="1">
      <c r="B317" s="465"/>
      <c r="C317" s="470"/>
      <c r="D317" s="143" t="s">
        <v>159</v>
      </c>
      <c r="E317" s="336">
        <v>8</v>
      </c>
      <c r="F317" s="220">
        <f>IFERROR(E317/E319,"-")</f>
        <v>6.5146579804560263E-3</v>
      </c>
      <c r="G317" s="59">
        <v>12858206</v>
      </c>
      <c r="H317" s="59">
        <v>8</v>
      </c>
      <c r="I317" s="59">
        <f t="shared" si="90"/>
        <v>1607275.75</v>
      </c>
      <c r="J317" s="59">
        <f t="shared" si="73"/>
        <v>1607275.75</v>
      </c>
      <c r="K317" s="9">
        <f t="shared" si="74"/>
        <v>1</v>
      </c>
      <c r="L317" s="336">
        <v>6</v>
      </c>
      <c r="M317" s="220">
        <f>IFERROR(L317/L319,"-")</f>
        <v>6.5430752453653216E-3</v>
      </c>
      <c r="N317" s="59">
        <v>7945552</v>
      </c>
      <c r="O317" s="59">
        <v>6</v>
      </c>
      <c r="P317" s="59">
        <f t="shared" si="75"/>
        <v>1324258.6666666667</v>
      </c>
      <c r="Q317" s="59">
        <f t="shared" si="76"/>
        <v>1324258.6666666667</v>
      </c>
      <c r="R317" s="9">
        <f t="shared" si="77"/>
        <v>1</v>
      </c>
      <c r="S317" s="336">
        <v>3</v>
      </c>
      <c r="T317" s="220">
        <f>IFERROR(S317/S319,"-")</f>
        <v>1.9108280254777069E-2</v>
      </c>
      <c r="U317" s="59">
        <v>5406248</v>
      </c>
      <c r="V317" s="59">
        <v>3</v>
      </c>
      <c r="W317" s="59">
        <f t="shared" si="78"/>
        <v>1802082.6666666667</v>
      </c>
      <c r="X317" s="59">
        <f t="shared" si="79"/>
        <v>1802082.6666666667</v>
      </c>
      <c r="Y317" s="9">
        <f t="shared" si="80"/>
        <v>1</v>
      </c>
      <c r="Z317" s="336">
        <v>3</v>
      </c>
      <c r="AA317" s="220">
        <f>IFERROR(Z317/Z319,"-")</f>
        <v>2.9411764705882353E-2</v>
      </c>
      <c r="AB317" s="59">
        <v>5406248</v>
      </c>
      <c r="AC317" s="59">
        <v>3</v>
      </c>
      <c r="AD317" s="59">
        <f t="shared" si="81"/>
        <v>1802082.6666666667</v>
      </c>
      <c r="AE317" s="59">
        <f t="shared" si="82"/>
        <v>1802082.6666666667</v>
      </c>
      <c r="AF317" s="9">
        <f t="shared" si="83"/>
        <v>1</v>
      </c>
      <c r="AG317" s="336">
        <v>8</v>
      </c>
      <c r="AH317" s="220">
        <f>IFERROR(AG317/AG319,"-")</f>
        <v>2.0887728459530026E-2</v>
      </c>
      <c r="AI317" s="59">
        <v>9859905</v>
      </c>
      <c r="AJ317" s="59">
        <v>8</v>
      </c>
      <c r="AK317" s="59">
        <f t="shared" si="84"/>
        <v>1232488.125</v>
      </c>
      <c r="AL317" s="59">
        <f t="shared" si="85"/>
        <v>1232488.125</v>
      </c>
      <c r="AM317" s="9">
        <f t="shared" si="86"/>
        <v>1</v>
      </c>
      <c r="AN317" s="336">
        <v>17</v>
      </c>
      <c r="AO317" s="220">
        <f>IFERROR(AN317/AN319,"-")</f>
        <v>3.3730158730158732E-3</v>
      </c>
      <c r="AP317" s="59">
        <v>28328407</v>
      </c>
      <c r="AQ317" s="59">
        <v>16</v>
      </c>
      <c r="AR317" s="59">
        <f t="shared" si="87"/>
        <v>1666376.8823529412</v>
      </c>
      <c r="AS317" s="59">
        <f t="shared" si="88"/>
        <v>1770525.4375</v>
      </c>
      <c r="AT317" s="9">
        <f t="shared" si="89"/>
        <v>0.94117647058823528</v>
      </c>
      <c r="AV317" s="65"/>
    </row>
    <row r="318" spans="2:48" s="7" customFormat="1">
      <c r="B318" s="465"/>
      <c r="C318" s="470"/>
      <c r="D318" s="146" t="s">
        <v>160</v>
      </c>
      <c r="E318" s="337">
        <v>5</v>
      </c>
      <c r="F318" s="221">
        <f>IFERROR(E318/E319,"-")</f>
        <v>4.0716612377850164E-3</v>
      </c>
      <c r="G318" s="222">
        <v>10596973</v>
      </c>
      <c r="H318" s="222">
        <v>4</v>
      </c>
      <c r="I318" s="222">
        <f t="shared" si="90"/>
        <v>2119394.6</v>
      </c>
      <c r="J318" s="222">
        <f t="shared" si="73"/>
        <v>2649243.25</v>
      </c>
      <c r="K318" s="29">
        <f t="shared" si="74"/>
        <v>0.8</v>
      </c>
      <c r="L318" s="337">
        <v>4</v>
      </c>
      <c r="M318" s="221">
        <f>IFERROR(L318/L319,"-")</f>
        <v>4.3620501635768813E-3</v>
      </c>
      <c r="N318" s="222">
        <v>6621850</v>
      </c>
      <c r="O318" s="222">
        <v>3</v>
      </c>
      <c r="P318" s="222">
        <f t="shared" si="75"/>
        <v>1655462.5</v>
      </c>
      <c r="Q318" s="222">
        <f t="shared" si="76"/>
        <v>2207283.3333333335</v>
      </c>
      <c r="R318" s="29">
        <f t="shared" si="77"/>
        <v>0.75</v>
      </c>
      <c r="S318" s="337">
        <v>0</v>
      </c>
      <c r="T318" s="221">
        <f>IFERROR(S318/S319,"-")</f>
        <v>0</v>
      </c>
      <c r="U318" s="222">
        <v>0</v>
      </c>
      <c r="V318" s="222">
        <v>0</v>
      </c>
      <c r="W318" s="222" t="str">
        <f t="shared" si="78"/>
        <v>-</v>
      </c>
      <c r="X318" s="222" t="str">
        <f t="shared" si="79"/>
        <v>-</v>
      </c>
      <c r="Y318" s="29" t="str">
        <f t="shared" si="80"/>
        <v>-</v>
      </c>
      <c r="Z318" s="337">
        <v>0</v>
      </c>
      <c r="AA318" s="221">
        <f>IFERROR(Z318/Z319,"-")</f>
        <v>0</v>
      </c>
      <c r="AB318" s="222">
        <v>0</v>
      </c>
      <c r="AC318" s="222">
        <v>0</v>
      </c>
      <c r="AD318" s="222" t="str">
        <f t="shared" si="81"/>
        <v>-</v>
      </c>
      <c r="AE318" s="222" t="str">
        <f t="shared" si="82"/>
        <v>-</v>
      </c>
      <c r="AF318" s="29" t="str">
        <f t="shared" si="83"/>
        <v>-</v>
      </c>
      <c r="AG318" s="337">
        <v>3</v>
      </c>
      <c r="AH318" s="221">
        <f>IFERROR(AG318/AG319,"-")</f>
        <v>7.832898172323759E-3</v>
      </c>
      <c r="AI318" s="222">
        <v>10023202</v>
      </c>
      <c r="AJ318" s="222">
        <v>3</v>
      </c>
      <c r="AK318" s="222">
        <f t="shared" si="84"/>
        <v>3341067.3333333335</v>
      </c>
      <c r="AL318" s="222">
        <f t="shared" si="85"/>
        <v>3341067.3333333335</v>
      </c>
      <c r="AM318" s="29">
        <f t="shared" si="86"/>
        <v>1</v>
      </c>
      <c r="AN318" s="337">
        <v>4</v>
      </c>
      <c r="AO318" s="221">
        <f>IFERROR(AN318/AN319,"-")</f>
        <v>7.9365079365079365E-4</v>
      </c>
      <c r="AP318" s="222">
        <v>299646</v>
      </c>
      <c r="AQ318" s="222">
        <v>1</v>
      </c>
      <c r="AR318" s="222">
        <f t="shared" si="87"/>
        <v>74911.5</v>
      </c>
      <c r="AS318" s="222">
        <f t="shared" si="88"/>
        <v>299646</v>
      </c>
      <c r="AT318" s="29">
        <f t="shared" si="89"/>
        <v>0.25</v>
      </c>
      <c r="AV318" s="65"/>
    </row>
    <row r="319" spans="2:48" s="7" customFormat="1">
      <c r="B319" s="466"/>
      <c r="C319" s="471"/>
      <c r="D319" s="247" t="s">
        <v>64</v>
      </c>
      <c r="E319" s="148">
        <f>SUM(E311:E318)</f>
        <v>1228</v>
      </c>
      <c r="F319" s="223">
        <f>IFERROR(E319/E319,"-")</f>
        <v>1</v>
      </c>
      <c r="G319" s="224">
        <f>SUM(G311:G318)</f>
        <v>183072900</v>
      </c>
      <c r="H319" s="224">
        <f>SUM(H311:H318)</f>
        <v>235</v>
      </c>
      <c r="I319" s="224">
        <f t="shared" si="90"/>
        <v>149082.1661237785</v>
      </c>
      <c r="J319" s="224">
        <f t="shared" si="73"/>
        <v>779033.61702127662</v>
      </c>
      <c r="K319" s="129">
        <f t="shared" si="74"/>
        <v>0.19136807817589577</v>
      </c>
      <c r="L319" s="148">
        <f>SUM(L311:L318)</f>
        <v>917</v>
      </c>
      <c r="M319" s="223">
        <f>IFERROR(L319/L319,"-")</f>
        <v>1</v>
      </c>
      <c r="N319" s="224">
        <f>SUM(N311:N318)</f>
        <v>136885168</v>
      </c>
      <c r="O319" s="224">
        <f>SUM(O311:O318)</f>
        <v>177</v>
      </c>
      <c r="P319" s="224">
        <f t="shared" si="75"/>
        <v>149274.99236641222</v>
      </c>
      <c r="Q319" s="224">
        <f t="shared" si="76"/>
        <v>773362.53107344639</v>
      </c>
      <c r="R319" s="129">
        <f t="shared" si="77"/>
        <v>0.193020719738277</v>
      </c>
      <c r="S319" s="148">
        <f>SUM(S311:S318)</f>
        <v>157</v>
      </c>
      <c r="T319" s="223">
        <f>IFERROR(S319/S319,"-")</f>
        <v>1</v>
      </c>
      <c r="U319" s="224">
        <f>SUM(U311:U318)</f>
        <v>53496586</v>
      </c>
      <c r="V319" s="224">
        <f>SUM(V311:V318)</f>
        <v>56</v>
      </c>
      <c r="W319" s="224">
        <f t="shared" si="78"/>
        <v>340742.58598726115</v>
      </c>
      <c r="X319" s="224">
        <f t="shared" si="79"/>
        <v>955296.17857142852</v>
      </c>
      <c r="Y319" s="129">
        <f t="shared" si="80"/>
        <v>0.35668789808917195</v>
      </c>
      <c r="Z319" s="148">
        <f>SUM(Z311:Z318)</f>
        <v>102</v>
      </c>
      <c r="AA319" s="223">
        <f>IFERROR(Z319/Z319,"-")</f>
        <v>1</v>
      </c>
      <c r="AB319" s="224">
        <f>SUM(AB311:AB318)</f>
        <v>41926365</v>
      </c>
      <c r="AC319" s="224">
        <f>SUM(AC311:AC318)</f>
        <v>40</v>
      </c>
      <c r="AD319" s="224">
        <f t="shared" si="81"/>
        <v>411042.79411764705</v>
      </c>
      <c r="AE319" s="224">
        <f t="shared" si="82"/>
        <v>1048159.125</v>
      </c>
      <c r="AF319" s="129">
        <f t="shared" si="83"/>
        <v>0.39215686274509803</v>
      </c>
      <c r="AG319" s="148">
        <f>SUM(AG311:AG318)</f>
        <v>383</v>
      </c>
      <c r="AH319" s="223">
        <f>IFERROR(AG319/AG319,"-")</f>
        <v>1</v>
      </c>
      <c r="AI319" s="224">
        <f>SUM(AI311:AI318)</f>
        <v>105436654</v>
      </c>
      <c r="AJ319" s="224">
        <f>SUM(AJ311:AJ318)</f>
        <v>112</v>
      </c>
      <c r="AK319" s="224">
        <f t="shared" si="84"/>
        <v>275291.52480417752</v>
      </c>
      <c r="AL319" s="224">
        <f t="shared" si="85"/>
        <v>941398.69642857148</v>
      </c>
      <c r="AM319" s="129">
        <f t="shared" si="86"/>
        <v>0.29242819843342038</v>
      </c>
      <c r="AN319" s="148">
        <f>SUM(AN311:AN318)</f>
        <v>5040</v>
      </c>
      <c r="AO319" s="223">
        <f>IFERROR(AN319/AN319,"-")</f>
        <v>1</v>
      </c>
      <c r="AP319" s="224">
        <f>SUM(AP311:AP318)</f>
        <v>410072521</v>
      </c>
      <c r="AQ319" s="224">
        <f>SUM(AQ311:AQ318)</f>
        <v>581</v>
      </c>
      <c r="AR319" s="224">
        <f t="shared" si="87"/>
        <v>81363.595436507938</v>
      </c>
      <c r="AS319" s="224">
        <f t="shared" si="88"/>
        <v>705804.68330464722</v>
      </c>
      <c r="AT319" s="129">
        <f t="shared" si="89"/>
        <v>0.11527777777777778</v>
      </c>
      <c r="AV319" s="65"/>
    </row>
    <row r="320" spans="2:48" s="7" customFormat="1">
      <c r="B320" s="464">
        <v>36</v>
      </c>
      <c r="C320" s="469" t="s">
        <v>1</v>
      </c>
      <c r="D320" s="143" t="s">
        <v>156</v>
      </c>
      <c r="E320" s="147">
        <v>216</v>
      </c>
      <c r="F320" s="218">
        <f>IFERROR(E320/E328,"-")</f>
        <v>0.69902912621359226</v>
      </c>
      <c r="G320" s="219">
        <v>0</v>
      </c>
      <c r="H320" s="219">
        <v>0</v>
      </c>
      <c r="I320" s="219">
        <f t="shared" si="90"/>
        <v>0</v>
      </c>
      <c r="J320" s="219" t="str">
        <f t="shared" si="73"/>
        <v>-</v>
      </c>
      <c r="K320" s="144">
        <f t="shared" si="74"/>
        <v>0</v>
      </c>
      <c r="L320" s="147">
        <v>150</v>
      </c>
      <c r="M320" s="218">
        <f>IFERROR(L320/L328,"-")</f>
        <v>0.67873303167420818</v>
      </c>
      <c r="N320" s="219">
        <v>0</v>
      </c>
      <c r="O320" s="219">
        <v>0</v>
      </c>
      <c r="P320" s="219">
        <f t="shared" si="75"/>
        <v>0</v>
      </c>
      <c r="Q320" s="219" t="str">
        <f t="shared" si="76"/>
        <v>-</v>
      </c>
      <c r="R320" s="144">
        <f t="shared" si="77"/>
        <v>0</v>
      </c>
      <c r="S320" s="147">
        <v>29</v>
      </c>
      <c r="T320" s="218">
        <f>IFERROR(S320/S328,"-")</f>
        <v>0.67441860465116277</v>
      </c>
      <c r="U320" s="219">
        <v>0</v>
      </c>
      <c r="V320" s="219">
        <v>0</v>
      </c>
      <c r="W320" s="219">
        <f t="shared" si="78"/>
        <v>0</v>
      </c>
      <c r="X320" s="219" t="str">
        <f t="shared" si="79"/>
        <v>-</v>
      </c>
      <c r="Y320" s="144">
        <f t="shared" si="80"/>
        <v>0</v>
      </c>
      <c r="Z320" s="147">
        <v>20</v>
      </c>
      <c r="AA320" s="218">
        <f>IFERROR(Z320/Z328,"-")</f>
        <v>0.66666666666666663</v>
      </c>
      <c r="AB320" s="219">
        <v>0</v>
      </c>
      <c r="AC320" s="219">
        <v>0</v>
      </c>
      <c r="AD320" s="219">
        <f t="shared" si="81"/>
        <v>0</v>
      </c>
      <c r="AE320" s="219" t="str">
        <f t="shared" si="82"/>
        <v>-</v>
      </c>
      <c r="AF320" s="144">
        <f t="shared" si="83"/>
        <v>0</v>
      </c>
      <c r="AG320" s="147">
        <v>31</v>
      </c>
      <c r="AH320" s="218">
        <f>IFERROR(AG320/AG328,"-")</f>
        <v>0.54385964912280704</v>
      </c>
      <c r="AI320" s="219">
        <v>0</v>
      </c>
      <c r="AJ320" s="219">
        <v>0</v>
      </c>
      <c r="AK320" s="219">
        <f t="shared" si="84"/>
        <v>0</v>
      </c>
      <c r="AL320" s="219" t="str">
        <f t="shared" si="85"/>
        <v>-</v>
      </c>
      <c r="AM320" s="144">
        <f t="shared" si="86"/>
        <v>0</v>
      </c>
      <c r="AN320" s="147">
        <v>1216</v>
      </c>
      <c r="AO320" s="218">
        <f>IFERROR(AN320/AN328,"-")</f>
        <v>0.85154061624649857</v>
      </c>
      <c r="AP320" s="219">
        <v>0</v>
      </c>
      <c r="AQ320" s="219">
        <v>0</v>
      </c>
      <c r="AR320" s="219">
        <f t="shared" si="87"/>
        <v>0</v>
      </c>
      <c r="AS320" s="219" t="str">
        <f t="shared" si="88"/>
        <v>-</v>
      </c>
      <c r="AT320" s="144">
        <f t="shared" si="89"/>
        <v>0</v>
      </c>
      <c r="AV320" s="65"/>
    </row>
    <row r="321" spans="2:48" s="7" customFormat="1">
      <c r="B321" s="465"/>
      <c r="C321" s="470"/>
      <c r="D321" s="143" t="s">
        <v>153</v>
      </c>
      <c r="E321" s="336">
        <v>41</v>
      </c>
      <c r="F321" s="220">
        <f>IFERROR(E321/E328,"-")</f>
        <v>0.13268608414239483</v>
      </c>
      <c r="G321" s="59">
        <v>3378634</v>
      </c>
      <c r="H321" s="59">
        <v>15</v>
      </c>
      <c r="I321" s="59">
        <f t="shared" si="90"/>
        <v>82405.707317073175</v>
      </c>
      <c r="J321" s="59">
        <f t="shared" si="73"/>
        <v>225242.26666666666</v>
      </c>
      <c r="K321" s="9">
        <f t="shared" si="74"/>
        <v>0.36585365853658536</v>
      </c>
      <c r="L321" s="336">
        <v>31</v>
      </c>
      <c r="M321" s="220">
        <f>IFERROR(L321/L328,"-")</f>
        <v>0.14027149321266968</v>
      </c>
      <c r="N321" s="59">
        <v>2517437</v>
      </c>
      <c r="O321" s="59">
        <v>11</v>
      </c>
      <c r="P321" s="59">
        <f t="shared" si="75"/>
        <v>81207.645161290318</v>
      </c>
      <c r="Q321" s="59">
        <f t="shared" si="76"/>
        <v>228857.90909090909</v>
      </c>
      <c r="R321" s="9">
        <f t="shared" si="77"/>
        <v>0.35483870967741937</v>
      </c>
      <c r="S321" s="336">
        <v>4</v>
      </c>
      <c r="T321" s="220">
        <f>IFERROR(S321/S328,"-")</f>
        <v>9.3023255813953487E-2</v>
      </c>
      <c r="U321" s="59">
        <v>511444</v>
      </c>
      <c r="V321" s="59">
        <v>1</v>
      </c>
      <c r="W321" s="59">
        <f t="shared" si="78"/>
        <v>127861</v>
      </c>
      <c r="X321" s="59">
        <f t="shared" si="79"/>
        <v>511444</v>
      </c>
      <c r="Y321" s="9">
        <f t="shared" si="80"/>
        <v>0.25</v>
      </c>
      <c r="Z321" s="336">
        <v>2</v>
      </c>
      <c r="AA321" s="220">
        <f>IFERROR(Z321/Z328,"-")</f>
        <v>6.6666666666666666E-2</v>
      </c>
      <c r="AB321" s="59">
        <v>511444</v>
      </c>
      <c r="AC321" s="59">
        <v>1</v>
      </c>
      <c r="AD321" s="59">
        <f t="shared" si="81"/>
        <v>255722</v>
      </c>
      <c r="AE321" s="59">
        <f t="shared" si="82"/>
        <v>511444</v>
      </c>
      <c r="AF321" s="9">
        <f t="shared" si="83"/>
        <v>0.5</v>
      </c>
      <c r="AG321" s="336">
        <v>10</v>
      </c>
      <c r="AH321" s="220">
        <f>IFERROR(AG321/AG328,"-")</f>
        <v>0.17543859649122806</v>
      </c>
      <c r="AI321" s="59">
        <v>1641422</v>
      </c>
      <c r="AJ321" s="59">
        <v>6</v>
      </c>
      <c r="AK321" s="59">
        <f t="shared" si="84"/>
        <v>164142.20000000001</v>
      </c>
      <c r="AL321" s="59">
        <f t="shared" si="85"/>
        <v>273570.33333333331</v>
      </c>
      <c r="AM321" s="9">
        <f t="shared" si="86"/>
        <v>0.6</v>
      </c>
      <c r="AN321" s="336">
        <v>92</v>
      </c>
      <c r="AO321" s="220">
        <f>IFERROR(AN321/AN328,"-")</f>
        <v>6.4425770308123242E-2</v>
      </c>
      <c r="AP321" s="59">
        <v>5252432</v>
      </c>
      <c r="AQ321" s="59">
        <v>27</v>
      </c>
      <c r="AR321" s="59">
        <f t="shared" si="87"/>
        <v>57091.65217391304</v>
      </c>
      <c r="AS321" s="59">
        <f t="shared" si="88"/>
        <v>194534.51851851851</v>
      </c>
      <c r="AT321" s="9">
        <f t="shared" si="89"/>
        <v>0.29347826086956524</v>
      </c>
      <c r="AV321" s="65"/>
    </row>
    <row r="322" spans="2:48" s="7" customFormat="1">
      <c r="B322" s="465"/>
      <c r="C322" s="470"/>
      <c r="D322" s="143" t="s">
        <v>154</v>
      </c>
      <c r="E322" s="336">
        <v>26</v>
      </c>
      <c r="F322" s="220">
        <f>IFERROR(E322/E328,"-")</f>
        <v>8.4142394822006472E-2</v>
      </c>
      <c r="G322" s="59">
        <v>4511662</v>
      </c>
      <c r="H322" s="59">
        <v>18</v>
      </c>
      <c r="I322" s="59">
        <f t="shared" si="90"/>
        <v>173525.46153846153</v>
      </c>
      <c r="J322" s="59">
        <f t="shared" si="73"/>
        <v>250647.88888888888</v>
      </c>
      <c r="K322" s="9">
        <f t="shared" si="74"/>
        <v>0.69230769230769229</v>
      </c>
      <c r="L322" s="336">
        <v>20</v>
      </c>
      <c r="M322" s="220">
        <f>IFERROR(L322/L328,"-")</f>
        <v>9.0497737556561084E-2</v>
      </c>
      <c r="N322" s="59">
        <v>3457325</v>
      </c>
      <c r="O322" s="59">
        <v>14</v>
      </c>
      <c r="P322" s="59">
        <f t="shared" si="75"/>
        <v>172866.25</v>
      </c>
      <c r="Q322" s="59">
        <f t="shared" si="76"/>
        <v>246951.78571428571</v>
      </c>
      <c r="R322" s="9">
        <f t="shared" si="77"/>
        <v>0.7</v>
      </c>
      <c r="S322" s="336">
        <v>3</v>
      </c>
      <c r="T322" s="220">
        <f>IFERROR(S322/S328,"-")</f>
        <v>6.9767441860465115E-2</v>
      </c>
      <c r="U322" s="59">
        <v>79701</v>
      </c>
      <c r="V322" s="59">
        <v>1</v>
      </c>
      <c r="W322" s="59">
        <f t="shared" si="78"/>
        <v>26567</v>
      </c>
      <c r="X322" s="59">
        <f t="shared" si="79"/>
        <v>79701</v>
      </c>
      <c r="Y322" s="9">
        <f t="shared" si="80"/>
        <v>0.33333333333333331</v>
      </c>
      <c r="Z322" s="336">
        <v>2</v>
      </c>
      <c r="AA322" s="220">
        <f>IFERROR(Z322/Z328,"-")</f>
        <v>6.6666666666666666E-2</v>
      </c>
      <c r="AB322" s="59">
        <v>79701</v>
      </c>
      <c r="AC322" s="59">
        <v>1</v>
      </c>
      <c r="AD322" s="59">
        <f t="shared" si="81"/>
        <v>39850.5</v>
      </c>
      <c r="AE322" s="59">
        <f t="shared" si="82"/>
        <v>79701</v>
      </c>
      <c r="AF322" s="9">
        <f t="shared" si="83"/>
        <v>0.5</v>
      </c>
      <c r="AG322" s="336">
        <v>5</v>
      </c>
      <c r="AH322" s="220">
        <f>IFERROR(AG322/AG328,"-")</f>
        <v>8.771929824561403E-2</v>
      </c>
      <c r="AI322" s="59">
        <v>686679</v>
      </c>
      <c r="AJ322" s="59">
        <v>4</v>
      </c>
      <c r="AK322" s="59">
        <f t="shared" si="84"/>
        <v>137335.79999999999</v>
      </c>
      <c r="AL322" s="59">
        <f t="shared" si="85"/>
        <v>171669.75</v>
      </c>
      <c r="AM322" s="9">
        <f t="shared" si="86"/>
        <v>0.8</v>
      </c>
      <c r="AN322" s="336">
        <v>46</v>
      </c>
      <c r="AO322" s="220">
        <f>IFERROR(AN322/AN328,"-")</f>
        <v>3.2212885154061621E-2</v>
      </c>
      <c r="AP322" s="59">
        <v>6140701</v>
      </c>
      <c r="AQ322" s="59">
        <v>17</v>
      </c>
      <c r="AR322" s="59">
        <f t="shared" si="87"/>
        <v>133493.5</v>
      </c>
      <c r="AS322" s="59">
        <f t="shared" si="88"/>
        <v>361217.70588235295</v>
      </c>
      <c r="AT322" s="9">
        <f t="shared" si="89"/>
        <v>0.36956521739130432</v>
      </c>
      <c r="AV322" s="65"/>
    </row>
    <row r="323" spans="2:48" s="7" customFormat="1">
      <c r="B323" s="465"/>
      <c r="C323" s="470"/>
      <c r="D323" s="143" t="s">
        <v>155</v>
      </c>
      <c r="E323" s="147">
        <v>8</v>
      </c>
      <c r="F323" s="218">
        <f>IFERROR(E323/E328,"-")</f>
        <v>2.5889967637540454E-2</v>
      </c>
      <c r="G323" s="219">
        <v>10838503</v>
      </c>
      <c r="H323" s="219">
        <v>8</v>
      </c>
      <c r="I323" s="219">
        <f t="shared" si="90"/>
        <v>1354812.875</v>
      </c>
      <c r="J323" s="219">
        <f t="shared" si="73"/>
        <v>1354812.875</v>
      </c>
      <c r="K323" s="144">
        <f t="shared" si="74"/>
        <v>1</v>
      </c>
      <c r="L323" s="147">
        <v>7</v>
      </c>
      <c r="M323" s="218">
        <f>IFERROR(L323/L328,"-")</f>
        <v>3.1674208144796379E-2</v>
      </c>
      <c r="N323" s="219">
        <v>8851346</v>
      </c>
      <c r="O323" s="219">
        <v>7</v>
      </c>
      <c r="P323" s="219">
        <f t="shared" si="75"/>
        <v>1264478</v>
      </c>
      <c r="Q323" s="219">
        <f t="shared" si="76"/>
        <v>1264478</v>
      </c>
      <c r="R323" s="144">
        <f t="shared" si="77"/>
        <v>1</v>
      </c>
      <c r="S323" s="147">
        <v>1</v>
      </c>
      <c r="T323" s="218">
        <f>IFERROR(S323/S328,"-")</f>
        <v>2.3255813953488372E-2</v>
      </c>
      <c r="U323" s="219">
        <v>1678639</v>
      </c>
      <c r="V323" s="219">
        <v>1</v>
      </c>
      <c r="W323" s="219">
        <f t="shared" si="78"/>
        <v>1678639</v>
      </c>
      <c r="X323" s="219">
        <f t="shared" si="79"/>
        <v>1678639</v>
      </c>
      <c r="Y323" s="144">
        <f t="shared" si="80"/>
        <v>1</v>
      </c>
      <c r="Z323" s="147">
        <v>1</v>
      </c>
      <c r="AA323" s="218">
        <f>IFERROR(Z323/Z328,"-")</f>
        <v>3.3333333333333333E-2</v>
      </c>
      <c r="AB323" s="219">
        <v>1678639</v>
      </c>
      <c r="AC323" s="219">
        <v>1</v>
      </c>
      <c r="AD323" s="219">
        <f t="shared" si="81"/>
        <v>1678639</v>
      </c>
      <c r="AE323" s="219">
        <f t="shared" si="82"/>
        <v>1678639</v>
      </c>
      <c r="AF323" s="144">
        <f t="shared" si="83"/>
        <v>1</v>
      </c>
      <c r="AG323" s="147">
        <v>3</v>
      </c>
      <c r="AH323" s="218">
        <f>IFERROR(AG323/AG328,"-")</f>
        <v>5.2631578947368418E-2</v>
      </c>
      <c r="AI323" s="219">
        <v>4234507</v>
      </c>
      <c r="AJ323" s="219">
        <v>3</v>
      </c>
      <c r="AK323" s="219">
        <f t="shared" si="84"/>
        <v>1411502.3333333333</v>
      </c>
      <c r="AL323" s="219">
        <f t="shared" si="85"/>
        <v>1411502.3333333333</v>
      </c>
      <c r="AM323" s="144">
        <f t="shared" si="86"/>
        <v>1</v>
      </c>
      <c r="AN323" s="147">
        <v>34</v>
      </c>
      <c r="AO323" s="218">
        <f>IFERROR(AN323/AN328,"-")</f>
        <v>2.3809523809523808E-2</v>
      </c>
      <c r="AP323" s="219">
        <v>33447312</v>
      </c>
      <c r="AQ323" s="219">
        <v>28</v>
      </c>
      <c r="AR323" s="219">
        <f t="shared" si="87"/>
        <v>983744.4705882353</v>
      </c>
      <c r="AS323" s="219">
        <f t="shared" si="88"/>
        <v>1194546.857142857</v>
      </c>
      <c r="AT323" s="144">
        <f t="shared" si="89"/>
        <v>0.82352941176470584</v>
      </c>
      <c r="AV323" s="65"/>
    </row>
    <row r="324" spans="2:48" s="7" customFormat="1">
      <c r="B324" s="465"/>
      <c r="C324" s="470"/>
      <c r="D324" s="143" t="s">
        <v>157</v>
      </c>
      <c r="E324" s="336">
        <v>14</v>
      </c>
      <c r="F324" s="220">
        <f>IFERROR(E324/E328,"-")</f>
        <v>4.5307443365695796E-2</v>
      </c>
      <c r="G324" s="59">
        <v>17220947</v>
      </c>
      <c r="H324" s="59">
        <v>13</v>
      </c>
      <c r="I324" s="59">
        <f t="shared" si="90"/>
        <v>1230067.642857143</v>
      </c>
      <c r="J324" s="59">
        <f t="shared" si="73"/>
        <v>1324688.2307692308</v>
      </c>
      <c r="K324" s="9">
        <f t="shared" si="74"/>
        <v>0.9285714285714286</v>
      </c>
      <c r="L324" s="336">
        <v>10</v>
      </c>
      <c r="M324" s="220">
        <f>IFERROR(L324/L328,"-")</f>
        <v>4.5248868778280542E-2</v>
      </c>
      <c r="N324" s="59">
        <v>11929022</v>
      </c>
      <c r="O324" s="59">
        <v>9</v>
      </c>
      <c r="P324" s="59">
        <f t="shared" si="75"/>
        <v>1192902.2</v>
      </c>
      <c r="Q324" s="59">
        <f t="shared" si="76"/>
        <v>1325446.888888889</v>
      </c>
      <c r="R324" s="9">
        <f t="shared" si="77"/>
        <v>0.9</v>
      </c>
      <c r="S324" s="336">
        <v>3</v>
      </c>
      <c r="T324" s="220">
        <f>IFERROR(S324/S328,"-")</f>
        <v>6.9767441860465115E-2</v>
      </c>
      <c r="U324" s="59">
        <v>1323761</v>
      </c>
      <c r="V324" s="59">
        <v>2</v>
      </c>
      <c r="W324" s="59">
        <f t="shared" si="78"/>
        <v>441253.66666666669</v>
      </c>
      <c r="X324" s="59">
        <f t="shared" si="79"/>
        <v>661880.5</v>
      </c>
      <c r="Y324" s="9">
        <f t="shared" si="80"/>
        <v>0.66666666666666663</v>
      </c>
      <c r="Z324" s="336">
        <v>3</v>
      </c>
      <c r="AA324" s="220">
        <f>IFERROR(Z324/Z328,"-")</f>
        <v>0.1</v>
      </c>
      <c r="AB324" s="59">
        <v>1323761</v>
      </c>
      <c r="AC324" s="59">
        <v>2</v>
      </c>
      <c r="AD324" s="59">
        <f t="shared" si="81"/>
        <v>441253.66666666669</v>
      </c>
      <c r="AE324" s="59">
        <f t="shared" si="82"/>
        <v>661880.5</v>
      </c>
      <c r="AF324" s="9">
        <f t="shared" si="83"/>
        <v>0.66666666666666663</v>
      </c>
      <c r="AG324" s="336">
        <v>4</v>
      </c>
      <c r="AH324" s="220">
        <f>IFERROR(AG324/AG328,"-")</f>
        <v>7.0175438596491224E-2</v>
      </c>
      <c r="AI324" s="59">
        <v>5140763</v>
      </c>
      <c r="AJ324" s="59">
        <v>4</v>
      </c>
      <c r="AK324" s="59">
        <f t="shared" si="84"/>
        <v>1285190.75</v>
      </c>
      <c r="AL324" s="59">
        <f t="shared" si="85"/>
        <v>1285190.75</v>
      </c>
      <c r="AM324" s="9">
        <f t="shared" si="86"/>
        <v>1</v>
      </c>
      <c r="AN324" s="336">
        <v>17</v>
      </c>
      <c r="AO324" s="220">
        <f>IFERROR(AN324/AN328,"-")</f>
        <v>1.1904761904761904E-2</v>
      </c>
      <c r="AP324" s="59">
        <v>30907887</v>
      </c>
      <c r="AQ324" s="59">
        <v>15</v>
      </c>
      <c r="AR324" s="59">
        <f t="shared" si="87"/>
        <v>1818111</v>
      </c>
      <c r="AS324" s="59">
        <f t="shared" si="88"/>
        <v>2060525.8</v>
      </c>
      <c r="AT324" s="9">
        <f t="shared" si="89"/>
        <v>0.88235294117647056</v>
      </c>
      <c r="AV324" s="65"/>
    </row>
    <row r="325" spans="2:48" s="7" customFormat="1">
      <c r="B325" s="465"/>
      <c r="C325" s="470"/>
      <c r="D325" s="143" t="s">
        <v>158</v>
      </c>
      <c r="E325" s="147">
        <v>2</v>
      </c>
      <c r="F325" s="218">
        <f>IFERROR(E325/E328,"-")</f>
        <v>6.4724919093851136E-3</v>
      </c>
      <c r="G325" s="219">
        <v>2898723</v>
      </c>
      <c r="H325" s="219">
        <v>2</v>
      </c>
      <c r="I325" s="219">
        <f t="shared" si="90"/>
        <v>1449361.5</v>
      </c>
      <c r="J325" s="219">
        <f t="shared" ref="J325:J388" si="91">IFERROR(G325/H325,"-")</f>
        <v>1449361.5</v>
      </c>
      <c r="K325" s="144">
        <f t="shared" ref="K325:K388" si="92">IFERROR(H325/E325,"-")</f>
        <v>1</v>
      </c>
      <c r="L325" s="147">
        <v>1</v>
      </c>
      <c r="M325" s="218">
        <f>IFERROR(L325/L328,"-")</f>
        <v>4.5248868778280547E-3</v>
      </c>
      <c r="N325" s="219">
        <v>1632749</v>
      </c>
      <c r="O325" s="219">
        <v>1</v>
      </c>
      <c r="P325" s="219">
        <f t="shared" ref="P325:P388" si="93">IFERROR(N325/L325,"-")</f>
        <v>1632749</v>
      </c>
      <c r="Q325" s="219">
        <f t="shared" ref="Q325:Q388" si="94">IFERROR(N325/O325,"-")</f>
        <v>1632749</v>
      </c>
      <c r="R325" s="144">
        <f t="shared" ref="R325:R388" si="95">IFERROR(O325/L325,"-")</f>
        <v>1</v>
      </c>
      <c r="S325" s="147">
        <v>1</v>
      </c>
      <c r="T325" s="218">
        <f>IFERROR(S325/S328,"-")</f>
        <v>2.3255813953488372E-2</v>
      </c>
      <c r="U325" s="219">
        <v>1265974</v>
      </c>
      <c r="V325" s="219">
        <v>1</v>
      </c>
      <c r="W325" s="219">
        <f t="shared" ref="W325:W388" si="96">IFERROR(U325/S325,"-")</f>
        <v>1265974</v>
      </c>
      <c r="X325" s="219">
        <f t="shared" ref="X325:X388" si="97">IFERROR(U325/V325,"-")</f>
        <v>1265974</v>
      </c>
      <c r="Y325" s="144">
        <f t="shared" ref="Y325:Y388" si="98">IFERROR(V325/S325,"-")</f>
        <v>1</v>
      </c>
      <c r="Z325" s="147">
        <v>0</v>
      </c>
      <c r="AA325" s="218">
        <f>IFERROR(Z325/Z328,"-")</f>
        <v>0</v>
      </c>
      <c r="AB325" s="219">
        <v>0</v>
      </c>
      <c r="AC325" s="219">
        <v>0</v>
      </c>
      <c r="AD325" s="219" t="str">
        <f t="shared" ref="AD325:AD388" si="99">IFERROR(AB325/Z325,"-")</f>
        <v>-</v>
      </c>
      <c r="AE325" s="219" t="str">
        <f t="shared" ref="AE325:AE388" si="100">IFERROR(AB325/AC325,"-")</f>
        <v>-</v>
      </c>
      <c r="AF325" s="144" t="str">
        <f t="shared" ref="AF325:AF388" si="101">IFERROR(AC325/Z325,"-")</f>
        <v>-</v>
      </c>
      <c r="AG325" s="147">
        <v>2</v>
      </c>
      <c r="AH325" s="218">
        <f>IFERROR(AG325/AG328,"-")</f>
        <v>3.5087719298245612E-2</v>
      </c>
      <c r="AI325" s="219">
        <v>2898723</v>
      </c>
      <c r="AJ325" s="219">
        <v>2</v>
      </c>
      <c r="AK325" s="219">
        <f t="shared" ref="AK325:AK388" si="102">IFERROR(AI325/AG325,"-")</f>
        <v>1449361.5</v>
      </c>
      <c r="AL325" s="219">
        <f t="shared" ref="AL325:AL388" si="103">IFERROR(AI325/AJ325,"-")</f>
        <v>1449361.5</v>
      </c>
      <c r="AM325" s="144">
        <f t="shared" ref="AM325:AM388" si="104">IFERROR(AJ325/AG325,"-")</f>
        <v>1</v>
      </c>
      <c r="AN325" s="147">
        <v>11</v>
      </c>
      <c r="AO325" s="218">
        <f>IFERROR(AN325/AN328,"-")</f>
        <v>7.7030812324929976E-3</v>
      </c>
      <c r="AP325" s="219">
        <v>13304098</v>
      </c>
      <c r="AQ325" s="219">
        <v>7</v>
      </c>
      <c r="AR325" s="219">
        <f t="shared" ref="AR325:AR388" si="105">IFERROR(AP325/AN325,"-")</f>
        <v>1209463.4545454546</v>
      </c>
      <c r="AS325" s="219">
        <f t="shared" ref="AS325:AS388" si="106">IFERROR(AP325/AQ325,"-")</f>
        <v>1900585.4285714286</v>
      </c>
      <c r="AT325" s="144">
        <f t="shared" ref="AT325:AT388" si="107">IFERROR(AQ325/AN325,"-")</f>
        <v>0.63636363636363635</v>
      </c>
      <c r="AV325" s="65"/>
    </row>
    <row r="326" spans="2:48" s="7" customFormat="1">
      <c r="B326" s="465"/>
      <c r="C326" s="470"/>
      <c r="D326" s="143" t="s">
        <v>159</v>
      </c>
      <c r="E326" s="336">
        <v>1</v>
      </c>
      <c r="F326" s="220">
        <f>IFERROR(E326/E328,"-")</f>
        <v>3.2362459546925568E-3</v>
      </c>
      <c r="G326" s="59">
        <v>2679290</v>
      </c>
      <c r="H326" s="59">
        <v>1</v>
      </c>
      <c r="I326" s="59">
        <f t="shared" si="90"/>
        <v>2679290</v>
      </c>
      <c r="J326" s="59">
        <f t="shared" si="91"/>
        <v>2679290</v>
      </c>
      <c r="K326" s="9">
        <f t="shared" si="92"/>
        <v>1</v>
      </c>
      <c r="L326" s="336">
        <v>1</v>
      </c>
      <c r="M326" s="220">
        <f>IFERROR(L326/L328,"-")</f>
        <v>4.5248868778280547E-3</v>
      </c>
      <c r="N326" s="59">
        <v>2679290</v>
      </c>
      <c r="O326" s="59">
        <v>1</v>
      </c>
      <c r="P326" s="59">
        <f t="shared" si="93"/>
        <v>2679290</v>
      </c>
      <c r="Q326" s="59">
        <f t="shared" si="94"/>
        <v>2679290</v>
      </c>
      <c r="R326" s="9">
        <f t="shared" si="95"/>
        <v>1</v>
      </c>
      <c r="S326" s="336">
        <v>1</v>
      </c>
      <c r="T326" s="220">
        <f>IFERROR(S326/S328,"-")</f>
        <v>2.3255813953488372E-2</v>
      </c>
      <c r="U326" s="59">
        <v>2679290</v>
      </c>
      <c r="V326" s="59">
        <v>1</v>
      </c>
      <c r="W326" s="59">
        <f t="shared" si="96"/>
        <v>2679290</v>
      </c>
      <c r="X326" s="59">
        <f t="shared" si="97"/>
        <v>2679290</v>
      </c>
      <c r="Y326" s="9">
        <f t="shared" si="98"/>
        <v>1</v>
      </c>
      <c r="Z326" s="336">
        <v>1</v>
      </c>
      <c r="AA326" s="220">
        <f>IFERROR(Z326/Z328,"-")</f>
        <v>3.3333333333333333E-2</v>
      </c>
      <c r="AB326" s="59">
        <v>2679290</v>
      </c>
      <c r="AC326" s="59">
        <v>1</v>
      </c>
      <c r="AD326" s="59">
        <f t="shared" si="99"/>
        <v>2679290</v>
      </c>
      <c r="AE326" s="59">
        <f t="shared" si="100"/>
        <v>2679290</v>
      </c>
      <c r="AF326" s="9">
        <f t="shared" si="101"/>
        <v>1</v>
      </c>
      <c r="AG326" s="336">
        <v>1</v>
      </c>
      <c r="AH326" s="220">
        <f>IFERROR(AG326/AG328,"-")</f>
        <v>1.7543859649122806E-2</v>
      </c>
      <c r="AI326" s="59">
        <v>2679290</v>
      </c>
      <c r="AJ326" s="59">
        <v>1</v>
      </c>
      <c r="AK326" s="59">
        <f t="shared" si="102"/>
        <v>2679290</v>
      </c>
      <c r="AL326" s="59">
        <f t="shared" si="103"/>
        <v>2679290</v>
      </c>
      <c r="AM326" s="9">
        <f t="shared" si="104"/>
        <v>1</v>
      </c>
      <c r="AN326" s="336">
        <v>11</v>
      </c>
      <c r="AO326" s="220">
        <f>IFERROR(AN326/AN328,"-")</f>
        <v>7.7030812324929976E-3</v>
      </c>
      <c r="AP326" s="59">
        <v>14483798</v>
      </c>
      <c r="AQ326" s="59">
        <v>10</v>
      </c>
      <c r="AR326" s="59">
        <f t="shared" si="105"/>
        <v>1316708.9090909092</v>
      </c>
      <c r="AS326" s="59">
        <f t="shared" si="106"/>
        <v>1448379.8</v>
      </c>
      <c r="AT326" s="9">
        <f t="shared" si="107"/>
        <v>0.90909090909090906</v>
      </c>
      <c r="AV326" s="65"/>
    </row>
    <row r="327" spans="2:48" s="7" customFormat="1">
      <c r="B327" s="465"/>
      <c r="C327" s="470"/>
      <c r="D327" s="146" t="s">
        <v>160</v>
      </c>
      <c r="E327" s="337">
        <v>1</v>
      </c>
      <c r="F327" s="221">
        <f>IFERROR(E327/E328,"-")</f>
        <v>3.2362459546925568E-3</v>
      </c>
      <c r="G327" s="222">
        <v>4230054</v>
      </c>
      <c r="H327" s="222">
        <v>1</v>
      </c>
      <c r="I327" s="222">
        <f t="shared" si="90"/>
        <v>4230054</v>
      </c>
      <c r="J327" s="222">
        <f t="shared" si="91"/>
        <v>4230054</v>
      </c>
      <c r="K327" s="29">
        <f t="shared" si="92"/>
        <v>1</v>
      </c>
      <c r="L327" s="337">
        <v>1</v>
      </c>
      <c r="M327" s="221">
        <f>IFERROR(L327/L328,"-")</f>
        <v>4.5248868778280547E-3</v>
      </c>
      <c r="N327" s="222">
        <v>4230054</v>
      </c>
      <c r="O327" s="222">
        <v>1</v>
      </c>
      <c r="P327" s="222">
        <f t="shared" si="93"/>
        <v>4230054</v>
      </c>
      <c r="Q327" s="222">
        <f t="shared" si="94"/>
        <v>4230054</v>
      </c>
      <c r="R327" s="29">
        <f t="shared" si="95"/>
        <v>1</v>
      </c>
      <c r="S327" s="337">
        <v>1</v>
      </c>
      <c r="T327" s="221">
        <f>IFERROR(S327/S328,"-")</f>
        <v>2.3255813953488372E-2</v>
      </c>
      <c r="U327" s="222">
        <v>4230054</v>
      </c>
      <c r="V327" s="222">
        <v>1</v>
      </c>
      <c r="W327" s="222">
        <f t="shared" si="96"/>
        <v>4230054</v>
      </c>
      <c r="X327" s="222">
        <f t="shared" si="97"/>
        <v>4230054</v>
      </c>
      <c r="Y327" s="29">
        <f t="shared" si="98"/>
        <v>1</v>
      </c>
      <c r="Z327" s="337">
        <v>1</v>
      </c>
      <c r="AA327" s="221">
        <f>IFERROR(Z327/Z328,"-")</f>
        <v>3.3333333333333333E-2</v>
      </c>
      <c r="AB327" s="222">
        <v>4230054</v>
      </c>
      <c r="AC327" s="222">
        <v>1</v>
      </c>
      <c r="AD327" s="222">
        <f t="shared" si="99"/>
        <v>4230054</v>
      </c>
      <c r="AE327" s="222">
        <f t="shared" si="100"/>
        <v>4230054</v>
      </c>
      <c r="AF327" s="29">
        <f t="shared" si="101"/>
        <v>1</v>
      </c>
      <c r="AG327" s="337">
        <v>1</v>
      </c>
      <c r="AH327" s="221">
        <f>IFERROR(AG327/AG328,"-")</f>
        <v>1.7543859649122806E-2</v>
      </c>
      <c r="AI327" s="222">
        <v>1540888</v>
      </c>
      <c r="AJ327" s="222">
        <v>1</v>
      </c>
      <c r="AK327" s="222">
        <f t="shared" si="102"/>
        <v>1540888</v>
      </c>
      <c r="AL327" s="222">
        <f t="shared" si="103"/>
        <v>1540888</v>
      </c>
      <c r="AM327" s="29">
        <f t="shared" si="104"/>
        <v>1</v>
      </c>
      <c r="AN327" s="337">
        <v>1</v>
      </c>
      <c r="AO327" s="221">
        <f>IFERROR(AN327/AN328,"-")</f>
        <v>7.0028011204481793E-4</v>
      </c>
      <c r="AP327" s="222">
        <v>1037568</v>
      </c>
      <c r="AQ327" s="222">
        <v>1</v>
      </c>
      <c r="AR327" s="222">
        <f t="shared" si="105"/>
        <v>1037568</v>
      </c>
      <c r="AS327" s="222">
        <f t="shared" si="106"/>
        <v>1037568</v>
      </c>
      <c r="AT327" s="29">
        <f t="shared" si="107"/>
        <v>1</v>
      </c>
      <c r="AV327" s="65"/>
    </row>
    <row r="328" spans="2:48" s="7" customFormat="1">
      <c r="B328" s="466"/>
      <c r="C328" s="471"/>
      <c r="D328" s="247" t="s">
        <v>64</v>
      </c>
      <c r="E328" s="148">
        <f>SUM(E320:E327)</f>
        <v>309</v>
      </c>
      <c r="F328" s="223">
        <f>IFERROR(E328/E328,"-")</f>
        <v>1</v>
      </c>
      <c r="G328" s="224">
        <f>SUM(G320:G327)</f>
        <v>45757813</v>
      </c>
      <c r="H328" s="224">
        <f>SUM(H320:H327)</f>
        <v>58</v>
      </c>
      <c r="I328" s="224">
        <f t="shared" si="90"/>
        <v>148083.53721682847</v>
      </c>
      <c r="J328" s="224">
        <f t="shared" si="91"/>
        <v>788927.81034482759</v>
      </c>
      <c r="K328" s="129">
        <f t="shared" si="92"/>
        <v>0.18770226537216828</v>
      </c>
      <c r="L328" s="148">
        <f>SUM(L320:L327)</f>
        <v>221</v>
      </c>
      <c r="M328" s="223">
        <f>IFERROR(L328/L328,"-")</f>
        <v>1</v>
      </c>
      <c r="N328" s="224">
        <f>SUM(N320:N327)</f>
        <v>35297223</v>
      </c>
      <c r="O328" s="224">
        <f>SUM(O320:O327)</f>
        <v>44</v>
      </c>
      <c r="P328" s="224">
        <f t="shared" si="93"/>
        <v>159715.9411764706</v>
      </c>
      <c r="Q328" s="224">
        <f t="shared" si="94"/>
        <v>802209.61363636365</v>
      </c>
      <c r="R328" s="129">
        <f t="shared" si="95"/>
        <v>0.19909502262443438</v>
      </c>
      <c r="S328" s="148">
        <f>SUM(S320:S327)</f>
        <v>43</v>
      </c>
      <c r="T328" s="223">
        <f>IFERROR(S328/S328,"-")</f>
        <v>1</v>
      </c>
      <c r="U328" s="224">
        <f>SUM(U320:U327)</f>
        <v>11768863</v>
      </c>
      <c r="V328" s="224">
        <f>SUM(V320:V327)</f>
        <v>8</v>
      </c>
      <c r="W328" s="224">
        <f t="shared" si="96"/>
        <v>273694.48837209301</v>
      </c>
      <c r="X328" s="224">
        <f t="shared" si="97"/>
        <v>1471107.875</v>
      </c>
      <c r="Y328" s="129">
        <f t="shared" si="98"/>
        <v>0.18604651162790697</v>
      </c>
      <c r="Z328" s="148">
        <f>SUM(Z320:Z327)</f>
        <v>30</v>
      </c>
      <c r="AA328" s="223">
        <f>IFERROR(Z328/Z328,"-")</f>
        <v>1</v>
      </c>
      <c r="AB328" s="224">
        <f>SUM(AB320:AB327)</f>
        <v>10502889</v>
      </c>
      <c r="AC328" s="224">
        <f>SUM(AC320:AC327)</f>
        <v>7</v>
      </c>
      <c r="AD328" s="224">
        <f t="shared" si="99"/>
        <v>350096.3</v>
      </c>
      <c r="AE328" s="224">
        <f t="shared" si="100"/>
        <v>1500412.7142857143</v>
      </c>
      <c r="AF328" s="129">
        <f t="shared" si="101"/>
        <v>0.23333333333333334</v>
      </c>
      <c r="AG328" s="148">
        <f>SUM(AG320:AG327)</f>
        <v>57</v>
      </c>
      <c r="AH328" s="223">
        <f>IFERROR(AG328/AG328,"-")</f>
        <v>1</v>
      </c>
      <c r="AI328" s="224">
        <f>SUM(AI320:AI327)</f>
        <v>18822272</v>
      </c>
      <c r="AJ328" s="224">
        <f>SUM(AJ320:AJ327)</f>
        <v>21</v>
      </c>
      <c r="AK328" s="224">
        <f t="shared" si="102"/>
        <v>330215.29824561405</v>
      </c>
      <c r="AL328" s="224">
        <f t="shared" si="103"/>
        <v>896298.66666666663</v>
      </c>
      <c r="AM328" s="129">
        <f t="shared" si="104"/>
        <v>0.36842105263157893</v>
      </c>
      <c r="AN328" s="148">
        <f>SUM(AN320:AN327)</f>
        <v>1428</v>
      </c>
      <c r="AO328" s="223">
        <f>IFERROR(AN328/AN328,"-")</f>
        <v>1</v>
      </c>
      <c r="AP328" s="224">
        <f>SUM(AP320:AP327)</f>
        <v>104573796</v>
      </c>
      <c r="AQ328" s="224">
        <f>SUM(AQ320:AQ327)</f>
        <v>105</v>
      </c>
      <c r="AR328" s="224">
        <f t="shared" si="105"/>
        <v>73230.949579831926</v>
      </c>
      <c r="AS328" s="224">
        <f t="shared" si="106"/>
        <v>995940.91428571427</v>
      </c>
      <c r="AT328" s="129">
        <f t="shared" si="107"/>
        <v>7.3529411764705885E-2</v>
      </c>
      <c r="AV328" s="65"/>
    </row>
    <row r="329" spans="2:48" s="7" customFormat="1">
      <c r="B329" s="464">
        <v>37</v>
      </c>
      <c r="C329" s="469" t="s">
        <v>2</v>
      </c>
      <c r="D329" s="143" t="s">
        <v>156</v>
      </c>
      <c r="E329" s="147">
        <v>1245</v>
      </c>
      <c r="F329" s="218">
        <f>IFERROR(E329/E337,"-")</f>
        <v>0.73063380281690138</v>
      </c>
      <c r="G329" s="219">
        <v>0</v>
      </c>
      <c r="H329" s="219">
        <v>0</v>
      </c>
      <c r="I329" s="219">
        <f t="shared" si="90"/>
        <v>0</v>
      </c>
      <c r="J329" s="219" t="str">
        <f t="shared" si="91"/>
        <v>-</v>
      </c>
      <c r="K329" s="144">
        <f t="shared" si="92"/>
        <v>0</v>
      </c>
      <c r="L329" s="147">
        <v>694</v>
      </c>
      <c r="M329" s="218">
        <f>IFERROR(L329/L337,"-")</f>
        <v>0.71694214876033058</v>
      </c>
      <c r="N329" s="219">
        <v>0</v>
      </c>
      <c r="O329" s="219">
        <v>0</v>
      </c>
      <c r="P329" s="219">
        <f t="shared" si="93"/>
        <v>0</v>
      </c>
      <c r="Q329" s="219" t="str">
        <f t="shared" si="94"/>
        <v>-</v>
      </c>
      <c r="R329" s="144">
        <f t="shared" si="95"/>
        <v>0</v>
      </c>
      <c r="S329" s="147">
        <v>119</v>
      </c>
      <c r="T329" s="218">
        <f>IFERROR(S329/S337,"-")</f>
        <v>0.60101010101010099</v>
      </c>
      <c r="U329" s="219">
        <v>0</v>
      </c>
      <c r="V329" s="219">
        <v>0</v>
      </c>
      <c r="W329" s="219">
        <f t="shared" si="96"/>
        <v>0</v>
      </c>
      <c r="X329" s="219" t="str">
        <f t="shared" si="97"/>
        <v>-</v>
      </c>
      <c r="Y329" s="144">
        <f t="shared" si="98"/>
        <v>0</v>
      </c>
      <c r="Z329" s="147">
        <v>78</v>
      </c>
      <c r="AA329" s="218">
        <f>IFERROR(Z329/Z337,"-")</f>
        <v>0.624</v>
      </c>
      <c r="AB329" s="219">
        <v>0</v>
      </c>
      <c r="AC329" s="219">
        <v>0</v>
      </c>
      <c r="AD329" s="219">
        <f t="shared" si="99"/>
        <v>0</v>
      </c>
      <c r="AE329" s="219" t="str">
        <f t="shared" si="100"/>
        <v>-</v>
      </c>
      <c r="AF329" s="144">
        <f t="shared" si="101"/>
        <v>0</v>
      </c>
      <c r="AG329" s="147">
        <v>192</v>
      </c>
      <c r="AH329" s="218">
        <f>IFERROR(AG329/AG337,"-")</f>
        <v>0.60188087774294674</v>
      </c>
      <c r="AI329" s="219">
        <v>0</v>
      </c>
      <c r="AJ329" s="219">
        <v>0</v>
      </c>
      <c r="AK329" s="219">
        <f t="shared" si="102"/>
        <v>0</v>
      </c>
      <c r="AL329" s="219" t="str">
        <f t="shared" si="103"/>
        <v>-</v>
      </c>
      <c r="AM329" s="144">
        <f t="shared" si="104"/>
        <v>0</v>
      </c>
      <c r="AN329" s="147">
        <v>5599</v>
      </c>
      <c r="AO329" s="218">
        <f>IFERROR(AN329/AN337,"-")</f>
        <v>0.83095874146631044</v>
      </c>
      <c r="AP329" s="219">
        <v>0</v>
      </c>
      <c r="AQ329" s="219">
        <v>0</v>
      </c>
      <c r="AR329" s="219">
        <f t="shared" si="105"/>
        <v>0</v>
      </c>
      <c r="AS329" s="219" t="str">
        <f t="shared" si="106"/>
        <v>-</v>
      </c>
      <c r="AT329" s="144">
        <f t="shared" si="107"/>
        <v>0</v>
      </c>
      <c r="AV329" s="65"/>
    </row>
    <row r="330" spans="2:48" s="7" customFormat="1">
      <c r="B330" s="465"/>
      <c r="C330" s="470"/>
      <c r="D330" s="143" t="s">
        <v>153</v>
      </c>
      <c r="E330" s="336">
        <v>166</v>
      </c>
      <c r="F330" s="220">
        <f>IFERROR(E330/E337,"-")</f>
        <v>9.7417840375586859E-2</v>
      </c>
      <c r="G330" s="59">
        <v>9709223</v>
      </c>
      <c r="H330" s="59">
        <v>52</v>
      </c>
      <c r="I330" s="59">
        <f t="shared" si="90"/>
        <v>58489.295180722889</v>
      </c>
      <c r="J330" s="59">
        <f t="shared" si="91"/>
        <v>186715.82692307694</v>
      </c>
      <c r="K330" s="9">
        <f t="shared" si="92"/>
        <v>0.31325301204819278</v>
      </c>
      <c r="L330" s="336">
        <v>95</v>
      </c>
      <c r="M330" s="220">
        <f>IFERROR(L330/L337,"-")</f>
        <v>9.8140495867768601E-2</v>
      </c>
      <c r="N330" s="59">
        <v>6825960</v>
      </c>
      <c r="O330" s="59">
        <v>35</v>
      </c>
      <c r="P330" s="59">
        <f t="shared" si="93"/>
        <v>71852.210526315786</v>
      </c>
      <c r="Q330" s="59">
        <f t="shared" si="94"/>
        <v>195027.42857142858</v>
      </c>
      <c r="R330" s="9">
        <f t="shared" si="95"/>
        <v>0.36842105263157893</v>
      </c>
      <c r="S330" s="336">
        <v>24</v>
      </c>
      <c r="T330" s="220">
        <f>IFERROR(S330/S337,"-")</f>
        <v>0.12121212121212122</v>
      </c>
      <c r="U330" s="59">
        <v>2636605</v>
      </c>
      <c r="V330" s="59">
        <v>12</v>
      </c>
      <c r="W330" s="59">
        <f t="shared" si="96"/>
        <v>109858.54166666667</v>
      </c>
      <c r="X330" s="59">
        <f t="shared" si="97"/>
        <v>219717.08333333334</v>
      </c>
      <c r="Y330" s="9">
        <f t="shared" si="98"/>
        <v>0.5</v>
      </c>
      <c r="Z330" s="336">
        <v>14</v>
      </c>
      <c r="AA330" s="220">
        <f>IFERROR(Z330/Z337,"-")</f>
        <v>0.112</v>
      </c>
      <c r="AB330" s="59">
        <v>1402326</v>
      </c>
      <c r="AC330" s="59">
        <v>7</v>
      </c>
      <c r="AD330" s="59">
        <f t="shared" si="99"/>
        <v>100166.14285714286</v>
      </c>
      <c r="AE330" s="59">
        <f t="shared" si="100"/>
        <v>200332.28571428571</v>
      </c>
      <c r="AF330" s="9">
        <f t="shared" si="101"/>
        <v>0.5</v>
      </c>
      <c r="AG330" s="336">
        <v>32</v>
      </c>
      <c r="AH330" s="220">
        <f>IFERROR(AG330/AG337,"-")</f>
        <v>0.10031347962382445</v>
      </c>
      <c r="AI330" s="59">
        <v>2399334</v>
      </c>
      <c r="AJ330" s="59">
        <v>13</v>
      </c>
      <c r="AK330" s="59">
        <f t="shared" si="102"/>
        <v>74979.1875</v>
      </c>
      <c r="AL330" s="59">
        <f t="shared" si="103"/>
        <v>184564.15384615384</v>
      </c>
      <c r="AM330" s="9">
        <f t="shared" si="104"/>
        <v>0.40625</v>
      </c>
      <c r="AN330" s="336">
        <v>424</v>
      </c>
      <c r="AO330" s="220">
        <f>IFERROR(AN330/AN337,"-")</f>
        <v>6.2926684476105665E-2</v>
      </c>
      <c r="AP330" s="59">
        <v>21194070</v>
      </c>
      <c r="AQ330" s="59">
        <v>118</v>
      </c>
      <c r="AR330" s="59">
        <f t="shared" si="105"/>
        <v>49986.014150943396</v>
      </c>
      <c r="AS330" s="59">
        <f t="shared" si="106"/>
        <v>179610.7627118644</v>
      </c>
      <c r="AT330" s="9">
        <f t="shared" si="107"/>
        <v>0.27830188679245282</v>
      </c>
      <c r="AV330" s="65"/>
    </row>
    <row r="331" spans="2:48" s="7" customFormat="1">
      <c r="B331" s="465"/>
      <c r="C331" s="470"/>
      <c r="D331" s="143" t="s">
        <v>154</v>
      </c>
      <c r="E331" s="336">
        <v>103</v>
      </c>
      <c r="F331" s="220">
        <f>IFERROR(E331/E337,"-")</f>
        <v>6.044600938967136E-2</v>
      </c>
      <c r="G331" s="59">
        <v>15531134</v>
      </c>
      <c r="H331" s="59">
        <v>64</v>
      </c>
      <c r="I331" s="59">
        <f t="shared" si="90"/>
        <v>150787.70873786407</v>
      </c>
      <c r="J331" s="59">
        <f t="shared" si="91"/>
        <v>242673.96875</v>
      </c>
      <c r="K331" s="9">
        <f t="shared" si="92"/>
        <v>0.62135922330097082</v>
      </c>
      <c r="L331" s="336">
        <v>65</v>
      </c>
      <c r="M331" s="220">
        <f>IFERROR(L331/L337,"-")</f>
        <v>6.7148760330578511E-2</v>
      </c>
      <c r="N331" s="59">
        <v>9928604</v>
      </c>
      <c r="O331" s="59">
        <v>41</v>
      </c>
      <c r="P331" s="59">
        <f t="shared" si="93"/>
        <v>152747.75384615385</v>
      </c>
      <c r="Q331" s="59">
        <f t="shared" si="94"/>
        <v>242161.07317073172</v>
      </c>
      <c r="R331" s="9">
        <f t="shared" si="95"/>
        <v>0.63076923076923075</v>
      </c>
      <c r="S331" s="336">
        <v>12</v>
      </c>
      <c r="T331" s="220">
        <f>IFERROR(S331/S337,"-")</f>
        <v>6.0606060606060608E-2</v>
      </c>
      <c r="U331" s="59">
        <v>784979</v>
      </c>
      <c r="V331" s="59">
        <v>7</v>
      </c>
      <c r="W331" s="59">
        <f t="shared" si="96"/>
        <v>65414.916666666664</v>
      </c>
      <c r="X331" s="59">
        <f t="shared" si="97"/>
        <v>112139.85714285714</v>
      </c>
      <c r="Y331" s="9">
        <f t="shared" si="98"/>
        <v>0.58333333333333337</v>
      </c>
      <c r="Z331" s="336">
        <v>8</v>
      </c>
      <c r="AA331" s="220">
        <f>IFERROR(Z331/Z337,"-")</f>
        <v>6.4000000000000001E-2</v>
      </c>
      <c r="AB331" s="59">
        <v>590546</v>
      </c>
      <c r="AC331" s="59">
        <v>5</v>
      </c>
      <c r="AD331" s="59">
        <f t="shared" si="99"/>
        <v>73818.25</v>
      </c>
      <c r="AE331" s="59">
        <f t="shared" si="100"/>
        <v>118109.2</v>
      </c>
      <c r="AF331" s="9">
        <f t="shared" si="101"/>
        <v>0.625</v>
      </c>
      <c r="AG331" s="336">
        <v>25</v>
      </c>
      <c r="AH331" s="220">
        <f>IFERROR(AG331/AG337,"-")</f>
        <v>7.8369905956112859E-2</v>
      </c>
      <c r="AI331" s="59">
        <v>2928221</v>
      </c>
      <c r="AJ331" s="59">
        <v>12</v>
      </c>
      <c r="AK331" s="59">
        <f t="shared" si="102"/>
        <v>117128.84</v>
      </c>
      <c r="AL331" s="59">
        <f t="shared" si="103"/>
        <v>244018.41666666666</v>
      </c>
      <c r="AM331" s="9">
        <f t="shared" si="104"/>
        <v>0.48</v>
      </c>
      <c r="AN331" s="336">
        <v>247</v>
      </c>
      <c r="AO331" s="220">
        <f>IFERROR(AN331/AN337,"-")</f>
        <v>3.6657761947165329E-2</v>
      </c>
      <c r="AP331" s="59">
        <v>33180282</v>
      </c>
      <c r="AQ331" s="59">
        <v>134</v>
      </c>
      <c r="AR331" s="59">
        <f t="shared" si="105"/>
        <v>134333.12550607289</v>
      </c>
      <c r="AS331" s="59">
        <f t="shared" si="106"/>
        <v>247614.04477611941</v>
      </c>
      <c r="AT331" s="9">
        <f t="shared" si="107"/>
        <v>0.54251012145748989</v>
      </c>
      <c r="AV331" s="65"/>
    </row>
    <row r="332" spans="2:48" s="7" customFormat="1">
      <c r="B332" s="465"/>
      <c r="C332" s="470"/>
      <c r="D332" s="143" t="s">
        <v>155</v>
      </c>
      <c r="E332" s="147">
        <v>88</v>
      </c>
      <c r="F332" s="218">
        <f>IFERROR(E332/E337,"-")</f>
        <v>5.1643192488262914E-2</v>
      </c>
      <c r="G332" s="219">
        <v>45556352</v>
      </c>
      <c r="H332" s="219">
        <v>69</v>
      </c>
      <c r="I332" s="219">
        <f t="shared" si="90"/>
        <v>517685.81818181818</v>
      </c>
      <c r="J332" s="219">
        <f t="shared" si="91"/>
        <v>660236.98550724634</v>
      </c>
      <c r="K332" s="144">
        <f t="shared" si="92"/>
        <v>0.78409090909090906</v>
      </c>
      <c r="L332" s="147">
        <v>54</v>
      </c>
      <c r="M332" s="218">
        <f>IFERROR(L332/L337,"-")</f>
        <v>5.578512396694215E-2</v>
      </c>
      <c r="N332" s="219">
        <v>29777507</v>
      </c>
      <c r="O332" s="219">
        <v>43</v>
      </c>
      <c r="P332" s="219">
        <f t="shared" si="93"/>
        <v>551435.31481481483</v>
      </c>
      <c r="Q332" s="219">
        <f t="shared" si="94"/>
        <v>692500.16279069765</v>
      </c>
      <c r="R332" s="144">
        <f t="shared" si="95"/>
        <v>0.79629629629629628</v>
      </c>
      <c r="S332" s="147">
        <v>20</v>
      </c>
      <c r="T332" s="218">
        <f>IFERROR(S332/S337,"-")</f>
        <v>0.10101010101010101</v>
      </c>
      <c r="U332" s="219">
        <v>11614646</v>
      </c>
      <c r="V332" s="219">
        <v>16</v>
      </c>
      <c r="W332" s="219">
        <f t="shared" si="96"/>
        <v>580732.30000000005</v>
      </c>
      <c r="X332" s="219">
        <f t="shared" si="97"/>
        <v>725915.375</v>
      </c>
      <c r="Y332" s="144">
        <f t="shared" si="98"/>
        <v>0.8</v>
      </c>
      <c r="Z332" s="147">
        <v>12</v>
      </c>
      <c r="AA332" s="218">
        <f>IFERROR(Z332/Z337,"-")</f>
        <v>9.6000000000000002E-2</v>
      </c>
      <c r="AB332" s="219">
        <v>8645779</v>
      </c>
      <c r="AC332" s="219">
        <v>10</v>
      </c>
      <c r="AD332" s="219">
        <f t="shared" si="99"/>
        <v>720481.58333333337</v>
      </c>
      <c r="AE332" s="219">
        <f t="shared" si="100"/>
        <v>864577.9</v>
      </c>
      <c r="AF332" s="144">
        <f t="shared" si="101"/>
        <v>0.83333333333333337</v>
      </c>
      <c r="AG332" s="147">
        <v>33</v>
      </c>
      <c r="AH332" s="218">
        <f>IFERROR(AG332/AG337,"-")</f>
        <v>0.10344827586206896</v>
      </c>
      <c r="AI332" s="219">
        <v>19516761</v>
      </c>
      <c r="AJ332" s="219">
        <v>24</v>
      </c>
      <c r="AK332" s="219">
        <f t="shared" si="102"/>
        <v>591417</v>
      </c>
      <c r="AL332" s="219">
        <f t="shared" si="103"/>
        <v>813198.375</v>
      </c>
      <c r="AM332" s="144">
        <f t="shared" si="104"/>
        <v>0.72727272727272729</v>
      </c>
      <c r="AN332" s="147">
        <v>274</v>
      </c>
      <c r="AO332" s="218">
        <f>IFERROR(AN332/AN337,"-")</f>
        <v>4.06648857227664E-2</v>
      </c>
      <c r="AP332" s="219">
        <v>174344274</v>
      </c>
      <c r="AQ332" s="219">
        <v>221</v>
      </c>
      <c r="AR332" s="219">
        <f t="shared" si="105"/>
        <v>636292.97080291971</v>
      </c>
      <c r="AS332" s="219">
        <f t="shared" si="106"/>
        <v>788888.1176470588</v>
      </c>
      <c r="AT332" s="144">
        <f t="shared" si="107"/>
        <v>0.80656934306569339</v>
      </c>
      <c r="AV332" s="65"/>
    </row>
    <row r="333" spans="2:48" s="7" customFormat="1">
      <c r="B333" s="465"/>
      <c r="C333" s="470"/>
      <c r="D333" s="143" t="s">
        <v>157</v>
      </c>
      <c r="E333" s="336">
        <v>64</v>
      </c>
      <c r="F333" s="220">
        <f>IFERROR(E333/E337,"-")</f>
        <v>3.7558685446009391E-2</v>
      </c>
      <c r="G333" s="59">
        <v>83337918</v>
      </c>
      <c r="H333" s="59">
        <v>62</v>
      </c>
      <c r="I333" s="59">
        <f t="shared" si="90"/>
        <v>1302154.96875</v>
      </c>
      <c r="J333" s="59">
        <f t="shared" si="91"/>
        <v>1344159.9677419355</v>
      </c>
      <c r="K333" s="9">
        <f t="shared" si="92"/>
        <v>0.96875</v>
      </c>
      <c r="L333" s="336">
        <v>36</v>
      </c>
      <c r="M333" s="220">
        <f>IFERROR(L333/L337,"-")</f>
        <v>3.71900826446281E-2</v>
      </c>
      <c r="N333" s="59">
        <v>46034398</v>
      </c>
      <c r="O333" s="59">
        <v>34</v>
      </c>
      <c r="P333" s="59">
        <f t="shared" si="93"/>
        <v>1278733.2777777778</v>
      </c>
      <c r="Q333" s="59">
        <f t="shared" si="94"/>
        <v>1353952.8823529412</v>
      </c>
      <c r="R333" s="9">
        <f t="shared" si="95"/>
        <v>0.94444444444444442</v>
      </c>
      <c r="S333" s="336">
        <v>15</v>
      </c>
      <c r="T333" s="220">
        <f>IFERROR(S333/S337,"-")</f>
        <v>7.575757575757576E-2</v>
      </c>
      <c r="U333" s="59">
        <v>13582731</v>
      </c>
      <c r="V333" s="59">
        <v>14</v>
      </c>
      <c r="W333" s="59">
        <f t="shared" si="96"/>
        <v>905515.4</v>
      </c>
      <c r="X333" s="59">
        <f t="shared" si="97"/>
        <v>970195.07142857148</v>
      </c>
      <c r="Y333" s="9">
        <f t="shared" si="98"/>
        <v>0.93333333333333335</v>
      </c>
      <c r="Z333" s="336">
        <v>9</v>
      </c>
      <c r="AA333" s="220">
        <f>IFERROR(Z333/Z337,"-")</f>
        <v>7.1999999999999995E-2</v>
      </c>
      <c r="AB333" s="59">
        <v>8306810</v>
      </c>
      <c r="AC333" s="59">
        <v>8</v>
      </c>
      <c r="AD333" s="59">
        <f t="shared" si="99"/>
        <v>922978.88888888888</v>
      </c>
      <c r="AE333" s="59">
        <f t="shared" si="100"/>
        <v>1038351.25</v>
      </c>
      <c r="AF333" s="9">
        <f t="shared" si="101"/>
        <v>0.88888888888888884</v>
      </c>
      <c r="AG333" s="336">
        <v>24</v>
      </c>
      <c r="AH333" s="220">
        <f>IFERROR(AG333/AG337,"-")</f>
        <v>7.5235109717868343E-2</v>
      </c>
      <c r="AI333" s="59">
        <v>36136466</v>
      </c>
      <c r="AJ333" s="59">
        <v>23</v>
      </c>
      <c r="AK333" s="59">
        <f t="shared" si="102"/>
        <v>1505686.0833333333</v>
      </c>
      <c r="AL333" s="59">
        <f t="shared" si="103"/>
        <v>1571150.6956521738</v>
      </c>
      <c r="AM333" s="9">
        <f t="shared" si="104"/>
        <v>0.95833333333333337</v>
      </c>
      <c r="AN333" s="336">
        <v>130</v>
      </c>
      <c r="AO333" s="220">
        <f>IFERROR(AN333/AN337,"-")</f>
        <v>1.9293558919560701E-2</v>
      </c>
      <c r="AP333" s="59">
        <v>126660490</v>
      </c>
      <c r="AQ333" s="59">
        <v>122</v>
      </c>
      <c r="AR333" s="59">
        <f t="shared" si="105"/>
        <v>974311.4615384615</v>
      </c>
      <c r="AS333" s="59">
        <f t="shared" si="106"/>
        <v>1038200.737704918</v>
      </c>
      <c r="AT333" s="9">
        <f t="shared" si="107"/>
        <v>0.93846153846153846</v>
      </c>
      <c r="AV333" s="65"/>
    </row>
    <row r="334" spans="2:48" s="7" customFormat="1">
      <c r="B334" s="465"/>
      <c r="C334" s="470"/>
      <c r="D334" s="143" t="s">
        <v>158</v>
      </c>
      <c r="E334" s="147">
        <v>26</v>
      </c>
      <c r="F334" s="218">
        <f>IFERROR(E334/E337,"-")</f>
        <v>1.5258215962441314E-2</v>
      </c>
      <c r="G334" s="219">
        <v>43404691</v>
      </c>
      <c r="H334" s="219">
        <v>25</v>
      </c>
      <c r="I334" s="219">
        <f t="shared" ref="I334:I397" si="108">IFERROR(G334/E334,"-")</f>
        <v>1669411.1923076923</v>
      </c>
      <c r="J334" s="219">
        <f t="shared" si="91"/>
        <v>1736187.64</v>
      </c>
      <c r="K334" s="144">
        <f t="shared" si="92"/>
        <v>0.96153846153846156</v>
      </c>
      <c r="L334" s="147">
        <v>17</v>
      </c>
      <c r="M334" s="218">
        <f>IFERROR(L334/L337,"-")</f>
        <v>1.7561983471074381E-2</v>
      </c>
      <c r="N334" s="219">
        <v>27961385</v>
      </c>
      <c r="O334" s="219">
        <v>16</v>
      </c>
      <c r="P334" s="219">
        <f t="shared" si="93"/>
        <v>1644787.3529411764</v>
      </c>
      <c r="Q334" s="219">
        <f t="shared" si="94"/>
        <v>1747586.5625</v>
      </c>
      <c r="R334" s="144">
        <f t="shared" si="95"/>
        <v>0.94117647058823528</v>
      </c>
      <c r="S334" s="147">
        <v>4</v>
      </c>
      <c r="T334" s="218">
        <f>IFERROR(S334/S337,"-")</f>
        <v>2.0202020202020204E-2</v>
      </c>
      <c r="U334" s="219">
        <v>7113720</v>
      </c>
      <c r="V334" s="219">
        <v>4</v>
      </c>
      <c r="W334" s="219">
        <f t="shared" si="96"/>
        <v>1778430</v>
      </c>
      <c r="X334" s="219">
        <f t="shared" si="97"/>
        <v>1778430</v>
      </c>
      <c r="Y334" s="144">
        <f t="shared" si="98"/>
        <v>1</v>
      </c>
      <c r="Z334" s="147">
        <v>1</v>
      </c>
      <c r="AA334" s="218">
        <f>IFERROR(Z334/Z337,"-")</f>
        <v>8.0000000000000002E-3</v>
      </c>
      <c r="AB334" s="219">
        <v>1714237</v>
      </c>
      <c r="AC334" s="219">
        <v>1</v>
      </c>
      <c r="AD334" s="219">
        <f t="shared" si="99"/>
        <v>1714237</v>
      </c>
      <c r="AE334" s="219">
        <f t="shared" si="100"/>
        <v>1714237</v>
      </c>
      <c r="AF334" s="144">
        <f t="shared" si="101"/>
        <v>1</v>
      </c>
      <c r="AG334" s="147">
        <v>7</v>
      </c>
      <c r="AH334" s="218">
        <f>IFERROR(AG334/AG337,"-")</f>
        <v>2.1943573667711599E-2</v>
      </c>
      <c r="AI334" s="219">
        <v>10081774</v>
      </c>
      <c r="AJ334" s="219">
        <v>7</v>
      </c>
      <c r="AK334" s="219">
        <f t="shared" si="102"/>
        <v>1440253.4285714286</v>
      </c>
      <c r="AL334" s="219">
        <f t="shared" si="103"/>
        <v>1440253.4285714286</v>
      </c>
      <c r="AM334" s="144">
        <f t="shared" si="104"/>
        <v>1</v>
      </c>
      <c r="AN334" s="147">
        <v>42</v>
      </c>
      <c r="AO334" s="218">
        <f>IFERROR(AN334/AN337,"-")</f>
        <v>6.2333036509349959E-3</v>
      </c>
      <c r="AP334" s="219">
        <v>64302587</v>
      </c>
      <c r="AQ334" s="219">
        <v>37</v>
      </c>
      <c r="AR334" s="219">
        <f t="shared" si="105"/>
        <v>1531013.9761904762</v>
      </c>
      <c r="AS334" s="219">
        <f t="shared" si="106"/>
        <v>1737907.7567567567</v>
      </c>
      <c r="AT334" s="144">
        <f t="shared" si="107"/>
        <v>0.88095238095238093</v>
      </c>
      <c r="AV334" s="65"/>
    </row>
    <row r="335" spans="2:48" s="7" customFormat="1">
      <c r="B335" s="465"/>
      <c r="C335" s="470"/>
      <c r="D335" s="143" t="s">
        <v>159</v>
      </c>
      <c r="E335" s="336">
        <v>7</v>
      </c>
      <c r="F335" s="220">
        <f>IFERROR(E335/E337,"-")</f>
        <v>4.1079812206572773E-3</v>
      </c>
      <c r="G335" s="59">
        <v>9869456</v>
      </c>
      <c r="H335" s="59">
        <v>5</v>
      </c>
      <c r="I335" s="59">
        <f t="shared" si="108"/>
        <v>1409922.2857142857</v>
      </c>
      <c r="J335" s="59">
        <f t="shared" si="91"/>
        <v>1973891.2</v>
      </c>
      <c r="K335" s="9">
        <f t="shared" si="92"/>
        <v>0.7142857142857143</v>
      </c>
      <c r="L335" s="336">
        <v>6</v>
      </c>
      <c r="M335" s="220">
        <f>IFERROR(L335/L337,"-")</f>
        <v>6.1983471074380167E-3</v>
      </c>
      <c r="N335" s="59">
        <v>9296919</v>
      </c>
      <c r="O335" s="59">
        <v>4</v>
      </c>
      <c r="P335" s="59">
        <f t="shared" si="93"/>
        <v>1549486.5</v>
      </c>
      <c r="Q335" s="59">
        <f t="shared" si="94"/>
        <v>2324229.75</v>
      </c>
      <c r="R335" s="9">
        <f t="shared" si="95"/>
        <v>0.66666666666666663</v>
      </c>
      <c r="S335" s="336">
        <v>3</v>
      </c>
      <c r="T335" s="220">
        <f>IFERROR(S335/S337,"-")</f>
        <v>1.5151515151515152E-2</v>
      </c>
      <c r="U335" s="59">
        <v>2952407</v>
      </c>
      <c r="V335" s="59">
        <v>2</v>
      </c>
      <c r="W335" s="59">
        <f t="shared" si="96"/>
        <v>984135.66666666663</v>
      </c>
      <c r="X335" s="59">
        <f t="shared" si="97"/>
        <v>1476203.5</v>
      </c>
      <c r="Y335" s="9">
        <f t="shared" si="98"/>
        <v>0.66666666666666663</v>
      </c>
      <c r="Z335" s="336">
        <v>3</v>
      </c>
      <c r="AA335" s="220">
        <f>IFERROR(Z335/Z337,"-")</f>
        <v>2.4E-2</v>
      </c>
      <c r="AB335" s="59">
        <v>2952407</v>
      </c>
      <c r="AC335" s="59">
        <v>2</v>
      </c>
      <c r="AD335" s="59">
        <f t="shared" si="99"/>
        <v>984135.66666666663</v>
      </c>
      <c r="AE335" s="59">
        <f t="shared" si="100"/>
        <v>1476203.5</v>
      </c>
      <c r="AF335" s="9">
        <f t="shared" si="101"/>
        <v>0.66666666666666663</v>
      </c>
      <c r="AG335" s="336">
        <v>2</v>
      </c>
      <c r="AH335" s="220">
        <f>IFERROR(AG335/AG337,"-")</f>
        <v>6.269592476489028E-3</v>
      </c>
      <c r="AI335" s="59">
        <v>5973845</v>
      </c>
      <c r="AJ335" s="59">
        <v>2</v>
      </c>
      <c r="AK335" s="59">
        <f t="shared" si="102"/>
        <v>2986922.5</v>
      </c>
      <c r="AL335" s="59">
        <f t="shared" si="103"/>
        <v>2986922.5</v>
      </c>
      <c r="AM335" s="9">
        <f t="shared" si="104"/>
        <v>1</v>
      </c>
      <c r="AN335" s="336">
        <v>17</v>
      </c>
      <c r="AO335" s="220">
        <f>IFERROR(AN335/AN337,"-")</f>
        <v>2.5230038587117838E-3</v>
      </c>
      <c r="AP335" s="59">
        <v>17781169</v>
      </c>
      <c r="AQ335" s="59">
        <v>16</v>
      </c>
      <c r="AR335" s="59">
        <f t="shared" si="105"/>
        <v>1045951.1176470588</v>
      </c>
      <c r="AS335" s="59">
        <f t="shared" si="106"/>
        <v>1111323.0625</v>
      </c>
      <c r="AT335" s="9">
        <f t="shared" si="107"/>
        <v>0.94117647058823528</v>
      </c>
      <c r="AV335" s="65"/>
    </row>
    <row r="336" spans="2:48" s="7" customFormat="1">
      <c r="B336" s="465"/>
      <c r="C336" s="470"/>
      <c r="D336" s="146" t="s">
        <v>160</v>
      </c>
      <c r="E336" s="337">
        <v>5</v>
      </c>
      <c r="F336" s="221">
        <f>IFERROR(E336/E337,"-")</f>
        <v>2.9342723004694834E-3</v>
      </c>
      <c r="G336" s="222">
        <v>5249865</v>
      </c>
      <c r="H336" s="222">
        <v>4</v>
      </c>
      <c r="I336" s="222">
        <f t="shared" si="108"/>
        <v>1049973</v>
      </c>
      <c r="J336" s="222">
        <f t="shared" si="91"/>
        <v>1312466.25</v>
      </c>
      <c r="K336" s="29">
        <f t="shared" si="92"/>
        <v>0.8</v>
      </c>
      <c r="L336" s="337">
        <v>1</v>
      </c>
      <c r="M336" s="221">
        <f>IFERROR(L336/L337,"-")</f>
        <v>1.0330578512396695E-3</v>
      </c>
      <c r="N336" s="222">
        <v>2050365</v>
      </c>
      <c r="O336" s="222">
        <v>1</v>
      </c>
      <c r="P336" s="222">
        <f t="shared" si="93"/>
        <v>2050365</v>
      </c>
      <c r="Q336" s="222">
        <f t="shared" si="94"/>
        <v>2050365</v>
      </c>
      <c r="R336" s="29">
        <f t="shared" si="95"/>
        <v>1</v>
      </c>
      <c r="S336" s="337">
        <v>1</v>
      </c>
      <c r="T336" s="221">
        <f>IFERROR(S336/S337,"-")</f>
        <v>5.0505050505050509E-3</v>
      </c>
      <c r="U336" s="222">
        <v>793914</v>
      </c>
      <c r="V336" s="222">
        <v>1</v>
      </c>
      <c r="W336" s="222">
        <f t="shared" si="96"/>
        <v>793914</v>
      </c>
      <c r="X336" s="222">
        <f t="shared" si="97"/>
        <v>793914</v>
      </c>
      <c r="Y336" s="29">
        <f t="shared" si="98"/>
        <v>1</v>
      </c>
      <c r="Z336" s="337">
        <v>0</v>
      </c>
      <c r="AA336" s="221">
        <f>IFERROR(Z336/Z337,"-")</f>
        <v>0</v>
      </c>
      <c r="AB336" s="222">
        <v>0</v>
      </c>
      <c r="AC336" s="222">
        <v>0</v>
      </c>
      <c r="AD336" s="222" t="str">
        <f t="shared" si="99"/>
        <v>-</v>
      </c>
      <c r="AE336" s="222" t="str">
        <f t="shared" si="100"/>
        <v>-</v>
      </c>
      <c r="AF336" s="29" t="str">
        <f t="shared" si="101"/>
        <v>-</v>
      </c>
      <c r="AG336" s="337">
        <v>4</v>
      </c>
      <c r="AH336" s="221">
        <f>IFERROR(AG336/AG337,"-")</f>
        <v>1.2539184952978056E-2</v>
      </c>
      <c r="AI336" s="222">
        <v>3551020</v>
      </c>
      <c r="AJ336" s="222">
        <v>4</v>
      </c>
      <c r="AK336" s="222">
        <f t="shared" si="102"/>
        <v>887755</v>
      </c>
      <c r="AL336" s="222">
        <f t="shared" si="103"/>
        <v>887755</v>
      </c>
      <c r="AM336" s="29">
        <f t="shared" si="104"/>
        <v>1</v>
      </c>
      <c r="AN336" s="337">
        <v>5</v>
      </c>
      <c r="AO336" s="221">
        <f>IFERROR(AN336/AN337,"-")</f>
        <v>7.4205995844464233E-4</v>
      </c>
      <c r="AP336" s="222">
        <v>5746780</v>
      </c>
      <c r="AQ336" s="222">
        <v>5</v>
      </c>
      <c r="AR336" s="222">
        <f t="shared" si="105"/>
        <v>1149356</v>
      </c>
      <c r="AS336" s="222">
        <f t="shared" si="106"/>
        <v>1149356</v>
      </c>
      <c r="AT336" s="29">
        <f t="shared" si="107"/>
        <v>1</v>
      </c>
      <c r="AV336" s="65"/>
    </row>
    <row r="337" spans="2:48" s="7" customFormat="1">
      <c r="B337" s="466"/>
      <c r="C337" s="471"/>
      <c r="D337" s="247" t="s">
        <v>64</v>
      </c>
      <c r="E337" s="148">
        <f>SUM(E329:E336)</f>
        <v>1704</v>
      </c>
      <c r="F337" s="223">
        <f>IFERROR(E337/E337,"-")</f>
        <v>1</v>
      </c>
      <c r="G337" s="224">
        <f>SUM(G329:G336)</f>
        <v>212658639</v>
      </c>
      <c r="H337" s="224">
        <f>SUM(H329:H336)</f>
        <v>281</v>
      </c>
      <c r="I337" s="224">
        <f t="shared" si="108"/>
        <v>124799.67077464789</v>
      </c>
      <c r="J337" s="224">
        <f t="shared" si="91"/>
        <v>756792.30960854096</v>
      </c>
      <c r="K337" s="129">
        <f t="shared" si="92"/>
        <v>0.16490610328638497</v>
      </c>
      <c r="L337" s="148">
        <f>SUM(L329:L336)</f>
        <v>968</v>
      </c>
      <c r="M337" s="223">
        <f>IFERROR(L337/L337,"-")</f>
        <v>1</v>
      </c>
      <c r="N337" s="224">
        <f>SUM(N329:N336)</f>
        <v>131875138</v>
      </c>
      <c r="O337" s="224">
        <f>SUM(O329:O336)</f>
        <v>174</v>
      </c>
      <c r="P337" s="224">
        <f t="shared" si="93"/>
        <v>136234.64669421487</v>
      </c>
      <c r="Q337" s="224">
        <f t="shared" si="94"/>
        <v>757903.091954023</v>
      </c>
      <c r="R337" s="129">
        <f t="shared" si="95"/>
        <v>0.17975206611570249</v>
      </c>
      <c r="S337" s="148">
        <f>SUM(S329:S336)</f>
        <v>198</v>
      </c>
      <c r="T337" s="223">
        <f>IFERROR(S337/S337,"-")</f>
        <v>1</v>
      </c>
      <c r="U337" s="224">
        <f>SUM(U329:U336)</f>
        <v>39479002</v>
      </c>
      <c r="V337" s="224">
        <f>SUM(V329:V336)</f>
        <v>56</v>
      </c>
      <c r="W337" s="224">
        <f t="shared" si="96"/>
        <v>199388.898989899</v>
      </c>
      <c r="X337" s="224">
        <f t="shared" si="97"/>
        <v>704982.17857142852</v>
      </c>
      <c r="Y337" s="129">
        <f t="shared" si="98"/>
        <v>0.28282828282828282</v>
      </c>
      <c r="Z337" s="148">
        <f>SUM(Z329:Z336)</f>
        <v>125</v>
      </c>
      <c r="AA337" s="223">
        <f>IFERROR(Z337/Z337,"-")</f>
        <v>1</v>
      </c>
      <c r="AB337" s="224">
        <f>SUM(AB329:AB336)</f>
        <v>23612105</v>
      </c>
      <c r="AC337" s="224">
        <f>SUM(AC329:AC336)</f>
        <v>33</v>
      </c>
      <c r="AD337" s="224">
        <f t="shared" si="99"/>
        <v>188896.84</v>
      </c>
      <c r="AE337" s="224">
        <f t="shared" si="100"/>
        <v>715518.33333333337</v>
      </c>
      <c r="AF337" s="129">
        <f t="shared" si="101"/>
        <v>0.26400000000000001</v>
      </c>
      <c r="AG337" s="148">
        <f>SUM(AG329:AG336)</f>
        <v>319</v>
      </c>
      <c r="AH337" s="223">
        <f>IFERROR(AG337/AG337,"-")</f>
        <v>1</v>
      </c>
      <c r="AI337" s="224">
        <f>SUM(AI329:AI336)</f>
        <v>80587421</v>
      </c>
      <c r="AJ337" s="224">
        <f>SUM(AJ329:AJ336)</f>
        <v>85</v>
      </c>
      <c r="AK337" s="224">
        <f t="shared" si="102"/>
        <v>252625.14420062696</v>
      </c>
      <c r="AL337" s="224">
        <f t="shared" si="103"/>
        <v>948087.30588235299</v>
      </c>
      <c r="AM337" s="129">
        <f t="shared" si="104"/>
        <v>0.2664576802507837</v>
      </c>
      <c r="AN337" s="148">
        <f>SUM(AN329:AN336)</f>
        <v>6738</v>
      </c>
      <c r="AO337" s="223">
        <f>IFERROR(AN337/AN337,"-")</f>
        <v>1</v>
      </c>
      <c r="AP337" s="224">
        <f>SUM(AP329:AP336)</f>
        <v>443209652</v>
      </c>
      <c r="AQ337" s="224">
        <f>SUM(AQ329:AQ336)</f>
        <v>653</v>
      </c>
      <c r="AR337" s="224">
        <f t="shared" si="105"/>
        <v>65777.627189076884</v>
      </c>
      <c r="AS337" s="224">
        <f t="shared" si="106"/>
        <v>678728.41041347629</v>
      </c>
      <c r="AT337" s="129">
        <f t="shared" si="107"/>
        <v>9.691303057287029E-2</v>
      </c>
      <c r="AV337" s="65"/>
    </row>
    <row r="338" spans="2:48" s="7" customFormat="1">
      <c r="B338" s="464">
        <v>38</v>
      </c>
      <c r="C338" s="469" t="s">
        <v>38</v>
      </c>
      <c r="D338" s="143" t="s">
        <v>156</v>
      </c>
      <c r="E338" s="147">
        <v>160</v>
      </c>
      <c r="F338" s="218">
        <f>IFERROR(E338/E346,"-")</f>
        <v>0.70175438596491224</v>
      </c>
      <c r="G338" s="219">
        <v>0</v>
      </c>
      <c r="H338" s="219">
        <v>0</v>
      </c>
      <c r="I338" s="219">
        <f t="shared" si="108"/>
        <v>0</v>
      </c>
      <c r="J338" s="219" t="str">
        <f t="shared" si="91"/>
        <v>-</v>
      </c>
      <c r="K338" s="144">
        <f t="shared" si="92"/>
        <v>0</v>
      </c>
      <c r="L338" s="147">
        <v>118</v>
      </c>
      <c r="M338" s="218">
        <f>IFERROR(L338/L346,"-")</f>
        <v>0.69822485207100593</v>
      </c>
      <c r="N338" s="219">
        <v>0</v>
      </c>
      <c r="O338" s="219">
        <v>0</v>
      </c>
      <c r="P338" s="219">
        <f t="shared" si="93"/>
        <v>0</v>
      </c>
      <c r="Q338" s="219" t="str">
        <f t="shared" si="94"/>
        <v>-</v>
      </c>
      <c r="R338" s="144">
        <f t="shared" si="95"/>
        <v>0</v>
      </c>
      <c r="S338" s="147">
        <v>13</v>
      </c>
      <c r="T338" s="218">
        <f>IFERROR(S338/S346,"-")</f>
        <v>0.48148148148148145</v>
      </c>
      <c r="U338" s="219">
        <v>0</v>
      </c>
      <c r="V338" s="219">
        <v>0</v>
      </c>
      <c r="W338" s="219">
        <f t="shared" si="96"/>
        <v>0</v>
      </c>
      <c r="X338" s="219" t="str">
        <f t="shared" si="97"/>
        <v>-</v>
      </c>
      <c r="Y338" s="144">
        <f t="shared" si="98"/>
        <v>0</v>
      </c>
      <c r="Z338" s="147">
        <v>8</v>
      </c>
      <c r="AA338" s="218">
        <f>IFERROR(Z338/Z346,"-")</f>
        <v>0.4</v>
      </c>
      <c r="AB338" s="219">
        <v>0</v>
      </c>
      <c r="AC338" s="219">
        <v>0</v>
      </c>
      <c r="AD338" s="219">
        <f t="shared" si="99"/>
        <v>0</v>
      </c>
      <c r="AE338" s="219" t="str">
        <f t="shared" si="100"/>
        <v>-</v>
      </c>
      <c r="AF338" s="144">
        <f t="shared" si="101"/>
        <v>0</v>
      </c>
      <c r="AG338" s="147">
        <v>47</v>
      </c>
      <c r="AH338" s="218">
        <f>IFERROR(AG338/AG346,"-")</f>
        <v>0.47</v>
      </c>
      <c r="AI338" s="219">
        <v>0</v>
      </c>
      <c r="AJ338" s="219">
        <v>0</v>
      </c>
      <c r="AK338" s="219">
        <f t="shared" si="102"/>
        <v>0</v>
      </c>
      <c r="AL338" s="219" t="str">
        <f t="shared" si="103"/>
        <v>-</v>
      </c>
      <c r="AM338" s="144">
        <f t="shared" si="104"/>
        <v>0</v>
      </c>
      <c r="AN338" s="147">
        <v>856</v>
      </c>
      <c r="AO338" s="218">
        <f>IFERROR(AN338/AN346,"-")</f>
        <v>0.80526810912511759</v>
      </c>
      <c r="AP338" s="219">
        <v>0</v>
      </c>
      <c r="AQ338" s="219">
        <v>0</v>
      </c>
      <c r="AR338" s="219">
        <f t="shared" si="105"/>
        <v>0</v>
      </c>
      <c r="AS338" s="219" t="str">
        <f t="shared" si="106"/>
        <v>-</v>
      </c>
      <c r="AT338" s="144">
        <f t="shared" si="107"/>
        <v>0</v>
      </c>
      <c r="AV338" s="65"/>
    </row>
    <row r="339" spans="2:48" s="7" customFormat="1">
      <c r="B339" s="465"/>
      <c r="C339" s="470"/>
      <c r="D339" s="143" t="s">
        <v>153</v>
      </c>
      <c r="E339" s="336">
        <v>18</v>
      </c>
      <c r="F339" s="220">
        <f>IFERROR(E339/E346,"-")</f>
        <v>7.8947368421052627E-2</v>
      </c>
      <c r="G339" s="59">
        <v>1395703</v>
      </c>
      <c r="H339" s="59">
        <v>6</v>
      </c>
      <c r="I339" s="59">
        <f t="shared" si="108"/>
        <v>77539.055555555562</v>
      </c>
      <c r="J339" s="59">
        <f t="shared" si="91"/>
        <v>232617.16666666666</v>
      </c>
      <c r="K339" s="9">
        <f t="shared" si="92"/>
        <v>0.33333333333333331</v>
      </c>
      <c r="L339" s="336">
        <v>10</v>
      </c>
      <c r="M339" s="220">
        <f>IFERROR(L339/L346,"-")</f>
        <v>5.9171597633136092E-2</v>
      </c>
      <c r="N339" s="59">
        <v>742673</v>
      </c>
      <c r="O339" s="59">
        <v>3</v>
      </c>
      <c r="P339" s="59">
        <f t="shared" si="93"/>
        <v>74267.3</v>
      </c>
      <c r="Q339" s="59">
        <f t="shared" si="94"/>
        <v>247557.66666666666</v>
      </c>
      <c r="R339" s="9">
        <f t="shared" si="95"/>
        <v>0.3</v>
      </c>
      <c r="S339" s="336">
        <v>2</v>
      </c>
      <c r="T339" s="220">
        <f>IFERROR(S339/S346,"-")</f>
        <v>7.407407407407407E-2</v>
      </c>
      <c r="U339" s="59">
        <v>0</v>
      </c>
      <c r="V339" s="59">
        <v>0</v>
      </c>
      <c r="W339" s="59">
        <f t="shared" si="96"/>
        <v>0</v>
      </c>
      <c r="X339" s="59" t="str">
        <f t="shared" si="97"/>
        <v>-</v>
      </c>
      <c r="Y339" s="9">
        <f t="shared" si="98"/>
        <v>0</v>
      </c>
      <c r="Z339" s="336">
        <v>2</v>
      </c>
      <c r="AA339" s="220">
        <f>IFERROR(Z339/Z346,"-")</f>
        <v>0.1</v>
      </c>
      <c r="AB339" s="59">
        <v>0</v>
      </c>
      <c r="AC339" s="59">
        <v>0</v>
      </c>
      <c r="AD339" s="59">
        <f t="shared" si="99"/>
        <v>0</v>
      </c>
      <c r="AE339" s="59" t="str">
        <f t="shared" si="100"/>
        <v>-</v>
      </c>
      <c r="AF339" s="9">
        <f t="shared" si="101"/>
        <v>0</v>
      </c>
      <c r="AG339" s="336">
        <v>6</v>
      </c>
      <c r="AH339" s="220">
        <f>IFERROR(AG339/AG346,"-")</f>
        <v>0.06</v>
      </c>
      <c r="AI339" s="59">
        <v>464633</v>
      </c>
      <c r="AJ339" s="59">
        <v>1</v>
      </c>
      <c r="AK339" s="59">
        <f t="shared" si="102"/>
        <v>77438.833333333328</v>
      </c>
      <c r="AL339" s="59">
        <f t="shared" si="103"/>
        <v>464633</v>
      </c>
      <c r="AM339" s="9">
        <f t="shared" si="104"/>
        <v>0.16666666666666666</v>
      </c>
      <c r="AN339" s="336">
        <v>71</v>
      </c>
      <c r="AO339" s="220">
        <f>IFERROR(AN339/AN346,"-")</f>
        <v>6.679209783631232E-2</v>
      </c>
      <c r="AP339" s="59">
        <v>5105685</v>
      </c>
      <c r="AQ339" s="59">
        <v>27</v>
      </c>
      <c r="AR339" s="59">
        <f t="shared" si="105"/>
        <v>71911.056338028167</v>
      </c>
      <c r="AS339" s="59">
        <f t="shared" si="106"/>
        <v>189099.44444444444</v>
      </c>
      <c r="AT339" s="9">
        <f t="shared" si="107"/>
        <v>0.38028169014084506</v>
      </c>
      <c r="AV339" s="65"/>
    </row>
    <row r="340" spans="2:48" s="7" customFormat="1">
      <c r="B340" s="465"/>
      <c r="C340" s="470"/>
      <c r="D340" s="143" t="s">
        <v>154</v>
      </c>
      <c r="E340" s="336">
        <v>16</v>
      </c>
      <c r="F340" s="220">
        <f>IFERROR(E340/E346,"-")</f>
        <v>7.0175438596491224E-2</v>
      </c>
      <c r="G340" s="59">
        <v>2890114</v>
      </c>
      <c r="H340" s="59">
        <v>13</v>
      </c>
      <c r="I340" s="59">
        <f t="shared" si="108"/>
        <v>180632.125</v>
      </c>
      <c r="J340" s="59">
        <f t="shared" si="91"/>
        <v>222316.46153846153</v>
      </c>
      <c r="K340" s="9">
        <f t="shared" si="92"/>
        <v>0.8125</v>
      </c>
      <c r="L340" s="336">
        <v>15</v>
      </c>
      <c r="M340" s="220">
        <f>IFERROR(L340/L346,"-")</f>
        <v>8.8757396449704137E-2</v>
      </c>
      <c r="N340" s="59">
        <v>2799561</v>
      </c>
      <c r="O340" s="59">
        <v>12</v>
      </c>
      <c r="P340" s="59">
        <f t="shared" si="93"/>
        <v>186637.4</v>
      </c>
      <c r="Q340" s="59">
        <f t="shared" si="94"/>
        <v>233296.75</v>
      </c>
      <c r="R340" s="9">
        <f t="shared" si="95"/>
        <v>0.8</v>
      </c>
      <c r="S340" s="336">
        <v>3</v>
      </c>
      <c r="T340" s="220">
        <f>IFERROR(S340/S346,"-")</f>
        <v>0.1111111111111111</v>
      </c>
      <c r="U340" s="59">
        <v>272766</v>
      </c>
      <c r="V340" s="59">
        <v>3</v>
      </c>
      <c r="W340" s="59">
        <f t="shared" si="96"/>
        <v>90922</v>
      </c>
      <c r="X340" s="59">
        <f t="shared" si="97"/>
        <v>90922</v>
      </c>
      <c r="Y340" s="9">
        <f t="shared" si="98"/>
        <v>1</v>
      </c>
      <c r="Z340" s="336">
        <v>3</v>
      </c>
      <c r="AA340" s="220">
        <f>IFERROR(Z340/Z346,"-")</f>
        <v>0.15</v>
      </c>
      <c r="AB340" s="59">
        <v>272766</v>
      </c>
      <c r="AC340" s="59">
        <v>3</v>
      </c>
      <c r="AD340" s="59">
        <f t="shared" si="99"/>
        <v>90922</v>
      </c>
      <c r="AE340" s="59">
        <f t="shared" si="100"/>
        <v>90922</v>
      </c>
      <c r="AF340" s="9">
        <f t="shared" si="101"/>
        <v>1</v>
      </c>
      <c r="AG340" s="336">
        <v>11</v>
      </c>
      <c r="AH340" s="220">
        <f>IFERROR(AG340/AG346,"-")</f>
        <v>0.11</v>
      </c>
      <c r="AI340" s="59">
        <v>2963683</v>
      </c>
      <c r="AJ340" s="59">
        <v>9</v>
      </c>
      <c r="AK340" s="59">
        <f t="shared" si="102"/>
        <v>269425.72727272729</v>
      </c>
      <c r="AL340" s="59">
        <f t="shared" si="103"/>
        <v>329298.11111111112</v>
      </c>
      <c r="AM340" s="9">
        <f t="shared" si="104"/>
        <v>0.81818181818181823</v>
      </c>
      <c r="AN340" s="336">
        <v>47</v>
      </c>
      <c r="AO340" s="220">
        <f>IFERROR(AN340/AN346,"-")</f>
        <v>4.4214487300094071E-2</v>
      </c>
      <c r="AP340" s="59">
        <v>4449276</v>
      </c>
      <c r="AQ340" s="59">
        <v>25</v>
      </c>
      <c r="AR340" s="59">
        <f t="shared" si="105"/>
        <v>94665.446808510635</v>
      </c>
      <c r="AS340" s="59">
        <f t="shared" si="106"/>
        <v>177971.04</v>
      </c>
      <c r="AT340" s="9">
        <f t="shared" si="107"/>
        <v>0.53191489361702127</v>
      </c>
      <c r="AV340" s="65"/>
    </row>
    <row r="341" spans="2:48" s="7" customFormat="1">
      <c r="B341" s="465"/>
      <c r="C341" s="470"/>
      <c r="D341" s="143" t="s">
        <v>155</v>
      </c>
      <c r="E341" s="147">
        <v>15</v>
      </c>
      <c r="F341" s="218">
        <f>IFERROR(E341/E346,"-")</f>
        <v>6.5789473684210523E-2</v>
      </c>
      <c r="G341" s="219">
        <v>12774972</v>
      </c>
      <c r="H341" s="219">
        <v>14</v>
      </c>
      <c r="I341" s="219">
        <f t="shared" si="108"/>
        <v>851664.8</v>
      </c>
      <c r="J341" s="219">
        <f t="shared" si="91"/>
        <v>912498</v>
      </c>
      <c r="K341" s="144">
        <f t="shared" si="92"/>
        <v>0.93333333333333335</v>
      </c>
      <c r="L341" s="147">
        <v>12</v>
      </c>
      <c r="M341" s="218">
        <f>IFERROR(L341/L346,"-")</f>
        <v>7.1005917159763315E-2</v>
      </c>
      <c r="N341" s="219">
        <v>11115376</v>
      </c>
      <c r="O341" s="219">
        <v>11</v>
      </c>
      <c r="P341" s="219">
        <f t="shared" si="93"/>
        <v>926281.33333333337</v>
      </c>
      <c r="Q341" s="219">
        <f t="shared" si="94"/>
        <v>1010488.7272727273</v>
      </c>
      <c r="R341" s="144">
        <f t="shared" si="95"/>
        <v>0.91666666666666663</v>
      </c>
      <c r="S341" s="147">
        <v>4</v>
      </c>
      <c r="T341" s="218">
        <f>IFERROR(S341/S346,"-")</f>
        <v>0.14814814814814814</v>
      </c>
      <c r="U341" s="219">
        <v>1636084</v>
      </c>
      <c r="V341" s="219">
        <v>4</v>
      </c>
      <c r="W341" s="219">
        <f t="shared" si="96"/>
        <v>409021</v>
      </c>
      <c r="X341" s="219">
        <f t="shared" si="97"/>
        <v>409021</v>
      </c>
      <c r="Y341" s="144">
        <f t="shared" si="98"/>
        <v>1</v>
      </c>
      <c r="Z341" s="147">
        <v>3</v>
      </c>
      <c r="AA341" s="218">
        <f>IFERROR(Z341/Z346,"-")</f>
        <v>0.15</v>
      </c>
      <c r="AB341" s="219">
        <v>1588308</v>
      </c>
      <c r="AC341" s="219">
        <v>3</v>
      </c>
      <c r="AD341" s="219">
        <f t="shared" si="99"/>
        <v>529436</v>
      </c>
      <c r="AE341" s="219">
        <f t="shared" si="100"/>
        <v>529436</v>
      </c>
      <c r="AF341" s="144">
        <f t="shared" si="101"/>
        <v>1</v>
      </c>
      <c r="AG341" s="147">
        <v>14</v>
      </c>
      <c r="AH341" s="218">
        <f>IFERROR(AG341/AG346,"-")</f>
        <v>0.14000000000000001</v>
      </c>
      <c r="AI341" s="219">
        <v>17798249</v>
      </c>
      <c r="AJ341" s="219">
        <v>14</v>
      </c>
      <c r="AK341" s="219">
        <f t="shared" si="102"/>
        <v>1271303.5</v>
      </c>
      <c r="AL341" s="219">
        <f t="shared" si="103"/>
        <v>1271303.5</v>
      </c>
      <c r="AM341" s="144">
        <f t="shared" si="104"/>
        <v>1</v>
      </c>
      <c r="AN341" s="147">
        <v>36</v>
      </c>
      <c r="AO341" s="218">
        <f>IFERROR(AN341/AN346,"-")</f>
        <v>3.3866415804327372E-2</v>
      </c>
      <c r="AP341" s="219">
        <v>26036755</v>
      </c>
      <c r="AQ341" s="219">
        <v>28</v>
      </c>
      <c r="AR341" s="219">
        <f t="shared" si="105"/>
        <v>723243.1944444445</v>
      </c>
      <c r="AS341" s="219">
        <f t="shared" si="106"/>
        <v>929884.10714285716</v>
      </c>
      <c r="AT341" s="144">
        <f t="shared" si="107"/>
        <v>0.77777777777777779</v>
      </c>
      <c r="AV341" s="65"/>
    </row>
    <row r="342" spans="2:48" s="7" customFormat="1">
      <c r="B342" s="465"/>
      <c r="C342" s="470"/>
      <c r="D342" s="143" t="s">
        <v>157</v>
      </c>
      <c r="E342" s="336">
        <v>8</v>
      </c>
      <c r="F342" s="220">
        <f>IFERROR(E342/E346,"-")</f>
        <v>3.5087719298245612E-2</v>
      </c>
      <c r="G342" s="59">
        <v>6664291</v>
      </c>
      <c r="H342" s="59">
        <v>8</v>
      </c>
      <c r="I342" s="59">
        <f t="shared" si="108"/>
        <v>833036.375</v>
      </c>
      <c r="J342" s="59">
        <f t="shared" si="91"/>
        <v>833036.375</v>
      </c>
      <c r="K342" s="9">
        <f t="shared" si="92"/>
        <v>1</v>
      </c>
      <c r="L342" s="336">
        <v>4</v>
      </c>
      <c r="M342" s="220">
        <f>IFERROR(L342/L346,"-")</f>
        <v>2.3668639053254437E-2</v>
      </c>
      <c r="N342" s="59">
        <v>4176415</v>
      </c>
      <c r="O342" s="59">
        <v>4</v>
      </c>
      <c r="P342" s="59">
        <f t="shared" si="93"/>
        <v>1044103.75</v>
      </c>
      <c r="Q342" s="59">
        <f t="shared" si="94"/>
        <v>1044103.75</v>
      </c>
      <c r="R342" s="9">
        <f t="shared" si="95"/>
        <v>1</v>
      </c>
      <c r="S342" s="336">
        <v>2</v>
      </c>
      <c r="T342" s="220">
        <f>IFERROR(S342/S346,"-")</f>
        <v>7.407407407407407E-2</v>
      </c>
      <c r="U342" s="59">
        <v>1705227</v>
      </c>
      <c r="V342" s="59">
        <v>2</v>
      </c>
      <c r="W342" s="59">
        <f t="shared" si="96"/>
        <v>852613.5</v>
      </c>
      <c r="X342" s="59">
        <f t="shared" si="97"/>
        <v>852613.5</v>
      </c>
      <c r="Y342" s="9">
        <f t="shared" si="98"/>
        <v>1</v>
      </c>
      <c r="Z342" s="336">
        <v>2</v>
      </c>
      <c r="AA342" s="220">
        <f>IFERROR(Z342/Z346,"-")</f>
        <v>0.1</v>
      </c>
      <c r="AB342" s="59">
        <v>1705227</v>
      </c>
      <c r="AC342" s="59">
        <v>2</v>
      </c>
      <c r="AD342" s="59">
        <f t="shared" si="99"/>
        <v>852613.5</v>
      </c>
      <c r="AE342" s="59">
        <f t="shared" si="100"/>
        <v>852613.5</v>
      </c>
      <c r="AF342" s="9">
        <f t="shared" si="101"/>
        <v>1</v>
      </c>
      <c r="AG342" s="336">
        <v>5</v>
      </c>
      <c r="AH342" s="220">
        <f>IFERROR(AG342/AG346,"-")</f>
        <v>0.05</v>
      </c>
      <c r="AI342" s="59">
        <v>5053295</v>
      </c>
      <c r="AJ342" s="59">
        <v>5</v>
      </c>
      <c r="AK342" s="59">
        <f t="shared" si="102"/>
        <v>1010659</v>
      </c>
      <c r="AL342" s="59">
        <f t="shared" si="103"/>
        <v>1010659</v>
      </c>
      <c r="AM342" s="9">
        <f t="shared" si="104"/>
        <v>1</v>
      </c>
      <c r="AN342" s="336">
        <v>31</v>
      </c>
      <c r="AO342" s="220">
        <f>IFERROR(AN342/AN346,"-")</f>
        <v>2.9162746942615239E-2</v>
      </c>
      <c r="AP342" s="59">
        <v>31950461</v>
      </c>
      <c r="AQ342" s="59">
        <v>26</v>
      </c>
      <c r="AR342" s="59">
        <f t="shared" si="105"/>
        <v>1030660.0322580645</v>
      </c>
      <c r="AS342" s="59">
        <f t="shared" si="106"/>
        <v>1228863.8846153845</v>
      </c>
      <c r="AT342" s="9">
        <f t="shared" si="107"/>
        <v>0.83870967741935487</v>
      </c>
      <c r="AV342" s="65"/>
    </row>
    <row r="343" spans="2:48" s="7" customFormat="1">
      <c r="B343" s="465"/>
      <c r="C343" s="470"/>
      <c r="D343" s="143" t="s">
        <v>158</v>
      </c>
      <c r="E343" s="147">
        <v>8</v>
      </c>
      <c r="F343" s="218">
        <f>IFERROR(E343/E346,"-")</f>
        <v>3.5087719298245612E-2</v>
      </c>
      <c r="G343" s="219">
        <v>7600277</v>
      </c>
      <c r="H343" s="219">
        <v>6</v>
      </c>
      <c r="I343" s="219">
        <f t="shared" si="108"/>
        <v>950034.625</v>
      </c>
      <c r="J343" s="219">
        <f t="shared" si="91"/>
        <v>1266712.8333333333</v>
      </c>
      <c r="K343" s="144">
        <f t="shared" si="92"/>
        <v>0.75</v>
      </c>
      <c r="L343" s="147">
        <v>8</v>
      </c>
      <c r="M343" s="218">
        <f>IFERROR(L343/L346,"-")</f>
        <v>4.7337278106508875E-2</v>
      </c>
      <c r="N343" s="219">
        <v>7600277</v>
      </c>
      <c r="O343" s="219">
        <v>6</v>
      </c>
      <c r="P343" s="219">
        <f t="shared" si="93"/>
        <v>950034.625</v>
      </c>
      <c r="Q343" s="219">
        <f t="shared" si="94"/>
        <v>1266712.8333333333</v>
      </c>
      <c r="R343" s="144">
        <f t="shared" si="95"/>
        <v>0.75</v>
      </c>
      <c r="S343" s="147">
        <v>1</v>
      </c>
      <c r="T343" s="218">
        <f>IFERROR(S343/S346,"-")</f>
        <v>3.7037037037037035E-2</v>
      </c>
      <c r="U343" s="219">
        <v>0</v>
      </c>
      <c r="V343" s="219">
        <v>0</v>
      </c>
      <c r="W343" s="219">
        <f t="shared" si="96"/>
        <v>0</v>
      </c>
      <c r="X343" s="219" t="str">
        <f t="shared" si="97"/>
        <v>-</v>
      </c>
      <c r="Y343" s="144">
        <f t="shared" si="98"/>
        <v>0</v>
      </c>
      <c r="Z343" s="147">
        <v>1</v>
      </c>
      <c r="AA343" s="218">
        <f>IFERROR(Z343/Z346,"-")</f>
        <v>0.05</v>
      </c>
      <c r="AB343" s="219">
        <v>0</v>
      </c>
      <c r="AC343" s="219">
        <v>0</v>
      </c>
      <c r="AD343" s="219">
        <f t="shared" si="99"/>
        <v>0</v>
      </c>
      <c r="AE343" s="219" t="str">
        <f t="shared" si="100"/>
        <v>-</v>
      </c>
      <c r="AF343" s="144">
        <f t="shared" si="101"/>
        <v>0</v>
      </c>
      <c r="AG343" s="147">
        <v>6</v>
      </c>
      <c r="AH343" s="218">
        <f>IFERROR(AG343/AG346,"-")</f>
        <v>0.06</v>
      </c>
      <c r="AI343" s="219">
        <v>12630452</v>
      </c>
      <c r="AJ343" s="219">
        <v>5</v>
      </c>
      <c r="AK343" s="219">
        <f t="shared" si="102"/>
        <v>2105075.3333333335</v>
      </c>
      <c r="AL343" s="219">
        <f t="shared" si="103"/>
        <v>2526090.4</v>
      </c>
      <c r="AM343" s="144">
        <f t="shared" si="104"/>
        <v>0.83333333333333337</v>
      </c>
      <c r="AN343" s="147">
        <v>11</v>
      </c>
      <c r="AO343" s="218">
        <f>IFERROR(AN343/AN346,"-")</f>
        <v>1.0348071495766699E-2</v>
      </c>
      <c r="AP343" s="219">
        <v>19882844</v>
      </c>
      <c r="AQ343" s="219">
        <v>11</v>
      </c>
      <c r="AR343" s="219">
        <f t="shared" si="105"/>
        <v>1807531.2727272727</v>
      </c>
      <c r="AS343" s="219">
        <f t="shared" si="106"/>
        <v>1807531.2727272727</v>
      </c>
      <c r="AT343" s="144">
        <f t="shared" si="107"/>
        <v>1</v>
      </c>
      <c r="AV343" s="65"/>
    </row>
    <row r="344" spans="2:48" s="7" customFormat="1">
      <c r="B344" s="465"/>
      <c r="C344" s="470"/>
      <c r="D344" s="143" t="s">
        <v>159</v>
      </c>
      <c r="E344" s="336">
        <v>2</v>
      </c>
      <c r="F344" s="220">
        <f>IFERROR(E344/E346,"-")</f>
        <v>8.771929824561403E-3</v>
      </c>
      <c r="G344" s="59">
        <v>2274571</v>
      </c>
      <c r="H344" s="59">
        <v>2</v>
      </c>
      <c r="I344" s="59">
        <f t="shared" si="108"/>
        <v>1137285.5</v>
      </c>
      <c r="J344" s="59">
        <f t="shared" si="91"/>
        <v>1137285.5</v>
      </c>
      <c r="K344" s="9">
        <f t="shared" si="92"/>
        <v>1</v>
      </c>
      <c r="L344" s="336">
        <v>2</v>
      </c>
      <c r="M344" s="220">
        <f>IFERROR(L344/L346,"-")</f>
        <v>1.1834319526627219E-2</v>
      </c>
      <c r="N344" s="59">
        <v>2274571</v>
      </c>
      <c r="O344" s="59">
        <v>2</v>
      </c>
      <c r="P344" s="59">
        <f t="shared" si="93"/>
        <v>1137285.5</v>
      </c>
      <c r="Q344" s="59">
        <f t="shared" si="94"/>
        <v>1137285.5</v>
      </c>
      <c r="R344" s="9">
        <f t="shared" si="95"/>
        <v>1</v>
      </c>
      <c r="S344" s="336">
        <v>1</v>
      </c>
      <c r="T344" s="220">
        <f>IFERROR(S344/S346,"-")</f>
        <v>3.7037037037037035E-2</v>
      </c>
      <c r="U344" s="59">
        <v>215518</v>
      </c>
      <c r="V344" s="59">
        <v>1</v>
      </c>
      <c r="W344" s="59">
        <f t="shared" si="96"/>
        <v>215518</v>
      </c>
      <c r="X344" s="59">
        <f t="shared" si="97"/>
        <v>215518</v>
      </c>
      <c r="Y344" s="9">
        <f t="shared" si="98"/>
        <v>1</v>
      </c>
      <c r="Z344" s="336">
        <v>1</v>
      </c>
      <c r="AA344" s="220">
        <f>IFERROR(Z344/Z346,"-")</f>
        <v>0.05</v>
      </c>
      <c r="AB344" s="59">
        <v>215518</v>
      </c>
      <c r="AC344" s="59">
        <v>1</v>
      </c>
      <c r="AD344" s="59">
        <f t="shared" si="99"/>
        <v>215518</v>
      </c>
      <c r="AE344" s="59">
        <f t="shared" si="100"/>
        <v>215518</v>
      </c>
      <c r="AF344" s="9">
        <f t="shared" si="101"/>
        <v>1</v>
      </c>
      <c r="AG344" s="336">
        <v>5</v>
      </c>
      <c r="AH344" s="220">
        <f>IFERROR(AG344/AG346,"-")</f>
        <v>0.05</v>
      </c>
      <c r="AI344" s="59">
        <v>8814511</v>
      </c>
      <c r="AJ344" s="59">
        <v>4</v>
      </c>
      <c r="AK344" s="59">
        <f t="shared" si="102"/>
        <v>1762902.2</v>
      </c>
      <c r="AL344" s="59">
        <f t="shared" si="103"/>
        <v>2203627.75</v>
      </c>
      <c r="AM344" s="9">
        <f t="shared" si="104"/>
        <v>0.8</v>
      </c>
      <c r="AN344" s="336">
        <v>6</v>
      </c>
      <c r="AO344" s="220">
        <f>IFERROR(AN344/AN346,"-")</f>
        <v>5.6444026340545629E-3</v>
      </c>
      <c r="AP344" s="59">
        <v>19727195</v>
      </c>
      <c r="AQ344" s="59">
        <v>6</v>
      </c>
      <c r="AR344" s="59">
        <f t="shared" si="105"/>
        <v>3287865.8333333335</v>
      </c>
      <c r="AS344" s="59">
        <f t="shared" si="106"/>
        <v>3287865.8333333335</v>
      </c>
      <c r="AT344" s="9">
        <f t="shared" si="107"/>
        <v>1</v>
      </c>
      <c r="AV344" s="65"/>
    </row>
    <row r="345" spans="2:48" s="7" customFormat="1">
      <c r="B345" s="465"/>
      <c r="C345" s="470"/>
      <c r="D345" s="146" t="s">
        <v>160</v>
      </c>
      <c r="E345" s="337">
        <v>1</v>
      </c>
      <c r="F345" s="221">
        <f>IFERROR(E345/E346,"-")</f>
        <v>4.3859649122807015E-3</v>
      </c>
      <c r="G345" s="222">
        <v>3818186</v>
      </c>
      <c r="H345" s="222">
        <v>1</v>
      </c>
      <c r="I345" s="222">
        <f t="shared" si="108"/>
        <v>3818186</v>
      </c>
      <c r="J345" s="222">
        <f t="shared" si="91"/>
        <v>3818186</v>
      </c>
      <c r="K345" s="29">
        <f t="shared" si="92"/>
        <v>1</v>
      </c>
      <c r="L345" s="337">
        <v>0</v>
      </c>
      <c r="M345" s="221">
        <f>IFERROR(L345/L346,"-")</f>
        <v>0</v>
      </c>
      <c r="N345" s="222">
        <v>0</v>
      </c>
      <c r="O345" s="222">
        <v>0</v>
      </c>
      <c r="P345" s="222" t="str">
        <f t="shared" si="93"/>
        <v>-</v>
      </c>
      <c r="Q345" s="222" t="str">
        <f t="shared" si="94"/>
        <v>-</v>
      </c>
      <c r="R345" s="29" t="str">
        <f t="shared" si="95"/>
        <v>-</v>
      </c>
      <c r="S345" s="337">
        <v>1</v>
      </c>
      <c r="T345" s="221">
        <f>IFERROR(S345/S346,"-")</f>
        <v>3.7037037037037035E-2</v>
      </c>
      <c r="U345" s="222">
        <v>3818186</v>
      </c>
      <c r="V345" s="222">
        <v>1</v>
      </c>
      <c r="W345" s="222">
        <f t="shared" si="96"/>
        <v>3818186</v>
      </c>
      <c r="X345" s="222">
        <f t="shared" si="97"/>
        <v>3818186</v>
      </c>
      <c r="Y345" s="29">
        <f t="shared" si="98"/>
        <v>1</v>
      </c>
      <c r="Z345" s="337">
        <v>0</v>
      </c>
      <c r="AA345" s="221">
        <f>IFERROR(Z345/Z346,"-")</f>
        <v>0</v>
      </c>
      <c r="AB345" s="222">
        <v>0</v>
      </c>
      <c r="AC345" s="222">
        <v>0</v>
      </c>
      <c r="AD345" s="222" t="str">
        <f t="shared" si="99"/>
        <v>-</v>
      </c>
      <c r="AE345" s="222" t="str">
        <f t="shared" si="100"/>
        <v>-</v>
      </c>
      <c r="AF345" s="29" t="str">
        <f t="shared" si="101"/>
        <v>-</v>
      </c>
      <c r="AG345" s="337">
        <v>6</v>
      </c>
      <c r="AH345" s="221">
        <f>IFERROR(AG345/AG346,"-")</f>
        <v>0.06</v>
      </c>
      <c r="AI345" s="222">
        <v>20876121</v>
      </c>
      <c r="AJ345" s="222">
        <v>6</v>
      </c>
      <c r="AK345" s="222">
        <f t="shared" si="102"/>
        <v>3479353.5</v>
      </c>
      <c r="AL345" s="222">
        <f t="shared" si="103"/>
        <v>3479353.5</v>
      </c>
      <c r="AM345" s="29">
        <f t="shared" si="104"/>
        <v>1</v>
      </c>
      <c r="AN345" s="337">
        <v>5</v>
      </c>
      <c r="AO345" s="221">
        <f>IFERROR(AN345/AN346,"-")</f>
        <v>4.7036688617121351E-3</v>
      </c>
      <c r="AP345" s="222">
        <v>9187903</v>
      </c>
      <c r="AQ345" s="222">
        <v>4</v>
      </c>
      <c r="AR345" s="222">
        <f t="shared" si="105"/>
        <v>1837580.6</v>
      </c>
      <c r="AS345" s="222">
        <f t="shared" si="106"/>
        <v>2296975.75</v>
      </c>
      <c r="AT345" s="29">
        <f t="shared" si="107"/>
        <v>0.8</v>
      </c>
      <c r="AV345" s="65"/>
    </row>
    <row r="346" spans="2:48" s="7" customFormat="1">
      <c r="B346" s="466"/>
      <c r="C346" s="471"/>
      <c r="D346" s="247" t="s">
        <v>64</v>
      </c>
      <c r="E346" s="148">
        <f>SUM(E338:E345)</f>
        <v>228</v>
      </c>
      <c r="F346" s="223">
        <f>IFERROR(E346/E346,"-")</f>
        <v>1</v>
      </c>
      <c r="G346" s="224">
        <f>SUM(G338:G345)</f>
        <v>37418114</v>
      </c>
      <c r="H346" s="224">
        <f>SUM(H338:H345)</f>
        <v>50</v>
      </c>
      <c r="I346" s="224">
        <f t="shared" si="108"/>
        <v>164114.5350877193</v>
      </c>
      <c r="J346" s="224">
        <f t="shared" si="91"/>
        <v>748362.28</v>
      </c>
      <c r="K346" s="129">
        <f t="shared" si="92"/>
        <v>0.21929824561403508</v>
      </c>
      <c r="L346" s="148">
        <f>SUM(L338:L345)</f>
        <v>169</v>
      </c>
      <c r="M346" s="223">
        <f>IFERROR(L346/L346,"-")</f>
        <v>1</v>
      </c>
      <c r="N346" s="224">
        <f>SUM(N338:N345)</f>
        <v>28708873</v>
      </c>
      <c r="O346" s="224">
        <f>SUM(O338:O345)</f>
        <v>38</v>
      </c>
      <c r="P346" s="224">
        <f t="shared" si="93"/>
        <v>169874.98816568046</v>
      </c>
      <c r="Q346" s="224">
        <f t="shared" si="94"/>
        <v>755496.65789473685</v>
      </c>
      <c r="R346" s="129">
        <f t="shared" si="95"/>
        <v>0.22485207100591717</v>
      </c>
      <c r="S346" s="148">
        <f>SUM(S338:S345)</f>
        <v>27</v>
      </c>
      <c r="T346" s="223">
        <f>IFERROR(S346/S346,"-")</f>
        <v>1</v>
      </c>
      <c r="U346" s="224">
        <f>SUM(U338:U345)</f>
        <v>7647781</v>
      </c>
      <c r="V346" s="224">
        <f>SUM(V338:V345)</f>
        <v>11</v>
      </c>
      <c r="W346" s="224">
        <f t="shared" si="96"/>
        <v>283251.14814814815</v>
      </c>
      <c r="X346" s="224">
        <f t="shared" si="97"/>
        <v>695252.81818181823</v>
      </c>
      <c r="Y346" s="129">
        <f t="shared" si="98"/>
        <v>0.40740740740740738</v>
      </c>
      <c r="Z346" s="148">
        <f>SUM(Z338:Z345)</f>
        <v>20</v>
      </c>
      <c r="AA346" s="223">
        <f>IFERROR(Z346/Z346,"-")</f>
        <v>1</v>
      </c>
      <c r="AB346" s="224">
        <f>SUM(AB338:AB345)</f>
        <v>3781819</v>
      </c>
      <c r="AC346" s="224">
        <f>SUM(AC338:AC345)</f>
        <v>9</v>
      </c>
      <c r="AD346" s="224">
        <f t="shared" si="99"/>
        <v>189090.95</v>
      </c>
      <c r="AE346" s="224">
        <f t="shared" si="100"/>
        <v>420202.11111111112</v>
      </c>
      <c r="AF346" s="129">
        <f t="shared" si="101"/>
        <v>0.45</v>
      </c>
      <c r="AG346" s="148">
        <f>SUM(AG338:AG345)</f>
        <v>100</v>
      </c>
      <c r="AH346" s="223">
        <f>IFERROR(AG346/AG346,"-")</f>
        <v>1</v>
      </c>
      <c r="AI346" s="224">
        <f>SUM(AI338:AI345)</f>
        <v>68600944</v>
      </c>
      <c r="AJ346" s="224">
        <f>SUM(AJ338:AJ345)</f>
        <v>44</v>
      </c>
      <c r="AK346" s="224">
        <f t="shared" si="102"/>
        <v>686009.44</v>
      </c>
      <c r="AL346" s="224">
        <f t="shared" si="103"/>
        <v>1559112.3636363635</v>
      </c>
      <c r="AM346" s="129">
        <f t="shared" si="104"/>
        <v>0.44</v>
      </c>
      <c r="AN346" s="148">
        <f>SUM(AN338:AN345)</f>
        <v>1063</v>
      </c>
      <c r="AO346" s="223">
        <f>IFERROR(AN346/AN346,"-")</f>
        <v>1</v>
      </c>
      <c r="AP346" s="224">
        <f>SUM(AP338:AP345)</f>
        <v>116340119</v>
      </c>
      <c r="AQ346" s="224">
        <f>SUM(AQ338:AQ345)</f>
        <v>127</v>
      </c>
      <c r="AR346" s="224">
        <f t="shared" si="105"/>
        <v>109445.07902163688</v>
      </c>
      <c r="AS346" s="224">
        <f t="shared" si="106"/>
        <v>916063.9291338583</v>
      </c>
      <c r="AT346" s="129">
        <f t="shared" si="107"/>
        <v>0.11947318908748825</v>
      </c>
      <c r="AV346" s="65"/>
    </row>
    <row r="347" spans="2:48" s="7" customFormat="1">
      <c r="B347" s="464">
        <v>39</v>
      </c>
      <c r="C347" s="469" t="s">
        <v>6</v>
      </c>
      <c r="D347" s="143" t="s">
        <v>156</v>
      </c>
      <c r="E347" s="147">
        <v>962</v>
      </c>
      <c r="F347" s="218">
        <f>IFERROR(E347/E355,"-")</f>
        <v>0.67746478873239435</v>
      </c>
      <c r="G347" s="219">
        <v>0</v>
      </c>
      <c r="H347" s="219">
        <v>0</v>
      </c>
      <c r="I347" s="219">
        <f t="shared" si="108"/>
        <v>0</v>
      </c>
      <c r="J347" s="219" t="str">
        <f t="shared" si="91"/>
        <v>-</v>
      </c>
      <c r="K347" s="144">
        <f t="shared" si="92"/>
        <v>0</v>
      </c>
      <c r="L347" s="147">
        <v>640</v>
      </c>
      <c r="M347" s="218">
        <f>IFERROR(L347/L355,"-")</f>
        <v>0.63872255489021956</v>
      </c>
      <c r="N347" s="219">
        <v>0</v>
      </c>
      <c r="O347" s="219">
        <v>0</v>
      </c>
      <c r="P347" s="219">
        <f t="shared" si="93"/>
        <v>0</v>
      </c>
      <c r="Q347" s="219" t="str">
        <f t="shared" si="94"/>
        <v>-</v>
      </c>
      <c r="R347" s="144">
        <f t="shared" si="95"/>
        <v>0</v>
      </c>
      <c r="S347" s="147">
        <v>77</v>
      </c>
      <c r="T347" s="218">
        <f>IFERROR(S347/S355,"-")</f>
        <v>0.45029239766081869</v>
      </c>
      <c r="U347" s="219">
        <v>0</v>
      </c>
      <c r="V347" s="219">
        <v>0</v>
      </c>
      <c r="W347" s="219">
        <f t="shared" si="96"/>
        <v>0</v>
      </c>
      <c r="X347" s="219" t="str">
        <f t="shared" si="97"/>
        <v>-</v>
      </c>
      <c r="Y347" s="144">
        <f t="shared" si="98"/>
        <v>0</v>
      </c>
      <c r="Z347" s="147">
        <v>60</v>
      </c>
      <c r="AA347" s="218">
        <f>IFERROR(Z347/Z355,"-")</f>
        <v>0.43478260869565216</v>
      </c>
      <c r="AB347" s="219">
        <v>0</v>
      </c>
      <c r="AC347" s="219">
        <v>0</v>
      </c>
      <c r="AD347" s="219">
        <f t="shared" si="99"/>
        <v>0</v>
      </c>
      <c r="AE347" s="219" t="str">
        <f t="shared" si="100"/>
        <v>-</v>
      </c>
      <c r="AF347" s="144">
        <f t="shared" si="101"/>
        <v>0</v>
      </c>
      <c r="AG347" s="147">
        <v>173</v>
      </c>
      <c r="AH347" s="218">
        <f>IFERROR(AG347/AG355,"-")</f>
        <v>0.46883468834688347</v>
      </c>
      <c r="AI347" s="219">
        <v>0</v>
      </c>
      <c r="AJ347" s="219">
        <v>0</v>
      </c>
      <c r="AK347" s="219">
        <f t="shared" si="102"/>
        <v>0</v>
      </c>
      <c r="AL347" s="219" t="str">
        <f t="shared" si="103"/>
        <v>-</v>
      </c>
      <c r="AM347" s="144">
        <f t="shared" si="104"/>
        <v>0</v>
      </c>
      <c r="AN347" s="147">
        <v>4269</v>
      </c>
      <c r="AO347" s="218">
        <f>IFERROR(AN347/AN355,"-")</f>
        <v>0.82206816868861932</v>
      </c>
      <c r="AP347" s="219">
        <v>0</v>
      </c>
      <c r="AQ347" s="219">
        <v>0</v>
      </c>
      <c r="AR347" s="219">
        <f t="shared" si="105"/>
        <v>0</v>
      </c>
      <c r="AS347" s="219" t="str">
        <f t="shared" si="106"/>
        <v>-</v>
      </c>
      <c r="AT347" s="144">
        <f t="shared" si="107"/>
        <v>0</v>
      </c>
      <c r="AV347" s="65"/>
    </row>
    <row r="348" spans="2:48" s="7" customFormat="1">
      <c r="B348" s="465"/>
      <c r="C348" s="470"/>
      <c r="D348" s="143" t="s">
        <v>153</v>
      </c>
      <c r="E348" s="336">
        <v>179</v>
      </c>
      <c r="F348" s="220">
        <f>IFERROR(E348/E355,"-")</f>
        <v>0.12605633802816901</v>
      </c>
      <c r="G348" s="59">
        <v>11656025</v>
      </c>
      <c r="H348" s="59">
        <v>75</v>
      </c>
      <c r="I348" s="59">
        <f t="shared" si="108"/>
        <v>65117.458100558659</v>
      </c>
      <c r="J348" s="59">
        <f t="shared" si="91"/>
        <v>155413.66666666666</v>
      </c>
      <c r="K348" s="9">
        <f t="shared" si="92"/>
        <v>0.41899441340782123</v>
      </c>
      <c r="L348" s="336">
        <v>137</v>
      </c>
      <c r="M348" s="220">
        <f>IFERROR(L348/L355,"-")</f>
        <v>0.13672654690618763</v>
      </c>
      <c r="N348" s="59">
        <v>7102251</v>
      </c>
      <c r="O348" s="59">
        <v>54</v>
      </c>
      <c r="P348" s="59">
        <f t="shared" si="93"/>
        <v>51841.248175182482</v>
      </c>
      <c r="Q348" s="59">
        <f t="shared" si="94"/>
        <v>131523.16666666666</v>
      </c>
      <c r="R348" s="9">
        <f t="shared" si="95"/>
        <v>0.39416058394160586</v>
      </c>
      <c r="S348" s="336">
        <v>28</v>
      </c>
      <c r="T348" s="220">
        <f>IFERROR(S348/S355,"-")</f>
        <v>0.16374269005847952</v>
      </c>
      <c r="U348" s="59">
        <v>1600723</v>
      </c>
      <c r="V348" s="59">
        <v>12</v>
      </c>
      <c r="W348" s="59">
        <f t="shared" si="96"/>
        <v>57168.678571428572</v>
      </c>
      <c r="X348" s="59">
        <f t="shared" si="97"/>
        <v>133393.58333333334</v>
      </c>
      <c r="Y348" s="9">
        <f t="shared" si="98"/>
        <v>0.42857142857142855</v>
      </c>
      <c r="Z348" s="336">
        <v>22</v>
      </c>
      <c r="AA348" s="220">
        <f>IFERROR(Z348/Z355,"-")</f>
        <v>0.15942028985507245</v>
      </c>
      <c r="AB348" s="59">
        <v>1154545</v>
      </c>
      <c r="AC348" s="59">
        <v>9</v>
      </c>
      <c r="AD348" s="59">
        <f t="shared" si="99"/>
        <v>52479.318181818184</v>
      </c>
      <c r="AE348" s="59">
        <f t="shared" si="100"/>
        <v>128282.77777777778</v>
      </c>
      <c r="AF348" s="9">
        <f t="shared" si="101"/>
        <v>0.40909090909090912</v>
      </c>
      <c r="AG348" s="336">
        <v>43</v>
      </c>
      <c r="AH348" s="220">
        <f>IFERROR(AG348/AG355,"-")</f>
        <v>0.11653116531165311</v>
      </c>
      <c r="AI348" s="59">
        <v>2325749</v>
      </c>
      <c r="AJ348" s="59">
        <v>21</v>
      </c>
      <c r="AK348" s="59">
        <f t="shared" si="102"/>
        <v>54087.186046511626</v>
      </c>
      <c r="AL348" s="59">
        <f t="shared" si="103"/>
        <v>110749.95238095238</v>
      </c>
      <c r="AM348" s="9">
        <f t="shared" si="104"/>
        <v>0.48837209302325579</v>
      </c>
      <c r="AN348" s="336">
        <v>389</v>
      </c>
      <c r="AO348" s="220">
        <f>IFERROR(AN348/AN355,"-")</f>
        <v>7.4908530714423258E-2</v>
      </c>
      <c r="AP348" s="59">
        <v>25990316</v>
      </c>
      <c r="AQ348" s="59">
        <v>153</v>
      </c>
      <c r="AR348" s="59">
        <f t="shared" si="105"/>
        <v>66813.151670951163</v>
      </c>
      <c r="AS348" s="59">
        <f t="shared" si="106"/>
        <v>169871.34640522875</v>
      </c>
      <c r="AT348" s="9">
        <f t="shared" si="107"/>
        <v>0.39331619537275064</v>
      </c>
      <c r="AV348" s="65"/>
    </row>
    <row r="349" spans="2:48" s="7" customFormat="1">
      <c r="B349" s="465"/>
      <c r="C349" s="470"/>
      <c r="D349" s="143" t="s">
        <v>154</v>
      </c>
      <c r="E349" s="336">
        <v>95</v>
      </c>
      <c r="F349" s="220">
        <f>IFERROR(E349/E355,"-")</f>
        <v>6.6901408450704219E-2</v>
      </c>
      <c r="G349" s="59">
        <v>21872677</v>
      </c>
      <c r="H349" s="59">
        <v>62</v>
      </c>
      <c r="I349" s="59">
        <f t="shared" si="108"/>
        <v>230238.7052631579</v>
      </c>
      <c r="J349" s="59">
        <f t="shared" si="91"/>
        <v>352785.11290322582</v>
      </c>
      <c r="K349" s="9">
        <f t="shared" si="92"/>
        <v>0.65263157894736845</v>
      </c>
      <c r="L349" s="336">
        <v>70</v>
      </c>
      <c r="M349" s="220">
        <f>IFERROR(L349/L355,"-")</f>
        <v>6.9860279441117765E-2</v>
      </c>
      <c r="N349" s="59">
        <v>16909059</v>
      </c>
      <c r="O349" s="59">
        <v>46</v>
      </c>
      <c r="P349" s="59">
        <f t="shared" si="93"/>
        <v>241557.98571428572</v>
      </c>
      <c r="Q349" s="59">
        <f t="shared" si="94"/>
        <v>367588.23913043475</v>
      </c>
      <c r="R349" s="9">
        <f t="shared" si="95"/>
        <v>0.65714285714285714</v>
      </c>
      <c r="S349" s="336">
        <v>23</v>
      </c>
      <c r="T349" s="220">
        <f>IFERROR(S349/S355,"-")</f>
        <v>0.13450292397660818</v>
      </c>
      <c r="U349" s="59">
        <v>5567074</v>
      </c>
      <c r="V349" s="59">
        <v>16</v>
      </c>
      <c r="W349" s="59">
        <f t="shared" si="96"/>
        <v>242046.69565217392</v>
      </c>
      <c r="X349" s="59">
        <f t="shared" si="97"/>
        <v>347942.125</v>
      </c>
      <c r="Y349" s="9">
        <f t="shared" si="98"/>
        <v>0.69565217391304346</v>
      </c>
      <c r="Z349" s="336">
        <v>18</v>
      </c>
      <c r="AA349" s="220">
        <f>IFERROR(Z349/Z355,"-")</f>
        <v>0.13043478260869565</v>
      </c>
      <c r="AB349" s="59">
        <v>4411524</v>
      </c>
      <c r="AC349" s="59">
        <v>12</v>
      </c>
      <c r="AD349" s="59">
        <f t="shared" si="99"/>
        <v>245084.66666666666</v>
      </c>
      <c r="AE349" s="59">
        <f t="shared" si="100"/>
        <v>367627</v>
      </c>
      <c r="AF349" s="9">
        <f t="shared" si="101"/>
        <v>0.66666666666666663</v>
      </c>
      <c r="AG349" s="336">
        <v>31</v>
      </c>
      <c r="AH349" s="220">
        <f>IFERROR(AG349/AG355,"-")</f>
        <v>8.4010840108401083E-2</v>
      </c>
      <c r="AI349" s="59">
        <v>5742360</v>
      </c>
      <c r="AJ349" s="59">
        <v>20</v>
      </c>
      <c r="AK349" s="59">
        <f t="shared" si="102"/>
        <v>185237.4193548387</v>
      </c>
      <c r="AL349" s="59">
        <f t="shared" si="103"/>
        <v>287118</v>
      </c>
      <c r="AM349" s="9">
        <f t="shared" si="104"/>
        <v>0.64516129032258063</v>
      </c>
      <c r="AN349" s="336">
        <v>206</v>
      </c>
      <c r="AO349" s="220">
        <f>IFERROR(AN349/AN355,"-")</f>
        <v>3.9668784902753704E-2</v>
      </c>
      <c r="AP349" s="59">
        <v>30104927</v>
      </c>
      <c r="AQ349" s="59">
        <v>123</v>
      </c>
      <c r="AR349" s="59">
        <f t="shared" si="105"/>
        <v>146140.42233009709</v>
      </c>
      <c r="AS349" s="59">
        <f t="shared" si="106"/>
        <v>244755.50406504064</v>
      </c>
      <c r="AT349" s="9">
        <f t="shared" si="107"/>
        <v>0.59708737864077666</v>
      </c>
      <c r="AV349" s="65"/>
    </row>
    <row r="350" spans="2:48" s="7" customFormat="1">
      <c r="B350" s="465"/>
      <c r="C350" s="470"/>
      <c r="D350" s="143" t="s">
        <v>155</v>
      </c>
      <c r="E350" s="147">
        <v>60</v>
      </c>
      <c r="F350" s="218">
        <f>IFERROR(E350/E355,"-")</f>
        <v>4.2253521126760563E-2</v>
      </c>
      <c r="G350" s="219">
        <v>39431838</v>
      </c>
      <c r="H350" s="219">
        <v>53</v>
      </c>
      <c r="I350" s="219">
        <f t="shared" si="108"/>
        <v>657197.30000000005</v>
      </c>
      <c r="J350" s="219">
        <f t="shared" si="91"/>
        <v>743996.94339622639</v>
      </c>
      <c r="K350" s="144">
        <f t="shared" si="92"/>
        <v>0.8833333333333333</v>
      </c>
      <c r="L350" s="147">
        <v>41</v>
      </c>
      <c r="M350" s="218">
        <f>IFERROR(L350/L355,"-")</f>
        <v>4.0918163672654689E-2</v>
      </c>
      <c r="N350" s="219">
        <v>24861891</v>
      </c>
      <c r="O350" s="219">
        <v>38</v>
      </c>
      <c r="P350" s="219">
        <f t="shared" si="93"/>
        <v>606387.58536585362</v>
      </c>
      <c r="Q350" s="219">
        <f t="shared" si="94"/>
        <v>654260.28947368416</v>
      </c>
      <c r="R350" s="144">
        <f t="shared" si="95"/>
        <v>0.92682926829268297</v>
      </c>
      <c r="S350" s="147">
        <v>10</v>
      </c>
      <c r="T350" s="218">
        <f>IFERROR(S350/S355,"-")</f>
        <v>5.8479532163742687E-2</v>
      </c>
      <c r="U350" s="219">
        <v>5362677</v>
      </c>
      <c r="V350" s="219">
        <v>10</v>
      </c>
      <c r="W350" s="219">
        <f t="shared" si="96"/>
        <v>536267.69999999995</v>
      </c>
      <c r="X350" s="219">
        <f t="shared" si="97"/>
        <v>536267.69999999995</v>
      </c>
      <c r="Y350" s="144">
        <f t="shared" si="98"/>
        <v>1</v>
      </c>
      <c r="Z350" s="147">
        <v>8</v>
      </c>
      <c r="AA350" s="218">
        <f>IFERROR(Z350/Z355,"-")</f>
        <v>5.7971014492753624E-2</v>
      </c>
      <c r="AB350" s="219">
        <v>4389784</v>
      </c>
      <c r="AC350" s="219">
        <v>8</v>
      </c>
      <c r="AD350" s="219">
        <f t="shared" si="99"/>
        <v>548723</v>
      </c>
      <c r="AE350" s="219">
        <f t="shared" si="100"/>
        <v>548723</v>
      </c>
      <c r="AF350" s="144">
        <f t="shared" si="101"/>
        <v>1</v>
      </c>
      <c r="AG350" s="147">
        <v>25</v>
      </c>
      <c r="AH350" s="218">
        <f>IFERROR(AG350/AG355,"-")</f>
        <v>6.7750677506775062E-2</v>
      </c>
      <c r="AI350" s="219">
        <v>15847468</v>
      </c>
      <c r="AJ350" s="219">
        <v>22</v>
      </c>
      <c r="AK350" s="219">
        <f t="shared" si="102"/>
        <v>633898.72</v>
      </c>
      <c r="AL350" s="219">
        <f t="shared" si="103"/>
        <v>720339.45454545459</v>
      </c>
      <c r="AM350" s="144">
        <f t="shared" si="104"/>
        <v>0.88</v>
      </c>
      <c r="AN350" s="147">
        <v>166</v>
      </c>
      <c r="AO350" s="218">
        <f>IFERROR(AN350/AN355,"-")</f>
        <v>3.1966108222607356E-2</v>
      </c>
      <c r="AP350" s="219">
        <v>102845821</v>
      </c>
      <c r="AQ350" s="219">
        <v>142</v>
      </c>
      <c r="AR350" s="219">
        <f t="shared" si="105"/>
        <v>619553.13855421683</v>
      </c>
      <c r="AS350" s="219">
        <f t="shared" si="106"/>
        <v>724266.34507042251</v>
      </c>
      <c r="AT350" s="144">
        <f t="shared" si="107"/>
        <v>0.85542168674698793</v>
      </c>
      <c r="AV350" s="65"/>
    </row>
    <row r="351" spans="2:48" s="7" customFormat="1">
      <c r="B351" s="465"/>
      <c r="C351" s="470"/>
      <c r="D351" s="143" t="s">
        <v>157</v>
      </c>
      <c r="E351" s="336">
        <v>50</v>
      </c>
      <c r="F351" s="220">
        <f>IFERROR(E351/E355,"-")</f>
        <v>3.5211267605633804E-2</v>
      </c>
      <c r="G351" s="59">
        <v>55293849</v>
      </c>
      <c r="H351" s="59">
        <v>49</v>
      </c>
      <c r="I351" s="59">
        <f t="shared" si="108"/>
        <v>1105876.98</v>
      </c>
      <c r="J351" s="59">
        <f t="shared" si="91"/>
        <v>1128445.8979591837</v>
      </c>
      <c r="K351" s="9">
        <f t="shared" si="92"/>
        <v>0.98</v>
      </c>
      <c r="L351" s="336">
        <v>41</v>
      </c>
      <c r="M351" s="220">
        <f>IFERROR(L351/L355,"-")</f>
        <v>4.0918163672654689E-2</v>
      </c>
      <c r="N351" s="59">
        <v>41316886</v>
      </c>
      <c r="O351" s="59">
        <v>40</v>
      </c>
      <c r="P351" s="59">
        <f t="shared" si="93"/>
        <v>1007728.9268292683</v>
      </c>
      <c r="Q351" s="59">
        <f t="shared" si="94"/>
        <v>1032922.15</v>
      </c>
      <c r="R351" s="9">
        <f t="shared" si="95"/>
        <v>0.97560975609756095</v>
      </c>
      <c r="S351" s="336">
        <v>10</v>
      </c>
      <c r="T351" s="220">
        <f>IFERROR(S351/S355,"-")</f>
        <v>5.8479532163742687E-2</v>
      </c>
      <c r="U351" s="59">
        <v>8043072</v>
      </c>
      <c r="V351" s="59">
        <v>10</v>
      </c>
      <c r="W351" s="59">
        <f t="shared" si="96"/>
        <v>804307.2</v>
      </c>
      <c r="X351" s="59">
        <f t="shared" si="97"/>
        <v>804307.2</v>
      </c>
      <c r="Y351" s="9">
        <f t="shared" si="98"/>
        <v>1</v>
      </c>
      <c r="Z351" s="336">
        <v>7</v>
      </c>
      <c r="AA351" s="220">
        <f>IFERROR(Z351/Z355,"-")</f>
        <v>5.0724637681159424E-2</v>
      </c>
      <c r="AB351" s="59">
        <v>4200075</v>
      </c>
      <c r="AC351" s="59">
        <v>7</v>
      </c>
      <c r="AD351" s="59">
        <f t="shared" si="99"/>
        <v>600010.71428571432</v>
      </c>
      <c r="AE351" s="59">
        <f t="shared" si="100"/>
        <v>600010.71428571432</v>
      </c>
      <c r="AF351" s="9">
        <f t="shared" si="101"/>
        <v>1</v>
      </c>
      <c r="AG351" s="336">
        <v>26</v>
      </c>
      <c r="AH351" s="220">
        <f>IFERROR(AG351/AG355,"-")</f>
        <v>7.0460704607046065E-2</v>
      </c>
      <c r="AI351" s="59">
        <v>28462393</v>
      </c>
      <c r="AJ351" s="59">
        <v>26</v>
      </c>
      <c r="AK351" s="59">
        <f t="shared" si="102"/>
        <v>1094707.423076923</v>
      </c>
      <c r="AL351" s="59">
        <f t="shared" si="103"/>
        <v>1094707.423076923</v>
      </c>
      <c r="AM351" s="9">
        <f t="shared" si="104"/>
        <v>1</v>
      </c>
      <c r="AN351" s="336">
        <v>71</v>
      </c>
      <c r="AO351" s="220">
        <f>IFERROR(AN351/AN355,"-")</f>
        <v>1.3672251107259772E-2</v>
      </c>
      <c r="AP351" s="59">
        <v>76896512</v>
      </c>
      <c r="AQ351" s="59">
        <v>65</v>
      </c>
      <c r="AR351" s="59">
        <f t="shared" si="105"/>
        <v>1083049.4647887324</v>
      </c>
      <c r="AS351" s="59">
        <f t="shared" si="106"/>
        <v>1183023.2615384615</v>
      </c>
      <c r="AT351" s="9">
        <f t="shared" si="107"/>
        <v>0.91549295774647887</v>
      </c>
      <c r="AV351" s="65"/>
    </row>
    <row r="352" spans="2:48" s="7" customFormat="1">
      <c r="B352" s="465"/>
      <c r="C352" s="470"/>
      <c r="D352" s="143" t="s">
        <v>158</v>
      </c>
      <c r="E352" s="147">
        <v>27</v>
      </c>
      <c r="F352" s="218">
        <f>IFERROR(E352/E355,"-")</f>
        <v>1.9014084507042252E-2</v>
      </c>
      <c r="G352" s="219">
        <v>37940026</v>
      </c>
      <c r="H352" s="219">
        <v>26</v>
      </c>
      <c r="I352" s="219">
        <f t="shared" si="108"/>
        <v>1405186.1481481481</v>
      </c>
      <c r="J352" s="219">
        <f t="shared" si="91"/>
        <v>1459231.7692307692</v>
      </c>
      <c r="K352" s="144">
        <f t="shared" si="92"/>
        <v>0.96296296296296291</v>
      </c>
      <c r="L352" s="147">
        <v>27</v>
      </c>
      <c r="M352" s="218">
        <f>IFERROR(L352/L355,"-")</f>
        <v>2.6946107784431138E-2</v>
      </c>
      <c r="N352" s="219">
        <v>37940026</v>
      </c>
      <c r="O352" s="219">
        <v>26</v>
      </c>
      <c r="P352" s="219">
        <f t="shared" si="93"/>
        <v>1405186.1481481481</v>
      </c>
      <c r="Q352" s="219">
        <f t="shared" si="94"/>
        <v>1459231.7692307692</v>
      </c>
      <c r="R352" s="144">
        <f t="shared" si="95"/>
        <v>0.96296296296296291</v>
      </c>
      <c r="S352" s="147">
        <v>7</v>
      </c>
      <c r="T352" s="218">
        <f>IFERROR(S352/S355,"-")</f>
        <v>4.0935672514619881E-2</v>
      </c>
      <c r="U352" s="219">
        <v>10000351</v>
      </c>
      <c r="V352" s="219">
        <v>7</v>
      </c>
      <c r="W352" s="219">
        <f t="shared" si="96"/>
        <v>1428621.5714285714</v>
      </c>
      <c r="X352" s="219">
        <f t="shared" si="97"/>
        <v>1428621.5714285714</v>
      </c>
      <c r="Y352" s="144">
        <f t="shared" si="98"/>
        <v>1</v>
      </c>
      <c r="Z352" s="147">
        <v>7</v>
      </c>
      <c r="AA352" s="218">
        <f>IFERROR(Z352/Z355,"-")</f>
        <v>5.0724637681159424E-2</v>
      </c>
      <c r="AB352" s="219">
        <v>10000351</v>
      </c>
      <c r="AC352" s="219">
        <v>7</v>
      </c>
      <c r="AD352" s="219">
        <f t="shared" si="99"/>
        <v>1428621.5714285714</v>
      </c>
      <c r="AE352" s="219">
        <f t="shared" si="100"/>
        <v>1428621.5714285714</v>
      </c>
      <c r="AF352" s="144">
        <f t="shared" si="101"/>
        <v>1</v>
      </c>
      <c r="AG352" s="147">
        <v>24</v>
      </c>
      <c r="AH352" s="218">
        <f>IFERROR(AG352/AG355,"-")</f>
        <v>6.5040650406504072E-2</v>
      </c>
      <c r="AI352" s="219">
        <v>27366142</v>
      </c>
      <c r="AJ352" s="219">
        <v>20</v>
      </c>
      <c r="AK352" s="219">
        <f t="shared" si="102"/>
        <v>1140255.9166666667</v>
      </c>
      <c r="AL352" s="219">
        <f t="shared" si="103"/>
        <v>1368307.1</v>
      </c>
      <c r="AM352" s="144">
        <f t="shared" si="104"/>
        <v>0.83333333333333337</v>
      </c>
      <c r="AN352" s="147">
        <v>50</v>
      </c>
      <c r="AO352" s="218">
        <f>IFERROR(AN352/AN355,"-")</f>
        <v>9.6283458501829379E-3</v>
      </c>
      <c r="AP352" s="219">
        <v>70302377</v>
      </c>
      <c r="AQ352" s="219">
        <v>45</v>
      </c>
      <c r="AR352" s="219">
        <f t="shared" si="105"/>
        <v>1406047.54</v>
      </c>
      <c r="AS352" s="219">
        <f t="shared" si="106"/>
        <v>1562275.0444444444</v>
      </c>
      <c r="AT352" s="144">
        <f t="shared" si="107"/>
        <v>0.9</v>
      </c>
      <c r="AV352" s="65"/>
    </row>
    <row r="353" spans="2:48" s="7" customFormat="1">
      <c r="B353" s="465"/>
      <c r="C353" s="470"/>
      <c r="D353" s="143" t="s">
        <v>159</v>
      </c>
      <c r="E353" s="336">
        <v>31</v>
      </c>
      <c r="F353" s="220">
        <f>IFERROR(E353/E355,"-")</f>
        <v>2.1830985915492956E-2</v>
      </c>
      <c r="G353" s="59">
        <v>33307096</v>
      </c>
      <c r="H353" s="59">
        <v>24</v>
      </c>
      <c r="I353" s="59">
        <f t="shared" si="108"/>
        <v>1074422.4516129033</v>
      </c>
      <c r="J353" s="59">
        <f t="shared" si="91"/>
        <v>1387795.6666666667</v>
      </c>
      <c r="K353" s="9">
        <f t="shared" si="92"/>
        <v>0.77419354838709675</v>
      </c>
      <c r="L353" s="336">
        <v>30</v>
      </c>
      <c r="M353" s="220">
        <f>IFERROR(L353/L355,"-")</f>
        <v>2.9940119760479042E-2</v>
      </c>
      <c r="N353" s="59">
        <v>33307096</v>
      </c>
      <c r="O353" s="59">
        <v>24</v>
      </c>
      <c r="P353" s="59">
        <f t="shared" si="93"/>
        <v>1110236.5333333334</v>
      </c>
      <c r="Q353" s="59">
        <f t="shared" si="94"/>
        <v>1387795.6666666667</v>
      </c>
      <c r="R353" s="9">
        <f t="shared" si="95"/>
        <v>0.8</v>
      </c>
      <c r="S353" s="336">
        <v>11</v>
      </c>
      <c r="T353" s="220">
        <f>IFERROR(S353/S355,"-")</f>
        <v>6.4327485380116955E-2</v>
      </c>
      <c r="U353" s="59">
        <v>10410559</v>
      </c>
      <c r="V353" s="59">
        <v>8</v>
      </c>
      <c r="W353" s="59">
        <f t="shared" si="96"/>
        <v>946414.45454545459</v>
      </c>
      <c r="X353" s="59">
        <f t="shared" si="97"/>
        <v>1301319.875</v>
      </c>
      <c r="Y353" s="9">
        <f t="shared" si="98"/>
        <v>0.72727272727272729</v>
      </c>
      <c r="Z353" s="336">
        <v>11</v>
      </c>
      <c r="AA353" s="220">
        <f>IFERROR(Z353/Z355,"-")</f>
        <v>7.9710144927536225E-2</v>
      </c>
      <c r="AB353" s="59">
        <v>10410559</v>
      </c>
      <c r="AC353" s="59">
        <v>8</v>
      </c>
      <c r="AD353" s="59">
        <f t="shared" si="99"/>
        <v>946414.45454545459</v>
      </c>
      <c r="AE353" s="59">
        <f t="shared" si="100"/>
        <v>1301319.875</v>
      </c>
      <c r="AF353" s="9">
        <f t="shared" si="101"/>
        <v>0.72727272727272729</v>
      </c>
      <c r="AG353" s="336">
        <v>28</v>
      </c>
      <c r="AH353" s="220">
        <f>IFERROR(AG353/AG355,"-")</f>
        <v>7.5880758807588072E-2</v>
      </c>
      <c r="AI353" s="59">
        <v>40803877</v>
      </c>
      <c r="AJ353" s="59">
        <v>24</v>
      </c>
      <c r="AK353" s="59">
        <f t="shared" si="102"/>
        <v>1457281.3214285714</v>
      </c>
      <c r="AL353" s="59">
        <f t="shared" si="103"/>
        <v>1700161.5416666667</v>
      </c>
      <c r="AM353" s="9">
        <f t="shared" si="104"/>
        <v>0.8571428571428571</v>
      </c>
      <c r="AN353" s="336">
        <v>29</v>
      </c>
      <c r="AO353" s="220">
        <f>IFERROR(AN353/AN355,"-")</f>
        <v>5.5844405931061046E-3</v>
      </c>
      <c r="AP353" s="59">
        <v>36711601</v>
      </c>
      <c r="AQ353" s="59">
        <v>25</v>
      </c>
      <c r="AR353" s="59">
        <f t="shared" si="105"/>
        <v>1265917.2758620689</v>
      </c>
      <c r="AS353" s="59">
        <f t="shared" si="106"/>
        <v>1468464.04</v>
      </c>
      <c r="AT353" s="9">
        <f t="shared" si="107"/>
        <v>0.86206896551724133</v>
      </c>
      <c r="AV353" s="65"/>
    </row>
    <row r="354" spans="2:48" s="7" customFormat="1">
      <c r="B354" s="465"/>
      <c r="C354" s="470"/>
      <c r="D354" s="146" t="s">
        <v>160</v>
      </c>
      <c r="E354" s="337">
        <v>16</v>
      </c>
      <c r="F354" s="221">
        <f>IFERROR(E354/E355,"-")</f>
        <v>1.1267605633802818E-2</v>
      </c>
      <c r="G354" s="222">
        <v>15217892</v>
      </c>
      <c r="H354" s="222">
        <v>10</v>
      </c>
      <c r="I354" s="222">
        <f t="shared" si="108"/>
        <v>951118.25</v>
      </c>
      <c r="J354" s="222">
        <f t="shared" si="91"/>
        <v>1521789.2</v>
      </c>
      <c r="K354" s="29">
        <f t="shared" si="92"/>
        <v>0.625</v>
      </c>
      <c r="L354" s="337">
        <v>16</v>
      </c>
      <c r="M354" s="221">
        <f>IFERROR(L354/L355,"-")</f>
        <v>1.5968063872255488E-2</v>
      </c>
      <c r="N354" s="222">
        <v>15217892</v>
      </c>
      <c r="O354" s="222">
        <v>10</v>
      </c>
      <c r="P354" s="222">
        <f t="shared" si="93"/>
        <v>951118.25</v>
      </c>
      <c r="Q354" s="222">
        <f t="shared" si="94"/>
        <v>1521789.2</v>
      </c>
      <c r="R354" s="29">
        <f t="shared" si="95"/>
        <v>0.625</v>
      </c>
      <c r="S354" s="337">
        <v>5</v>
      </c>
      <c r="T354" s="221">
        <f>IFERROR(S354/S355,"-")</f>
        <v>2.9239766081871343E-2</v>
      </c>
      <c r="U354" s="222">
        <v>1644698</v>
      </c>
      <c r="V354" s="222">
        <v>2</v>
      </c>
      <c r="W354" s="222">
        <f t="shared" si="96"/>
        <v>328939.59999999998</v>
      </c>
      <c r="X354" s="222">
        <f t="shared" si="97"/>
        <v>822349</v>
      </c>
      <c r="Y354" s="29">
        <f t="shared" si="98"/>
        <v>0.4</v>
      </c>
      <c r="Z354" s="337">
        <v>5</v>
      </c>
      <c r="AA354" s="221">
        <f>IFERROR(Z354/Z355,"-")</f>
        <v>3.6231884057971016E-2</v>
      </c>
      <c r="AB354" s="222">
        <v>1644698</v>
      </c>
      <c r="AC354" s="222">
        <v>2</v>
      </c>
      <c r="AD354" s="222">
        <f t="shared" si="99"/>
        <v>328939.59999999998</v>
      </c>
      <c r="AE354" s="222">
        <f t="shared" si="100"/>
        <v>822349</v>
      </c>
      <c r="AF354" s="29">
        <f t="shared" si="101"/>
        <v>0.4</v>
      </c>
      <c r="AG354" s="337">
        <v>19</v>
      </c>
      <c r="AH354" s="221">
        <f>IFERROR(AG354/AG355,"-")</f>
        <v>5.1490514905149054E-2</v>
      </c>
      <c r="AI354" s="222">
        <v>19367081</v>
      </c>
      <c r="AJ354" s="222">
        <v>11</v>
      </c>
      <c r="AK354" s="222">
        <f t="shared" si="102"/>
        <v>1019320.052631579</v>
      </c>
      <c r="AL354" s="222">
        <f t="shared" si="103"/>
        <v>1760643.7272727273</v>
      </c>
      <c r="AM354" s="29">
        <f t="shared" si="104"/>
        <v>0.57894736842105265</v>
      </c>
      <c r="AN354" s="337">
        <v>13</v>
      </c>
      <c r="AO354" s="221">
        <f>IFERROR(AN354/AN355,"-")</f>
        <v>2.5033699210475638E-3</v>
      </c>
      <c r="AP354" s="222">
        <v>18730916</v>
      </c>
      <c r="AQ354" s="222">
        <v>12</v>
      </c>
      <c r="AR354" s="222">
        <f t="shared" si="105"/>
        <v>1440839.6923076923</v>
      </c>
      <c r="AS354" s="222">
        <f t="shared" si="106"/>
        <v>1560909.6666666667</v>
      </c>
      <c r="AT354" s="29">
        <f t="shared" si="107"/>
        <v>0.92307692307692313</v>
      </c>
      <c r="AV354" s="65"/>
    </row>
    <row r="355" spans="2:48" s="7" customFormat="1">
      <c r="B355" s="466"/>
      <c r="C355" s="471"/>
      <c r="D355" s="247" t="s">
        <v>64</v>
      </c>
      <c r="E355" s="148">
        <f>SUM(E347:E354)</f>
        <v>1420</v>
      </c>
      <c r="F355" s="223">
        <f>IFERROR(E355/E355,"-")</f>
        <v>1</v>
      </c>
      <c r="G355" s="224">
        <f>SUM(G347:G354)</f>
        <v>214719403</v>
      </c>
      <c r="H355" s="224">
        <f>SUM(H347:H354)</f>
        <v>299</v>
      </c>
      <c r="I355" s="224">
        <f t="shared" si="108"/>
        <v>151210.84718309858</v>
      </c>
      <c r="J355" s="224">
        <f t="shared" si="91"/>
        <v>718125.093645485</v>
      </c>
      <c r="K355" s="129">
        <f t="shared" si="92"/>
        <v>0.21056338028169014</v>
      </c>
      <c r="L355" s="148">
        <f>SUM(L347:L354)</f>
        <v>1002</v>
      </c>
      <c r="M355" s="223">
        <f>IFERROR(L355/L355,"-")</f>
        <v>1</v>
      </c>
      <c r="N355" s="224">
        <f>SUM(N347:N354)</f>
        <v>176655101</v>
      </c>
      <c r="O355" s="224">
        <f>SUM(O347:O354)</f>
        <v>238</v>
      </c>
      <c r="P355" s="224">
        <f t="shared" si="93"/>
        <v>176302.49600798404</v>
      </c>
      <c r="Q355" s="224">
        <f t="shared" si="94"/>
        <v>742248.32352941181</v>
      </c>
      <c r="R355" s="129">
        <f t="shared" si="95"/>
        <v>0.2375249500998004</v>
      </c>
      <c r="S355" s="148">
        <f>SUM(S347:S354)</f>
        <v>171</v>
      </c>
      <c r="T355" s="223">
        <f>IFERROR(S355/S355,"-")</f>
        <v>1</v>
      </c>
      <c r="U355" s="224">
        <f>SUM(U347:U354)</f>
        <v>42629154</v>
      </c>
      <c r="V355" s="224">
        <f>SUM(V347:V354)</f>
        <v>65</v>
      </c>
      <c r="W355" s="224">
        <f t="shared" si="96"/>
        <v>249293.29824561405</v>
      </c>
      <c r="X355" s="224">
        <f t="shared" si="97"/>
        <v>655833.13846153847</v>
      </c>
      <c r="Y355" s="129">
        <f t="shared" si="98"/>
        <v>0.38011695906432746</v>
      </c>
      <c r="Z355" s="148">
        <f>SUM(Z347:Z354)</f>
        <v>138</v>
      </c>
      <c r="AA355" s="223">
        <f>IFERROR(Z355/Z355,"-")</f>
        <v>1</v>
      </c>
      <c r="AB355" s="224">
        <f>SUM(AB347:AB354)</f>
        <v>36211536</v>
      </c>
      <c r="AC355" s="224">
        <f>SUM(AC347:AC354)</f>
        <v>53</v>
      </c>
      <c r="AD355" s="224">
        <f t="shared" si="99"/>
        <v>262402.4347826087</v>
      </c>
      <c r="AE355" s="224">
        <f t="shared" si="100"/>
        <v>683236.52830188675</v>
      </c>
      <c r="AF355" s="129">
        <f t="shared" si="101"/>
        <v>0.38405797101449274</v>
      </c>
      <c r="AG355" s="148">
        <f>SUM(AG347:AG354)</f>
        <v>369</v>
      </c>
      <c r="AH355" s="223">
        <f>IFERROR(AG355/AG355,"-")</f>
        <v>1</v>
      </c>
      <c r="AI355" s="224">
        <f>SUM(AI347:AI354)</f>
        <v>139915070</v>
      </c>
      <c r="AJ355" s="224">
        <f>SUM(AJ347:AJ354)</f>
        <v>144</v>
      </c>
      <c r="AK355" s="224">
        <f t="shared" si="102"/>
        <v>379173.63143631438</v>
      </c>
      <c r="AL355" s="224">
        <f t="shared" si="103"/>
        <v>971632.4305555555</v>
      </c>
      <c r="AM355" s="129">
        <f t="shared" si="104"/>
        <v>0.3902439024390244</v>
      </c>
      <c r="AN355" s="148">
        <f>SUM(AN347:AN354)</f>
        <v>5193</v>
      </c>
      <c r="AO355" s="223">
        <f>IFERROR(AN355/AN355,"-")</f>
        <v>1</v>
      </c>
      <c r="AP355" s="224">
        <f>SUM(AP347:AP354)</f>
        <v>361582470</v>
      </c>
      <c r="AQ355" s="224">
        <f>SUM(AQ347:AQ354)</f>
        <v>565</v>
      </c>
      <c r="AR355" s="224">
        <f t="shared" si="105"/>
        <v>69628.821490467933</v>
      </c>
      <c r="AS355" s="224">
        <f t="shared" si="106"/>
        <v>639968.97345132742</v>
      </c>
      <c r="AT355" s="129">
        <f t="shared" si="107"/>
        <v>0.1088003081070672</v>
      </c>
      <c r="AV355" s="65"/>
    </row>
    <row r="356" spans="2:48" s="7" customFormat="1">
      <c r="B356" s="464">
        <v>40</v>
      </c>
      <c r="C356" s="469" t="s">
        <v>39</v>
      </c>
      <c r="D356" s="143" t="s">
        <v>156</v>
      </c>
      <c r="E356" s="147">
        <v>220</v>
      </c>
      <c r="F356" s="218">
        <f>IFERROR(E356/E364,"-")</f>
        <v>0.59782608695652173</v>
      </c>
      <c r="G356" s="219">
        <v>0</v>
      </c>
      <c r="H356" s="219">
        <v>0</v>
      </c>
      <c r="I356" s="219">
        <f t="shared" si="108"/>
        <v>0</v>
      </c>
      <c r="J356" s="219" t="str">
        <f t="shared" si="91"/>
        <v>-</v>
      </c>
      <c r="K356" s="144">
        <f t="shared" si="92"/>
        <v>0</v>
      </c>
      <c r="L356" s="147">
        <v>115</v>
      </c>
      <c r="M356" s="218">
        <f>IFERROR(L356/L364,"-")</f>
        <v>0.58080808080808077</v>
      </c>
      <c r="N356" s="219">
        <v>0</v>
      </c>
      <c r="O356" s="219">
        <v>0</v>
      </c>
      <c r="P356" s="219">
        <f t="shared" si="93"/>
        <v>0</v>
      </c>
      <c r="Q356" s="219" t="str">
        <f t="shared" si="94"/>
        <v>-</v>
      </c>
      <c r="R356" s="144">
        <f t="shared" si="95"/>
        <v>0</v>
      </c>
      <c r="S356" s="147">
        <v>25</v>
      </c>
      <c r="T356" s="218">
        <f>IFERROR(S356/S364,"-")</f>
        <v>0.4098360655737705</v>
      </c>
      <c r="U356" s="219">
        <v>0</v>
      </c>
      <c r="V356" s="219">
        <v>0</v>
      </c>
      <c r="W356" s="219">
        <f t="shared" si="96"/>
        <v>0</v>
      </c>
      <c r="X356" s="219" t="str">
        <f t="shared" si="97"/>
        <v>-</v>
      </c>
      <c r="Y356" s="144">
        <f t="shared" si="98"/>
        <v>0</v>
      </c>
      <c r="Z356" s="147">
        <v>14</v>
      </c>
      <c r="AA356" s="218">
        <f>IFERROR(Z356/Z364,"-")</f>
        <v>0.4</v>
      </c>
      <c r="AB356" s="219">
        <v>0</v>
      </c>
      <c r="AC356" s="219">
        <v>0</v>
      </c>
      <c r="AD356" s="219">
        <f t="shared" si="99"/>
        <v>0</v>
      </c>
      <c r="AE356" s="219" t="str">
        <f t="shared" si="100"/>
        <v>-</v>
      </c>
      <c r="AF356" s="144">
        <f t="shared" si="101"/>
        <v>0</v>
      </c>
      <c r="AG356" s="147">
        <v>51</v>
      </c>
      <c r="AH356" s="218">
        <f>IFERROR(AG356/AG364,"-")</f>
        <v>0.47663551401869159</v>
      </c>
      <c r="AI356" s="219">
        <v>0</v>
      </c>
      <c r="AJ356" s="219">
        <v>0</v>
      </c>
      <c r="AK356" s="219">
        <f t="shared" si="102"/>
        <v>0</v>
      </c>
      <c r="AL356" s="219" t="str">
        <f t="shared" si="103"/>
        <v>-</v>
      </c>
      <c r="AM356" s="144">
        <f t="shared" si="104"/>
        <v>0</v>
      </c>
      <c r="AN356" s="147">
        <v>938</v>
      </c>
      <c r="AO356" s="218">
        <f>IFERROR(AN356/AN364,"-")</f>
        <v>0.7675941080196399</v>
      </c>
      <c r="AP356" s="219">
        <v>0</v>
      </c>
      <c r="AQ356" s="219">
        <v>0</v>
      </c>
      <c r="AR356" s="219">
        <f t="shared" si="105"/>
        <v>0</v>
      </c>
      <c r="AS356" s="219" t="str">
        <f t="shared" si="106"/>
        <v>-</v>
      </c>
      <c r="AT356" s="144">
        <f t="shared" si="107"/>
        <v>0</v>
      </c>
      <c r="AV356" s="65"/>
    </row>
    <row r="357" spans="2:48" s="7" customFormat="1">
      <c r="B357" s="465"/>
      <c r="C357" s="470"/>
      <c r="D357" s="143" t="s">
        <v>153</v>
      </c>
      <c r="E357" s="336">
        <v>28</v>
      </c>
      <c r="F357" s="220">
        <f>IFERROR(E357/E364,"-")</f>
        <v>7.6086956521739135E-2</v>
      </c>
      <c r="G357" s="59">
        <v>930887</v>
      </c>
      <c r="H357" s="59">
        <v>9</v>
      </c>
      <c r="I357" s="59">
        <f t="shared" si="108"/>
        <v>33245.964285714283</v>
      </c>
      <c r="J357" s="59">
        <f t="shared" si="91"/>
        <v>103431.88888888889</v>
      </c>
      <c r="K357" s="9">
        <f t="shared" si="92"/>
        <v>0.32142857142857145</v>
      </c>
      <c r="L357" s="336">
        <v>19</v>
      </c>
      <c r="M357" s="220">
        <f>IFERROR(L357/L364,"-")</f>
        <v>9.5959595959595953E-2</v>
      </c>
      <c r="N357" s="59">
        <v>782030</v>
      </c>
      <c r="O357" s="59">
        <v>6</v>
      </c>
      <c r="P357" s="59">
        <f t="shared" si="93"/>
        <v>41159.473684210527</v>
      </c>
      <c r="Q357" s="59">
        <f t="shared" si="94"/>
        <v>130338.33333333333</v>
      </c>
      <c r="R357" s="9">
        <f t="shared" si="95"/>
        <v>0.31578947368421051</v>
      </c>
      <c r="S357" s="336">
        <v>6</v>
      </c>
      <c r="T357" s="220">
        <f>IFERROR(S357/S364,"-")</f>
        <v>9.8360655737704916E-2</v>
      </c>
      <c r="U357" s="59">
        <v>346621</v>
      </c>
      <c r="V357" s="59">
        <v>2</v>
      </c>
      <c r="W357" s="59">
        <f t="shared" si="96"/>
        <v>57770.166666666664</v>
      </c>
      <c r="X357" s="59">
        <f t="shared" si="97"/>
        <v>173310.5</v>
      </c>
      <c r="Y357" s="9">
        <f t="shared" si="98"/>
        <v>0.33333333333333331</v>
      </c>
      <c r="Z357" s="336">
        <v>5</v>
      </c>
      <c r="AA357" s="220">
        <f>IFERROR(Z357/Z364,"-")</f>
        <v>0.14285714285714285</v>
      </c>
      <c r="AB357" s="59">
        <v>346621</v>
      </c>
      <c r="AC357" s="59">
        <v>2</v>
      </c>
      <c r="AD357" s="59">
        <f t="shared" si="99"/>
        <v>69324.2</v>
      </c>
      <c r="AE357" s="59">
        <f t="shared" si="100"/>
        <v>173310.5</v>
      </c>
      <c r="AF357" s="9">
        <f t="shared" si="101"/>
        <v>0.4</v>
      </c>
      <c r="AG357" s="336">
        <v>11</v>
      </c>
      <c r="AH357" s="220">
        <f>IFERROR(AG357/AG364,"-")</f>
        <v>0.10280373831775701</v>
      </c>
      <c r="AI357" s="59">
        <v>206262</v>
      </c>
      <c r="AJ357" s="59">
        <v>2</v>
      </c>
      <c r="AK357" s="59">
        <f t="shared" si="102"/>
        <v>18751.090909090908</v>
      </c>
      <c r="AL357" s="59">
        <f t="shared" si="103"/>
        <v>103131</v>
      </c>
      <c r="AM357" s="9">
        <f t="shared" si="104"/>
        <v>0.18181818181818182</v>
      </c>
      <c r="AN357" s="336">
        <v>62</v>
      </c>
      <c r="AO357" s="220">
        <f>IFERROR(AN357/AN364,"-")</f>
        <v>5.0736497545008183E-2</v>
      </c>
      <c r="AP357" s="59">
        <v>3041343</v>
      </c>
      <c r="AQ357" s="59">
        <v>16</v>
      </c>
      <c r="AR357" s="59">
        <f t="shared" si="105"/>
        <v>49053.919354838712</v>
      </c>
      <c r="AS357" s="59">
        <f t="shared" si="106"/>
        <v>190083.9375</v>
      </c>
      <c r="AT357" s="9">
        <f t="shared" si="107"/>
        <v>0.25806451612903225</v>
      </c>
      <c r="AV357" s="65"/>
    </row>
    <row r="358" spans="2:48" s="7" customFormat="1">
      <c r="B358" s="465"/>
      <c r="C358" s="470"/>
      <c r="D358" s="143" t="s">
        <v>154</v>
      </c>
      <c r="E358" s="336">
        <v>40</v>
      </c>
      <c r="F358" s="220">
        <f>IFERROR(E358/E364,"-")</f>
        <v>0.10869565217391304</v>
      </c>
      <c r="G358" s="59">
        <v>5066189</v>
      </c>
      <c r="H358" s="59">
        <v>19</v>
      </c>
      <c r="I358" s="59">
        <f t="shared" si="108"/>
        <v>126654.72500000001</v>
      </c>
      <c r="J358" s="59">
        <f t="shared" si="91"/>
        <v>266641.5263157895</v>
      </c>
      <c r="K358" s="9">
        <f t="shared" si="92"/>
        <v>0.47499999999999998</v>
      </c>
      <c r="L358" s="336">
        <v>19</v>
      </c>
      <c r="M358" s="220">
        <f>IFERROR(L358/L364,"-")</f>
        <v>9.5959595959595953E-2</v>
      </c>
      <c r="N358" s="59">
        <v>2739157</v>
      </c>
      <c r="O358" s="59">
        <v>8</v>
      </c>
      <c r="P358" s="59">
        <f t="shared" si="93"/>
        <v>144166.15789473685</v>
      </c>
      <c r="Q358" s="59">
        <f t="shared" si="94"/>
        <v>342394.625</v>
      </c>
      <c r="R358" s="9">
        <f t="shared" si="95"/>
        <v>0.42105263157894735</v>
      </c>
      <c r="S358" s="336">
        <v>6</v>
      </c>
      <c r="T358" s="220">
        <f>IFERROR(S358/S364,"-")</f>
        <v>9.8360655737704916E-2</v>
      </c>
      <c r="U358" s="59">
        <v>838154</v>
      </c>
      <c r="V358" s="59">
        <v>3</v>
      </c>
      <c r="W358" s="59">
        <f t="shared" si="96"/>
        <v>139692.33333333334</v>
      </c>
      <c r="X358" s="59">
        <f t="shared" si="97"/>
        <v>279384.66666666669</v>
      </c>
      <c r="Y358" s="9">
        <f t="shared" si="98"/>
        <v>0.5</v>
      </c>
      <c r="Z358" s="336">
        <v>2</v>
      </c>
      <c r="AA358" s="220">
        <f>IFERROR(Z358/Z364,"-")</f>
        <v>5.7142857142857141E-2</v>
      </c>
      <c r="AB358" s="59">
        <v>0</v>
      </c>
      <c r="AC358" s="59">
        <v>0</v>
      </c>
      <c r="AD358" s="59">
        <f t="shared" si="99"/>
        <v>0</v>
      </c>
      <c r="AE358" s="59" t="str">
        <f t="shared" si="100"/>
        <v>-</v>
      </c>
      <c r="AF358" s="9">
        <f t="shared" si="101"/>
        <v>0</v>
      </c>
      <c r="AG358" s="336">
        <v>10</v>
      </c>
      <c r="AH358" s="220">
        <f>IFERROR(AG358/AG364,"-")</f>
        <v>9.3457943925233641E-2</v>
      </c>
      <c r="AI358" s="59">
        <v>1250185</v>
      </c>
      <c r="AJ358" s="59">
        <v>3</v>
      </c>
      <c r="AK358" s="59">
        <f t="shared" si="102"/>
        <v>125018.5</v>
      </c>
      <c r="AL358" s="59">
        <f t="shared" si="103"/>
        <v>416728.33333333331</v>
      </c>
      <c r="AM358" s="9">
        <f t="shared" si="104"/>
        <v>0.3</v>
      </c>
      <c r="AN358" s="336">
        <v>65</v>
      </c>
      <c r="AO358" s="220">
        <f>IFERROR(AN358/AN364,"-")</f>
        <v>5.3191489361702128E-2</v>
      </c>
      <c r="AP358" s="59">
        <v>8468247</v>
      </c>
      <c r="AQ358" s="59">
        <v>36</v>
      </c>
      <c r="AR358" s="59">
        <f t="shared" si="105"/>
        <v>130280.72307692308</v>
      </c>
      <c r="AS358" s="59">
        <f t="shared" si="106"/>
        <v>235229.08333333334</v>
      </c>
      <c r="AT358" s="9">
        <f t="shared" si="107"/>
        <v>0.55384615384615388</v>
      </c>
      <c r="AV358" s="65"/>
    </row>
    <row r="359" spans="2:48" s="7" customFormat="1">
      <c r="B359" s="465"/>
      <c r="C359" s="470"/>
      <c r="D359" s="143" t="s">
        <v>155</v>
      </c>
      <c r="E359" s="147">
        <v>22</v>
      </c>
      <c r="F359" s="218">
        <f>IFERROR(E359/E364,"-")</f>
        <v>5.9782608695652176E-2</v>
      </c>
      <c r="G359" s="219">
        <v>12858988</v>
      </c>
      <c r="H359" s="219">
        <v>18</v>
      </c>
      <c r="I359" s="219">
        <f t="shared" si="108"/>
        <v>584499.45454545459</v>
      </c>
      <c r="J359" s="219">
        <f t="shared" si="91"/>
        <v>714388.22222222225</v>
      </c>
      <c r="K359" s="144">
        <f t="shared" si="92"/>
        <v>0.81818181818181823</v>
      </c>
      <c r="L359" s="147">
        <v>11</v>
      </c>
      <c r="M359" s="218">
        <f>IFERROR(L359/L364,"-")</f>
        <v>5.5555555555555552E-2</v>
      </c>
      <c r="N359" s="219">
        <v>7904438</v>
      </c>
      <c r="O359" s="219">
        <v>9</v>
      </c>
      <c r="P359" s="219">
        <f t="shared" si="93"/>
        <v>718585.27272727271</v>
      </c>
      <c r="Q359" s="219">
        <f t="shared" si="94"/>
        <v>878270.88888888888</v>
      </c>
      <c r="R359" s="144">
        <f t="shared" si="95"/>
        <v>0.81818181818181823</v>
      </c>
      <c r="S359" s="147">
        <v>6</v>
      </c>
      <c r="T359" s="218">
        <f>IFERROR(S359/S364,"-")</f>
        <v>9.8360655737704916E-2</v>
      </c>
      <c r="U359" s="219">
        <v>2232575</v>
      </c>
      <c r="V359" s="219">
        <v>5</v>
      </c>
      <c r="W359" s="219">
        <f t="shared" si="96"/>
        <v>372095.83333333331</v>
      </c>
      <c r="X359" s="219">
        <f t="shared" si="97"/>
        <v>446515</v>
      </c>
      <c r="Y359" s="144">
        <f t="shared" si="98"/>
        <v>0.83333333333333337</v>
      </c>
      <c r="Z359" s="147">
        <v>3</v>
      </c>
      <c r="AA359" s="218">
        <f>IFERROR(Z359/Z364,"-")</f>
        <v>8.5714285714285715E-2</v>
      </c>
      <c r="AB359" s="219">
        <v>1544095</v>
      </c>
      <c r="AC359" s="219">
        <v>3</v>
      </c>
      <c r="AD359" s="219">
        <f t="shared" si="99"/>
        <v>514698.33333333331</v>
      </c>
      <c r="AE359" s="219">
        <f t="shared" si="100"/>
        <v>514698.33333333331</v>
      </c>
      <c r="AF359" s="144">
        <f t="shared" si="101"/>
        <v>1</v>
      </c>
      <c r="AG359" s="147">
        <v>6</v>
      </c>
      <c r="AH359" s="218">
        <f>IFERROR(AG359/AG364,"-")</f>
        <v>5.6074766355140186E-2</v>
      </c>
      <c r="AI359" s="219">
        <v>1585101</v>
      </c>
      <c r="AJ359" s="219">
        <v>4</v>
      </c>
      <c r="AK359" s="219">
        <f t="shared" si="102"/>
        <v>264183.5</v>
      </c>
      <c r="AL359" s="219">
        <f t="shared" si="103"/>
        <v>396275.25</v>
      </c>
      <c r="AM359" s="144">
        <f t="shared" si="104"/>
        <v>0.66666666666666663</v>
      </c>
      <c r="AN359" s="147">
        <v>68</v>
      </c>
      <c r="AO359" s="218">
        <f>IFERROR(AN359/AN364,"-")</f>
        <v>5.5646481178396073E-2</v>
      </c>
      <c r="AP359" s="219">
        <v>36831517</v>
      </c>
      <c r="AQ359" s="219">
        <v>54</v>
      </c>
      <c r="AR359" s="219">
        <f t="shared" si="105"/>
        <v>541639.95588235289</v>
      </c>
      <c r="AS359" s="219">
        <f t="shared" si="106"/>
        <v>682065.12962962966</v>
      </c>
      <c r="AT359" s="144">
        <f t="shared" si="107"/>
        <v>0.79411764705882348</v>
      </c>
      <c r="AV359" s="65"/>
    </row>
    <row r="360" spans="2:48" s="7" customFormat="1">
      <c r="B360" s="465"/>
      <c r="C360" s="470"/>
      <c r="D360" s="143" t="s">
        <v>157</v>
      </c>
      <c r="E360" s="336">
        <v>36</v>
      </c>
      <c r="F360" s="220">
        <f>IFERROR(E360/E364,"-")</f>
        <v>9.7826086956521743E-2</v>
      </c>
      <c r="G360" s="59">
        <v>24972094</v>
      </c>
      <c r="H360" s="59">
        <v>34</v>
      </c>
      <c r="I360" s="59">
        <f t="shared" si="108"/>
        <v>693669.27777777775</v>
      </c>
      <c r="J360" s="59">
        <f t="shared" si="91"/>
        <v>734473.3529411765</v>
      </c>
      <c r="K360" s="9">
        <f t="shared" si="92"/>
        <v>0.94444444444444442</v>
      </c>
      <c r="L360" s="336">
        <v>23</v>
      </c>
      <c r="M360" s="220">
        <f>IFERROR(L360/L364,"-")</f>
        <v>0.11616161616161616</v>
      </c>
      <c r="N360" s="59">
        <v>16029036</v>
      </c>
      <c r="O360" s="59">
        <v>22</v>
      </c>
      <c r="P360" s="59">
        <f t="shared" si="93"/>
        <v>696914.60869565222</v>
      </c>
      <c r="Q360" s="59">
        <f t="shared" si="94"/>
        <v>728592.54545454541</v>
      </c>
      <c r="R360" s="9">
        <f t="shared" si="95"/>
        <v>0.95652173913043481</v>
      </c>
      <c r="S360" s="336">
        <v>9</v>
      </c>
      <c r="T360" s="220">
        <f>IFERROR(S360/S364,"-")</f>
        <v>0.14754098360655737</v>
      </c>
      <c r="U360" s="59">
        <v>7488243</v>
      </c>
      <c r="V360" s="59">
        <v>9</v>
      </c>
      <c r="W360" s="59">
        <f t="shared" si="96"/>
        <v>832027</v>
      </c>
      <c r="X360" s="59">
        <f t="shared" si="97"/>
        <v>832027</v>
      </c>
      <c r="Y360" s="9">
        <f t="shared" si="98"/>
        <v>1</v>
      </c>
      <c r="Z360" s="336">
        <v>5</v>
      </c>
      <c r="AA360" s="220">
        <f>IFERROR(Z360/Z364,"-")</f>
        <v>0.14285714285714285</v>
      </c>
      <c r="AB360" s="59">
        <v>4097862</v>
      </c>
      <c r="AC360" s="59">
        <v>5</v>
      </c>
      <c r="AD360" s="59">
        <f t="shared" si="99"/>
        <v>819572.4</v>
      </c>
      <c r="AE360" s="59">
        <f t="shared" si="100"/>
        <v>819572.4</v>
      </c>
      <c r="AF360" s="9">
        <f t="shared" si="101"/>
        <v>1</v>
      </c>
      <c r="AG360" s="336">
        <v>14</v>
      </c>
      <c r="AH360" s="220">
        <f>IFERROR(AG360/AG364,"-")</f>
        <v>0.13084112149532709</v>
      </c>
      <c r="AI360" s="59">
        <v>8165990</v>
      </c>
      <c r="AJ360" s="59">
        <v>14</v>
      </c>
      <c r="AK360" s="59">
        <f t="shared" si="102"/>
        <v>583285</v>
      </c>
      <c r="AL360" s="59">
        <f t="shared" si="103"/>
        <v>583285</v>
      </c>
      <c r="AM360" s="9">
        <f t="shared" si="104"/>
        <v>1</v>
      </c>
      <c r="AN360" s="336">
        <v>55</v>
      </c>
      <c r="AO360" s="220">
        <f>IFERROR(AN360/AN364,"-")</f>
        <v>4.5008183306055646E-2</v>
      </c>
      <c r="AP360" s="59">
        <v>48894394</v>
      </c>
      <c r="AQ360" s="59">
        <v>49</v>
      </c>
      <c r="AR360" s="59">
        <f t="shared" si="105"/>
        <v>888988.98181818181</v>
      </c>
      <c r="AS360" s="59">
        <f t="shared" si="106"/>
        <v>997844.77551020402</v>
      </c>
      <c r="AT360" s="9">
        <f t="shared" si="107"/>
        <v>0.89090909090909087</v>
      </c>
      <c r="AV360" s="65"/>
    </row>
    <row r="361" spans="2:48" s="7" customFormat="1">
      <c r="B361" s="465"/>
      <c r="C361" s="470"/>
      <c r="D361" s="143" t="s">
        <v>158</v>
      </c>
      <c r="E361" s="147">
        <v>10</v>
      </c>
      <c r="F361" s="218">
        <f>IFERROR(E361/E364,"-")</f>
        <v>2.717391304347826E-2</v>
      </c>
      <c r="G361" s="219">
        <v>14224619</v>
      </c>
      <c r="H361" s="219">
        <v>10</v>
      </c>
      <c r="I361" s="219">
        <f t="shared" si="108"/>
        <v>1422461.9</v>
      </c>
      <c r="J361" s="219">
        <f t="shared" si="91"/>
        <v>1422461.9</v>
      </c>
      <c r="K361" s="144">
        <f t="shared" si="92"/>
        <v>1</v>
      </c>
      <c r="L361" s="147">
        <v>6</v>
      </c>
      <c r="M361" s="218">
        <f>IFERROR(L361/L364,"-")</f>
        <v>3.0303030303030304E-2</v>
      </c>
      <c r="N361" s="219">
        <v>7808236</v>
      </c>
      <c r="O361" s="219">
        <v>6</v>
      </c>
      <c r="P361" s="219">
        <f t="shared" si="93"/>
        <v>1301372.6666666667</v>
      </c>
      <c r="Q361" s="219">
        <f t="shared" si="94"/>
        <v>1301372.6666666667</v>
      </c>
      <c r="R361" s="144">
        <f t="shared" si="95"/>
        <v>1</v>
      </c>
      <c r="S361" s="147">
        <v>4</v>
      </c>
      <c r="T361" s="218">
        <f>IFERROR(S361/S364,"-")</f>
        <v>6.5573770491803282E-2</v>
      </c>
      <c r="U361" s="219">
        <v>6199978</v>
      </c>
      <c r="V361" s="219">
        <v>4</v>
      </c>
      <c r="W361" s="219">
        <f t="shared" si="96"/>
        <v>1549994.5</v>
      </c>
      <c r="X361" s="219">
        <f t="shared" si="97"/>
        <v>1549994.5</v>
      </c>
      <c r="Y361" s="144">
        <f t="shared" si="98"/>
        <v>1</v>
      </c>
      <c r="Z361" s="147">
        <v>2</v>
      </c>
      <c r="AA361" s="218">
        <f>IFERROR(Z361/Z364,"-")</f>
        <v>5.7142857142857141E-2</v>
      </c>
      <c r="AB361" s="219">
        <v>1894655</v>
      </c>
      <c r="AC361" s="219">
        <v>2</v>
      </c>
      <c r="AD361" s="219">
        <f t="shared" si="99"/>
        <v>947327.5</v>
      </c>
      <c r="AE361" s="219">
        <f t="shared" si="100"/>
        <v>947327.5</v>
      </c>
      <c r="AF361" s="144">
        <f t="shared" si="101"/>
        <v>1</v>
      </c>
      <c r="AG361" s="147">
        <v>8</v>
      </c>
      <c r="AH361" s="218">
        <f>IFERROR(AG361/AG364,"-")</f>
        <v>7.476635514018691E-2</v>
      </c>
      <c r="AI361" s="219">
        <v>13435004</v>
      </c>
      <c r="AJ361" s="219">
        <v>8</v>
      </c>
      <c r="AK361" s="219">
        <f t="shared" si="102"/>
        <v>1679375.5</v>
      </c>
      <c r="AL361" s="219">
        <f t="shared" si="103"/>
        <v>1679375.5</v>
      </c>
      <c r="AM361" s="144">
        <f t="shared" si="104"/>
        <v>1</v>
      </c>
      <c r="AN361" s="147">
        <v>16</v>
      </c>
      <c r="AO361" s="218">
        <f>IFERROR(AN361/AN364,"-")</f>
        <v>1.3093289689034371E-2</v>
      </c>
      <c r="AP361" s="219">
        <v>22887728</v>
      </c>
      <c r="AQ361" s="219">
        <v>15</v>
      </c>
      <c r="AR361" s="219">
        <f t="shared" si="105"/>
        <v>1430483</v>
      </c>
      <c r="AS361" s="219">
        <f t="shared" si="106"/>
        <v>1525848.5333333334</v>
      </c>
      <c r="AT361" s="144">
        <f t="shared" si="107"/>
        <v>0.9375</v>
      </c>
      <c r="AV361" s="65"/>
    </row>
    <row r="362" spans="2:48" s="7" customFormat="1">
      <c r="B362" s="465"/>
      <c r="C362" s="470"/>
      <c r="D362" s="143" t="s">
        <v>159</v>
      </c>
      <c r="E362" s="336">
        <v>8</v>
      </c>
      <c r="F362" s="220">
        <f>IFERROR(E362/E364,"-")</f>
        <v>2.1739130434782608E-2</v>
      </c>
      <c r="G362" s="59">
        <v>10493089</v>
      </c>
      <c r="H362" s="59">
        <v>7</v>
      </c>
      <c r="I362" s="59">
        <f t="shared" si="108"/>
        <v>1311636.125</v>
      </c>
      <c r="J362" s="59">
        <f t="shared" si="91"/>
        <v>1499012.7142857143</v>
      </c>
      <c r="K362" s="9">
        <f t="shared" si="92"/>
        <v>0.875</v>
      </c>
      <c r="L362" s="336">
        <v>3</v>
      </c>
      <c r="M362" s="220">
        <f>IFERROR(L362/L364,"-")</f>
        <v>1.5151515151515152E-2</v>
      </c>
      <c r="N362" s="59">
        <v>7034105</v>
      </c>
      <c r="O362" s="59">
        <v>3</v>
      </c>
      <c r="P362" s="59">
        <f t="shared" si="93"/>
        <v>2344701.6666666665</v>
      </c>
      <c r="Q362" s="59">
        <f t="shared" si="94"/>
        <v>2344701.6666666665</v>
      </c>
      <c r="R362" s="9">
        <f t="shared" si="95"/>
        <v>1</v>
      </c>
      <c r="S362" s="336">
        <v>2</v>
      </c>
      <c r="T362" s="220">
        <f>IFERROR(S362/S364,"-")</f>
        <v>3.2786885245901641E-2</v>
      </c>
      <c r="U362" s="59">
        <v>5766440</v>
      </c>
      <c r="V362" s="59">
        <v>2</v>
      </c>
      <c r="W362" s="59">
        <f t="shared" si="96"/>
        <v>2883220</v>
      </c>
      <c r="X362" s="59">
        <f t="shared" si="97"/>
        <v>2883220</v>
      </c>
      <c r="Y362" s="9">
        <f t="shared" si="98"/>
        <v>1</v>
      </c>
      <c r="Z362" s="336">
        <v>2</v>
      </c>
      <c r="AA362" s="220">
        <f>IFERROR(Z362/Z364,"-")</f>
        <v>5.7142857142857141E-2</v>
      </c>
      <c r="AB362" s="59">
        <v>5766440</v>
      </c>
      <c r="AC362" s="59">
        <v>2</v>
      </c>
      <c r="AD362" s="59">
        <f t="shared" si="99"/>
        <v>2883220</v>
      </c>
      <c r="AE362" s="59">
        <f t="shared" si="100"/>
        <v>2883220</v>
      </c>
      <c r="AF362" s="9">
        <f t="shared" si="101"/>
        <v>1</v>
      </c>
      <c r="AG362" s="336">
        <v>6</v>
      </c>
      <c r="AH362" s="220">
        <f>IFERROR(AG362/AG364,"-")</f>
        <v>5.6074766355140186E-2</v>
      </c>
      <c r="AI362" s="59">
        <v>11594583</v>
      </c>
      <c r="AJ362" s="59">
        <v>6</v>
      </c>
      <c r="AK362" s="59">
        <f t="shared" si="102"/>
        <v>1932430.5</v>
      </c>
      <c r="AL362" s="59">
        <f t="shared" si="103"/>
        <v>1932430.5</v>
      </c>
      <c r="AM362" s="9">
        <f t="shared" si="104"/>
        <v>1</v>
      </c>
      <c r="AN362" s="336">
        <v>14</v>
      </c>
      <c r="AO362" s="220">
        <f>IFERROR(AN362/AN364,"-")</f>
        <v>1.1456628477905073E-2</v>
      </c>
      <c r="AP362" s="59">
        <v>18167110</v>
      </c>
      <c r="AQ362" s="59">
        <v>14</v>
      </c>
      <c r="AR362" s="59">
        <f t="shared" si="105"/>
        <v>1297650.7142857143</v>
      </c>
      <c r="AS362" s="59">
        <f t="shared" si="106"/>
        <v>1297650.7142857143</v>
      </c>
      <c r="AT362" s="9">
        <f t="shared" si="107"/>
        <v>1</v>
      </c>
      <c r="AV362" s="65"/>
    </row>
    <row r="363" spans="2:48" s="7" customFormat="1">
      <c r="B363" s="465"/>
      <c r="C363" s="470"/>
      <c r="D363" s="146" t="s">
        <v>160</v>
      </c>
      <c r="E363" s="337">
        <v>4</v>
      </c>
      <c r="F363" s="221">
        <f>IFERROR(E363/E364,"-")</f>
        <v>1.0869565217391304E-2</v>
      </c>
      <c r="G363" s="222">
        <v>6113792</v>
      </c>
      <c r="H363" s="222">
        <v>3</v>
      </c>
      <c r="I363" s="222">
        <f t="shared" si="108"/>
        <v>1528448</v>
      </c>
      <c r="J363" s="222">
        <f t="shared" si="91"/>
        <v>2037930.6666666667</v>
      </c>
      <c r="K363" s="29">
        <f t="shared" si="92"/>
        <v>0.75</v>
      </c>
      <c r="L363" s="337">
        <v>2</v>
      </c>
      <c r="M363" s="221">
        <f>IFERROR(L363/L364,"-")</f>
        <v>1.0101010101010102E-2</v>
      </c>
      <c r="N363" s="222">
        <v>389988</v>
      </c>
      <c r="O363" s="222">
        <v>1</v>
      </c>
      <c r="P363" s="222">
        <f t="shared" si="93"/>
        <v>194994</v>
      </c>
      <c r="Q363" s="222">
        <f t="shared" si="94"/>
        <v>389988</v>
      </c>
      <c r="R363" s="29">
        <f t="shared" si="95"/>
        <v>0.5</v>
      </c>
      <c r="S363" s="337">
        <v>3</v>
      </c>
      <c r="T363" s="221">
        <f>IFERROR(S363/S364,"-")</f>
        <v>4.9180327868852458E-2</v>
      </c>
      <c r="U363" s="222">
        <v>2586971</v>
      </c>
      <c r="V363" s="222">
        <v>2</v>
      </c>
      <c r="W363" s="222">
        <f t="shared" si="96"/>
        <v>862323.66666666663</v>
      </c>
      <c r="X363" s="222">
        <f t="shared" si="97"/>
        <v>1293485.5</v>
      </c>
      <c r="Y363" s="29">
        <f t="shared" si="98"/>
        <v>0.66666666666666663</v>
      </c>
      <c r="Z363" s="337">
        <v>2</v>
      </c>
      <c r="AA363" s="221">
        <f>IFERROR(Z363/Z364,"-")</f>
        <v>5.7142857142857141E-2</v>
      </c>
      <c r="AB363" s="222">
        <v>389988</v>
      </c>
      <c r="AC363" s="222">
        <v>1</v>
      </c>
      <c r="AD363" s="222">
        <f t="shared" si="99"/>
        <v>194994</v>
      </c>
      <c r="AE363" s="222">
        <f t="shared" si="100"/>
        <v>389988</v>
      </c>
      <c r="AF363" s="29">
        <f t="shared" si="101"/>
        <v>0.5</v>
      </c>
      <c r="AG363" s="337">
        <v>1</v>
      </c>
      <c r="AH363" s="221">
        <f>IFERROR(AG363/AG364,"-")</f>
        <v>9.3457943925233638E-3</v>
      </c>
      <c r="AI363" s="222">
        <v>389988</v>
      </c>
      <c r="AJ363" s="222">
        <v>1</v>
      </c>
      <c r="AK363" s="222">
        <f t="shared" si="102"/>
        <v>389988</v>
      </c>
      <c r="AL363" s="222">
        <f t="shared" si="103"/>
        <v>389988</v>
      </c>
      <c r="AM363" s="29">
        <f t="shared" si="104"/>
        <v>1</v>
      </c>
      <c r="AN363" s="337">
        <v>4</v>
      </c>
      <c r="AO363" s="221">
        <f>IFERROR(AN363/AN364,"-")</f>
        <v>3.2733224222585926E-3</v>
      </c>
      <c r="AP363" s="222">
        <v>9056363</v>
      </c>
      <c r="AQ363" s="222">
        <v>3</v>
      </c>
      <c r="AR363" s="222">
        <f t="shared" si="105"/>
        <v>2264090.75</v>
      </c>
      <c r="AS363" s="222">
        <f t="shared" si="106"/>
        <v>3018787.6666666665</v>
      </c>
      <c r="AT363" s="29">
        <f t="shared" si="107"/>
        <v>0.75</v>
      </c>
      <c r="AV363" s="65"/>
    </row>
    <row r="364" spans="2:48" s="7" customFormat="1">
      <c r="B364" s="466"/>
      <c r="C364" s="471"/>
      <c r="D364" s="247" t="s">
        <v>64</v>
      </c>
      <c r="E364" s="148">
        <f>SUM(E356:E363)</f>
        <v>368</v>
      </c>
      <c r="F364" s="223">
        <f>IFERROR(E364/E364,"-")</f>
        <v>1</v>
      </c>
      <c r="G364" s="224">
        <f>SUM(G356:G363)</f>
        <v>74659658</v>
      </c>
      <c r="H364" s="224">
        <f>SUM(H356:H363)</f>
        <v>100</v>
      </c>
      <c r="I364" s="224">
        <f t="shared" si="108"/>
        <v>202879.50543478262</v>
      </c>
      <c r="J364" s="224">
        <f t="shared" si="91"/>
        <v>746596.58</v>
      </c>
      <c r="K364" s="129">
        <f t="shared" si="92"/>
        <v>0.27173913043478259</v>
      </c>
      <c r="L364" s="148">
        <f>SUM(L356:L363)</f>
        <v>198</v>
      </c>
      <c r="M364" s="223">
        <f>IFERROR(L364/L364,"-")</f>
        <v>1</v>
      </c>
      <c r="N364" s="224">
        <f>SUM(N356:N363)</f>
        <v>42686990</v>
      </c>
      <c r="O364" s="224">
        <f>SUM(O356:O363)</f>
        <v>55</v>
      </c>
      <c r="P364" s="224">
        <f t="shared" si="93"/>
        <v>215590.85858585857</v>
      </c>
      <c r="Q364" s="224">
        <f t="shared" si="94"/>
        <v>776127.09090909094</v>
      </c>
      <c r="R364" s="129">
        <f t="shared" si="95"/>
        <v>0.27777777777777779</v>
      </c>
      <c r="S364" s="148">
        <f>SUM(S356:S363)</f>
        <v>61</v>
      </c>
      <c r="T364" s="223">
        <f>IFERROR(S364/S364,"-")</f>
        <v>1</v>
      </c>
      <c r="U364" s="224">
        <f>SUM(U356:U363)</f>
        <v>25458982</v>
      </c>
      <c r="V364" s="224">
        <f>SUM(V356:V363)</f>
        <v>27</v>
      </c>
      <c r="W364" s="224">
        <f t="shared" si="96"/>
        <v>417360.36065573769</v>
      </c>
      <c r="X364" s="224">
        <f t="shared" si="97"/>
        <v>942925.25925925921</v>
      </c>
      <c r="Y364" s="129">
        <f t="shared" si="98"/>
        <v>0.44262295081967212</v>
      </c>
      <c r="Z364" s="148">
        <f>SUM(Z356:Z363)</f>
        <v>35</v>
      </c>
      <c r="AA364" s="223">
        <f>IFERROR(Z364/Z364,"-")</f>
        <v>1</v>
      </c>
      <c r="AB364" s="224">
        <f>SUM(AB356:AB363)</f>
        <v>14039661</v>
      </c>
      <c r="AC364" s="224">
        <f>SUM(AC356:AC363)</f>
        <v>15</v>
      </c>
      <c r="AD364" s="224">
        <f t="shared" si="99"/>
        <v>401133.17142857146</v>
      </c>
      <c r="AE364" s="224">
        <f t="shared" si="100"/>
        <v>935977.4</v>
      </c>
      <c r="AF364" s="129">
        <f t="shared" si="101"/>
        <v>0.42857142857142855</v>
      </c>
      <c r="AG364" s="148">
        <f>SUM(AG356:AG363)</f>
        <v>107</v>
      </c>
      <c r="AH364" s="223">
        <f>IFERROR(AG364/AG364,"-")</f>
        <v>1</v>
      </c>
      <c r="AI364" s="224">
        <f>SUM(AI356:AI363)</f>
        <v>36627113</v>
      </c>
      <c r="AJ364" s="224">
        <f>SUM(AJ356:AJ363)</f>
        <v>38</v>
      </c>
      <c r="AK364" s="224">
        <f t="shared" si="102"/>
        <v>342309.46728971961</v>
      </c>
      <c r="AL364" s="224">
        <f t="shared" si="103"/>
        <v>963871.39473684214</v>
      </c>
      <c r="AM364" s="129">
        <f t="shared" si="104"/>
        <v>0.35514018691588783</v>
      </c>
      <c r="AN364" s="148">
        <f>SUM(AN356:AN363)</f>
        <v>1222</v>
      </c>
      <c r="AO364" s="223">
        <f>IFERROR(AN364/AN364,"-")</f>
        <v>1</v>
      </c>
      <c r="AP364" s="224">
        <f>SUM(AP356:AP363)</f>
        <v>147346702</v>
      </c>
      <c r="AQ364" s="224">
        <f>SUM(AQ356:AQ363)</f>
        <v>187</v>
      </c>
      <c r="AR364" s="224">
        <f t="shared" si="105"/>
        <v>120578.31587561374</v>
      </c>
      <c r="AS364" s="224">
        <f t="shared" si="106"/>
        <v>787950.27807486628</v>
      </c>
      <c r="AT364" s="129">
        <f t="shared" si="107"/>
        <v>0.15302782324058919</v>
      </c>
      <c r="AV364" s="65"/>
    </row>
    <row r="365" spans="2:48" s="7" customFormat="1">
      <c r="B365" s="464">
        <v>41</v>
      </c>
      <c r="C365" s="469" t="s">
        <v>10</v>
      </c>
      <c r="D365" s="143" t="s">
        <v>156</v>
      </c>
      <c r="E365" s="147">
        <v>352</v>
      </c>
      <c r="F365" s="218">
        <f>IFERROR(E365/E373,"-")</f>
        <v>0.65794392523364487</v>
      </c>
      <c r="G365" s="219">
        <v>0</v>
      </c>
      <c r="H365" s="219">
        <v>0</v>
      </c>
      <c r="I365" s="219">
        <f t="shared" si="108"/>
        <v>0</v>
      </c>
      <c r="J365" s="219" t="str">
        <f t="shared" si="91"/>
        <v>-</v>
      </c>
      <c r="K365" s="144">
        <f t="shared" si="92"/>
        <v>0</v>
      </c>
      <c r="L365" s="147">
        <v>240</v>
      </c>
      <c r="M365" s="218">
        <f>IFERROR(L365/L373,"-")</f>
        <v>0.63492063492063489</v>
      </c>
      <c r="N365" s="219">
        <v>0</v>
      </c>
      <c r="O365" s="219">
        <v>0</v>
      </c>
      <c r="P365" s="219">
        <f t="shared" si="93"/>
        <v>0</v>
      </c>
      <c r="Q365" s="219" t="str">
        <f t="shared" si="94"/>
        <v>-</v>
      </c>
      <c r="R365" s="144">
        <f t="shared" si="95"/>
        <v>0</v>
      </c>
      <c r="S365" s="147">
        <v>19</v>
      </c>
      <c r="T365" s="218">
        <f>IFERROR(S365/S373,"-")</f>
        <v>0.45238095238095238</v>
      </c>
      <c r="U365" s="219">
        <v>0</v>
      </c>
      <c r="V365" s="219">
        <v>0</v>
      </c>
      <c r="W365" s="219">
        <f t="shared" si="96"/>
        <v>0</v>
      </c>
      <c r="X365" s="219" t="str">
        <f t="shared" si="97"/>
        <v>-</v>
      </c>
      <c r="Y365" s="144">
        <f t="shared" si="98"/>
        <v>0</v>
      </c>
      <c r="Z365" s="147">
        <v>13</v>
      </c>
      <c r="AA365" s="218">
        <f>IFERROR(Z365/Z373,"-")</f>
        <v>0.44827586206896552</v>
      </c>
      <c r="AB365" s="219">
        <v>0</v>
      </c>
      <c r="AC365" s="219">
        <v>0</v>
      </c>
      <c r="AD365" s="219">
        <f t="shared" si="99"/>
        <v>0</v>
      </c>
      <c r="AE365" s="219" t="str">
        <f t="shared" si="100"/>
        <v>-</v>
      </c>
      <c r="AF365" s="144">
        <f t="shared" si="101"/>
        <v>0</v>
      </c>
      <c r="AG365" s="147">
        <v>80</v>
      </c>
      <c r="AH365" s="218">
        <f>IFERROR(AG365/AG373,"-")</f>
        <v>0.51948051948051943</v>
      </c>
      <c r="AI365" s="219">
        <v>0</v>
      </c>
      <c r="AJ365" s="219">
        <v>0</v>
      </c>
      <c r="AK365" s="219">
        <f t="shared" si="102"/>
        <v>0</v>
      </c>
      <c r="AL365" s="219" t="str">
        <f t="shared" si="103"/>
        <v>-</v>
      </c>
      <c r="AM365" s="144">
        <f t="shared" si="104"/>
        <v>0</v>
      </c>
      <c r="AN365" s="147">
        <v>1800</v>
      </c>
      <c r="AO365" s="218">
        <f>IFERROR(AN365/AN373,"-")</f>
        <v>0.79190497140343163</v>
      </c>
      <c r="AP365" s="219">
        <v>249468</v>
      </c>
      <c r="AQ365" s="219">
        <v>1</v>
      </c>
      <c r="AR365" s="219">
        <f t="shared" si="105"/>
        <v>138.59333333333333</v>
      </c>
      <c r="AS365" s="219">
        <f t="shared" si="106"/>
        <v>249468</v>
      </c>
      <c r="AT365" s="144">
        <f t="shared" si="107"/>
        <v>5.5555555555555556E-4</v>
      </c>
      <c r="AV365" s="65"/>
    </row>
    <row r="366" spans="2:48" s="7" customFormat="1">
      <c r="B366" s="465"/>
      <c r="C366" s="470"/>
      <c r="D366" s="143" t="s">
        <v>153</v>
      </c>
      <c r="E366" s="336">
        <v>46</v>
      </c>
      <c r="F366" s="220">
        <f>IFERROR(E366/E373,"-")</f>
        <v>8.5981308411214957E-2</v>
      </c>
      <c r="G366" s="59">
        <v>2040251</v>
      </c>
      <c r="H366" s="59">
        <v>16</v>
      </c>
      <c r="I366" s="59">
        <f t="shared" si="108"/>
        <v>44353.282608695656</v>
      </c>
      <c r="J366" s="59">
        <f t="shared" si="91"/>
        <v>127515.6875</v>
      </c>
      <c r="K366" s="9">
        <f t="shared" si="92"/>
        <v>0.34782608695652173</v>
      </c>
      <c r="L366" s="336">
        <v>35</v>
      </c>
      <c r="M366" s="220">
        <f>IFERROR(L366/L373,"-")</f>
        <v>9.2592592592592587E-2</v>
      </c>
      <c r="N366" s="59">
        <v>1453007</v>
      </c>
      <c r="O366" s="59">
        <v>13</v>
      </c>
      <c r="P366" s="59">
        <f t="shared" si="93"/>
        <v>41514.485714285714</v>
      </c>
      <c r="Q366" s="59">
        <f t="shared" si="94"/>
        <v>111769.76923076923</v>
      </c>
      <c r="R366" s="9">
        <f t="shared" si="95"/>
        <v>0.37142857142857144</v>
      </c>
      <c r="S366" s="336">
        <v>5</v>
      </c>
      <c r="T366" s="220">
        <f>IFERROR(S366/S373,"-")</f>
        <v>0.11904761904761904</v>
      </c>
      <c r="U366" s="59">
        <v>0</v>
      </c>
      <c r="V366" s="59">
        <v>0</v>
      </c>
      <c r="W366" s="59">
        <f t="shared" si="96"/>
        <v>0</v>
      </c>
      <c r="X366" s="59" t="str">
        <f t="shared" si="97"/>
        <v>-</v>
      </c>
      <c r="Y366" s="9">
        <f t="shared" si="98"/>
        <v>0</v>
      </c>
      <c r="Z366" s="336">
        <v>4</v>
      </c>
      <c r="AA366" s="220">
        <f>IFERROR(Z366/Z373,"-")</f>
        <v>0.13793103448275862</v>
      </c>
      <c r="AB366" s="59">
        <v>0</v>
      </c>
      <c r="AC366" s="59">
        <v>0</v>
      </c>
      <c r="AD366" s="59">
        <f t="shared" si="99"/>
        <v>0</v>
      </c>
      <c r="AE366" s="59" t="str">
        <f t="shared" si="100"/>
        <v>-</v>
      </c>
      <c r="AF366" s="9">
        <f t="shared" si="101"/>
        <v>0</v>
      </c>
      <c r="AG366" s="336">
        <v>15</v>
      </c>
      <c r="AH366" s="220">
        <f>IFERROR(AG366/AG373,"-")</f>
        <v>9.7402597402597407E-2</v>
      </c>
      <c r="AI366" s="59">
        <v>1321043</v>
      </c>
      <c r="AJ366" s="59">
        <v>8</v>
      </c>
      <c r="AK366" s="59">
        <f t="shared" si="102"/>
        <v>88069.53333333334</v>
      </c>
      <c r="AL366" s="59">
        <f t="shared" si="103"/>
        <v>165130.375</v>
      </c>
      <c r="AM366" s="9">
        <f t="shared" si="104"/>
        <v>0.53333333333333333</v>
      </c>
      <c r="AN366" s="336">
        <v>110</v>
      </c>
      <c r="AO366" s="220">
        <f>IFERROR(AN366/AN373,"-")</f>
        <v>4.8394192696876372E-2</v>
      </c>
      <c r="AP366" s="59">
        <v>5786624</v>
      </c>
      <c r="AQ366" s="59">
        <v>29</v>
      </c>
      <c r="AR366" s="59">
        <f t="shared" si="105"/>
        <v>52605.672727272729</v>
      </c>
      <c r="AS366" s="59">
        <f t="shared" si="106"/>
        <v>199538.75862068965</v>
      </c>
      <c r="AT366" s="9">
        <f t="shared" si="107"/>
        <v>0.26363636363636361</v>
      </c>
      <c r="AV366" s="65"/>
    </row>
    <row r="367" spans="2:48" s="7" customFormat="1">
      <c r="B367" s="465"/>
      <c r="C367" s="470"/>
      <c r="D367" s="143" t="s">
        <v>154</v>
      </c>
      <c r="E367" s="336">
        <v>44</v>
      </c>
      <c r="F367" s="220">
        <f>IFERROR(E367/E373,"-")</f>
        <v>8.2242990654205608E-2</v>
      </c>
      <c r="G367" s="59">
        <v>4868011</v>
      </c>
      <c r="H367" s="59">
        <v>21</v>
      </c>
      <c r="I367" s="59">
        <f t="shared" si="108"/>
        <v>110636.61363636363</v>
      </c>
      <c r="J367" s="59">
        <f t="shared" si="91"/>
        <v>231810.04761904763</v>
      </c>
      <c r="K367" s="9">
        <f t="shared" si="92"/>
        <v>0.47727272727272729</v>
      </c>
      <c r="L367" s="336">
        <v>30</v>
      </c>
      <c r="M367" s="220">
        <f>IFERROR(L367/L373,"-")</f>
        <v>7.9365079365079361E-2</v>
      </c>
      <c r="N367" s="59">
        <v>2877466</v>
      </c>
      <c r="O367" s="59">
        <v>14</v>
      </c>
      <c r="P367" s="59">
        <f t="shared" si="93"/>
        <v>95915.53333333334</v>
      </c>
      <c r="Q367" s="59">
        <f t="shared" si="94"/>
        <v>205533.28571428571</v>
      </c>
      <c r="R367" s="9">
        <f t="shared" si="95"/>
        <v>0.46666666666666667</v>
      </c>
      <c r="S367" s="336">
        <v>4</v>
      </c>
      <c r="T367" s="220">
        <f>IFERROR(S367/S373,"-")</f>
        <v>9.5238095238095233E-2</v>
      </c>
      <c r="U367" s="59">
        <v>0</v>
      </c>
      <c r="V367" s="59">
        <v>0</v>
      </c>
      <c r="W367" s="59">
        <f t="shared" si="96"/>
        <v>0</v>
      </c>
      <c r="X367" s="59" t="str">
        <f t="shared" si="97"/>
        <v>-</v>
      </c>
      <c r="Y367" s="9">
        <f t="shared" si="98"/>
        <v>0</v>
      </c>
      <c r="Z367" s="336">
        <v>3</v>
      </c>
      <c r="AA367" s="220">
        <f>IFERROR(Z367/Z373,"-")</f>
        <v>0.10344827586206896</v>
      </c>
      <c r="AB367" s="59">
        <v>0</v>
      </c>
      <c r="AC367" s="59">
        <v>0</v>
      </c>
      <c r="AD367" s="59">
        <f t="shared" si="99"/>
        <v>0</v>
      </c>
      <c r="AE367" s="59" t="str">
        <f t="shared" si="100"/>
        <v>-</v>
      </c>
      <c r="AF367" s="9">
        <f t="shared" si="101"/>
        <v>0</v>
      </c>
      <c r="AG367" s="336">
        <v>9</v>
      </c>
      <c r="AH367" s="220">
        <f>IFERROR(AG367/AG373,"-")</f>
        <v>5.844155844155844E-2</v>
      </c>
      <c r="AI367" s="59">
        <v>1541708</v>
      </c>
      <c r="AJ367" s="59">
        <v>6</v>
      </c>
      <c r="AK367" s="59">
        <f t="shared" si="102"/>
        <v>171300.88888888888</v>
      </c>
      <c r="AL367" s="59">
        <f t="shared" si="103"/>
        <v>256951.33333333334</v>
      </c>
      <c r="AM367" s="9">
        <f t="shared" si="104"/>
        <v>0.66666666666666663</v>
      </c>
      <c r="AN367" s="336">
        <v>88</v>
      </c>
      <c r="AO367" s="220">
        <f>IFERROR(AN367/AN373,"-")</f>
        <v>3.8715354157501103E-2</v>
      </c>
      <c r="AP367" s="59">
        <v>12545047</v>
      </c>
      <c r="AQ367" s="59">
        <v>51</v>
      </c>
      <c r="AR367" s="59">
        <f t="shared" si="105"/>
        <v>142557.35227272726</v>
      </c>
      <c r="AS367" s="59">
        <f t="shared" si="106"/>
        <v>245981.31372549021</v>
      </c>
      <c r="AT367" s="9">
        <f t="shared" si="107"/>
        <v>0.57954545454545459</v>
      </c>
      <c r="AV367" s="65"/>
    </row>
    <row r="368" spans="2:48" s="7" customFormat="1">
      <c r="B368" s="465"/>
      <c r="C368" s="470"/>
      <c r="D368" s="143" t="s">
        <v>155</v>
      </c>
      <c r="E368" s="147">
        <v>33</v>
      </c>
      <c r="F368" s="218">
        <f>IFERROR(E368/E373,"-")</f>
        <v>6.1682242990654203E-2</v>
      </c>
      <c r="G368" s="219">
        <v>22472714</v>
      </c>
      <c r="H368" s="219">
        <v>29</v>
      </c>
      <c r="I368" s="219">
        <f t="shared" si="108"/>
        <v>680991.33333333337</v>
      </c>
      <c r="J368" s="219">
        <f t="shared" si="91"/>
        <v>774921.17241379316</v>
      </c>
      <c r="K368" s="144">
        <f t="shared" si="92"/>
        <v>0.87878787878787878</v>
      </c>
      <c r="L368" s="147">
        <v>26</v>
      </c>
      <c r="M368" s="218">
        <f>IFERROR(L368/L373,"-")</f>
        <v>6.8783068783068779E-2</v>
      </c>
      <c r="N368" s="219">
        <v>16512878</v>
      </c>
      <c r="O368" s="219">
        <v>22</v>
      </c>
      <c r="P368" s="219">
        <f t="shared" si="93"/>
        <v>635110.69230769225</v>
      </c>
      <c r="Q368" s="219">
        <f t="shared" si="94"/>
        <v>750585.36363636365</v>
      </c>
      <c r="R368" s="144">
        <f t="shared" si="95"/>
        <v>0.84615384615384615</v>
      </c>
      <c r="S368" s="147">
        <v>4</v>
      </c>
      <c r="T368" s="218">
        <f>IFERROR(S368/S373,"-")</f>
        <v>9.5238095238095233E-2</v>
      </c>
      <c r="U368" s="219">
        <v>2702538</v>
      </c>
      <c r="V368" s="219">
        <v>2</v>
      </c>
      <c r="W368" s="219">
        <f t="shared" si="96"/>
        <v>675634.5</v>
      </c>
      <c r="X368" s="219">
        <f t="shared" si="97"/>
        <v>1351269</v>
      </c>
      <c r="Y368" s="144">
        <f t="shared" si="98"/>
        <v>0.5</v>
      </c>
      <c r="Z368" s="147">
        <v>3</v>
      </c>
      <c r="AA368" s="218">
        <f>IFERROR(Z368/Z373,"-")</f>
        <v>0.10344827586206896</v>
      </c>
      <c r="AB368" s="219">
        <v>1204980</v>
      </c>
      <c r="AC368" s="219">
        <v>1</v>
      </c>
      <c r="AD368" s="219">
        <f t="shared" si="99"/>
        <v>401660</v>
      </c>
      <c r="AE368" s="219">
        <f t="shared" si="100"/>
        <v>1204980</v>
      </c>
      <c r="AF368" s="144">
        <f t="shared" si="101"/>
        <v>0.33333333333333331</v>
      </c>
      <c r="AG368" s="147">
        <v>19</v>
      </c>
      <c r="AH368" s="218">
        <f>IFERROR(AG368/AG373,"-")</f>
        <v>0.12337662337662338</v>
      </c>
      <c r="AI368" s="219">
        <v>13745353</v>
      </c>
      <c r="AJ368" s="219">
        <v>16</v>
      </c>
      <c r="AK368" s="219">
        <f t="shared" si="102"/>
        <v>723439.63157894742</v>
      </c>
      <c r="AL368" s="219">
        <f t="shared" si="103"/>
        <v>859084.5625</v>
      </c>
      <c r="AM368" s="144">
        <f t="shared" si="104"/>
        <v>0.84210526315789469</v>
      </c>
      <c r="AN368" s="147">
        <v>130</v>
      </c>
      <c r="AO368" s="218">
        <f>IFERROR(AN368/AN373,"-")</f>
        <v>5.7193136823581167E-2</v>
      </c>
      <c r="AP368" s="219">
        <v>99362347</v>
      </c>
      <c r="AQ368" s="219">
        <v>113</v>
      </c>
      <c r="AR368" s="219">
        <f t="shared" si="105"/>
        <v>764325.74615384615</v>
      </c>
      <c r="AS368" s="219">
        <f t="shared" si="106"/>
        <v>879312.80530973454</v>
      </c>
      <c r="AT368" s="144">
        <f t="shared" si="107"/>
        <v>0.86923076923076925</v>
      </c>
      <c r="AV368" s="65"/>
    </row>
    <row r="369" spans="2:48" s="7" customFormat="1">
      <c r="B369" s="465"/>
      <c r="C369" s="470"/>
      <c r="D369" s="143" t="s">
        <v>157</v>
      </c>
      <c r="E369" s="336">
        <v>40</v>
      </c>
      <c r="F369" s="220">
        <f>IFERROR(E369/E373,"-")</f>
        <v>7.476635514018691E-2</v>
      </c>
      <c r="G369" s="59">
        <v>36081525</v>
      </c>
      <c r="H369" s="59">
        <v>38</v>
      </c>
      <c r="I369" s="59">
        <f t="shared" si="108"/>
        <v>902038.125</v>
      </c>
      <c r="J369" s="59">
        <f t="shared" si="91"/>
        <v>949513.81578947371</v>
      </c>
      <c r="K369" s="9">
        <f t="shared" si="92"/>
        <v>0.95</v>
      </c>
      <c r="L369" s="336">
        <v>32</v>
      </c>
      <c r="M369" s="220">
        <f>IFERROR(L369/L373,"-")</f>
        <v>8.4656084656084651E-2</v>
      </c>
      <c r="N369" s="59">
        <v>28316665</v>
      </c>
      <c r="O369" s="59">
        <v>30</v>
      </c>
      <c r="P369" s="59">
        <f t="shared" si="93"/>
        <v>884895.78125</v>
      </c>
      <c r="Q369" s="59">
        <f t="shared" si="94"/>
        <v>943888.83333333337</v>
      </c>
      <c r="R369" s="9">
        <f t="shared" si="95"/>
        <v>0.9375</v>
      </c>
      <c r="S369" s="336">
        <v>7</v>
      </c>
      <c r="T369" s="220">
        <f>IFERROR(S369/S373,"-")</f>
        <v>0.16666666666666666</v>
      </c>
      <c r="U369" s="59">
        <v>8016505</v>
      </c>
      <c r="V369" s="59">
        <v>7</v>
      </c>
      <c r="W369" s="59">
        <f t="shared" si="96"/>
        <v>1145215</v>
      </c>
      <c r="X369" s="59">
        <f t="shared" si="97"/>
        <v>1145215</v>
      </c>
      <c r="Y369" s="9">
        <f t="shared" si="98"/>
        <v>1</v>
      </c>
      <c r="Z369" s="336">
        <v>4</v>
      </c>
      <c r="AA369" s="220">
        <f>IFERROR(Z369/Z373,"-")</f>
        <v>0.13793103448275862</v>
      </c>
      <c r="AB369" s="59">
        <v>3506143</v>
      </c>
      <c r="AC369" s="59">
        <v>4</v>
      </c>
      <c r="AD369" s="59">
        <f t="shared" si="99"/>
        <v>876535.75</v>
      </c>
      <c r="AE369" s="59">
        <f t="shared" si="100"/>
        <v>876535.75</v>
      </c>
      <c r="AF369" s="9">
        <f t="shared" si="101"/>
        <v>1</v>
      </c>
      <c r="AG369" s="336">
        <v>15</v>
      </c>
      <c r="AH369" s="220">
        <f>IFERROR(AG369/AG373,"-")</f>
        <v>9.7402597402597407E-2</v>
      </c>
      <c r="AI369" s="59">
        <v>18382289</v>
      </c>
      <c r="AJ369" s="59">
        <v>15</v>
      </c>
      <c r="AK369" s="59">
        <f t="shared" si="102"/>
        <v>1225485.9333333333</v>
      </c>
      <c r="AL369" s="59">
        <f t="shared" si="103"/>
        <v>1225485.9333333333</v>
      </c>
      <c r="AM369" s="9">
        <f t="shared" si="104"/>
        <v>1</v>
      </c>
      <c r="AN369" s="336">
        <v>95</v>
      </c>
      <c r="AO369" s="220">
        <f>IFERROR(AN369/AN373,"-")</f>
        <v>4.179498460184778E-2</v>
      </c>
      <c r="AP369" s="59">
        <v>98814085</v>
      </c>
      <c r="AQ369" s="59">
        <v>95</v>
      </c>
      <c r="AR369" s="59">
        <f t="shared" si="105"/>
        <v>1040148.2631578947</v>
      </c>
      <c r="AS369" s="59">
        <f t="shared" si="106"/>
        <v>1040148.2631578947</v>
      </c>
      <c r="AT369" s="9">
        <f t="shared" si="107"/>
        <v>1</v>
      </c>
      <c r="AV369" s="65"/>
    </row>
    <row r="370" spans="2:48" s="7" customFormat="1">
      <c r="B370" s="465"/>
      <c r="C370" s="470"/>
      <c r="D370" s="143" t="s">
        <v>158</v>
      </c>
      <c r="E370" s="147">
        <v>11</v>
      </c>
      <c r="F370" s="218">
        <f>IFERROR(E370/E373,"-")</f>
        <v>2.0560747663551402E-2</v>
      </c>
      <c r="G370" s="219">
        <v>21200503</v>
      </c>
      <c r="H370" s="219">
        <v>10</v>
      </c>
      <c r="I370" s="219">
        <f t="shared" si="108"/>
        <v>1927318.4545454546</v>
      </c>
      <c r="J370" s="219">
        <f t="shared" si="91"/>
        <v>2120050.2999999998</v>
      </c>
      <c r="K370" s="144">
        <f t="shared" si="92"/>
        <v>0.90909090909090906</v>
      </c>
      <c r="L370" s="147">
        <v>8</v>
      </c>
      <c r="M370" s="218">
        <f>IFERROR(L370/L373,"-")</f>
        <v>2.1164021164021163E-2</v>
      </c>
      <c r="N370" s="219">
        <v>15849811</v>
      </c>
      <c r="O370" s="219">
        <v>7</v>
      </c>
      <c r="P370" s="219">
        <f t="shared" si="93"/>
        <v>1981226.375</v>
      </c>
      <c r="Q370" s="219">
        <f t="shared" si="94"/>
        <v>2264258.7142857141</v>
      </c>
      <c r="R370" s="144">
        <f t="shared" si="95"/>
        <v>0.875</v>
      </c>
      <c r="S370" s="147">
        <v>3</v>
      </c>
      <c r="T370" s="218">
        <f>IFERROR(S370/S373,"-")</f>
        <v>7.1428571428571425E-2</v>
      </c>
      <c r="U370" s="219">
        <v>4469714</v>
      </c>
      <c r="V370" s="219">
        <v>2</v>
      </c>
      <c r="W370" s="219">
        <f t="shared" si="96"/>
        <v>1489904.6666666667</v>
      </c>
      <c r="X370" s="219">
        <f t="shared" si="97"/>
        <v>2234857</v>
      </c>
      <c r="Y370" s="144">
        <f t="shared" si="98"/>
        <v>0.66666666666666663</v>
      </c>
      <c r="Z370" s="147">
        <v>2</v>
      </c>
      <c r="AA370" s="218">
        <f>IFERROR(Z370/Z373,"-")</f>
        <v>6.8965517241379309E-2</v>
      </c>
      <c r="AB370" s="219">
        <v>2721200</v>
      </c>
      <c r="AC370" s="219">
        <v>1</v>
      </c>
      <c r="AD370" s="219">
        <f t="shared" si="99"/>
        <v>1360600</v>
      </c>
      <c r="AE370" s="219">
        <f t="shared" si="100"/>
        <v>2721200</v>
      </c>
      <c r="AF370" s="144">
        <f t="shared" si="101"/>
        <v>0.5</v>
      </c>
      <c r="AG370" s="147">
        <v>7</v>
      </c>
      <c r="AH370" s="218">
        <f>IFERROR(AG370/AG373,"-")</f>
        <v>4.5454545454545456E-2</v>
      </c>
      <c r="AI370" s="219">
        <v>13856732</v>
      </c>
      <c r="AJ370" s="219">
        <v>7</v>
      </c>
      <c r="AK370" s="219">
        <f t="shared" si="102"/>
        <v>1979533.142857143</v>
      </c>
      <c r="AL370" s="219">
        <f t="shared" si="103"/>
        <v>1979533.142857143</v>
      </c>
      <c r="AM370" s="144">
        <f t="shared" si="104"/>
        <v>1</v>
      </c>
      <c r="AN370" s="147">
        <v>32</v>
      </c>
      <c r="AO370" s="218">
        <f>IFERROR(AN370/AN373,"-")</f>
        <v>1.4078310602727673E-2</v>
      </c>
      <c r="AP370" s="219">
        <v>45105983</v>
      </c>
      <c r="AQ370" s="219">
        <v>29</v>
      </c>
      <c r="AR370" s="219">
        <f t="shared" si="105"/>
        <v>1409561.96875</v>
      </c>
      <c r="AS370" s="219">
        <f t="shared" si="106"/>
        <v>1555378.7241379311</v>
      </c>
      <c r="AT370" s="144">
        <f t="shared" si="107"/>
        <v>0.90625</v>
      </c>
      <c r="AV370" s="65"/>
    </row>
    <row r="371" spans="2:48" s="7" customFormat="1">
      <c r="B371" s="465"/>
      <c r="C371" s="470"/>
      <c r="D371" s="143" t="s">
        <v>159</v>
      </c>
      <c r="E371" s="336">
        <v>8</v>
      </c>
      <c r="F371" s="220">
        <f>IFERROR(E371/E373,"-")</f>
        <v>1.4953271028037384E-2</v>
      </c>
      <c r="G371" s="59">
        <v>17257731</v>
      </c>
      <c r="H371" s="59">
        <v>8</v>
      </c>
      <c r="I371" s="59">
        <f t="shared" si="108"/>
        <v>2157216.375</v>
      </c>
      <c r="J371" s="59">
        <f t="shared" si="91"/>
        <v>2157216.375</v>
      </c>
      <c r="K371" s="9">
        <f t="shared" si="92"/>
        <v>1</v>
      </c>
      <c r="L371" s="336">
        <v>6</v>
      </c>
      <c r="M371" s="220">
        <f>IFERROR(L371/L373,"-")</f>
        <v>1.5873015873015872E-2</v>
      </c>
      <c r="N371" s="59">
        <v>10819411</v>
      </c>
      <c r="O371" s="59">
        <v>6</v>
      </c>
      <c r="P371" s="59">
        <f t="shared" si="93"/>
        <v>1803235.1666666667</v>
      </c>
      <c r="Q371" s="59">
        <f t="shared" si="94"/>
        <v>1803235.1666666667</v>
      </c>
      <c r="R371" s="9">
        <f t="shared" si="95"/>
        <v>1</v>
      </c>
      <c r="S371" s="336">
        <v>0</v>
      </c>
      <c r="T371" s="220">
        <f>IFERROR(S371/S373,"-")</f>
        <v>0</v>
      </c>
      <c r="U371" s="59">
        <v>0</v>
      </c>
      <c r="V371" s="59">
        <v>0</v>
      </c>
      <c r="W371" s="59" t="str">
        <f t="shared" si="96"/>
        <v>-</v>
      </c>
      <c r="X371" s="59" t="str">
        <f t="shared" si="97"/>
        <v>-</v>
      </c>
      <c r="Y371" s="9" t="str">
        <f t="shared" si="98"/>
        <v>-</v>
      </c>
      <c r="Z371" s="336">
        <v>0</v>
      </c>
      <c r="AA371" s="220">
        <f>IFERROR(Z371/Z373,"-")</f>
        <v>0</v>
      </c>
      <c r="AB371" s="59">
        <v>0</v>
      </c>
      <c r="AC371" s="59">
        <v>0</v>
      </c>
      <c r="AD371" s="59" t="str">
        <f t="shared" si="99"/>
        <v>-</v>
      </c>
      <c r="AE371" s="59" t="str">
        <f t="shared" si="100"/>
        <v>-</v>
      </c>
      <c r="AF371" s="9" t="str">
        <f t="shared" si="101"/>
        <v>-</v>
      </c>
      <c r="AG371" s="336">
        <v>8</v>
      </c>
      <c r="AH371" s="220">
        <f>IFERROR(AG371/AG373,"-")</f>
        <v>5.1948051948051951E-2</v>
      </c>
      <c r="AI371" s="59">
        <v>16719538</v>
      </c>
      <c r="AJ371" s="59">
        <v>6</v>
      </c>
      <c r="AK371" s="59">
        <f t="shared" si="102"/>
        <v>2089942.25</v>
      </c>
      <c r="AL371" s="59">
        <f t="shared" si="103"/>
        <v>2786589.6666666665</v>
      </c>
      <c r="AM371" s="9">
        <f t="shared" si="104"/>
        <v>0.75</v>
      </c>
      <c r="AN371" s="336">
        <v>10</v>
      </c>
      <c r="AO371" s="220">
        <f>IFERROR(AN371/AN373,"-")</f>
        <v>4.3994720633523977E-3</v>
      </c>
      <c r="AP371" s="59">
        <v>15957161</v>
      </c>
      <c r="AQ371" s="59">
        <v>10</v>
      </c>
      <c r="AR371" s="59">
        <f t="shared" si="105"/>
        <v>1595716.1</v>
      </c>
      <c r="AS371" s="59">
        <f t="shared" si="106"/>
        <v>1595716.1</v>
      </c>
      <c r="AT371" s="9">
        <f t="shared" si="107"/>
        <v>1</v>
      </c>
      <c r="AV371" s="65"/>
    </row>
    <row r="372" spans="2:48" s="7" customFormat="1">
      <c r="B372" s="465"/>
      <c r="C372" s="470"/>
      <c r="D372" s="146" t="s">
        <v>160</v>
      </c>
      <c r="E372" s="337">
        <v>1</v>
      </c>
      <c r="F372" s="221">
        <f>IFERROR(E372/E373,"-")</f>
        <v>1.869158878504673E-3</v>
      </c>
      <c r="G372" s="222">
        <v>1976962</v>
      </c>
      <c r="H372" s="222">
        <v>1</v>
      </c>
      <c r="I372" s="222">
        <f t="shared" si="108"/>
        <v>1976962</v>
      </c>
      <c r="J372" s="222">
        <f t="shared" si="91"/>
        <v>1976962</v>
      </c>
      <c r="K372" s="29">
        <f t="shared" si="92"/>
        <v>1</v>
      </c>
      <c r="L372" s="337">
        <v>1</v>
      </c>
      <c r="M372" s="221">
        <f>IFERROR(L372/L373,"-")</f>
        <v>2.6455026455026454E-3</v>
      </c>
      <c r="N372" s="222">
        <v>1976962</v>
      </c>
      <c r="O372" s="222">
        <v>1</v>
      </c>
      <c r="P372" s="222">
        <f t="shared" si="93"/>
        <v>1976962</v>
      </c>
      <c r="Q372" s="222">
        <f t="shared" si="94"/>
        <v>1976962</v>
      </c>
      <c r="R372" s="29">
        <f t="shared" si="95"/>
        <v>1</v>
      </c>
      <c r="S372" s="337">
        <v>0</v>
      </c>
      <c r="T372" s="221">
        <f>IFERROR(S372/S373,"-")</f>
        <v>0</v>
      </c>
      <c r="U372" s="222">
        <v>0</v>
      </c>
      <c r="V372" s="222">
        <v>0</v>
      </c>
      <c r="W372" s="222" t="str">
        <f t="shared" si="96"/>
        <v>-</v>
      </c>
      <c r="X372" s="222" t="str">
        <f t="shared" si="97"/>
        <v>-</v>
      </c>
      <c r="Y372" s="29" t="str">
        <f t="shared" si="98"/>
        <v>-</v>
      </c>
      <c r="Z372" s="337">
        <v>0</v>
      </c>
      <c r="AA372" s="221">
        <f>IFERROR(Z372/Z373,"-")</f>
        <v>0</v>
      </c>
      <c r="AB372" s="222">
        <v>0</v>
      </c>
      <c r="AC372" s="222">
        <v>0</v>
      </c>
      <c r="AD372" s="222" t="str">
        <f t="shared" si="99"/>
        <v>-</v>
      </c>
      <c r="AE372" s="222" t="str">
        <f t="shared" si="100"/>
        <v>-</v>
      </c>
      <c r="AF372" s="29" t="str">
        <f t="shared" si="101"/>
        <v>-</v>
      </c>
      <c r="AG372" s="337">
        <v>1</v>
      </c>
      <c r="AH372" s="221">
        <f>IFERROR(AG372/AG373,"-")</f>
        <v>6.4935064935064939E-3</v>
      </c>
      <c r="AI372" s="222">
        <v>3433858</v>
      </c>
      <c r="AJ372" s="222">
        <v>1</v>
      </c>
      <c r="AK372" s="222">
        <f t="shared" si="102"/>
        <v>3433858</v>
      </c>
      <c r="AL372" s="222">
        <f t="shared" si="103"/>
        <v>3433858</v>
      </c>
      <c r="AM372" s="29">
        <f t="shared" si="104"/>
        <v>1</v>
      </c>
      <c r="AN372" s="337">
        <v>8</v>
      </c>
      <c r="AO372" s="221">
        <f>IFERROR(AN372/AN373,"-")</f>
        <v>3.5195776506819184E-3</v>
      </c>
      <c r="AP372" s="222">
        <v>12342786</v>
      </c>
      <c r="AQ372" s="222">
        <v>6</v>
      </c>
      <c r="AR372" s="222">
        <f t="shared" si="105"/>
        <v>1542848.25</v>
      </c>
      <c r="AS372" s="222">
        <f t="shared" si="106"/>
        <v>2057131</v>
      </c>
      <c r="AT372" s="29">
        <f t="shared" si="107"/>
        <v>0.75</v>
      </c>
      <c r="AV372" s="65"/>
    </row>
    <row r="373" spans="2:48" s="7" customFormat="1">
      <c r="B373" s="466"/>
      <c r="C373" s="471"/>
      <c r="D373" s="247" t="s">
        <v>64</v>
      </c>
      <c r="E373" s="148">
        <f>SUM(E365:E372)</f>
        <v>535</v>
      </c>
      <c r="F373" s="223">
        <f>IFERROR(E373/E373,"-")</f>
        <v>1</v>
      </c>
      <c r="G373" s="224">
        <f>SUM(G365:G372)</f>
        <v>105897697</v>
      </c>
      <c r="H373" s="224">
        <f>SUM(H365:H372)</f>
        <v>123</v>
      </c>
      <c r="I373" s="224">
        <f t="shared" si="108"/>
        <v>197939.62056074766</v>
      </c>
      <c r="J373" s="224">
        <f t="shared" si="91"/>
        <v>860956.88617886184</v>
      </c>
      <c r="K373" s="129">
        <f t="shared" si="92"/>
        <v>0.22990654205607478</v>
      </c>
      <c r="L373" s="148">
        <f>SUM(L365:L372)</f>
        <v>378</v>
      </c>
      <c r="M373" s="223">
        <f>IFERROR(L373/L373,"-")</f>
        <v>1</v>
      </c>
      <c r="N373" s="224">
        <f>SUM(N365:N372)</f>
        <v>77806200</v>
      </c>
      <c r="O373" s="224">
        <f>SUM(O365:O372)</f>
        <v>93</v>
      </c>
      <c r="P373" s="224">
        <f t="shared" si="93"/>
        <v>205836.50793650793</v>
      </c>
      <c r="Q373" s="224">
        <f t="shared" si="94"/>
        <v>836625.80645161285</v>
      </c>
      <c r="R373" s="129">
        <f t="shared" si="95"/>
        <v>0.24603174603174602</v>
      </c>
      <c r="S373" s="148">
        <f>SUM(S365:S372)</f>
        <v>42</v>
      </c>
      <c r="T373" s="223">
        <f>IFERROR(S373/S373,"-")</f>
        <v>1</v>
      </c>
      <c r="U373" s="224">
        <f>SUM(U365:U372)</f>
        <v>15188757</v>
      </c>
      <c r="V373" s="224">
        <f>SUM(V365:V372)</f>
        <v>11</v>
      </c>
      <c r="W373" s="224">
        <f t="shared" si="96"/>
        <v>361637.07142857142</v>
      </c>
      <c r="X373" s="224">
        <f t="shared" si="97"/>
        <v>1380796.0909090908</v>
      </c>
      <c r="Y373" s="129">
        <f t="shared" si="98"/>
        <v>0.26190476190476192</v>
      </c>
      <c r="Z373" s="148">
        <f>SUM(Z365:Z372)</f>
        <v>29</v>
      </c>
      <c r="AA373" s="223">
        <f>IFERROR(Z373/Z373,"-")</f>
        <v>1</v>
      </c>
      <c r="AB373" s="224">
        <f>SUM(AB365:AB372)</f>
        <v>7432323</v>
      </c>
      <c r="AC373" s="224">
        <f>SUM(AC365:AC372)</f>
        <v>6</v>
      </c>
      <c r="AD373" s="224">
        <f t="shared" si="99"/>
        <v>256287</v>
      </c>
      <c r="AE373" s="224">
        <f t="shared" si="100"/>
        <v>1238720.5</v>
      </c>
      <c r="AF373" s="129">
        <f t="shared" si="101"/>
        <v>0.20689655172413793</v>
      </c>
      <c r="AG373" s="148">
        <f>SUM(AG365:AG372)</f>
        <v>154</v>
      </c>
      <c r="AH373" s="223">
        <f>IFERROR(AG373/AG373,"-")</f>
        <v>1</v>
      </c>
      <c r="AI373" s="224">
        <f>SUM(AI365:AI372)</f>
        <v>69000521</v>
      </c>
      <c r="AJ373" s="224">
        <f>SUM(AJ365:AJ372)</f>
        <v>59</v>
      </c>
      <c r="AK373" s="224">
        <f t="shared" si="102"/>
        <v>448055.33116883115</v>
      </c>
      <c r="AL373" s="224">
        <f t="shared" si="103"/>
        <v>1169500.3559322034</v>
      </c>
      <c r="AM373" s="129">
        <f t="shared" si="104"/>
        <v>0.38311688311688313</v>
      </c>
      <c r="AN373" s="148">
        <f>SUM(AN365:AN372)</f>
        <v>2273</v>
      </c>
      <c r="AO373" s="223">
        <f>IFERROR(AN373/AN373,"-")</f>
        <v>1</v>
      </c>
      <c r="AP373" s="224">
        <f>SUM(AP365:AP372)</f>
        <v>290163501</v>
      </c>
      <c r="AQ373" s="224">
        <f>SUM(AQ365:AQ372)</f>
        <v>334</v>
      </c>
      <c r="AR373" s="224">
        <f t="shared" si="105"/>
        <v>127656.62164540256</v>
      </c>
      <c r="AS373" s="224">
        <f t="shared" si="106"/>
        <v>868752.99700598803</v>
      </c>
      <c r="AT373" s="129">
        <f t="shared" si="107"/>
        <v>0.1469423669159701</v>
      </c>
      <c r="AV373" s="65"/>
    </row>
    <row r="374" spans="2:48" s="7" customFormat="1">
      <c r="B374" s="464">
        <v>42</v>
      </c>
      <c r="C374" s="469" t="s">
        <v>11</v>
      </c>
      <c r="D374" s="143" t="s">
        <v>156</v>
      </c>
      <c r="E374" s="147">
        <v>940</v>
      </c>
      <c r="F374" s="218">
        <f>IFERROR(E374/E382,"-")</f>
        <v>0.74191002367797942</v>
      </c>
      <c r="G374" s="219">
        <v>0</v>
      </c>
      <c r="H374" s="219">
        <v>0</v>
      </c>
      <c r="I374" s="219">
        <f t="shared" si="108"/>
        <v>0</v>
      </c>
      <c r="J374" s="219" t="str">
        <f t="shared" si="91"/>
        <v>-</v>
      </c>
      <c r="K374" s="144">
        <f t="shared" si="92"/>
        <v>0</v>
      </c>
      <c r="L374" s="147">
        <v>614</v>
      </c>
      <c r="M374" s="218">
        <f>IFERROR(L374/L382,"-")</f>
        <v>0.73357228195937874</v>
      </c>
      <c r="N374" s="219">
        <v>0</v>
      </c>
      <c r="O374" s="219">
        <v>0</v>
      </c>
      <c r="P374" s="219">
        <f t="shared" si="93"/>
        <v>0</v>
      </c>
      <c r="Q374" s="219" t="str">
        <f t="shared" si="94"/>
        <v>-</v>
      </c>
      <c r="R374" s="144">
        <f t="shared" si="95"/>
        <v>0</v>
      </c>
      <c r="S374" s="147">
        <v>81</v>
      </c>
      <c r="T374" s="218">
        <f>IFERROR(S374/S382,"-")</f>
        <v>0.59558823529411764</v>
      </c>
      <c r="U374" s="219">
        <v>0</v>
      </c>
      <c r="V374" s="219">
        <v>0</v>
      </c>
      <c r="W374" s="219">
        <f t="shared" si="96"/>
        <v>0</v>
      </c>
      <c r="X374" s="219" t="str">
        <f t="shared" si="97"/>
        <v>-</v>
      </c>
      <c r="Y374" s="144">
        <f t="shared" si="98"/>
        <v>0</v>
      </c>
      <c r="Z374" s="147">
        <v>54</v>
      </c>
      <c r="AA374" s="218">
        <f>IFERROR(Z374/Z382,"-")</f>
        <v>0.6</v>
      </c>
      <c r="AB374" s="219">
        <v>0</v>
      </c>
      <c r="AC374" s="219">
        <v>0</v>
      </c>
      <c r="AD374" s="219">
        <f t="shared" si="99"/>
        <v>0</v>
      </c>
      <c r="AE374" s="219" t="str">
        <f t="shared" si="100"/>
        <v>-</v>
      </c>
      <c r="AF374" s="144">
        <f t="shared" si="101"/>
        <v>0</v>
      </c>
      <c r="AG374" s="147">
        <v>144</v>
      </c>
      <c r="AH374" s="218">
        <f>IFERROR(AG374/AG382,"-")</f>
        <v>0.67289719626168221</v>
      </c>
      <c r="AI374" s="219">
        <v>0</v>
      </c>
      <c r="AJ374" s="219">
        <v>0</v>
      </c>
      <c r="AK374" s="219">
        <f t="shared" si="102"/>
        <v>0</v>
      </c>
      <c r="AL374" s="219" t="str">
        <f t="shared" si="103"/>
        <v>-</v>
      </c>
      <c r="AM374" s="144">
        <f t="shared" si="104"/>
        <v>0</v>
      </c>
      <c r="AN374" s="147">
        <v>4332</v>
      </c>
      <c r="AO374" s="218">
        <f>IFERROR(AN374/AN382,"-")</f>
        <v>0.8551125148045795</v>
      </c>
      <c r="AP374" s="219">
        <v>0</v>
      </c>
      <c r="AQ374" s="219">
        <v>0</v>
      </c>
      <c r="AR374" s="219">
        <f t="shared" si="105"/>
        <v>0</v>
      </c>
      <c r="AS374" s="219" t="str">
        <f t="shared" si="106"/>
        <v>-</v>
      </c>
      <c r="AT374" s="144">
        <f t="shared" si="107"/>
        <v>0</v>
      </c>
      <c r="AV374" s="65"/>
    </row>
    <row r="375" spans="2:48" s="7" customFormat="1">
      <c r="B375" s="465"/>
      <c r="C375" s="470"/>
      <c r="D375" s="143" t="s">
        <v>153</v>
      </c>
      <c r="E375" s="336">
        <v>121</v>
      </c>
      <c r="F375" s="220">
        <f>IFERROR(E375/E382,"-")</f>
        <v>9.5501183898973954E-2</v>
      </c>
      <c r="G375" s="59">
        <v>6735400</v>
      </c>
      <c r="H375" s="59">
        <v>39</v>
      </c>
      <c r="I375" s="59">
        <f t="shared" si="108"/>
        <v>55664.462809917357</v>
      </c>
      <c r="J375" s="59">
        <f t="shared" si="91"/>
        <v>172702.56410256409</v>
      </c>
      <c r="K375" s="9">
        <f t="shared" si="92"/>
        <v>0.32231404958677684</v>
      </c>
      <c r="L375" s="336">
        <v>87</v>
      </c>
      <c r="M375" s="220">
        <f>IFERROR(L375/L382,"-")</f>
        <v>0.1039426523297491</v>
      </c>
      <c r="N375" s="59">
        <v>5384760</v>
      </c>
      <c r="O375" s="59">
        <v>32</v>
      </c>
      <c r="P375" s="59">
        <f t="shared" si="93"/>
        <v>61893.793103448275</v>
      </c>
      <c r="Q375" s="59">
        <f t="shared" si="94"/>
        <v>168273.75</v>
      </c>
      <c r="R375" s="9">
        <f t="shared" si="95"/>
        <v>0.36781609195402298</v>
      </c>
      <c r="S375" s="336">
        <v>15</v>
      </c>
      <c r="T375" s="220">
        <f>IFERROR(S375/S382,"-")</f>
        <v>0.11029411764705882</v>
      </c>
      <c r="U375" s="59">
        <v>977472</v>
      </c>
      <c r="V375" s="59">
        <v>4</v>
      </c>
      <c r="W375" s="59">
        <f t="shared" si="96"/>
        <v>65164.800000000003</v>
      </c>
      <c r="X375" s="59">
        <f t="shared" si="97"/>
        <v>244368</v>
      </c>
      <c r="Y375" s="9">
        <f t="shared" si="98"/>
        <v>0.26666666666666666</v>
      </c>
      <c r="Z375" s="336">
        <v>9</v>
      </c>
      <c r="AA375" s="220">
        <f>IFERROR(Z375/Z382,"-")</f>
        <v>0.1</v>
      </c>
      <c r="AB375" s="59">
        <v>634380</v>
      </c>
      <c r="AC375" s="59">
        <v>3</v>
      </c>
      <c r="AD375" s="59">
        <f t="shared" si="99"/>
        <v>70486.666666666672</v>
      </c>
      <c r="AE375" s="59">
        <f t="shared" si="100"/>
        <v>211460</v>
      </c>
      <c r="AF375" s="9">
        <f t="shared" si="101"/>
        <v>0.33333333333333331</v>
      </c>
      <c r="AG375" s="336">
        <v>18</v>
      </c>
      <c r="AH375" s="220">
        <f>IFERROR(AG375/AG382,"-")</f>
        <v>8.4112149532710276E-2</v>
      </c>
      <c r="AI375" s="59">
        <v>706941</v>
      </c>
      <c r="AJ375" s="59">
        <v>5</v>
      </c>
      <c r="AK375" s="59">
        <f t="shared" si="102"/>
        <v>39274.5</v>
      </c>
      <c r="AL375" s="59">
        <f t="shared" si="103"/>
        <v>141388.20000000001</v>
      </c>
      <c r="AM375" s="9">
        <f t="shared" si="104"/>
        <v>0.27777777777777779</v>
      </c>
      <c r="AN375" s="336">
        <v>287</v>
      </c>
      <c r="AO375" s="220">
        <f>IFERROR(AN375/AN382,"-")</f>
        <v>5.6652191077773389E-2</v>
      </c>
      <c r="AP375" s="59">
        <v>16985857</v>
      </c>
      <c r="AQ375" s="59">
        <v>75</v>
      </c>
      <c r="AR375" s="59">
        <f t="shared" si="105"/>
        <v>59184.170731707316</v>
      </c>
      <c r="AS375" s="59">
        <f t="shared" si="106"/>
        <v>226478.09333333332</v>
      </c>
      <c r="AT375" s="9">
        <f t="shared" si="107"/>
        <v>0.26132404181184671</v>
      </c>
      <c r="AV375" s="65"/>
    </row>
    <row r="376" spans="2:48" s="7" customFormat="1">
      <c r="B376" s="465"/>
      <c r="C376" s="470"/>
      <c r="D376" s="143" t="s">
        <v>154</v>
      </c>
      <c r="E376" s="336">
        <v>91</v>
      </c>
      <c r="F376" s="220">
        <f>IFERROR(E376/E382,"-")</f>
        <v>7.18232044198895E-2</v>
      </c>
      <c r="G376" s="59">
        <v>15728555</v>
      </c>
      <c r="H376" s="59">
        <v>45</v>
      </c>
      <c r="I376" s="59">
        <f t="shared" si="108"/>
        <v>172841.26373626373</v>
      </c>
      <c r="J376" s="59">
        <f t="shared" si="91"/>
        <v>349523.44444444444</v>
      </c>
      <c r="K376" s="9">
        <f t="shared" si="92"/>
        <v>0.49450549450549453</v>
      </c>
      <c r="L376" s="336">
        <v>54</v>
      </c>
      <c r="M376" s="220">
        <f>IFERROR(L376/L382,"-")</f>
        <v>6.4516129032258063E-2</v>
      </c>
      <c r="N376" s="59">
        <v>11688593</v>
      </c>
      <c r="O376" s="59">
        <v>29</v>
      </c>
      <c r="P376" s="59">
        <f t="shared" si="93"/>
        <v>216455.42592592593</v>
      </c>
      <c r="Q376" s="59">
        <f t="shared" si="94"/>
        <v>403054.93103448278</v>
      </c>
      <c r="R376" s="9">
        <f t="shared" si="95"/>
        <v>0.53703703703703709</v>
      </c>
      <c r="S376" s="336">
        <v>16</v>
      </c>
      <c r="T376" s="220">
        <f>IFERROR(S376/S382,"-")</f>
        <v>0.11764705882352941</v>
      </c>
      <c r="U376" s="59">
        <v>3168239</v>
      </c>
      <c r="V376" s="59">
        <v>8</v>
      </c>
      <c r="W376" s="59">
        <f t="shared" si="96"/>
        <v>198014.9375</v>
      </c>
      <c r="X376" s="59">
        <f t="shared" si="97"/>
        <v>396029.875</v>
      </c>
      <c r="Y376" s="9">
        <f t="shared" si="98"/>
        <v>0.5</v>
      </c>
      <c r="Z376" s="336">
        <v>10</v>
      </c>
      <c r="AA376" s="220">
        <f>IFERROR(Z376/Z382,"-")</f>
        <v>0.1111111111111111</v>
      </c>
      <c r="AB376" s="59">
        <v>2294326</v>
      </c>
      <c r="AC376" s="59">
        <v>5</v>
      </c>
      <c r="AD376" s="59">
        <f t="shared" si="99"/>
        <v>229432.6</v>
      </c>
      <c r="AE376" s="59">
        <f t="shared" si="100"/>
        <v>458865.2</v>
      </c>
      <c r="AF376" s="9">
        <f t="shared" si="101"/>
        <v>0.5</v>
      </c>
      <c r="AG376" s="336">
        <v>13</v>
      </c>
      <c r="AH376" s="220">
        <f>IFERROR(AG376/AG382,"-")</f>
        <v>6.0747663551401869E-2</v>
      </c>
      <c r="AI376" s="59">
        <v>2805407</v>
      </c>
      <c r="AJ376" s="59">
        <v>5</v>
      </c>
      <c r="AK376" s="59">
        <f t="shared" si="102"/>
        <v>215800.53846153847</v>
      </c>
      <c r="AL376" s="59">
        <f t="shared" si="103"/>
        <v>561081.4</v>
      </c>
      <c r="AM376" s="9">
        <f t="shared" si="104"/>
        <v>0.38461538461538464</v>
      </c>
      <c r="AN376" s="336">
        <v>185</v>
      </c>
      <c r="AO376" s="220">
        <f>IFERROR(AN376/AN382,"-")</f>
        <v>3.6517962889853928E-2</v>
      </c>
      <c r="AP376" s="59">
        <v>28348711</v>
      </c>
      <c r="AQ376" s="59">
        <v>102</v>
      </c>
      <c r="AR376" s="59">
        <f t="shared" si="105"/>
        <v>153236.27567567569</v>
      </c>
      <c r="AS376" s="59">
        <f t="shared" si="106"/>
        <v>277928.53921568627</v>
      </c>
      <c r="AT376" s="9">
        <f t="shared" si="107"/>
        <v>0.55135135135135138</v>
      </c>
      <c r="AV376" s="65"/>
    </row>
    <row r="377" spans="2:48" s="7" customFormat="1">
      <c r="B377" s="465"/>
      <c r="C377" s="470"/>
      <c r="D377" s="143" t="s">
        <v>155</v>
      </c>
      <c r="E377" s="147">
        <v>33</v>
      </c>
      <c r="F377" s="218">
        <f>IFERROR(E377/E382,"-")</f>
        <v>2.6045777426992895E-2</v>
      </c>
      <c r="G377" s="219">
        <v>19829446</v>
      </c>
      <c r="H377" s="219">
        <v>29</v>
      </c>
      <c r="I377" s="219">
        <f t="shared" si="108"/>
        <v>600892.30303030298</v>
      </c>
      <c r="J377" s="219">
        <f t="shared" si="91"/>
        <v>683774</v>
      </c>
      <c r="K377" s="144">
        <f t="shared" si="92"/>
        <v>0.87878787878787878</v>
      </c>
      <c r="L377" s="147">
        <v>23</v>
      </c>
      <c r="M377" s="218">
        <f>IFERROR(L377/L382,"-")</f>
        <v>2.7479091995221028E-2</v>
      </c>
      <c r="N377" s="219">
        <v>13641033</v>
      </c>
      <c r="O377" s="219">
        <v>21</v>
      </c>
      <c r="P377" s="219">
        <f t="shared" si="93"/>
        <v>593088.39130434778</v>
      </c>
      <c r="Q377" s="219">
        <f t="shared" si="94"/>
        <v>649573</v>
      </c>
      <c r="R377" s="144">
        <f t="shared" si="95"/>
        <v>0.91304347826086951</v>
      </c>
      <c r="S377" s="147">
        <v>6</v>
      </c>
      <c r="T377" s="218">
        <f>IFERROR(S377/S382,"-")</f>
        <v>4.4117647058823532E-2</v>
      </c>
      <c r="U377" s="219">
        <v>3284772</v>
      </c>
      <c r="V377" s="219">
        <v>4</v>
      </c>
      <c r="W377" s="219">
        <f t="shared" si="96"/>
        <v>547462</v>
      </c>
      <c r="X377" s="219">
        <f t="shared" si="97"/>
        <v>821193</v>
      </c>
      <c r="Y377" s="144">
        <f t="shared" si="98"/>
        <v>0.66666666666666663</v>
      </c>
      <c r="Z377" s="147">
        <v>4</v>
      </c>
      <c r="AA377" s="218">
        <f>IFERROR(Z377/Z382,"-")</f>
        <v>4.4444444444444446E-2</v>
      </c>
      <c r="AB377" s="219">
        <v>2116154</v>
      </c>
      <c r="AC377" s="219">
        <v>3</v>
      </c>
      <c r="AD377" s="219">
        <f t="shared" si="99"/>
        <v>529038.5</v>
      </c>
      <c r="AE377" s="219">
        <f t="shared" si="100"/>
        <v>705384.66666666663</v>
      </c>
      <c r="AF377" s="144">
        <f t="shared" si="101"/>
        <v>0.75</v>
      </c>
      <c r="AG377" s="147">
        <v>11</v>
      </c>
      <c r="AH377" s="218">
        <f>IFERROR(AG377/AG382,"-")</f>
        <v>5.1401869158878503E-2</v>
      </c>
      <c r="AI377" s="219">
        <v>9662890</v>
      </c>
      <c r="AJ377" s="219">
        <v>10</v>
      </c>
      <c r="AK377" s="219">
        <f t="shared" si="102"/>
        <v>878444.54545454541</v>
      </c>
      <c r="AL377" s="219">
        <f t="shared" si="103"/>
        <v>966289</v>
      </c>
      <c r="AM377" s="144">
        <f t="shared" si="104"/>
        <v>0.90909090909090906</v>
      </c>
      <c r="AN377" s="147">
        <v>104</v>
      </c>
      <c r="AO377" s="218">
        <f>IFERROR(AN377/AN382,"-")</f>
        <v>2.0529016975917885E-2</v>
      </c>
      <c r="AP377" s="219">
        <v>66179630</v>
      </c>
      <c r="AQ377" s="219">
        <v>80</v>
      </c>
      <c r="AR377" s="219">
        <f t="shared" si="105"/>
        <v>636342.59615384613</v>
      </c>
      <c r="AS377" s="219">
        <f t="shared" si="106"/>
        <v>827245.375</v>
      </c>
      <c r="AT377" s="144">
        <f t="shared" si="107"/>
        <v>0.76923076923076927</v>
      </c>
      <c r="AV377" s="65"/>
    </row>
    <row r="378" spans="2:48" s="7" customFormat="1">
      <c r="B378" s="465"/>
      <c r="C378" s="470"/>
      <c r="D378" s="143" t="s">
        <v>157</v>
      </c>
      <c r="E378" s="336">
        <v>48</v>
      </c>
      <c r="F378" s="220">
        <f>IFERROR(E378/E382,"-")</f>
        <v>3.7884767166535126E-2</v>
      </c>
      <c r="G378" s="59">
        <v>38527879</v>
      </c>
      <c r="H378" s="59">
        <v>44</v>
      </c>
      <c r="I378" s="59">
        <f t="shared" si="108"/>
        <v>802664.14583333337</v>
      </c>
      <c r="J378" s="59">
        <f t="shared" si="91"/>
        <v>875633.61363636365</v>
      </c>
      <c r="K378" s="9">
        <f t="shared" si="92"/>
        <v>0.91666666666666663</v>
      </c>
      <c r="L378" s="336">
        <v>39</v>
      </c>
      <c r="M378" s="220">
        <f>IFERROR(L378/L382,"-")</f>
        <v>4.6594982078853049E-2</v>
      </c>
      <c r="N378" s="59">
        <v>29485698</v>
      </c>
      <c r="O378" s="59">
        <v>35</v>
      </c>
      <c r="P378" s="59">
        <f t="shared" si="93"/>
        <v>756043.5384615385</v>
      </c>
      <c r="Q378" s="59">
        <f t="shared" si="94"/>
        <v>842448.51428571425</v>
      </c>
      <c r="R378" s="9">
        <f t="shared" si="95"/>
        <v>0.89743589743589747</v>
      </c>
      <c r="S378" s="336">
        <v>11</v>
      </c>
      <c r="T378" s="220">
        <f>IFERROR(S378/S382,"-")</f>
        <v>8.0882352941176475E-2</v>
      </c>
      <c r="U378" s="59">
        <v>9205124</v>
      </c>
      <c r="V378" s="59">
        <v>10</v>
      </c>
      <c r="W378" s="59">
        <f t="shared" si="96"/>
        <v>836829.45454545459</v>
      </c>
      <c r="X378" s="59">
        <f t="shared" si="97"/>
        <v>920512.4</v>
      </c>
      <c r="Y378" s="9">
        <f t="shared" si="98"/>
        <v>0.90909090909090906</v>
      </c>
      <c r="Z378" s="336">
        <v>8</v>
      </c>
      <c r="AA378" s="220">
        <f>IFERROR(Z378/Z382,"-")</f>
        <v>8.8888888888888892E-2</v>
      </c>
      <c r="AB378" s="59">
        <v>5369844</v>
      </c>
      <c r="AC378" s="59">
        <v>7</v>
      </c>
      <c r="AD378" s="59">
        <f t="shared" si="99"/>
        <v>671230.5</v>
      </c>
      <c r="AE378" s="59">
        <f t="shared" si="100"/>
        <v>767120.57142857148</v>
      </c>
      <c r="AF378" s="9">
        <f t="shared" si="101"/>
        <v>0.875</v>
      </c>
      <c r="AG378" s="336">
        <v>12</v>
      </c>
      <c r="AH378" s="220">
        <f>IFERROR(AG378/AG382,"-")</f>
        <v>5.6074766355140186E-2</v>
      </c>
      <c r="AI378" s="59">
        <v>11519881</v>
      </c>
      <c r="AJ378" s="59">
        <v>11</v>
      </c>
      <c r="AK378" s="59">
        <f t="shared" si="102"/>
        <v>959990.08333333337</v>
      </c>
      <c r="AL378" s="59">
        <f t="shared" si="103"/>
        <v>1047261.9090909091</v>
      </c>
      <c r="AM378" s="9">
        <f t="shared" si="104"/>
        <v>0.91666666666666663</v>
      </c>
      <c r="AN378" s="336">
        <v>95</v>
      </c>
      <c r="AO378" s="220">
        <f>IFERROR(AN378/AN382,"-")</f>
        <v>1.875246742992499E-2</v>
      </c>
      <c r="AP378" s="59">
        <v>102289367</v>
      </c>
      <c r="AQ378" s="59">
        <v>89</v>
      </c>
      <c r="AR378" s="59">
        <f t="shared" si="105"/>
        <v>1076730.1789473684</v>
      </c>
      <c r="AS378" s="59">
        <f t="shared" si="106"/>
        <v>1149318.7303370787</v>
      </c>
      <c r="AT378" s="9">
        <f t="shared" si="107"/>
        <v>0.93684210526315792</v>
      </c>
      <c r="AV378" s="65"/>
    </row>
    <row r="379" spans="2:48" s="7" customFormat="1">
      <c r="B379" s="465"/>
      <c r="C379" s="470"/>
      <c r="D379" s="143" t="s">
        <v>158</v>
      </c>
      <c r="E379" s="147">
        <v>23</v>
      </c>
      <c r="F379" s="218">
        <f>IFERROR(E379/E382,"-")</f>
        <v>1.8153117600631413E-2</v>
      </c>
      <c r="G379" s="219">
        <v>32036348</v>
      </c>
      <c r="H379" s="219">
        <v>20</v>
      </c>
      <c r="I379" s="219">
        <f t="shared" si="108"/>
        <v>1392884.6956521738</v>
      </c>
      <c r="J379" s="219">
        <f t="shared" si="91"/>
        <v>1601817.4</v>
      </c>
      <c r="K379" s="144">
        <f t="shared" si="92"/>
        <v>0.86956521739130432</v>
      </c>
      <c r="L379" s="147">
        <v>14</v>
      </c>
      <c r="M379" s="218">
        <f>IFERROR(L379/L382,"-")</f>
        <v>1.6726403823178016E-2</v>
      </c>
      <c r="N379" s="219">
        <v>16825007</v>
      </c>
      <c r="O379" s="219">
        <v>11</v>
      </c>
      <c r="P379" s="219">
        <f t="shared" si="93"/>
        <v>1201786.2142857143</v>
      </c>
      <c r="Q379" s="219">
        <f t="shared" si="94"/>
        <v>1529546.0909090908</v>
      </c>
      <c r="R379" s="144">
        <f t="shared" si="95"/>
        <v>0.7857142857142857</v>
      </c>
      <c r="S379" s="147">
        <v>3</v>
      </c>
      <c r="T379" s="218">
        <f>IFERROR(S379/S382,"-")</f>
        <v>2.2058823529411766E-2</v>
      </c>
      <c r="U379" s="219">
        <v>2766491</v>
      </c>
      <c r="V379" s="219">
        <v>2</v>
      </c>
      <c r="W379" s="219">
        <f t="shared" si="96"/>
        <v>922163.66666666663</v>
      </c>
      <c r="X379" s="219">
        <f t="shared" si="97"/>
        <v>1383245.5</v>
      </c>
      <c r="Y379" s="144">
        <f t="shared" si="98"/>
        <v>0.66666666666666663</v>
      </c>
      <c r="Z379" s="147">
        <v>2</v>
      </c>
      <c r="AA379" s="218">
        <f>IFERROR(Z379/Z382,"-")</f>
        <v>2.2222222222222223E-2</v>
      </c>
      <c r="AB379" s="219">
        <v>2446903</v>
      </c>
      <c r="AC379" s="219">
        <v>1</v>
      </c>
      <c r="AD379" s="219">
        <f t="shared" si="99"/>
        <v>1223451.5</v>
      </c>
      <c r="AE379" s="219">
        <f t="shared" si="100"/>
        <v>2446903</v>
      </c>
      <c r="AF379" s="144">
        <f t="shared" si="101"/>
        <v>0.5</v>
      </c>
      <c r="AG379" s="147">
        <v>9</v>
      </c>
      <c r="AH379" s="218">
        <f>IFERROR(AG379/AG382,"-")</f>
        <v>4.2056074766355138E-2</v>
      </c>
      <c r="AI379" s="219">
        <v>13227842</v>
      </c>
      <c r="AJ379" s="219">
        <v>7</v>
      </c>
      <c r="AK379" s="219">
        <f t="shared" si="102"/>
        <v>1469760.2222222222</v>
      </c>
      <c r="AL379" s="219">
        <f t="shared" si="103"/>
        <v>1889691.7142857143</v>
      </c>
      <c r="AM379" s="144">
        <f t="shared" si="104"/>
        <v>0.77777777777777779</v>
      </c>
      <c r="AN379" s="147">
        <v>32</v>
      </c>
      <c r="AO379" s="218">
        <f>IFERROR(AN379/AN382,"-")</f>
        <v>6.3166206079747333E-3</v>
      </c>
      <c r="AP379" s="219">
        <v>61012318</v>
      </c>
      <c r="AQ379" s="219">
        <v>31</v>
      </c>
      <c r="AR379" s="219">
        <f t="shared" si="105"/>
        <v>1906634.9375</v>
      </c>
      <c r="AS379" s="219">
        <f t="shared" si="106"/>
        <v>1968139.2903225806</v>
      </c>
      <c r="AT379" s="144">
        <f t="shared" si="107"/>
        <v>0.96875</v>
      </c>
      <c r="AV379" s="65"/>
    </row>
    <row r="380" spans="2:48" s="7" customFormat="1">
      <c r="B380" s="465"/>
      <c r="C380" s="470"/>
      <c r="D380" s="143" t="s">
        <v>159</v>
      </c>
      <c r="E380" s="336">
        <v>6</v>
      </c>
      <c r="F380" s="220">
        <f>IFERROR(E380/E382,"-")</f>
        <v>4.7355958958168907E-3</v>
      </c>
      <c r="G380" s="59">
        <v>11623813</v>
      </c>
      <c r="H380" s="59">
        <v>5</v>
      </c>
      <c r="I380" s="59">
        <f t="shared" si="108"/>
        <v>1937302.1666666667</v>
      </c>
      <c r="J380" s="59">
        <f t="shared" si="91"/>
        <v>2324762.6</v>
      </c>
      <c r="K380" s="9">
        <f t="shared" si="92"/>
        <v>0.83333333333333337</v>
      </c>
      <c r="L380" s="336">
        <v>3</v>
      </c>
      <c r="M380" s="220">
        <f>IFERROR(L380/L382,"-")</f>
        <v>3.5842293906810036E-3</v>
      </c>
      <c r="N380" s="59">
        <v>2477111</v>
      </c>
      <c r="O380" s="59">
        <v>2</v>
      </c>
      <c r="P380" s="59">
        <f t="shared" si="93"/>
        <v>825703.66666666663</v>
      </c>
      <c r="Q380" s="59">
        <f t="shared" si="94"/>
        <v>1238555.5</v>
      </c>
      <c r="R380" s="9">
        <f t="shared" si="95"/>
        <v>0.66666666666666663</v>
      </c>
      <c r="S380" s="336">
        <v>1</v>
      </c>
      <c r="T380" s="220">
        <f>IFERROR(S380/S382,"-")</f>
        <v>7.3529411764705881E-3</v>
      </c>
      <c r="U380" s="59">
        <v>2207631</v>
      </c>
      <c r="V380" s="59">
        <v>1</v>
      </c>
      <c r="W380" s="59">
        <f t="shared" si="96"/>
        <v>2207631</v>
      </c>
      <c r="X380" s="59">
        <f t="shared" si="97"/>
        <v>2207631</v>
      </c>
      <c r="Y380" s="9">
        <f t="shared" si="98"/>
        <v>1</v>
      </c>
      <c r="Z380" s="336">
        <v>1</v>
      </c>
      <c r="AA380" s="220">
        <f>IFERROR(Z380/Z382,"-")</f>
        <v>1.1111111111111112E-2</v>
      </c>
      <c r="AB380" s="59">
        <v>2207631</v>
      </c>
      <c r="AC380" s="59">
        <v>1</v>
      </c>
      <c r="AD380" s="59">
        <f t="shared" si="99"/>
        <v>2207631</v>
      </c>
      <c r="AE380" s="59">
        <f t="shared" si="100"/>
        <v>2207631</v>
      </c>
      <c r="AF380" s="9">
        <f t="shared" si="101"/>
        <v>1</v>
      </c>
      <c r="AG380" s="336">
        <v>4</v>
      </c>
      <c r="AH380" s="220">
        <f>IFERROR(AG380/AG382,"-")</f>
        <v>1.8691588785046728E-2</v>
      </c>
      <c r="AI380" s="59">
        <v>9057678</v>
      </c>
      <c r="AJ380" s="59">
        <v>3</v>
      </c>
      <c r="AK380" s="59">
        <f t="shared" si="102"/>
        <v>2264419.5</v>
      </c>
      <c r="AL380" s="59">
        <f t="shared" si="103"/>
        <v>3019226</v>
      </c>
      <c r="AM380" s="9">
        <f t="shared" si="104"/>
        <v>0.75</v>
      </c>
      <c r="AN380" s="336">
        <v>20</v>
      </c>
      <c r="AO380" s="220">
        <f>IFERROR(AN380/AN382,"-")</f>
        <v>3.9478878799842085E-3</v>
      </c>
      <c r="AP380" s="59">
        <v>32401023</v>
      </c>
      <c r="AQ380" s="59">
        <v>17</v>
      </c>
      <c r="AR380" s="59">
        <f t="shared" si="105"/>
        <v>1620051.15</v>
      </c>
      <c r="AS380" s="59">
        <f t="shared" si="106"/>
        <v>1905942.5294117648</v>
      </c>
      <c r="AT380" s="9">
        <f t="shared" si="107"/>
        <v>0.85</v>
      </c>
      <c r="AV380" s="65"/>
    </row>
    <row r="381" spans="2:48" s="7" customFormat="1">
      <c r="B381" s="465"/>
      <c r="C381" s="470"/>
      <c r="D381" s="146" t="s">
        <v>160</v>
      </c>
      <c r="E381" s="337">
        <v>5</v>
      </c>
      <c r="F381" s="221">
        <f>IFERROR(E381/E382,"-")</f>
        <v>3.9463299131807421E-3</v>
      </c>
      <c r="G381" s="222">
        <v>8444911</v>
      </c>
      <c r="H381" s="222">
        <v>4</v>
      </c>
      <c r="I381" s="222">
        <f t="shared" si="108"/>
        <v>1688982.2</v>
      </c>
      <c r="J381" s="222">
        <f t="shared" si="91"/>
        <v>2111227.75</v>
      </c>
      <c r="K381" s="29">
        <f t="shared" si="92"/>
        <v>0.8</v>
      </c>
      <c r="L381" s="337">
        <v>3</v>
      </c>
      <c r="M381" s="221">
        <f>IFERROR(L381/L382,"-")</f>
        <v>3.5842293906810036E-3</v>
      </c>
      <c r="N381" s="222">
        <v>6538557</v>
      </c>
      <c r="O381" s="222">
        <v>2</v>
      </c>
      <c r="P381" s="222">
        <f t="shared" si="93"/>
        <v>2179519</v>
      </c>
      <c r="Q381" s="222">
        <f t="shared" si="94"/>
        <v>3269278.5</v>
      </c>
      <c r="R381" s="29">
        <f t="shared" si="95"/>
        <v>0.66666666666666663</v>
      </c>
      <c r="S381" s="337">
        <v>3</v>
      </c>
      <c r="T381" s="221">
        <f>IFERROR(S381/S382,"-")</f>
        <v>2.2058823529411766E-2</v>
      </c>
      <c r="U381" s="222">
        <v>8025198</v>
      </c>
      <c r="V381" s="222">
        <v>3</v>
      </c>
      <c r="W381" s="222">
        <f t="shared" si="96"/>
        <v>2675066</v>
      </c>
      <c r="X381" s="222">
        <f t="shared" si="97"/>
        <v>2675066</v>
      </c>
      <c r="Y381" s="29">
        <f t="shared" si="98"/>
        <v>1</v>
      </c>
      <c r="Z381" s="337">
        <v>2</v>
      </c>
      <c r="AA381" s="221">
        <f>IFERROR(Z381/Z382,"-")</f>
        <v>2.2222222222222223E-2</v>
      </c>
      <c r="AB381" s="222">
        <v>6538557</v>
      </c>
      <c r="AC381" s="222">
        <v>2</v>
      </c>
      <c r="AD381" s="222">
        <f t="shared" si="99"/>
        <v>3269278.5</v>
      </c>
      <c r="AE381" s="222">
        <f t="shared" si="100"/>
        <v>3269278.5</v>
      </c>
      <c r="AF381" s="29">
        <f t="shared" si="101"/>
        <v>1</v>
      </c>
      <c r="AG381" s="337">
        <v>3</v>
      </c>
      <c r="AH381" s="221">
        <f>IFERROR(AG381/AG382,"-")</f>
        <v>1.4018691588785047E-2</v>
      </c>
      <c r="AI381" s="222">
        <v>5415242</v>
      </c>
      <c r="AJ381" s="222">
        <v>2</v>
      </c>
      <c r="AK381" s="222">
        <f t="shared" si="102"/>
        <v>1805080.6666666667</v>
      </c>
      <c r="AL381" s="222">
        <f t="shared" si="103"/>
        <v>2707621</v>
      </c>
      <c r="AM381" s="29">
        <f t="shared" si="104"/>
        <v>0.66666666666666663</v>
      </c>
      <c r="AN381" s="337">
        <v>11</v>
      </c>
      <c r="AO381" s="221">
        <f>IFERROR(AN381/AN382,"-")</f>
        <v>2.1713383339913147E-3</v>
      </c>
      <c r="AP381" s="222">
        <v>29055404</v>
      </c>
      <c r="AQ381" s="222">
        <v>11</v>
      </c>
      <c r="AR381" s="222">
        <f t="shared" si="105"/>
        <v>2641400.3636363638</v>
      </c>
      <c r="AS381" s="222">
        <f t="shared" si="106"/>
        <v>2641400.3636363638</v>
      </c>
      <c r="AT381" s="29">
        <f t="shared" si="107"/>
        <v>1</v>
      </c>
      <c r="AV381" s="65"/>
    </row>
    <row r="382" spans="2:48" s="7" customFormat="1">
      <c r="B382" s="466"/>
      <c r="C382" s="471"/>
      <c r="D382" s="247" t="s">
        <v>64</v>
      </c>
      <c r="E382" s="148">
        <f>SUM(E374:E381)</f>
        <v>1267</v>
      </c>
      <c r="F382" s="223">
        <f>IFERROR(E382/E382,"-")</f>
        <v>1</v>
      </c>
      <c r="G382" s="224">
        <f>SUM(G374:G381)</f>
        <v>132926352</v>
      </c>
      <c r="H382" s="224">
        <f>SUM(H374:H381)</f>
        <v>186</v>
      </c>
      <c r="I382" s="224">
        <f t="shared" si="108"/>
        <v>104914.24782951854</v>
      </c>
      <c r="J382" s="224">
        <f t="shared" si="91"/>
        <v>714657.80645161285</v>
      </c>
      <c r="K382" s="129">
        <f t="shared" si="92"/>
        <v>0.1468034727703236</v>
      </c>
      <c r="L382" s="148">
        <f>SUM(L374:L381)</f>
        <v>837</v>
      </c>
      <c r="M382" s="223">
        <f>IFERROR(L382/L382,"-")</f>
        <v>1</v>
      </c>
      <c r="N382" s="224">
        <f>SUM(N374:N381)</f>
        <v>86040759</v>
      </c>
      <c r="O382" s="224">
        <f>SUM(O374:O381)</f>
        <v>132</v>
      </c>
      <c r="P382" s="224">
        <f t="shared" si="93"/>
        <v>102796.60573476703</v>
      </c>
      <c r="Q382" s="224">
        <f t="shared" si="94"/>
        <v>651823.93181818177</v>
      </c>
      <c r="R382" s="129">
        <f t="shared" si="95"/>
        <v>0.15770609318996415</v>
      </c>
      <c r="S382" s="148">
        <f>SUM(S374:S381)</f>
        <v>136</v>
      </c>
      <c r="T382" s="223">
        <f>IFERROR(S382/S382,"-")</f>
        <v>1</v>
      </c>
      <c r="U382" s="224">
        <f>SUM(U374:U381)</f>
        <v>29634927</v>
      </c>
      <c r="V382" s="224">
        <f>SUM(V374:V381)</f>
        <v>32</v>
      </c>
      <c r="W382" s="224">
        <f t="shared" si="96"/>
        <v>217903.875</v>
      </c>
      <c r="X382" s="224">
        <f t="shared" si="97"/>
        <v>926091.46875</v>
      </c>
      <c r="Y382" s="129">
        <f t="shared" si="98"/>
        <v>0.23529411764705882</v>
      </c>
      <c r="Z382" s="148">
        <f>SUM(Z374:Z381)</f>
        <v>90</v>
      </c>
      <c r="AA382" s="223">
        <f>IFERROR(Z382/Z382,"-")</f>
        <v>1</v>
      </c>
      <c r="AB382" s="224">
        <f>SUM(AB374:AB381)</f>
        <v>21607795</v>
      </c>
      <c r="AC382" s="224">
        <f>SUM(AC374:AC381)</f>
        <v>22</v>
      </c>
      <c r="AD382" s="224">
        <f t="shared" si="99"/>
        <v>240086.61111111112</v>
      </c>
      <c r="AE382" s="224">
        <f t="shared" si="100"/>
        <v>982172.5</v>
      </c>
      <c r="AF382" s="129">
        <f t="shared" si="101"/>
        <v>0.24444444444444444</v>
      </c>
      <c r="AG382" s="148">
        <f>SUM(AG374:AG381)</f>
        <v>214</v>
      </c>
      <c r="AH382" s="223">
        <f>IFERROR(AG382/AG382,"-")</f>
        <v>1</v>
      </c>
      <c r="AI382" s="224">
        <f>SUM(AI374:AI381)</f>
        <v>52395881</v>
      </c>
      <c r="AJ382" s="224">
        <f>SUM(AJ374:AJ381)</f>
        <v>43</v>
      </c>
      <c r="AK382" s="224">
        <f t="shared" si="102"/>
        <v>244840.56542056074</v>
      </c>
      <c r="AL382" s="224">
        <f t="shared" si="103"/>
        <v>1218508.8604651163</v>
      </c>
      <c r="AM382" s="129">
        <f t="shared" si="104"/>
        <v>0.20093457943925233</v>
      </c>
      <c r="AN382" s="148">
        <f>SUM(AN374:AN381)</f>
        <v>5066</v>
      </c>
      <c r="AO382" s="223">
        <f>IFERROR(AN382/AN382,"-")</f>
        <v>1</v>
      </c>
      <c r="AP382" s="224">
        <f>SUM(AP374:AP381)</f>
        <v>336272310</v>
      </c>
      <c r="AQ382" s="224">
        <f>SUM(AQ374:AQ381)</f>
        <v>405</v>
      </c>
      <c r="AR382" s="224">
        <f t="shared" si="105"/>
        <v>66378.268851164627</v>
      </c>
      <c r="AS382" s="224">
        <f t="shared" si="106"/>
        <v>830302</v>
      </c>
      <c r="AT382" s="129">
        <f t="shared" si="107"/>
        <v>7.9944729569680226E-2</v>
      </c>
      <c r="AV382" s="65"/>
    </row>
    <row r="383" spans="2:48" s="7" customFormat="1">
      <c r="B383" s="464">
        <v>43</v>
      </c>
      <c r="C383" s="469" t="s">
        <v>7</v>
      </c>
      <c r="D383" s="143" t="s">
        <v>156</v>
      </c>
      <c r="E383" s="147">
        <v>1332</v>
      </c>
      <c r="F383" s="218">
        <f>IFERROR(E383/E391,"-")</f>
        <v>0.7126805778491172</v>
      </c>
      <c r="G383" s="219">
        <v>0</v>
      </c>
      <c r="H383" s="219">
        <v>0</v>
      </c>
      <c r="I383" s="219">
        <f t="shared" si="108"/>
        <v>0</v>
      </c>
      <c r="J383" s="219" t="str">
        <f t="shared" si="91"/>
        <v>-</v>
      </c>
      <c r="K383" s="144">
        <f t="shared" si="92"/>
        <v>0</v>
      </c>
      <c r="L383" s="147">
        <v>742</v>
      </c>
      <c r="M383" s="218">
        <f>IFERROR(L383/L391,"-")</f>
        <v>0.718296224588577</v>
      </c>
      <c r="N383" s="219">
        <v>0</v>
      </c>
      <c r="O383" s="219">
        <v>0</v>
      </c>
      <c r="P383" s="219">
        <f t="shared" si="93"/>
        <v>0</v>
      </c>
      <c r="Q383" s="219" t="str">
        <f t="shared" si="94"/>
        <v>-</v>
      </c>
      <c r="R383" s="144">
        <f t="shared" si="95"/>
        <v>0</v>
      </c>
      <c r="S383" s="147">
        <v>141</v>
      </c>
      <c r="T383" s="218">
        <f>IFERROR(S383/S391,"-")</f>
        <v>0.59243697478991597</v>
      </c>
      <c r="U383" s="219">
        <v>0</v>
      </c>
      <c r="V383" s="219">
        <v>0</v>
      </c>
      <c r="W383" s="219">
        <f t="shared" si="96"/>
        <v>0</v>
      </c>
      <c r="X383" s="219" t="str">
        <f t="shared" si="97"/>
        <v>-</v>
      </c>
      <c r="Y383" s="144">
        <f t="shared" si="98"/>
        <v>0</v>
      </c>
      <c r="Z383" s="147">
        <v>86</v>
      </c>
      <c r="AA383" s="218">
        <f>IFERROR(Z383/Z391,"-")</f>
        <v>0.63235294117647056</v>
      </c>
      <c r="AB383" s="219">
        <v>0</v>
      </c>
      <c r="AC383" s="219">
        <v>0</v>
      </c>
      <c r="AD383" s="219">
        <f t="shared" si="99"/>
        <v>0</v>
      </c>
      <c r="AE383" s="219" t="str">
        <f t="shared" si="100"/>
        <v>-</v>
      </c>
      <c r="AF383" s="144">
        <f t="shared" si="101"/>
        <v>0</v>
      </c>
      <c r="AG383" s="147">
        <v>246</v>
      </c>
      <c r="AH383" s="218">
        <f>IFERROR(AG383/AG391,"-")</f>
        <v>0.56164383561643838</v>
      </c>
      <c r="AI383" s="219">
        <v>0</v>
      </c>
      <c r="AJ383" s="219">
        <v>0</v>
      </c>
      <c r="AK383" s="219">
        <f t="shared" si="102"/>
        <v>0</v>
      </c>
      <c r="AL383" s="219" t="str">
        <f t="shared" si="103"/>
        <v>-</v>
      </c>
      <c r="AM383" s="144">
        <f t="shared" si="104"/>
        <v>0</v>
      </c>
      <c r="AN383" s="147">
        <v>6139</v>
      </c>
      <c r="AO383" s="218">
        <f>IFERROR(AN383/AN391,"-")</f>
        <v>0.84303762702554241</v>
      </c>
      <c r="AP383" s="219">
        <v>0</v>
      </c>
      <c r="AQ383" s="219">
        <v>0</v>
      </c>
      <c r="AR383" s="219">
        <f t="shared" si="105"/>
        <v>0</v>
      </c>
      <c r="AS383" s="219" t="str">
        <f t="shared" si="106"/>
        <v>-</v>
      </c>
      <c r="AT383" s="144">
        <f t="shared" si="107"/>
        <v>0</v>
      </c>
      <c r="AV383" s="65"/>
    </row>
    <row r="384" spans="2:48" s="7" customFormat="1">
      <c r="B384" s="465"/>
      <c r="C384" s="470"/>
      <c r="D384" s="143" t="s">
        <v>153</v>
      </c>
      <c r="E384" s="336">
        <v>151</v>
      </c>
      <c r="F384" s="220">
        <f>IFERROR(E384/E391,"-")</f>
        <v>8.0791867308721246E-2</v>
      </c>
      <c r="G384" s="59">
        <v>7024039</v>
      </c>
      <c r="H384" s="59">
        <v>57</v>
      </c>
      <c r="I384" s="59">
        <f t="shared" si="108"/>
        <v>46516.814569536422</v>
      </c>
      <c r="J384" s="59">
        <f t="shared" si="91"/>
        <v>123228.75438596492</v>
      </c>
      <c r="K384" s="9">
        <f t="shared" si="92"/>
        <v>0.37748344370860926</v>
      </c>
      <c r="L384" s="336">
        <v>81</v>
      </c>
      <c r="M384" s="220">
        <f>IFERROR(L384/L391,"-")</f>
        <v>7.841239109390126E-2</v>
      </c>
      <c r="N384" s="59">
        <v>4255317</v>
      </c>
      <c r="O384" s="59">
        <v>35</v>
      </c>
      <c r="P384" s="59">
        <f t="shared" si="93"/>
        <v>52534.777777777781</v>
      </c>
      <c r="Q384" s="59">
        <f t="shared" si="94"/>
        <v>121580.48571428571</v>
      </c>
      <c r="R384" s="9">
        <f t="shared" si="95"/>
        <v>0.43209876543209874</v>
      </c>
      <c r="S384" s="336">
        <v>28</v>
      </c>
      <c r="T384" s="220">
        <f>IFERROR(S384/S391,"-")</f>
        <v>0.11764705882352941</v>
      </c>
      <c r="U384" s="59">
        <v>913434</v>
      </c>
      <c r="V384" s="59">
        <v>6</v>
      </c>
      <c r="W384" s="59">
        <f t="shared" si="96"/>
        <v>32622.642857142859</v>
      </c>
      <c r="X384" s="59">
        <f t="shared" si="97"/>
        <v>152239</v>
      </c>
      <c r="Y384" s="9">
        <f t="shared" si="98"/>
        <v>0.21428571428571427</v>
      </c>
      <c r="Z384" s="336">
        <v>11</v>
      </c>
      <c r="AA384" s="220">
        <f>IFERROR(Z384/Z391,"-")</f>
        <v>8.0882352941176475E-2</v>
      </c>
      <c r="AB384" s="59">
        <v>205456</v>
      </c>
      <c r="AC384" s="59">
        <v>3</v>
      </c>
      <c r="AD384" s="59">
        <f t="shared" si="99"/>
        <v>18677.81818181818</v>
      </c>
      <c r="AE384" s="59">
        <f t="shared" si="100"/>
        <v>68485.333333333328</v>
      </c>
      <c r="AF384" s="9">
        <f t="shared" si="101"/>
        <v>0.27272727272727271</v>
      </c>
      <c r="AG384" s="336">
        <v>45</v>
      </c>
      <c r="AH384" s="220">
        <f>IFERROR(AG384/AG391,"-")</f>
        <v>0.10273972602739725</v>
      </c>
      <c r="AI384" s="59">
        <v>2474989</v>
      </c>
      <c r="AJ384" s="59">
        <v>18</v>
      </c>
      <c r="AK384" s="59">
        <f t="shared" si="102"/>
        <v>54999.755555555559</v>
      </c>
      <c r="AL384" s="59">
        <f t="shared" si="103"/>
        <v>137499.38888888888</v>
      </c>
      <c r="AM384" s="9">
        <f t="shared" si="104"/>
        <v>0.4</v>
      </c>
      <c r="AN384" s="336">
        <v>351</v>
      </c>
      <c r="AO384" s="220">
        <f>IFERROR(AN384/AN391,"-")</f>
        <v>4.8201043669321618E-2</v>
      </c>
      <c r="AP384" s="59">
        <v>20984435</v>
      </c>
      <c r="AQ384" s="59">
        <v>125</v>
      </c>
      <c r="AR384" s="59">
        <f t="shared" si="105"/>
        <v>59784.715099715097</v>
      </c>
      <c r="AS384" s="59">
        <f t="shared" si="106"/>
        <v>167875.48</v>
      </c>
      <c r="AT384" s="9">
        <f t="shared" si="107"/>
        <v>0.35612535612535612</v>
      </c>
      <c r="AV384" s="65"/>
    </row>
    <row r="385" spans="2:48" s="7" customFormat="1">
      <c r="B385" s="465"/>
      <c r="C385" s="470"/>
      <c r="D385" s="143" t="s">
        <v>154</v>
      </c>
      <c r="E385" s="336">
        <v>122</v>
      </c>
      <c r="F385" s="220">
        <f>IFERROR(E385/E391,"-")</f>
        <v>6.5275548421615842E-2</v>
      </c>
      <c r="G385" s="59">
        <v>13669621</v>
      </c>
      <c r="H385" s="59">
        <v>72</v>
      </c>
      <c r="I385" s="59">
        <f t="shared" si="108"/>
        <v>112046.0737704918</v>
      </c>
      <c r="J385" s="59">
        <f t="shared" si="91"/>
        <v>189855.84722222222</v>
      </c>
      <c r="K385" s="9">
        <f t="shared" si="92"/>
        <v>0.5901639344262295</v>
      </c>
      <c r="L385" s="336">
        <v>64</v>
      </c>
      <c r="M385" s="220">
        <f>IFERROR(L385/L391,"-")</f>
        <v>6.1955469506292354E-2</v>
      </c>
      <c r="N385" s="59">
        <v>8102948</v>
      </c>
      <c r="O385" s="59">
        <v>37</v>
      </c>
      <c r="P385" s="59">
        <f t="shared" si="93"/>
        <v>126608.5625</v>
      </c>
      <c r="Q385" s="59">
        <f t="shared" si="94"/>
        <v>218998.59459459459</v>
      </c>
      <c r="R385" s="9">
        <f t="shared" si="95"/>
        <v>0.578125</v>
      </c>
      <c r="S385" s="336">
        <v>17</v>
      </c>
      <c r="T385" s="220">
        <f>IFERROR(S385/S391,"-")</f>
        <v>7.1428571428571425E-2</v>
      </c>
      <c r="U385" s="59">
        <v>976042</v>
      </c>
      <c r="V385" s="59">
        <v>6</v>
      </c>
      <c r="W385" s="59">
        <f t="shared" si="96"/>
        <v>57414.23529411765</v>
      </c>
      <c r="X385" s="59">
        <f t="shared" si="97"/>
        <v>162673.66666666666</v>
      </c>
      <c r="Y385" s="9">
        <f t="shared" si="98"/>
        <v>0.35294117647058826</v>
      </c>
      <c r="Z385" s="336">
        <v>9</v>
      </c>
      <c r="AA385" s="220">
        <f>IFERROR(Z385/Z391,"-")</f>
        <v>6.6176470588235295E-2</v>
      </c>
      <c r="AB385" s="59">
        <v>509233</v>
      </c>
      <c r="AC385" s="59">
        <v>2</v>
      </c>
      <c r="AD385" s="59">
        <f t="shared" si="99"/>
        <v>56581.444444444445</v>
      </c>
      <c r="AE385" s="59">
        <f t="shared" si="100"/>
        <v>254616.5</v>
      </c>
      <c r="AF385" s="9">
        <f t="shared" si="101"/>
        <v>0.22222222222222221</v>
      </c>
      <c r="AG385" s="336">
        <v>22</v>
      </c>
      <c r="AH385" s="220">
        <f>IFERROR(AG385/AG391,"-")</f>
        <v>5.0228310502283102E-2</v>
      </c>
      <c r="AI385" s="59">
        <v>1658154</v>
      </c>
      <c r="AJ385" s="59">
        <v>10</v>
      </c>
      <c r="AK385" s="59">
        <f t="shared" si="102"/>
        <v>75370.636363636368</v>
      </c>
      <c r="AL385" s="59">
        <f t="shared" si="103"/>
        <v>165815.4</v>
      </c>
      <c r="AM385" s="9">
        <f t="shared" si="104"/>
        <v>0.45454545454545453</v>
      </c>
      <c r="AN385" s="336">
        <v>195</v>
      </c>
      <c r="AO385" s="220">
        <f>IFERROR(AN385/AN391,"-")</f>
        <v>2.6778357594067565E-2</v>
      </c>
      <c r="AP385" s="59">
        <v>20798289</v>
      </c>
      <c r="AQ385" s="59">
        <v>103</v>
      </c>
      <c r="AR385" s="59">
        <f t="shared" si="105"/>
        <v>106657.89230769231</v>
      </c>
      <c r="AS385" s="59">
        <f t="shared" si="106"/>
        <v>201925.13592233011</v>
      </c>
      <c r="AT385" s="9">
        <f t="shared" si="107"/>
        <v>0.52820512820512822</v>
      </c>
      <c r="AV385" s="65"/>
    </row>
    <row r="386" spans="2:48" s="7" customFormat="1">
      <c r="B386" s="465"/>
      <c r="C386" s="470"/>
      <c r="D386" s="143" t="s">
        <v>155</v>
      </c>
      <c r="E386" s="147">
        <v>117</v>
      </c>
      <c r="F386" s="218">
        <f>IFERROR(E386/E391,"-")</f>
        <v>6.2600321027287326E-2</v>
      </c>
      <c r="G386" s="219">
        <v>76677327</v>
      </c>
      <c r="H386" s="219">
        <v>99</v>
      </c>
      <c r="I386" s="219">
        <f t="shared" si="108"/>
        <v>655361.76923076925</v>
      </c>
      <c r="J386" s="219">
        <f t="shared" si="91"/>
        <v>774518.45454545459</v>
      </c>
      <c r="K386" s="144">
        <f t="shared" si="92"/>
        <v>0.84615384615384615</v>
      </c>
      <c r="L386" s="147">
        <v>63</v>
      </c>
      <c r="M386" s="218">
        <f>IFERROR(L386/L391,"-")</f>
        <v>6.0987415295256538E-2</v>
      </c>
      <c r="N386" s="219">
        <v>47640797</v>
      </c>
      <c r="O386" s="219">
        <v>55</v>
      </c>
      <c r="P386" s="219">
        <f t="shared" si="93"/>
        <v>756203.12698412698</v>
      </c>
      <c r="Q386" s="219">
        <f t="shared" si="94"/>
        <v>866196.30909090908</v>
      </c>
      <c r="R386" s="144">
        <f t="shared" si="95"/>
        <v>0.87301587301587302</v>
      </c>
      <c r="S386" s="147">
        <v>23</v>
      </c>
      <c r="T386" s="218">
        <f>IFERROR(S386/S391,"-")</f>
        <v>9.6638655462184878E-2</v>
      </c>
      <c r="U386" s="219">
        <v>16229226</v>
      </c>
      <c r="V386" s="219">
        <v>20</v>
      </c>
      <c r="W386" s="219">
        <f t="shared" si="96"/>
        <v>705618.52173913049</v>
      </c>
      <c r="X386" s="219">
        <f t="shared" si="97"/>
        <v>811461.3</v>
      </c>
      <c r="Y386" s="144">
        <f t="shared" si="98"/>
        <v>0.86956521739130432</v>
      </c>
      <c r="Z386" s="147">
        <v>11</v>
      </c>
      <c r="AA386" s="218">
        <f>IFERROR(Z386/Z391,"-")</f>
        <v>8.0882352941176475E-2</v>
      </c>
      <c r="AB386" s="219">
        <v>10669300</v>
      </c>
      <c r="AC386" s="219">
        <v>11</v>
      </c>
      <c r="AD386" s="219">
        <f t="shared" si="99"/>
        <v>969936.36363636365</v>
      </c>
      <c r="AE386" s="219">
        <f t="shared" si="100"/>
        <v>969936.36363636365</v>
      </c>
      <c r="AF386" s="144">
        <f t="shared" si="101"/>
        <v>1</v>
      </c>
      <c r="AG386" s="147">
        <v>46</v>
      </c>
      <c r="AH386" s="218">
        <f>IFERROR(AG386/AG391,"-")</f>
        <v>0.1050228310502283</v>
      </c>
      <c r="AI386" s="219">
        <v>34116180</v>
      </c>
      <c r="AJ386" s="219">
        <v>42</v>
      </c>
      <c r="AK386" s="219">
        <f t="shared" si="102"/>
        <v>741656.08695652173</v>
      </c>
      <c r="AL386" s="219">
        <f t="shared" si="103"/>
        <v>812290</v>
      </c>
      <c r="AM386" s="144">
        <f t="shared" si="104"/>
        <v>0.91304347826086951</v>
      </c>
      <c r="AN386" s="147">
        <v>340</v>
      </c>
      <c r="AO386" s="218">
        <f>IFERROR(AN386/AN391,"-")</f>
        <v>4.6690469651194728E-2</v>
      </c>
      <c r="AP386" s="219">
        <v>213590370</v>
      </c>
      <c r="AQ386" s="219">
        <v>273</v>
      </c>
      <c r="AR386" s="219">
        <f t="shared" si="105"/>
        <v>628206.9705882353</v>
      </c>
      <c r="AS386" s="219">
        <f t="shared" si="106"/>
        <v>782382.30769230775</v>
      </c>
      <c r="AT386" s="144">
        <f t="shared" si="107"/>
        <v>0.80294117647058827</v>
      </c>
      <c r="AV386" s="65"/>
    </row>
    <row r="387" spans="2:48" s="7" customFormat="1">
      <c r="B387" s="465"/>
      <c r="C387" s="470"/>
      <c r="D387" s="143" t="s">
        <v>157</v>
      </c>
      <c r="E387" s="336">
        <v>82</v>
      </c>
      <c r="F387" s="220">
        <f>IFERROR(E387/E391,"-")</f>
        <v>4.3873729266987696E-2</v>
      </c>
      <c r="G387" s="59">
        <v>68285796</v>
      </c>
      <c r="H387" s="59">
        <v>77</v>
      </c>
      <c r="I387" s="59">
        <f t="shared" si="108"/>
        <v>832753.60975609755</v>
      </c>
      <c r="J387" s="59">
        <f t="shared" si="91"/>
        <v>886828.51948051946</v>
      </c>
      <c r="K387" s="9">
        <f t="shared" si="92"/>
        <v>0.93902439024390238</v>
      </c>
      <c r="L387" s="336">
        <v>41</v>
      </c>
      <c r="M387" s="220">
        <f>IFERROR(L387/L391,"-")</f>
        <v>3.9690222652468542E-2</v>
      </c>
      <c r="N387" s="59">
        <v>36119971</v>
      </c>
      <c r="O387" s="59">
        <v>38</v>
      </c>
      <c r="P387" s="59">
        <f t="shared" si="93"/>
        <v>880974.90243902442</v>
      </c>
      <c r="Q387" s="59">
        <f t="shared" si="94"/>
        <v>950525.55263157899</v>
      </c>
      <c r="R387" s="9">
        <f t="shared" si="95"/>
        <v>0.92682926829268297</v>
      </c>
      <c r="S387" s="336">
        <v>15</v>
      </c>
      <c r="T387" s="220">
        <f>IFERROR(S387/S391,"-")</f>
        <v>6.3025210084033612E-2</v>
      </c>
      <c r="U387" s="59">
        <v>14749840</v>
      </c>
      <c r="V387" s="59">
        <v>15</v>
      </c>
      <c r="W387" s="59">
        <f t="shared" si="96"/>
        <v>983322.66666666663</v>
      </c>
      <c r="X387" s="59">
        <f t="shared" si="97"/>
        <v>983322.66666666663</v>
      </c>
      <c r="Y387" s="9">
        <f t="shared" si="98"/>
        <v>1</v>
      </c>
      <c r="Z387" s="336">
        <v>9</v>
      </c>
      <c r="AA387" s="220">
        <f>IFERROR(Z387/Z391,"-")</f>
        <v>6.6176470588235295E-2</v>
      </c>
      <c r="AB387" s="59">
        <v>6033811</v>
      </c>
      <c r="AC387" s="59">
        <v>9</v>
      </c>
      <c r="AD387" s="59">
        <f t="shared" si="99"/>
        <v>670423.4444444445</v>
      </c>
      <c r="AE387" s="59">
        <f t="shared" si="100"/>
        <v>670423.4444444445</v>
      </c>
      <c r="AF387" s="9">
        <f t="shared" si="101"/>
        <v>1</v>
      </c>
      <c r="AG387" s="336">
        <v>30</v>
      </c>
      <c r="AH387" s="220">
        <f>IFERROR(AG387/AG391,"-")</f>
        <v>6.8493150684931503E-2</v>
      </c>
      <c r="AI387" s="59">
        <v>31825352</v>
      </c>
      <c r="AJ387" s="59">
        <v>28</v>
      </c>
      <c r="AK387" s="59">
        <f t="shared" si="102"/>
        <v>1060845.0666666667</v>
      </c>
      <c r="AL387" s="59">
        <f t="shared" si="103"/>
        <v>1136619.7142857143</v>
      </c>
      <c r="AM387" s="9">
        <f t="shared" si="104"/>
        <v>0.93333333333333335</v>
      </c>
      <c r="AN387" s="336">
        <v>154</v>
      </c>
      <c r="AO387" s="220">
        <f>IFERROR(AN387/AN391,"-")</f>
        <v>2.1148036253776436E-2</v>
      </c>
      <c r="AP387" s="59">
        <v>171161728</v>
      </c>
      <c r="AQ387" s="59">
        <v>141</v>
      </c>
      <c r="AR387" s="59">
        <f t="shared" si="105"/>
        <v>1111439.7922077922</v>
      </c>
      <c r="AS387" s="59">
        <f t="shared" si="106"/>
        <v>1213912.9645390071</v>
      </c>
      <c r="AT387" s="9">
        <f t="shared" si="107"/>
        <v>0.91558441558441561</v>
      </c>
      <c r="AV387" s="65"/>
    </row>
    <row r="388" spans="2:48" s="7" customFormat="1">
      <c r="B388" s="465"/>
      <c r="C388" s="470"/>
      <c r="D388" s="143" t="s">
        <v>158</v>
      </c>
      <c r="E388" s="147">
        <v>29</v>
      </c>
      <c r="F388" s="218">
        <f>IFERROR(E388/E391,"-")</f>
        <v>1.5516318887105404E-2</v>
      </c>
      <c r="G388" s="219">
        <v>55151182</v>
      </c>
      <c r="H388" s="219">
        <v>28</v>
      </c>
      <c r="I388" s="219">
        <f t="shared" si="108"/>
        <v>1901764.8965517241</v>
      </c>
      <c r="J388" s="219">
        <f t="shared" si="91"/>
        <v>1969685.0714285714</v>
      </c>
      <c r="K388" s="144">
        <f t="shared" si="92"/>
        <v>0.96551724137931039</v>
      </c>
      <c r="L388" s="147">
        <v>16</v>
      </c>
      <c r="M388" s="218">
        <f>IFERROR(L388/L391,"-")</f>
        <v>1.5488867376573089E-2</v>
      </c>
      <c r="N388" s="219">
        <v>30720560</v>
      </c>
      <c r="O388" s="219">
        <v>15</v>
      </c>
      <c r="P388" s="219">
        <f t="shared" si="93"/>
        <v>1920035</v>
      </c>
      <c r="Q388" s="219">
        <f t="shared" si="94"/>
        <v>2048037.3333333333</v>
      </c>
      <c r="R388" s="144">
        <f t="shared" si="95"/>
        <v>0.9375</v>
      </c>
      <c r="S388" s="147">
        <v>7</v>
      </c>
      <c r="T388" s="218">
        <f>IFERROR(S388/S391,"-")</f>
        <v>2.9411764705882353E-2</v>
      </c>
      <c r="U388" s="219">
        <v>10609882</v>
      </c>
      <c r="V388" s="219">
        <v>6</v>
      </c>
      <c r="W388" s="219">
        <f t="shared" si="96"/>
        <v>1515697.4285714286</v>
      </c>
      <c r="X388" s="219">
        <f t="shared" si="97"/>
        <v>1768313.6666666667</v>
      </c>
      <c r="Y388" s="144">
        <f t="shared" si="98"/>
        <v>0.8571428571428571</v>
      </c>
      <c r="Z388" s="147">
        <v>3</v>
      </c>
      <c r="AA388" s="218">
        <f>IFERROR(Z388/Z391,"-")</f>
        <v>2.2058823529411766E-2</v>
      </c>
      <c r="AB388" s="219">
        <v>2333503</v>
      </c>
      <c r="AC388" s="219">
        <v>2</v>
      </c>
      <c r="AD388" s="219">
        <f t="shared" si="99"/>
        <v>777834.33333333337</v>
      </c>
      <c r="AE388" s="219">
        <f t="shared" si="100"/>
        <v>1166751.5</v>
      </c>
      <c r="AF388" s="144">
        <f t="shared" si="101"/>
        <v>0.66666666666666663</v>
      </c>
      <c r="AG388" s="147">
        <v>27</v>
      </c>
      <c r="AH388" s="218">
        <f>IFERROR(AG388/AG391,"-")</f>
        <v>6.1643835616438353E-2</v>
      </c>
      <c r="AI388" s="219">
        <v>43937660</v>
      </c>
      <c r="AJ388" s="219">
        <v>25</v>
      </c>
      <c r="AK388" s="219">
        <f t="shared" si="102"/>
        <v>1627320.7407407407</v>
      </c>
      <c r="AL388" s="219">
        <f t="shared" si="103"/>
        <v>1757506.4</v>
      </c>
      <c r="AM388" s="144">
        <f t="shared" si="104"/>
        <v>0.92592592592592593</v>
      </c>
      <c r="AN388" s="147">
        <v>55</v>
      </c>
      <c r="AO388" s="218">
        <f>IFERROR(AN388/AN391,"-")</f>
        <v>7.5528700906344415E-3</v>
      </c>
      <c r="AP388" s="219">
        <v>91187346</v>
      </c>
      <c r="AQ388" s="219">
        <v>54</v>
      </c>
      <c r="AR388" s="219">
        <f t="shared" si="105"/>
        <v>1657951.7454545454</v>
      </c>
      <c r="AS388" s="219">
        <f t="shared" si="106"/>
        <v>1688654.5555555555</v>
      </c>
      <c r="AT388" s="144">
        <f t="shared" si="107"/>
        <v>0.98181818181818181</v>
      </c>
      <c r="AV388" s="65"/>
    </row>
    <row r="389" spans="2:48" s="7" customFormat="1">
      <c r="B389" s="465"/>
      <c r="C389" s="470"/>
      <c r="D389" s="143" t="s">
        <v>159</v>
      </c>
      <c r="E389" s="336">
        <v>27</v>
      </c>
      <c r="F389" s="220">
        <f>IFERROR(E389/E391,"-")</f>
        <v>1.4446227929373997E-2</v>
      </c>
      <c r="G389" s="59">
        <v>44284954</v>
      </c>
      <c r="H389" s="59">
        <v>27</v>
      </c>
      <c r="I389" s="59">
        <f t="shared" si="108"/>
        <v>1640183.4814814816</v>
      </c>
      <c r="J389" s="59">
        <f t="shared" ref="J389:J452" si="109">IFERROR(G389/H389,"-")</f>
        <v>1640183.4814814816</v>
      </c>
      <c r="K389" s="9">
        <f t="shared" ref="K389:K452" si="110">IFERROR(H389/E389,"-")</f>
        <v>1</v>
      </c>
      <c r="L389" s="336">
        <v>18</v>
      </c>
      <c r="M389" s="220">
        <f>IFERROR(L389/L391,"-")</f>
        <v>1.7424975798644726E-2</v>
      </c>
      <c r="N389" s="59">
        <v>32285955</v>
      </c>
      <c r="O389" s="59">
        <v>18</v>
      </c>
      <c r="P389" s="59">
        <f t="shared" ref="P389:P452" si="111">IFERROR(N389/L389,"-")</f>
        <v>1793664.1666666667</v>
      </c>
      <c r="Q389" s="59">
        <f t="shared" ref="Q389:Q452" si="112">IFERROR(N389/O389,"-")</f>
        <v>1793664.1666666667</v>
      </c>
      <c r="R389" s="9">
        <f t="shared" ref="R389:R452" si="113">IFERROR(O389/L389,"-")</f>
        <v>1</v>
      </c>
      <c r="S389" s="336">
        <v>4</v>
      </c>
      <c r="T389" s="220">
        <f>IFERROR(S389/S391,"-")</f>
        <v>1.680672268907563E-2</v>
      </c>
      <c r="U389" s="59">
        <v>5909341</v>
      </c>
      <c r="V389" s="59">
        <v>4</v>
      </c>
      <c r="W389" s="59">
        <f t="shared" ref="W389:W452" si="114">IFERROR(U389/S389,"-")</f>
        <v>1477335.25</v>
      </c>
      <c r="X389" s="59">
        <f t="shared" ref="X389:X452" si="115">IFERROR(U389/V389,"-")</f>
        <v>1477335.25</v>
      </c>
      <c r="Y389" s="9">
        <f t="shared" ref="Y389:Y452" si="116">IFERROR(V389/S389,"-")</f>
        <v>1</v>
      </c>
      <c r="Z389" s="336">
        <v>4</v>
      </c>
      <c r="AA389" s="220">
        <f>IFERROR(Z389/Z391,"-")</f>
        <v>2.9411764705882353E-2</v>
      </c>
      <c r="AB389" s="59">
        <v>5909341</v>
      </c>
      <c r="AC389" s="59">
        <v>4</v>
      </c>
      <c r="AD389" s="59">
        <f t="shared" ref="AD389:AD452" si="117">IFERROR(AB389/Z389,"-")</f>
        <v>1477335.25</v>
      </c>
      <c r="AE389" s="59">
        <f t="shared" ref="AE389:AE452" si="118">IFERROR(AB389/AC389,"-")</f>
        <v>1477335.25</v>
      </c>
      <c r="AF389" s="9">
        <f t="shared" ref="AF389:AF452" si="119">IFERROR(AC389/Z389,"-")</f>
        <v>1</v>
      </c>
      <c r="AG389" s="336">
        <v>16</v>
      </c>
      <c r="AH389" s="220">
        <f>IFERROR(AG389/AG391,"-")</f>
        <v>3.6529680365296802E-2</v>
      </c>
      <c r="AI389" s="59">
        <v>27252997</v>
      </c>
      <c r="AJ389" s="59">
        <v>16</v>
      </c>
      <c r="AK389" s="59">
        <f t="shared" ref="AK389:AK452" si="120">IFERROR(AI389/AG389,"-")</f>
        <v>1703312.3125</v>
      </c>
      <c r="AL389" s="59">
        <f t="shared" ref="AL389:AL452" si="121">IFERROR(AI389/AJ389,"-")</f>
        <v>1703312.3125</v>
      </c>
      <c r="AM389" s="9">
        <f t="shared" ref="AM389:AM452" si="122">IFERROR(AJ389/AG389,"-")</f>
        <v>1</v>
      </c>
      <c r="AN389" s="336">
        <v>38</v>
      </c>
      <c r="AO389" s="220">
        <f>IFERROR(AN389/AN391,"-")</f>
        <v>5.2183466080747047E-3</v>
      </c>
      <c r="AP389" s="59">
        <v>61041167</v>
      </c>
      <c r="AQ389" s="59">
        <v>35</v>
      </c>
      <c r="AR389" s="59">
        <f t="shared" ref="AR389:AR452" si="123">IFERROR(AP389/AN389,"-")</f>
        <v>1606346.5</v>
      </c>
      <c r="AS389" s="59">
        <f t="shared" ref="AS389:AS452" si="124">IFERROR(AP389/AQ389,"-")</f>
        <v>1744033.3428571429</v>
      </c>
      <c r="AT389" s="9">
        <f t="shared" ref="AT389:AT452" si="125">IFERROR(AQ389/AN389,"-")</f>
        <v>0.92105263157894735</v>
      </c>
      <c r="AV389" s="65"/>
    </row>
    <row r="390" spans="2:48" s="7" customFormat="1">
      <c r="B390" s="465"/>
      <c r="C390" s="470"/>
      <c r="D390" s="146" t="s">
        <v>160</v>
      </c>
      <c r="E390" s="337">
        <v>9</v>
      </c>
      <c r="F390" s="221">
        <f>IFERROR(E390/E391,"-")</f>
        <v>4.815409309791332E-3</v>
      </c>
      <c r="G390" s="222">
        <v>22715562</v>
      </c>
      <c r="H390" s="222">
        <v>9</v>
      </c>
      <c r="I390" s="222">
        <f t="shared" si="108"/>
        <v>2523951.3333333335</v>
      </c>
      <c r="J390" s="222">
        <f t="shared" si="109"/>
        <v>2523951.3333333335</v>
      </c>
      <c r="K390" s="29">
        <f t="shared" si="110"/>
        <v>1</v>
      </c>
      <c r="L390" s="337">
        <v>8</v>
      </c>
      <c r="M390" s="221">
        <f>IFERROR(L390/L391,"-")</f>
        <v>7.7444336882865443E-3</v>
      </c>
      <c r="N390" s="222">
        <v>22451597</v>
      </c>
      <c r="O390" s="222">
        <v>8</v>
      </c>
      <c r="P390" s="222">
        <f t="shared" si="111"/>
        <v>2806449.625</v>
      </c>
      <c r="Q390" s="222">
        <f t="shared" si="112"/>
        <v>2806449.625</v>
      </c>
      <c r="R390" s="29">
        <f t="shared" si="113"/>
        <v>1</v>
      </c>
      <c r="S390" s="337">
        <v>3</v>
      </c>
      <c r="T390" s="221">
        <f>IFERROR(S390/S391,"-")</f>
        <v>1.2605042016806723E-2</v>
      </c>
      <c r="U390" s="222">
        <v>7453944</v>
      </c>
      <c r="V390" s="222">
        <v>3</v>
      </c>
      <c r="W390" s="222">
        <f t="shared" si="114"/>
        <v>2484648</v>
      </c>
      <c r="X390" s="222">
        <f t="shared" si="115"/>
        <v>2484648</v>
      </c>
      <c r="Y390" s="29">
        <f t="shared" si="116"/>
        <v>1</v>
      </c>
      <c r="Z390" s="337">
        <v>3</v>
      </c>
      <c r="AA390" s="221">
        <f>IFERROR(Z390/Z391,"-")</f>
        <v>2.2058823529411766E-2</v>
      </c>
      <c r="AB390" s="222">
        <v>7453944</v>
      </c>
      <c r="AC390" s="222">
        <v>3</v>
      </c>
      <c r="AD390" s="222">
        <f t="shared" si="117"/>
        <v>2484648</v>
      </c>
      <c r="AE390" s="222">
        <f t="shared" si="118"/>
        <v>2484648</v>
      </c>
      <c r="AF390" s="29">
        <f t="shared" si="119"/>
        <v>1</v>
      </c>
      <c r="AG390" s="337">
        <v>6</v>
      </c>
      <c r="AH390" s="221">
        <f>IFERROR(AG390/AG391,"-")</f>
        <v>1.3698630136986301E-2</v>
      </c>
      <c r="AI390" s="222">
        <v>12733116</v>
      </c>
      <c r="AJ390" s="222">
        <v>6</v>
      </c>
      <c r="AK390" s="222">
        <f t="shared" si="120"/>
        <v>2122186</v>
      </c>
      <c r="AL390" s="222">
        <f t="shared" si="121"/>
        <v>2122186</v>
      </c>
      <c r="AM390" s="29">
        <f t="shared" si="122"/>
        <v>1</v>
      </c>
      <c r="AN390" s="337">
        <v>10</v>
      </c>
      <c r="AO390" s="221">
        <f>IFERROR(AN390/AN391,"-")</f>
        <v>1.3732491073880802E-3</v>
      </c>
      <c r="AP390" s="222">
        <v>8312859</v>
      </c>
      <c r="AQ390" s="222">
        <v>8</v>
      </c>
      <c r="AR390" s="222">
        <f t="shared" si="123"/>
        <v>831285.9</v>
      </c>
      <c r="AS390" s="222">
        <f t="shared" si="124"/>
        <v>1039107.375</v>
      </c>
      <c r="AT390" s="29">
        <f t="shared" si="125"/>
        <v>0.8</v>
      </c>
      <c r="AV390" s="65"/>
    </row>
    <row r="391" spans="2:48" s="7" customFormat="1">
      <c r="B391" s="466"/>
      <c r="C391" s="471"/>
      <c r="D391" s="247" t="s">
        <v>64</v>
      </c>
      <c r="E391" s="148">
        <f>SUM(E383:E390)</f>
        <v>1869</v>
      </c>
      <c r="F391" s="223">
        <f>IFERROR(E391/E391,"-")</f>
        <v>1</v>
      </c>
      <c r="G391" s="224">
        <f>SUM(G383:G390)</f>
        <v>287808481</v>
      </c>
      <c r="H391" s="224">
        <f>SUM(H383:H390)</f>
        <v>369</v>
      </c>
      <c r="I391" s="224">
        <f t="shared" si="108"/>
        <v>153990.62653825575</v>
      </c>
      <c r="J391" s="224">
        <f t="shared" si="109"/>
        <v>779968.78319783194</v>
      </c>
      <c r="K391" s="129">
        <f t="shared" si="110"/>
        <v>0.19743178170144463</v>
      </c>
      <c r="L391" s="148">
        <f>SUM(L383:L390)</f>
        <v>1033</v>
      </c>
      <c r="M391" s="223">
        <f>IFERROR(L391/L391,"-")</f>
        <v>1</v>
      </c>
      <c r="N391" s="224">
        <f>SUM(N383:N390)</f>
        <v>181577145</v>
      </c>
      <c r="O391" s="224">
        <f>SUM(O383:O390)</f>
        <v>206</v>
      </c>
      <c r="P391" s="224">
        <f t="shared" si="111"/>
        <v>175776.51984511132</v>
      </c>
      <c r="Q391" s="224">
        <f t="shared" si="112"/>
        <v>881442.45145631069</v>
      </c>
      <c r="R391" s="129">
        <f t="shared" si="113"/>
        <v>0.19941916747337851</v>
      </c>
      <c r="S391" s="148">
        <f>SUM(S383:S390)</f>
        <v>238</v>
      </c>
      <c r="T391" s="223">
        <f>IFERROR(S391/S391,"-")</f>
        <v>1</v>
      </c>
      <c r="U391" s="224">
        <f>SUM(U383:U390)</f>
        <v>56841709</v>
      </c>
      <c r="V391" s="224">
        <f>SUM(V383:V390)</f>
        <v>60</v>
      </c>
      <c r="W391" s="224">
        <f t="shared" si="114"/>
        <v>238830.71008403361</v>
      </c>
      <c r="X391" s="224">
        <f t="shared" si="115"/>
        <v>947361.81666666665</v>
      </c>
      <c r="Y391" s="129">
        <f t="shared" si="116"/>
        <v>0.25210084033613445</v>
      </c>
      <c r="Z391" s="148">
        <f>SUM(Z383:Z390)</f>
        <v>136</v>
      </c>
      <c r="AA391" s="223">
        <f>IFERROR(Z391/Z391,"-")</f>
        <v>1</v>
      </c>
      <c r="AB391" s="224">
        <f>SUM(AB383:AB390)</f>
        <v>33114588</v>
      </c>
      <c r="AC391" s="224">
        <f>SUM(AC383:AC390)</f>
        <v>34</v>
      </c>
      <c r="AD391" s="224">
        <f t="shared" si="117"/>
        <v>243489.61764705883</v>
      </c>
      <c r="AE391" s="224">
        <f t="shared" si="118"/>
        <v>973958.4705882353</v>
      </c>
      <c r="AF391" s="129">
        <f t="shared" si="119"/>
        <v>0.25</v>
      </c>
      <c r="AG391" s="148">
        <f>SUM(AG383:AG390)</f>
        <v>438</v>
      </c>
      <c r="AH391" s="223">
        <f>IFERROR(AG391/AG391,"-")</f>
        <v>1</v>
      </c>
      <c r="AI391" s="224">
        <f>SUM(AI383:AI390)</f>
        <v>153998448</v>
      </c>
      <c r="AJ391" s="224">
        <f>SUM(AJ383:AJ390)</f>
        <v>145</v>
      </c>
      <c r="AK391" s="224">
        <f t="shared" si="120"/>
        <v>351594.63013698632</v>
      </c>
      <c r="AL391" s="224">
        <f t="shared" si="121"/>
        <v>1062058.2620689655</v>
      </c>
      <c r="AM391" s="129">
        <f t="shared" si="122"/>
        <v>0.33105022831050229</v>
      </c>
      <c r="AN391" s="148">
        <f>SUM(AN383:AN390)</f>
        <v>7282</v>
      </c>
      <c r="AO391" s="223">
        <f>IFERROR(AN391/AN391,"-")</f>
        <v>1</v>
      </c>
      <c r="AP391" s="224">
        <f>SUM(AP383:AP390)</f>
        <v>587076194</v>
      </c>
      <c r="AQ391" s="224">
        <f>SUM(AQ383:AQ390)</f>
        <v>739</v>
      </c>
      <c r="AR391" s="224">
        <f t="shared" si="123"/>
        <v>80620.185937929142</v>
      </c>
      <c r="AS391" s="224">
        <f t="shared" si="124"/>
        <v>794419.74830852507</v>
      </c>
      <c r="AT391" s="129">
        <f t="shared" si="125"/>
        <v>0.10148310903597912</v>
      </c>
      <c r="AV391" s="65"/>
    </row>
    <row r="392" spans="2:48" s="7" customFormat="1">
      <c r="B392" s="464">
        <v>44</v>
      </c>
      <c r="C392" s="469" t="s">
        <v>17</v>
      </c>
      <c r="D392" s="143" t="s">
        <v>156</v>
      </c>
      <c r="E392" s="147">
        <v>954</v>
      </c>
      <c r="F392" s="218">
        <f>IFERROR(E392/E400,"-")</f>
        <v>0.64634146341463417</v>
      </c>
      <c r="G392" s="219">
        <v>0</v>
      </c>
      <c r="H392" s="219">
        <v>0</v>
      </c>
      <c r="I392" s="219">
        <f t="shared" si="108"/>
        <v>0</v>
      </c>
      <c r="J392" s="219" t="str">
        <f t="shared" si="109"/>
        <v>-</v>
      </c>
      <c r="K392" s="144">
        <f t="shared" si="110"/>
        <v>0</v>
      </c>
      <c r="L392" s="147">
        <v>701</v>
      </c>
      <c r="M392" s="218">
        <f>IFERROR(L392/L400,"-")</f>
        <v>0.63843351548269578</v>
      </c>
      <c r="N392" s="219">
        <v>0</v>
      </c>
      <c r="O392" s="219">
        <v>0</v>
      </c>
      <c r="P392" s="219">
        <f t="shared" si="111"/>
        <v>0</v>
      </c>
      <c r="Q392" s="219" t="str">
        <f t="shared" si="112"/>
        <v>-</v>
      </c>
      <c r="R392" s="144">
        <f t="shared" si="113"/>
        <v>0</v>
      </c>
      <c r="S392" s="147">
        <v>83</v>
      </c>
      <c r="T392" s="218">
        <f>IFERROR(S392/S400,"-")</f>
        <v>0.54248366013071891</v>
      </c>
      <c r="U392" s="219">
        <v>0</v>
      </c>
      <c r="V392" s="219">
        <v>0</v>
      </c>
      <c r="W392" s="219">
        <f t="shared" si="114"/>
        <v>0</v>
      </c>
      <c r="X392" s="219" t="str">
        <f t="shared" si="115"/>
        <v>-</v>
      </c>
      <c r="Y392" s="144">
        <f t="shared" si="116"/>
        <v>0</v>
      </c>
      <c r="Z392" s="147">
        <v>65</v>
      </c>
      <c r="AA392" s="218">
        <f>IFERROR(Z392/Z400,"-")</f>
        <v>0.5078125</v>
      </c>
      <c r="AB392" s="219">
        <v>0</v>
      </c>
      <c r="AC392" s="219">
        <v>0</v>
      </c>
      <c r="AD392" s="219">
        <f t="shared" si="117"/>
        <v>0</v>
      </c>
      <c r="AE392" s="219" t="str">
        <f t="shared" si="118"/>
        <v>-</v>
      </c>
      <c r="AF392" s="144">
        <f t="shared" si="119"/>
        <v>0</v>
      </c>
      <c r="AG392" s="147">
        <v>252</v>
      </c>
      <c r="AH392" s="218">
        <f>IFERROR(AG392/AG400,"-")</f>
        <v>0.56629213483146068</v>
      </c>
      <c r="AI392" s="219">
        <v>0</v>
      </c>
      <c r="AJ392" s="219">
        <v>0</v>
      </c>
      <c r="AK392" s="219">
        <f t="shared" si="120"/>
        <v>0</v>
      </c>
      <c r="AL392" s="219" t="str">
        <f t="shared" si="121"/>
        <v>-</v>
      </c>
      <c r="AM392" s="144">
        <f t="shared" si="122"/>
        <v>0</v>
      </c>
      <c r="AN392" s="147">
        <v>4470</v>
      </c>
      <c r="AO392" s="218">
        <f>IFERROR(AN392/AN400,"-")</f>
        <v>0.76830525953936057</v>
      </c>
      <c r="AP392" s="219">
        <v>0</v>
      </c>
      <c r="AQ392" s="219">
        <v>0</v>
      </c>
      <c r="AR392" s="219">
        <f t="shared" si="123"/>
        <v>0</v>
      </c>
      <c r="AS392" s="219" t="str">
        <f t="shared" si="124"/>
        <v>-</v>
      </c>
      <c r="AT392" s="144">
        <f t="shared" si="125"/>
        <v>0</v>
      </c>
      <c r="AV392" s="65"/>
    </row>
    <row r="393" spans="2:48" s="7" customFormat="1">
      <c r="B393" s="465"/>
      <c r="C393" s="470"/>
      <c r="D393" s="143" t="s">
        <v>153</v>
      </c>
      <c r="E393" s="336">
        <v>163</v>
      </c>
      <c r="F393" s="220">
        <f>IFERROR(E393/E400,"-")</f>
        <v>0.11043360433604336</v>
      </c>
      <c r="G393" s="59">
        <v>5214692</v>
      </c>
      <c r="H393" s="59">
        <v>36</v>
      </c>
      <c r="I393" s="59">
        <f t="shared" si="108"/>
        <v>31991.9754601227</v>
      </c>
      <c r="J393" s="59">
        <f t="shared" si="109"/>
        <v>144852.55555555556</v>
      </c>
      <c r="K393" s="9">
        <f t="shared" si="110"/>
        <v>0.22085889570552147</v>
      </c>
      <c r="L393" s="336">
        <v>124</v>
      </c>
      <c r="M393" s="220">
        <f>IFERROR(L393/L400,"-")</f>
        <v>0.11293260473588343</v>
      </c>
      <c r="N393" s="59">
        <v>4802300</v>
      </c>
      <c r="O393" s="59">
        <v>32</v>
      </c>
      <c r="P393" s="59">
        <f t="shared" si="111"/>
        <v>38728.225806451614</v>
      </c>
      <c r="Q393" s="59">
        <f t="shared" si="112"/>
        <v>150071.875</v>
      </c>
      <c r="R393" s="9">
        <f t="shared" si="113"/>
        <v>0.25806451612903225</v>
      </c>
      <c r="S393" s="336">
        <v>18</v>
      </c>
      <c r="T393" s="220">
        <f>IFERROR(S393/S400,"-")</f>
        <v>0.11764705882352941</v>
      </c>
      <c r="U393" s="59">
        <v>996743</v>
      </c>
      <c r="V393" s="59">
        <v>5</v>
      </c>
      <c r="W393" s="59">
        <f t="shared" si="114"/>
        <v>55374.611111111109</v>
      </c>
      <c r="X393" s="59">
        <f t="shared" si="115"/>
        <v>199348.6</v>
      </c>
      <c r="Y393" s="9">
        <f t="shared" si="116"/>
        <v>0.27777777777777779</v>
      </c>
      <c r="Z393" s="336">
        <v>16</v>
      </c>
      <c r="AA393" s="220">
        <f>IFERROR(Z393/Z400,"-")</f>
        <v>0.125</v>
      </c>
      <c r="AB393" s="59">
        <v>996743</v>
      </c>
      <c r="AC393" s="59">
        <v>5</v>
      </c>
      <c r="AD393" s="59">
        <f t="shared" si="117"/>
        <v>62296.4375</v>
      </c>
      <c r="AE393" s="59">
        <f t="shared" si="118"/>
        <v>199348.6</v>
      </c>
      <c r="AF393" s="9">
        <f t="shared" si="119"/>
        <v>0.3125</v>
      </c>
      <c r="AG393" s="336">
        <v>52</v>
      </c>
      <c r="AH393" s="220">
        <f>IFERROR(AG393/AG400,"-")</f>
        <v>0.11685393258426967</v>
      </c>
      <c r="AI393" s="59">
        <v>2173378</v>
      </c>
      <c r="AJ393" s="59">
        <v>12</v>
      </c>
      <c r="AK393" s="59">
        <f t="shared" si="120"/>
        <v>41795.730769230766</v>
      </c>
      <c r="AL393" s="59">
        <f t="shared" si="121"/>
        <v>181114.83333333334</v>
      </c>
      <c r="AM393" s="9">
        <f t="shared" si="122"/>
        <v>0.23076923076923078</v>
      </c>
      <c r="AN393" s="336">
        <v>493</v>
      </c>
      <c r="AO393" s="220">
        <f>IFERROR(AN393/AN400,"-")</f>
        <v>8.4737023031969755E-2</v>
      </c>
      <c r="AP393" s="59">
        <v>16833469</v>
      </c>
      <c r="AQ393" s="59">
        <v>127</v>
      </c>
      <c r="AR393" s="59">
        <f t="shared" si="123"/>
        <v>34144.967545638945</v>
      </c>
      <c r="AS393" s="59">
        <f t="shared" si="124"/>
        <v>132547</v>
      </c>
      <c r="AT393" s="9">
        <f t="shared" si="125"/>
        <v>0.25760649087221094</v>
      </c>
      <c r="AV393" s="65"/>
    </row>
    <row r="394" spans="2:48" s="7" customFormat="1">
      <c r="B394" s="465"/>
      <c r="C394" s="470"/>
      <c r="D394" s="143" t="s">
        <v>154</v>
      </c>
      <c r="E394" s="336">
        <v>147</v>
      </c>
      <c r="F394" s="220">
        <f>IFERROR(E394/E400,"-")</f>
        <v>9.959349593495935E-2</v>
      </c>
      <c r="G394" s="59">
        <v>12158807</v>
      </c>
      <c r="H394" s="59">
        <v>55</v>
      </c>
      <c r="I394" s="59">
        <f t="shared" si="108"/>
        <v>82712.972789115651</v>
      </c>
      <c r="J394" s="59">
        <f t="shared" si="109"/>
        <v>221069.21818181817</v>
      </c>
      <c r="K394" s="9">
        <f t="shared" si="110"/>
        <v>0.37414965986394561</v>
      </c>
      <c r="L394" s="336">
        <v>108</v>
      </c>
      <c r="M394" s="220">
        <f>IFERROR(L394/L400,"-")</f>
        <v>9.8360655737704916E-2</v>
      </c>
      <c r="N394" s="59">
        <v>8945650</v>
      </c>
      <c r="O394" s="59">
        <v>44</v>
      </c>
      <c r="P394" s="59">
        <f t="shared" si="111"/>
        <v>82830.092592592599</v>
      </c>
      <c r="Q394" s="59">
        <f t="shared" si="112"/>
        <v>203310.22727272726</v>
      </c>
      <c r="R394" s="9">
        <f t="shared" si="113"/>
        <v>0.40740740740740738</v>
      </c>
      <c r="S394" s="336">
        <v>19</v>
      </c>
      <c r="T394" s="220">
        <f>IFERROR(S394/S400,"-")</f>
        <v>0.12418300653594772</v>
      </c>
      <c r="U394" s="59">
        <v>829838</v>
      </c>
      <c r="V394" s="59">
        <v>10</v>
      </c>
      <c r="W394" s="59">
        <f t="shared" si="114"/>
        <v>43675.684210526313</v>
      </c>
      <c r="X394" s="59">
        <f t="shared" si="115"/>
        <v>82983.8</v>
      </c>
      <c r="Y394" s="9">
        <f t="shared" si="116"/>
        <v>0.52631578947368418</v>
      </c>
      <c r="Z394" s="336">
        <v>17</v>
      </c>
      <c r="AA394" s="220">
        <f>IFERROR(Z394/Z400,"-")</f>
        <v>0.1328125</v>
      </c>
      <c r="AB394" s="59">
        <v>797634</v>
      </c>
      <c r="AC394" s="59">
        <v>9</v>
      </c>
      <c r="AD394" s="59">
        <f t="shared" si="117"/>
        <v>46919.647058823532</v>
      </c>
      <c r="AE394" s="59">
        <f t="shared" si="118"/>
        <v>88626</v>
      </c>
      <c r="AF394" s="9">
        <f t="shared" si="119"/>
        <v>0.52941176470588236</v>
      </c>
      <c r="AG394" s="336">
        <v>35</v>
      </c>
      <c r="AH394" s="220">
        <f>IFERROR(AG394/AG400,"-")</f>
        <v>7.8651685393258425E-2</v>
      </c>
      <c r="AI394" s="59">
        <v>2561523</v>
      </c>
      <c r="AJ394" s="59">
        <v>14</v>
      </c>
      <c r="AK394" s="59">
        <f t="shared" si="120"/>
        <v>73186.371428571423</v>
      </c>
      <c r="AL394" s="59">
        <f t="shared" si="121"/>
        <v>182965.92857142858</v>
      </c>
      <c r="AM394" s="9">
        <f t="shared" si="122"/>
        <v>0.4</v>
      </c>
      <c r="AN394" s="336">
        <v>314</v>
      </c>
      <c r="AO394" s="220">
        <f>IFERROR(AN394/AN400,"-")</f>
        <v>5.3970436576143005E-2</v>
      </c>
      <c r="AP394" s="59">
        <v>25840886</v>
      </c>
      <c r="AQ394" s="59">
        <v>131</v>
      </c>
      <c r="AR394" s="59">
        <f t="shared" si="123"/>
        <v>82295.815286624202</v>
      </c>
      <c r="AS394" s="59">
        <f t="shared" si="124"/>
        <v>197258.6717557252</v>
      </c>
      <c r="AT394" s="9">
        <f t="shared" si="125"/>
        <v>0.41719745222929938</v>
      </c>
      <c r="AV394" s="65"/>
    </row>
    <row r="395" spans="2:48" s="7" customFormat="1">
      <c r="B395" s="465"/>
      <c r="C395" s="470"/>
      <c r="D395" s="143" t="s">
        <v>155</v>
      </c>
      <c r="E395" s="147">
        <v>69</v>
      </c>
      <c r="F395" s="218">
        <f>IFERROR(E395/E400,"-")</f>
        <v>4.6747967479674794E-2</v>
      </c>
      <c r="G395" s="219">
        <v>38511773</v>
      </c>
      <c r="H395" s="219">
        <v>55</v>
      </c>
      <c r="I395" s="219">
        <f t="shared" si="108"/>
        <v>558141.63768115942</v>
      </c>
      <c r="J395" s="219">
        <f t="shared" si="109"/>
        <v>700214.05454545456</v>
      </c>
      <c r="K395" s="144">
        <f t="shared" si="110"/>
        <v>0.79710144927536231</v>
      </c>
      <c r="L395" s="147">
        <v>57</v>
      </c>
      <c r="M395" s="218">
        <f>IFERROR(L395/L400,"-")</f>
        <v>5.1912568306010931E-2</v>
      </c>
      <c r="N395" s="219">
        <v>32641080</v>
      </c>
      <c r="O395" s="219">
        <v>44</v>
      </c>
      <c r="P395" s="219">
        <f t="shared" si="111"/>
        <v>572650.52631578944</v>
      </c>
      <c r="Q395" s="219">
        <f t="shared" si="112"/>
        <v>741842.72727272729</v>
      </c>
      <c r="R395" s="144">
        <f t="shared" si="113"/>
        <v>0.77192982456140347</v>
      </c>
      <c r="S395" s="147">
        <v>8</v>
      </c>
      <c r="T395" s="218">
        <f>IFERROR(S395/S400,"-")</f>
        <v>5.2287581699346407E-2</v>
      </c>
      <c r="U395" s="219">
        <v>3262410</v>
      </c>
      <c r="V395" s="219">
        <v>6</v>
      </c>
      <c r="W395" s="219">
        <f t="shared" si="114"/>
        <v>407801.25</v>
      </c>
      <c r="X395" s="219">
        <f t="shared" si="115"/>
        <v>543735</v>
      </c>
      <c r="Y395" s="144">
        <f t="shared" si="116"/>
        <v>0.75</v>
      </c>
      <c r="Z395" s="147">
        <v>8</v>
      </c>
      <c r="AA395" s="218">
        <f>IFERROR(Z395/Z400,"-")</f>
        <v>6.25E-2</v>
      </c>
      <c r="AB395" s="219">
        <v>3262410</v>
      </c>
      <c r="AC395" s="219">
        <v>6</v>
      </c>
      <c r="AD395" s="219">
        <f t="shared" si="117"/>
        <v>407801.25</v>
      </c>
      <c r="AE395" s="219">
        <f t="shared" si="118"/>
        <v>543735</v>
      </c>
      <c r="AF395" s="144">
        <f t="shared" si="119"/>
        <v>0.75</v>
      </c>
      <c r="AG395" s="147">
        <v>35</v>
      </c>
      <c r="AH395" s="218">
        <f>IFERROR(AG395/AG400,"-")</f>
        <v>7.8651685393258425E-2</v>
      </c>
      <c r="AI395" s="219">
        <v>18092067</v>
      </c>
      <c r="AJ395" s="219">
        <v>25</v>
      </c>
      <c r="AK395" s="219">
        <f t="shared" si="120"/>
        <v>516916.2</v>
      </c>
      <c r="AL395" s="219">
        <f t="shared" si="121"/>
        <v>723682.68</v>
      </c>
      <c r="AM395" s="144">
        <f t="shared" si="122"/>
        <v>0.7142857142857143</v>
      </c>
      <c r="AN395" s="147">
        <v>239</v>
      </c>
      <c r="AO395" s="218">
        <f>IFERROR(AN395/AN400,"-")</f>
        <v>4.1079408731522861E-2</v>
      </c>
      <c r="AP395" s="219">
        <v>144508412</v>
      </c>
      <c r="AQ395" s="219">
        <v>182</v>
      </c>
      <c r="AR395" s="219">
        <f t="shared" si="123"/>
        <v>604637.70711297076</v>
      </c>
      <c r="AS395" s="219">
        <f t="shared" si="124"/>
        <v>794002.26373626373</v>
      </c>
      <c r="AT395" s="144">
        <f t="shared" si="125"/>
        <v>0.7615062761506276</v>
      </c>
      <c r="AV395" s="65"/>
    </row>
    <row r="396" spans="2:48" s="7" customFormat="1">
      <c r="B396" s="465"/>
      <c r="C396" s="470"/>
      <c r="D396" s="143" t="s">
        <v>157</v>
      </c>
      <c r="E396" s="336">
        <v>76</v>
      </c>
      <c r="F396" s="220">
        <f>IFERROR(E396/E400,"-")</f>
        <v>5.1490514905149054E-2</v>
      </c>
      <c r="G396" s="59">
        <v>65739553</v>
      </c>
      <c r="H396" s="59">
        <v>71</v>
      </c>
      <c r="I396" s="59">
        <f t="shared" si="108"/>
        <v>864994.11842105258</v>
      </c>
      <c r="J396" s="59">
        <f t="shared" si="109"/>
        <v>925909.19718309864</v>
      </c>
      <c r="K396" s="9">
        <f t="shared" si="110"/>
        <v>0.93421052631578949</v>
      </c>
      <c r="L396" s="336">
        <v>57</v>
      </c>
      <c r="M396" s="220">
        <f>IFERROR(L396/L400,"-")</f>
        <v>5.1912568306010931E-2</v>
      </c>
      <c r="N396" s="59">
        <v>44384891</v>
      </c>
      <c r="O396" s="59">
        <v>54</v>
      </c>
      <c r="P396" s="59">
        <f t="shared" si="111"/>
        <v>778682.29824561405</v>
      </c>
      <c r="Q396" s="59">
        <f t="shared" si="112"/>
        <v>821942.42592592596</v>
      </c>
      <c r="R396" s="9">
        <f t="shared" si="113"/>
        <v>0.94736842105263153</v>
      </c>
      <c r="S396" s="336">
        <v>15</v>
      </c>
      <c r="T396" s="220">
        <f>IFERROR(S396/S400,"-")</f>
        <v>9.8039215686274508E-2</v>
      </c>
      <c r="U396" s="59">
        <v>11515289</v>
      </c>
      <c r="V396" s="59">
        <v>13</v>
      </c>
      <c r="W396" s="59">
        <f t="shared" si="114"/>
        <v>767685.93333333335</v>
      </c>
      <c r="X396" s="59">
        <f t="shared" si="115"/>
        <v>885791.4615384615</v>
      </c>
      <c r="Y396" s="9">
        <f t="shared" si="116"/>
        <v>0.8666666666666667</v>
      </c>
      <c r="Z396" s="336">
        <v>13</v>
      </c>
      <c r="AA396" s="220">
        <f>IFERROR(Z396/Z400,"-")</f>
        <v>0.1015625</v>
      </c>
      <c r="AB396" s="59">
        <v>9780648</v>
      </c>
      <c r="AC396" s="59">
        <v>12</v>
      </c>
      <c r="AD396" s="59">
        <f t="shared" si="117"/>
        <v>752357.5384615385</v>
      </c>
      <c r="AE396" s="59">
        <f t="shared" si="118"/>
        <v>815054</v>
      </c>
      <c r="AF396" s="9">
        <f t="shared" si="119"/>
        <v>0.92307692307692313</v>
      </c>
      <c r="AG396" s="336">
        <v>38</v>
      </c>
      <c r="AH396" s="220">
        <f>IFERROR(AG396/AG400,"-")</f>
        <v>8.5393258426966295E-2</v>
      </c>
      <c r="AI396" s="59">
        <v>41060999</v>
      </c>
      <c r="AJ396" s="59">
        <v>37</v>
      </c>
      <c r="AK396" s="59">
        <f t="shared" si="120"/>
        <v>1080552.605263158</v>
      </c>
      <c r="AL396" s="59">
        <f t="shared" si="121"/>
        <v>1109756.7297297297</v>
      </c>
      <c r="AM396" s="9">
        <f t="shared" si="122"/>
        <v>0.97368421052631582</v>
      </c>
      <c r="AN396" s="336">
        <v>167</v>
      </c>
      <c r="AO396" s="220">
        <f>IFERROR(AN396/AN400,"-")</f>
        <v>2.8704022000687522E-2</v>
      </c>
      <c r="AP396" s="59">
        <v>177514191</v>
      </c>
      <c r="AQ396" s="59">
        <v>154</v>
      </c>
      <c r="AR396" s="59">
        <f t="shared" si="123"/>
        <v>1062959.2275449103</v>
      </c>
      <c r="AS396" s="59">
        <f t="shared" si="124"/>
        <v>1152689.5519480519</v>
      </c>
      <c r="AT396" s="9">
        <f t="shared" si="125"/>
        <v>0.92215568862275454</v>
      </c>
      <c r="AV396" s="65"/>
    </row>
    <row r="397" spans="2:48" s="7" customFormat="1">
      <c r="B397" s="465"/>
      <c r="C397" s="470"/>
      <c r="D397" s="143" t="s">
        <v>158</v>
      </c>
      <c r="E397" s="147">
        <v>39</v>
      </c>
      <c r="F397" s="218">
        <f>IFERROR(E397/E400,"-")</f>
        <v>2.6422764227642278E-2</v>
      </c>
      <c r="G397" s="219">
        <v>41200989</v>
      </c>
      <c r="H397" s="219">
        <v>37</v>
      </c>
      <c r="I397" s="219">
        <f t="shared" si="108"/>
        <v>1056435.6153846155</v>
      </c>
      <c r="J397" s="219">
        <f t="shared" si="109"/>
        <v>1113540.2432432433</v>
      </c>
      <c r="K397" s="144">
        <f t="shared" si="110"/>
        <v>0.94871794871794868</v>
      </c>
      <c r="L397" s="147">
        <v>30</v>
      </c>
      <c r="M397" s="218">
        <f>IFERROR(L397/L400,"-")</f>
        <v>2.7322404371584699E-2</v>
      </c>
      <c r="N397" s="219">
        <v>29260845</v>
      </c>
      <c r="O397" s="219">
        <v>28</v>
      </c>
      <c r="P397" s="219">
        <f t="shared" si="111"/>
        <v>975361.5</v>
      </c>
      <c r="Q397" s="219">
        <f t="shared" si="112"/>
        <v>1045030.1785714285</v>
      </c>
      <c r="R397" s="144">
        <f t="shared" si="113"/>
        <v>0.93333333333333335</v>
      </c>
      <c r="S397" s="147">
        <v>6</v>
      </c>
      <c r="T397" s="218">
        <f>IFERROR(S397/S400,"-")</f>
        <v>3.9215686274509803E-2</v>
      </c>
      <c r="U397" s="219">
        <v>6704809</v>
      </c>
      <c r="V397" s="219">
        <v>6</v>
      </c>
      <c r="W397" s="219">
        <f t="shared" si="114"/>
        <v>1117468.1666666667</v>
      </c>
      <c r="X397" s="219">
        <f t="shared" si="115"/>
        <v>1117468.1666666667</v>
      </c>
      <c r="Y397" s="144">
        <f t="shared" si="116"/>
        <v>1</v>
      </c>
      <c r="Z397" s="147">
        <v>6</v>
      </c>
      <c r="AA397" s="218">
        <f>IFERROR(Z397/Z400,"-")</f>
        <v>4.6875E-2</v>
      </c>
      <c r="AB397" s="219">
        <v>6704809</v>
      </c>
      <c r="AC397" s="219">
        <v>6</v>
      </c>
      <c r="AD397" s="219">
        <f t="shared" si="117"/>
        <v>1117468.1666666667</v>
      </c>
      <c r="AE397" s="219">
        <f t="shared" si="118"/>
        <v>1117468.1666666667</v>
      </c>
      <c r="AF397" s="144">
        <f t="shared" si="119"/>
        <v>1</v>
      </c>
      <c r="AG397" s="147">
        <v>22</v>
      </c>
      <c r="AH397" s="218">
        <f>IFERROR(AG397/AG400,"-")</f>
        <v>4.9438202247191011E-2</v>
      </c>
      <c r="AI397" s="219">
        <v>28402038</v>
      </c>
      <c r="AJ397" s="219">
        <v>21</v>
      </c>
      <c r="AK397" s="219">
        <f t="shared" si="120"/>
        <v>1291001.7272727273</v>
      </c>
      <c r="AL397" s="219">
        <f t="shared" si="121"/>
        <v>1352478</v>
      </c>
      <c r="AM397" s="144">
        <f t="shared" si="122"/>
        <v>0.95454545454545459</v>
      </c>
      <c r="AN397" s="147">
        <v>72</v>
      </c>
      <c r="AO397" s="218">
        <f>IFERROR(AN397/AN400,"-")</f>
        <v>1.2375386730835339E-2</v>
      </c>
      <c r="AP397" s="219">
        <v>120030165</v>
      </c>
      <c r="AQ397" s="219">
        <v>67</v>
      </c>
      <c r="AR397" s="219">
        <f t="shared" si="123"/>
        <v>1667085.625</v>
      </c>
      <c r="AS397" s="219">
        <f t="shared" si="124"/>
        <v>1791495</v>
      </c>
      <c r="AT397" s="144">
        <f t="shared" si="125"/>
        <v>0.93055555555555558</v>
      </c>
      <c r="AV397" s="65"/>
    </row>
    <row r="398" spans="2:48" s="7" customFormat="1">
      <c r="B398" s="465"/>
      <c r="C398" s="470"/>
      <c r="D398" s="143" t="s">
        <v>159</v>
      </c>
      <c r="E398" s="336">
        <v>19</v>
      </c>
      <c r="F398" s="220">
        <f>IFERROR(E398/E400,"-")</f>
        <v>1.2872628726287264E-2</v>
      </c>
      <c r="G398" s="59">
        <v>28653698</v>
      </c>
      <c r="H398" s="59">
        <v>16</v>
      </c>
      <c r="I398" s="59">
        <f t="shared" ref="I398:I461" si="126">IFERROR(G398/E398,"-")</f>
        <v>1508089.3684210526</v>
      </c>
      <c r="J398" s="59">
        <f t="shared" si="109"/>
        <v>1790856.125</v>
      </c>
      <c r="K398" s="9">
        <f t="shared" si="110"/>
        <v>0.84210526315789469</v>
      </c>
      <c r="L398" s="336">
        <v>15</v>
      </c>
      <c r="M398" s="220">
        <f>IFERROR(L398/L400,"-")</f>
        <v>1.3661202185792349E-2</v>
      </c>
      <c r="N398" s="59">
        <v>24594801</v>
      </c>
      <c r="O398" s="59">
        <v>14</v>
      </c>
      <c r="P398" s="59">
        <f t="shared" si="111"/>
        <v>1639653.4</v>
      </c>
      <c r="Q398" s="59">
        <f t="shared" si="112"/>
        <v>1756771.5</v>
      </c>
      <c r="R398" s="9">
        <f t="shared" si="113"/>
        <v>0.93333333333333335</v>
      </c>
      <c r="S398" s="336">
        <v>3</v>
      </c>
      <c r="T398" s="220">
        <f>IFERROR(S398/S400,"-")</f>
        <v>1.9607843137254902E-2</v>
      </c>
      <c r="U398" s="59">
        <v>5853627</v>
      </c>
      <c r="V398" s="59">
        <v>3</v>
      </c>
      <c r="W398" s="59">
        <f t="shared" si="114"/>
        <v>1951209</v>
      </c>
      <c r="X398" s="59">
        <f t="shared" si="115"/>
        <v>1951209</v>
      </c>
      <c r="Y398" s="9">
        <f t="shared" si="116"/>
        <v>1</v>
      </c>
      <c r="Z398" s="336">
        <v>3</v>
      </c>
      <c r="AA398" s="220">
        <f>IFERROR(Z398/Z400,"-")</f>
        <v>2.34375E-2</v>
      </c>
      <c r="AB398" s="59">
        <v>5853627</v>
      </c>
      <c r="AC398" s="59">
        <v>3</v>
      </c>
      <c r="AD398" s="59">
        <f t="shared" si="117"/>
        <v>1951209</v>
      </c>
      <c r="AE398" s="59">
        <f t="shared" si="118"/>
        <v>1951209</v>
      </c>
      <c r="AF398" s="9">
        <f t="shared" si="119"/>
        <v>1</v>
      </c>
      <c r="AG398" s="336">
        <v>8</v>
      </c>
      <c r="AH398" s="220">
        <f>IFERROR(AG398/AG400,"-")</f>
        <v>1.7977528089887642E-2</v>
      </c>
      <c r="AI398" s="59">
        <v>17280080</v>
      </c>
      <c r="AJ398" s="59">
        <v>8</v>
      </c>
      <c r="AK398" s="59">
        <f t="shared" si="120"/>
        <v>2160010</v>
      </c>
      <c r="AL398" s="59">
        <f t="shared" si="121"/>
        <v>2160010</v>
      </c>
      <c r="AM398" s="9">
        <f t="shared" si="122"/>
        <v>1</v>
      </c>
      <c r="AN398" s="336">
        <v>41</v>
      </c>
      <c r="AO398" s="220">
        <f>IFERROR(AN398/AN400,"-")</f>
        <v>7.0470952217256792E-3</v>
      </c>
      <c r="AP398" s="59">
        <v>69417798</v>
      </c>
      <c r="AQ398" s="59">
        <v>34</v>
      </c>
      <c r="AR398" s="59">
        <f t="shared" si="123"/>
        <v>1693117.0243902439</v>
      </c>
      <c r="AS398" s="59">
        <f t="shared" si="124"/>
        <v>2041699.9411764706</v>
      </c>
      <c r="AT398" s="9">
        <f t="shared" si="125"/>
        <v>0.82926829268292679</v>
      </c>
      <c r="AV398" s="65"/>
    </row>
    <row r="399" spans="2:48" s="7" customFormat="1">
      <c r="B399" s="465"/>
      <c r="C399" s="470"/>
      <c r="D399" s="146" t="s">
        <v>160</v>
      </c>
      <c r="E399" s="337">
        <v>9</v>
      </c>
      <c r="F399" s="221">
        <f>IFERROR(E399/E400,"-")</f>
        <v>6.0975609756097563E-3</v>
      </c>
      <c r="G399" s="222">
        <v>23639914</v>
      </c>
      <c r="H399" s="222">
        <v>8</v>
      </c>
      <c r="I399" s="222">
        <f t="shared" si="126"/>
        <v>2626657.111111111</v>
      </c>
      <c r="J399" s="222">
        <f t="shared" si="109"/>
        <v>2954989.25</v>
      </c>
      <c r="K399" s="29">
        <f t="shared" si="110"/>
        <v>0.88888888888888884</v>
      </c>
      <c r="L399" s="337">
        <v>6</v>
      </c>
      <c r="M399" s="221">
        <f>IFERROR(L399/L400,"-")</f>
        <v>5.4644808743169399E-3</v>
      </c>
      <c r="N399" s="222">
        <v>17979558</v>
      </c>
      <c r="O399" s="222">
        <v>5</v>
      </c>
      <c r="P399" s="222">
        <f t="shared" si="111"/>
        <v>2996593</v>
      </c>
      <c r="Q399" s="222">
        <f t="shared" si="112"/>
        <v>3595911.6</v>
      </c>
      <c r="R399" s="29">
        <f t="shared" si="113"/>
        <v>0.83333333333333337</v>
      </c>
      <c r="S399" s="337">
        <v>1</v>
      </c>
      <c r="T399" s="221">
        <f>IFERROR(S399/S400,"-")</f>
        <v>6.5359477124183009E-3</v>
      </c>
      <c r="U399" s="222">
        <v>211559</v>
      </c>
      <c r="V399" s="222">
        <v>1</v>
      </c>
      <c r="W399" s="222">
        <f t="shared" si="114"/>
        <v>211559</v>
      </c>
      <c r="X399" s="222">
        <f t="shared" si="115"/>
        <v>211559</v>
      </c>
      <c r="Y399" s="29">
        <f t="shared" si="116"/>
        <v>1</v>
      </c>
      <c r="Z399" s="337">
        <v>0</v>
      </c>
      <c r="AA399" s="221">
        <f>IFERROR(Z399/Z400,"-")</f>
        <v>0</v>
      </c>
      <c r="AB399" s="222">
        <v>0</v>
      </c>
      <c r="AC399" s="222">
        <v>0</v>
      </c>
      <c r="AD399" s="222" t="str">
        <f t="shared" si="117"/>
        <v>-</v>
      </c>
      <c r="AE399" s="222" t="str">
        <f t="shared" si="118"/>
        <v>-</v>
      </c>
      <c r="AF399" s="29" t="str">
        <f t="shared" si="119"/>
        <v>-</v>
      </c>
      <c r="AG399" s="337">
        <v>3</v>
      </c>
      <c r="AH399" s="221">
        <f>IFERROR(AG399/AG400,"-")</f>
        <v>6.7415730337078653E-3</v>
      </c>
      <c r="AI399" s="222">
        <v>15254276</v>
      </c>
      <c r="AJ399" s="222">
        <v>3</v>
      </c>
      <c r="AK399" s="222">
        <f t="shared" si="120"/>
        <v>5084758.666666667</v>
      </c>
      <c r="AL399" s="222">
        <f t="shared" si="121"/>
        <v>5084758.666666667</v>
      </c>
      <c r="AM399" s="29">
        <f t="shared" si="122"/>
        <v>1</v>
      </c>
      <c r="AN399" s="337">
        <v>22</v>
      </c>
      <c r="AO399" s="221">
        <f>IFERROR(AN399/AN400,"-")</f>
        <v>3.7813681677552422E-3</v>
      </c>
      <c r="AP399" s="222">
        <v>44939050</v>
      </c>
      <c r="AQ399" s="222">
        <v>20</v>
      </c>
      <c r="AR399" s="222">
        <f t="shared" si="123"/>
        <v>2042684.0909090908</v>
      </c>
      <c r="AS399" s="222">
        <f t="shared" si="124"/>
        <v>2246952.5</v>
      </c>
      <c r="AT399" s="29">
        <f t="shared" si="125"/>
        <v>0.90909090909090906</v>
      </c>
      <c r="AV399" s="65"/>
    </row>
    <row r="400" spans="2:48" s="7" customFormat="1">
      <c r="B400" s="466"/>
      <c r="C400" s="471"/>
      <c r="D400" s="247" t="s">
        <v>64</v>
      </c>
      <c r="E400" s="148">
        <f>SUM(E392:E399)</f>
        <v>1476</v>
      </c>
      <c r="F400" s="223">
        <f>IFERROR(E400/E400,"-")</f>
        <v>1</v>
      </c>
      <c r="G400" s="224">
        <f>SUM(G392:G399)</f>
        <v>215119426</v>
      </c>
      <c r="H400" s="224">
        <f>SUM(H392:H399)</f>
        <v>278</v>
      </c>
      <c r="I400" s="224">
        <f t="shared" si="126"/>
        <v>145744.86856368562</v>
      </c>
      <c r="J400" s="224">
        <f t="shared" si="109"/>
        <v>773810.88489208638</v>
      </c>
      <c r="K400" s="129">
        <f t="shared" si="110"/>
        <v>0.18834688346883469</v>
      </c>
      <c r="L400" s="148">
        <f>SUM(L392:L399)</f>
        <v>1098</v>
      </c>
      <c r="M400" s="223">
        <f>IFERROR(L400/L400,"-")</f>
        <v>1</v>
      </c>
      <c r="N400" s="224">
        <f>SUM(N392:N399)</f>
        <v>162609125</v>
      </c>
      <c r="O400" s="224">
        <f>SUM(O392:O399)</f>
        <v>221</v>
      </c>
      <c r="P400" s="224">
        <f t="shared" si="111"/>
        <v>148095.74225865208</v>
      </c>
      <c r="Q400" s="224">
        <f t="shared" si="112"/>
        <v>735787.89592760184</v>
      </c>
      <c r="R400" s="129">
        <f t="shared" si="113"/>
        <v>0.20127504553734063</v>
      </c>
      <c r="S400" s="148">
        <f>SUM(S392:S399)</f>
        <v>153</v>
      </c>
      <c r="T400" s="223">
        <f>IFERROR(S400/S400,"-")</f>
        <v>1</v>
      </c>
      <c r="U400" s="224">
        <f>SUM(U392:U399)</f>
        <v>29374275</v>
      </c>
      <c r="V400" s="224">
        <f>SUM(V392:V399)</f>
        <v>44</v>
      </c>
      <c r="W400" s="224">
        <f t="shared" si="114"/>
        <v>191988.72549019608</v>
      </c>
      <c r="X400" s="224">
        <f t="shared" si="115"/>
        <v>667597.15909090906</v>
      </c>
      <c r="Y400" s="129">
        <f t="shared" si="116"/>
        <v>0.28758169934640521</v>
      </c>
      <c r="Z400" s="148">
        <f>SUM(Z392:Z399)</f>
        <v>128</v>
      </c>
      <c r="AA400" s="223">
        <f>IFERROR(Z400/Z400,"-")</f>
        <v>1</v>
      </c>
      <c r="AB400" s="224">
        <f>SUM(AB392:AB399)</f>
        <v>27395871</v>
      </c>
      <c r="AC400" s="224">
        <f>SUM(AC392:AC399)</f>
        <v>41</v>
      </c>
      <c r="AD400" s="224">
        <f t="shared" si="117"/>
        <v>214030.2421875</v>
      </c>
      <c r="AE400" s="224">
        <f t="shared" si="118"/>
        <v>668191.97560975607</v>
      </c>
      <c r="AF400" s="129">
        <f t="shared" si="119"/>
        <v>0.3203125</v>
      </c>
      <c r="AG400" s="148">
        <f>SUM(AG392:AG399)</f>
        <v>445</v>
      </c>
      <c r="AH400" s="223">
        <f>IFERROR(AG400/AG400,"-")</f>
        <v>1</v>
      </c>
      <c r="AI400" s="224">
        <f>SUM(AI392:AI399)</f>
        <v>124824361</v>
      </c>
      <c r="AJ400" s="224">
        <f>SUM(AJ392:AJ399)</f>
        <v>120</v>
      </c>
      <c r="AK400" s="224">
        <f t="shared" si="120"/>
        <v>280504.18202247191</v>
      </c>
      <c r="AL400" s="224">
        <f t="shared" si="121"/>
        <v>1040203.0083333333</v>
      </c>
      <c r="AM400" s="129">
        <f t="shared" si="122"/>
        <v>0.2696629213483146</v>
      </c>
      <c r="AN400" s="148">
        <f>SUM(AN392:AN399)</f>
        <v>5818</v>
      </c>
      <c r="AO400" s="223">
        <f>IFERROR(AN400/AN400,"-")</f>
        <v>1</v>
      </c>
      <c r="AP400" s="224">
        <f>SUM(AP392:AP399)</f>
        <v>599083971</v>
      </c>
      <c r="AQ400" s="224">
        <f>SUM(AQ392:AQ399)</f>
        <v>715</v>
      </c>
      <c r="AR400" s="224">
        <f t="shared" si="123"/>
        <v>102970.77535235476</v>
      </c>
      <c r="AS400" s="224">
        <f t="shared" si="124"/>
        <v>837879.67972027976</v>
      </c>
      <c r="AT400" s="129">
        <f t="shared" si="125"/>
        <v>0.12289446545204538</v>
      </c>
      <c r="AV400" s="65"/>
    </row>
    <row r="401" spans="2:48" s="7" customFormat="1">
      <c r="B401" s="464">
        <v>45</v>
      </c>
      <c r="C401" s="469" t="s">
        <v>40</v>
      </c>
      <c r="D401" s="143" t="s">
        <v>156</v>
      </c>
      <c r="E401" s="147">
        <v>283</v>
      </c>
      <c r="F401" s="218">
        <f>IFERROR(E401/E409,"-")</f>
        <v>0.66903073286052006</v>
      </c>
      <c r="G401" s="219">
        <v>0</v>
      </c>
      <c r="H401" s="219">
        <v>0</v>
      </c>
      <c r="I401" s="219">
        <f t="shared" si="126"/>
        <v>0</v>
      </c>
      <c r="J401" s="219" t="str">
        <f t="shared" si="109"/>
        <v>-</v>
      </c>
      <c r="K401" s="144">
        <f t="shared" si="110"/>
        <v>0</v>
      </c>
      <c r="L401" s="147">
        <v>215</v>
      </c>
      <c r="M401" s="218">
        <f>IFERROR(L401/L409,"-")</f>
        <v>0.66978193146417442</v>
      </c>
      <c r="N401" s="219">
        <v>0</v>
      </c>
      <c r="O401" s="219">
        <v>0</v>
      </c>
      <c r="P401" s="219">
        <f t="shared" si="111"/>
        <v>0</v>
      </c>
      <c r="Q401" s="219" t="str">
        <f t="shared" si="112"/>
        <v>-</v>
      </c>
      <c r="R401" s="144">
        <f t="shared" si="113"/>
        <v>0</v>
      </c>
      <c r="S401" s="147">
        <v>29</v>
      </c>
      <c r="T401" s="218">
        <f>IFERROR(S401/S409,"-")</f>
        <v>0.5178571428571429</v>
      </c>
      <c r="U401" s="219">
        <v>0</v>
      </c>
      <c r="V401" s="219">
        <v>0</v>
      </c>
      <c r="W401" s="219">
        <f t="shared" si="114"/>
        <v>0</v>
      </c>
      <c r="X401" s="219" t="str">
        <f t="shared" si="115"/>
        <v>-</v>
      </c>
      <c r="Y401" s="144">
        <f t="shared" si="116"/>
        <v>0</v>
      </c>
      <c r="Z401" s="147">
        <v>20</v>
      </c>
      <c r="AA401" s="218">
        <f>IFERROR(Z401/Z409,"-")</f>
        <v>0.51282051282051277</v>
      </c>
      <c r="AB401" s="219">
        <v>0</v>
      </c>
      <c r="AC401" s="219">
        <v>0</v>
      </c>
      <c r="AD401" s="219">
        <f t="shared" si="117"/>
        <v>0</v>
      </c>
      <c r="AE401" s="219" t="str">
        <f t="shared" si="118"/>
        <v>-</v>
      </c>
      <c r="AF401" s="144">
        <f t="shared" si="119"/>
        <v>0</v>
      </c>
      <c r="AG401" s="147">
        <v>83</v>
      </c>
      <c r="AH401" s="218">
        <f>IFERROR(AG401/AG409,"-")</f>
        <v>0.59285714285714286</v>
      </c>
      <c r="AI401" s="219">
        <v>0</v>
      </c>
      <c r="AJ401" s="219">
        <v>0</v>
      </c>
      <c r="AK401" s="219">
        <f t="shared" si="120"/>
        <v>0</v>
      </c>
      <c r="AL401" s="219" t="str">
        <f t="shared" si="121"/>
        <v>-</v>
      </c>
      <c r="AM401" s="144">
        <f t="shared" si="122"/>
        <v>0</v>
      </c>
      <c r="AN401" s="147">
        <v>1286</v>
      </c>
      <c r="AO401" s="218">
        <f>IFERROR(AN401/AN409,"-")</f>
        <v>0.78944137507673418</v>
      </c>
      <c r="AP401" s="219">
        <v>0</v>
      </c>
      <c r="AQ401" s="219">
        <v>0</v>
      </c>
      <c r="AR401" s="219">
        <f t="shared" si="123"/>
        <v>0</v>
      </c>
      <c r="AS401" s="219" t="str">
        <f t="shared" si="124"/>
        <v>-</v>
      </c>
      <c r="AT401" s="144">
        <f t="shared" si="125"/>
        <v>0</v>
      </c>
      <c r="AV401" s="65"/>
    </row>
    <row r="402" spans="2:48" s="7" customFormat="1">
      <c r="B402" s="465"/>
      <c r="C402" s="470"/>
      <c r="D402" s="143" t="s">
        <v>153</v>
      </c>
      <c r="E402" s="336">
        <v>20</v>
      </c>
      <c r="F402" s="220">
        <f>IFERROR(E402/E409,"-")</f>
        <v>4.7281323877068557E-2</v>
      </c>
      <c r="G402" s="59">
        <v>795155</v>
      </c>
      <c r="H402" s="59">
        <v>7</v>
      </c>
      <c r="I402" s="59">
        <f t="shared" si="126"/>
        <v>39757.75</v>
      </c>
      <c r="J402" s="59">
        <f t="shared" si="109"/>
        <v>113593.57142857143</v>
      </c>
      <c r="K402" s="9">
        <f t="shared" si="110"/>
        <v>0.35</v>
      </c>
      <c r="L402" s="336">
        <v>16</v>
      </c>
      <c r="M402" s="220">
        <f>IFERROR(L402/L409,"-")</f>
        <v>4.9844236760124609E-2</v>
      </c>
      <c r="N402" s="59">
        <v>516053</v>
      </c>
      <c r="O402" s="59">
        <v>4</v>
      </c>
      <c r="P402" s="59">
        <f t="shared" si="111"/>
        <v>32253.3125</v>
      </c>
      <c r="Q402" s="59">
        <f t="shared" si="112"/>
        <v>129013.25</v>
      </c>
      <c r="R402" s="9">
        <f t="shared" si="113"/>
        <v>0.25</v>
      </c>
      <c r="S402" s="336">
        <v>3</v>
      </c>
      <c r="T402" s="220">
        <f>IFERROR(S402/S409,"-")</f>
        <v>5.3571428571428568E-2</v>
      </c>
      <c r="U402" s="59">
        <v>86580</v>
      </c>
      <c r="V402" s="59">
        <v>1</v>
      </c>
      <c r="W402" s="59">
        <f t="shared" si="114"/>
        <v>28860</v>
      </c>
      <c r="X402" s="59">
        <f t="shared" si="115"/>
        <v>86580</v>
      </c>
      <c r="Y402" s="9">
        <f t="shared" si="116"/>
        <v>0.33333333333333331</v>
      </c>
      <c r="Z402" s="336">
        <v>2</v>
      </c>
      <c r="AA402" s="220">
        <f>IFERROR(Z402/Z409,"-")</f>
        <v>5.128205128205128E-2</v>
      </c>
      <c r="AB402" s="59">
        <v>0</v>
      </c>
      <c r="AC402" s="59">
        <v>0</v>
      </c>
      <c r="AD402" s="59">
        <f t="shared" si="117"/>
        <v>0</v>
      </c>
      <c r="AE402" s="59" t="str">
        <f t="shared" si="118"/>
        <v>-</v>
      </c>
      <c r="AF402" s="9">
        <f t="shared" si="119"/>
        <v>0</v>
      </c>
      <c r="AG402" s="336">
        <v>7</v>
      </c>
      <c r="AH402" s="220">
        <f>IFERROR(AG402/AG409,"-")</f>
        <v>0.05</v>
      </c>
      <c r="AI402" s="59">
        <v>816255</v>
      </c>
      <c r="AJ402" s="59">
        <v>5</v>
      </c>
      <c r="AK402" s="59">
        <f t="shared" si="120"/>
        <v>116607.85714285714</v>
      </c>
      <c r="AL402" s="59">
        <f t="shared" si="121"/>
        <v>163251</v>
      </c>
      <c r="AM402" s="9">
        <f t="shared" si="122"/>
        <v>0.7142857142857143</v>
      </c>
      <c r="AN402" s="336">
        <v>104</v>
      </c>
      <c r="AO402" s="220">
        <f>IFERROR(AN402/AN409,"-")</f>
        <v>6.3842848373235117E-2</v>
      </c>
      <c r="AP402" s="59">
        <v>5263596</v>
      </c>
      <c r="AQ402" s="59">
        <v>24</v>
      </c>
      <c r="AR402" s="59">
        <f t="shared" si="123"/>
        <v>50611.5</v>
      </c>
      <c r="AS402" s="59">
        <f t="shared" si="124"/>
        <v>219316.5</v>
      </c>
      <c r="AT402" s="9">
        <f t="shared" si="125"/>
        <v>0.23076923076923078</v>
      </c>
      <c r="AV402" s="65"/>
    </row>
    <row r="403" spans="2:48" s="7" customFormat="1">
      <c r="B403" s="465"/>
      <c r="C403" s="470"/>
      <c r="D403" s="143" t="s">
        <v>154</v>
      </c>
      <c r="E403" s="336">
        <v>43</v>
      </c>
      <c r="F403" s="220">
        <f>IFERROR(E403/E409,"-")</f>
        <v>0.10165484633569739</v>
      </c>
      <c r="G403" s="59">
        <v>5561348</v>
      </c>
      <c r="H403" s="59">
        <v>24</v>
      </c>
      <c r="I403" s="59">
        <f t="shared" si="126"/>
        <v>129333.67441860466</v>
      </c>
      <c r="J403" s="59">
        <f t="shared" si="109"/>
        <v>231722.83333333334</v>
      </c>
      <c r="K403" s="9">
        <f t="shared" si="110"/>
        <v>0.55813953488372092</v>
      </c>
      <c r="L403" s="336">
        <v>33</v>
      </c>
      <c r="M403" s="220">
        <f>IFERROR(L403/L409,"-")</f>
        <v>0.10280373831775701</v>
      </c>
      <c r="N403" s="59">
        <v>3919242</v>
      </c>
      <c r="O403" s="59">
        <v>18</v>
      </c>
      <c r="P403" s="59">
        <f t="shared" si="111"/>
        <v>118764.90909090909</v>
      </c>
      <c r="Q403" s="59">
        <f t="shared" si="112"/>
        <v>217735.66666666666</v>
      </c>
      <c r="R403" s="9">
        <f t="shared" si="113"/>
        <v>0.54545454545454541</v>
      </c>
      <c r="S403" s="336">
        <v>6</v>
      </c>
      <c r="T403" s="220">
        <f>IFERROR(S403/S409,"-")</f>
        <v>0.10714285714285714</v>
      </c>
      <c r="U403" s="59">
        <v>796014</v>
      </c>
      <c r="V403" s="59">
        <v>4</v>
      </c>
      <c r="W403" s="59">
        <f t="shared" si="114"/>
        <v>132669</v>
      </c>
      <c r="X403" s="59">
        <f t="shared" si="115"/>
        <v>199003.5</v>
      </c>
      <c r="Y403" s="9">
        <f t="shared" si="116"/>
        <v>0.66666666666666663</v>
      </c>
      <c r="Z403" s="336">
        <v>5</v>
      </c>
      <c r="AA403" s="220">
        <f>IFERROR(Z403/Z409,"-")</f>
        <v>0.12820512820512819</v>
      </c>
      <c r="AB403" s="59">
        <v>491415</v>
      </c>
      <c r="AC403" s="59">
        <v>3</v>
      </c>
      <c r="AD403" s="59">
        <f t="shared" si="117"/>
        <v>98283</v>
      </c>
      <c r="AE403" s="59">
        <f t="shared" si="118"/>
        <v>163805</v>
      </c>
      <c r="AF403" s="9">
        <f t="shared" si="119"/>
        <v>0.6</v>
      </c>
      <c r="AG403" s="336">
        <v>12</v>
      </c>
      <c r="AH403" s="220">
        <f>IFERROR(AG403/AG409,"-")</f>
        <v>8.5714285714285715E-2</v>
      </c>
      <c r="AI403" s="59">
        <v>677675</v>
      </c>
      <c r="AJ403" s="59">
        <v>6</v>
      </c>
      <c r="AK403" s="59">
        <f t="shared" si="120"/>
        <v>56472.916666666664</v>
      </c>
      <c r="AL403" s="59">
        <f t="shared" si="121"/>
        <v>112945.83333333333</v>
      </c>
      <c r="AM403" s="9">
        <f t="shared" si="122"/>
        <v>0.5</v>
      </c>
      <c r="AN403" s="336">
        <v>83</v>
      </c>
      <c r="AO403" s="220">
        <f>IFERROR(AN403/AN409,"-")</f>
        <v>5.0951503990178025E-2</v>
      </c>
      <c r="AP403" s="59">
        <v>12066968</v>
      </c>
      <c r="AQ403" s="59">
        <v>45</v>
      </c>
      <c r="AR403" s="59">
        <f t="shared" si="123"/>
        <v>145385.15662650601</v>
      </c>
      <c r="AS403" s="59">
        <f t="shared" si="124"/>
        <v>268154.84444444446</v>
      </c>
      <c r="AT403" s="9">
        <f t="shared" si="125"/>
        <v>0.54216867469879515</v>
      </c>
      <c r="AV403" s="65"/>
    </row>
    <row r="404" spans="2:48" s="7" customFormat="1">
      <c r="B404" s="465"/>
      <c r="C404" s="470"/>
      <c r="D404" s="143" t="s">
        <v>155</v>
      </c>
      <c r="E404" s="147">
        <v>16</v>
      </c>
      <c r="F404" s="218">
        <f>IFERROR(E404/E409,"-")</f>
        <v>3.7825059101654845E-2</v>
      </c>
      <c r="G404" s="219">
        <v>10917643</v>
      </c>
      <c r="H404" s="219">
        <v>13</v>
      </c>
      <c r="I404" s="219">
        <f t="shared" si="126"/>
        <v>682352.6875</v>
      </c>
      <c r="J404" s="219">
        <f t="shared" si="109"/>
        <v>839818.69230769225</v>
      </c>
      <c r="K404" s="144">
        <f t="shared" si="110"/>
        <v>0.8125</v>
      </c>
      <c r="L404" s="147">
        <v>15</v>
      </c>
      <c r="M404" s="218">
        <f>IFERROR(L404/L409,"-")</f>
        <v>4.6728971962616821E-2</v>
      </c>
      <c r="N404" s="219">
        <v>10628534</v>
      </c>
      <c r="O404" s="219">
        <v>12</v>
      </c>
      <c r="P404" s="219">
        <f t="shared" si="111"/>
        <v>708568.93333333335</v>
      </c>
      <c r="Q404" s="219">
        <f t="shared" si="112"/>
        <v>885711.16666666663</v>
      </c>
      <c r="R404" s="144">
        <f t="shared" si="113"/>
        <v>0.8</v>
      </c>
      <c r="S404" s="147">
        <v>4</v>
      </c>
      <c r="T404" s="218">
        <f>IFERROR(S404/S409,"-")</f>
        <v>7.1428571428571425E-2</v>
      </c>
      <c r="U404" s="219">
        <v>2425334</v>
      </c>
      <c r="V404" s="219">
        <v>3</v>
      </c>
      <c r="W404" s="219">
        <f t="shared" si="114"/>
        <v>606333.5</v>
      </c>
      <c r="X404" s="219">
        <f t="shared" si="115"/>
        <v>808444.66666666663</v>
      </c>
      <c r="Y404" s="144">
        <f t="shared" si="116"/>
        <v>0.75</v>
      </c>
      <c r="Z404" s="147">
        <v>3</v>
      </c>
      <c r="AA404" s="218">
        <f>IFERROR(Z404/Z409,"-")</f>
        <v>7.6923076923076927E-2</v>
      </c>
      <c r="AB404" s="219">
        <v>2136225</v>
      </c>
      <c r="AC404" s="219">
        <v>2</v>
      </c>
      <c r="AD404" s="219">
        <f t="shared" si="117"/>
        <v>712075</v>
      </c>
      <c r="AE404" s="219">
        <f t="shared" si="118"/>
        <v>1068112.5</v>
      </c>
      <c r="AF404" s="144">
        <f t="shared" si="119"/>
        <v>0.66666666666666663</v>
      </c>
      <c r="AG404" s="147">
        <v>6</v>
      </c>
      <c r="AH404" s="218">
        <f>IFERROR(AG404/AG409,"-")</f>
        <v>4.2857142857142858E-2</v>
      </c>
      <c r="AI404" s="219">
        <v>2458120</v>
      </c>
      <c r="AJ404" s="219">
        <v>4</v>
      </c>
      <c r="AK404" s="219">
        <f t="shared" si="120"/>
        <v>409686.66666666669</v>
      </c>
      <c r="AL404" s="219">
        <f t="shared" si="121"/>
        <v>614530</v>
      </c>
      <c r="AM404" s="144">
        <f t="shared" si="122"/>
        <v>0.66666666666666663</v>
      </c>
      <c r="AN404" s="147">
        <v>56</v>
      </c>
      <c r="AO404" s="218">
        <f>IFERROR(AN404/AN409,"-")</f>
        <v>3.437691835481891E-2</v>
      </c>
      <c r="AP404" s="219">
        <v>47559851</v>
      </c>
      <c r="AQ404" s="219">
        <v>48</v>
      </c>
      <c r="AR404" s="219">
        <f t="shared" si="123"/>
        <v>849283.05357142852</v>
      </c>
      <c r="AS404" s="219">
        <f t="shared" si="124"/>
        <v>990830.22916666663</v>
      </c>
      <c r="AT404" s="144">
        <f t="shared" si="125"/>
        <v>0.8571428571428571</v>
      </c>
      <c r="AV404" s="65"/>
    </row>
    <row r="405" spans="2:48" s="7" customFormat="1">
      <c r="B405" s="465"/>
      <c r="C405" s="470"/>
      <c r="D405" s="143" t="s">
        <v>157</v>
      </c>
      <c r="E405" s="336">
        <v>34</v>
      </c>
      <c r="F405" s="220">
        <f>IFERROR(E405/E409,"-")</f>
        <v>8.0378250591016553E-2</v>
      </c>
      <c r="G405" s="59">
        <v>42919098</v>
      </c>
      <c r="H405" s="59">
        <v>33</v>
      </c>
      <c r="I405" s="59">
        <f t="shared" si="126"/>
        <v>1262326.4117647058</v>
      </c>
      <c r="J405" s="59">
        <f t="shared" si="109"/>
        <v>1300578.7272727273</v>
      </c>
      <c r="K405" s="9">
        <f t="shared" si="110"/>
        <v>0.97058823529411764</v>
      </c>
      <c r="L405" s="336">
        <v>24</v>
      </c>
      <c r="M405" s="220">
        <f>IFERROR(L405/L409,"-")</f>
        <v>7.476635514018691E-2</v>
      </c>
      <c r="N405" s="59">
        <v>30675467</v>
      </c>
      <c r="O405" s="59">
        <v>23</v>
      </c>
      <c r="P405" s="59">
        <f t="shared" si="111"/>
        <v>1278144.4583333333</v>
      </c>
      <c r="Q405" s="59">
        <f t="shared" si="112"/>
        <v>1333715.956521739</v>
      </c>
      <c r="R405" s="9">
        <f t="shared" si="113"/>
        <v>0.95833333333333337</v>
      </c>
      <c r="S405" s="336">
        <v>9</v>
      </c>
      <c r="T405" s="220">
        <f>IFERROR(S405/S409,"-")</f>
        <v>0.16071428571428573</v>
      </c>
      <c r="U405" s="59">
        <v>13262870</v>
      </c>
      <c r="V405" s="59">
        <v>9</v>
      </c>
      <c r="W405" s="59">
        <f t="shared" si="114"/>
        <v>1473652.2222222222</v>
      </c>
      <c r="X405" s="59">
        <f t="shared" si="115"/>
        <v>1473652.2222222222</v>
      </c>
      <c r="Y405" s="9">
        <f t="shared" si="116"/>
        <v>1</v>
      </c>
      <c r="Z405" s="336">
        <v>7</v>
      </c>
      <c r="AA405" s="220">
        <f>IFERROR(Z405/Z409,"-")</f>
        <v>0.17948717948717949</v>
      </c>
      <c r="AB405" s="59">
        <v>10428464</v>
      </c>
      <c r="AC405" s="59">
        <v>7</v>
      </c>
      <c r="AD405" s="59">
        <f t="shared" si="117"/>
        <v>1489780.5714285714</v>
      </c>
      <c r="AE405" s="59">
        <f t="shared" si="118"/>
        <v>1489780.5714285714</v>
      </c>
      <c r="AF405" s="9">
        <f t="shared" si="119"/>
        <v>1</v>
      </c>
      <c r="AG405" s="336">
        <v>18</v>
      </c>
      <c r="AH405" s="220">
        <f>IFERROR(AG405/AG409,"-")</f>
        <v>0.12857142857142856</v>
      </c>
      <c r="AI405" s="59">
        <v>22588043</v>
      </c>
      <c r="AJ405" s="59">
        <v>18</v>
      </c>
      <c r="AK405" s="59">
        <f t="shared" si="120"/>
        <v>1254891.2777777778</v>
      </c>
      <c r="AL405" s="59">
        <f t="shared" si="121"/>
        <v>1254891.2777777778</v>
      </c>
      <c r="AM405" s="9">
        <f t="shared" si="122"/>
        <v>1</v>
      </c>
      <c r="AN405" s="336">
        <v>54</v>
      </c>
      <c r="AO405" s="220">
        <f>IFERROR(AN405/AN409,"-")</f>
        <v>3.3149171270718231E-2</v>
      </c>
      <c r="AP405" s="59">
        <v>61488928</v>
      </c>
      <c r="AQ405" s="59">
        <v>50</v>
      </c>
      <c r="AR405" s="59">
        <f t="shared" si="123"/>
        <v>1138683.8518518519</v>
      </c>
      <c r="AS405" s="59">
        <f t="shared" si="124"/>
        <v>1229778.56</v>
      </c>
      <c r="AT405" s="9">
        <f t="shared" si="125"/>
        <v>0.92592592592592593</v>
      </c>
      <c r="AV405" s="65"/>
    </row>
    <row r="406" spans="2:48" s="7" customFormat="1">
      <c r="B406" s="465"/>
      <c r="C406" s="470"/>
      <c r="D406" s="143" t="s">
        <v>158</v>
      </c>
      <c r="E406" s="147">
        <v>17</v>
      </c>
      <c r="F406" s="218">
        <f>IFERROR(E406/E409,"-")</f>
        <v>4.0189125295508277E-2</v>
      </c>
      <c r="G406" s="219">
        <v>25514928</v>
      </c>
      <c r="H406" s="219">
        <v>16</v>
      </c>
      <c r="I406" s="219">
        <f t="shared" si="126"/>
        <v>1500878.1176470588</v>
      </c>
      <c r="J406" s="219">
        <f t="shared" si="109"/>
        <v>1594683</v>
      </c>
      <c r="K406" s="144">
        <f t="shared" si="110"/>
        <v>0.94117647058823528</v>
      </c>
      <c r="L406" s="147">
        <v>12</v>
      </c>
      <c r="M406" s="218">
        <f>IFERROR(L406/L409,"-")</f>
        <v>3.7383177570093455E-2</v>
      </c>
      <c r="N406" s="219">
        <v>18344102</v>
      </c>
      <c r="O406" s="219">
        <v>11</v>
      </c>
      <c r="P406" s="219">
        <f t="shared" si="111"/>
        <v>1528675.1666666667</v>
      </c>
      <c r="Q406" s="219">
        <f t="shared" si="112"/>
        <v>1667645.6363636365</v>
      </c>
      <c r="R406" s="144">
        <f t="shared" si="113"/>
        <v>0.91666666666666663</v>
      </c>
      <c r="S406" s="147">
        <v>3</v>
      </c>
      <c r="T406" s="218">
        <f>IFERROR(S406/S409,"-")</f>
        <v>5.3571428571428568E-2</v>
      </c>
      <c r="U406" s="219">
        <v>7108741</v>
      </c>
      <c r="V406" s="219">
        <v>3</v>
      </c>
      <c r="W406" s="219">
        <f t="shared" si="114"/>
        <v>2369580.3333333335</v>
      </c>
      <c r="X406" s="219">
        <f t="shared" si="115"/>
        <v>2369580.3333333335</v>
      </c>
      <c r="Y406" s="144">
        <f t="shared" si="116"/>
        <v>1</v>
      </c>
      <c r="Z406" s="147">
        <v>2</v>
      </c>
      <c r="AA406" s="218">
        <f>IFERROR(Z406/Z409,"-")</f>
        <v>5.128205128205128E-2</v>
      </c>
      <c r="AB406" s="219">
        <v>5286717</v>
      </c>
      <c r="AC406" s="219">
        <v>2</v>
      </c>
      <c r="AD406" s="219">
        <f t="shared" si="117"/>
        <v>2643358.5</v>
      </c>
      <c r="AE406" s="219">
        <f t="shared" si="118"/>
        <v>2643358.5</v>
      </c>
      <c r="AF406" s="144">
        <f t="shared" si="119"/>
        <v>1</v>
      </c>
      <c r="AG406" s="147">
        <v>9</v>
      </c>
      <c r="AH406" s="218">
        <f>IFERROR(AG406/AG409,"-")</f>
        <v>6.4285714285714279E-2</v>
      </c>
      <c r="AI406" s="219">
        <v>18080166</v>
      </c>
      <c r="AJ406" s="219">
        <v>8</v>
      </c>
      <c r="AK406" s="219">
        <f t="shared" si="120"/>
        <v>2008907.3333333333</v>
      </c>
      <c r="AL406" s="219">
        <f t="shared" si="121"/>
        <v>2260020.75</v>
      </c>
      <c r="AM406" s="144">
        <f t="shared" si="122"/>
        <v>0.88888888888888884</v>
      </c>
      <c r="AN406" s="147">
        <v>20</v>
      </c>
      <c r="AO406" s="218">
        <f>IFERROR(AN406/AN409,"-")</f>
        <v>1.2277470841006752E-2</v>
      </c>
      <c r="AP406" s="219">
        <v>23437453</v>
      </c>
      <c r="AQ406" s="219">
        <v>18</v>
      </c>
      <c r="AR406" s="219">
        <f t="shared" si="123"/>
        <v>1171872.6499999999</v>
      </c>
      <c r="AS406" s="219">
        <f t="shared" si="124"/>
        <v>1302080.7222222222</v>
      </c>
      <c r="AT406" s="144">
        <f t="shared" si="125"/>
        <v>0.9</v>
      </c>
      <c r="AV406" s="65"/>
    </row>
    <row r="407" spans="2:48" s="7" customFormat="1">
      <c r="B407" s="465"/>
      <c r="C407" s="470"/>
      <c r="D407" s="143" t="s">
        <v>159</v>
      </c>
      <c r="E407" s="336">
        <v>4</v>
      </c>
      <c r="F407" s="220">
        <f>IFERROR(E407/E409,"-")</f>
        <v>9.4562647754137114E-3</v>
      </c>
      <c r="G407" s="59">
        <v>6127902</v>
      </c>
      <c r="H407" s="59">
        <v>3</v>
      </c>
      <c r="I407" s="59">
        <f t="shared" si="126"/>
        <v>1531975.5</v>
      </c>
      <c r="J407" s="59">
        <f t="shared" si="109"/>
        <v>2042634</v>
      </c>
      <c r="K407" s="9">
        <f t="shared" si="110"/>
        <v>0.75</v>
      </c>
      <c r="L407" s="336">
        <v>2</v>
      </c>
      <c r="M407" s="220">
        <f>IFERROR(L407/L409,"-")</f>
        <v>6.2305295950155761E-3</v>
      </c>
      <c r="N407" s="59">
        <v>4918307</v>
      </c>
      <c r="O407" s="59">
        <v>2</v>
      </c>
      <c r="P407" s="59">
        <f t="shared" si="111"/>
        <v>2459153.5</v>
      </c>
      <c r="Q407" s="59">
        <f t="shared" si="112"/>
        <v>2459153.5</v>
      </c>
      <c r="R407" s="9">
        <f t="shared" si="113"/>
        <v>1</v>
      </c>
      <c r="S407" s="336">
        <v>1</v>
      </c>
      <c r="T407" s="220">
        <f>IFERROR(S407/S409,"-")</f>
        <v>1.7857142857142856E-2</v>
      </c>
      <c r="U407" s="59">
        <v>0</v>
      </c>
      <c r="V407" s="59">
        <v>0</v>
      </c>
      <c r="W407" s="59">
        <f t="shared" si="114"/>
        <v>0</v>
      </c>
      <c r="X407" s="59" t="str">
        <f t="shared" si="115"/>
        <v>-</v>
      </c>
      <c r="Y407" s="9">
        <f t="shared" si="116"/>
        <v>0</v>
      </c>
      <c r="Z407" s="336">
        <v>0</v>
      </c>
      <c r="AA407" s="220">
        <f>IFERROR(Z407/Z409,"-")</f>
        <v>0</v>
      </c>
      <c r="AB407" s="59">
        <v>0</v>
      </c>
      <c r="AC407" s="59">
        <v>0</v>
      </c>
      <c r="AD407" s="59" t="str">
        <f t="shared" si="117"/>
        <v>-</v>
      </c>
      <c r="AE407" s="59" t="str">
        <f t="shared" si="118"/>
        <v>-</v>
      </c>
      <c r="AF407" s="9" t="str">
        <f t="shared" si="119"/>
        <v>-</v>
      </c>
      <c r="AG407" s="336">
        <v>2</v>
      </c>
      <c r="AH407" s="220">
        <f>IFERROR(AG407/AG409,"-")</f>
        <v>1.4285714285714285E-2</v>
      </c>
      <c r="AI407" s="59">
        <v>4918307</v>
      </c>
      <c r="AJ407" s="59">
        <v>2</v>
      </c>
      <c r="AK407" s="59">
        <f t="shared" si="120"/>
        <v>2459153.5</v>
      </c>
      <c r="AL407" s="59">
        <f t="shared" si="121"/>
        <v>2459153.5</v>
      </c>
      <c r="AM407" s="9">
        <f t="shared" si="122"/>
        <v>1</v>
      </c>
      <c r="AN407" s="336">
        <v>16</v>
      </c>
      <c r="AO407" s="220">
        <f>IFERROR(AN407/AN409,"-")</f>
        <v>9.8219766728054013E-3</v>
      </c>
      <c r="AP407" s="59">
        <v>16122247</v>
      </c>
      <c r="AQ407" s="59">
        <v>12</v>
      </c>
      <c r="AR407" s="59">
        <f t="shared" si="123"/>
        <v>1007640.4375</v>
      </c>
      <c r="AS407" s="59">
        <f t="shared" si="124"/>
        <v>1343520.5833333333</v>
      </c>
      <c r="AT407" s="9">
        <f t="shared" si="125"/>
        <v>0.75</v>
      </c>
      <c r="AV407" s="65"/>
    </row>
    <row r="408" spans="2:48" s="7" customFormat="1">
      <c r="B408" s="465"/>
      <c r="C408" s="470"/>
      <c r="D408" s="146" t="s">
        <v>160</v>
      </c>
      <c r="E408" s="337">
        <v>6</v>
      </c>
      <c r="F408" s="221">
        <f>IFERROR(E408/E409,"-")</f>
        <v>1.4184397163120567E-2</v>
      </c>
      <c r="G408" s="222">
        <v>16804427</v>
      </c>
      <c r="H408" s="222">
        <v>6</v>
      </c>
      <c r="I408" s="222">
        <f t="shared" si="126"/>
        <v>2800737.8333333335</v>
      </c>
      <c r="J408" s="222">
        <f t="shared" si="109"/>
        <v>2800737.8333333335</v>
      </c>
      <c r="K408" s="29">
        <f t="shared" si="110"/>
        <v>1</v>
      </c>
      <c r="L408" s="337">
        <v>4</v>
      </c>
      <c r="M408" s="221">
        <f>IFERROR(L408/L409,"-")</f>
        <v>1.2461059190031152E-2</v>
      </c>
      <c r="N408" s="222">
        <v>10141041</v>
      </c>
      <c r="O408" s="222">
        <v>4</v>
      </c>
      <c r="P408" s="222">
        <f t="shared" si="111"/>
        <v>2535260.25</v>
      </c>
      <c r="Q408" s="222">
        <f t="shared" si="112"/>
        <v>2535260.25</v>
      </c>
      <c r="R408" s="29">
        <f t="shared" si="113"/>
        <v>1</v>
      </c>
      <c r="S408" s="337">
        <v>1</v>
      </c>
      <c r="T408" s="221">
        <f>IFERROR(S408/S409,"-")</f>
        <v>1.7857142857142856E-2</v>
      </c>
      <c r="U408" s="222">
        <v>2806022</v>
      </c>
      <c r="V408" s="222">
        <v>1</v>
      </c>
      <c r="W408" s="222">
        <f t="shared" si="114"/>
        <v>2806022</v>
      </c>
      <c r="X408" s="222">
        <f t="shared" si="115"/>
        <v>2806022</v>
      </c>
      <c r="Y408" s="29">
        <f t="shared" si="116"/>
        <v>1</v>
      </c>
      <c r="Z408" s="337">
        <v>0</v>
      </c>
      <c r="AA408" s="221">
        <f>IFERROR(Z408/Z409,"-")</f>
        <v>0</v>
      </c>
      <c r="AB408" s="222">
        <v>0</v>
      </c>
      <c r="AC408" s="222">
        <v>0</v>
      </c>
      <c r="AD408" s="222" t="str">
        <f t="shared" si="117"/>
        <v>-</v>
      </c>
      <c r="AE408" s="222" t="str">
        <f t="shared" si="118"/>
        <v>-</v>
      </c>
      <c r="AF408" s="29" t="str">
        <f t="shared" si="119"/>
        <v>-</v>
      </c>
      <c r="AG408" s="337">
        <v>3</v>
      </c>
      <c r="AH408" s="221">
        <f>IFERROR(AG408/AG409,"-")</f>
        <v>2.1428571428571429E-2</v>
      </c>
      <c r="AI408" s="222">
        <v>10237247</v>
      </c>
      <c r="AJ408" s="222">
        <v>3</v>
      </c>
      <c r="AK408" s="222">
        <f t="shared" si="120"/>
        <v>3412415.6666666665</v>
      </c>
      <c r="AL408" s="222">
        <f t="shared" si="121"/>
        <v>3412415.6666666665</v>
      </c>
      <c r="AM408" s="29">
        <f t="shared" si="122"/>
        <v>1</v>
      </c>
      <c r="AN408" s="337">
        <v>10</v>
      </c>
      <c r="AO408" s="221">
        <f>IFERROR(AN408/AN409,"-")</f>
        <v>6.1387354205033762E-3</v>
      </c>
      <c r="AP408" s="222">
        <v>13750333</v>
      </c>
      <c r="AQ408" s="222">
        <v>8</v>
      </c>
      <c r="AR408" s="222">
        <f t="shared" si="123"/>
        <v>1375033.3</v>
      </c>
      <c r="AS408" s="222">
        <f t="shared" si="124"/>
        <v>1718791.625</v>
      </c>
      <c r="AT408" s="29">
        <f t="shared" si="125"/>
        <v>0.8</v>
      </c>
      <c r="AV408" s="65"/>
    </row>
    <row r="409" spans="2:48" s="7" customFormat="1">
      <c r="B409" s="466"/>
      <c r="C409" s="471"/>
      <c r="D409" s="247" t="s">
        <v>64</v>
      </c>
      <c r="E409" s="148">
        <f>SUM(E401:E408)</f>
        <v>423</v>
      </c>
      <c r="F409" s="223">
        <f>IFERROR(E409/E409,"-")</f>
        <v>1</v>
      </c>
      <c r="G409" s="224">
        <f>SUM(G401:G408)</f>
        <v>108640501</v>
      </c>
      <c r="H409" s="224">
        <f>SUM(H401:H408)</f>
        <v>102</v>
      </c>
      <c r="I409" s="224">
        <f t="shared" si="126"/>
        <v>256833.33569739954</v>
      </c>
      <c r="J409" s="224">
        <f t="shared" si="109"/>
        <v>1065102.9509803921</v>
      </c>
      <c r="K409" s="129">
        <f t="shared" si="110"/>
        <v>0.24113475177304963</v>
      </c>
      <c r="L409" s="148">
        <f>SUM(L401:L408)</f>
        <v>321</v>
      </c>
      <c r="M409" s="223">
        <f>IFERROR(L409/L409,"-")</f>
        <v>1</v>
      </c>
      <c r="N409" s="224">
        <f>SUM(N401:N408)</f>
        <v>79142746</v>
      </c>
      <c r="O409" s="224">
        <f>SUM(O401:O408)</f>
        <v>74</v>
      </c>
      <c r="P409" s="224">
        <f t="shared" si="111"/>
        <v>246550.6105919003</v>
      </c>
      <c r="Q409" s="224">
        <f t="shared" si="112"/>
        <v>1069496.5675675676</v>
      </c>
      <c r="R409" s="129">
        <f t="shared" si="113"/>
        <v>0.23052959501557632</v>
      </c>
      <c r="S409" s="148">
        <f>SUM(S401:S408)</f>
        <v>56</v>
      </c>
      <c r="T409" s="223">
        <f>IFERROR(S409/S409,"-")</f>
        <v>1</v>
      </c>
      <c r="U409" s="224">
        <f>SUM(U401:U408)</f>
        <v>26485561</v>
      </c>
      <c r="V409" s="224">
        <f>SUM(V401:V408)</f>
        <v>21</v>
      </c>
      <c r="W409" s="224">
        <f t="shared" si="114"/>
        <v>472956.44642857142</v>
      </c>
      <c r="X409" s="224">
        <f t="shared" si="115"/>
        <v>1261217.1904761905</v>
      </c>
      <c r="Y409" s="129">
        <f t="shared" si="116"/>
        <v>0.375</v>
      </c>
      <c r="Z409" s="148">
        <f>SUM(Z401:Z408)</f>
        <v>39</v>
      </c>
      <c r="AA409" s="223">
        <f>IFERROR(Z409/Z409,"-")</f>
        <v>1</v>
      </c>
      <c r="AB409" s="224">
        <f>SUM(AB401:AB408)</f>
        <v>18342821</v>
      </c>
      <c r="AC409" s="224">
        <f>SUM(AC401:AC408)</f>
        <v>14</v>
      </c>
      <c r="AD409" s="224">
        <f t="shared" si="117"/>
        <v>470328.74358974356</v>
      </c>
      <c r="AE409" s="224">
        <f t="shared" si="118"/>
        <v>1310201.5</v>
      </c>
      <c r="AF409" s="129">
        <f t="shared" si="119"/>
        <v>0.35897435897435898</v>
      </c>
      <c r="AG409" s="148">
        <f>SUM(AG401:AG408)</f>
        <v>140</v>
      </c>
      <c r="AH409" s="223">
        <f>IFERROR(AG409/AG409,"-")</f>
        <v>1</v>
      </c>
      <c r="AI409" s="224">
        <f>SUM(AI401:AI408)</f>
        <v>59775813</v>
      </c>
      <c r="AJ409" s="224">
        <f>SUM(AJ401:AJ408)</f>
        <v>46</v>
      </c>
      <c r="AK409" s="224">
        <f t="shared" si="120"/>
        <v>426970.09285714285</v>
      </c>
      <c r="AL409" s="224">
        <f t="shared" si="121"/>
        <v>1299474.1956521738</v>
      </c>
      <c r="AM409" s="129">
        <f t="shared" si="122"/>
        <v>0.32857142857142857</v>
      </c>
      <c r="AN409" s="148">
        <f>SUM(AN401:AN408)</f>
        <v>1629</v>
      </c>
      <c r="AO409" s="223">
        <f>IFERROR(AN409/AN409,"-")</f>
        <v>1</v>
      </c>
      <c r="AP409" s="224">
        <f>SUM(AP401:AP408)</f>
        <v>179689376</v>
      </c>
      <c r="AQ409" s="224">
        <f>SUM(AQ401:AQ408)</f>
        <v>205</v>
      </c>
      <c r="AR409" s="224">
        <f t="shared" si="123"/>
        <v>110306.55371393493</v>
      </c>
      <c r="AS409" s="224">
        <f t="shared" si="124"/>
        <v>876533.54146341467</v>
      </c>
      <c r="AT409" s="129">
        <f t="shared" si="125"/>
        <v>0.12584407612031923</v>
      </c>
      <c r="AV409" s="65"/>
    </row>
    <row r="410" spans="2:48" s="7" customFormat="1">
      <c r="B410" s="464">
        <v>46</v>
      </c>
      <c r="C410" s="469" t="s">
        <v>20</v>
      </c>
      <c r="D410" s="143" t="s">
        <v>156</v>
      </c>
      <c r="E410" s="147">
        <v>381</v>
      </c>
      <c r="F410" s="218">
        <f>IFERROR(E410/E418,"-")</f>
        <v>0.69908256880733943</v>
      </c>
      <c r="G410" s="219">
        <v>0</v>
      </c>
      <c r="H410" s="219">
        <v>0</v>
      </c>
      <c r="I410" s="219">
        <f t="shared" si="126"/>
        <v>0</v>
      </c>
      <c r="J410" s="219" t="str">
        <f t="shared" si="109"/>
        <v>-</v>
      </c>
      <c r="K410" s="144">
        <f t="shared" si="110"/>
        <v>0</v>
      </c>
      <c r="L410" s="147">
        <v>316</v>
      </c>
      <c r="M410" s="218">
        <f>IFERROR(L410/L418,"-")</f>
        <v>0.69911504424778759</v>
      </c>
      <c r="N410" s="219">
        <v>0</v>
      </c>
      <c r="O410" s="219">
        <v>0</v>
      </c>
      <c r="P410" s="219">
        <f t="shared" si="111"/>
        <v>0</v>
      </c>
      <c r="Q410" s="219" t="str">
        <f t="shared" si="112"/>
        <v>-</v>
      </c>
      <c r="R410" s="144">
        <f t="shared" si="113"/>
        <v>0</v>
      </c>
      <c r="S410" s="147">
        <v>36</v>
      </c>
      <c r="T410" s="218">
        <f>IFERROR(S410/S418,"-")</f>
        <v>0.5714285714285714</v>
      </c>
      <c r="U410" s="219">
        <v>0</v>
      </c>
      <c r="V410" s="219">
        <v>0</v>
      </c>
      <c r="W410" s="219">
        <f t="shared" si="114"/>
        <v>0</v>
      </c>
      <c r="X410" s="219" t="str">
        <f t="shared" si="115"/>
        <v>-</v>
      </c>
      <c r="Y410" s="144">
        <f t="shared" si="116"/>
        <v>0</v>
      </c>
      <c r="Z410" s="147">
        <v>26</v>
      </c>
      <c r="AA410" s="218">
        <f>IFERROR(Z410/Z418,"-")</f>
        <v>0.53061224489795922</v>
      </c>
      <c r="AB410" s="219">
        <v>0</v>
      </c>
      <c r="AC410" s="219">
        <v>0</v>
      </c>
      <c r="AD410" s="219">
        <f t="shared" si="117"/>
        <v>0</v>
      </c>
      <c r="AE410" s="219" t="str">
        <f t="shared" si="118"/>
        <v>-</v>
      </c>
      <c r="AF410" s="144">
        <f t="shared" si="119"/>
        <v>0</v>
      </c>
      <c r="AG410" s="147">
        <v>64</v>
      </c>
      <c r="AH410" s="218">
        <f>IFERROR(AG410/AG418,"-")</f>
        <v>0.52459016393442626</v>
      </c>
      <c r="AI410" s="219">
        <v>0</v>
      </c>
      <c r="AJ410" s="219">
        <v>0</v>
      </c>
      <c r="AK410" s="219">
        <f t="shared" si="120"/>
        <v>0</v>
      </c>
      <c r="AL410" s="219" t="str">
        <f t="shared" si="121"/>
        <v>-</v>
      </c>
      <c r="AM410" s="144">
        <f t="shared" si="122"/>
        <v>0</v>
      </c>
      <c r="AN410" s="147">
        <v>1671</v>
      </c>
      <c r="AO410" s="218">
        <f>IFERROR(AN410/AN418,"-")</f>
        <v>0.81234807972775891</v>
      </c>
      <c r="AP410" s="219">
        <v>0</v>
      </c>
      <c r="AQ410" s="219">
        <v>0</v>
      </c>
      <c r="AR410" s="219">
        <f t="shared" si="123"/>
        <v>0</v>
      </c>
      <c r="AS410" s="219" t="str">
        <f t="shared" si="124"/>
        <v>-</v>
      </c>
      <c r="AT410" s="144">
        <f t="shared" si="125"/>
        <v>0</v>
      </c>
      <c r="AV410" s="65"/>
    </row>
    <row r="411" spans="2:48" s="7" customFormat="1">
      <c r="B411" s="465"/>
      <c r="C411" s="470"/>
      <c r="D411" s="143" t="s">
        <v>153</v>
      </c>
      <c r="E411" s="336">
        <v>36</v>
      </c>
      <c r="F411" s="220">
        <f>IFERROR(E411/E418,"-")</f>
        <v>6.6055045871559637E-2</v>
      </c>
      <c r="G411" s="59">
        <v>2194028</v>
      </c>
      <c r="H411" s="59">
        <v>13</v>
      </c>
      <c r="I411" s="59">
        <f t="shared" si="126"/>
        <v>60945.222222222219</v>
      </c>
      <c r="J411" s="59">
        <f t="shared" si="109"/>
        <v>168771.38461538462</v>
      </c>
      <c r="K411" s="9">
        <f t="shared" si="110"/>
        <v>0.3611111111111111</v>
      </c>
      <c r="L411" s="336">
        <v>28</v>
      </c>
      <c r="M411" s="220">
        <f>IFERROR(L411/L418,"-")</f>
        <v>6.1946902654867256E-2</v>
      </c>
      <c r="N411" s="59">
        <v>1959515</v>
      </c>
      <c r="O411" s="59">
        <v>10</v>
      </c>
      <c r="P411" s="59">
        <f t="shared" si="111"/>
        <v>69982.678571428565</v>
      </c>
      <c r="Q411" s="59">
        <f t="shared" si="112"/>
        <v>195951.5</v>
      </c>
      <c r="R411" s="9">
        <f t="shared" si="113"/>
        <v>0.35714285714285715</v>
      </c>
      <c r="S411" s="336">
        <v>3</v>
      </c>
      <c r="T411" s="220">
        <f>IFERROR(S411/S418,"-")</f>
        <v>4.7619047619047616E-2</v>
      </c>
      <c r="U411" s="59">
        <v>490500</v>
      </c>
      <c r="V411" s="59">
        <v>2</v>
      </c>
      <c r="W411" s="59">
        <f t="shared" si="114"/>
        <v>163500</v>
      </c>
      <c r="X411" s="59">
        <f t="shared" si="115"/>
        <v>245250</v>
      </c>
      <c r="Y411" s="9">
        <f t="shared" si="116"/>
        <v>0.66666666666666663</v>
      </c>
      <c r="Z411" s="336">
        <v>2</v>
      </c>
      <c r="AA411" s="220">
        <f>IFERROR(Z411/Z418,"-")</f>
        <v>4.0816326530612242E-2</v>
      </c>
      <c r="AB411" s="59">
        <v>490500</v>
      </c>
      <c r="AC411" s="59">
        <v>2</v>
      </c>
      <c r="AD411" s="59">
        <f t="shared" si="117"/>
        <v>245250</v>
      </c>
      <c r="AE411" s="59">
        <f t="shared" si="118"/>
        <v>245250</v>
      </c>
      <c r="AF411" s="9">
        <f t="shared" si="119"/>
        <v>1</v>
      </c>
      <c r="AG411" s="336">
        <v>12</v>
      </c>
      <c r="AH411" s="220">
        <f>IFERROR(AG411/AG418,"-")</f>
        <v>9.8360655737704916E-2</v>
      </c>
      <c r="AI411" s="59">
        <v>737429</v>
      </c>
      <c r="AJ411" s="59">
        <v>7</v>
      </c>
      <c r="AK411" s="59">
        <f t="shared" si="120"/>
        <v>61452.416666666664</v>
      </c>
      <c r="AL411" s="59">
        <f t="shared" si="121"/>
        <v>105347</v>
      </c>
      <c r="AM411" s="9">
        <f t="shared" si="122"/>
        <v>0.58333333333333337</v>
      </c>
      <c r="AN411" s="336">
        <v>111</v>
      </c>
      <c r="AO411" s="220">
        <f>IFERROR(AN411/AN418,"-")</f>
        <v>5.3962080700048612E-2</v>
      </c>
      <c r="AP411" s="59">
        <v>7471529</v>
      </c>
      <c r="AQ411" s="59">
        <v>38</v>
      </c>
      <c r="AR411" s="59">
        <f t="shared" si="123"/>
        <v>67311.072072072071</v>
      </c>
      <c r="AS411" s="59">
        <f t="shared" si="124"/>
        <v>196619.18421052632</v>
      </c>
      <c r="AT411" s="9">
        <f t="shared" si="125"/>
        <v>0.34234234234234234</v>
      </c>
      <c r="AV411" s="65"/>
    </row>
    <row r="412" spans="2:48" s="7" customFormat="1">
      <c r="B412" s="465"/>
      <c r="C412" s="470"/>
      <c r="D412" s="143" t="s">
        <v>154</v>
      </c>
      <c r="E412" s="336">
        <v>59</v>
      </c>
      <c r="F412" s="220">
        <f>IFERROR(E412/E418,"-")</f>
        <v>0.10825688073394496</v>
      </c>
      <c r="G412" s="59">
        <v>7847540</v>
      </c>
      <c r="H412" s="59">
        <v>31</v>
      </c>
      <c r="I412" s="59">
        <f t="shared" si="126"/>
        <v>133009.15254237287</v>
      </c>
      <c r="J412" s="59">
        <f t="shared" si="109"/>
        <v>253146.45161290321</v>
      </c>
      <c r="K412" s="9">
        <f t="shared" si="110"/>
        <v>0.52542372881355937</v>
      </c>
      <c r="L412" s="336">
        <v>48</v>
      </c>
      <c r="M412" s="220">
        <f>IFERROR(L412/L418,"-")</f>
        <v>0.10619469026548672</v>
      </c>
      <c r="N412" s="59">
        <v>6225450</v>
      </c>
      <c r="O412" s="59">
        <v>24</v>
      </c>
      <c r="P412" s="59">
        <f t="shared" si="111"/>
        <v>129696.875</v>
      </c>
      <c r="Q412" s="59">
        <f t="shared" si="112"/>
        <v>259393.75</v>
      </c>
      <c r="R412" s="9">
        <f t="shared" si="113"/>
        <v>0.5</v>
      </c>
      <c r="S412" s="336">
        <v>7</v>
      </c>
      <c r="T412" s="220">
        <f>IFERROR(S412/S418,"-")</f>
        <v>0.1111111111111111</v>
      </c>
      <c r="U412" s="59">
        <v>441284</v>
      </c>
      <c r="V412" s="59">
        <v>4</v>
      </c>
      <c r="W412" s="59">
        <f t="shared" si="114"/>
        <v>63040.571428571428</v>
      </c>
      <c r="X412" s="59">
        <f t="shared" si="115"/>
        <v>110321</v>
      </c>
      <c r="Y412" s="9">
        <f t="shared" si="116"/>
        <v>0.5714285714285714</v>
      </c>
      <c r="Z412" s="336">
        <v>6</v>
      </c>
      <c r="AA412" s="220">
        <f>IFERROR(Z412/Z418,"-")</f>
        <v>0.12244897959183673</v>
      </c>
      <c r="AB412" s="59">
        <v>228132</v>
      </c>
      <c r="AC412" s="59">
        <v>3</v>
      </c>
      <c r="AD412" s="59">
        <f t="shared" si="117"/>
        <v>38022</v>
      </c>
      <c r="AE412" s="59">
        <f t="shared" si="118"/>
        <v>76044</v>
      </c>
      <c r="AF412" s="9">
        <f t="shared" si="119"/>
        <v>0.5</v>
      </c>
      <c r="AG412" s="336">
        <v>13</v>
      </c>
      <c r="AH412" s="220">
        <f>IFERROR(AG412/AG418,"-")</f>
        <v>0.10655737704918032</v>
      </c>
      <c r="AI412" s="59">
        <v>2140964</v>
      </c>
      <c r="AJ412" s="59">
        <v>10</v>
      </c>
      <c r="AK412" s="59">
        <f t="shared" si="120"/>
        <v>164689.53846153847</v>
      </c>
      <c r="AL412" s="59">
        <f t="shared" si="121"/>
        <v>214096.4</v>
      </c>
      <c r="AM412" s="9">
        <f t="shared" si="122"/>
        <v>0.76923076923076927</v>
      </c>
      <c r="AN412" s="336">
        <v>97</v>
      </c>
      <c r="AO412" s="220">
        <f>IFERROR(AN412/AN418,"-")</f>
        <v>4.7156052503646087E-2</v>
      </c>
      <c r="AP412" s="59">
        <v>14119836</v>
      </c>
      <c r="AQ412" s="59">
        <v>58</v>
      </c>
      <c r="AR412" s="59">
        <f t="shared" si="123"/>
        <v>145565.31958762885</v>
      </c>
      <c r="AS412" s="59">
        <f t="shared" si="124"/>
        <v>243445.44827586206</v>
      </c>
      <c r="AT412" s="9">
        <f t="shared" si="125"/>
        <v>0.59793814432989689</v>
      </c>
      <c r="AV412" s="65"/>
    </row>
    <row r="413" spans="2:48" s="7" customFormat="1">
      <c r="B413" s="465"/>
      <c r="C413" s="470"/>
      <c r="D413" s="143" t="s">
        <v>155</v>
      </c>
      <c r="E413" s="147">
        <v>26</v>
      </c>
      <c r="F413" s="218">
        <f>IFERROR(E413/E418,"-")</f>
        <v>4.7706422018348627E-2</v>
      </c>
      <c r="G413" s="219">
        <v>19579477</v>
      </c>
      <c r="H413" s="219">
        <v>24</v>
      </c>
      <c r="I413" s="219">
        <f t="shared" si="126"/>
        <v>753056.80769230775</v>
      </c>
      <c r="J413" s="219">
        <f t="shared" si="109"/>
        <v>815811.54166666663</v>
      </c>
      <c r="K413" s="144">
        <f t="shared" si="110"/>
        <v>0.92307692307692313</v>
      </c>
      <c r="L413" s="147">
        <v>21</v>
      </c>
      <c r="M413" s="218">
        <f>IFERROR(L413/L418,"-")</f>
        <v>4.6460176991150445E-2</v>
      </c>
      <c r="N413" s="219">
        <v>16233140</v>
      </c>
      <c r="O413" s="219">
        <v>20</v>
      </c>
      <c r="P413" s="219">
        <f t="shared" si="111"/>
        <v>773006.66666666663</v>
      </c>
      <c r="Q413" s="219">
        <f t="shared" si="112"/>
        <v>811657</v>
      </c>
      <c r="R413" s="144">
        <f t="shared" si="113"/>
        <v>0.95238095238095233</v>
      </c>
      <c r="S413" s="147">
        <v>8</v>
      </c>
      <c r="T413" s="218">
        <f>IFERROR(S413/S418,"-")</f>
        <v>0.12698412698412698</v>
      </c>
      <c r="U413" s="219">
        <v>6707492</v>
      </c>
      <c r="V413" s="219">
        <v>8</v>
      </c>
      <c r="W413" s="219">
        <f t="shared" si="114"/>
        <v>838436.5</v>
      </c>
      <c r="X413" s="219">
        <f t="shared" si="115"/>
        <v>838436.5</v>
      </c>
      <c r="Y413" s="144">
        <f t="shared" si="116"/>
        <v>1</v>
      </c>
      <c r="Z413" s="147">
        <v>6</v>
      </c>
      <c r="AA413" s="218">
        <f>IFERROR(Z413/Z418,"-")</f>
        <v>0.12244897959183673</v>
      </c>
      <c r="AB413" s="219">
        <v>4668487</v>
      </c>
      <c r="AC413" s="219">
        <v>6</v>
      </c>
      <c r="AD413" s="219">
        <f t="shared" si="117"/>
        <v>778081.16666666663</v>
      </c>
      <c r="AE413" s="219">
        <f t="shared" si="118"/>
        <v>778081.16666666663</v>
      </c>
      <c r="AF413" s="144">
        <f t="shared" si="119"/>
        <v>1</v>
      </c>
      <c r="AG413" s="147">
        <v>10</v>
      </c>
      <c r="AH413" s="218">
        <f>IFERROR(AG413/AG418,"-")</f>
        <v>8.1967213114754092E-2</v>
      </c>
      <c r="AI413" s="219">
        <v>9239993</v>
      </c>
      <c r="AJ413" s="219">
        <v>10</v>
      </c>
      <c r="AK413" s="219">
        <f t="shared" si="120"/>
        <v>923999.3</v>
      </c>
      <c r="AL413" s="219">
        <f t="shared" si="121"/>
        <v>923999.3</v>
      </c>
      <c r="AM413" s="144">
        <f t="shared" si="122"/>
        <v>1</v>
      </c>
      <c r="AN413" s="147">
        <v>73</v>
      </c>
      <c r="AO413" s="218">
        <f>IFERROR(AN413/AN418,"-")</f>
        <v>3.5488575595527469E-2</v>
      </c>
      <c r="AP413" s="219">
        <v>45271227</v>
      </c>
      <c r="AQ413" s="219">
        <v>63</v>
      </c>
      <c r="AR413" s="219">
        <f t="shared" si="123"/>
        <v>620153.79452054796</v>
      </c>
      <c r="AS413" s="219">
        <f t="shared" si="124"/>
        <v>718590.90476190473</v>
      </c>
      <c r="AT413" s="144">
        <f t="shared" si="125"/>
        <v>0.86301369863013699</v>
      </c>
      <c r="AV413" s="65"/>
    </row>
    <row r="414" spans="2:48" s="7" customFormat="1">
      <c r="B414" s="465"/>
      <c r="C414" s="470"/>
      <c r="D414" s="143" t="s">
        <v>157</v>
      </c>
      <c r="E414" s="336">
        <v>18</v>
      </c>
      <c r="F414" s="220">
        <f>IFERROR(E414/E418,"-")</f>
        <v>3.3027522935779818E-2</v>
      </c>
      <c r="G414" s="59">
        <v>13187451</v>
      </c>
      <c r="H414" s="59">
        <v>17</v>
      </c>
      <c r="I414" s="59">
        <f t="shared" si="126"/>
        <v>732636.16666666663</v>
      </c>
      <c r="J414" s="59">
        <f t="shared" si="109"/>
        <v>775732.4117647059</v>
      </c>
      <c r="K414" s="9">
        <f t="shared" si="110"/>
        <v>0.94444444444444442</v>
      </c>
      <c r="L414" s="336">
        <v>18</v>
      </c>
      <c r="M414" s="220">
        <f>IFERROR(L414/L418,"-")</f>
        <v>3.9823008849557522E-2</v>
      </c>
      <c r="N414" s="59">
        <v>13187451</v>
      </c>
      <c r="O414" s="59">
        <v>17</v>
      </c>
      <c r="P414" s="59">
        <f t="shared" si="111"/>
        <v>732636.16666666663</v>
      </c>
      <c r="Q414" s="59">
        <f t="shared" si="112"/>
        <v>775732.4117647059</v>
      </c>
      <c r="R414" s="9">
        <f t="shared" si="113"/>
        <v>0.94444444444444442</v>
      </c>
      <c r="S414" s="336">
        <v>4</v>
      </c>
      <c r="T414" s="220">
        <f>IFERROR(S414/S418,"-")</f>
        <v>6.3492063492063489E-2</v>
      </c>
      <c r="U414" s="59">
        <v>2837633</v>
      </c>
      <c r="V414" s="59">
        <v>4</v>
      </c>
      <c r="W414" s="59">
        <f t="shared" si="114"/>
        <v>709408.25</v>
      </c>
      <c r="X414" s="59">
        <f t="shared" si="115"/>
        <v>709408.25</v>
      </c>
      <c r="Y414" s="9">
        <f t="shared" si="116"/>
        <v>1</v>
      </c>
      <c r="Z414" s="336">
        <v>4</v>
      </c>
      <c r="AA414" s="220">
        <f>IFERROR(Z414/Z418,"-")</f>
        <v>8.1632653061224483E-2</v>
      </c>
      <c r="AB414" s="59">
        <v>2837633</v>
      </c>
      <c r="AC414" s="59">
        <v>4</v>
      </c>
      <c r="AD414" s="59">
        <f t="shared" si="117"/>
        <v>709408.25</v>
      </c>
      <c r="AE414" s="59">
        <f t="shared" si="118"/>
        <v>709408.25</v>
      </c>
      <c r="AF414" s="9">
        <f t="shared" si="119"/>
        <v>1</v>
      </c>
      <c r="AG414" s="336">
        <v>10</v>
      </c>
      <c r="AH414" s="220">
        <f>IFERROR(AG414/AG418,"-")</f>
        <v>8.1967213114754092E-2</v>
      </c>
      <c r="AI414" s="59">
        <v>9714844</v>
      </c>
      <c r="AJ414" s="59">
        <v>9</v>
      </c>
      <c r="AK414" s="59">
        <f t="shared" si="120"/>
        <v>971484.4</v>
      </c>
      <c r="AL414" s="59">
        <f t="shared" si="121"/>
        <v>1079427.111111111</v>
      </c>
      <c r="AM414" s="9">
        <f t="shared" si="122"/>
        <v>0.9</v>
      </c>
      <c r="AN414" s="336">
        <v>63</v>
      </c>
      <c r="AO414" s="220">
        <f>IFERROR(AN414/AN418,"-")</f>
        <v>3.0627126883811376E-2</v>
      </c>
      <c r="AP414" s="59">
        <v>62815982</v>
      </c>
      <c r="AQ414" s="59">
        <v>57</v>
      </c>
      <c r="AR414" s="59">
        <f t="shared" si="123"/>
        <v>997079.07936507941</v>
      </c>
      <c r="AS414" s="59">
        <f t="shared" si="124"/>
        <v>1102034.7719298245</v>
      </c>
      <c r="AT414" s="9">
        <f t="shared" si="125"/>
        <v>0.90476190476190477</v>
      </c>
      <c r="AV414" s="65"/>
    </row>
    <row r="415" spans="2:48" s="7" customFormat="1">
      <c r="B415" s="465"/>
      <c r="C415" s="470"/>
      <c r="D415" s="143" t="s">
        <v>158</v>
      </c>
      <c r="E415" s="147">
        <v>10</v>
      </c>
      <c r="F415" s="218">
        <f>IFERROR(E415/E418,"-")</f>
        <v>1.834862385321101E-2</v>
      </c>
      <c r="G415" s="219">
        <v>14250340</v>
      </c>
      <c r="H415" s="219">
        <v>9</v>
      </c>
      <c r="I415" s="219">
        <f t="shared" si="126"/>
        <v>1425034</v>
      </c>
      <c r="J415" s="219">
        <f t="shared" si="109"/>
        <v>1583371.111111111</v>
      </c>
      <c r="K415" s="144">
        <f t="shared" si="110"/>
        <v>0.9</v>
      </c>
      <c r="L415" s="147">
        <v>8</v>
      </c>
      <c r="M415" s="218">
        <f>IFERROR(L415/L418,"-")</f>
        <v>1.7699115044247787E-2</v>
      </c>
      <c r="N415" s="219">
        <v>9593565</v>
      </c>
      <c r="O415" s="219">
        <v>7</v>
      </c>
      <c r="P415" s="219">
        <f t="shared" si="111"/>
        <v>1199195.625</v>
      </c>
      <c r="Q415" s="219">
        <f t="shared" si="112"/>
        <v>1370509.2857142857</v>
      </c>
      <c r="R415" s="144">
        <f t="shared" si="113"/>
        <v>0.875</v>
      </c>
      <c r="S415" s="147">
        <v>1</v>
      </c>
      <c r="T415" s="218">
        <f>IFERROR(S415/S418,"-")</f>
        <v>1.5873015873015872E-2</v>
      </c>
      <c r="U415" s="219">
        <v>0</v>
      </c>
      <c r="V415" s="219">
        <v>0</v>
      </c>
      <c r="W415" s="219">
        <f t="shared" si="114"/>
        <v>0</v>
      </c>
      <c r="X415" s="219" t="str">
        <f t="shared" si="115"/>
        <v>-</v>
      </c>
      <c r="Y415" s="144">
        <f t="shared" si="116"/>
        <v>0</v>
      </c>
      <c r="Z415" s="147">
        <v>1</v>
      </c>
      <c r="AA415" s="218">
        <f>IFERROR(Z415/Z418,"-")</f>
        <v>2.0408163265306121E-2</v>
      </c>
      <c r="AB415" s="219">
        <v>0</v>
      </c>
      <c r="AC415" s="219">
        <v>0</v>
      </c>
      <c r="AD415" s="219">
        <f t="shared" si="117"/>
        <v>0</v>
      </c>
      <c r="AE415" s="219" t="str">
        <f t="shared" si="118"/>
        <v>-</v>
      </c>
      <c r="AF415" s="144">
        <f t="shared" si="119"/>
        <v>0</v>
      </c>
      <c r="AG415" s="147">
        <v>5</v>
      </c>
      <c r="AH415" s="218">
        <f>IFERROR(AG415/AG418,"-")</f>
        <v>4.0983606557377046E-2</v>
      </c>
      <c r="AI415" s="219">
        <v>10354145</v>
      </c>
      <c r="AJ415" s="219">
        <v>5</v>
      </c>
      <c r="AK415" s="219">
        <f t="shared" si="120"/>
        <v>2070829</v>
      </c>
      <c r="AL415" s="219">
        <f t="shared" si="121"/>
        <v>2070829</v>
      </c>
      <c r="AM415" s="144">
        <f t="shared" si="122"/>
        <v>1</v>
      </c>
      <c r="AN415" s="147">
        <v>29</v>
      </c>
      <c r="AO415" s="218">
        <f>IFERROR(AN415/AN418,"-")</f>
        <v>1.4098201263976665E-2</v>
      </c>
      <c r="AP415" s="219">
        <v>34327962</v>
      </c>
      <c r="AQ415" s="219">
        <v>25</v>
      </c>
      <c r="AR415" s="219">
        <f t="shared" si="123"/>
        <v>1183722.8275862068</v>
      </c>
      <c r="AS415" s="219">
        <f t="shared" si="124"/>
        <v>1373118.48</v>
      </c>
      <c r="AT415" s="144">
        <f t="shared" si="125"/>
        <v>0.86206896551724133</v>
      </c>
      <c r="AV415" s="65"/>
    </row>
    <row r="416" spans="2:48" s="7" customFormat="1">
      <c r="B416" s="465"/>
      <c r="C416" s="470"/>
      <c r="D416" s="143" t="s">
        <v>159</v>
      </c>
      <c r="E416" s="336">
        <v>12</v>
      </c>
      <c r="F416" s="220">
        <f>IFERROR(E416/E418,"-")</f>
        <v>2.2018348623853212E-2</v>
      </c>
      <c r="G416" s="59">
        <v>17364334</v>
      </c>
      <c r="H416" s="59">
        <v>12</v>
      </c>
      <c r="I416" s="59">
        <f t="shared" si="126"/>
        <v>1447027.8333333333</v>
      </c>
      <c r="J416" s="59">
        <f t="shared" si="109"/>
        <v>1447027.8333333333</v>
      </c>
      <c r="K416" s="9">
        <f t="shared" si="110"/>
        <v>1</v>
      </c>
      <c r="L416" s="336">
        <v>12</v>
      </c>
      <c r="M416" s="220">
        <f>IFERROR(L416/L418,"-")</f>
        <v>2.6548672566371681E-2</v>
      </c>
      <c r="N416" s="59">
        <v>17364334</v>
      </c>
      <c r="O416" s="59">
        <v>12</v>
      </c>
      <c r="P416" s="59">
        <f t="shared" si="111"/>
        <v>1447027.8333333333</v>
      </c>
      <c r="Q416" s="59">
        <f t="shared" si="112"/>
        <v>1447027.8333333333</v>
      </c>
      <c r="R416" s="9">
        <f t="shared" si="113"/>
        <v>1</v>
      </c>
      <c r="S416" s="336">
        <v>4</v>
      </c>
      <c r="T416" s="220">
        <f>IFERROR(S416/S418,"-")</f>
        <v>6.3492063492063489E-2</v>
      </c>
      <c r="U416" s="59">
        <v>3860443</v>
      </c>
      <c r="V416" s="59">
        <v>4</v>
      </c>
      <c r="W416" s="59">
        <f t="shared" si="114"/>
        <v>965110.75</v>
      </c>
      <c r="X416" s="59">
        <f t="shared" si="115"/>
        <v>965110.75</v>
      </c>
      <c r="Y416" s="9">
        <f t="shared" si="116"/>
        <v>1</v>
      </c>
      <c r="Z416" s="336">
        <v>4</v>
      </c>
      <c r="AA416" s="220">
        <f>IFERROR(Z416/Z418,"-")</f>
        <v>8.1632653061224483E-2</v>
      </c>
      <c r="AB416" s="59">
        <v>3860443</v>
      </c>
      <c r="AC416" s="59">
        <v>4</v>
      </c>
      <c r="AD416" s="59">
        <f t="shared" si="117"/>
        <v>965110.75</v>
      </c>
      <c r="AE416" s="59">
        <f t="shared" si="118"/>
        <v>965110.75</v>
      </c>
      <c r="AF416" s="9">
        <f t="shared" si="119"/>
        <v>1</v>
      </c>
      <c r="AG416" s="336">
        <v>6</v>
      </c>
      <c r="AH416" s="220">
        <f>IFERROR(AG416/AG418,"-")</f>
        <v>4.9180327868852458E-2</v>
      </c>
      <c r="AI416" s="59">
        <v>14298347</v>
      </c>
      <c r="AJ416" s="59">
        <v>6</v>
      </c>
      <c r="AK416" s="59">
        <f t="shared" si="120"/>
        <v>2383057.8333333335</v>
      </c>
      <c r="AL416" s="59">
        <f t="shared" si="121"/>
        <v>2383057.8333333335</v>
      </c>
      <c r="AM416" s="9">
        <f t="shared" si="122"/>
        <v>1</v>
      </c>
      <c r="AN416" s="336">
        <v>10</v>
      </c>
      <c r="AO416" s="220">
        <f>IFERROR(AN416/AN418,"-")</f>
        <v>4.8614487117160914E-3</v>
      </c>
      <c r="AP416" s="59">
        <v>11087959</v>
      </c>
      <c r="AQ416" s="59">
        <v>10</v>
      </c>
      <c r="AR416" s="59">
        <f t="shared" si="123"/>
        <v>1108795.8999999999</v>
      </c>
      <c r="AS416" s="59">
        <f t="shared" si="124"/>
        <v>1108795.8999999999</v>
      </c>
      <c r="AT416" s="9">
        <f t="shared" si="125"/>
        <v>1</v>
      </c>
      <c r="AV416" s="65"/>
    </row>
    <row r="417" spans="2:48" s="7" customFormat="1">
      <c r="B417" s="465"/>
      <c r="C417" s="470"/>
      <c r="D417" s="146" t="s">
        <v>160</v>
      </c>
      <c r="E417" s="337">
        <v>3</v>
      </c>
      <c r="F417" s="221">
        <f>IFERROR(E417/E418,"-")</f>
        <v>5.5045871559633031E-3</v>
      </c>
      <c r="G417" s="222">
        <v>8080054</v>
      </c>
      <c r="H417" s="222">
        <v>2</v>
      </c>
      <c r="I417" s="222">
        <f t="shared" si="126"/>
        <v>2693351.3333333335</v>
      </c>
      <c r="J417" s="222">
        <f t="shared" si="109"/>
        <v>4040027</v>
      </c>
      <c r="K417" s="29">
        <f t="shared" si="110"/>
        <v>0.66666666666666663</v>
      </c>
      <c r="L417" s="337">
        <v>1</v>
      </c>
      <c r="M417" s="221">
        <f>IFERROR(L417/L418,"-")</f>
        <v>2.2123893805309734E-3</v>
      </c>
      <c r="N417" s="222">
        <v>3565247</v>
      </c>
      <c r="O417" s="222">
        <v>1</v>
      </c>
      <c r="P417" s="222">
        <f t="shared" si="111"/>
        <v>3565247</v>
      </c>
      <c r="Q417" s="222">
        <f t="shared" si="112"/>
        <v>3565247</v>
      </c>
      <c r="R417" s="29">
        <f t="shared" si="113"/>
        <v>1</v>
      </c>
      <c r="S417" s="337">
        <v>0</v>
      </c>
      <c r="T417" s="221">
        <f>IFERROR(S417/S418,"-")</f>
        <v>0</v>
      </c>
      <c r="U417" s="222">
        <v>0</v>
      </c>
      <c r="V417" s="222">
        <v>0</v>
      </c>
      <c r="W417" s="222" t="str">
        <f t="shared" si="114"/>
        <v>-</v>
      </c>
      <c r="X417" s="222" t="str">
        <f t="shared" si="115"/>
        <v>-</v>
      </c>
      <c r="Y417" s="29" t="str">
        <f t="shared" si="116"/>
        <v>-</v>
      </c>
      <c r="Z417" s="337">
        <v>0</v>
      </c>
      <c r="AA417" s="221">
        <f>IFERROR(Z417/Z418,"-")</f>
        <v>0</v>
      </c>
      <c r="AB417" s="222">
        <v>0</v>
      </c>
      <c r="AC417" s="222">
        <v>0</v>
      </c>
      <c r="AD417" s="222" t="str">
        <f t="shared" si="117"/>
        <v>-</v>
      </c>
      <c r="AE417" s="222" t="str">
        <f t="shared" si="118"/>
        <v>-</v>
      </c>
      <c r="AF417" s="29" t="str">
        <f t="shared" si="119"/>
        <v>-</v>
      </c>
      <c r="AG417" s="337">
        <v>2</v>
      </c>
      <c r="AH417" s="221">
        <f>IFERROR(AG417/AG418,"-")</f>
        <v>1.6393442622950821E-2</v>
      </c>
      <c r="AI417" s="222">
        <v>8080054</v>
      </c>
      <c r="AJ417" s="222">
        <v>2</v>
      </c>
      <c r="AK417" s="222">
        <f t="shared" si="120"/>
        <v>4040027</v>
      </c>
      <c r="AL417" s="222">
        <f t="shared" si="121"/>
        <v>4040027</v>
      </c>
      <c r="AM417" s="29">
        <f t="shared" si="122"/>
        <v>1</v>
      </c>
      <c r="AN417" s="337">
        <v>3</v>
      </c>
      <c r="AO417" s="221">
        <f>IFERROR(AN417/AN418,"-")</f>
        <v>1.4584346135148275E-3</v>
      </c>
      <c r="AP417" s="222">
        <v>5874648</v>
      </c>
      <c r="AQ417" s="222">
        <v>3</v>
      </c>
      <c r="AR417" s="222">
        <f t="shared" si="123"/>
        <v>1958216</v>
      </c>
      <c r="AS417" s="222">
        <f t="shared" si="124"/>
        <v>1958216</v>
      </c>
      <c r="AT417" s="29">
        <f t="shared" si="125"/>
        <v>1</v>
      </c>
      <c r="AV417" s="65"/>
    </row>
    <row r="418" spans="2:48" s="7" customFormat="1">
      <c r="B418" s="466"/>
      <c r="C418" s="471"/>
      <c r="D418" s="247" t="s">
        <v>64</v>
      </c>
      <c r="E418" s="148">
        <f>SUM(E410:E417)</f>
        <v>545</v>
      </c>
      <c r="F418" s="223">
        <f>IFERROR(E418/E418,"-")</f>
        <v>1</v>
      </c>
      <c r="G418" s="224">
        <f>SUM(G410:G417)</f>
        <v>82503224</v>
      </c>
      <c r="H418" s="224">
        <f>SUM(H410:H417)</f>
        <v>108</v>
      </c>
      <c r="I418" s="224">
        <f t="shared" si="126"/>
        <v>151382.0623853211</v>
      </c>
      <c r="J418" s="224">
        <f t="shared" si="109"/>
        <v>763918.74074074079</v>
      </c>
      <c r="K418" s="129">
        <f t="shared" si="110"/>
        <v>0.19816513761467891</v>
      </c>
      <c r="L418" s="148">
        <f>SUM(L410:L417)</f>
        <v>452</v>
      </c>
      <c r="M418" s="223">
        <f>IFERROR(L418/L418,"-")</f>
        <v>1</v>
      </c>
      <c r="N418" s="224">
        <f>SUM(N410:N417)</f>
        <v>68128702</v>
      </c>
      <c r="O418" s="224">
        <f>SUM(O410:O417)</f>
        <v>91</v>
      </c>
      <c r="P418" s="224">
        <f t="shared" si="111"/>
        <v>150727.2168141593</v>
      </c>
      <c r="Q418" s="224">
        <f t="shared" si="112"/>
        <v>748667.05494505493</v>
      </c>
      <c r="R418" s="129">
        <f t="shared" si="113"/>
        <v>0.20132743362831859</v>
      </c>
      <c r="S418" s="148">
        <f>SUM(S410:S417)</f>
        <v>63</v>
      </c>
      <c r="T418" s="223">
        <f>IFERROR(S418/S418,"-")</f>
        <v>1</v>
      </c>
      <c r="U418" s="224">
        <f>SUM(U410:U417)</f>
        <v>14337352</v>
      </c>
      <c r="V418" s="224">
        <f>SUM(V410:V417)</f>
        <v>22</v>
      </c>
      <c r="W418" s="224">
        <f t="shared" si="114"/>
        <v>227577.01587301589</v>
      </c>
      <c r="X418" s="224">
        <f t="shared" si="115"/>
        <v>651697.81818181823</v>
      </c>
      <c r="Y418" s="129">
        <f t="shared" si="116"/>
        <v>0.34920634920634919</v>
      </c>
      <c r="Z418" s="148">
        <f>SUM(Z410:Z417)</f>
        <v>49</v>
      </c>
      <c r="AA418" s="223">
        <f>IFERROR(Z418/Z418,"-")</f>
        <v>1</v>
      </c>
      <c r="AB418" s="224">
        <f>SUM(AB410:AB417)</f>
        <v>12085195</v>
      </c>
      <c r="AC418" s="224">
        <f>SUM(AC410:AC417)</f>
        <v>19</v>
      </c>
      <c r="AD418" s="224">
        <f t="shared" si="117"/>
        <v>246636.63265306121</v>
      </c>
      <c r="AE418" s="224">
        <f t="shared" si="118"/>
        <v>636062.89473684214</v>
      </c>
      <c r="AF418" s="129">
        <f t="shared" si="119"/>
        <v>0.38775510204081631</v>
      </c>
      <c r="AG418" s="148">
        <f>SUM(AG410:AG417)</f>
        <v>122</v>
      </c>
      <c r="AH418" s="223">
        <f>IFERROR(AG418/AG418,"-")</f>
        <v>1</v>
      </c>
      <c r="AI418" s="224">
        <f>SUM(AI410:AI417)</f>
        <v>54565776</v>
      </c>
      <c r="AJ418" s="224">
        <f>SUM(AJ410:AJ417)</f>
        <v>49</v>
      </c>
      <c r="AK418" s="224">
        <f t="shared" si="120"/>
        <v>447260.45901639346</v>
      </c>
      <c r="AL418" s="224">
        <f t="shared" si="121"/>
        <v>1113587.2653061224</v>
      </c>
      <c r="AM418" s="129">
        <f t="shared" si="122"/>
        <v>0.40163934426229508</v>
      </c>
      <c r="AN418" s="148">
        <f>SUM(AN410:AN417)</f>
        <v>2057</v>
      </c>
      <c r="AO418" s="223">
        <f>IFERROR(AN418/AN418,"-")</f>
        <v>1</v>
      </c>
      <c r="AP418" s="224">
        <f>SUM(AP410:AP417)</f>
        <v>180969143</v>
      </c>
      <c r="AQ418" s="224">
        <f>SUM(AQ410:AQ417)</f>
        <v>254</v>
      </c>
      <c r="AR418" s="224">
        <f t="shared" si="123"/>
        <v>87977.220709771515</v>
      </c>
      <c r="AS418" s="224">
        <f t="shared" si="124"/>
        <v>712476.94094488188</v>
      </c>
      <c r="AT418" s="129">
        <f t="shared" si="125"/>
        <v>0.12348079727758872</v>
      </c>
      <c r="AV418" s="65"/>
    </row>
    <row r="419" spans="2:48" s="7" customFormat="1">
      <c r="B419" s="464">
        <v>47</v>
      </c>
      <c r="C419" s="469" t="s">
        <v>12</v>
      </c>
      <c r="D419" s="143" t="s">
        <v>156</v>
      </c>
      <c r="E419" s="147">
        <v>818</v>
      </c>
      <c r="F419" s="218">
        <f>IFERROR(E419/E427,"-")</f>
        <v>0.75951717734447544</v>
      </c>
      <c r="G419" s="219">
        <v>0</v>
      </c>
      <c r="H419" s="219">
        <v>0</v>
      </c>
      <c r="I419" s="219">
        <f t="shared" si="126"/>
        <v>0</v>
      </c>
      <c r="J419" s="219" t="str">
        <f t="shared" si="109"/>
        <v>-</v>
      </c>
      <c r="K419" s="144">
        <f t="shared" si="110"/>
        <v>0</v>
      </c>
      <c r="L419" s="147">
        <v>628</v>
      </c>
      <c r="M419" s="218">
        <f>IFERROR(L419/L427,"-")</f>
        <v>0.75480769230769229</v>
      </c>
      <c r="N419" s="219">
        <v>0</v>
      </c>
      <c r="O419" s="219">
        <v>0</v>
      </c>
      <c r="P419" s="219">
        <f t="shared" si="111"/>
        <v>0</v>
      </c>
      <c r="Q419" s="219" t="str">
        <f t="shared" si="112"/>
        <v>-</v>
      </c>
      <c r="R419" s="144">
        <f t="shared" si="113"/>
        <v>0</v>
      </c>
      <c r="S419" s="147">
        <v>63</v>
      </c>
      <c r="T419" s="218">
        <f>IFERROR(S419/S427,"-")</f>
        <v>0.59433962264150941</v>
      </c>
      <c r="U419" s="219">
        <v>0</v>
      </c>
      <c r="V419" s="219">
        <v>0</v>
      </c>
      <c r="W419" s="219">
        <f t="shared" si="114"/>
        <v>0</v>
      </c>
      <c r="X419" s="219" t="str">
        <f t="shared" si="115"/>
        <v>-</v>
      </c>
      <c r="Y419" s="144">
        <f t="shared" si="116"/>
        <v>0</v>
      </c>
      <c r="Z419" s="147">
        <v>47</v>
      </c>
      <c r="AA419" s="218">
        <f>IFERROR(Z419/Z427,"-")</f>
        <v>0.57317073170731703</v>
      </c>
      <c r="AB419" s="219">
        <v>0</v>
      </c>
      <c r="AC419" s="219">
        <v>0</v>
      </c>
      <c r="AD419" s="219">
        <f t="shared" si="117"/>
        <v>0</v>
      </c>
      <c r="AE419" s="219" t="str">
        <f t="shared" si="118"/>
        <v>-</v>
      </c>
      <c r="AF419" s="144">
        <f t="shared" si="119"/>
        <v>0</v>
      </c>
      <c r="AG419" s="147">
        <v>199</v>
      </c>
      <c r="AH419" s="218">
        <f>IFERROR(AG419/AG427,"-")</f>
        <v>0.67229729729729726</v>
      </c>
      <c r="AI419" s="219">
        <v>0</v>
      </c>
      <c r="AJ419" s="219">
        <v>0</v>
      </c>
      <c r="AK419" s="219">
        <f t="shared" si="120"/>
        <v>0</v>
      </c>
      <c r="AL419" s="219" t="str">
        <f t="shared" si="121"/>
        <v>-</v>
      </c>
      <c r="AM419" s="144">
        <f t="shared" si="122"/>
        <v>0</v>
      </c>
      <c r="AN419" s="147">
        <v>3452</v>
      </c>
      <c r="AO419" s="218">
        <f>IFERROR(AN419/AN427,"-")</f>
        <v>0.84524975514201761</v>
      </c>
      <c r="AP419" s="219">
        <v>133133</v>
      </c>
      <c r="AQ419" s="219">
        <v>1</v>
      </c>
      <c r="AR419" s="219">
        <f t="shared" si="123"/>
        <v>38.566917728852836</v>
      </c>
      <c r="AS419" s="219">
        <f t="shared" si="124"/>
        <v>133133</v>
      </c>
      <c r="AT419" s="144">
        <f t="shared" si="125"/>
        <v>2.8968713789107763E-4</v>
      </c>
      <c r="AV419" s="65"/>
    </row>
    <row r="420" spans="2:48" s="7" customFormat="1">
      <c r="B420" s="465"/>
      <c r="C420" s="470"/>
      <c r="D420" s="143" t="s">
        <v>153</v>
      </c>
      <c r="E420" s="336">
        <v>79</v>
      </c>
      <c r="F420" s="220">
        <f>IFERROR(E420/E427,"-")</f>
        <v>7.3351903435468893E-2</v>
      </c>
      <c r="G420" s="59">
        <v>4790792</v>
      </c>
      <c r="H420" s="59">
        <v>28</v>
      </c>
      <c r="I420" s="59">
        <f t="shared" si="126"/>
        <v>60642.936708860761</v>
      </c>
      <c r="J420" s="59">
        <f t="shared" si="109"/>
        <v>171099.71428571429</v>
      </c>
      <c r="K420" s="9">
        <f t="shared" si="110"/>
        <v>0.35443037974683544</v>
      </c>
      <c r="L420" s="336">
        <v>61</v>
      </c>
      <c r="M420" s="220">
        <f>IFERROR(L420/L427,"-")</f>
        <v>7.3317307692307696E-2</v>
      </c>
      <c r="N420" s="59">
        <v>3866519</v>
      </c>
      <c r="O420" s="59">
        <v>22</v>
      </c>
      <c r="P420" s="59">
        <f t="shared" si="111"/>
        <v>63385.557377049183</v>
      </c>
      <c r="Q420" s="59">
        <f t="shared" si="112"/>
        <v>175750.86363636365</v>
      </c>
      <c r="R420" s="9">
        <f t="shared" si="113"/>
        <v>0.36065573770491804</v>
      </c>
      <c r="S420" s="336">
        <v>9</v>
      </c>
      <c r="T420" s="220">
        <f>IFERROR(S420/S427,"-")</f>
        <v>8.4905660377358486E-2</v>
      </c>
      <c r="U420" s="59">
        <v>384251</v>
      </c>
      <c r="V420" s="59">
        <v>2</v>
      </c>
      <c r="W420" s="59">
        <f t="shared" si="114"/>
        <v>42694.555555555555</v>
      </c>
      <c r="X420" s="59">
        <f t="shared" si="115"/>
        <v>192125.5</v>
      </c>
      <c r="Y420" s="9">
        <f t="shared" si="116"/>
        <v>0.22222222222222221</v>
      </c>
      <c r="Z420" s="336">
        <v>7</v>
      </c>
      <c r="AA420" s="220">
        <f>IFERROR(Z420/Z427,"-")</f>
        <v>8.5365853658536592E-2</v>
      </c>
      <c r="AB420" s="59">
        <v>384251</v>
      </c>
      <c r="AC420" s="59">
        <v>2</v>
      </c>
      <c r="AD420" s="59">
        <f t="shared" si="117"/>
        <v>54893</v>
      </c>
      <c r="AE420" s="59">
        <f t="shared" si="118"/>
        <v>192125.5</v>
      </c>
      <c r="AF420" s="9">
        <f t="shared" si="119"/>
        <v>0.2857142857142857</v>
      </c>
      <c r="AG420" s="336">
        <v>23</v>
      </c>
      <c r="AH420" s="220">
        <f>IFERROR(AG420/AG427,"-")</f>
        <v>7.77027027027027E-2</v>
      </c>
      <c r="AI420" s="59">
        <v>1725529</v>
      </c>
      <c r="AJ420" s="59">
        <v>8</v>
      </c>
      <c r="AK420" s="59">
        <f t="shared" si="120"/>
        <v>75023</v>
      </c>
      <c r="AL420" s="59">
        <f t="shared" si="121"/>
        <v>215691.125</v>
      </c>
      <c r="AM420" s="9">
        <f t="shared" si="122"/>
        <v>0.34782608695652173</v>
      </c>
      <c r="AN420" s="336">
        <v>212</v>
      </c>
      <c r="AO420" s="220">
        <f>IFERROR(AN420/AN427,"-")</f>
        <v>5.190989226248776E-2</v>
      </c>
      <c r="AP420" s="59">
        <v>14637680</v>
      </c>
      <c r="AQ420" s="59">
        <v>84</v>
      </c>
      <c r="AR420" s="59">
        <f t="shared" si="123"/>
        <v>69045.660377358494</v>
      </c>
      <c r="AS420" s="59">
        <f t="shared" si="124"/>
        <v>174258.09523809524</v>
      </c>
      <c r="AT420" s="9">
        <f t="shared" si="125"/>
        <v>0.39622641509433965</v>
      </c>
      <c r="AV420" s="65"/>
    </row>
    <row r="421" spans="2:48" s="7" customFormat="1">
      <c r="B421" s="465"/>
      <c r="C421" s="470"/>
      <c r="D421" s="143" t="s">
        <v>154</v>
      </c>
      <c r="E421" s="336">
        <v>74</v>
      </c>
      <c r="F421" s="220">
        <f>IFERROR(E421/E427,"-")</f>
        <v>6.8709377901578453E-2</v>
      </c>
      <c r="G421" s="59">
        <v>14768224</v>
      </c>
      <c r="H421" s="59">
        <v>52</v>
      </c>
      <c r="I421" s="59">
        <f t="shared" si="126"/>
        <v>199570.59459459459</v>
      </c>
      <c r="J421" s="59">
        <f t="shared" si="109"/>
        <v>284004.30769230769</v>
      </c>
      <c r="K421" s="9">
        <f t="shared" si="110"/>
        <v>0.70270270270270274</v>
      </c>
      <c r="L421" s="336">
        <v>56</v>
      </c>
      <c r="M421" s="220">
        <f>IFERROR(L421/L427,"-")</f>
        <v>6.7307692307692304E-2</v>
      </c>
      <c r="N421" s="59">
        <v>11285562</v>
      </c>
      <c r="O421" s="59">
        <v>36</v>
      </c>
      <c r="P421" s="59">
        <f t="shared" si="111"/>
        <v>201527.89285714287</v>
      </c>
      <c r="Q421" s="59">
        <f t="shared" si="112"/>
        <v>313487.83333333331</v>
      </c>
      <c r="R421" s="9">
        <f t="shared" si="113"/>
        <v>0.6428571428571429</v>
      </c>
      <c r="S421" s="336">
        <v>9</v>
      </c>
      <c r="T421" s="220">
        <f>IFERROR(S421/S427,"-")</f>
        <v>8.4905660377358486E-2</v>
      </c>
      <c r="U421" s="59">
        <v>2404099</v>
      </c>
      <c r="V421" s="59">
        <v>7</v>
      </c>
      <c r="W421" s="59">
        <f t="shared" si="114"/>
        <v>267122.11111111112</v>
      </c>
      <c r="X421" s="59">
        <f t="shared" si="115"/>
        <v>343442.71428571426</v>
      </c>
      <c r="Y421" s="9">
        <f t="shared" si="116"/>
        <v>0.77777777777777779</v>
      </c>
      <c r="Z421" s="336">
        <v>8</v>
      </c>
      <c r="AA421" s="220">
        <f>IFERROR(Z421/Z427,"-")</f>
        <v>9.7560975609756101E-2</v>
      </c>
      <c r="AB421" s="59">
        <v>1814539</v>
      </c>
      <c r="AC421" s="59">
        <v>6</v>
      </c>
      <c r="AD421" s="59">
        <f t="shared" si="117"/>
        <v>226817.375</v>
      </c>
      <c r="AE421" s="59">
        <f t="shared" si="118"/>
        <v>302423.16666666669</v>
      </c>
      <c r="AF421" s="9">
        <f t="shared" si="119"/>
        <v>0.75</v>
      </c>
      <c r="AG421" s="336">
        <v>23</v>
      </c>
      <c r="AH421" s="220">
        <f>IFERROR(AG421/AG427,"-")</f>
        <v>7.77027027027027E-2</v>
      </c>
      <c r="AI421" s="59">
        <v>2900596</v>
      </c>
      <c r="AJ421" s="59">
        <v>13</v>
      </c>
      <c r="AK421" s="59">
        <f t="shared" si="120"/>
        <v>126112.86956521739</v>
      </c>
      <c r="AL421" s="59">
        <f t="shared" si="121"/>
        <v>223122.76923076922</v>
      </c>
      <c r="AM421" s="9">
        <f t="shared" si="122"/>
        <v>0.56521739130434778</v>
      </c>
      <c r="AN421" s="336">
        <v>143</v>
      </c>
      <c r="AO421" s="220">
        <f>IFERROR(AN421/AN427,"-")</f>
        <v>3.5014691478942213E-2</v>
      </c>
      <c r="AP421" s="59">
        <v>30151534</v>
      </c>
      <c r="AQ421" s="59">
        <v>89</v>
      </c>
      <c r="AR421" s="59">
        <f t="shared" si="123"/>
        <v>210849.88811188811</v>
      </c>
      <c r="AS421" s="59">
        <f t="shared" si="124"/>
        <v>338781.28089887643</v>
      </c>
      <c r="AT421" s="9">
        <f t="shared" si="125"/>
        <v>0.6223776223776224</v>
      </c>
      <c r="AV421" s="65"/>
    </row>
    <row r="422" spans="2:48" s="7" customFormat="1">
      <c r="B422" s="465"/>
      <c r="C422" s="470"/>
      <c r="D422" s="143" t="s">
        <v>155</v>
      </c>
      <c r="E422" s="147">
        <v>39</v>
      </c>
      <c r="F422" s="218">
        <f>IFERROR(E422/E427,"-")</f>
        <v>3.6211699164345405E-2</v>
      </c>
      <c r="G422" s="219">
        <v>23193028</v>
      </c>
      <c r="H422" s="219">
        <v>34</v>
      </c>
      <c r="I422" s="219">
        <f t="shared" si="126"/>
        <v>594693.02564102563</v>
      </c>
      <c r="J422" s="219">
        <f t="shared" si="109"/>
        <v>682147.8823529412</v>
      </c>
      <c r="K422" s="144">
        <f t="shared" si="110"/>
        <v>0.87179487179487181</v>
      </c>
      <c r="L422" s="147">
        <v>33</v>
      </c>
      <c r="M422" s="218">
        <f>IFERROR(L422/L427,"-")</f>
        <v>3.9663461538461536E-2</v>
      </c>
      <c r="N422" s="219">
        <v>19903953</v>
      </c>
      <c r="O422" s="219">
        <v>28</v>
      </c>
      <c r="P422" s="219">
        <f t="shared" si="111"/>
        <v>603150.09090909094</v>
      </c>
      <c r="Q422" s="219">
        <f t="shared" si="112"/>
        <v>710855.46428571432</v>
      </c>
      <c r="R422" s="144">
        <f t="shared" si="113"/>
        <v>0.84848484848484851</v>
      </c>
      <c r="S422" s="147">
        <v>9</v>
      </c>
      <c r="T422" s="218">
        <f>IFERROR(S422/S427,"-")</f>
        <v>8.4905660377358486E-2</v>
      </c>
      <c r="U422" s="219">
        <v>3738316</v>
      </c>
      <c r="V422" s="219">
        <v>6</v>
      </c>
      <c r="W422" s="219">
        <f t="shared" si="114"/>
        <v>415368.44444444444</v>
      </c>
      <c r="X422" s="219">
        <f t="shared" si="115"/>
        <v>623052.66666666663</v>
      </c>
      <c r="Y422" s="144">
        <f t="shared" si="116"/>
        <v>0.66666666666666663</v>
      </c>
      <c r="Z422" s="147">
        <v>8</v>
      </c>
      <c r="AA422" s="218">
        <f>IFERROR(Z422/Z427,"-")</f>
        <v>9.7560975609756101E-2</v>
      </c>
      <c r="AB422" s="219">
        <v>3584446</v>
      </c>
      <c r="AC422" s="219">
        <v>5</v>
      </c>
      <c r="AD422" s="219">
        <f t="shared" si="117"/>
        <v>448055.75</v>
      </c>
      <c r="AE422" s="219">
        <f t="shared" si="118"/>
        <v>716889.2</v>
      </c>
      <c r="AF422" s="144">
        <f t="shared" si="119"/>
        <v>0.625</v>
      </c>
      <c r="AG422" s="147">
        <v>23</v>
      </c>
      <c r="AH422" s="218">
        <f>IFERROR(AG422/AG427,"-")</f>
        <v>7.77027027027027E-2</v>
      </c>
      <c r="AI422" s="219">
        <v>13883972</v>
      </c>
      <c r="AJ422" s="219">
        <v>19</v>
      </c>
      <c r="AK422" s="219">
        <f t="shared" si="120"/>
        <v>603650.95652173914</v>
      </c>
      <c r="AL422" s="219">
        <f t="shared" si="121"/>
        <v>730735.36842105258</v>
      </c>
      <c r="AM422" s="144">
        <f t="shared" si="122"/>
        <v>0.82608695652173914</v>
      </c>
      <c r="AN422" s="147">
        <v>117</v>
      </c>
      <c r="AO422" s="218">
        <f>IFERROR(AN422/AN427,"-")</f>
        <v>2.8648383937316356E-2</v>
      </c>
      <c r="AP422" s="219">
        <v>69048821</v>
      </c>
      <c r="AQ422" s="219">
        <v>99</v>
      </c>
      <c r="AR422" s="219">
        <f t="shared" si="123"/>
        <v>590160.86324786325</v>
      </c>
      <c r="AS422" s="219">
        <f t="shared" si="124"/>
        <v>697462.83838383842</v>
      </c>
      <c r="AT422" s="144">
        <f t="shared" si="125"/>
        <v>0.84615384615384615</v>
      </c>
      <c r="AV422" s="65"/>
    </row>
    <row r="423" spans="2:48" s="7" customFormat="1">
      <c r="B423" s="465"/>
      <c r="C423" s="470"/>
      <c r="D423" s="143" t="s">
        <v>157</v>
      </c>
      <c r="E423" s="336">
        <v>38</v>
      </c>
      <c r="F423" s="220">
        <f>IFERROR(E423/E427,"-")</f>
        <v>3.5283194057567316E-2</v>
      </c>
      <c r="G423" s="59">
        <v>39229161</v>
      </c>
      <c r="H423" s="59">
        <v>35</v>
      </c>
      <c r="I423" s="59">
        <f t="shared" si="126"/>
        <v>1032346.3421052631</v>
      </c>
      <c r="J423" s="59">
        <f t="shared" si="109"/>
        <v>1120833.1714285715</v>
      </c>
      <c r="K423" s="9">
        <f t="shared" si="110"/>
        <v>0.92105263157894735</v>
      </c>
      <c r="L423" s="336">
        <v>29</v>
      </c>
      <c r="M423" s="220">
        <f>IFERROR(L423/L427,"-")</f>
        <v>3.4855769230769232E-2</v>
      </c>
      <c r="N423" s="59">
        <v>30903231</v>
      </c>
      <c r="O423" s="59">
        <v>27</v>
      </c>
      <c r="P423" s="59">
        <f t="shared" si="111"/>
        <v>1065628.6551724137</v>
      </c>
      <c r="Q423" s="59">
        <f t="shared" si="112"/>
        <v>1144564.111111111</v>
      </c>
      <c r="R423" s="9">
        <f t="shared" si="113"/>
        <v>0.93103448275862066</v>
      </c>
      <c r="S423" s="336">
        <v>6</v>
      </c>
      <c r="T423" s="220">
        <f>IFERROR(S423/S427,"-")</f>
        <v>5.6603773584905662E-2</v>
      </c>
      <c r="U423" s="59">
        <v>4281296</v>
      </c>
      <c r="V423" s="59">
        <v>6</v>
      </c>
      <c r="W423" s="59">
        <f t="shared" si="114"/>
        <v>713549.33333333337</v>
      </c>
      <c r="X423" s="59">
        <f t="shared" si="115"/>
        <v>713549.33333333337</v>
      </c>
      <c r="Y423" s="9">
        <f t="shared" si="116"/>
        <v>1</v>
      </c>
      <c r="Z423" s="336">
        <v>4</v>
      </c>
      <c r="AA423" s="220">
        <f>IFERROR(Z423/Z427,"-")</f>
        <v>4.878048780487805E-2</v>
      </c>
      <c r="AB423" s="59">
        <v>2067738</v>
      </c>
      <c r="AC423" s="59">
        <v>4</v>
      </c>
      <c r="AD423" s="59">
        <f t="shared" si="117"/>
        <v>516934.5</v>
      </c>
      <c r="AE423" s="59">
        <f t="shared" si="118"/>
        <v>516934.5</v>
      </c>
      <c r="AF423" s="9">
        <f t="shared" si="119"/>
        <v>1</v>
      </c>
      <c r="AG423" s="336">
        <v>12</v>
      </c>
      <c r="AH423" s="220">
        <f>IFERROR(AG423/AG427,"-")</f>
        <v>4.0540540540540543E-2</v>
      </c>
      <c r="AI423" s="59">
        <v>9772600</v>
      </c>
      <c r="AJ423" s="59">
        <v>10</v>
      </c>
      <c r="AK423" s="59">
        <f t="shared" si="120"/>
        <v>814383.33333333337</v>
      </c>
      <c r="AL423" s="59">
        <f t="shared" si="121"/>
        <v>977260</v>
      </c>
      <c r="AM423" s="9">
        <f t="shared" si="122"/>
        <v>0.83333333333333337</v>
      </c>
      <c r="AN423" s="336">
        <v>91</v>
      </c>
      <c r="AO423" s="220">
        <f>IFERROR(AN423/AN427,"-")</f>
        <v>2.2282076395690499E-2</v>
      </c>
      <c r="AP423" s="59">
        <v>105706836</v>
      </c>
      <c r="AQ423" s="59">
        <v>84</v>
      </c>
      <c r="AR423" s="59">
        <f t="shared" si="123"/>
        <v>1161613.5824175824</v>
      </c>
      <c r="AS423" s="59">
        <f t="shared" si="124"/>
        <v>1258414.7142857143</v>
      </c>
      <c r="AT423" s="9">
        <f t="shared" si="125"/>
        <v>0.92307692307692313</v>
      </c>
      <c r="AV423" s="65"/>
    </row>
    <row r="424" spans="2:48" s="7" customFormat="1">
      <c r="B424" s="465"/>
      <c r="C424" s="470"/>
      <c r="D424" s="143" t="s">
        <v>158</v>
      </c>
      <c r="E424" s="147">
        <v>19</v>
      </c>
      <c r="F424" s="218">
        <f>IFERROR(E424/E427,"-")</f>
        <v>1.7641597028783658E-2</v>
      </c>
      <c r="G424" s="219">
        <v>32710321</v>
      </c>
      <c r="H424" s="219">
        <v>19</v>
      </c>
      <c r="I424" s="219">
        <f t="shared" si="126"/>
        <v>1721595.8421052631</v>
      </c>
      <c r="J424" s="219">
        <f t="shared" si="109"/>
        <v>1721595.8421052631</v>
      </c>
      <c r="K424" s="144">
        <f t="shared" si="110"/>
        <v>1</v>
      </c>
      <c r="L424" s="147">
        <v>16</v>
      </c>
      <c r="M424" s="218">
        <f>IFERROR(L424/L427,"-")</f>
        <v>1.9230769230769232E-2</v>
      </c>
      <c r="N424" s="219">
        <v>25350038</v>
      </c>
      <c r="O424" s="219">
        <v>16</v>
      </c>
      <c r="P424" s="219">
        <f t="shared" si="111"/>
        <v>1584377.375</v>
      </c>
      <c r="Q424" s="219">
        <f t="shared" si="112"/>
        <v>1584377.375</v>
      </c>
      <c r="R424" s="144">
        <f t="shared" si="113"/>
        <v>1</v>
      </c>
      <c r="S424" s="147">
        <v>5</v>
      </c>
      <c r="T424" s="218">
        <f>IFERROR(S424/S427,"-")</f>
        <v>4.716981132075472E-2</v>
      </c>
      <c r="U424" s="219">
        <v>12236286</v>
      </c>
      <c r="V424" s="219">
        <v>5</v>
      </c>
      <c r="W424" s="219">
        <f t="shared" si="114"/>
        <v>2447257.2000000002</v>
      </c>
      <c r="X424" s="219">
        <f t="shared" si="115"/>
        <v>2447257.2000000002</v>
      </c>
      <c r="Y424" s="144">
        <f t="shared" si="116"/>
        <v>1</v>
      </c>
      <c r="Z424" s="147">
        <v>3</v>
      </c>
      <c r="AA424" s="218">
        <f>IFERROR(Z424/Z427,"-")</f>
        <v>3.6585365853658534E-2</v>
      </c>
      <c r="AB424" s="219">
        <v>6566281</v>
      </c>
      <c r="AC424" s="219">
        <v>3</v>
      </c>
      <c r="AD424" s="219">
        <f t="shared" si="117"/>
        <v>2188760.3333333335</v>
      </c>
      <c r="AE424" s="219">
        <f t="shared" si="118"/>
        <v>2188760.3333333335</v>
      </c>
      <c r="AF424" s="144">
        <f t="shared" si="119"/>
        <v>1</v>
      </c>
      <c r="AG424" s="147">
        <v>8</v>
      </c>
      <c r="AH424" s="218">
        <f>IFERROR(AG424/AG427,"-")</f>
        <v>2.7027027027027029E-2</v>
      </c>
      <c r="AI424" s="219">
        <v>11858374</v>
      </c>
      <c r="AJ424" s="219">
        <v>8</v>
      </c>
      <c r="AK424" s="219">
        <f t="shared" si="120"/>
        <v>1482296.75</v>
      </c>
      <c r="AL424" s="219">
        <f t="shared" si="121"/>
        <v>1482296.75</v>
      </c>
      <c r="AM424" s="144">
        <f t="shared" si="122"/>
        <v>1</v>
      </c>
      <c r="AN424" s="147">
        <v>39</v>
      </c>
      <c r="AO424" s="218">
        <f>IFERROR(AN424/AN427,"-")</f>
        <v>9.5494613124387853E-3</v>
      </c>
      <c r="AP424" s="219">
        <v>53434049</v>
      </c>
      <c r="AQ424" s="219">
        <v>35</v>
      </c>
      <c r="AR424" s="219">
        <f t="shared" si="123"/>
        <v>1370103.8205128205</v>
      </c>
      <c r="AS424" s="219">
        <f t="shared" si="124"/>
        <v>1526687.1142857142</v>
      </c>
      <c r="AT424" s="144">
        <f t="shared" si="125"/>
        <v>0.89743589743589747</v>
      </c>
      <c r="AV424" s="65"/>
    </row>
    <row r="425" spans="2:48" s="7" customFormat="1">
      <c r="B425" s="465"/>
      <c r="C425" s="470"/>
      <c r="D425" s="143" t="s">
        <v>159</v>
      </c>
      <c r="E425" s="336">
        <v>8</v>
      </c>
      <c r="F425" s="220">
        <f>IFERROR(E425/E427,"-")</f>
        <v>7.4280408542246983E-3</v>
      </c>
      <c r="G425" s="59">
        <v>8140411</v>
      </c>
      <c r="H425" s="59">
        <v>8</v>
      </c>
      <c r="I425" s="59">
        <f t="shared" si="126"/>
        <v>1017551.375</v>
      </c>
      <c r="J425" s="59">
        <f t="shared" si="109"/>
        <v>1017551.375</v>
      </c>
      <c r="K425" s="9">
        <f t="shared" si="110"/>
        <v>1</v>
      </c>
      <c r="L425" s="336">
        <v>7</v>
      </c>
      <c r="M425" s="220">
        <f>IFERROR(L425/L427,"-")</f>
        <v>8.4134615384615381E-3</v>
      </c>
      <c r="N425" s="59">
        <v>5315436</v>
      </c>
      <c r="O425" s="59">
        <v>7</v>
      </c>
      <c r="P425" s="59">
        <f t="shared" si="111"/>
        <v>759348</v>
      </c>
      <c r="Q425" s="59">
        <f t="shared" si="112"/>
        <v>759348</v>
      </c>
      <c r="R425" s="9">
        <f t="shared" si="113"/>
        <v>1</v>
      </c>
      <c r="S425" s="336">
        <v>3</v>
      </c>
      <c r="T425" s="220">
        <f>IFERROR(S425/S427,"-")</f>
        <v>2.8301886792452831E-2</v>
      </c>
      <c r="U425" s="59">
        <v>1050723</v>
      </c>
      <c r="V425" s="59">
        <v>3</v>
      </c>
      <c r="W425" s="59">
        <f t="shared" si="114"/>
        <v>350241</v>
      </c>
      <c r="X425" s="59">
        <f t="shared" si="115"/>
        <v>350241</v>
      </c>
      <c r="Y425" s="9">
        <f t="shared" si="116"/>
        <v>1</v>
      </c>
      <c r="Z425" s="336">
        <v>3</v>
      </c>
      <c r="AA425" s="220">
        <f>IFERROR(Z425/Z427,"-")</f>
        <v>3.6585365853658534E-2</v>
      </c>
      <c r="AB425" s="59">
        <v>1050723</v>
      </c>
      <c r="AC425" s="59">
        <v>3</v>
      </c>
      <c r="AD425" s="59">
        <f t="shared" si="117"/>
        <v>350241</v>
      </c>
      <c r="AE425" s="59">
        <f t="shared" si="118"/>
        <v>350241</v>
      </c>
      <c r="AF425" s="9">
        <f t="shared" si="119"/>
        <v>1</v>
      </c>
      <c r="AG425" s="336">
        <v>7</v>
      </c>
      <c r="AH425" s="220">
        <f>IFERROR(AG425/AG427,"-")</f>
        <v>2.364864864864865E-2</v>
      </c>
      <c r="AI425" s="59">
        <v>10916375</v>
      </c>
      <c r="AJ425" s="59">
        <v>7</v>
      </c>
      <c r="AK425" s="59">
        <f t="shared" si="120"/>
        <v>1559482.142857143</v>
      </c>
      <c r="AL425" s="59">
        <f t="shared" si="121"/>
        <v>1559482.142857143</v>
      </c>
      <c r="AM425" s="9">
        <f t="shared" si="122"/>
        <v>1</v>
      </c>
      <c r="AN425" s="336">
        <v>17</v>
      </c>
      <c r="AO425" s="220">
        <f>IFERROR(AN425/AN427,"-")</f>
        <v>4.1625857002938298E-3</v>
      </c>
      <c r="AP425" s="59">
        <v>24843502</v>
      </c>
      <c r="AQ425" s="59">
        <v>16</v>
      </c>
      <c r="AR425" s="59">
        <f t="shared" si="123"/>
        <v>1461382.4705882352</v>
      </c>
      <c r="AS425" s="59">
        <f t="shared" si="124"/>
        <v>1552718.875</v>
      </c>
      <c r="AT425" s="9">
        <f t="shared" si="125"/>
        <v>0.94117647058823528</v>
      </c>
      <c r="AV425" s="65"/>
    </row>
    <row r="426" spans="2:48" s="7" customFormat="1">
      <c r="B426" s="465"/>
      <c r="C426" s="470"/>
      <c r="D426" s="146" t="s">
        <v>160</v>
      </c>
      <c r="E426" s="337">
        <v>2</v>
      </c>
      <c r="F426" s="221">
        <f>IFERROR(E426/E427,"-")</f>
        <v>1.8570102135561746E-3</v>
      </c>
      <c r="G426" s="222">
        <v>4296499</v>
      </c>
      <c r="H426" s="222">
        <v>2</v>
      </c>
      <c r="I426" s="222">
        <f t="shared" si="126"/>
        <v>2148249.5</v>
      </c>
      <c r="J426" s="222">
        <f t="shared" si="109"/>
        <v>2148249.5</v>
      </c>
      <c r="K426" s="29">
        <f t="shared" si="110"/>
        <v>1</v>
      </c>
      <c r="L426" s="337">
        <v>2</v>
      </c>
      <c r="M426" s="221">
        <f>IFERROR(L426/L427,"-")</f>
        <v>2.403846153846154E-3</v>
      </c>
      <c r="N426" s="222">
        <v>4296499</v>
      </c>
      <c r="O426" s="222">
        <v>2</v>
      </c>
      <c r="P426" s="222">
        <f t="shared" si="111"/>
        <v>2148249.5</v>
      </c>
      <c r="Q426" s="222">
        <f t="shared" si="112"/>
        <v>2148249.5</v>
      </c>
      <c r="R426" s="29">
        <f t="shared" si="113"/>
        <v>1</v>
      </c>
      <c r="S426" s="337">
        <v>2</v>
      </c>
      <c r="T426" s="221">
        <f>IFERROR(S426/S427,"-")</f>
        <v>1.8867924528301886E-2</v>
      </c>
      <c r="U426" s="222">
        <v>4296499</v>
      </c>
      <c r="V426" s="222">
        <v>2</v>
      </c>
      <c r="W426" s="222">
        <f t="shared" si="114"/>
        <v>2148249.5</v>
      </c>
      <c r="X426" s="222">
        <f t="shared" si="115"/>
        <v>2148249.5</v>
      </c>
      <c r="Y426" s="29">
        <f t="shared" si="116"/>
        <v>1</v>
      </c>
      <c r="Z426" s="337">
        <v>2</v>
      </c>
      <c r="AA426" s="221">
        <f>IFERROR(Z426/Z427,"-")</f>
        <v>2.4390243902439025E-2</v>
      </c>
      <c r="AB426" s="222">
        <v>4296499</v>
      </c>
      <c r="AC426" s="222">
        <v>2</v>
      </c>
      <c r="AD426" s="222">
        <f t="shared" si="117"/>
        <v>2148249.5</v>
      </c>
      <c r="AE426" s="222">
        <f t="shared" si="118"/>
        <v>2148249.5</v>
      </c>
      <c r="AF426" s="29">
        <f t="shared" si="119"/>
        <v>1</v>
      </c>
      <c r="AG426" s="337">
        <v>1</v>
      </c>
      <c r="AH426" s="221">
        <f>IFERROR(AG426/AG427,"-")</f>
        <v>3.3783783783783786E-3</v>
      </c>
      <c r="AI426" s="222">
        <v>3792638</v>
      </c>
      <c r="AJ426" s="222">
        <v>1</v>
      </c>
      <c r="AK426" s="222">
        <f t="shared" si="120"/>
        <v>3792638</v>
      </c>
      <c r="AL426" s="222">
        <f t="shared" si="121"/>
        <v>3792638</v>
      </c>
      <c r="AM426" s="29">
        <f t="shared" si="122"/>
        <v>1</v>
      </c>
      <c r="AN426" s="337">
        <v>13</v>
      </c>
      <c r="AO426" s="221">
        <f>IFERROR(AN426/AN427,"-")</f>
        <v>3.1831537708129284E-3</v>
      </c>
      <c r="AP426" s="222">
        <v>21194240</v>
      </c>
      <c r="AQ426" s="222">
        <v>12</v>
      </c>
      <c r="AR426" s="222">
        <f t="shared" si="123"/>
        <v>1630326.1538461538</v>
      </c>
      <c r="AS426" s="222">
        <f t="shared" si="124"/>
        <v>1766186.6666666667</v>
      </c>
      <c r="AT426" s="29">
        <f t="shared" si="125"/>
        <v>0.92307692307692313</v>
      </c>
      <c r="AV426" s="65"/>
    </row>
    <row r="427" spans="2:48" s="7" customFormat="1">
      <c r="B427" s="466"/>
      <c r="C427" s="471"/>
      <c r="D427" s="247" t="s">
        <v>64</v>
      </c>
      <c r="E427" s="148">
        <f>SUM(E419:E426)</f>
        <v>1077</v>
      </c>
      <c r="F427" s="223">
        <f>IFERROR(E427/E427,"-")</f>
        <v>1</v>
      </c>
      <c r="G427" s="224">
        <f>SUM(G419:G426)</f>
        <v>127128436</v>
      </c>
      <c r="H427" s="224">
        <f>SUM(H419:H426)</f>
        <v>178</v>
      </c>
      <c r="I427" s="224">
        <f t="shared" si="126"/>
        <v>118039.40204271124</v>
      </c>
      <c r="J427" s="224">
        <f t="shared" si="109"/>
        <v>714204.69662921352</v>
      </c>
      <c r="K427" s="129">
        <f t="shared" si="110"/>
        <v>0.16527390900649955</v>
      </c>
      <c r="L427" s="148">
        <f>SUM(L419:L426)</f>
        <v>832</v>
      </c>
      <c r="M427" s="223">
        <f>IFERROR(L427/L427,"-")</f>
        <v>1</v>
      </c>
      <c r="N427" s="224">
        <f>SUM(N419:N426)</f>
        <v>100921238</v>
      </c>
      <c r="O427" s="224">
        <f>SUM(O419:O426)</f>
        <v>138</v>
      </c>
      <c r="P427" s="224">
        <f t="shared" si="111"/>
        <v>121299.56490384616</v>
      </c>
      <c r="Q427" s="224">
        <f t="shared" si="112"/>
        <v>731313.31884057971</v>
      </c>
      <c r="R427" s="129">
        <f t="shared" si="113"/>
        <v>0.16586538461538461</v>
      </c>
      <c r="S427" s="148">
        <f>SUM(S419:S426)</f>
        <v>106</v>
      </c>
      <c r="T427" s="223">
        <f>IFERROR(S427/S427,"-")</f>
        <v>1</v>
      </c>
      <c r="U427" s="224">
        <f>SUM(U419:U426)</f>
        <v>28391470</v>
      </c>
      <c r="V427" s="224">
        <f>SUM(V419:V426)</f>
        <v>31</v>
      </c>
      <c r="W427" s="224">
        <f t="shared" si="114"/>
        <v>267844.05660377361</v>
      </c>
      <c r="X427" s="224">
        <f t="shared" si="115"/>
        <v>915853.87096774194</v>
      </c>
      <c r="Y427" s="129">
        <f t="shared" si="116"/>
        <v>0.29245283018867924</v>
      </c>
      <c r="Z427" s="148">
        <f>SUM(Z419:Z426)</f>
        <v>82</v>
      </c>
      <c r="AA427" s="223">
        <f>IFERROR(Z427/Z427,"-")</f>
        <v>1</v>
      </c>
      <c r="AB427" s="224">
        <f>SUM(AB419:AB426)</f>
        <v>19764477</v>
      </c>
      <c r="AC427" s="224">
        <f>SUM(AC419:AC426)</f>
        <v>25</v>
      </c>
      <c r="AD427" s="224">
        <f t="shared" si="117"/>
        <v>241030.20731707316</v>
      </c>
      <c r="AE427" s="224">
        <f t="shared" si="118"/>
        <v>790579.08</v>
      </c>
      <c r="AF427" s="129">
        <f t="shared" si="119"/>
        <v>0.3048780487804878</v>
      </c>
      <c r="AG427" s="148">
        <f>SUM(AG419:AG426)</f>
        <v>296</v>
      </c>
      <c r="AH427" s="223">
        <f>IFERROR(AG427/AG427,"-")</f>
        <v>1</v>
      </c>
      <c r="AI427" s="224">
        <f>SUM(AI419:AI426)</f>
        <v>54850084</v>
      </c>
      <c r="AJ427" s="224">
        <f>SUM(AJ419:AJ426)</f>
        <v>66</v>
      </c>
      <c r="AK427" s="224">
        <f t="shared" si="120"/>
        <v>185304.33783783784</v>
      </c>
      <c r="AL427" s="224">
        <f t="shared" si="121"/>
        <v>831061.87878787878</v>
      </c>
      <c r="AM427" s="129">
        <f t="shared" si="122"/>
        <v>0.22297297297297297</v>
      </c>
      <c r="AN427" s="148">
        <f>SUM(AN419:AN426)</f>
        <v>4084</v>
      </c>
      <c r="AO427" s="223">
        <f>IFERROR(AN427/AN427,"-")</f>
        <v>1</v>
      </c>
      <c r="AP427" s="224">
        <f>SUM(AP419:AP426)</f>
        <v>319149795</v>
      </c>
      <c r="AQ427" s="224">
        <f>SUM(AQ419:AQ426)</f>
        <v>420</v>
      </c>
      <c r="AR427" s="224">
        <f t="shared" si="123"/>
        <v>78146.374877571012</v>
      </c>
      <c r="AS427" s="224">
        <f t="shared" si="124"/>
        <v>759880.46428571432</v>
      </c>
      <c r="AT427" s="129">
        <f t="shared" si="125"/>
        <v>0.10284035259549461</v>
      </c>
      <c r="AV427" s="65"/>
    </row>
    <row r="428" spans="2:48" s="7" customFormat="1">
      <c r="B428" s="464">
        <v>48</v>
      </c>
      <c r="C428" s="469" t="s">
        <v>21</v>
      </c>
      <c r="D428" s="143" t="s">
        <v>156</v>
      </c>
      <c r="E428" s="147">
        <v>472</v>
      </c>
      <c r="F428" s="218">
        <f>IFERROR(E428/E436,"-")</f>
        <v>0.66855524079320117</v>
      </c>
      <c r="G428" s="219">
        <v>0</v>
      </c>
      <c r="H428" s="219">
        <v>0</v>
      </c>
      <c r="I428" s="219">
        <f t="shared" si="126"/>
        <v>0</v>
      </c>
      <c r="J428" s="219" t="str">
        <f t="shared" si="109"/>
        <v>-</v>
      </c>
      <c r="K428" s="144">
        <f t="shared" si="110"/>
        <v>0</v>
      </c>
      <c r="L428" s="147">
        <v>340</v>
      </c>
      <c r="M428" s="218">
        <f>IFERROR(L428/L436,"-")</f>
        <v>0.64638783269961975</v>
      </c>
      <c r="N428" s="219">
        <v>0</v>
      </c>
      <c r="O428" s="219">
        <v>0</v>
      </c>
      <c r="P428" s="219">
        <f t="shared" si="111"/>
        <v>0</v>
      </c>
      <c r="Q428" s="219" t="str">
        <f t="shared" si="112"/>
        <v>-</v>
      </c>
      <c r="R428" s="144">
        <f t="shared" si="113"/>
        <v>0</v>
      </c>
      <c r="S428" s="147">
        <v>33</v>
      </c>
      <c r="T428" s="218">
        <f>IFERROR(S428/S436,"-")</f>
        <v>0.45205479452054792</v>
      </c>
      <c r="U428" s="219">
        <v>0</v>
      </c>
      <c r="V428" s="219">
        <v>0</v>
      </c>
      <c r="W428" s="219">
        <f t="shared" si="114"/>
        <v>0</v>
      </c>
      <c r="X428" s="219" t="str">
        <f t="shared" si="115"/>
        <v>-</v>
      </c>
      <c r="Y428" s="144">
        <f t="shared" si="116"/>
        <v>0</v>
      </c>
      <c r="Z428" s="147">
        <v>27</v>
      </c>
      <c r="AA428" s="218">
        <f>IFERROR(Z428/Z436,"-")</f>
        <v>0.43548387096774194</v>
      </c>
      <c r="AB428" s="219">
        <v>0</v>
      </c>
      <c r="AC428" s="219">
        <v>0</v>
      </c>
      <c r="AD428" s="219">
        <f t="shared" si="117"/>
        <v>0</v>
      </c>
      <c r="AE428" s="219" t="str">
        <f t="shared" si="118"/>
        <v>-</v>
      </c>
      <c r="AF428" s="144">
        <f t="shared" si="119"/>
        <v>0</v>
      </c>
      <c r="AG428" s="147">
        <v>94</v>
      </c>
      <c r="AH428" s="218">
        <f>IFERROR(AG428/AG436,"-")</f>
        <v>0.58024691358024694</v>
      </c>
      <c r="AI428" s="219">
        <v>0</v>
      </c>
      <c r="AJ428" s="219">
        <v>0</v>
      </c>
      <c r="AK428" s="219">
        <f t="shared" si="120"/>
        <v>0</v>
      </c>
      <c r="AL428" s="219" t="str">
        <f t="shared" si="121"/>
        <v>-</v>
      </c>
      <c r="AM428" s="144">
        <f t="shared" si="122"/>
        <v>0</v>
      </c>
      <c r="AN428" s="147">
        <v>2332</v>
      </c>
      <c r="AO428" s="218">
        <f>IFERROR(AN428/AN436,"-")</f>
        <v>0.8150996155190493</v>
      </c>
      <c r="AP428" s="219">
        <v>0</v>
      </c>
      <c r="AQ428" s="219">
        <v>0</v>
      </c>
      <c r="AR428" s="219">
        <f t="shared" si="123"/>
        <v>0</v>
      </c>
      <c r="AS428" s="219" t="str">
        <f t="shared" si="124"/>
        <v>-</v>
      </c>
      <c r="AT428" s="144">
        <f t="shared" si="125"/>
        <v>0</v>
      </c>
      <c r="AV428" s="65"/>
    </row>
    <row r="429" spans="2:48" s="7" customFormat="1">
      <c r="B429" s="465"/>
      <c r="C429" s="470"/>
      <c r="D429" s="143" t="s">
        <v>153</v>
      </c>
      <c r="E429" s="336">
        <v>89</v>
      </c>
      <c r="F429" s="220">
        <f>IFERROR(E429/E436,"-")</f>
        <v>0.12606232294617564</v>
      </c>
      <c r="G429" s="59">
        <v>6617912</v>
      </c>
      <c r="H429" s="59">
        <v>32</v>
      </c>
      <c r="I429" s="59">
        <f t="shared" si="126"/>
        <v>74358.561797752802</v>
      </c>
      <c r="J429" s="59">
        <f t="shared" si="109"/>
        <v>206809.75</v>
      </c>
      <c r="K429" s="9">
        <f t="shared" si="110"/>
        <v>0.3595505617977528</v>
      </c>
      <c r="L429" s="336">
        <v>67</v>
      </c>
      <c r="M429" s="220">
        <f>IFERROR(L429/L436,"-")</f>
        <v>0.12737642585551331</v>
      </c>
      <c r="N429" s="59">
        <v>4730662</v>
      </c>
      <c r="O429" s="59">
        <v>21</v>
      </c>
      <c r="P429" s="59">
        <f t="shared" si="111"/>
        <v>70606.895522388062</v>
      </c>
      <c r="Q429" s="59">
        <f t="shared" si="112"/>
        <v>225269.61904761905</v>
      </c>
      <c r="R429" s="9">
        <f t="shared" si="113"/>
        <v>0.31343283582089554</v>
      </c>
      <c r="S429" s="336">
        <v>13</v>
      </c>
      <c r="T429" s="220">
        <f>IFERROR(S429/S436,"-")</f>
        <v>0.17808219178082191</v>
      </c>
      <c r="U429" s="59">
        <v>839570</v>
      </c>
      <c r="V429" s="59">
        <v>2</v>
      </c>
      <c r="W429" s="59">
        <f t="shared" si="114"/>
        <v>64582.307692307695</v>
      </c>
      <c r="X429" s="59">
        <f t="shared" si="115"/>
        <v>419785</v>
      </c>
      <c r="Y429" s="9">
        <f t="shared" si="116"/>
        <v>0.15384615384615385</v>
      </c>
      <c r="Z429" s="336">
        <v>11</v>
      </c>
      <c r="AA429" s="220">
        <f>IFERROR(Z429/Z436,"-")</f>
        <v>0.17741935483870969</v>
      </c>
      <c r="AB429" s="59">
        <v>839570</v>
      </c>
      <c r="AC429" s="59">
        <v>2</v>
      </c>
      <c r="AD429" s="59">
        <f t="shared" si="117"/>
        <v>76324.545454545456</v>
      </c>
      <c r="AE429" s="59">
        <f t="shared" si="118"/>
        <v>419785</v>
      </c>
      <c r="AF429" s="9">
        <f t="shared" si="119"/>
        <v>0.18181818181818182</v>
      </c>
      <c r="AG429" s="336">
        <v>21</v>
      </c>
      <c r="AH429" s="220">
        <f>IFERROR(AG429/AG436,"-")</f>
        <v>0.12962962962962962</v>
      </c>
      <c r="AI429" s="59">
        <v>835725</v>
      </c>
      <c r="AJ429" s="59">
        <v>5</v>
      </c>
      <c r="AK429" s="59">
        <f t="shared" si="120"/>
        <v>39796.428571428572</v>
      </c>
      <c r="AL429" s="59">
        <f t="shared" si="121"/>
        <v>167145</v>
      </c>
      <c r="AM429" s="9">
        <f t="shared" si="122"/>
        <v>0.23809523809523808</v>
      </c>
      <c r="AN429" s="336">
        <v>179</v>
      </c>
      <c r="AO429" s="220">
        <f>IFERROR(AN429/AN436,"-")</f>
        <v>6.2565536525690316E-2</v>
      </c>
      <c r="AP429" s="59">
        <v>5746357</v>
      </c>
      <c r="AQ429" s="59">
        <v>35</v>
      </c>
      <c r="AR429" s="59">
        <f t="shared" si="123"/>
        <v>32102.553072625698</v>
      </c>
      <c r="AS429" s="59">
        <f t="shared" si="124"/>
        <v>164181.62857142856</v>
      </c>
      <c r="AT429" s="9">
        <f t="shared" si="125"/>
        <v>0.19553072625698323</v>
      </c>
      <c r="AV429" s="65"/>
    </row>
    <row r="430" spans="2:48" s="7" customFormat="1">
      <c r="B430" s="465"/>
      <c r="C430" s="470"/>
      <c r="D430" s="143" t="s">
        <v>154</v>
      </c>
      <c r="E430" s="336">
        <v>53</v>
      </c>
      <c r="F430" s="220">
        <f>IFERROR(E430/E436,"-")</f>
        <v>7.5070821529745049E-2</v>
      </c>
      <c r="G430" s="59">
        <v>7825221</v>
      </c>
      <c r="H430" s="59">
        <v>27</v>
      </c>
      <c r="I430" s="59">
        <f t="shared" si="126"/>
        <v>147645.67924528301</v>
      </c>
      <c r="J430" s="59">
        <f t="shared" si="109"/>
        <v>289823</v>
      </c>
      <c r="K430" s="9">
        <f t="shared" si="110"/>
        <v>0.50943396226415094</v>
      </c>
      <c r="L430" s="336">
        <v>45</v>
      </c>
      <c r="M430" s="220">
        <f>IFERROR(L430/L436,"-")</f>
        <v>8.5551330798479083E-2</v>
      </c>
      <c r="N430" s="59">
        <v>6695033</v>
      </c>
      <c r="O430" s="59">
        <v>22</v>
      </c>
      <c r="P430" s="59">
        <f t="shared" si="111"/>
        <v>148778.51111111112</v>
      </c>
      <c r="Q430" s="59">
        <f t="shared" si="112"/>
        <v>304319.68181818182</v>
      </c>
      <c r="R430" s="9">
        <f t="shared" si="113"/>
        <v>0.48888888888888887</v>
      </c>
      <c r="S430" s="336">
        <v>11</v>
      </c>
      <c r="T430" s="220">
        <f>IFERROR(S430/S436,"-")</f>
        <v>0.15068493150684931</v>
      </c>
      <c r="U430" s="59">
        <v>3352341</v>
      </c>
      <c r="V430" s="59">
        <v>7</v>
      </c>
      <c r="W430" s="59">
        <f t="shared" si="114"/>
        <v>304758.27272727271</v>
      </c>
      <c r="X430" s="59">
        <f t="shared" si="115"/>
        <v>478905.85714285716</v>
      </c>
      <c r="Y430" s="9">
        <f t="shared" si="116"/>
        <v>0.63636363636363635</v>
      </c>
      <c r="Z430" s="336">
        <v>10</v>
      </c>
      <c r="AA430" s="220">
        <f>IFERROR(Z430/Z436,"-")</f>
        <v>0.16129032258064516</v>
      </c>
      <c r="AB430" s="59">
        <v>3122410</v>
      </c>
      <c r="AC430" s="59">
        <v>6</v>
      </c>
      <c r="AD430" s="59">
        <f t="shared" si="117"/>
        <v>312241</v>
      </c>
      <c r="AE430" s="59">
        <f t="shared" si="118"/>
        <v>520401.66666666669</v>
      </c>
      <c r="AF430" s="9">
        <f t="shared" si="119"/>
        <v>0.6</v>
      </c>
      <c r="AG430" s="336">
        <v>8</v>
      </c>
      <c r="AH430" s="220">
        <f>IFERROR(AG430/AG436,"-")</f>
        <v>4.9382716049382713E-2</v>
      </c>
      <c r="AI430" s="59">
        <v>3347388</v>
      </c>
      <c r="AJ430" s="59">
        <v>6</v>
      </c>
      <c r="AK430" s="59">
        <f t="shared" si="120"/>
        <v>418423.5</v>
      </c>
      <c r="AL430" s="59">
        <f t="shared" si="121"/>
        <v>557898</v>
      </c>
      <c r="AM430" s="9">
        <f t="shared" si="122"/>
        <v>0.75</v>
      </c>
      <c r="AN430" s="336">
        <v>103</v>
      </c>
      <c r="AO430" s="220">
        <f>IFERROR(AN430/AN436,"-")</f>
        <v>3.6001398112548058E-2</v>
      </c>
      <c r="AP430" s="59">
        <v>13148772</v>
      </c>
      <c r="AQ430" s="59">
        <v>44</v>
      </c>
      <c r="AR430" s="59">
        <f t="shared" si="123"/>
        <v>127657.98058252427</v>
      </c>
      <c r="AS430" s="59">
        <f t="shared" si="124"/>
        <v>298835.72727272729</v>
      </c>
      <c r="AT430" s="9">
        <f t="shared" si="125"/>
        <v>0.42718446601941745</v>
      </c>
      <c r="AV430" s="65"/>
    </row>
    <row r="431" spans="2:48" s="7" customFormat="1">
      <c r="B431" s="465"/>
      <c r="C431" s="470"/>
      <c r="D431" s="143" t="s">
        <v>155</v>
      </c>
      <c r="E431" s="147">
        <v>36</v>
      </c>
      <c r="F431" s="218">
        <f>IFERROR(E431/E436,"-")</f>
        <v>5.0991501416430593E-2</v>
      </c>
      <c r="G431" s="219">
        <v>20336167</v>
      </c>
      <c r="H431" s="219">
        <v>33</v>
      </c>
      <c r="I431" s="219">
        <f t="shared" si="126"/>
        <v>564893.52777777775</v>
      </c>
      <c r="J431" s="219">
        <f t="shared" si="109"/>
        <v>616247.48484848486</v>
      </c>
      <c r="K431" s="144">
        <f t="shared" si="110"/>
        <v>0.91666666666666663</v>
      </c>
      <c r="L431" s="147">
        <v>28</v>
      </c>
      <c r="M431" s="218">
        <f>IFERROR(L431/L436,"-")</f>
        <v>5.3231939163498096E-2</v>
      </c>
      <c r="N431" s="219">
        <v>16919684</v>
      </c>
      <c r="O431" s="219">
        <v>26</v>
      </c>
      <c r="P431" s="219">
        <f t="shared" si="111"/>
        <v>604274.42857142852</v>
      </c>
      <c r="Q431" s="219">
        <f t="shared" si="112"/>
        <v>650757.07692307688</v>
      </c>
      <c r="R431" s="144">
        <f t="shared" si="113"/>
        <v>0.9285714285714286</v>
      </c>
      <c r="S431" s="147">
        <v>4</v>
      </c>
      <c r="T431" s="218">
        <f>IFERROR(S431/S436,"-")</f>
        <v>5.4794520547945202E-2</v>
      </c>
      <c r="U431" s="219">
        <v>4568121</v>
      </c>
      <c r="V431" s="219">
        <v>4</v>
      </c>
      <c r="W431" s="219">
        <f t="shared" si="114"/>
        <v>1142030.25</v>
      </c>
      <c r="X431" s="219">
        <f t="shared" si="115"/>
        <v>1142030.25</v>
      </c>
      <c r="Y431" s="144">
        <f t="shared" si="116"/>
        <v>1</v>
      </c>
      <c r="Z431" s="147">
        <v>4</v>
      </c>
      <c r="AA431" s="218">
        <f>IFERROR(Z431/Z436,"-")</f>
        <v>6.4516129032258063E-2</v>
      </c>
      <c r="AB431" s="219">
        <v>4568121</v>
      </c>
      <c r="AC431" s="219">
        <v>4</v>
      </c>
      <c r="AD431" s="219">
        <f t="shared" si="117"/>
        <v>1142030.25</v>
      </c>
      <c r="AE431" s="219">
        <f t="shared" si="118"/>
        <v>1142030.25</v>
      </c>
      <c r="AF431" s="144">
        <f t="shared" si="119"/>
        <v>1</v>
      </c>
      <c r="AG431" s="147">
        <v>19</v>
      </c>
      <c r="AH431" s="218">
        <f>IFERROR(AG431/AG436,"-")</f>
        <v>0.11728395061728394</v>
      </c>
      <c r="AI431" s="219">
        <v>13609021</v>
      </c>
      <c r="AJ431" s="219">
        <v>17</v>
      </c>
      <c r="AK431" s="219">
        <f t="shared" si="120"/>
        <v>716264.26315789472</v>
      </c>
      <c r="AL431" s="219">
        <f t="shared" si="121"/>
        <v>800530.6470588235</v>
      </c>
      <c r="AM431" s="144">
        <f t="shared" si="122"/>
        <v>0.89473684210526316</v>
      </c>
      <c r="AN431" s="147">
        <v>140</v>
      </c>
      <c r="AO431" s="218">
        <f>IFERROR(AN431/AN436,"-")</f>
        <v>4.8933939182104161E-2</v>
      </c>
      <c r="AP431" s="219">
        <v>73882440</v>
      </c>
      <c r="AQ431" s="219">
        <v>104</v>
      </c>
      <c r="AR431" s="219">
        <f t="shared" si="123"/>
        <v>527731.71428571432</v>
      </c>
      <c r="AS431" s="219">
        <f t="shared" si="124"/>
        <v>710408.07692307688</v>
      </c>
      <c r="AT431" s="144">
        <f t="shared" si="125"/>
        <v>0.74285714285714288</v>
      </c>
      <c r="AV431" s="65"/>
    </row>
    <row r="432" spans="2:48" s="7" customFormat="1">
      <c r="B432" s="465"/>
      <c r="C432" s="470"/>
      <c r="D432" s="143" t="s">
        <v>157</v>
      </c>
      <c r="E432" s="336">
        <v>41</v>
      </c>
      <c r="F432" s="220">
        <f>IFERROR(E432/E436,"-")</f>
        <v>5.8073654390934842E-2</v>
      </c>
      <c r="G432" s="59">
        <v>36523879</v>
      </c>
      <c r="H432" s="59">
        <v>37</v>
      </c>
      <c r="I432" s="59">
        <f t="shared" si="126"/>
        <v>890826.31707317068</v>
      </c>
      <c r="J432" s="59">
        <f t="shared" si="109"/>
        <v>987131.86486486485</v>
      </c>
      <c r="K432" s="9">
        <f t="shared" si="110"/>
        <v>0.90243902439024393</v>
      </c>
      <c r="L432" s="336">
        <v>32</v>
      </c>
      <c r="M432" s="220">
        <f>IFERROR(L432/L436,"-")</f>
        <v>6.0836501901140684E-2</v>
      </c>
      <c r="N432" s="59">
        <v>25352149</v>
      </c>
      <c r="O432" s="59">
        <v>28</v>
      </c>
      <c r="P432" s="59">
        <f t="shared" si="111"/>
        <v>792254.65625</v>
      </c>
      <c r="Q432" s="59">
        <f t="shared" si="112"/>
        <v>905433.89285714284</v>
      </c>
      <c r="R432" s="9">
        <f t="shared" si="113"/>
        <v>0.875</v>
      </c>
      <c r="S432" s="336">
        <v>8</v>
      </c>
      <c r="T432" s="220">
        <f>IFERROR(S432/S436,"-")</f>
        <v>0.1095890410958904</v>
      </c>
      <c r="U432" s="59">
        <v>5962708</v>
      </c>
      <c r="V432" s="59">
        <v>8</v>
      </c>
      <c r="W432" s="59">
        <f t="shared" si="114"/>
        <v>745338.5</v>
      </c>
      <c r="X432" s="59">
        <f t="shared" si="115"/>
        <v>745338.5</v>
      </c>
      <c r="Y432" s="9">
        <f t="shared" si="116"/>
        <v>1</v>
      </c>
      <c r="Z432" s="336">
        <v>6</v>
      </c>
      <c r="AA432" s="220">
        <f>IFERROR(Z432/Z436,"-")</f>
        <v>9.6774193548387094E-2</v>
      </c>
      <c r="AB432" s="59">
        <v>4072951</v>
      </c>
      <c r="AC432" s="59">
        <v>6</v>
      </c>
      <c r="AD432" s="59">
        <f t="shared" si="117"/>
        <v>678825.16666666663</v>
      </c>
      <c r="AE432" s="59">
        <f t="shared" si="118"/>
        <v>678825.16666666663</v>
      </c>
      <c r="AF432" s="9">
        <f t="shared" si="119"/>
        <v>1</v>
      </c>
      <c r="AG432" s="336">
        <v>7</v>
      </c>
      <c r="AH432" s="220">
        <f>IFERROR(AG432/AG436,"-")</f>
        <v>4.3209876543209874E-2</v>
      </c>
      <c r="AI432" s="59">
        <v>2204445</v>
      </c>
      <c r="AJ432" s="59">
        <v>5</v>
      </c>
      <c r="AK432" s="59">
        <f t="shared" si="120"/>
        <v>314920.71428571426</v>
      </c>
      <c r="AL432" s="59">
        <f t="shared" si="121"/>
        <v>440889</v>
      </c>
      <c r="AM432" s="9">
        <f t="shared" si="122"/>
        <v>0.7142857142857143</v>
      </c>
      <c r="AN432" s="336">
        <v>63</v>
      </c>
      <c r="AO432" s="220">
        <f>IFERROR(AN432/AN436,"-")</f>
        <v>2.202027263194687E-2</v>
      </c>
      <c r="AP432" s="59">
        <v>66980881</v>
      </c>
      <c r="AQ432" s="59">
        <v>58</v>
      </c>
      <c r="AR432" s="59">
        <f t="shared" si="123"/>
        <v>1063188.5873015872</v>
      </c>
      <c r="AS432" s="59">
        <f t="shared" si="124"/>
        <v>1154842.7758620689</v>
      </c>
      <c r="AT432" s="9">
        <f t="shared" si="125"/>
        <v>0.92063492063492058</v>
      </c>
      <c r="AV432" s="65"/>
    </row>
    <row r="433" spans="2:48" s="7" customFormat="1">
      <c r="B433" s="465"/>
      <c r="C433" s="470"/>
      <c r="D433" s="143" t="s">
        <v>158</v>
      </c>
      <c r="E433" s="147">
        <v>9</v>
      </c>
      <c r="F433" s="218">
        <f>IFERROR(E433/E436,"-")</f>
        <v>1.2747875354107648E-2</v>
      </c>
      <c r="G433" s="219">
        <v>15300675</v>
      </c>
      <c r="H433" s="219">
        <v>9</v>
      </c>
      <c r="I433" s="219">
        <f t="shared" si="126"/>
        <v>1700075</v>
      </c>
      <c r="J433" s="219">
        <f t="shared" si="109"/>
        <v>1700075</v>
      </c>
      <c r="K433" s="144">
        <f t="shared" si="110"/>
        <v>1</v>
      </c>
      <c r="L433" s="147">
        <v>9</v>
      </c>
      <c r="M433" s="218">
        <f>IFERROR(L433/L436,"-")</f>
        <v>1.7110266159695818E-2</v>
      </c>
      <c r="N433" s="219">
        <v>15300675</v>
      </c>
      <c r="O433" s="219">
        <v>9</v>
      </c>
      <c r="P433" s="219">
        <f t="shared" si="111"/>
        <v>1700075</v>
      </c>
      <c r="Q433" s="219">
        <f t="shared" si="112"/>
        <v>1700075</v>
      </c>
      <c r="R433" s="144">
        <f t="shared" si="113"/>
        <v>1</v>
      </c>
      <c r="S433" s="147">
        <v>3</v>
      </c>
      <c r="T433" s="218">
        <f>IFERROR(S433/S436,"-")</f>
        <v>4.1095890410958902E-2</v>
      </c>
      <c r="U433" s="219">
        <v>5492093</v>
      </c>
      <c r="V433" s="219">
        <v>3</v>
      </c>
      <c r="W433" s="219">
        <f t="shared" si="114"/>
        <v>1830697.6666666667</v>
      </c>
      <c r="X433" s="219">
        <f t="shared" si="115"/>
        <v>1830697.6666666667</v>
      </c>
      <c r="Y433" s="144">
        <f t="shared" si="116"/>
        <v>1</v>
      </c>
      <c r="Z433" s="147">
        <v>3</v>
      </c>
      <c r="AA433" s="218">
        <f>IFERROR(Z433/Z436,"-")</f>
        <v>4.8387096774193547E-2</v>
      </c>
      <c r="AB433" s="219">
        <v>5492093</v>
      </c>
      <c r="AC433" s="219">
        <v>3</v>
      </c>
      <c r="AD433" s="219">
        <f t="shared" si="117"/>
        <v>1830697.6666666667</v>
      </c>
      <c r="AE433" s="219">
        <f t="shared" si="118"/>
        <v>1830697.6666666667</v>
      </c>
      <c r="AF433" s="144">
        <f t="shared" si="119"/>
        <v>1</v>
      </c>
      <c r="AG433" s="147">
        <v>6</v>
      </c>
      <c r="AH433" s="218">
        <f>IFERROR(AG433/AG436,"-")</f>
        <v>3.7037037037037035E-2</v>
      </c>
      <c r="AI433" s="219">
        <v>12999717</v>
      </c>
      <c r="AJ433" s="219">
        <v>6</v>
      </c>
      <c r="AK433" s="219">
        <f t="shared" si="120"/>
        <v>2166619.5</v>
      </c>
      <c r="AL433" s="219">
        <f t="shared" si="121"/>
        <v>2166619.5</v>
      </c>
      <c r="AM433" s="144">
        <f t="shared" si="122"/>
        <v>1</v>
      </c>
      <c r="AN433" s="147">
        <v>27</v>
      </c>
      <c r="AO433" s="218">
        <f>IFERROR(AN433/AN436,"-")</f>
        <v>9.4372596994058023E-3</v>
      </c>
      <c r="AP433" s="219">
        <v>38184714</v>
      </c>
      <c r="AQ433" s="219">
        <v>24</v>
      </c>
      <c r="AR433" s="219">
        <f t="shared" si="123"/>
        <v>1414248.6666666667</v>
      </c>
      <c r="AS433" s="219">
        <f t="shared" si="124"/>
        <v>1591029.75</v>
      </c>
      <c r="AT433" s="144">
        <f t="shared" si="125"/>
        <v>0.88888888888888884</v>
      </c>
      <c r="AV433" s="65"/>
    </row>
    <row r="434" spans="2:48" s="7" customFormat="1">
      <c r="B434" s="465"/>
      <c r="C434" s="470"/>
      <c r="D434" s="143" t="s">
        <v>159</v>
      </c>
      <c r="E434" s="336">
        <v>4</v>
      </c>
      <c r="F434" s="220">
        <f>IFERROR(E434/E436,"-")</f>
        <v>5.6657223796033997E-3</v>
      </c>
      <c r="G434" s="59">
        <v>7776967</v>
      </c>
      <c r="H434" s="59">
        <v>4</v>
      </c>
      <c r="I434" s="59">
        <f t="shared" si="126"/>
        <v>1944241.75</v>
      </c>
      <c r="J434" s="59">
        <f t="shared" si="109"/>
        <v>1944241.75</v>
      </c>
      <c r="K434" s="9">
        <f t="shared" si="110"/>
        <v>1</v>
      </c>
      <c r="L434" s="336">
        <v>3</v>
      </c>
      <c r="M434" s="220">
        <f>IFERROR(L434/L436,"-")</f>
        <v>5.7034220532319393E-3</v>
      </c>
      <c r="N434" s="59">
        <v>7675837</v>
      </c>
      <c r="O434" s="59">
        <v>3</v>
      </c>
      <c r="P434" s="59">
        <f t="shared" si="111"/>
        <v>2558612.3333333335</v>
      </c>
      <c r="Q434" s="59">
        <f t="shared" si="112"/>
        <v>2558612.3333333335</v>
      </c>
      <c r="R434" s="9">
        <f t="shared" si="113"/>
        <v>1</v>
      </c>
      <c r="S434" s="336">
        <v>1</v>
      </c>
      <c r="T434" s="220">
        <f>IFERROR(S434/S436,"-")</f>
        <v>1.3698630136986301E-2</v>
      </c>
      <c r="U434" s="59">
        <v>675068</v>
      </c>
      <c r="V434" s="59">
        <v>1</v>
      </c>
      <c r="W434" s="59">
        <f t="shared" si="114"/>
        <v>675068</v>
      </c>
      <c r="X434" s="59">
        <f t="shared" si="115"/>
        <v>675068</v>
      </c>
      <c r="Y434" s="9">
        <f t="shared" si="116"/>
        <v>1</v>
      </c>
      <c r="Z434" s="336">
        <v>1</v>
      </c>
      <c r="AA434" s="220">
        <f>IFERROR(Z434/Z436,"-")</f>
        <v>1.6129032258064516E-2</v>
      </c>
      <c r="AB434" s="59">
        <v>675068</v>
      </c>
      <c r="AC434" s="59">
        <v>1</v>
      </c>
      <c r="AD434" s="59">
        <f t="shared" si="117"/>
        <v>675068</v>
      </c>
      <c r="AE434" s="59">
        <f t="shared" si="118"/>
        <v>675068</v>
      </c>
      <c r="AF434" s="9">
        <f t="shared" si="119"/>
        <v>1</v>
      </c>
      <c r="AG434" s="336">
        <v>5</v>
      </c>
      <c r="AH434" s="220">
        <f>IFERROR(AG434/AG436,"-")</f>
        <v>3.0864197530864196E-2</v>
      </c>
      <c r="AI434" s="59">
        <v>11073009</v>
      </c>
      <c r="AJ434" s="59">
        <v>5</v>
      </c>
      <c r="AK434" s="59">
        <f t="shared" si="120"/>
        <v>2214601.7999999998</v>
      </c>
      <c r="AL434" s="59">
        <f t="shared" si="121"/>
        <v>2214601.7999999998</v>
      </c>
      <c r="AM434" s="9">
        <f t="shared" si="122"/>
        <v>1</v>
      </c>
      <c r="AN434" s="336">
        <v>12</v>
      </c>
      <c r="AO434" s="220">
        <f>IFERROR(AN434/AN436,"-")</f>
        <v>4.1943376441803569E-3</v>
      </c>
      <c r="AP434" s="59">
        <v>14299221</v>
      </c>
      <c r="AQ434" s="59">
        <v>10</v>
      </c>
      <c r="AR434" s="59">
        <f t="shared" si="123"/>
        <v>1191601.75</v>
      </c>
      <c r="AS434" s="59">
        <f t="shared" si="124"/>
        <v>1429922.1</v>
      </c>
      <c r="AT434" s="9">
        <f t="shared" si="125"/>
        <v>0.83333333333333337</v>
      </c>
      <c r="AV434" s="65"/>
    </row>
    <row r="435" spans="2:48" s="7" customFormat="1">
      <c r="B435" s="465"/>
      <c r="C435" s="470"/>
      <c r="D435" s="146" t="s">
        <v>160</v>
      </c>
      <c r="E435" s="337">
        <v>2</v>
      </c>
      <c r="F435" s="221">
        <f>IFERROR(E435/E436,"-")</f>
        <v>2.8328611898016999E-3</v>
      </c>
      <c r="G435" s="222">
        <v>4965318</v>
      </c>
      <c r="H435" s="222">
        <v>2</v>
      </c>
      <c r="I435" s="222">
        <f t="shared" si="126"/>
        <v>2482659</v>
      </c>
      <c r="J435" s="222">
        <f t="shared" si="109"/>
        <v>2482659</v>
      </c>
      <c r="K435" s="29">
        <f t="shared" si="110"/>
        <v>1</v>
      </c>
      <c r="L435" s="337">
        <v>2</v>
      </c>
      <c r="M435" s="221">
        <f>IFERROR(L435/L436,"-")</f>
        <v>3.8022813688212928E-3</v>
      </c>
      <c r="N435" s="222">
        <v>4965318</v>
      </c>
      <c r="O435" s="222">
        <v>2</v>
      </c>
      <c r="P435" s="222">
        <f t="shared" si="111"/>
        <v>2482659</v>
      </c>
      <c r="Q435" s="222">
        <f t="shared" si="112"/>
        <v>2482659</v>
      </c>
      <c r="R435" s="29">
        <f t="shared" si="113"/>
        <v>1</v>
      </c>
      <c r="S435" s="337">
        <v>0</v>
      </c>
      <c r="T435" s="221">
        <f>IFERROR(S435/S436,"-")</f>
        <v>0</v>
      </c>
      <c r="U435" s="222">
        <v>0</v>
      </c>
      <c r="V435" s="222">
        <v>0</v>
      </c>
      <c r="W435" s="222" t="str">
        <f t="shared" si="114"/>
        <v>-</v>
      </c>
      <c r="X435" s="222" t="str">
        <f t="shared" si="115"/>
        <v>-</v>
      </c>
      <c r="Y435" s="29" t="str">
        <f t="shared" si="116"/>
        <v>-</v>
      </c>
      <c r="Z435" s="337">
        <v>0</v>
      </c>
      <c r="AA435" s="221">
        <f>IFERROR(Z435/Z436,"-")</f>
        <v>0</v>
      </c>
      <c r="AB435" s="222">
        <v>0</v>
      </c>
      <c r="AC435" s="222">
        <v>0</v>
      </c>
      <c r="AD435" s="222" t="str">
        <f t="shared" si="117"/>
        <v>-</v>
      </c>
      <c r="AE435" s="222" t="str">
        <f t="shared" si="118"/>
        <v>-</v>
      </c>
      <c r="AF435" s="29" t="str">
        <f t="shared" si="119"/>
        <v>-</v>
      </c>
      <c r="AG435" s="337">
        <v>2</v>
      </c>
      <c r="AH435" s="221">
        <f>IFERROR(AG435/AG436,"-")</f>
        <v>1.2345679012345678E-2</v>
      </c>
      <c r="AI435" s="222">
        <v>8742646</v>
      </c>
      <c r="AJ435" s="222">
        <v>2</v>
      </c>
      <c r="AK435" s="222">
        <f t="shared" si="120"/>
        <v>4371323</v>
      </c>
      <c r="AL435" s="222">
        <f t="shared" si="121"/>
        <v>4371323</v>
      </c>
      <c r="AM435" s="29">
        <f t="shared" si="122"/>
        <v>1</v>
      </c>
      <c r="AN435" s="337">
        <v>5</v>
      </c>
      <c r="AO435" s="221">
        <f>IFERROR(AN435/AN436,"-")</f>
        <v>1.7476406850751485E-3</v>
      </c>
      <c r="AP435" s="222">
        <v>13716488</v>
      </c>
      <c r="AQ435" s="222">
        <v>4</v>
      </c>
      <c r="AR435" s="222">
        <f t="shared" si="123"/>
        <v>2743297.6</v>
      </c>
      <c r="AS435" s="222">
        <f t="shared" si="124"/>
        <v>3429122</v>
      </c>
      <c r="AT435" s="29">
        <f t="shared" si="125"/>
        <v>0.8</v>
      </c>
      <c r="AV435" s="65"/>
    </row>
    <row r="436" spans="2:48" s="7" customFormat="1">
      <c r="B436" s="466"/>
      <c r="C436" s="471"/>
      <c r="D436" s="247" t="s">
        <v>64</v>
      </c>
      <c r="E436" s="148">
        <f>SUM(E428:E435)</f>
        <v>706</v>
      </c>
      <c r="F436" s="223">
        <f>IFERROR(E436/E436,"-")</f>
        <v>1</v>
      </c>
      <c r="G436" s="224">
        <f>SUM(G428:G435)</f>
        <v>99346139</v>
      </c>
      <c r="H436" s="224">
        <f>SUM(H428:H435)</f>
        <v>144</v>
      </c>
      <c r="I436" s="224">
        <f t="shared" si="126"/>
        <v>140716.91076487253</v>
      </c>
      <c r="J436" s="224">
        <f t="shared" si="109"/>
        <v>689903.7430555555</v>
      </c>
      <c r="K436" s="129">
        <f t="shared" si="110"/>
        <v>0.20396600566572237</v>
      </c>
      <c r="L436" s="148">
        <f>SUM(L428:L435)</f>
        <v>526</v>
      </c>
      <c r="M436" s="223">
        <f>IFERROR(L436/L436,"-")</f>
        <v>1</v>
      </c>
      <c r="N436" s="224">
        <f>SUM(N428:N435)</f>
        <v>81639358</v>
      </c>
      <c r="O436" s="224">
        <f>SUM(O428:O435)</f>
        <v>111</v>
      </c>
      <c r="P436" s="224">
        <f t="shared" si="111"/>
        <v>155207.90494296578</v>
      </c>
      <c r="Q436" s="224">
        <f t="shared" si="112"/>
        <v>735489.71171171172</v>
      </c>
      <c r="R436" s="129">
        <f t="shared" si="113"/>
        <v>0.21102661596958175</v>
      </c>
      <c r="S436" s="148">
        <f>SUM(S428:S435)</f>
        <v>73</v>
      </c>
      <c r="T436" s="223">
        <f>IFERROR(S436/S436,"-")</f>
        <v>1</v>
      </c>
      <c r="U436" s="224">
        <f>SUM(U428:U435)</f>
        <v>20889901</v>
      </c>
      <c r="V436" s="224">
        <f>SUM(V428:V435)</f>
        <v>25</v>
      </c>
      <c r="W436" s="224">
        <f t="shared" si="114"/>
        <v>286163.0273972603</v>
      </c>
      <c r="X436" s="224">
        <f t="shared" si="115"/>
        <v>835596.04</v>
      </c>
      <c r="Y436" s="129">
        <f t="shared" si="116"/>
        <v>0.34246575342465752</v>
      </c>
      <c r="Z436" s="148">
        <f>SUM(Z428:Z435)</f>
        <v>62</v>
      </c>
      <c r="AA436" s="223">
        <f>IFERROR(Z436/Z436,"-")</f>
        <v>1</v>
      </c>
      <c r="AB436" s="224">
        <f>SUM(AB428:AB435)</f>
        <v>18770213</v>
      </c>
      <c r="AC436" s="224">
        <f>SUM(AC428:AC435)</f>
        <v>22</v>
      </c>
      <c r="AD436" s="224">
        <f t="shared" si="117"/>
        <v>302745.37096774194</v>
      </c>
      <c r="AE436" s="224">
        <f t="shared" si="118"/>
        <v>853191.5</v>
      </c>
      <c r="AF436" s="129">
        <f t="shared" si="119"/>
        <v>0.35483870967741937</v>
      </c>
      <c r="AG436" s="148">
        <f>SUM(AG428:AG435)</f>
        <v>162</v>
      </c>
      <c r="AH436" s="223">
        <f>IFERROR(AG436/AG436,"-")</f>
        <v>1</v>
      </c>
      <c r="AI436" s="224">
        <f>SUM(AI428:AI435)</f>
        <v>52811951</v>
      </c>
      <c r="AJ436" s="224">
        <f>SUM(AJ428:AJ435)</f>
        <v>46</v>
      </c>
      <c r="AK436" s="224">
        <f t="shared" si="120"/>
        <v>325999.69753086421</v>
      </c>
      <c r="AL436" s="224">
        <f t="shared" si="121"/>
        <v>1148085.8913043479</v>
      </c>
      <c r="AM436" s="129">
        <f t="shared" si="122"/>
        <v>0.2839506172839506</v>
      </c>
      <c r="AN436" s="148">
        <f>SUM(AN428:AN435)</f>
        <v>2861</v>
      </c>
      <c r="AO436" s="223">
        <f>IFERROR(AN436/AN436,"-")</f>
        <v>1</v>
      </c>
      <c r="AP436" s="224">
        <f>SUM(AP428:AP435)</f>
        <v>225958873</v>
      </c>
      <c r="AQ436" s="224">
        <f>SUM(AQ428:AQ435)</f>
        <v>279</v>
      </c>
      <c r="AR436" s="224">
        <f t="shared" si="123"/>
        <v>78978.983921705702</v>
      </c>
      <c r="AS436" s="224">
        <f t="shared" si="124"/>
        <v>809888.43369175622</v>
      </c>
      <c r="AT436" s="129">
        <f t="shared" si="125"/>
        <v>9.7518350227193296E-2</v>
      </c>
      <c r="AV436" s="65"/>
    </row>
    <row r="437" spans="2:48" s="7" customFormat="1">
      <c r="B437" s="464">
        <v>49</v>
      </c>
      <c r="C437" s="469" t="s">
        <v>22</v>
      </c>
      <c r="D437" s="143" t="s">
        <v>156</v>
      </c>
      <c r="E437" s="147">
        <v>246</v>
      </c>
      <c r="F437" s="218">
        <f>IFERROR(E437/E445,"-")</f>
        <v>0.69491525423728817</v>
      </c>
      <c r="G437" s="219">
        <v>0</v>
      </c>
      <c r="H437" s="219">
        <v>0</v>
      </c>
      <c r="I437" s="219">
        <f t="shared" si="126"/>
        <v>0</v>
      </c>
      <c r="J437" s="219" t="str">
        <f t="shared" si="109"/>
        <v>-</v>
      </c>
      <c r="K437" s="144">
        <f t="shared" si="110"/>
        <v>0</v>
      </c>
      <c r="L437" s="147">
        <v>170</v>
      </c>
      <c r="M437" s="218">
        <f>IFERROR(L437/L445,"-")</f>
        <v>0.69387755102040816</v>
      </c>
      <c r="N437" s="219">
        <v>0</v>
      </c>
      <c r="O437" s="219">
        <v>0</v>
      </c>
      <c r="P437" s="219">
        <f t="shared" si="111"/>
        <v>0</v>
      </c>
      <c r="Q437" s="219" t="str">
        <f t="shared" si="112"/>
        <v>-</v>
      </c>
      <c r="R437" s="144">
        <f t="shared" si="113"/>
        <v>0</v>
      </c>
      <c r="S437" s="147">
        <v>21</v>
      </c>
      <c r="T437" s="218">
        <f>IFERROR(S437/S445,"-")</f>
        <v>0.51219512195121952</v>
      </c>
      <c r="U437" s="219">
        <v>0</v>
      </c>
      <c r="V437" s="219">
        <v>0</v>
      </c>
      <c r="W437" s="219">
        <f t="shared" si="114"/>
        <v>0</v>
      </c>
      <c r="X437" s="219" t="str">
        <f t="shared" si="115"/>
        <v>-</v>
      </c>
      <c r="Y437" s="144">
        <f t="shared" si="116"/>
        <v>0</v>
      </c>
      <c r="Z437" s="147">
        <v>17</v>
      </c>
      <c r="AA437" s="218">
        <f>IFERROR(Z437/Z445,"-")</f>
        <v>0.53125</v>
      </c>
      <c r="AB437" s="219">
        <v>0</v>
      </c>
      <c r="AC437" s="219">
        <v>0</v>
      </c>
      <c r="AD437" s="219">
        <f t="shared" si="117"/>
        <v>0</v>
      </c>
      <c r="AE437" s="219" t="str">
        <f t="shared" si="118"/>
        <v>-</v>
      </c>
      <c r="AF437" s="144">
        <f t="shared" si="119"/>
        <v>0</v>
      </c>
      <c r="AG437" s="147">
        <v>48</v>
      </c>
      <c r="AH437" s="218">
        <f>IFERROR(AG437/AG445,"-")</f>
        <v>0.5714285714285714</v>
      </c>
      <c r="AI437" s="219">
        <v>0</v>
      </c>
      <c r="AJ437" s="219">
        <v>0</v>
      </c>
      <c r="AK437" s="219">
        <f t="shared" si="120"/>
        <v>0</v>
      </c>
      <c r="AL437" s="219" t="str">
        <f t="shared" si="121"/>
        <v>-</v>
      </c>
      <c r="AM437" s="144">
        <f t="shared" si="122"/>
        <v>0</v>
      </c>
      <c r="AN437" s="147">
        <v>1148</v>
      </c>
      <c r="AO437" s="218">
        <f>IFERROR(AN437/AN445,"-")</f>
        <v>0.80561403508771934</v>
      </c>
      <c r="AP437" s="219">
        <v>0</v>
      </c>
      <c r="AQ437" s="219">
        <v>0</v>
      </c>
      <c r="AR437" s="219">
        <f t="shared" si="123"/>
        <v>0</v>
      </c>
      <c r="AS437" s="219" t="str">
        <f t="shared" si="124"/>
        <v>-</v>
      </c>
      <c r="AT437" s="144">
        <f t="shared" si="125"/>
        <v>0</v>
      </c>
      <c r="AV437" s="65"/>
    </row>
    <row r="438" spans="2:48" s="7" customFormat="1">
      <c r="B438" s="465"/>
      <c r="C438" s="470"/>
      <c r="D438" s="143" t="s">
        <v>153</v>
      </c>
      <c r="E438" s="336">
        <v>54</v>
      </c>
      <c r="F438" s="220">
        <f>IFERROR(E438/E445,"-")</f>
        <v>0.15254237288135594</v>
      </c>
      <c r="G438" s="59">
        <v>3179018</v>
      </c>
      <c r="H438" s="59">
        <v>16</v>
      </c>
      <c r="I438" s="59">
        <f t="shared" si="126"/>
        <v>58870.703703703701</v>
      </c>
      <c r="J438" s="59">
        <f t="shared" si="109"/>
        <v>198688.625</v>
      </c>
      <c r="K438" s="9">
        <f t="shared" si="110"/>
        <v>0.29629629629629628</v>
      </c>
      <c r="L438" s="336">
        <v>43</v>
      </c>
      <c r="M438" s="220">
        <f>IFERROR(L438/L445,"-")</f>
        <v>0.17551020408163265</v>
      </c>
      <c r="N438" s="59">
        <v>2897225</v>
      </c>
      <c r="O438" s="59">
        <v>14</v>
      </c>
      <c r="P438" s="59">
        <f t="shared" si="111"/>
        <v>67377.325581395344</v>
      </c>
      <c r="Q438" s="59">
        <f t="shared" si="112"/>
        <v>206944.64285714287</v>
      </c>
      <c r="R438" s="9">
        <f t="shared" si="113"/>
        <v>0.32558139534883723</v>
      </c>
      <c r="S438" s="336">
        <v>7</v>
      </c>
      <c r="T438" s="220">
        <f>IFERROR(S438/S445,"-")</f>
        <v>0.17073170731707318</v>
      </c>
      <c r="U438" s="59">
        <v>354136</v>
      </c>
      <c r="V438" s="59">
        <v>1</v>
      </c>
      <c r="W438" s="59">
        <f t="shared" si="114"/>
        <v>50590.857142857145</v>
      </c>
      <c r="X438" s="59">
        <f t="shared" si="115"/>
        <v>354136</v>
      </c>
      <c r="Y438" s="9">
        <f t="shared" si="116"/>
        <v>0.14285714285714285</v>
      </c>
      <c r="Z438" s="336">
        <v>6</v>
      </c>
      <c r="AA438" s="220">
        <f>IFERROR(Z438/Z445,"-")</f>
        <v>0.1875</v>
      </c>
      <c r="AB438" s="59">
        <v>354136</v>
      </c>
      <c r="AC438" s="59">
        <v>1</v>
      </c>
      <c r="AD438" s="59">
        <f t="shared" si="117"/>
        <v>59022.666666666664</v>
      </c>
      <c r="AE438" s="59">
        <f t="shared" si="118"/>
        <v>354136</v>
      </c>
      <c r="AF438" s="9">
        <f t="shared" si="119"/>
        <v>0.16666666666666666</v>
      </c>
      <c r="AG438" s="336">
        <v>11</v>
      </c>
      <c r="AH438" s="220">
        <f>IFERROR(AG438/AG445,"-")</f>
        <v>0.13095238095238096</v>
      </c>
      <c r="AI438" s="59">
        <v>617403</v>
      </c>
      <c r="AJ438" s="59">
        <v>2</v>
      </c>
      <c r="AK438" s="59">
        <f t="shared" si="120"/>
        <v>56127.545454545456</v>
      </c>
      <c r="AL438" s="59">
        <f t="shared" si="121"/>
        <v>308701.5</v>
      </c>
      <c r="AM438" s="9">
        <f t="shared" si="122"/>
        <v>0.18181818181818182</v>
      </c>
      <c r="AN438" s="336">
        <v>117</v>
      </c>
      <c r="AO438" s="220">
        <f>IFERROR(AN438/AN445,"-")</f>
        <v>8.2105263157894737E-2</v>
      </c>
      <c r="AP438" s="59">
        <v>4657210</v>
      </c>
      <c r="AQ438" s="59">
        <v>31</v>
      </c>
      <c r="AR438" s="59">
        <f t="shared" si="123"/>
        <v>39805.213675213672</v>
      </c>
      <c r="AS438" s="59">
        <f t="shared" si="124"/>
        <v>150232.5806451613</v>
      </c>
      <c r="AT438" s="9">
        <f t="shared" si="125"/>
        <v>0.26495726495726496</v>
      </c>
      <c r="AV438" s="65"/>
    </row>
    <row r="439" spans="2:48" s="7" customFormat="1">
      <c r="B439" s="465"/>
      <c r="C439" s="470"/>
      <c r="D439" s="143" t="s">
        <v>154</v>
      </c>
      <c r="E439" s="336">
        <v>19</v>
      </c>
      <c r="F439" s="220">
        <f>IFERROR(E439/E445,"-")</f>
        <v>5.3672316384180789E-2</v>
      </c>
      <c r="G439" s="59">
        <v>2358470</v>
      </c>
      <c r="H439" s="59">
        <v>10</v>
      </c>
      <c r="I439" s="59">
        <f t="shared" si="126"/>
        <v>124130</v>
      </c>
      <c r="J439" s="59">
        <f t="shared" si="109"/>
        <v>235847</v>
      </c>
      <c r="K439" s="9">
        <f t="shared" si="110"/>
        <v>0.52631578947368418</v>
      </c>
      <c r="L439" s="336">
        <v>14</v>
      </c>
      <c r="M439" s="220">
        <f>IFERROR(L439/L445,"-")</f>
        <v>5.7142857142857141E-2</v>
      </c>
      <c r="N439" s="59">
        <v>1954157</v>
      </c>
      <c r="O439" s="59">
        <v>7</v>
      </c>
      <c r="P439" s="59">
        <f t="shared" si="111"/>
        <v>139582.64285714287</v>
      </c>
      <c r="Q439" s="59">
        <f t="shared" si="112"/>
        <v>279165.28571428574</v>
      </c>
      <c r="R439" s="9">
        <f t="shared" si="113"/>
        <v>0.5</v>
      </c>
      <c r="S439" s="336">
        <v>2</v>
      </c>
      <c r="T439" s="220">
        <f>IFERROR(S439/S445,"-")</f>
        <v>4.878048780487805E-2</v>
      </c>
      <c r="U439" s="59">
        <v>94548</v>
      </c>
      <c r="V439" s="59">
        <v>1</v>
      </c>
      <c r="W439" s="59">
        <f t="shared" si="114"/>
        <v>47274</v>
      </c>
      <c r="X439" s="59">
        <f t="shared" si="115"/>
        <v>94548</v>
      </c>
      <c r="Y439" s="9">
        <f t="shared" si="116"/>
        <v>0.5</v>
      </c>
      <c r="Z439" s="336">
        <v>2</v>
      </c>
      <c r="AA439" s="220">
        <f>IFERROR(Z439/Z445,"-")</f>
        <v>6.25E-2</v>
      </c>
      <c r="AB439" s="59">
        <v>94548</v>
      </c>
      <c r="AC439" s="59">
        <v>1</v>
      </c>
      <c r="AD439" s="59">
        <f t="shared" si="117"/>
        <v>47274</v>
      </c>
      <c r="AE439" s="59">
        <f t="shared" si="118"/>
        <v>94548</v>
      </c>
      <c r="AF439" s="9">
        <f t="shared" si="119"/>
        <v>0.5</v>
      </c>
      <c r="AG439" s="336">
        <v>6</v>
      </c>
      <c r="AH439" s="220">
        <f>IFERROR(AG439/AG445,"-")</f>
        <v>7.1428571428571425E-2</v>
      </c>
      <c r="AI439" s="59">
        <v>540543</v>
      </c>
      <c r="AJ439" s="59">
        <v>5</v>
      </c>
      <c r="AK439" s="59">
        <f t="shared" si="120"/>
        <v>90090.5</v>
      </c>
      <c r="AL439" s="59">
        <f t="shared" si="121"/>
        <v>108108.6</v>
      </c>
      <c r="AM439" s="9">
        <f t="shared" si="122"/>
        <v>0.83333333333333337</v>
      </c>
      <c r="AN439" s="336">
        <v>38</v>
      </c>
      <c r="AO439" s="220">
        <f>IFERROR(AN439/AN445,"-")</f>
        <v>2.6666666666666668E-2</v>
      </c>
      <c r="AP439" s="59">
        <v>6873377</v>
      </c>
      <c r="AQ439" s="59">
        <v>22</v>
      </c>
      <c r="AR439" s="59">
        <f t="shared" si="123"/>
        <v>180878.34210526315</v>
      </c>
      <c r="AS439" s="59">
        <f t="shared" si="124"/>
        <v>312426.22727272729</v>
      </c>
      <c r="AT439" s="9">
        <f t="shared" si="125"/>
        <v>0.57894736842105265</v>
      </c>
      <c r="AV439" s="65"/>
    </row>
    <row r="440" spans="2:48" s="7" customFormat="1">
      <c r="B440" s="465"/>
      <c r="C440" s="470"/>
      <c r="D440" s="143" t="s">
        <v>155</v>
      </c>
      <c r="E440" s="147">
        <v>17</v>
      </c>
      <c r="F440" s="218">
        <f>IFERROR(E440/E445,"-")</f>
        <v>4.8022598870056499E-2</v>
      </c>
      <c r="G440" s="219">
        <v>14609290</v>
      </c>
      <c r="H440" s="219">
        <v>16</v>
      </c>
      <c r="I440" s="219">
        <f t="shared" si="126"/>
        <v>859370</v>
      </c>
      <c r="J440" s="219">
        <f t="shared" si="109"/>
        <v>913080.625</v>
      </c>
      <c r="K440" s="144">
        <f t="shared" si="110"/>
        <v>0.94117647058823528</v>
      </c>
      <c r="L440" s="147">
        <v>10</v>
      </c>
      <c r="M440" s="218">
        <f>IFERROR(L440/L445,"-")</f>
        <v>4.0816326530612242E-2</v>
      </c>
      <c r="N440" s="219">
        <v>8970894</v>
      </c>
      <c r="O440" s="219">
        <v>9</v>
      </c>
      <c r="P440" s="219">
        <f t="shared" si="111"/>
        <v>897089.4</v>
      </c>
      <c r="Q440" s="219">
        <f t="shared" si="112"/>
        <v>996766</v>
      </c>
      <c r="R440" s="144">
        <f t="shared" si="113"/>
        <v>0.9</v>
      </c>
      <c r="S440" s="147">
        <v>6</v>
      </c>
      <c r="T440" s="218">
        <f>IFERROR(S440/S445,"-")</f>
        <v>0.14634146341463414</v>
      </c>
      <c r="U440" s="219">
        <v>4378290</v>
      </c>
      <c r="V440" s="219">
        <v>5</v>
      </c>
      <c r="W440" s="219">
        <f t="shared" si="114"/>
        <v>729715</v>
      </c>
      <c r="X440" s="219">
        <f t="shared" si="115"/>
        <v>875658</v>
      </c>
      <c r="Y440" s="144">
        <f t="shared" si="116"/>
        <v>0.83333333333333337</v>
      </c>
      <c r="Z440" s="147">
        <v>4</v>
      </c>
      <c r="AA440" s="218">
        <f>IFERROR(Z440/Z445,"-")</f>
        <v>0.125</v>
      </c>
      <c r="AB440" s="219">
        <v>2598940</v>
      </c>
      <c r="AC440" s="219">
        <v>3</v>
      </c>
      <c r="AD440" s="219">
        <f t="shared" si="117"/>
        <v>649735</v>
      </c>
      <c r="AE440" s="219">
        <f t="shared" si="118"/>
        <v>866313.33333333337</v>
      </c>
      <c r="AF440" s="144">
        <f t="shared" si="119"/>
        <v>0.75</v>
      </c>
      <c r="AG440" s="147">
        <v>7</v>
      </c>
      <c r="AH440" s="218">
        <f>IFERROR(AG440/AG445,"-")</f>
        <v>8.3333333333333329E-2</v>
      </c>
      <c r="AI440" s="219">
        <v>6090790</v>
      </c>
      <c r="AJ440" s="219">
        <v>7</v>
      </c>
      <c r="AK440" s="219">
        <f t="shared" si="120"/>
        <v>870112.85714285716</v>
      </c>
      <c r="AL440" s="219">
        <f t="shared" si="121"/>
        <v>870112.85714285716</v>
      </c>
      <c r="AM440" s="144">
        <f t="shared" si="122"/>
        <v>1</v>
      </c>
      <c r="AN440" s="147">
        <v>69</v>
      </c>
      <c r="AO440" s="218">
        <f>IFERROR(AN440/AN445,"-")</f>
        <v>4.8421052631578948E-2</v>
      </c>
      <c r="AP440" s="219">
        <v>45260539</v>
      </c>
      <c r="AQ440" s="219">
        <v>55</v>
      </c>
      <c r="AR440" s="219">
        <f t="shared" si="123"/>
        <v>655949.8405797102</v>
      </c>
      <c r="AS440" s="219">
        <f t="shared" si="124"/>
        <v>822918.89090909087</v>
      </c>
      <c r="AT440" s="144">
        <f t="shared" si="125"/>
        <v>0.79710144927536231</v>
      </c>
      <c r="AV440" s="65"/>
    </row>
    <row r="441" spans="2:48" s="7" customFormat="1">
      <c r="B441" s="465"/>
      <c r="C441" s="470"/>
      <c r="D441" s="143" t="s">
        <v>157</v>
      </c>
      <c r="E441" s="336">
        <v>11</v>
      </c>
      <c r="F441" s="220">
        <f>IFERROR(E441/E445,"-")</f>
        <v>3.1073446327683617E-2</v>
      </c>
      <c r="G441" s="59">
        <v>13268190</v>
      </c>
      <c r="H441" s="59">
        <v>10</v>
      </c>
      <c r="I441" s="59">
        <f t="shared" si="126"/>
        <v>1206199.0909090908</v>
      </c>
      <c r="J441" s="59">
        <f t="shared" si="109"/>
        <v>1326819</v>
      </c>
      <c r="K441" s="9">
        <f t="shared" si="110"/>
        <v>0.90909090909090906</v>
      </c>
      <c r="L441" s="336">
        <v>3</v>
      </c>
      <c r="M441" s="220">
        <f>IFERROR(L441/L445,"-")</f>
        <v>1.2244897959183673E-2</v>
      </c>
      <c r="N441" s="59">
        <v>4352161</v>
      </c>
      <c r="O441" s="59">
        <v>3</v>
      </c>
      <c r="P441" s="59">
        <f t="shared" si="111"/>
        <v>1450720.3333333333</v>
      </c>
      <c r="Q441" s="59">
        <f t="shared" si="112"/>
        <v>1450720.3333333333</v>
      </c>
      <c r="R441" s="9">
        <f t="shared" si="113"/>
        <v>1</v>
      </c>
      <c r="S441" s="336">
        <v>4</v>
      </c>
      <c r="T441" s="220">
        <f>IFERROR(S441/S445,"-")</f>
        <v>9.7560975609756101E-2</v>
      </c>
      <c r="U441" s="59">
        <v>6646307</v>
      </c>
      <c r="V441" s="59">
        <v>4</v>
      </c>
      <c r="W441" s="59">
        <f t="shared" si="114"/>
        <v>1661576.75</v>
      </c>
      <c r="X441" s="59">
        <f t="shared" si="115"/>
        <v>1661576.75</v>
      </c>
      <c r="Y441" s="9">
        <f t="shared" si="116"/>
        <v>1</v>
      </c>
      <c r="Z441" s="336">
        <v>2</v>
      </c>
      <c r="AA441" s="220">
        <f>IFERROR(Z441/Z445,"-")</f>
        <v>6.25E-2</v>
      </c>
      <c r="AB441" s="59">
        <v>2780761</v>
      </c>
      <c r="AC441" s="59">
        <v>2</v>
      </c>
      <c r="AD441" s="59">
        <f t="shared" si="117"/>
        <v>1390380.5</v>
      </c>
      <c r="AE441" s="59">
        <f t="shared" si="118"/>
        <v>1390380.5</v>
      </c>
      <c r="AF441" s="9">
        <f t="shared" si="119"/>
        <v>1</v>
      </c>
      <c r="AG441" s="336">
        <v>4</v>
      </c>
      <c r="AH441" s="220">
        <f>IFERROR(AG441/AG445,"-")</f>
        <v>4.7619047619047616E-2</v>
      </c>
      <c r="AI441" s="59">
        <v>5054098</v>
      </c>
      <c r="AJ441" s="59">
        <v>4</v>
      </c>
      <c r="AK441" s="59">
        <f t="shared" si="120"/>
        <v>1263524.5</v>
      </c>
      <c r="AL441" s="59">
        <f t="shared" si="121"/>
        <v>1263524.5</v>
      </c>
      <c r="AM441" s="9">
        <f t="shared" si="122"/>
        <v>1</v>
      </c>
      <c r="AN441" s="336">
        <v>30</v>
      </c>
      <c r="AO441" s="220">
        <f>IFERROR(AN441/AN445,"-")</f>
        <v>2.1052631578947368E-2</v>
      </c>
      <c r="AP441" s="59">
        <v>39376837</v>
      </c>
      <c r="AQ441" s="59">
        <v>29</v>
      </c>
      <c r="AR441" s="59">
        <f t="shared" si="123"/>
        <v>1312561.2333333334</v>
      </c>
      <c r="AS441" s="59">
        <f t="shared" si="124"/>
        <v>1357821.9655172413</v>
      </c>
      <c r="AT441" s="9">
        <f t="shared" si="125"/>
        <v>0.96666666666666667</v>
      </c>
      <c r="AV441" s="65"/>
    </row>
    <row r="442" spans="2:48" s="7" customFormat="1">
      <c r="B442" s="465"/>
      <c r="C442" s="470"/>
      <c r="D442" s="143" t="s">
        <v>158</v>
      </c>
      <c r="E442" s="147">
        <v>2</v>
      </c>
      <c r="F442" s="218">
        <f>IFERROR(E442/E445,"-")</f>
        <v>5.6497175141242938E-3</v>
      </c>
      <c r="G442" s="219">
        <v>3693160</v>
      </c>
      <c r="H442" s="219">
        <v>2</v>
      </c>
      <c r="I442" s="219">
        <f t="shared" si="126"/>
        <v>1846580</v>
      </c>
      <c r="J442" s="219">
        <f t="shared" si="109"/>
        <v>1846580</v>
      </c>
      <c r="K442" s="144">
        <f t="shared" si="110"/>
        <v>1</v>
      </c>
      <c r="L442" s="147">
        <v>2</v>
      </c>
      <c r="M442" s="218">
        <f>IFERROR(L442/L445,"-")</f>
        <v>8.1632653061224497E-3</v>
      </c>
      <c r="N442" s="219">
        <v>3693160</v>
      </c>
      <c r="O442" s="219">
        <v>2</v>
      </c>
      <c r="P442" s="219">
        <f t="shared" si="111"/>
        <v>1846580</v>
      </c>
      <c r="Q442" s="219">
        <f t="shared" si="112"/>
        <v>1846580</v>
      </c>
      <c r="R442" s="144">
        <f t="shared" si="113"/>
        <v>1</v>
      </c>
      <c r="S442" s="147">
        <v>0</v>
      </c>
      <c r="T442" s="218">
        <f>IFERROR(S442/S445,"-")</f>
        <v>0</v>
      </c>
      <c r="U442" s="219">
        <v>0</v>
      </c>
      <c r="V442" s="219">
        <v>0</v>
      </c>
      <c r="W442" s="219" t="str">
        <f t="shared" si="114"/>
        <v>-</v>
      </c>
      <c r="X442" s="219" t="str">
        <f t="shared" si="115"/>
        <v>-</v>
      </c>
      <c r="Y442" s="144" t="str">
        <f t="shared" si="116"/>
        <v>-</v>
      </c>
      <c r="Z442" s="147">
        <v>0</v>
      </c>
      <c r="AA442" s="218">
        <f>IFERROR(Z442/Z445,"-")</f>
        <v>0</v>
      </c>
      <c r="AB442" s="219">
        <v>0</v>
      </c>
      <c r="AC442" s="219">
        <v>0</v>
      </c>
      <c r="AD442" s="219" t="str">
        <f t="shared" si="117"/>
        <v>-</v>
      </c>
      <c r="AE442" s="219" t="str">
        <f t="shared" si="118"/>
        <v>-</v>
      </c>
      <c r="AF442" s="144" t="str">
        <f t="shared" si="119"/>
        <v>-</v>
      </c>
      <c r="AG442" s="147">
        <v>2</v>
      </c>
      <c r="AH442" s="218">
        <f>IFERROR(AG442/AG445,"-")</f>
        <v>2.3809523809523808E-2</v>
      </c>
      <c r="AI442" s="219">
        <v>2639133</v>
      </c>
      <c r="AJ442" s="219">
        <v>2</v>
      </c>
      <c r="AK442" s="219">
        <f t="shared" si="120"/>
        <v>1319566.5</v>
      </c>
      <c r="AL442" s="219">
        <f t="shared" si="121"/>
        <v>1319566.5</v>
      </c>
      <c r="AM442" s="144">
        <f t="shared" si="122"/>
        <v>1</v>
      </c>
      <c r="AN442" s="147">
        <v>11</v>
      </c>
      <c r="AO442" s="218">
        <f>IFERROR(AN442/AN445,"-")</f>
        <v>7.7192982456140355E-3</v>
      </c>
      <c r="AP442" s="219">
        <v>20722721</v>
      </c>
      <c r="AQ442" s="219">
        <v>10</v>
      </c>
      <c r="AR442" s="219">
        <f t="shared" si="123"/>
        <v>1883883.7272727273</v>
      </c>
      <c r="AS442" s="219">
        <f t="shared" si="124"/>
        <v>2072272.1</v>
      </c>
      <c r="AT442" s="144">
        <f t="shared" si="125"/>
        <v>0.90909090909090906</v>
      </c>
      <c r="AV442" s="65"/>
    </row>
    <row r="443" spans="2:48" s="7" customFormat="1">
      <c r="B443" s="465"/>
      <c r="C443" s="470"/>
      <c r="D443" s="143" t="s">
        <v>159</v>
      </c>
      <c r="E443" s="336">
        <v>3</v>
      </c>
      <c r="F443" s="220">
        <f>IFERROR(E443/E445,"-")</f>
        <v>8.4745762711864406E-3</v>
      </c>
      <c r="G443" s="59">
        <v>8072360</v>
      </c>
      <c r="H443" s="59">
        <v>3</v>
      </c>
      <c r="I443" s="59">
        <f t="shared" si="126"/>
        <v>2690786.6666666665</v>
      </c>
      <c r="J443" s="59">
        <f t="shared" si="109"/>
        <v>2690786.6666666665</v>
      </c>
      <c r="K443" s="9">
        <f t="shared" si="110"/>
        <v>1</v>
      </c>
      <c r="L443" s="336">
        <v>2</v>
      </c>
      <c r="M443" s="220">
        <f>IFERROR(L443/L445,"-")</f>
        <v>8.1632653061224497E-3</v>
      </c>
      <c r="N443" s="59">
        <v>4076437</v>
      </c>
      <c r="O443" s="59">
        <v>2</v>
      </c>
      <c r="P443" s="59">
        <f t="shared" si="111"/>
        <v>2038218.5</v>
      </c>
      <c r="Q443" s="59">
        <f t="shared" si="112"/>
        <v>2038218.5</v>
      </c>
      <c r="R443" s="9">
        <f t="shared" si="113"/>
        <v>1</v>
      </c>
      <c r="S443" s="336">
        <v>0</v>
      </c>
      <c r="T443" s="220">
        <f>IFERROR(S443/S445,"-")</f>
        <v>0</v>
      </c>
      <c r="U443" s="59">
        <v>0</v>
      </c>
      <c r="V443" s="59">
        <v>0</v>
      </c>
      <c r="W443" s="59" t="str">
        <f t="shared" si="114"/>
        <v>-</v>
      </c>
      <c r="X443" s="59" t="str">
        <f t="shared" si="115"/>
        <v>-</v>
      </c>
      <c r="Y443" s="9" t="str">
        <f t="shared" si="116"/>
        <v>-</v>
      </c>
      <c r="Z443" s="336">
        <v>0</v>
      </c>
      <c r="AA443" s="220">
        <f>IFERROR(Z443/Z445,"-")</f>
        <v>0</v>
      </c>
      <c r="AB443" s="59">
        <v>0</v>
      </c>
      <c r="AC443" s="59">
        <v>0</v>
      </c>
      <c r="AD443" s="59" t="str">
        <f t="shared" si="117"/>
        <v>-</v>
      </c>
      <c r="AE443" s="59" t="str">
        <f t="shared" si="118"/>
        <v>-</v>
      </c>
      <c r="AF443" s="9" t="str">
        <f t="shared" si="119"/>
        <v>-</v>
      </c>
      <c r="AG443" s="336">
        <v>4</v>
      </c>
      <c r="AH443" s="220">
        <f>IFERROR(AG443/AG445,"-")</f>
        <v>4.7619047619047616E-2</v>
      </c>
      <c r="AI443" s="59">
        <v>10186279</v>
      </c>
      <c r="AJ443" s="59">
        <v>4</v>
      </c>
      <c r="AK443" s="59">
        <f t="shared" si="120"/>
        <v>2546569.75</v>
      </c>
      <c r="AL443" s="59">
        <f t="shared" si="121"/>
        <v>2546569.75</v>
      </c>
      <c r="AM443" s="9">
        <f t="shared" si="122"/>
        <v>1</v>
      </c>
      <c r="AN443" s="336">
        <v>9</v>
      </c>
      <c r="AO443" s="220">
        <f>IFERROR(AN443/AN445,"-")</f>
        <v>6.3157894736842104E-3</v>
      </c>
      <c r="AP443" s="59">
        <v>12539990</v>
      </c>
      <c r="AQ443" s="59">
        <v>9</v>
      </c>
      <c r="AR443" s="59">
        <f t="shared" si="123"/>
        <v>1393332.2222222222</v>
      </c>
      <c r="AS443" s="59">
        <f t="shared" si="124"/>
        <v>1393332.2222222222</v>
      </c>
      <c r="AT443" s="9">
        <f t="shared" si="125"/>
        <v>1</v>
      </c>
      <c r="AV443" s="65"/>
    </row>
    <row r="444" spans="2:48" s="7" customFormat="1">
      <c r="B444" s="465"/>
      <c r="C444" s="470"/>
      <c r="D444" s="146" t="s">
        <v>160</v>
      </c>
      <c r="E444" s="337">
        <v>2</v>
      </c>
      <c r="F444" s="221">
        <f>IFERROR(E444/E445,"-")</f>
        <v>5.6497175141242938E-3</v>
      </c>
      <c r="G444" s="222">
        <v>1178218</v>
      </c>
      <c r="H444" s="222">
        <v>2</v>
      </c>
      <c r="I444" s="222">
        <f t="shared" si="126"/>
        <v>589109</v>
      </c>
      <c r="J444" s="222">
        <f t="shared" si="109"/>
        <v>589109</v>
      </c>
      <c r="K444" s="29">
        <f t="shared" si="110"/>
        <v>1</v>
      </c>
      <c r="L444" s="337">
        <v>1</v>
      </c>
      <c r="M444" s="221">
        <f>IFERROR(L444/L445,"-")</f>
        <v>4.0816326530612249E-3</v>
      </c>
      <c r="N444" s="222">
        <v>278099</v>
      </c>
      <c r="O444" s="222">
        <v>1</v>
      </c>
      <c r="P444" s="222">
        <f t="shared" si="111"/>
        <v>278099</v>
      </c>
      <c r="Q444" s="222">
        <f t="shared" si="112"/>
        <v>278099</v>
      </c>
      <c r="R444" s="29">
        <f t="shared" si="113"/>
        <v>1</v>
      </c>
      <c r="S444" s="337">
        <v>1</v>
      </c>
      <c r="T444" s="221">
        <f>IFERROR(S444/S445,"-")</f>
        <v>2.4390243902439025E-2</v>
      </c>
      <c r="U444" s="222">
        <v>278099</v>
      </c>
      <c r="V444" s="222">
        <v>1</v>
      </c>
      <c r="W444" s="222">
        <f t="shared" si="114"/>
        <v>278099</v>
      </c>
      <c r="X444" s="222">
        <f t="shared" si="115"/>
        <v>278099</v>
      </c>
      <c r="Y444" s="29">
        <f t="shared" si="116"/>
        <v>1</v>
      </c>
      <c r="Z444" s="337">
        <v>1</v>
      </c>
      <c r="AA444" s="221">
        <f>IFERROR(Z444/Z445,"-")</f>
        <v>3.125E-2</v>
      </c>
      <c r="AB444" s="222">
        <v>278099</v>
      </c>
      <c r="AC444" s="222">
        <v>1</v>
      </c>
      <c r="AD444" s="222">
        <f t="shared" si="117"/>
        <v>278099</v>
      </c>
      <c r="AE444" s="222">
        <f t="shared" si="118"/>
        <v>278099</v>
      </c>
      <c r="AF444" s="29">
        <f t="shared" si="119"/>
        <v>1</v>
      </c>
      <c r="AG444" s="337">
        <v>2</v>
      </c>
      <c r="AH444" s="221">
        <f>IFERROR(AG444/AG445,"-")</f>
        <v>2.3809523809523808E-2</v>
      </c>
      <c r="AI444" s="222">
        <v>1621685</v>
      </c>
      <c r="AJ444" s="222">
        <v>2</v>
      </c>
      <c r="AK444" s="222">
        <f t="shared" si="120"/>
        <v>810842.5</v>
      </c>
      <c r="AL444" s="222">
        <f t="shared" si="121"/>
        <v>810842.5</v>
      </c>
      <c r="AM444" s="29">
        <f t="shared" si="122"/>
        <v>1</v>
      </c>
      <c r="AN444" s="337">
        <v>3</v>
      </c>
      <c r="AO444" s="221">
        <f>IFERROR(AN444/AN445,"-")</f>
        <v>2.1052631578947368E-3</v>
      </c>
      <c r="AP444" s="222">
        <v>1749159</v>
      </c>
      <c r="AQ444" s="222">
        <v>2</v>
      </c>
      <c r="AR444" s="222">
        <f t="shared" si="123"/>
        <v>583053</v>
      </c>
      <c r="AS444" s="222">
        <f t="shared" si="124"/>
        <v>874579.5</v>
      </c>
      <c r="AT444" s="29">
        <f t="shared" si="125"/>
        <v>0.66666666666666663</v>
      </c>
      <c r="AV444" s="65"/>
    </row>
    <row r="445" spans="2:48" s="7" customFormat="1">
      <c r="B445" s="466"/>
      <c r="C445" s="471"/>
      <c r="D445" s="247" t="s">
        <v>64</v>
      </c>
      <c r="E445" s="148">
        <f>SUM(E437:E444)</f>
        <v>354</v>
      </c>
      <c r="F445" s="223">
        <f>IFERROR(E445/E445,"-")</f>
        <v>1</v>
      </c>
      <c r="G445" s="224">
        <f>SUM(G437:G444)</f>
        <v>46358706</v>
      </c>
      <c r="H445" s="224">
        <f>SUM(H437:H444)</f>
        <v>59</v>
      </c>
      <c r="I445" s="224">
        <f t="shared" si="126"/>
        <v>130956.79661016949</v>
      </c>
      <c r="J445" s="224">
        <f t="shared" si="109"/>
        <v>785740.779661017</v>
      </c>
      <c r="K445" s="129">
        <f t="shared" si="110"/>
        <v>0.16666666666666666</v>
      </c>
      <c r="L445" s="148">
        <f>SUM(L437:L444)</f>
        <v>245</v>
      </c>
      <c r="M445" s="223">
        <f>IFERROR(L445/L445,"-")</f>
        <v>1</v>
      </c>
      <c r="N445" s="224">
        <f>SUM(N437:N444)</f>
        <v>26222133</v>
      </c>
      <c r="O445" s="224">
        <f>SUM(O437:O444)</f>
        <v>38</v>
      </c>
      <c r="P445" s="224">
        <f t="shared" si="111"/>
        <v>107029.11428571428</v>
      </c>
      <c r="Q445" s="224">
        <f t="shared" si="112"/>
        <v>690056.13157894742</v>
      </c>
      <c r="R445" s="129">
        <f t="shared" si="113"/>
        <v>0.15510204081632653</v>
      </c>
      <c r="S445" s="148">
        <f>SUM(S437:S444)</f>
        <v>41</v>
      </c>
      <c r="T445" s="223">
        <f>IFERROR(S445/S445,"-")</f>
        <v>1</v>
      </c>
      <c r="U445" s="224">
        <f>SUM(U437:U444)</f>
        <v>11751380</v>
      </c>
      <c r="V445" s="224">
        <f>SUM(V437:V444)</f>
        <v>12</v>
      </c>
      <c r="W445" s="224">
        <f t="shared" si="114"/>
        <v>286619.02439024393</v>
      </c>
      <c r="X445" s="224">
        <f t="shared" si="115"/>
        <v>979281.66666666663</v>
      </c>
      <c r="Y445" s="129">
        <f t="shared" si="116"/>
        <v>0.29268292682926828</v>
      </c>
      <c r="Z445" s="148">
        <f>SUM(Z437:Z444)</f>
        <v>32</v>
      </c>
      <c r="AA445" s="223">
        <f>IFERROR(Z445/Z445,"-")</f>
        <v>1</v>
      </c>
      <c r="AB445" s="224">
        <f>SUM(AB437:AB444)</f>
        <v>6106484</v>
      </c>
      <c r="AC445" s="224">
        <f>SUM(AC437:AC444)</f>
        <v>8</v>
      </c>
      <c r="AD445" s="224">
        <f t="shared" si="117"/>
        <v>190827.625</v>
      </c>
      <c r="AE445" s="224">
        <f t="shared" si="118"/>
        <v>763310.5</v>
      </c>
      <c r="AF445" s="129">
        <f t="shared" si="119"/>
        <v>0.25</v>
      </c>
      <c r="AG445" s="148">
        <f>SUM(AG437:AG444)</f>
        <v>84</v>
      </c>
      <c r="AH445" s="223">
        <f>IFERROR(AG445/AG445,"-")</f>
        <v>1</v>
      </c>
      <c r="AI445" s="224">
        <f>SUM(AI437:AI444)</f>
        <v>26749931</v>
      </c>
      <c r="AJ445" s="224">
        <f>SUM(AJ437:AJ444)</f>
        <v>26</v>
      </c>
      <c r="AK445" s="224">
        <f t="shared" si="120"/>
        <v>318451.55952380953</v>
      </c>
      <c r="AL445" s="224">
        <f t="shared" si="121"/>
        <v>1028843.5</v>
      </c>
      <c r="AM445" s="129">
        <f t="shared" si="122"/>
        <v>0.30952380952380953</v>
      </c>
      <c r="AN445" s="148">
        <f>SUM(AN437:AN444)</f>
        <v>1425</v>
      </c>
      <c r="AO445" s="223">
        <f>IFERROR(AN445/AN445,"-")</f>
        <v>1</v>
      </c>
      <c r="AP445" s="224">
        <f>SUM(AP437:AP444)</f>
        <v>131179833</v>
      </c>
      <c r="AQ445" s="224">
        <f>SUM(AQ437:AQ444)</f>
        <v>158</v>
      </c>
      <c r="AR445" s="224">
        <f t="shared" si="123"/>
        <v>92056.023157894742</v>
      </c>
      <c r="AS445" s="224">
        <f t="shared" si="124"/>
        <v>830252.10759493674</v>
      </c>
      <c r="AT445" s="129">
        <f t="shared" si="125"/>
        <v>0.11087719298245614</v>
      </c>
      <c r="AV445" s="65"/>
    </row>
    <row r="446" spans="2:48" s="7" customFormat="1">
      <c r="B446" s="464">
        <v>50</v>
      </c>
      <c r="C446" s="469" t="s">
        <v>13</v>
      </c>
      <c r="D446" s="143" t="s">
        <v>156</v>
      </c>
      <c r="E446" s="147">
        <v>324</v>
      </c>
      <c r="F446" s="218">
        <f>IFERROR(E446/E454,"-")</f>
        <v>0.76777251184834128</v>
      </c>
      <c r="G446" s="219">
        <v>0</v>
      </c>
      <c r="H446" s="219">
        <v>0</v>
      </c>
      <c r="I446" s="219">
        <f t="shared" si="126"/>
        <v>0</v>
      </c>
      <c r="J446" s="219" t="str">
        <f t="shared" si="109"/>
        <v>-</v>
      </c>
      <c r="K446" s="144">
        <f t="shared" si="110"/>
        <v>0</v>
      </c>
      <c r="L446" s="147">
        <v>186</v>
      </c>
      <c r="M446" s="218">
        <f>IFERROR(L446/L454,"-")</f>
        <v>0.77500000000000002</v>
      </c>
      <c r="N446" s="219">
        <v>0</v>
      </c>
      <c r="O446" s="219">
        <v>0</v>
      </c>
      <c r="P446" s="219">
        <f t="shared" si="111"/>
        <v>0</v>
      </c>
      <c r="Q446" s="219" t="str">
        <f t="shared" si="112"/>
        <v>-</v>
      </c>
      <c r="R446" s="144">
        <f t="shared" si="113"/>
        <v>0</v>
      </c>
      <c r="S446" s="147">
        <v>27</v>
      </c>
      <c r="T446" s="218">
        <f>IFERROR(S446/S454,"-")</f>
        <v>0.61363636363636365</v>
      </c>
      <c r="U446" s="219">
        <v>0</v>
      </c>
      <c r="V446" s="219">
        <v>0</v>
      </c>
      <c r="W446" s="219">
        <f t="shared" si="114"/>
        <v>0</v>
      </c>
      <c r="X446" s="219" t="str">
        <f t="shared" si="115"/>
        <v>-</v>
      </c>
      <c r="Y446" s="144">
        <f t="shared" si="116"/>
        <v>0</v>
      </c>
      <c r="Z446" s="147">
        <v>14</v>
      </c>
      <c r="AA446" s="218">
        <f>IFERROR(Z446/Z454,"-")</f>
        <v>0.66666666666666663</v>
      </c>
      <c r="AB446" s="219">
        <v>0</v>
      </c>
      <c r="AC446" s="219">
        <v>0</v>
      </c>
      <c r="AD446" s="219">
        <f t="shared" si="117"/>
        <v>0</v>
      </c>
      <c r="AE446" s="219" t="str">
        <f t="shared" si="118"/>
        <v>-</v>
      </c>
      <c r="AF446" s="144">
        <f t="shared" si="119"/>
        <v>0</v>
      </c>
      <c r="AG446" s="147">
        <v>45</v>
      </c>
      <c r="AH446" s="218">
        <f>IFERROR(AG446/AG454,"-")</f>
        <v>0.703125</v>
      </c>
      <c r="AI446" s="219">
        <v>0</v>
      </c>
      <c r="AJ446" s="219">
        <v>0</v>
      </c>
      <c r="AK446" s="219">
        <f t="shared" si="120"/>
        <v>0</v>
      </c>
      <c r="AL446" s="219" t="str">
        <f t="shared" si="121"/>
        <v>-</v>
      </c>
      <c r="AM446" s="144">
        <f t="shared" si="122"/>
        <v>0</v>
      </c>
      <c r="AN446" s="147">
        <v>1488</v>
      </c>
      <c r="AO446" s="218">
        <f>IFERROR(AN446/AN454,"-")</f>
        <v>0.85468121769098215</v>
      </c>
      <c r="AP446" s="219">
        <v>0</v>
      </c>
      <c r="AQ446" s="219">
        <v>0</v>
      </c>
      <c r="AR446" s="219">
        <f t="shared" si="123"/>
        <v>0</v>
      </c>
      <c r="AS446" s="219" t="str">
        <f t="shared" si="124"/>
        <v>-</v>
      </c>
      <c r="AT446" s="144">
        <f t="shared" si="125"/>
        <v>0</v>
      </c>
      <c r="AV446" s="65"/>
    </row>
    <row r="447" spans="2:48" s="7" customFormat="1">
      <c r="B447" s="465"/>
      <c r="C447" s="470"/>
      <c r="D447" s="143" t="s">
        <v>153</v>
      </c>
      <c r="E447" s="336">
        <v>18</v>
      </c>
      <c r="F447" s="220">
        <f>IFERROR(E447/E454,"-")</f>
        <v>4.2654028436018961E-2</v>
      </c>
      <c r="G447" s="59">
        <v>358200</v>
      </c>
      <c r="H447" s="59">
        <v>4</v>
      </c>
      <c r="I447" s="59">
        <f t="shared" si="126"/>
        <v>19900</v>
      </c>
      <c r="J447" s="59">
        <f t="shared" si="109"/>
        <v>89550</v>
      </c>
      <c r="K447" s="9">
        <f t="shared" si="110"/>
        <v>0.22222222222222221</v>
      </c>
      <c r="L447" s="336">
        <v>13</v>
      </c>
      <c r="M447" s="220">
        <f>IFERROR(L447/L454,"-")</f>
        <v>5.4166666666666669E-2</v>
      </c>
      <c r="N447" s="59">
        <v>358200</v>
      </c>
      <c r="O447" s="59">
        <v>4</v>
      </c>
      <c r="P447" s="59">
        <f t="shared" si="111"/>
        <v>27553.846153846152</v>
      </c>
      <c r="Q447" s="59">
        <f t="shared" si="112"/>
        <v>89550</v>
      </c>
      <c r="R447" s="9">
        <f t="shared" si="113"/>
        <v>0.30769230769230771</v>
      </c>
      <c r="S447" s="336">
        <v>0</v>
      </c>
      <c r="T447" s="220">
        <f>IFERROR(S447/S454,"-")</f>
        <v>0</v>
      </c>
      <c r="U447" s="59">
        <v>0</v>
      </c>
      <c r="V447" s="59">
        <v>0</v>
      </c>
      <c r="W447" s="59" t="str">
        <f t="shared" si="114"/>
        <v>-</v>
      </c>
      <c r="X447" s="59" t="str">
        <f t="shared" si="115"/>
        <v>-</v>
      </c>
      <c r="Y447" s="9" t="str">
        <f t="shared" si="116"/>
        <v>-</v>
      </c>
      <c r="Z447" s="336">
        <v>0</v>
      </c>
      <c r="AA447" s="220">
        <f>IFERROR(Z447/Z454,"-")</f>
        <v>0</v>
      </c>
      <c r="AB447" s="59">
        <v>0</v>
      </c>
      <c r="AC447" s="59">
        <v>0</v>
      </c>
      <c r="AD447" s="59" t="str">
        <f t="shared" si="117"/>
        <v>-</v>
      </c>
      <c r="AE447" s="59" t="str">
        <f t="shared" si="118"/>
        <v>-</v>
      </c>
      <c r="AF447" s="9" t="str">
        <f t="shared" si="119"/>
        <v>-</v>
      </c>
      <c r="AG447" s="336">
        <v>2</v>
      </c>
      <c r="AH447" s="220">
        <f>IFERROR(AG447/AG454,"-")</f>
        <v>3.125E-2</v>
      </c>
      <c r="AI447" s="59">
        <v>0</v>
      </c>
      <c r="AJ447" s="59">
        <v>0</v>
      </c>
      <c r="AK447" s="59">
        <f t="shared" si="120"/>
        <v>0</v>
      </c>
      <c r="AL447" s="59" t="str">
        <f t="shared" si="121"/>
        <v>-</v>
      </c>
      <c r="AM447" s="9">
        <f t="shared" si="122"/>
        <v>0</v>
      </c>
      <c r="AN447" s="336">
        <v>47</v>
      </c>
      <c r="AO447" s="220">
        <f>IFERROR(AN447/AN454,"-")</f>
        <v>2.6995979322228605E-2</v>
      </c>
      <c r="AP447" s="59">
        <v>1534986</v>
      </c>
      <c r="AQ447" s="59">
        <v>11</v>
      </c>
      <c r="AR447" s="59">
        <f t="shared" si="123"/>
        <v>32659.276595744679</v>
      </c>
      <c r="AS447" s="59">
        <f t="shared" si="124"/>
        <v>139544.18181818182</v>
      </c>
      <c r="AT447" s="9">
        <f t="shared" si="125"/>
        <v>0.23404255319148937</v>
      </c>
      <c r="AV447" s="65"/>
    </row>
    <row r="448" spans="2:48" s="7" customFormat="1">
      <c r="B448" s="465"/>
      <c r="C448" s="470"/>
      <c r="D448" s="143" t="s">
        <v>154</v>
      </c>
      <c r="E448" s="336">
        <v>28</v>
      </c>
      <c r="F448" s="220">
        <f>IFERROR(E448/E454,"-")</f>
        <v>6.6350710900473939E-2</v>
      </c>
      <c r="G448" s="59">
        <v>3451160</v>
      </c>
      <c r="H448" s="59">
        <v>13</v>
      </c>
      <c r="I448" s="59">
        <f t="shared" si="126"/>
        <v>123255.71428571429</v>
      </c>
      <c r="J448" s="59">
        <f t="shared" si="109"/>
        <v>265473.84615384613</v>
      </c>
      <c r="K448" s="9">
        <f t="shared" si="110"/>
        <v>0.4642857142857143</v>
      </c>
      <c r="L448" s="336">
        <v>16</v>
      </c>
      <c r="M448" s="220">
        <f>IFERROR(L448/L454,"-")</f>
        <v>6.6666666666666666E-2</v>
      </c>
      <c r="N448" s="59">
        <v>2056555</v>
      </c>
      <c r="O448" s="59">
        <v>7</v>
      </c>
      <c r="P448" s="59">
        <f t="shared" si="111"/>
        <v>128534.6875</v>
      </c>
      <c r="Q448" s="59">
        <f t="shared" si="112"/>
        <v>293793.57142857142</v>
      </c>
      <c r="R448" s="9">
        <f t="shared" si="113"/>
        <v>0.4375</v>
      </c>
      <c r="S448" s="336">
        <v>3</v>
      </c>
      <c r="T448" s="220">
        <f>IFERROR(S448/S454,"-")</f>
        <v>6.8181818181818177E-2</v>
      </c>
      <c r="U448" s="59">
        <v>727754</v>
      </c>
      <c r="V448" s="59">
        <v>1</v>
      </c>
      <c r="W448" s="59">
        <f t="shared" si="114"/>
        <v>242584.66666666666</v>
      </c>
      <c r="X448" s="59">
        <f t="shared" si="115"/>
        <v>727754</v>
      </c>
      <c r="Y448" s="9">
        <f t="shared" si="116"/>
        <v>0.33333333333333331</v>
      </c>
      <c r="Z448" s="336">
        <v>0</v>
      </c>
      <c r="AA448" s="220">
        <f>IFERROR(Z448/Z454,"-")</f>
        <v>0</v>
      </c>
      <c r="AB448" s="59">
        <v>0</v>
      </c>
      <c r="AC448" s="59">
        <v>0</v>
      </c>
      <c r="AD448" s="59" t="str">
        <f t="shared" si="117"/>
        <v>-</v>
      </c>
      <c r="AE448" s="59" t="str">
        <f t="shared" si="118"/>
        <v>-</v>
      </c>
      <c r="AF448" s="9" t="str">
        <f t="shared" si="119"/>
        <v>-</v>
      </c>
      <c r="AG448" s="336">
        <v>1</v>
      </c>
      <c r="AH448" s="220">
        <f>IFERROR(AG448/AG454,"-")</f>
        <v>1.5625E-2</v>
      </c>
      <c r="AI448" s="59">
        <v>660245</v>
      </c>
      <c r="AJ448" s="59">
        <v>1</v>
      </c>
      <c r="AK448" s="59">
        <f t="shared" si="120"/>
        <v>660245</v>
      </c>
      <c r="AL448" s="59">
        <f t="shared" si="121"/>
        <v>660245</v>
      </c>
      <c r="AM448" s="9">
        <f t="shared" si="122"/>
        <v>1</v>
      </c>
      <c r="AN448" s="336">
        <v>66</v>
      </c>
      <c r="AO448" s="220">
        <f>IFERROR(AN448/AN454,"-")</f>
        <v>3.7909247558874211E-2</v>
      </c>
      <c r="AP448" s="59">
        <v>6277286</v>
      </c>
      <c r="AQ448" s="59">
        <v>20</v>
      </c>
      <c r="AR448" s="59">
        <f t="shared" si="123"/>
        <v>95110.393939393936</v>
      </c>
      <c r="AS448" s="59">
        <f t="shared" si="124"/>
        <v>313864.3</v>
      </c>
      <c r="AT448" s="9">
        <f t="shared" si="125"/>
        <v>0.30303030303030304</v>
      </c>
      <c r="AV448" s="65"/>
    </row>
    <row r="449" spans="2:48" s="7" customFormat="1">
      <c r="B449" s="465"/>
      <c r="C449" s="470"/>
      <c r="D449" s="143" t="s">
        <v>155</v>
      </c>
      <c r="E449" s="147">
        <v>19</v>
      </c>
      <c r="F449" s="218">
        <f>IFERROR(E449/E454,"-")</f>
        <v>4.5023696682464455E-2</v>
      </c>
      <c r="G449" s="219">
        <v>8770651</v>
      </c>
      <c r="H449" s="219">
        <v>14</v>
      </c>
      <c r="I449" s="219">
        <f t="shared" si="126"/>
        <v>461613.21052631579</v>
      </c>
      <c r="J449" s="219">
        <f t="shared" si="109"/>
        <v>626475.07142857148</v>
      </c>
      <c r="K449" s="144">
        <f t="shared" si="110"/>
        <v>0.73684210526315785</v>
      </c>
      <c r="L449" s="147">
        <v>10</v>
      </c>
      <c r="M449" s="218">
        <f>IFERROR(L449/L454,"-")</f>
        <v>4.1666666666666664E-2</v>
      </c>
      <c r="N449" s="219">
        <v>6509274</v>
      </c>
      <c r="O449" s="219">
        <v>9</v>
      </c>
      <c r="P449" s="219">
        <f t="shared" si="111"/>
        <v>650927.4</v>
      </c>
      <c r="Q449" s="219">
        <f t="shared" si="112"/>
        <v>723252.66666666663</v>
      </c>
      <c r="R449" s="144">
        <f t="shared" si="113"/>
        <v>0.9</v>
      </c>
      <c r="S449" s="147">
        <v>4</v>
      </c>
      <c r="T449" s="218">
        <f>IFERROR(S449/S454,"-")</f>
        <v>9.0909090909090912E-2</v>
      </c>
      <c r="U449" s="219">
        <v>336039</v>
      </c>
      <c r="V449" s="219">
        <v>2</v>
      </c>
      <c r="W449" s="219">
        <f t="shared" si="114"/>
        <v>84009.75</v>
      </c>
      <c r="X449" s="219">
        <f t="shared" si="115"/>
        <v>168019.5</v>
      </c>
      <c r="Y449" s="144">
        <f t="shared" si="116"/>
        <v>0.5</v>
      </c>
      <c r="Z449" s="147">
        <v>1</v>
      </c>
      <c r="AA449" s="218">
        <f>IFERROR(Z449/Z454,"-")</f>
        <v>4.7619047619047616E-2</v>
      </c>
      <c r="AB449" s="219">
        <v>73056</v>
      </c>
      <c r="AC449" s="219">
        <v>1</v>
      </c>
      <c r="AD449" s="219">
        <f t="shared" si="117"/>
        <v>73056</v>
      </c>
      <c r="AE449" s="219">
        <f t="shared" si="118"/>
        <v>73056</v>
      </c>
      <c r="AF449" s="144">
        <f t="shared" si="119"/>
        <v>1</v>
      </c>
      <c r="AG449" s="147">
        <v>5</v>
      </c>
      <c r="AH449" s="218">
        <f>IFERROR(AG449/AG454,"-")</f>
        <v>7.8125E-2</v>
      </c>
      <c r="AI449" s="219">
        <v>2051618</v>
      </c>
      <c r="AJ449" s="219">
        <v>5</v>
      </c>
      <c r="AK449" s="219">
        <f t="shared" si="120"/>
        <v>410323.6</v>
      </c>
      <c r="AL449" s="219">
        <f t="shared" si="121"/>
        <v>410323.6</v>
      </c>
      <c r="AM449" s="144">
        <f t="shared" si="122"/>
        <v>1</v>
      </c>
      <c r="AN449" s="147">
        <v>45</v>
      </c>
      <c r="AO449" s="218">
        <f>IFERROR(AN449/AN454,"-")</f>
        <v>2.5847214244686962E-2</v>
      </c>
      <c r="AP449" s="219">
        <v>21520496</v>
      </c>
      <c r="AQ449" s="219">
        <v>34</v>
      </c>
      <c r="AR449" s="219">
        <f t="shared" si="123"/>
        <v>478233.24444444443</v>
      </c>
      <c r="AS449" s="219">
        <f t="shared" si="124"/>
        <v>632955.76470588241</v>
      </c>
      <c r="AT449" s="144">
        <f t="shared" si="125"/>
        <v>0.75555555555555554</v>
      </c>
      <c r="AV449" s="65"/>
    </row>
    <row r="450" spans="2:48" s="7" customFormat="1">
      <c r="B450" s="465"/>
      <c r="C450" s="470"/>
      <c r="D450" s="143" t="s">
        <v>157</v>
      </c>
      <c r="E450" s="336">
        <v>23</v>
      </c>
      <c r="F450" s="220">
        <f>IFERROR(E450/E454,"-")</f>
        <v>5.4502369668246446E-2</v>
      </c>
      <c r="G450" s="59">
        <v>21366052</v>
      </c>
      <c r="H450" s="59">
        <v>21</v>
      </c>
      <c r="I450" s="59">
        <f t="shared" si="126"/>
        <v>928958.78260869568</v>
      </c>
      <c r="J450" s="59">
        <f t="shared" si="109"/>
        <v>1017431.0476190476</v>
      </c>
      <c r="K450" s="9">
        <f t="shared" si="110"/>
        <v>0.91304347826086951</v>
      </c>
      <c r="L450" s="336">
        <v>10</v>
      </c>
      <c r="M450" s="220">
        <f>IFERROR(L450/L454,"-")</f>
        <v>4.1666666666666664E-2</v>
      </c>
      <c r="N450" s="59">
        <v>8415783</v>
      </c>
      <c r="O450" s="59">
        <v>9</v>
      </c>
      <c r="P450" s="59">
        <f t="shared" si="111"/>
        <v>841578.3</v>
      </c>
      <c r="Q450" s="59">
        <f t="shared" si="112"/>
        <v>935087</v>
      </c>
      <c r="R450" s="9">
        <f t="shared" si="113"/>
        <v>0.9</v>
      </c>
      <c r="S450" s="336">
        <v>6</v>
      </c>
      <c r="T450" s="220">
        <f>IFERROR(S450/S454,"-")</f>
        <v>0.13636363636363635</v>
      </c>
      <c r="U450" s="59">
        <v>7147033</v>
      </c>
      <c r="V450" s="59">
        <v>5</v>
      </c>
      <c r="W450" s="59">
        <f t="shared" si="114"/>
        <v>1191172.1666666667</v>
      </c>
      <c r="X450" s="59">
        <f t="shared" si="115"/>
        <v>1429406.6</v>
      </c>
      <c r="Y450" s="9">
        <f t="shared" si="116"/>
        <v>0.83333333333333337</v>
      </c>
      <c r="Z450" s="336">
        <v>4</v>
      </c>
      <c r="AA450" s="220">
        <f>IFERROR(Z450/Z454,"-")</f>
        <v>0.19047619047619047</v>
      </c>
      <c r="AB450" s="59">
        <v>4948884</v>
      </c>
      <c r="AC450" s="59">
        <v>3</v>
      </c>
      <c r="AD450" s="59">
        <f t="shared" si="117"/>
        <v>1237221</v>
      </c>
      <c r="AE450" s="59">
        <f t="shared" si="118"/>
        <v>1649628</v>
      </c>
      <c r="AF450" s="9">
        <f t="shared" si="119"/>
        <v>0.75</v>
      </c>
      <c r="AG450" s="336">
        <v>7</v>
      </c>
      <c r="AH450" s="220">
        <f>IFERROR(AG450/AG454,"-")</f>
        <v>0.109375</v>
      </c>
      <c r="AI450" s="59">
        <v>8180131</v>
      </c>
      <c r="AJ450" s="59">
        <v>6</v>
      </c>
      <c r="AK450" s="59">
        <f t="shared" si="120"/>
        <v>1168590.142857143</v>
      </c>
      <c r="AL450" s="59">
        <f t="shared" si="121"/>
        <v>1363355.1666666667</v>
      </c>
      <c r="AM450" s="9">
        <f t="shared" si="122"/>
        <v>0.8571428571428571</v>
      </c>
      <c r="AN450" s="336">
        <v>53</v>
      </c>
      <c r="AO450" s="220">
        <f>IFERROR(AN450/AN454,"-")</f>
        <v>3.0442274554853533E-2</v>
      </c>
      <c r="AP450" s="59">
        <v>49838337</v>
      </c>
      <c r="AQ450" s="59">
        <v>47</v>
      </c>
      <c r="AR450" s="59">
        <f t="shared" si="123"/>
        <v>940345.98113207542</v>
      </c>
      <c r="AS450" s="59">
        <f t="shared" si="124"/>
        <v>1060390.1489361702</v>
      </c>
      <c r="AT450" s="9">
        <f t="shared" si="125"/>
        <v>0.8867924528301887</v>
      </c>
      <c r="AV450" s="65"/>
    </row>
    <row r="451" spans="2:48" s="7" customFormat="1">
      <c r="B451" s="465"/>
      <c r="C451" s="470"/>
      <c r="D451" s="143" t="s">
        <v>158</v>
      </c>
      <c r="E451" s="147">
        <v>6</v>
      </c>
      <c r="F451" s="218">
        <f>IFERROR(E451/E454,"-")</f>
        <v>1.4218009478672985E-2</v>
      </c>
      <c r="G451" s="219">
        <v>9366509</v>
      </c>
      <c r="H451" s="219">
        <v>6</v>
      </c>
      <c r="I451" s="219">
        <f t="shared" si="126"/>
        <v>1561084.8333333333</v>
      </c>
      <c r="J451" s="219">
        <f t="shared" si="109"/>
        <v>1561084.8333333333</v>
      </c>
      <c r="K451" s="144">
        <f t="shared" si="110"/>
        <v>1</v>
      </c>
      <c r="L451" s="147">
        <v>2</v>
      </c>
      <c r="M451" s="218">
        <f>IFERROR(L451/L454,"-")</f>
        <v>8.3333333333333332E-3</v>
      </c>
      <c r="N451" s="219">
        <v>5732495</v>
      </c>
      <c r="O451" s="219">
        <v>2</v>
      </c>
      <c r="P451" s="219">
        <f t="shared" si="111"/>
        <v>2866247.5</v>
      </c>
      <c r="Q451" s="219">
        <f t="shared" si="112"/>
        <v>2866247.5</v>
      </c>
      <c r="R451" s="144">
        <f t="shared" si="113"/>
        <v>1</v>
      </c>
      <c r="S451" s="147">
        <v>3</v>
      </c>
      <c r="T451" s="218">
        <f>IFERROR(S451/S454,"-")</f>
        <v>6.8181818181818177E-2</v>
      </c>
      <c r="U451" s="219">
        <v>3638273</v>
      </c>
      <c r="V451" s="219">
        <v>3</v>
      </c>
      <c r="W451" s="219">
        <f t="shared" si="114"/>
        <v>1212757.6666666667</v>
      </c>
      <c r="X451" s="219">
        <f t="shared" si="115"/>
        <v>1212757.6666666667</v>
      </c>
      <c r="Y451" s="144">
        <f t="shared" si="116"/>
        <v>1</v>
      </c>
      <c r="Z451" s="147">
        <v>1</v>
      </c>
      <c r="AA451" s="218">
        <f>IFERROR(Z451/Z454,"-")</f>
        <v>4.7619047619047616E-2</v>
      </c>
      <c r="AB451" s="219">
        <v>1359381</v>
      </c>
      <c r="AC451" s="219">
        <v>1</v>
      </c>
      <c r="AD451" s="219">
        <f t="shared" si="117"/>
        <v>1359381</v>
      </c>
      <c r="AE451" s="219">
        <f t="shared" si="118"/>
        <v>1359381</v>
      </c>
      <c r="AF451" s="144">
        <f t="shared" si="119"/>
        <v>1</v>
      </c>
      <c r="AG451" s="147">
        <v>3</v>
      </c>
      <c r="AH451" s="218">
        <f>IFERROR(AG451/AG454,"-")</f>
        <v>4.6875E-2</v>
      </c>
      <c r="AI451" s="219">
        <v>4751825</v>
      </c>
      <c r="AJ451" s="219">
        <v>3</v>
      </c>
      <c r="AK451" s="219">
        <f t="shared" si="120"/>
        <v>1583941.6666666667</v>
      </c>
      <c r="AL451" s="219">
        <f t="shared" si="121"/>
        <v>1583941.6666666667</v>
      </c>
      <c r="AM451" s="144">
        <f t="shared" si="122"/>
        <v>1</v>
      </c>
      <c r="AN451" s="147">
        <v>27</v>
      </c>
      <c r="AO451" s="218">
        <f>IFERROR(AN451/AN454,"-")</f>
        <v>1.5508328546812177E-2</v>
      </c>
      <c r="AP451" s="219">
        <v>35619239</v>
      </c>
      <c r="AQ451" s="219">
        <v>26</v>
      </c>
      <c r="AR451" s="219">
        <f t="shared" si="123"/>
        <v>1319231.0740740742</v>
      </c>
      <c r="AS451" s="219">
        <f t="shared" si="124"/>
        <v>1369970.7307692308</v>
      </c>
      <c r="AT451" s="144">
        <f t="shared" si="125"/>
        <v>0.96296296296296291</v>
      </c>
      <c r="AV451" s="65"/>
    </row>
    <row r="452" spans="2:48" s="7" customFormat="1">
      <c r="B452" s="465"/>
      <c r="C452" s="470"/>
      <c r="D452" s="143" t="s">
        <v>159</v>
      </c>
      <c r="E452" s="336">
        <v>0</v>
      </c>
      <c r="F452" s="220">
        <f>IFERROR(E452/E454,"-")</f>
        <v>0</v>
      </c>
      <c r="G452" s="59">
        <v>0</v>
      </c>
      <c r="H452" s="59">
        <v>0</v>
      </c>
      <c r="I452" s="59" t="str">
        <f t="shared" si="126"/>
        <v>-</v>
      </c>
      <c r="J452" s="59" t="str">
        <f t="shared" si="109"/>
        <v>-</v>
      </c>
      <c r="K452" s="9" t="str">
        <f t="shared" si="110"/>
        <v>-</v>
      </c>
      <c r="L452" s="336">
        <v>0</v>
      </c>
      <c r="M452" s="220">
        <f>IFERROR(L452/L454,"-")</f>
        <v>0</v>
      </c>
      <c r="N452" s="59">
        <v>0</v>
      </c>
      <c r="O452" s="59">
        <v>0</v>
      </c>
      <c r="P452" s="59" t="str">
        <f t="shared" si="111"/>
        <v>-</v>
      </c>
      <c r="Q452" s="59" t="str">
        <f t="shared" si="112"/>
        <v>-</v>
      </c>
      <c r="R452" s="9" t="str">
        <f t="shared" si="113"/>
        <v>-</v>
      </c>
      <c r="S452" s="336">
        <v>0</v>
      </c>
      <c r="T452" s="220">
        <f>IFERROR(S452/S454,"-")</f>
        <v>0</v>
      </c>
      <c r="U452" s="59">
        <v>0</v>
      </c>
      <c r="V452" s="59">
        <v>0</v>
      </c>
      <c r="W452" s="59" t="str">
        <f t="shared" si="114"/>
        <v>-</v>
      </c>
      <c r="X452" s="59" t="str">
        <f t="shared" si="115"/>
        <v>-</v>
      </c>
      <c r="Y452" s="9" t="str">
        <f t="shared" si="116"/>
        <v>-</v>
      </c>
      <c r="Z452" s="336">
        <v>0</v>
      </c>
      <c r="AA452" s="220">
        <f>IFERROR(Z452/Z454,"-")</f>
        <v>0</v>
      </c>
      <c r="AB452" s="59">
        <v>0</v>
      </c>
      <c r="AC452" s="59">
        <v>0</v>
      </c>
      <c r="AD452" s="59" t="str">
        <f t="shared" si="117"/>
        <v>-</v>
      </c>
      <c r="AE452" s="59" t="str">
        <f t="shared" si="118"/>
        <v>-</v>
      </c>
      <c r="AF452" s="9" t="str">
        <f t="shared" si="119"/>
        <v>-</v>
      </c>
      <c r="AG452" s="336">
        <v>1</v>
      </c>
      <c r="AH452" s="220">
        <f>IFERROR(AG452/AG454,"-")</f>
        <v>1.5625E-2</v>
      </c>
      <c r="AI452" s="59">
        <v>4055089</v>
      </c>
      <c r="AJ452" s="59">
        <v>1</v>
      </c>
      <c r="AK452" s="59">
        <f t="shared" si="120"/>
        <v>4055089</v>
      </c>
      <c r="AL452" s="59">
        <f t="shared" si="121"/>
        <v>4055089</v>
      </c>
      <c r="AM452" s="9">
        <f t="shared" si="122"/>
        <v>1</v>
      </c>
      <c r="AN452" s="336">
        <v>9</v>
      </c>
      <c r="AO452" s="220">
        <f>IFERROR(AN452/AN454,"-")</f>
        <v>5.1694428489373924E-3</v>
      </c>
      <c r="AP452" s="59">
        <v>10352965</v>
      </c>
      <c r="AQ452" s="59">
        <v>8</v>
      </c>
      <c r="AR452" s="59">
        <f t="shared" si="123"/>
        <v>1150329.4444444445</v>
      </c>
      <c r="AS452" s="59">
        <f t="shared" si="124"/>
        <v>1294120.625</v>
      </c>
      <c r="AT452" s="9">
        <f t="shared" si="125"/>
        <v>0.88888888888888884</v>
      </c>
      <c r="AV452" s="65"/>
    </row>
    <row r="453" spans="2:48" s="7" customFormat="1">
      <c r="B453" s="465"/>
      <c r="C453" s="470"/>
      <c r="D453" s="146" t="s">
        <v>160</v>
      </c>
      <c r="E453" s="337">
        <v>4</v>
      </c>
      <c r="F453" s="221">
        <f>IFERROR(E453/E454,"-")</f>
        <v>9.4786729857819912E-3</v>
      </c>
      <c r="G453" s="222">
        <v>8466004</v>
      </c>
      <c r="H453" s="222">
        <v>4</v>
      </c>
      <c r="I453" s="222">
        <f t="shared" si="126"/>
        <v>2116501</v>
      </c>
      <c r="J453" s="222">
        <f t="shared" ref="J453:J516" si="127">IFERROR(G453/H453,"-")</f>
        <v>2116501</v>
      </c>
      <c r="K453" s="29">
        <f t="shared" ref="K453:K516" si="128">IFERROR(H453/E453,"-")</f>
        <v>1</v>
      </c>
      <c r="L453" s="337">
        <v>3</v>
      </c>
      <c r="M453" s="221">
        <f>IFERROR(L453/L454,"-")</f>
        <v>1.2500000000000001E-2</v>
      </c>
      <c r="N453" s="222">
        <v>3818031</v>
      </c>
      <c r="O453" s="222">
        <v>3</v>
      </c>
      <c r="P453" s="222">
        <f t="shared" ref="P453:P516" si="129">IFERROR(N453/L453,"-")</f>
        <v>1272677</v>
      </c>
      <c r="Q453" s="222">
        <f t="shared" ref="Q453:Q516" si="130">IFERROR(N453/O453,"-")</f>
        <v>1272677</v>
      </c>
      <c r="R453" s="29">
        <f t="shared" ref="R453:R516" si="131">IFERROR(O453/L453,"-")</f>
        <v>1</v>
      </c>
      <c r="S453" s="337">
        <v>1</v>
      </c>
      <c r="T453" s="221">
        <f>IFERROR(S453/S454,"-")</f>
        <v>2.2727272727272728E-2</v>
      </c>
      <c r="U453" s="222">
        <v>416955</v>
      </c>
      <c r="V453" s="222">
        <v>1</v>
      </c>
      <c r="W453" s="222">
        <f t="shared" ref="W453:W516" si="132">IFERROR(U453/S453,"-")</f>
        <v>416955</v>
      </c>
      <c r="X453" s="222">
        <f t="shared" ref="X453:X516" si="133">IFERROR(U453/V453,"-")</f>
        <v>416955</v>
      </c>
      <c r="Y453" s="29">
        <f t="shared" ref="Y453:Y516" si="134">IFERROR(V453/S453,"-")</f>
        <v>1</v>
      </c>
      <c r="Z453" s="337">
        <v>1</v>
      </c>
      <c r="AA453" s="221">
        <f>IFERROR(Z453/Z454,"-")</f>
        <v>4.7619047619047616E-2</v>
      </c>
      <c r="AB453" s="222">
        <v>416955</v>
      </c>
      <c r="AC453" s="222">
        <v>1</v>
      </c>
      <c r="AD453" s="222">
        <f t="shared" ref="AD453:AD516" si="135">IFERROR(AB453/Z453,"-")</f>
        <v>416955</v>
      </c>
      <c r="AE453" s="222">
        <f t="shared" ref="AE453:AE516" si="136">IFERROR(AB453/AC453,"-")</f>
        <v>416955</v>
      </c>
      <c r="AF453" s="29">
        <f t="shared" ref="AF453:AF516" si="137">IFERROR(AC453/Z453,"-")</f>
        <v>1</v>
      </c>
      <c r="AG453" s="337">
        <v>0</v>
      </c>
      <c r="AH453" s="221">
        <f>IFERROR(AG453/AG454,"-")</f>
        <v>0</v>
      </c>
      <c r="AI453" s="222">
        <v>0</v>
      </c>
      <c r="AJ453" s="222">
        <v>0</v>
      </c>
      <c r="AK453" s="222" t="str">
        <f t="shared" ref="AK453:AK516" si="138">IFERROR(AI453/AG453,"-")</f>
        <v>-</v>
      </c>
      <c r="AL453" s="222" t="str">
        <f t="shared" ref="AL453:AL516" si="139">IFERROR(AI453/AJ453,"-")</f>
        <v>-</v>
      </c>
      <c r="AM453" s="29" t="str">
        <f t="shared" ref="AM453:AM516" si="140">IFERROR(AJ453/AG453,"-")</f>
        <v>-</v>
      </c>
      <c r="AN453" s="337">
        <v>6</v>
      </c>
      <c r="AO453" s="221">
        <f>IFERROR(AN453/AN454,"-")</f>
        <v>3.4462952326249283E-3</v>
      </c>
      <c r="AP453" s="222">
        <v>8940226</v>
      </c>
      <c r="AQ453" s="222">
        <v>4</v>
      </c>
      <c r="AR453" s="222">
        <f t="shared" ref="AR453:AR516" si="141">IFERROR(AP453/AN453,"-")</f>
        <v>1490037.6666666667</v>
      </c>
      <c r="AS453" s="222">
        <f t="shared" ref="AS453:AS516" si="142">IFERROR(AP453/AQ453,"-")</f>
        <v>2235056.5</v>
      </c>
      <c r="AT453" s="29">
        <f t="shared" ref="AT453:AT516" si="143">IFERROR(AQ453/AN453,"-")</f>
        <v>0.66666666666666663</v>
      </c>
      <c r="AV453" s="65"/>
    </row>
    <row r="454" spans="2:48" s="7" customFormat="1">
      <c r="B454" s="466"/>
      <c r="C454" s="471"/>
      <c r="D454" s="247" t="s">
        <v>64</v>
      </c>
      <c r="E454" s="148">
        <f>SUM(E446:E453)</f>
        <v>422</v>
      </c>
      <c r="F454" s="223">
        <f>IFERROR(E454/E454,"-")</f>
        <v>1</v>
      </c>
      <c r="G454" s="224">
        <f>SUM(G446:G453)</f>
        <v>51778576</v>
      </c>
      <c r="H454" s="224">
        <f>SUM(H446:H453)</f>
        <v>62</v>
      </c>
      <c r="I454" s="224">
        <f t="shared" si="126"/>
        <v>122698.04739336493</v>
      </c>
      <c r="J454" s="224">
        <f t="shared" si="127"/>
        <v>835138.32258064521</v>
      </c>
      <c r="K454" s="129">
        <f t="shared" si="128"/>
        <v>0.14691943127962084</v>
      </c>
      <c r="L454" s="148">
        <f>SUM(L446:L453)</f>
        <v>240</v>
      </c>
      <c r="M454" s="223">
        <f>IFERROR(L454/L454,"-")</f>
        <v>1</v>
      </c>
      <c r="N454" s="224">
        <f>SUM(N446:N453)</f>
        <v>26890338</v>
      </c>
      <c r="O454" s="224">
        <f>SUM(O446:O453)</f>
        <v>34</v>
      </c>
      <c r="P454" s="224">
        <f t="shared" si="129"/>
        <v>112043.075</v>
      </c>
      <c r="Q454" s="224">
        <f t="shared" si="130"/>
        <v>790892.29411764711</v>
      </c>
      <c r="R454" s="129">
        <f t="shared" si="131"/>
        <v>0.14166666666666666</v>
      </c>
      <c r="S454" s="148">
        <f>SUM(S446:S453)</f>
        <v>44</v>
      </c>
      <c r="T454" s="223">
        <f>IFERROR(S454/S454,"-")</f>
        <v>1</v>
      </c>
      <c r="U454" s="224">
        <f>SUM(U446:U453)</f>
        <v>12266054</v>
      </c>
      <c r="V454" s="224">
        <f>SUM(V446:V453)</f>
        <v>12</v>
      </c>
      <c r="W454" s="224">
        <f t="shared" si="132"/>
        <v>278773.95454545453</v>
      </c>
      <c r="X454" s="224">
        <f t="shared" si="133"/>
        <v>1022171.1666666666</v>
      </c>
      <c r="Y454" s="129">
        <f t="shared" si="134"/>
        <v>0.27272727272727271</v>
      </c>
      <c r="Z454" s="148">
        <f>SUM(Z446:Z453)</f>
        <v>21</v>
      </c>
      <c r="AA454" s="223">
        <f>IFERROR(Z454/Z454,"-")</f>
        <v>1</v>
      </c>
      <c r="AB454" s="224">
        <f>SUM(AB446:AB453)</f>
        <v>6798276</v>
      </c>
      <c r="AC454" s="224">
        <f>SUM(AC446:AC453)</f>
        <v>6</v>
      </c>
      <c r="AD454" s="224">
        <f t="shared" si="135"/>
        <v>323727.42857142858</v>
      </c>
      <c r="AE454" s="224">
        <f t="shared" si="136"/>
        <v>1133046</v>
      </c>
      <c r="AF454" s="129">
        <f t="shared" si="137"/>
        <v>0.2857142857142857</v>
      </c>
      <c r="AG454" s="148">
        <f>SUM(AG446:AG453)</f>
        <v>64</v>
      </c>
      <c r="AH454" s="223">
        <f>IFERROR(AG454/AG454,"-")</f>
        <v>1</v>
      </c>
      <c r="AI454" s="224">
        <f>SUM(AI446:AI453)</f>
        <v>19698908</v>
      </c>
      <c r="AJ454" s="224">
        <f>SUM(AJ446:AJ453)</f>
        <v>16</v>
      </c>
      <c r="AK454" s="224">
        <f t="shared" si="138"/>
        <v>307795.4375</v>
      </c>
      <c r="AL454" s="224">
        <f t="shared" si="139"/>
        <v>1231181.75</v>
      </c>
      <c r="AM454" s="129">
        <f t="shared" si="140"/>
        <v>0.25</v>
      </c>
      <c r="AN454" s="148">
        <f>SUM(AN446:AN453)</f>
        <v>1741</v>
      </c>
      <c r="AO454" s="223">
        <f>IFERROR(AN454/AN454,"-")</f>
        <v>1</v>
      </c>
      <c r="AP454" s="224">
        <f>SUM(AP446:AP453)</f>
        <v>134083535</v>
      </c>
      <c r="AQ454" s="224">
        <f>SUM(AQ446:AQ453)</f>
        <v>150</v>
      </c>
      <c r="AR454" s="224">
        <f t="shared" si="141"/>
        <v>77015.241240666277</v>
      </c>
      <c r="AS454" s="224">
        <f t="shared" si="142"/>
        <v>893890.23333333328</v>
      </c>
      <c r="AT454" s="129">
        <f t="shared" si="143"/>
        <v>8.61573808156232E-2</v>
      </c>
      <c r="AV454" s="65"/>
    </row>
    <row r="455" spans="2:48" s="7" customFormat="1">
      <c r="B455" s="464">
        <v>51</v>
      </c>
      <c r="C455" s="469" t="s">
        <v>41</v>
      </c>
      <c r="D455" s="143" t="s">
        <v>156</v>
      </c>
      <c r="E455" s="147">
        <v>702</v>
      </c>
      <c r="F455" s="218">
        <f>IFERROR(E455/E463,"-")</f>
        <v>0.695049504950495</v>
      </c>
      <c r="G455" s="219">
        <v>0</v>
      </c>
      <c r="H455" s="219">
        <v>0</v>
      </c>
      <c r="I455" s="219">
        <f t="shared" si="126"/>
        <v>0</v>
      </c>
      <c r="J455" s="219" t="str">
        <f t="shared" si="127"/>
        <v>-</v>
      </c>
      <c r="K455" s="144">
        <f t="shared" si="128"/>
        <v>0</v>
      </c>
      <c r="L455" s="147">
        <v>508</v>
      </c>
      <c r="M455" s="218">
        <f>IFERROR(L455/L463,"-")</f>
        <v>0.68187919463087243</v>
      </c>
      <c r="N455" s="219">
        <v>0</v>
      </c>
      <c r="O455" s="219">
        <v>0</v>
      </c>
      <c r="P455" s="219">
        <f t="shared" si="129"/>
        <v>0</v>
      </c>
      <c r="Q455" s="219" t="str">
        <f t="shared" si="130"/>
        <v>-</v>
      </c>
      <c r="R455" s="144">
        <f t="shared" si="131"/>
        <v>0</v>
      </c>
      <c r="S455" s="147">
        <v>57</v>
      </c>
      <c r="T455" s="218">
        <f>IFERROR(S455/S463,"-")</f>
        <v>0.52293577981651373</v>
      </c>
      <c r="U455" s="219">
        <v>0</v>
      </c>
      <c r="V455" s="219">
        <v>0</v>
      </c>
      <c r="W455" s="219">
        <f t="shared" si="132"/>
        <v>0</v>
      </c>
      <c r="X455" s="219" t="str">
        <f t="shared" si="133"/>
        <v>-</v>
      </c>
      <c r="Y455" s="144">
        <f t="shared" si="134"/>
        <v>0</v>
      </c>
      <c r="Z455" s="147">
        <v>42</v>
      </c>
      <c r="AA455" s="218">
        <f>IFERROR(Z455/Z463,"-")</f>
        <v>0.5</v>
      </c>
      <c r="AB455" s="219">
        <v>0</v>
      </c>
      <c r="AC455" s="219">
        <v>0</v>
      </c>
      <c r="AD455" s="219">
        <f t="shared" si="135"/>
        <v>0</v>
      </c>
      <c r="AE455" s="219" t="str">
        <f t="shared" si="136"/>
        <v>-</v>
      </c>
      <c r="AF455" s="144">
        <f t="shared" si="137"/>
        <v>0</v>
      </c>
      <c r="AG455" s="147">
        <v>182</v>
      </c>
      <c r="AH455" s="218">
        <f>IFERROR(AG455/AG463,"-")</f>
        <v>0.58709677419354833</v>
      </c>
      <c r="AI455" s="219">
        <v>0</v>
      </c>
      <c r="AJ455" s="219">
        <v>0</v>
      </c>
      <c r="AK455" s="219">
        <f t="shared" si="138"/>
        <v>0</v>
      </c>
      <c r="AL455" s="219" t="str">
        <f t="shared" si="139"/>
        <v>-</v>
      </c>
      <c r="AM455" s="144">
        <f t="shared" si="140"/>
        <v>0</v>
      </c>
      <c r="AN455" s="147">
        <v>3108</v>
      </c>
      <c r="AO455" s="218">
        <f>IFERROR(AN455/AN463,"-")</f>
        <v>0.82026920031670625</v>
      </c>
      <c r="AP455" s="219">
        <v>0</v>
      </c>
      <c r="AQ455" s="219">
        <v>0</v>
      </c>
      <c r="AR455" s="219">
        <f t="shared" si="141"/>
        <v>0</v>
      </c>
      <c r="AS455" s="219" t="str">
        <f t="shared" si="142"/>
        <v>-</v>
      </c>
      <c r="AT455" s="144">
        <f t="shared" si="143"/>
        <v>0</v>
      </c>
      <c r="AV455" s="65"/>
    </row>
    <row r="456" spans="2:48" s="7" customFormat="1">
      <c r="B456" s="465"/>
      <c r="C456" s="470"/>
      <c r="D456" s="143" t="s">
        <v>153</v>
      </c>
      <c r="E456" s="336">
        <v>101</v>
      </c>
      <c r="F456" s="220">
        <f>IFERROR(E456/E463,"-")</f>
        <v>0.1</v>
      </c>
      <c r="G456" s="59">
        <v>6246351</v>
      </c>
      <c r="H456" s="59">
        <v>40</v>
      </c>
      <c r="I456" s="59">
        <f t="shared" si="126"/>
        <v>61845.059405940592</v>
      </c>
      <c r="J456" s="59">
        <f t="shared" si="127"/>
        <v>156158.77499999999</v>
      </c>
      <c r="K456" s="9">
        <f t="shared" si="128"/>
        <v>0.39603960396039606</v>
      </c>
      <c r="L456" s="336">
        <v>80</v>
      </c>
      <c r="M456" s="220">
        <f>IFERROR(L456/L463,"-")</f>
        <v>0.10738255033557047</v>
      </c>
      <c r="N456" s="59">
        <v>5094131</v>
      </c>
      <c r="O456" s="59">
        <v>32</v>
      </c>
      <c r="P456" s="59">
        <f t="shared" si="129"/>
        <v>63676.637499999997</v>
      </c>
      <c r="Q456" s="59">
        <f t="shared" si="130"/>
        <v>159191.59375</v>
      </c>
      <c r="R456" s="9">
        <f t="shared" si="131"/>
        <v>0.4</v>
      </c>
      <c r="S456" s="336">
        <v>22</v>
      </c>
      <c r="T456" s="220">
        <f>IFERROR(S456/S463,"-")</f>
        <v>0.20183486238532111</v>
      </c>
      <c r="U456" s="59">
        <v>1212019</v>
      </c>
      <c r="V456" s="59">
        <v>8</v>
      </c>
      <c r="W456" s="59">
        <f t="shared" si="132"/>
        <v>55091.772727272728</v>
      </c>
      <c r="X456" s="59">
        <f t="shared" si="133"/>
        <v>151502.375</v>
      </c>
      <c r="Y456" s="9">
        <f t="shared" si="134"/>
        <v>0.36363636363636365</v>
      </c>
      <c r="Z456" s="336">
        <v>19</v>
      </c>
      <c r="AA456" s="220">
        <f>IFERROR(Z456/Z463,"-")</f>
        <v>0.22619047619047619</v>
      </c>
      <c r="AB456" s="59">
        <v>912782</v>
      </c>
      <c r="AC456" s="59">
        <v>7</v>
      </c>
      <c r="AD456" s="59">
        <f t="shared" si="135"/>
        <v>48041.15789473684</v>
      </c>
      <c r="AE456" s="59">
        <f t="shared" si="136"/>
        <v>130397.42857142857</v>
      </c>
      <c r="AF456" s="9">
        <f t="shared" si="137"/>
        <v>0.36842105263157893</v>
      </c>
      <c r="AG456" s="336">
        <v>31</v>
      </c>
      <c r="AH456" s="220">
        <f>IFERROR(AG456/AG463,"-")</f>
        <v>0.1</v>
      </c>
      <c r="AI456" s="59">
        <v>2589907</v>
      </c>
      <c r="AJ456" s="59">
        <v>10</v>
      </c>
      <c r="AK456" s="59">
        <f t="shared" si="138"/>
        <v>83545.387096774197</v>
      </c>
      <c r="AL456" s="59">
        <f t="shared" si="139"/>
        <v>258990.7</v>
      </c>
      <c r="AM456" s="9">
        <f t="shared" si="140"/>
        <v>0.32258064516129031</v>
      </c>
      <c r="AN456" s="336">
        <v>262</v>
      </c>
      <c r="AO456" s="220">
        <f>IFERROR(AN456/AN463,"-")</f>
        <v>6.9147532330430195E-2</v>
      </c>
      <c r="AP456" s="59">
        <v>12933282</v>
      </c>
      <c r="AQ456" s="59">
        <v>80</v>
      </c>
      <c r="AR456" s="59">
        <f t="shared" si="141"/>
        <v>49363.67175572519</v>
      </c>
      <c r="AS456" s="59">
        <f t="shared" si="142"/>
        <v>161666.02499999999</v>
      </c>
      <c r="AT456" s="9">
        <f t="shared" si="143"/>
        <v>0.30534351145038169</v>
      </c>
      <c r="AV456" s="65"/>
    </row>
    <row r="457" spans="2:48" s="7" customFormat="1">
      <c r="B457" s="465"/>
      <c r="C457" s="470"/>
      <c r="D457" s="143" t="s">
        <v>154</v>
      </c>
      <c r="E457" s="336">
        <v>95</v>
      </c>
      <c r="F457" s="220">
        <f>IFERROR(E457/E463,"-")</f>
        <v>9.405940594059406E-2</v>
      </c>
      <c r="G457" s="59">
        <v>12471616</v>
      </c>
      <c r="H457" s="59">
        <v>54</v>
      </c>
      <c r="I457" s="59">
        <f t="shared" si="126"/>
        <v>131280.16842105263</v>
      </c>
      <c r="J457" s="59">
        <f t="shared" si="127"/>
        <v>230955.85185185185</v>
      </c>
      <c r="K457" s="9">
        <f t="shared" si="128"/>
        <v>0.56842105263157894</v>
      </c>
      <c r="L457" s="336">
        <v>68</v>
      </c>
      <c r="M457" s="220">
        <f>IFERROR(L457/L463,"-")</f>
        <v>9.1275167785234895E-2</v>
      </c>
      <c r="N457" s="59">
        <v>7921084</v>
      </c>
      <c r="O457" s="59">
        <v>37</v>
      </c>
      <c r="P457" s="59">
        <f t="shared" si="129"/>
        <v>116486.5294117647</v>
      </c>
      <c r="Q457" s="59">
        <f t="shared" si="130"/>
        <v>214083.35135135136</v>
      </c>
      <c r="R457" s="9">
        <f t="shared" si="131"/>
        <v>0.54411764705882348</v>
      </c>
      <c r="S457" s="336">
        <v>9</v>
      </c>
      <c r="T457" s="220">
        <f>IFERROR(S457/S463,"-")</f>
        <v>8.2568807339449546E-2</v>
      </c>
      <c r="U457" s="59">
        <v>2200772</v>
      </c>
      <c r="V457" s="59">
        <v>7</v>
      </c>
      <c r="W457" s="59">
        <f t="shared" si="132"/>
        <v>244530.22222222222</v>
      </c>
      <c r="X457" s="59">
        <f t="shared" si="133"/>
        <v>314396</v>
      </c>
      <c r="Y457" s="9">
        <f t="shared" si="134"/>
        <v>0.77777777777777779</v>
      </c>
      <c r="Z457" s="336">
        <v>5</v>
      </c>
      <c r="AA457" s="220">
        <f>IFERROR(Z457/Z463,"-")</f>
        <v>5.9523809523809521E-2</v>
      </c>
      <c r="AB457" s="59">
        <v>987884</v>
      </c>
      <c r="AC457" s="59">
        <v>4</v>
      </c>
      <c r="AD457" s="59">
        <f t="shared" si="135"/>
        <v>197576.8</v>
      </c>
      <c r="AE457" s="59">
        <f t="shared" si="136"/>
        <v>246971</v>
      </c>
      <c r="AF457" s="9">
        <f t="shared" si="137"/>
        <v>0.8</v>
      </c>
      <c r="AG457" s="336">
        <v>28</v>
      </c>
      <c r="AH457" s="220">
        <f>IFERROR(AG457/AG463,"-")</f>
        <v>9.0322580645161285E-2</v>
      </c>
      <c r="AI457" s="59">
        <v>5252289</v>
      </c>
      <c r="AJ457" s="59">
        <v>19</v>
      </c>
      <c r="AK457" s="59">
        <f t="shared" si="138"/>
        <v>187581.75</v>
      </c>
      <c r="AL457" s="59">
        <f t="shared" si="139"/>
        <v>276436.26315789472</v>
      </c>
      <c r="AM457" s="9">
        <f t="shared" si="140"/>
        <v>0.6785714285714286</v>
      </c>
      <c r="AN457" s="336">
        <v>166</v>
      </c>
      <c r="AO457" s="220">
        <f>IFERROR(AN457/AN463,"-")</f>
        <v>4.3811031934547377E-2</v>
      </c>
      <c r="AP457" s="59">
        <v>25270447</v>
      </c>
      <c r="AQ457" s="59">
        <v>87</v>
      </c>
      <c r="AR457" s="59">
        <f t="shared" si="141"/>
        <v>152231.60843373495</v>
      </c>
      <c r="AS457" s="59">
        <f t="shared" si="142"/>
        <v>290464.908045977</v>
      </c>
      <c r="AT457" s="9">
        <f t="shared" si="143"/>
        <v>0.52409638554216864</v>
      </c>
      <c r="AV457" s="65"/>
    </row>
    <row r="458" spans="2:48" s="7" customFormat="1">
      <c r="B458" s="465"/>
      <c r="C458" s="470"/>
      <c r="D458" s="143" t="s">
        <v>155</v>
      </c>
      <c r="E458" s="147">
        <v>45</v>
      </c>
      <c r="F458" s="218">
        <f>IFERROR(E458/E463,"-")</f>
        <v>4.4554455445544552E-2</v>
      </c>
      <c r="G458" s="219">
        <v>36465579</v>
      </c>
      <c r="H458" s="219">
        <v>45</v>
      </c>
      <c r="I458" s="219">
        <f t="shared" si="126"/>
        <v>810346.2</v>
      </c>
      <c r="J458" s="219">
        <f t="shared" si="127"/>
        <v>810346.2</v>
      </c>
      <c r="K458" s="144">
        <f t="shared" si="128"/>
        <v>1</v>
      </c>
      <c r="L458" s="147">
        <v>32</v>
      </c>
      <c r="M458" s="218">
        <f>IFERROR(L458/L463,"-")</f>
        <v>4.2953020134228186E-2</v>
      </c>
      <c r="N458" s="219">
        <v>25805373</v>
      </c>
      <c r="O458" s="219">
        <v>32</v>
      </c>
      <c r="P458" s="219">
        <f t="shared" si="129"/>
        <v>806417.90625</v>
      </c>
      <c r="Q458" s="219">
        <f t="shared" si="130"/>
        <v>806417.90625</v>
      </c>
      <c r="R458" s="144">
        <f t="shared" si="131"/>
        <v>1</v>
      </c>
      <c r="S458" s="147">
        <v>9</v>
      </c>
      <c r="T458" s="218">
        <f>IFERROR(S458/S463,"-")</f>
        <v>8.2568807339449546E-2</v>
      </c>
      <c r="U458" s="219">
        <v>8024032</v>
      </c>
      <c r="V458" s="219">
        <v>9</v>
      </c>
      <c r="W458" s="219">
        <f t="shared" si="132"/>
        <v>891559.11111111112</v>
      </c>
      <c r="X458" s="219">
        <f t="shared" si="133"/>
        <v>891559.11111111112</v>
      </c>
      <c r="Y458" s="144">
        <f t="shared" si="134"/>
        <v>1</v>
      </c>
      <c r="Z458" s="147">
        <v>8</v>
      </c>
      <c r="AA458" s="218">
        <f>IFERROR(Z458/Z463,"-")</f>
        <v>9.5238095238095233E-2</v>
      </c>
      <c r="AB458" s="219">
        <v>5712214</v>
      </c>
      <c r="AC458" s="219">
        <v>8</v>
      </c>
      <c r="AD458" s="219">
        <f t="shared" si="135"/>
        <v>714026.75</v>
      </c>
      <c r="AE458" s="219">
        <f t="shared" si="136"/>
        <v>714026.75</v>
      </c>
      <c r="AF458" s="144">
        <f t="shared" si="137"/>
        <v>1</v>
      </c>
      <c r="AG458" s="147">
        <v>26</v>
      </c>
      <c r="AH458" s="218">
        <f>IFERROR(AG458/AG463,"-")</f>
        <v>8.387096774193549E-2</v>
      </c>
      <c r="AI458" s="219">
        <v>24698949</v>
      </c>
      <c r="AJ458" s="219">
        <v>26</v>
      </c>
      <c r="AK458" s="219">
        <f t="shared" si="138"/>
        <v>949959.57692307688</v>
      </c>
      <c r="AL458" s="219">
        <f t="shared" si="139"/>
        <v>949959.57692307688</v>
      </c>
      <c r="AM458" s="144">
        <f t="shared" si="140"/>
        <v>1</v>
      </c>
      <c r="AN458" s="147">
        <v>134</v>
      </c>
      <c r="AO458" s="218">
        <f>IFERROR(AN458/AN463,"-")</f>
        <v>3.5365531802586433E-2</v>
      </c>
      <c r="AP458" s="219">
        <v>101915440</v>
      </c>
      <c r="AQ458" s="219">
        <v>117</v>
      </c>
      <c r="AR458" s="219">
        <f t="shared" si="141"/>
        <v>760562.98507462686</v>
      </c>
      <c r="AS458" s="219">
        <f t="shared" si="142"/>
        <v>871072.13675213675</v>
      </c>
      <c r="AT458" s="144">
        <f t="shared" si="143"/>
        <v>0.87313432835820892</v>
      </c>
      <c r="AV458" s="65"/>
    </row>
    <row r="459" spans="2:48" s="7" customFormat="1">
      <c r="B459" s="465"/>
      <c r="C459" s="470"/>
      <c r="D459" s="143" t="s">
        <v>157</v>
      </c>
      <c r="E459" s="336">
        <v>40</v>
      </c>
      <c r="F459" s="220">
        <f>IFERROR(E459/E463,"-")</f>
        <v>3.9603960396039604E-2</v>
      </c>
      <c r="G459" s="59">
        <v>43674675</v>
      </c>
      <c r="H459" s="59">
        <v>39</v>
      </c>
      <c r="I459" s="59">
        <f t="shared" si="126"/>
        <v>1091866.875</v>
      </c>
      <c r="J459" s="59">
        <f t="shared" si="127"/>
        <v>1119863.4615384615</v>
      </c>
      <c r="K459" s="9">
        <f t="shared" si="128"/>
        <v>0.97499999999999998</v>
      </c>
      <c r="L459" s="336">
        <v>34</v>
      </c>
      <c r="M459" s="220">
        <f>IFERROR(L459/L463,"-")</f>
        <v>4.5637583892617448E-2</v>
      </c>
      <c r="N459" s="59">
        <v>40349729</v>
      </c>
      <c r="O459" s="59">
        <v>33</v>
      </c>
      <c r="P459" s="59">
        <f t="shared" si="129"/>
        <v>1186756.7352941176</v>
      </c>
      <c r="Q459" s="59">
        <f t="shared" si="130"/>
        <v>1222719.0606060605</v>
      </c>
      <c r="R459" s="9">
        <f t="shared" si="131"/>
        <v>0.97058823529411764</v>
      </c>
      <c r="S459" s="336">
        <v>6</v>
      </c>
      <c r="T459" s="220">
        <f>IFERROR(S459/S463,"-")</f>
        <v>5.5045871559633031E-2</v>
      </c>
      <c r="U459" s="59">
        <v>4803201</v>
      </c>
      <c r="V459" s="59">
        <v>6</v>
      </c>
      <c r="W459" s="59">
        <f t="shared" si="132"/>
        <v>800533.5</v>
      </c>
      <c r="X459" s="59">
        <f t="shared" si="133"/>
        <v>800533.5</v>
      </c>
      <c r="Y459" s="9">
        <f t="shared" si="134"/>
        <v>1</v>
      </c>
      <c r="Z459" s="336">
        <v>5</v>
      </c>
      <c r="AA459" s="220">
        <f>IFERROR(Z459/Z463,"-")</f>
        <v>5.9523809523809521E-2</v>
      </c>
      <c r="AB459" s="59">
        <v>3747801</v>
      </c>
      <c r="AC459" s="59">
        <v>5</v>
      </c>
      <c r="AD459" s="59">
        <f t="shared" si="135"/>
        <v>749560.2</v>
      </c>
      <c r="AE459" s="59">
        <f t="shared" si="136"/>
        <v>749560.2</v>
      </c>
      <c r="AF459" s="9">
        <f t="shared" si="137"/>
        <v>1</v>
      </c>
      <c r="AG459" s="336">
        <v>22</v>
      </c>
      <c r="AH459" s="220">
        <f>IFERROR(AG459/AG463,"-")</f>
        <v>7.0967741935483872E-2</v>
      </c>
      <c r="AI459" s="59">
        <v>21329338</v>
      </c>
      <c r="AJ459" s="59">
        <v>22</v>
      </c>
      <c r="AK459" s="59">
        <f t="shared" si="138"/>
        <v>969515.36363636365</v>
      </c>
      <c r="AL459" s="59">
        <f t="shared" si="139"/>
        <v>969515.36363636365</v>
      </c>
      <c r="AM459" s="9">
        <f t="shared" si="140"/>
        <v>1</v>
      </c>
      <c r="AN459" s="336">
        <v>61</v>
      </c>
      <c r="AO459" s="220">
        <f>IFERROR(AN459/AN463,"-")</f>
        <v>1.6099234626550541E-2</v>
      </c>
      <c r="AP459" s="59">
        <v>69173444</v>
      </c>
      <c r="AQ459" s="59">
        <v>56</v>
      </c>
      <c r="AR459" s="59">
        <f t="shared" si="141"/>
        <v>1133990.8852459015</v>
      </c>
      <c r="AS459" s="59">
        <f t="shared" si="142"/>
        <v>1235240.0714285714</v>
      </c>
      <c r="AT459" s="9">
        <f t="shared" si="143"/>
        <v>0.91803278688524592</v>
      </c>
      <c r="AV459" s="65"/>
    </row>
    <row r="460" spans="2:48" s="7" customFormat="1">
      <c r="B460" s="465"/>
      <c r="C460" s="470"/>
      <c r="D460" s="143" t="s">
        <v>158</v>
      </c>
      <c r="E460" s="147">
        <v>16</v>
      </c>
      <c r="F460" s="218">
        <f>IFERROR(E460/E463,"-")</f>
        <v>1.5841584158415842E-2</v>
      </c>
      <c r="G460" s="219">
        <v>28082942</v>
      </c>
      <c r="H460" s="219">
        <v>15</v>
      </c>
      <c r="I460" s="219">
        <f t="shared" si="126"/>
        <v>1755183.875</v>
      </c>
      <c r="J460" s="219">
        <f t="shared" si="127"/>
        <v>1872196.1333333333</v>
      </c>
      <c r="K460" s="144">
        <f t="shared" si="128"/>
        <v>0.9375</v>
      </c>
      <c r="L460" s="147">
        <v>15</v>
      </c>
      <c r="M460" s="218">
        <f>IFERROR(L460/L463,"-")</f>
        <v>2.0134228187919462E-2</v>
      </c>
      <c r="N460" s="219">
        <v>25273932</v>
      </c>
      <c r="O460" s="219">
        <v>14</v>
      </c>
      <c r="P460" s="219">
        <f t="shared" si="129"/>
        <v>1684928.8</v>
      </c>
      <c r="Q460" s="219">
        <f t="shared" si="130"/>
        <v>1805280.857142857</v>
      </c>
      <c r="R460" s="144">
        <f t="shared" si="131"/>
        <v>0.93333333333333335</v>
      </c>
      <c r="S460" s="147">
        <v>5</v>
      </c>
      <c r="T460" s="218">
        <f>IFERROR(S460/S463,"-")</f>
        <v>4.5871559633027525E-2</v>
      </c>
      <c r="U460" s="219">
        <v>7680109</v>
      </c>
      <c r="V460" s="219">
        <v>5</v>
      </c>
      <c r="W460" s="219">
        <f t="shared" si="132"/>
        <v>1536021.8</v>
      </c>
      <c r="X460" s="219">
        <f t="shared" si="133"/>
        <v>1536021.8</v>
      </c>
      <c r="Y460" s="144">
        <f t="shared" si="134"/>
        <v>1</v>
      </c>
      <c r="Z460" s="147">
        <v>4</v>
      </c>
      <c r="AA460" s="218">
        <f>IFERROR(Z460/Z463,"-")</f>
        <v>4.7619047619047616E-2</v>
      </c>
      <c r="AB460" s="219">
        <v>4871099</v>
      </c>
      <c r="AC460" s="219">
        <v>4</v>
      </c>
      <c r="AD460" s="219">
        <f t="shared" si="135"/>
        <v>1217774.75</v>
      </c>
      <c r="AE460" s="219">
        <f t="shared" si="136"/>
        <v>1217774.75</v>
      </c>
      <c r="AF460" s="144">
        <f t="shared" si="137"/>
        <v>1</v>
      </c>
      <c r="AG460" s="147">
        <v>12</v>
      </c>
      <c r="AH460" s="218">
        <f>IFERROR(AG460/AG463,"-")</f>
        <v>3.870967741935484E-2</v>
      </c>
      <c r="AI460" s="219">
        <v>17998423</v>
      </c>
      <c r="AJ460" s="219">
        <v>11</v>
      </c>
      <c r="AK460" s="219">
        <f t="shared" si="138"/>
        <v>1499868.5833333333</v>
      </c>
      <c r="AL460" s="219">
        <f t="shared" si="139"/>
        <v>1636220.2727272727</v>
      </c>
      <c r="AM460" s="144">
        <f t="shared" si="140"/>
        <v>0.91666666666666663</v>
      </c>
      <c r="AN460" s="147">
        <v>33</v>
      </c>
      <c r="AO460" s="218">
        <f>IFERROR(AN460/AN463,"-")</f>
        <v>8.7094220110847196E-3</v>
      </c>
      <c r="AP460" s="219">
        <v>54851469</v>
      </c>
      <c r="AQ460" s="219">
        <v>31</v>
      </c>
      <c r="AR460" s="219">
        <f t="shared" si="141"/>
        <v>1662165.7272727273</v>
      </c>
      <c r="AS460" s="219">
        <f t="shared" si="142"/>
        <v>1769402.2258064516</v>
      </c>
      <c r="AT460" s="144">
        <f t="shared" si="143"/>
        <v>0.93939393939393945</v>
      </c>
      <c r="AV460" s="65"/>
    </row>
    <row r="461" spans="2:48" s="7" customFormat="1">
      <c r="B461" s="465"/>
      <c r="C461" s="470"/>
      <c r="D461" s="143" t="s">
        <v>159</v>
      </c>
      <c r="E461" s="336">
        <v>6</v>
      </c>
      <c r="F461" s="220">
        <f>IFERROR(E461/E463,"-")</f>
        <v>5.9405940594059407E-3</v>
      </c>
      <c r="G461" s="59">
        <v>7906710</v>
      </c>
      <c r="H461" s="59">
        <v>6</v>
      </c>
      <c r="I461" s="59">
        <f t="shared" si="126"/>
        <v>1317785</v>
      </c>
      <c r="J461" s="59">
        <f t="shared" si="127"/>
        <v>1317785</v>
      </c>
      <c r="K461" s="9">
        <f t="shared" si="128"/>
        <v>1</v>
      </c>
      <c r="L461" s="336">
        <v>6</v>
      </c>
      <c r="M461" s="220">
        <f>IFERROR(L461/L463,"-")</f>
        <v>8.0536912751677861E-3</v>
      </c>
      <c r="N461" s="59">
        <v>7906710</v>
      </c>
      <c r="O461" s="59">
        <v>6</v>
      </c>
      <c r="P461" s="59">
        <f t="shared" si="129"/>
        <v>1317785</v>
      </c>
      <c r="Q461" s="59">
        <f t="shared" si="130"/>
        <v>1317785</v>
      </c>
      <c r="R461" s="9">
        <f t="shared" si="131"/>
        <v>1</v>
      </c>
      <c r="S461" s="336">
        <v>1</v>
      </c>
      <c r="T461" s="220">
        <f>IFERROR(S461/S463,"-")</f>
        <v>9.1743119266055051E-3</v>
      </c>
      <c r="U461" s="59">
        <v>749270</v>
      </c>
      <c r="V461" s="59">
        <v>1</v>
      </c>
      <c r="W461" s="59">
        <f t="shared" si="132"/>
        <v>749270</v>
      </c>
      <c r="X461" s="59">
        <f t="shared" si="133"/>
        <v>749270</v>
      </c>
      <c r="Y461" s="9">
        <f t="shared" si="134"/>
        <v>1</v>
      </c>
      <c r="Z461" s="336">
        <v>1</v>
      </c>
      <c r="AA461" s="220">
        <f>IFERROR(Z461/Z463,"-")</f>
        <v>1.1904761904761904E-2</v>
      </c>
      <c r="AB461" s="59">
        <v>749270</v>
      </c>
      <c r="AC461" s="59">
        <v>1</v>
      </c>
      <c r="AD461" s="59">
        <f t="shared" si="135"/>
        <v>749270</v>
      </c>
      <c r="AE461" s="59">
        <f t="shared" si="136"/>
        <v>749270</v>
      </c>
      <c r="AF461" s="9">
        <f t="shared" si="137"/>
        <v>1</v>
      </c>
      <c r="AG461" s="336">
        <v>3</v>
      </c>
      <c r="AH461" s="220">
        <f>IFERROR(AG461/AG463,"-")</f>
        <v>9.6774193548387101E-3</v>
      </c>
      <c r="AI461" s="59">
        <v>5554109</v>
      </c>
      <c r="AJ461" s="59">
        <v>3</v>
      </c>
      <c r="AK461" s="59">
        <f t="shared" si="138"/>
        <v>1851369.6666666667</v>
      </c>
      <c r="AL461" s="59">
        <f t="shared" si="139"/>
        <v>1851369.6666666667</v>
      </c>
      <c r="AM461" s="9">
        <f t="shared" si="140"/>
        <v>1</v>
      </c>
      <c r="AN461" s="336">
        <v>14</v>
      </c>
      <c r="AO461" s="220">
        <f>IFERROR(AN461/AN463,"-")</f>
        <v>3.6949063077329112E-3</v>
      </c>
      <c r="AP461" s="59">
        <v>18706895</v>
      </c>
      <c r="AQ461" s="59">
        <v>12</v>
      </c>
      <c r="AR461" s="59">
        <f t="shared" si="141"/>
        <v>1336206.7857142857</v>
      </c>
      <c r="AS461" s="59">
        <f t="shared" si="142"/>
        <v>1558907.9166666667</v>
      </c>
      <c r="AT461" s="9">
        <f t="shared" si="143"/>
        <v>0.8571428571428571</v>
      </c>
      <c r="AV461" s="65"/>
    </row>
    <row r="462" spans="2:48" s="7" customFormat="1">
      <c r="B462" s="465"/>
      <c r="C462" s="470"/>
      <c r="D462" s="146" t="s">
        <v>160</v>
      </c>
      <c r="E462" s="337">
        <v>5</v>
      </c>
      <c r="F462" s="221">
        <f>IFERROR(E462/E463,"-")</f>
        <v>4.9504950495049506E-3</v>
      </c>
      <c r="G462" s="222">
        <v>16120122</v>
      </c>
      <c r="H462" s="222">
        <v>5</v>
      </c>
      <c r="I462" s="222">
        <f t="shared" ref="I462:I525" si="144">IFERROR(G462/E462,"-")</f>
        <v>3224024.4</v>
      </c>
      <c r="J462" s="222">
        <f t="shared" si="127"/>
        <v>3224024.4</v>
      </c>
      <c r="K462" s="29">
        <f t="shared" si="128"/>
        <v>1</v>
      </c>
      <c r="L462" s="337">
        <v>2</v>
      </c>
      <c r="M462" s="221">
        <f>IFERROR(L462/L463,"-")</f>
        <v>2.6845637583892616E-3</v>
      </c>
      <c r="N462" s="222">
        <v>6640373</v>
      </c>
      <c r="O462" s="222">
        <v>2</v>
      </c>
      <c r="P462" s="222">
        <f t="shared" si="129"/>
        <v>3320186.5</v>
      </c>
      <c r="Q462" s="222">
        <f t="shared" si="130"/>
        <v>3320186.5</v>
      </c>
      <c r="R462" s="29">
        <f t="shared" si="131"/>
        <v>1</v>
      </c>
      <c r="S462" s="337">
        <v>0</v>
      </c>
      <c r="T462" s="221">
        <f>IFERROR(S462/S463,"-")</f>
        <v>0</v>
      </c>
      <c r="U462" s="222">
        <v>0</v>
      </c>
      <c r="V462" s="222">
        <v>0</v>
      </c>
      <c r="W462" s="222" t="str">
        <f t="shared" si="132"/>
        <v>-</v>
      </c>
      <c r="X462" s="222" t="str">
        <f t="shared" si="133"/>
        <v>-</v>
      </c>
      <c r="Y462" s="29" t="str">
        <f t="shared" si="134"/>
        <v>-</v>
      </c>
      <c r="Z462" s="337">
        <v>0</v>
      </c>
      <c r="AA462" s="221">
        <f>IFERROR(Z462/Z463,"-")</f>
        <v>0</v>
      </c>
      <c r="AB462" s="222">
        <v>0</v>
      </c>
      <c r="AC462" s="222">
        <v>0</v>
      </c>
      <c r="AD462" s="222" t="str">
        <f t="shared" si="135"/>
        <v>-</v>
      </c>
      <c r="AE462" s="222" t="str">
        <f t="shared" si="136"/>
        <v>-</v>
      </c>
      <c r="AF462" s="29" t="str">
        <f t="shared" si="137"/>
        <v>-</v>
      </c>
      <c r="AG462" s="337">
        <v>6</v>
      </c>
      <c r="AH462" s="221">
        <f>IFERROR(AG462/AG463,"-")</f>
        <v>1.935483870967742E-2</v>
      </c>
      <c r="AI462" s="222">
        <v>16195168</v>
      </c>
      <c r="AJ462" s="222">
        <v>5</v>
      </c>
      <c r="AK462" s="222">
        <f t="shared" si="138"/>
        <v>2699194.6666666665</v>
      </c>
      <c r="AL462" s="222">
        <f t="shared" si="139"/>
        <v>3239033.6</v>
      </c>
      <c r="AM462" s="29">
        <f t="shared" si="140"/>
        <v>0.83333333333333337</v>
      </c>
      <c r="AN462" s="337">
        <v>11</v>
      </c>
      <c r="AO462" s="221">
        <f>IFERROR(AN462/AN463,"-")</f>
        <v>2.9031406703615729E-3</v>
      </c>
      <c r="AP462" s="222">
        <v>16646090</v>
      </c>
      <c r="AQ462" s="222">
        <v>11</v>
      </c>
      <c r="AR462" s="222">
        <f t="shared" si="141"/>
        <v>1513280.9090909092</v>
      </c>
      <c r="AS462" s="222">
        <f t="shared" si="142"/>
        <v>1513280.9090909092</v>
      </c>
      <c r="AT462" s="29">
        <f t="shared" si="143"/>
        <v>1</v>
      </c>
      <c r="AV462" s="65"/>
    </row>
    <row r="463" spans="2:48" s="7" customFormat="1">
      <c r="B463" s="466"/>
      <c r="C463" s="471"/>
      <c r="D463" s="247" t="s">
        <v>64</v>
      </c>
      <c r="E463" s="148">
        <f>SUM(E455:E462)</f>
        <v>1010</v>
      </c>
      <c r="F463" s="223">
        <f>IFERROR(E463/E463,"-")</f>
        <v>1</v>
      </c>
      <c r="G463" s="224">
        <f>SUM(G455:G462)</f>
        <v>150967995</v>
      </c>
      <c r="H463" s="224">
        <f>SUM(H455:H462)</f>
        <v>204</v>
      </c>
      <c r="I463" s="224">
        <f t="shared" si="144"/>
        <v>149473.26237623763</v>
      </c>
      <c r="J463" s="224">
        <f t="shared" si="127"/>
        <v>740039.1911764706</v>
      </c>
      <c r="K463" s="129">
        <f t="shared" si="128"/>
        <v>0.20198019801980199</v>
      </c>
      <c r="L463" s="148">
        <f>SUM(L455:L462)</f>
        <v>745</v>
      </c>
      <c r="M463" s="223">
        <f>IFERROR(L463/L463,"-")</f>
        <v>1</v>
      </c>
      <c r="N463" s="224">
        <f>SUM(N455:N462)</f>
        <v>118991332</v>
      </c>
      <c r="O463" s="224">
        <f>SUM(O455:O462)</f>
        <v>156</v>
      </c>
      <c r="P463" s="224">
        <f t="shared" si="129"/>
        <v>159719.9087248322</v>
      </c>
      <c r="Q463" s="224">
        <f t="shared" si="130"/>
        <v>762764.94871794875</v>
      </c>
      <c r="R463" s="129">
        <f t="shared" si="131"/>
        <v>0.20939597315436242</v>
      </c>
      <c r="S463" s="148">
        <f>SUM(S455:S462)</f>
        <v>109</v>
      </c>
      <c r="T463" s="223">
        <f>IFERROR(S463/S463,"-")</f>
        <v>1</v>
      </c>
      <c r="U463" s="224">
        <f>SUM(U455:U462)</f>
        <v>24669403</v>
      </c>
      <c r="V463" s="224">
        <f>SUM(V455:V462)</f>
        <v>36</v>
      </c>
      <c r="W463" s="224">
        <f t="shared" si="132"/>
        <v>226324.79816513762</v>
      </c>
      <c r="X463" s="224">
        <f t="shared" si="133"/>
        <v>685261.1944444445</v>
      </c>
      <c r="Y463" s="129">
        <f t="shared" si="134"/>
        <v>0.33027522935779818</v>
      </c>
      <c r="Z463" s="148">
        <f>SUM(Z455:Z462)</f>
        <v>84</v>
      </c>
      <c r="AA463" s="223">
        <f>IFERROR(Z463/Z463,"-")</f>
        <v>1</v>
      </c>
      <c r="AB463" s="224">
        <f>SUM(AB455:AB462)</f>
        <v>16981050</v>
      </c>
      <c r="AC463" s="224">
        <f>SUM(AC455:AC462)</f>
        <v>29</v>
      </c>
      <c r="AD463" s="224">
        <f t="shared" si="135"/>
        <v>202155.35714285713</v>
      </c>
      <c r="AE463" s="224">
        <f t="shared" si="136"/>
        <v>585553.44827586203</v>
      </c>
      <c r="AF463" s="129">
        <f t="shared" si="137"/>
        <v>0.34523809523809523</v>
      </c>
      <c r="AG463" s="148">
        <f>SUM(AG455:AG462)</f>
        <v>310</v>
      </c>
      <c r="AH463" s="223">
        <f>IFERROR(AG463/AG463,"-")</f>
        <v>1</v>
      </c>
      <c r="AI463" s="224">
        <f>SUM(AI455:AI462)</f>
        <v>93618183</v>
      </c>
      <c r="AJ463" s="224">
        <f>SUM(AJ455:AJ462)</f>
        <v>96</v>
      </c>
      <c r="AK463" s="224">
        <f t="shared" si="138"/>
        <v>301994.13870967744</v>
      </c>
      <c r="AL463" s="224">
        <f t="shared" si="139"/>
        <v>975189.40625</v>
      </c>
      <c r="AM463" s="129">
        <f t="shared" si="140"/>
        <v>0.30967741935483872</v>
      </c>
      <c r="AN463" s="148">
        <f>SUM(AN455:AN462)</f>
        <v>3789</v>
      </c>
      <c r="AO463" s="223">
        <f>IFERROR(AN463/AN463,"-")</f>
        <v>1</v>
      </c>
      <c r="AP463" s="224">
        <f>SUM(AP455:AP462)</f>
        <v>299497067</v>
      </c>
      <c r="AQ463" s="224">
        <f>SUM(AQ455:AQ462)</f>
        <v>394</v>
      </c>
      <c r="AR463" s="224">
        <f t="shared" si="141"/>
        <v>79043.828714700445</v>
      </c>
      <c r="AS463" s="224">
        <f t="shared" si="142"/>
        <v>760144.84010152286</v>
      </c>
      <c r="AT463" s="129">
        <f t="shared" si="143"/>
        <v>0.10398522037476907</v>
      </c>
      <c r="AV463" s="65"/>
    </row>
    <row r="464" spans="2:48" s="7" customFormat="1">
      <c r="B464" s="464">
        <v>52</v>
      </c>
      <c r="C464" s="469" t="s">
        <v>3</v>
      </c>
      <c r="D464" s="143" t="s">
        <v>156</v>
      </c>
      <c r="E464" s="147">
        <v>640</v>
      </c>
      <c r="F464" s="218">
        <f>IFERROR(E464/E472,"-")</f>
        <v>0.75294117647058822</v>
      </c>
      <c r="G464" s="219">
        <v>0</v>
      </c>
      <c r="H464" s="219">
        <v>0</v>
      </c>
      <c r="I464" s="219">
        <f t="shared" si="144"/>
        <v>0</v>
      </c>
      <c r="J464" s="219" t="str">
        <f t="shared" si="127"/>
        <v>-</v>
      </c>
      <c r="K464" s="144">
        <f t="shared" si="128"/>
        <v>0</v>
      </c>
      <c r="L464" s="147">
        <v>380</v>
      </c>
      <c r="M464" s="218">
        <f>IFERROR(L464/L472,"-")</f>
        <v>0.75697211155378485</v>
      </c>
      <c r="N464" s="219">
        <v>0</v>
      </c>
      <c r="O464" s="219">
        <v>0</v>
      </c>
      <c r="P464" s="219">
        <f t="shared" si="129"/>
        <v>0</v>
      </c>
      <c r="Q464" s="219" t="str">
        <f t="shared" si="130"/>
        <v>-</v>
      </c>
      <c r="R464" s="144">
        <f t="shared" si="131"/>
        <v>0</v>
      </c>
      <c r="S464" s="147">
        <v>56</v>
      </c>
      <c r="T464" s="218">
        <f>IFERROR(S464/S472,"-")</f>
        <v>0.56000000000000005</v>
      </c>
      <c r="U464" s="219">
        <v>0</v>
      </c>
      <c r="V464" s="219">
        <v>0</v>
      </c>
      <c r="W464" s="219">
        <f t="shared" si="132"/>
        <v>0</v>
      </c>
      <c r="X464" s="219" t="str">
        <f t="shared" si="133"/>
        <v>-</v>
      </c>
      <c r="Y464" s="144">
        <f t="shared" si="134"/>
        <v>0</v>
      </c>
      <c r="Z464" s="147">
        <v>34</v>
      </c>
      <c r="AA464" s="218">
        <f>IFERROR(Z464/Z472,"-")</f>
        <v>0.59649122807017541</v>
      </c>
      <c r="AB464" s="219">
        <v>0</v>
      </c>
      <c r="AC464" s="219">
        <v>0</v>
      </c>
      <c r="AD464" s="219">
        <f t="shared" si="135"/>
        <v>0</v>
      </c>
      <c r="AE464" s="219" t="str">
        <f t="shared" si="136"/>
        <v>-</v>
      </c>
      <c r="AF464" s="144">
        <f t="shared" si="137"/>
        <v>0</v>
      </c>
      <c r="AG464" s="147">
        <v>74</v>
      </c>
      <c r="AH464" s="218">
        <f>IFERROR(AG464/AG472,"-")</f>
        <v>0.55639097744360899</v>
      </c>
      <c r="AI464" s="219">
        <v>0</v>
      </c>
      <c r="AJ464" s="219">
        <v>0</v>
      </c>
      <c r="AK464" s="219">
        <f t="shared" si="138"/>
        <v>0</v>
      </c>
      <c r="AL464" s="219" t="str">
        <f t="shared" si="139"/>
        <v>-</v>
      </c>
      <c r="AM464" s="144">
        <f t="shared" si="140"/>
        <v>0</v>
      </c>
      <c r="AN464" s="147">
        <v>2969</v>
      </c>
      <c r="AO464" s="218">
        <f>IFERROR(AN464/AN472,"-")</f>
        <v>0.84394542353610003</v>
      </c>
      <c r="AP464" s="219">
        <v>0</v>
      </c>
      <c r="AQ464" s="219">
        <v>0</v>
      </c>
      <c r="AR464" s="219">
        <f t="shared" si="141"/>
        <v>0</v>
      </c>
      <c r="AS464" s="219" t="str">
        <f t="shared" si="142"/>
        <v>-</v>
      </c>
      <c r="AT464" s="144">
        <f t="shared" si="143"/>
        <v>0</v>
      </c>
      <c r="AV464" s="65"/>
    </row>
    <row r="465" spans="2:48" s="7" customFormat="1">
      <c r="B465" s="465"/>
      <c r="C465" s="470"/>
      <c r="D465" s="143" t="s">
        <v>153</v>
      </c>
      <c r="E465" s="336">
        <v>66</v>
      </c>
      <c r="F465" s="220">
        <f>IFERROR(E465/E472,"-")</f>
        <v>7.7647058823529416E-2</v>
      </c>
      <c r="G465" s="59">
        <v>4363665</v>
      </c>
      <c r="H465" s="59">
        <v>29</v>
      </c>
      <c r="I465" s="59">
        <f t="shared" si="144"/>
        <v>66116.136363636368</v>
      </c>
      <c r="J465" s="59">
        <f t="shared" si="127"/>
        <v>150471.20689655171</v>
      </c>
      <c r="K465" s="9">
        <f t="shared" si="128"/>
        <v>0.43939393939393939</v>
      </c>
      <c r="L465" s="336">
        <v>34</v>
      </c>
      <c r="M465" s="220">
        <f>IFERROR(L465/L472,"-")</f>
        <v>6.7729083665338641E-2</v>
      </c>
      <c r="N465" s="59">
        <v>1777861</v>
      </c>
      <c r="O465" s="59">
        <v>12</v>
      </c>
      <c r="P465" s="59">
        <f t="shared" si="129"/>
        <v>52290.029411764706</v>
      </c>
      <c r="Q465" s="59">
        <f t="shared" si="130"/>
        <v>148155.08333333334</v>
      </c>
      <c r="R465" s="9">
        <f t="shared" si="131"/>
        <v>0.35294117647058826</v>
      </c>
      <c r="S465" s="336">
        <v>15</v>
      </c>
      <c r="T465" s="220">
        <f>IFERROR(S465/S472,"-")</f>
        <v>0.15</v>
      </c>
      <c r="U465" s="59">
        <v>894597</v>
      </c>
      <c r="V465" s="59">
        <v>5</v>
      </c>
      <c r="W465" s="59">
        <f t="shared" si="132"/>
        <v>59639.8</v>
      </c>
      <c r="X465" s="59">
        <f t="shared" si="133"/>
        <v>178919.4</v>
      </c>
      <c r="Y465" s="9">
        <f t="shared" si="134"/>
        <v>0.33333333333333331</v>
      </c>
      <c r="Z465" s="336">
        <v>5</v>
      </c>
      <c r="AA465" s="220">
        <f>IFERROR(Z465/Z472,"-")</f>
        <v>8.771929824561403E-2</v>
      </c>
      <c r="AB465" s="59">
        <v>91404</v>
      </c>
      <c r="AC465" s="59">
        <v>1</v>
      </c>
      <c r="AD465" s="59">
        <f t="shared" si="135"/>
        <v>18280.8</v>
      </c>
      <c r="AE465" s="59">
        <f t="shared" si="136"/>
        <v>91404</v>
      </c>
      <c r="AF465" s="9">
        <f t="shared" si="137"/>
        <v>0.2</v>
      </c>
      <c r="AG465" s="336">
        <v>10</v>
      </c>
      <c r="AH465" s="220">
        <f>IFERROR(AG465/AG472,"-")</f>
        <v>7.5187969924812026E-2</v>
      </c>
      <c r="AI465" s="59">
        <v>543284</v>
      </c>
      <c r="AJ465" s="59">
        <v>3</v>
      </c>
      <c r="AK465" s="59">
        <f t="shared" si="138"/>
        <v>54328.4</v>
      </c>
      <c r="AL465" s="59">
        <f t="shared" si="139"/>
        <v>181094.66666666666</v>
      </c>
      <c r="AM465" s="9">
        <f t="shared" si="140"/>
        <v>0.3</v>
      </c>
      <c r="AN465" s="336">
        <v>147</v>
      </c>
      <c r="AO465" s="220">
        <f>IFERROR(AN465/AN472,"-")</f>
        <v>4.1785105173393976E-2</v>
      </c>
      <c r="AP465" s="59">
        <v>9365258</v>
      </c>
      <c r="AQ465" s="59">
        <v>47</v>
      </c>
      <c r="AR465" s="59">
        <f t="shared" si="141"/>
        <v>63709.238095238092</v>
      </c>
      <c r="AS465" s="59">
        <f t="shared" si="142"/>
        <v>199260.80851063831</v>
      </c>
      <c r="AT465" s="9">
        <f t="shared" si="143"/>
        <v>0.31972789115646261</v>
      </c>
      <c r="AV465" s="65"/>
    </row>
    <row r="466" spans="2:48" s="7" customFormat="1">
      <c r="B466" s="465"/>
      <c r="C466" s="470"/>
      <c r="D466" s="143" t="s">
        <v>154</v>
      </c>
      <c r="E466" s="336">
        <v>60</v>
      </c>
      <c r="F466" s="220">
        <f>IFERROR(E466/E472,"-")</f>
        <v>7.0588235294117646E-2</v>
      </c>
      <c r="G466" s="59">
        <v>13200632</v>
      </c>
      <c r="H466" s="59">
        <v>38</v>
      </c>
      <c r="I466" s="59">
        <f t="shared" si="144"/>
        <v>220010.53333333333</v>
      </c>
      <c r="J466" s="59">
        <f t="shared" si="127"/>
        <v>347385.05263157893</v>
      </c>
      <c r="K466" s="9">
        <f t="shared" si="128"/>
        <v>0.6333333333333333</v>
      </c>
      <c r="L466" s="336">
        <v>37</v>
      </c>
      <c r="M466" s="220">
        <f>IFERROR(L466/L472,"-")</f>
        <v>7.370517928286853E-2</v>
      </c>
      <c r="N466" s="59">
        <v>7707135</v>
      </c>
      <c r="O466" s="59">
        <v>24</v>
      </c>
      <c r="P466" s="59">
        <f t="shared" si="129"/>
        <v>208300.94594594595</v>
      </c>
      <c r="Q466" s="59">
        <f t="shared" si="130"/>
        <v>321130.625</v>
      </c>
      <c r="R466" s="9">
        <f t="shared" si="131"/>
        <v>0.64864864864864868</v>
      </c>
      <c r="S466" s="336">
        <v>13</v>
      </c>
      <c r="T466" s="220">
        <f>IFERROR(S466/S472,"-")</f>
        <v>0.13</v>
      </c>
      <c r="U466" s="59">
        <v>4640146</v>
      </c>
      <c r="V466" s="59">
        <v>10</v>
      </c>
      <c r="W466" s="59">
        <f t="shared" si="132"/>
        <v>356934.30769230769</v>
      </c>
      <c r="X466" s="59">
        <f t="shared" si="133"/>
        <v>464014.6</v>
      </c>
      <c r="Y466" s="9">
        <f t="shared" si="134"/>
        <v>0.76923076923076927</v>
      </c>
      <c r="Z466" s="336">
        <v>8</v>
      </c>
      <c r="AA466" s="220">
        <f>IFERROR(Z466/Z472,"-")</f>
        <v>0.14035087719298245</v>
      </c>
      <c r="AB466" s="59">
        <v>2970301</v>
      </c>
      <c r="AC466" s="59">
        <v>6</v>
      </c>
      <c r="AD466" s="59">
        <f t="shared" si="135"/>
        <v>371287.625</v>
      </c>
      <c r="AE466" s="59">
        <f t="shared" si="136"/>
        <v>495050.16666666669</v>
      </c>
      <c r="AF466" s="9">
        <f t="shared" si="137"/>
        <v>0.75</v>
      </c>
      <c r="AG466" s="336">
        <v>14</v>
      </c>
      <c r="AH466" s="220">
        <f>IFERROR(AG466/AG472,"-")</f>
        <v>0.10526315789473684</v>
      </c>
      <c r="AI466" s="59">
        <v>4447241</v>
      </c>
      <c r="AJ466" s="59">
        <v>10</v>
      </c>
      <c r="AK466" s="59">
        <f t="shared" si="138"/>
        <v>317660.07142857142</v>
      </c>
      <c r="AL466" s="59">
        <f t="shared" si="139"/>
        <v>444724.1</v>
      </c>
      <c r="AM466" s="9">
        <f t="shared" si="140"/>
        <v>0.7142857142857143</v>
      </c>
      <c r="AN466" s="336">
        <v>151</v>
      </c>
      <c r="AO466" s="220">
        <f>IFERROR(AN466/AN472,"-")</f>
        <v>4.2922114837976123E-2</v>
      </c>
      <c r="AP466" s="59">
        <v>20647219</v>
      </c>
      <c r="AQ466" s="59">
        <v>82</v>
      </c>
      <c r="AR466" s="59">
        <f t="shared" si="141"/>
        <v>136736.54966887418</v>
      </c>
      <c r="AS466" s="59">
        <f t="shared" si="142"/>
        <v>251795.35365853659</v>
      </c>
      <c r="AT466" s="9">
        <f t="shared" si="143"/>
        <v>0.54304635761589404</v>
      </c>
      <c r="AV466" s="65"/>
    </row>
    <row r="467" spans="2:48" s="7" customFormat="1">
      <c r="B467" s="465"/>
      <c r="C467" s="470"/>
      <c r="D467" s="143" t="s">
        <v>155</v>
      </c>
      <c r="E467" s="147">
        <v>34</v>
      </c>
      <c r="F467" s="218">
        <f>IFERROR(E467/E472,"-")</f>
        <v>0.04</v>
      </c>
      <c r="G467" s="219">
        <v>25063023</v>
      </c>
      <c r="H467" s="219">
        <v>29</v>
      </c>
      <c r="I467" s="219">
        <f t="shared" si="144"/>
        <v>737147.73529411759</v>
      </c>
      <c r="J467" s="219">
        <f t="shared" si="127"/>
        <v>864242.17241379316</v>
      </c>
      <c r="K467" s="144">
        <f t="shared" si="128"/>
        <v>0.8529411764705882</v>
      </c>
      <c r="L467" s="147">
        <v>19</v>
      </c>
      <c r="M467" s="218">
        <f>IFERROR(L467/L472,"-")</f>
        <v>3.7848605577689244E-2</v>
      </c>
      <c r="N467" s="219">
        <v>8019030</v>
      </c>
      <c r="O467" s="219">
        <v>14</v>
      </c>
      <c r="P467" s="219">
        <f t="shared" si="129"/>
        <v>422054.21052631579</v>
      </c>
      <c r="Q467" s="219">
        <f t="shared" si="130"/>
        <v>572787.85714285716</v>
      </c>
      <c r="R467" s="144">
        <f t="shared" si="131"/>
        <v>0.73684210526315785</v>
      </c>
      <c r="S467" s="147">
        <v>10</v>
      </c>
      <c r="T467" s="218">
        <f>IFERROR(S467/S472,"-")</f>
        <v>0.1</v>
      </c>
      <c r="U467" s="219">
        <v>5936641</v>
      </c>
      <c r="V467" s="219">
        <v>10</v>
      </c>
      <c r="W467" s="219">
        <f t="shared" si="132"/>
        <v>593664.1</v>
      </c>
      <c r="X467" s="219">
        <f t="shared" si="133"/>
        <v>593664.1</v>
      </c>
      <c r="Y467" s="144">
        <f t="shared" si="134"/>
        <v>1</v>
      </c>
      <c r="Z467" s="147">
        <v>6</v>
      </c>
      <c r="AA467" s="218">
        <f>IFERROR(Z467/Z472,"-")</f>
        <v>0.10526315789473684</v>
      </c>
      <c r="AB467" s="219">
        <v>3906417</v>
      </c>
      <c r="AC467" s="219">
        <v>6</v>
      </c>
      <c r="AD467" s="219">
        <f t="shared" si="135"/>
        <v>651069.5</v>
      </c>
      <c r="AE467" s="219">
        <f t="shared" si="136"/>
        <v>651069.5</v>
      </c>
      <c r="AF467" s="144">
        <f t="shared" si="137"/>
        <v>1</v>
      </c>
      <c r="AG467" s="147">
        <v>11</v>
      </c>
      <c r="AH467" s="218">
        <f>IFERROR(AG467/AG472,"-")</f>
        <v>8.2706766917293228E-2</v>
      </c>
      <c r="AI467" s="219">
        <v>8219898</v>
      </c>
      <c r="AJ467" s="219">
        <v>8</v>
      </c>
      <c r="AK467" s="219">
        <f t="shared" si="138"/>
        <v>747263.45454545459</v>
      </c>
      <c r="AL467" s="219">
        <f t="shared" si="139"/>
        <v>1027487.25</v>
      </c>
      <c r="AM467" s="144">
        <f t="shared" si="140"/>
        <v>0.72727272727272729</v>
      </c>
      <c r="AN467" s="147">
        <v>147</v>
      </c>
      <c r="AO467" s="218">
        <f>IFERROR(AN467/AN472,"-")</f>
        <v>4.1785105173393976E-2</v>
      </c>
      <c r="AP467" s="219">
        <v>100314522</v>
      </c>
      <c r="AQ467" s="219">
        <v>119</v>
      </c>
      <c r="AR467" s="219">
        <f t="shared" si="141"/>
        <v>682411.71428571432</v>
      </c>
      <c r="AS467" s="219">
        <f t="shared" si="142"/>
        <v>842979.17647058819</v>
      </c>
      <c r="AT467" s="144">
        <f t="shared" si="143"/>
        <v>0.80952380952380953</v>
      </c>
      <c r="AV467" s="65"/>
    </row>
    <row r="468" spans="2:48" s="7" customFormat="1">
      <c r="B468" s="465"/>
      <c r="C468" s="470"/>
      <c r="D468" s="143" t="s">
        <v>157</v>
      </c>
      <c r="E468" s="336">
        <v>37</v>
      </c>
      <c r="F468" s="220">
        <f>IFERROR(E468/E472,"-")</f>
        <v>4.3529411764705879E-2</v>
      </c>
      <c r="G468" s="59">
        <v>43119163</v>
      </c>
      <c r="H468" s="59">
        <v>34</v>
      </c>
      <c r="I468" s="59">
        <f t="shared" si="144"/>
        <v>1165382.7837837837</v>
      </c>
      <c r="J468" s="59">
        <f t="shared" si="127"/>
        <v>1268210.6764705882</v>
      </c>
      <c r="K468" s="9">
        <f t="shared" si="128"/>
        <v>0.91891891891891897</v>
      </c>
      <c r="L468" s="336">
        <v>23</v>
      </c>
      <c r="M468" s="220">
        <f>IFERROR(L468/L472,"-")</f>
        <v>4.5816733067729085E-2</v>
      </c>
      <c r="N468" s="59">
        <v>24887667</v>
      </c>
      <c r="O468" s="59">
        <v>20</v>
      </c>
      <c r="P468" s="59">
        <f t="shared" si="129"/>
        <v>1082072.4782608696</v>
      </c>
      <c r="Q468" s="59">
        <f t="shared" si="130"/>
        <v>1244383.3500000001</v>
      </c>
      <c r="R468" s="9">
        <f t="shared" si="131"/>
        <v>0.86956521739130432</v>
      </c>
      <c r="S468" s="336">
        <v>4</v>
      </c>
      <c r="T468" s="220">
        <f>IFERROR(S468/S472,"-")</f>
        <v>0.04</v>
      </c>
      <c r="U468" s="59">
        <v>4358688</v>
      </c>
      <c r="V468" s="59">
        <v>3</v>
      </c>
      <c r="W468" s="59">
        <f t="shared" si="132"/>
        <v>1089672</v>
      </c>
      <c r="X468" s="59">
        <f t="shared" si="133"/>
        <v>1452896</v>
      </c>
      <c r="Y468" s="9">
        <f t="shared" si="134"/>
        <v>0.75</v>
      </c>
      <c r="Z468" s="336">
        <v>3</v>
      </c>
      <c r="AA468" s="220">
        <f>IFERROR(Z468/Z472,"-")</f>
        <v>5.2631578947368418E-2</v>
      </c>
      <c r="AB468" s="59">
        <v>2750138</v>
      </c>
      <c r="AC468" s="59">
        <v>2</v>
      </c>
      <c r="AD468" s="59">
        <f t="shared" si="135"/>
        <v>916712.66666666663</v>
      </c>
      <c r="AE468" s="59">
        <f t="shared" si="136"/>
        <v>1375069</v>
      </c>
      <c r="AF468" s="9">
        <f t="shared" si="137"/>
        <v>0.66666666666666663</v>
      </c>
      <c r="AG468" s="336">
        <v>16</v>
      </c>
      <c r="AH468" s="220">
        <f>IFERROR(AG468/AG472,"-")</f>
        <v>0.12030075187969924</v>
      </c>
      <c r="AI468" s="59">
        <v>21327364</v>
      </c>
      <c r="AJ468" s="59">
        <v>16</v>
      </c>
      <c r="AK468" s="59">
        <f t="shared" si="138"/>
        <v>1332960.25</v>
      </c>
      <c r="AL468" s="59">
        <f t="shared" si="139"/>
        <v>1332960.25</v>
      </c>
      <c r="AM468" s="9">
        <f t="shared" si="140"/>
        <v>1</v>
      </c>
      <c r="AN468" s="336">
        <v>51</v>
      </c>
      <c r="AO468" s="220">
        <f>IFERROR(AN468/AN472,"-")</f>
        <v>1.4496873223422399E-2</v>
      </c>
      <c r="AP468" s="59">
        <v>54331043</v>
      </c>
      <c r="AQ468" s="59">
        <v>42</v>
      </c>
      <c r="AR468" s="59">
        <f t="shared" si="141"/>
        <v>1065314.5686274511</v>
      </c>
      <c r="AS468" s="59">
        <f t="shared" si="142"/>
        <v>1293596.2619047619</v>
      </c>
      <c r="AT468" s="9">
        <f t="shared" si="143"/>
        <v>0.82352941176470584</v>
      </c>
      <c r="AV468" s="65"/>
    </row>
    <row r="469" spans="2:48" s="7" customFormat="1">
      <c r="B469" s="465"/>
      <c r="C469" s="470"/>
      <c r="D469" s="143" t="s">
        <v>158</v>
      </c>
      <c r="E469" s="147">
        <v>7</v>
      </c>
      <c r="F469" s="218">
        <f>IFERROR(E469/E472,"-")</f>
        <v>8.2352941176470594E-3</v>
      </c>
      <c r="G469" s="219">
        <v>15134317</v>
      </c>
      <c r="H469" s="219">
        <v>7</v>
      </c>
      <c r="I469" s="219">
        <f t="shared" si="144"/>
        <v>2162045.2857142859</v>
      </c>
      <c r="J469" s="219">
        <f t="shared" si="127"/>
        <v>2162045.2857142859</v>
      </c>
      <c r="K469" s="144">
        <f t="shared" si="128"/>
        <v>1</v>
      </c>
      <c r="L469" s="147">
        <v>6</v>
      </c>
      <c r="M469" s="218">
        <f>IFERROR(L469/L472,"-")</f>
        <v>1.1952191235059761E-2</v>
      </c>
      <c r="N469" s="219">
        <v>14296411</v>
      </c>
      <c r="O469" s="219">
        <v>6</v>
      </c>
      <c r="P469" s="219">
        <f t="shared" si="129"/>
        <v>2382735.1666666665</v>
      </c>
      <c r="Q469" s="219">
        <f t="shared" si="130"/>
        <v>2382735.1666666665</v>
      </c>
      <c r="R469" s="144">
        <f t="shared" si="131"/>
        <v>1</v>
      </c>
      <c r="S469" s="147">
        <v>1</v>
      </c>
      <c r="T469" s="218">
        <f>IFERROR(S469/S472,"-")</f>
        <v>0.01</v>
      </c>
      <c r="U469" s="219">
        <v>2170385</v>
      </c>
      <c r="V469" s="219">
        <v>1</v>
      </c>
      <c r="W469" s="219">
        <f t="shared" si="132"/>
        <v>2170385</v>
      </c>
      <c r="X469" s="219">
        <f t="shared" si="133"/>
        <v>2170385</v>
      </c>
      <c r="Y469" s="144">
        <f t="shared" si="134"/>
        <v>1</v>
      </c>
      <c r="Z469" s="147">
        <v>1</v>
      </c>
      <c r="AA469" s="218">
        <f>IFERROR(Z469/Z472,"-")</f>
        <v>1.7543859649122806E-2</v>
      </c>
      <c r="AB469" s="219">
        <v>2170385</v>
      </c>
      <c r="AC469" s="219">
        <v>1</v>
      </c>
      <c r="AD469" s="219">
        <f t="shared" si="135"/>
        <v>2170385</v>
      </c>
      <c r="AE469" s="219">
        <f t="shared" si="136"/>
        <v>2170385</v>
      </c>
      <c r="AF469" s="144">
        <f t="shared" si="137"/>
        <v>1</v>
      </c>
      <c r="AG469" s="147">
        <v>3</v>
      </c>
      <c r="AH469" s="218">
        <f>IFERROR(AG469/AG472,"-")</f>
        <v>2.2556390977443608E-2</v>
      </c>
      <c r="AI469" s="219">
        <v>6712260</v>
      </c>
      <c r="AJ469" s="219">
        <v>3</v>
      </c>
      <c r="AK469" s="219">
        <f t="shared" si="138"/>
        <v>2237420</v>
      </c>
      <c r="AL469" s="219">
        <f t="shared" si="139"/>
        <v>2237420</v>
      </c>
      <c r="AM469" s="144">
        <f t="shared" si="140"/>
        <v>1</v>
      </c>
      <c r="AN469" s="147">
        <v>33</v>
      </c>
      <c r="AO469" s="218">
        <f>IFERROR(AN469/AN472,"-")</f>
        <v>9.380329732802728E-3</v>
      </c>
      <c r="AP469" s="219">
        <v>58172864</v>
      </c>
      <c r="AQ469" s="219">
        <v>28</v>
      </c>
      <c r="AR469" s="219">
        <f t="shared" si="141"/>
        <v>1762814.0606060605</v>
      </c>
      <c r="AS469" s="219">
        <f t="shared" si="142"/>
        <v>2077602.2857142857</v>
      </c>
      <c r="AT469" s="144">
        <f t="shared" si="143"/>
        <v>0.84848484848484851</v>
      </c>
      <c r="AV469" s="65"/>
    </row>
    <row r="470" spans="2:48" s="7" customFormat="1">
      <c r="B470" s="465"/>
      <c r="C470" s="470"/>
      <c r="D470" s="143" t="s">
        <v>159</v>
      </c>
      <c r="E470" s="336">
        <v>5</v>
      </c>
      <c r="F470" s="220">
        <f>IFERROR(E470/E472,"-")</f>
        <v>5.8823529411764705E-3</v>
      </c>
      <c r="G470" s="59">
        <v>7350456</v>
      </c>
      <c r="H470" s="59">
        <v>5</v>
      </c>
      <c r="I470" s="59">
        <f t="shared" si="144"/>
        <v>1470091.2</v>
      </c>
      <c r="J470" s="59">
        <f t="shared" si="127"/>
        <v>1470091.2</v>
      </c>
      <c r="K470" s="9">
        <f t="shared" si="128"/>
        <v>1</v>
      </c>
      <c r="L470" s="336">
        <v>2</v>
      </c>
      <c r="M470" s="220">
        <f>IFERROR(L470/L472,"-")</f>
        <v>3.9840637450199202E-3</v>
      </c>
      <c r="N470" s="59">
        <v>4136337</v>
      </c>
      <c r="O470" s="59">
        <v>2</v>
      </c>
      <c r="P470" s="59">
        <f t="shared" si="129"/>
        <v>2068168.5</v>
      </c>
      <c r="Q470" s="59">
        <f t="shared" si="130"/>
        <v>2068168.5</v>
      </c>
      <c r="R470" s="9">
        <f t="shared" si="131"/>
        <v>1</v>
      </c>
      <c r="S470" s="336">
        <v>1</v>
      </c>
      <c r="T470" s="220">
        <f>IFERROR(S470/S472,"-")</f>
        <v>0.01</v>
      </c>
      <c r="U470" s="59">
        <v>1459475</v>
      </c>
      <c r="V470" s="59">
        <v>1</v>
      </c>
      <c r="W470" s="59">
        <f t="shared" si="132"/>
        <v>1459475</v>
      </c>
      <c r="X470" s="59">
        <f t="shared" si="133"/>
        <v>1459475</v>
      </c>
      <c r="Y470" s="9">
        <f t="shared" si="134"/>
        <v>1</v>
      </c>
      <c r="Z470" s="336">
        <v>0</v>
      </c>
      <c r="AA470" s="220">
        <f>IFERROR(Z470/Z472,"-")</f>
        <v>0</v>
      </c>
      <c r="AB470" s="59">
        <v>0</v>
      </c>
      <c r="AC470" s="59">
        <v>0</v>
      </c>
      <c r="AD470" s="59" t="str">
        <f t="shared" si="135"/>
        <v>-</v>
      </c>
      <c r="AE470" s="59" t="str">
        <f t="shared" si="136"/>
        <v>-</v>
      </c>
      <c r="AF470" s="9" t="str">
        <f t="shared" si="137"/>
        <v>-</v>
      </c>
      <c r="AG470" s="336">
        <v>4</v>
      </c>
      <c r="AH470" s="220">
        <f>IFERROR(AG470/AG472,"-")</f>
        <v>3.007518796992481E-2</v>
      </c>
      <c r="AI470" s="59">
        <v>8645736</v>
      </c>
      <c r="AJ470" s="59">
        <v>4</v>
      </c>
      <c r="AK470" s="59">
        <f t="shared" si="138"/>
        <v>2161434</v>
      </c>
      <c r="AL470" s="59">
        <f t="shared" si="139"/>
        <v>2161434</v>
      </c>
      <c r="AM470" s="9">
        <f t="shared" si="140"/>
        <v>1</v>
      </c>
      <c r="AN470" s="336">
        <v>13</v>
      </c>
      <c r="AO470" s="220">
        <f>IFERROR(AN470/AN472,"-")</f>
        <v>3.695281409891984E-3</v>
      </c>
      <c r="AP470" s="59">
        <v>19110489</v>
      </c>
      <c r="AQ470" s="59">
        <v>11</v>
      </c>
      <c r="AR470" s="59">
        <f t="shared" si="141"/>
        <v>1470037.6153846155</v>
      </c>
      <c r="AS470" s="59">
        <f t="shared" si="142"/>
        <v>1737317.1818181819</v>
      </c>
      <c r="AT470" s="9">
        <f t="shared" si="143"/>
        <v>0.84615384615384615</v>
      </c>
      <c r="AV470" s="65"/>
    </row>
    <row r="471" spans="2:48" s="7" customFormat="1">
      <c r="B471" s="465"/>
      <c r="C471" s="470"/>
      <c r="D471" s="146" t="s">
        <v>160</v>
      </c>
      <c r="E471" s="337">
        <v>1</v>
      </c>
      <c r="F471" s="221">
        <f>IFERROR(E471/E472,"-")</f>
        <v>1.176470588235294E-3</v>
      </c>
      <c r="G471" s="222">
        <v>0</v>
      </c>
      <c r="H471" s="222">
        <v>0</v>
      </c>
      <c r="I471" s="222">
        <f t="shared" si="144"/>
        <v>0</v>
      </c>
      <c r="J471" s="222" t="str">
        <f t="shared" si="127"/>
        <v>-</v>
      </c>
      <c r="K471" s="29">
        <f t="shared" si="128"/>
        <v>0</v>
      </c>
      <c r="L471" s="337">
        <v>1</v>
      </c>
      <c r="M471" s="221">
        <f>IFERROR(L471/L472,"-")</f>
        <v>1.9920318725099601E-3</v>
      </c>
      <c r="N471" s="222">
        <v>0</v>
      </c>
      <c r="O471" s="222">
        <v>0</v>
      </c>
      <c r="P471" s="222">
        <f t="shared" si="129"/>
        <v>0</v>
      </c>
      <c r="Q471" s="222" t="str">
        <f t="shared" si="130"/>
        <v>-</v>
      </c>
      <c r="R471" s="29">
        <f t="shared" si="131"/>
        <v>0</v>
      </c>
      <c r="S471" s="337">
        <v>0</v>
      </c>
      <c r="T471" s="221">
        <f>IFERROR(S471/S472,"-")</f>
        <v>0</v>
      </c>
      <c r="U471" s="222">
        <v>0</v>
      </c>
      <c r="V471" s="222">
        <v>0</v>
      </c>
      <c r="W471" s="222" t="str">
        <f t="shared" si="132"/>
        <v>-</v>
      </c>
      <c r="X471" s="222" t="str">
        <f t="shared" si="133"/>
        <v>-</v>
      </c>
      <c r="Y471" s="29" t="str">
        <f t="shared" si="134"/>
        <v>-</v>
      </c>
      <c r="Z471" s="337">
        <v>0</v>
      </c>
      <c r="AA471" s="221">
        <f>IFERROR(Z471/Z472,"-")</f>
        <v>0</v>
      </c>
      <c r="AB471" s="222">
        <v>0</v>
      </c>
      <c r="AC471" s="222">
        <v>0</v>
      </c>
      <c r="AD471" s="222" t="str">
        <f t="shared" si="135"/>
        <v>-</v>
      </c>
      <c r="AE471" s="222" t="str">
        <f t="shared" si="136"/>
        <v>-</v>
      </c>
      <c r="AF471" s="29" t="str">
        <f t="shared" si="137"/>
        <v>-</v>
      </c>
      <c r="AG471" s="337">
        <v>1</v>
      </c>
      <c r="AH471" s="221">
        <f>IFERROR(AG471/AG472,"-")</f>
        <v>7.5187969924812026E-3</v>
      </c>
      <c r="AI471" s="222">
        <v>0</v>
      </c>
      <c r="AJ471" s="222">
        <v>0</v>
      </c>
      <c r="AK471" s="222">
        <f t="shared" si="138"/>
        <v>0</v>
      </c>
      <c r="AL471" s="222" t="str">
        <f t="shared" si="139"/>
        <v>-</v>
      </c>
      <c r="AM471" s="29">
        <f t="shared" si="140"/>
        <v>0</v>
      </c>
      <c r="AN471" s="337">
        <v>7</v>
      </c>
      <c r="AO471" s="221">
        <f>IFERROR(AN471/AN472,"-")</f>
        <v>1.9897669130187609E-3</v>
      </c>
      <c r="AP471" s="222">
        <v>5098025</v>
      </c>
      <c r="AQ471" s="222">
        <v>5</v>
      </c>
      <c r="AR471" s="222">
        <f t="shared" si="141"/>
        <v>728289.28571428568</v>
      </c>
      <c r="AS471" s="222">
        <f t="shared" si="142"/>
        <v>1019605</v>
      </c>
      <c r="AT471" s="29">
        <f t="shared" si="143"/>
        <v>0.7142857142857143</v>
      </c>
      <c r="AV471" s="65"/>
    </row>
    <row r="472" spans="2:48" s="7" customFormat="1">
      <c r="B472" s="466"/>
      <c r="C472" s="471"/>
      <c r="D472" s="247" t="s">
        <v>64</v>
      </c>
      <c r="E472" s="148">
        <f>SUM(E464:E471)</f>
        <v>850</v>
      </c>
      <c r="F472" s="223">
        <f>IFERROR(E472/E472,"-")</f>
        <v>1</v>
      </c>
      <c r="G472" s="224">
        <f>SUM(G464:G471)</f>
        <v>108231256</v>
      </c>
      <c r="H472" s="224">
        <f>SUM(H464:H471)</f>
        <v>142</v>
      </c>
      <c r="I472" s="224">
        <f t="shared" si="144"/>
        <v>127330.8894117647</v>
      </c>
      <c r="J472" s="224">
        <f t="shared" si="127"/>
        <v>762191.94366197183</v>
      </c>
      <c r="K472" s="129">
        <f t="shared" si="128"/>
        <v>0.16705882352941176</v>
      </c>
      <c r="L472" s="148">
        <f>SUM(L464:L471)</f>
        <v>502</v>
      </c>
      <c r="M472" s="223">
        <f>IFERROR(L472/L472,"-")</f>
        <v>1</v>
      </c>
      <c r="N472" s="224">
        <f>SUM(N464:N471)</f>
        <v>60824441</v>
      </c>
      <c r="O472" s="224">
        <f>SUM(O464:O471)</f>
        <v>78</v>
      </c>
      <c r="P472" s="224">
        <f t="shared" si="129"/>
        <v>121164.22509960159</v>
      </c>
      <c r="Q472" s="224">
        <f t="shared" si="130"/>
        <v>779800.52564102563</v>
      </c>
      <c r="R472" s="129">
        <f t="shared" si="131"/>
        <v>0.15537848605577689</v>
      </c>
      <c r="S472" s="148">
        <f>SUM(S464:S471)</f>
        <v>100</v>
      </c>
      <c r="T472" s="223">
        <f>IFERROR(S472/S472,"-")</f>
        <v>1</v>
      </c>
      <c r="U472" s="224">
        <f>SUM(U464:U471)</f>
        <v>19459932</v>
      </c>
      <c r="V472" s="224">
        <f>SUM(V464:V471)</f>
        <v>30</v>
      </c>
      <c r="W472" s="224">
        <f t="shared" si="132"/>
        <v>194599.32</v>
      </c>
      <c r="X472" s="224">
        <f t="shared" si="133"/>
        <v>648664.4</v>
      </c>
      <c r="Y472" s="129">
        <f t="shared" si="134"/>
        <v>0.3</v>
      </c>
      <c r="Z472" s="148">
        <f>SUM(Z464:Z471)</f>
        <v>57</v>
      </c>
      <c r="AA472" s="223">
        <f>IFERROR(Z472/Z472,"-")</f>
        <v>1</v>
      </c>
      <c r="AB472" s="224">
        <f>SUM(AB464:AB471)</f>
        <v>11888645</v>
      </c>
      <c r="AC472" s="224">
        <f>SUM(AC464:AC471)</f>
        <v>16</v>
      </c>
      <c r="AD472" s="224">
        <f t="shared" si="135"/>
        <v>208572.71929824562</v>
      </c>
      <c r="AE472" s="224">
        <f t="shared" si="136"/>
        <v>743040.3125</v>
      </c>
      <c r="AF472" s="129">
        <f t="shared" si="137"/>
        <v>0.2807017543859649</v>
      </c>
      <c r="AG472" s="148">
        <f>SUM(AG464:AG471)</f>
        <v>133</v>
      </c>
      <c r="AH472" s="223">
        <f>IFERROR(AG472/AG472,"-")</f>
        <v>1</v>
      </c>
      <c r="AI472" s="224">
        <f>SUM(AI464:AI471)</f>
        <v>49895783</v>
      </c>
      <c r="AJ472" s="224">
        <f>SUM(AJ464:AJ471)</f>
        <v>44</v>
      </c>
      <c r="AK472" s="224">
        <f t="shared" si="138"/>
        <v>375156.26315789472</v>
      </c>
      <c r="AL472" s="224">
        <f t="shared" si="139"/>
        <v>1133995.0681818181</v>
      </c>
      <c r="AM472" s="129">
        <f t="shared" si="140"/>
        <v>0.33082706766917291</v>
      </c>
      <c r="AN472" s="148">
        <f>SUM(AN464:AN471)</f>
        <v>3518</v>
      </c>
      <c r="AO472" s="223">
        <f>IFERROR(AN472/AN472,"-")</f>
        <v>1</v>
      </c>
      <c r="AP472" s="224">
        <f>SUM(AP464:AP471)</f>
        <v>267039420</v>
      </c>
      <c r="AQ472" s="224">
        <f>SUM(AQ464:AQ471)</f>
        <v>334</v>
      </c>
      <c r="AR472" s="224">
        <f t="shared" si="141"/>
        <v>75906.600341102894</v>
      </c>
      <c r="AS472" s="224">
        <f t="shared" si="142"/>
        <v>799519.22155688622</v>
      </c>
      <c r="AT472" s="129">
        <f t="shared" si="143"/>
        <v>9.4940306992609441E-2</v>
      </c>
      <c r="AV472" s="65"/>
    </row>
    <row r="473" spans="2:48" s="7" customFormat="1">
      <c r="B473" s="464">
        <v>53</v>
      </c>
      <c r="C473" s="469" t="s">
        <v>18</v>
      </c>
      <c r="D473" s="143" t="s">
        <v>156</v>
      </c>
      <c r="E473" s="147">
        <v>178</v>
      </c>
      <c r="F473" s="218">
        <f>IFERROR(E473/E481,"-")</f>
        <v>0.73553719008264462</v>
      </c>
      <c r="G473" s="219">
        <v>0</v>
      </c>
      <c r="H473" s="219">
        <v>0</v>
      </c>
      <c r="I473" s="219">
        <f t="shared" si="144"/>
        <v>0</v>
      </c>
      <c r="J473" s="219" t="str">
        <f t="shared" si="127"/>
        <v>-</v>
      </c>
      <c r="K473" s="144">
        <f t="shared" si="128"/>
        <v>0</v>
      </c>
      <c r="L473" s="147">
        <v>129</v>
      </c>
      <c r="M473" s="218">
        <f>IFERROR(L473/L481,"-")</f>
        <v>0.70491803278688525</v>
      </c>
      <c r="N473" s="219">
        <v>0</v>
      </c>
      <c r="O473" s="219">
        <v>0</v>
      </c>
      <c r="P473" s="219">
        <f t="shared" si="129"/>
        <v>0</v>
      </c>
      <c r="Q473" s="219" t="str">
        <f t="shared" si="130"/>
        <v>-</v>
      </c>
      <c r="R473" s="144">
        <f t="shared" si="131"/>
        <v>0</v>
      </c>
      <c r="S473" s="147">
        <v>17</v>
      </c>
      <c r="T473" s="218">
        <f>IFERROR(S473/S481,"-")</f>
        <v>0.62962962962962965</v>
      </c>
      <c r="U473" s="219">
        <v>0</v>
      </c>
      <c r="V473" s="219">
        <v>0</v>
      </c>
      <c r="W473" s="219">
        <f t="shared" si="132"/>
        <v>0</v>
      </c>
      <c r="X473" s="219" t="str">
        <f t="shared" si="133"/>
        <v>-</v>
      </c>
      <c r="Y473" s="144">
        <f t="shared" si="134"/>
        <v>0</v>
      </c>
      <c r="Z473" s="147">
        <v>15</v>
      </c>
      <c r="AA473" s="218">
        <f>IFERROR(Z473/Z481,"-")</f>
        <v>0.625</v>
      </c>
      <c r="AB473" s="219">
        <v>0</v>
      </c>
      <c r="AC473" s="219">
        <v>0</v>
      </c>
      <c r="AD473" s="219">
        <f t="shared" si="135"/>
        <v>0</v>
      </c>
      <c r="AE473" s="219" t="str">
        <f t="shared" si="136"/>
        <v>-</v>
      </c>
      <c r="AF473" s="144">
        <f t="shared" si="137"/>
        <v>0</v>
      </c>
      <c r="AG473" s="147">
        <v>48</v>
      </c>
      <c r="AH473" s="218">
        <f>IFERROR(AG473/AG481,"-")</f>
        <v>0.71641791044776115</v>
      </c>
      <c r="AI473" s="219">
        <v>0</v>
      </c>
      <c r="AJ473" s="219">
        <v>0</v>
      </c>
      <c r="AK473" s="219">
        <f t="shared" si="138"/>
        <v>0</v>
      </c>
      <c r="AL473" s="219" t="str">
        <f t="shared" si="139"/>
        <v>-</v>
      </c>
      <c r="AM473" s="144">
        <f t="shared" si="140"/>
        <v>0</v>
      </c>
      <c r="AN473" s="147">
        <v>1005</v>
      </c>
      <c r="AO473" s="218">
        <f>IFERROR(AN473/AN481,"-")</f>
        <v>0.80787781350482313</v>
      </c>
      <c r="AP473" s="219">
        <v>0</v>
      </c>
      <c r="AQ473" s="219">
        <v>0</v>
      </c>
      <c r="AR473" s="219">
        <f t="shared" si="141"/>
        <v>0</v>
      </c>
      <c r="AS473" s="219" t="str">
        <f t="shared" si="142"/>
        <v>-</v>
      </c>
      <c r="AT473" s="144">
        <f t="shared" si="143"/>
        <v>0</v>
      </c>
      <c r="AV473" s="65"/>
    </row>
    <row r="474" spans="2:48" s="7" customFormat="1">
      <c r="B474" s="465"/>
      <c r="C474" s="470"/>
      <c r="D474" s="143" t="s">
        <v>153</v>
      </c>
      <c r="E474" s="336">
        <v>26</v>
      </c>
      <c r="F474" s="220">
        <f>IFERROR(E474/E481,"-")</f>
        <v>0.10743801652892562</v>
      </c>
      <c r="G474" s="59">
        <v>551700</v>
      </c>
      <c r="H474" s="59">
        <v>7</v>
      </c>
      <c r="I474" s="59">
        <f t="shared" si="144"/>
        <v>21219.23076923077</v>
      </c>
      <c r="J474" s="59">
        <f t="shared" si="127"/>
        <v>78814.28571428571</v>
      </c>
      <c r="K474" s="9">
        <f t="shared" si="128"/>
        <v>0.26923076923076922</v>
      </c>
      <c r="L474" s="336">
        <v>19</v>
      </c>
      <c r="M474" s="220">
        <f>IFERROR(L474/L481,"-")</f>
        <v>0.10382513661202186</v>
      </c>
      <c r="N474" s="59">
        <v>400860</v>
      </c>
      <c r="O474" s="59">
        <v>4</v>
      </c>
      <c r="P474" s="59">
        <f t="shared" si="129"/>
        <v>21097.894736842107</v>
      </c>
      <c r="Q474" s="59">
        <f t="shared" si="130"/>
        <v>100215</v>
      </c>
      <c r="R474" s="9">
        <f t="shared" si="131"/>
        <v>0.21052631578947367</v>
      </c>
      <c r="S474" s="336">
        <v>3</v>
      </c>
      <c r="T474" s="220">
        <f>IFERROR(S474/S481,"-")</f>
        <v>0.1111111111111111</v>
      </c>
      <c r="U474" s="59">
        <v>91638</v>
      </c>
      <c r="V474" s="59">
        <v>1</v>
      </c>
      <c r="W474" s="59">
        <f t="shared" si="132"/>
        <v>30546</v>
      </c>
      <c r="X474" s="59">
        <f t="shared" si="133"/>
        <v>91638</v>
      </c>
      <c r="Y474" s="9">
        <f t="shared" si="134"/>
        <v>0.33333333333333331</v>
      </c>
      <c r="Z474" s="336">
        <v>3</v>
      </c>
      <c r="AA474" s="220">
        <f>IFERROR(Z474/Z481,"-")</f>
        <v>0.125</v>
      </c>
      <c r="AB474" s="59">
        <v>91638</v>
      </c>
      <c r="AC474" s="59">
        <v>1</v>
      </c>
      <c r="AD474" s="59">
        <f t="shared" si="135"/>
        <v>30546</v>
      </c>
      <c r="AE474" s="59">
        <f t="shared" si="136"/>
        <v>91638</v>
      </c>
      <c r="AF474" s="9">
        <f t="shared" si="137"/>
        <v>0.33333333333333331</v>
      </c>
      <c r="AG474" s="336">
        <v>4</v>
      </c>
      <c r="AH474" s="220">
        <f>IFERROR(AG474/AG481,"-")</f>
        <v>5.9701492537313432E-2</v>
      </c>
      <c r="AI474" s="59">
        <v>327735</v>
      </c>
      <c r="AJ474" s="59">
        <v>3</v>
      </c>
      <c r="AK474" s="59">
        <f t="shared" si="138"/>
        <v>81933.75</v>
      </c>
      <c r="AL474" s="59">
        <f t="shared" si="139"/>
        <v>109245</v>
      </c>
      <c r="AM474" s="9">
        <f t="shared" si="140"/>
        <v>0.75</v>
      </c>
      <c r="AN474" s="336">
        <v>85</v>
      </c>
      <c r="AO474" s="220">
        <f>IFERROR(AN474/AN481,"-")</f>
        <v>6.8327974276527328E-2</v>
      </c>
      <c r="AP474" s="59">
        <v>1665955</v>
      </c>
      <c r="AQ474" s="59">
        <v>19</v>
      </c>
      <c r="AR474" s="59">
        <f t="shared" si="141"/>
        <v>19599.470588235294</v>
      </c>
      <c r="AS474" s="59">
        <f t="shared" si="142"/>
        <v>87681.84210526316</v>
      </c>
      <c r="AT474" s="9">
        <f t="shared" si="143"/>
        <v>0.22352941176470589</v>
      </c>
      <c r="AV474" s="65"/>
    </row>
    <row r="475" spans="2:48" s="7" customFormat="1">
      <c r="B475" s="465"/>
      <c r="C475" s="470"/>
      <c r="D475" s="143" t="s">
        <v>154</v>
      </c>
      <c r="E475" s="336">
        <v>12</v>
      </c>
      <c r="F475" s="220">
        <f>IFERROR(E475/E481,"-")</f>
        <v>4.9586776859504134E-2</v>
      </c>
      <c r="G475" s="59">
        <v>1193183</v>
      </c>
      <c r="H475" s="59">
        <v>6</v>
      </c>
      <c r="I475" s="59">
        <f t="shared" si="144"/>
        <v>99431.916666666672</v>
      </c>
      <c r="J475" s="59">
        <f t="shared" si="127"/>
        <v>198863.83333333334</v>
      </c>
      <c r="K475" s="9">
        <f t="shared" si="128"/>
        <v>0.5</v>
      </c>
      <c r="L475" s="336">
        <v>11</v>
      </c>
      <c r="M475" s="220">
        <f>IFERROR(L475/L481,"-")</f>
        <v>6.0109289617486336E-2</v>
      </c>
      <c r="N475" s="59">
        <v>1193183</v>
      </c>
      <c r="O475" s="59">
        <v>6</v>
      </c>
      <c r="P475" s="59">
        <f t="shared" si="129"/>
        <v>108471.18181818182</v>
      </c>
      <c r="Q475" s="59">
        <f t="shared" si="130"/>
        <v>198863.83333333334</v>
      </c>
      <c r="R475" s="9">
        <f t="shared" si="131"/>
        <v>0.54545454545454541</v>
      </c>
      <c r="S475" s="336">
        <v>2</v>
      </c>
      <c r="T475" s="220">
        <f>IFERROR(S475/S481,"-")</f>
        <v>7.407407407407407E-2</v>
      </c>
      <c r="U475" s="59">
        <v>501141</v>
      </c>
      <c r="V475" s="59">
        <v>2</v>
      </c>
      <c r="W475" s="59">
        <f t="shared" si="132"/>
        <v>250570.5</v>
      </c>
      <c r="X475" s="59">
        <f t="shared" si="133"/>
        <v>250570.5</v>
      </c>
      <c r="Y475" s="9">
        <f t="shared" si="134"/>
        <v>1</v>
      </c>
      <c r="Z475" s="336">
        <v>2</v>
      </c>
      <c r="AA475" s="220">
        <f>IFERROR(Z475/Z481,"-")</f>
        <v>8.3333333333333329E-2</v>
      </c>
      <c r="AB475" s="59">
        <v>501141</v>
      </c>
      <c r="AC475" s="59">
        <v>2</v>
      </c>
      <c r="AD475" s="59">
        <f t="shared" si="135"/>
        <v>250570.5</v>
      </c>
      <c r="AE475" s="59">
        <f t="shared" si="136"/>
        <v>250570.5</v>
      </c>
      <c r="AF475" s="9">
        <f t="shared" si="137"/>
        <v>1</v>
      </c>
      <c r="AG475" s="336">
        <v>1</v>
      </c>
      <c r="AH475" s="220">
        <f>IFERROR(AG475/AG481,"-")</f>
        <v>1.4925373134328358E-2</v>
      </c>
      <c r="AI475" s="59">
        <v>0</v>
      </c>
      <c r="AJ475" s="59">
        <v>0</v>
      </c>
      <c r="AK475" s="59">
        <f t="shared" si="138"/>
        <v>0</v>
      </c>
      <c r="AL475" s="59" t="str">
        <f t="shared" si="139"/>
        <v>-</v>
      </c>
      <c r="AM475" s="9">
        <f t="shared" si="140"/>
        <v>0</v>
      </c>
      <c r="AN475" s="336">
        <v>38</v>
      </c>
      <c r="AO475" s="220">
        <f>IFERROR(AN475/AN481,"-")</f>
        <v>3.0546623794212219E-2</v>
      </c>
      <c r="AP475" s="59">
        <v>3234537</v>
      </c>
      <c r="AQ475" s="59">
        <v>14</v>
      </c>
      <c r="AR475" s="59">
        <f t="shared" si="141"/>
        <v>85119.394736842107</v>
      </c>
      <c r="AS475" s="59">
        <f t="shared" si="142"/>
        <v>231038.35714285713</v>
      </c>
      <c r="AT475" s="9">
        <f t="shared" si="143"/>
        <v>0.36842105263157893</v>
      </c>
      <c r="AV475" s="65"/>
    </row>
    <row r="476" spans="2:48" s="7" customFormat="1">
      <c r="B476" s="465"/>
      <c r="C476" s="470"/>
      <c r="D476" s="143" t="s">
        <v>155</v>
      </c>
      <c r="E476" s="147">
        <v>14</v>
      </c>
      <c r="F476" s="218">
        <f>IFERROR(E476/E481,"-")</f>
        <v>5.7851239669421489E-2</v>
      </c>
      <c r="G476" s="219">
        <v>11350556</v>
      </c>
      <c r="H476" s="219">
        <v>14</v>
      </c>
      <c r="I476" s="219">
        <f t="shared" si="144"/>
        <v>810754</v>
      </c>
      <c r="J476" s="219">
        <f t="shared" si="127"/>
        <v>810754</v>
      </c>
      <c r="K476" s="144">
        <f t="shared" si="128"/>
        <v>1</v>
      </c>
      <c r="L476" s="147">
        <v>12</v>
      </c>
      <c r="M476" s="218">
        <f>IFERROR(L476/L481,"-")</f>
        <v>6.5573770491803282E-2</v>
      </c>
      <c r="N476" s="219">
        <v>8759938</v>
      </c>
      <c r="O476" s="219">
        <v>12</v>
      </c>
      <c r="P476" s="219">
        <f t="shared" si="129"/>
        <v>729994.83333333337</v>
      </c>
      <c r="Q476" s="219">
        <f t="shared" si="130"/>
        <v>729994.83333333337</v>
      </c>
      <c r="R476" s="144">
        <f t="shared" si="131"/>
        <v>1</v>
      </c>
      <c r="S476" s="147">
        <v>3</v>
      </c>
      <c r="T476" s="218">
        <f>IFERROR(S476/S481,"-")</f>
        <v>0.1111111111111111</v>
      </c>
      <c r="U476" s="219">
        <v>1741570</v>
      </c>
      <c r="V476" s="219">
        <v>3</v>
      </c>
      <c r="W476" s="219">
        <f t="shared" si="132"/>
        <v>580523.33333333337</v>
      </c>
      <c r="X476" s="219">
        <f t="shared" si="133"/>
        <v>580523.33333333337</v>
      </c>
      <c r="Y476" s="144">
        <f t="shared" si="134"/>
        <v>1</v>
      </c>
      <c r="Z476" s="147">
        <v>2</v>
      </c>
      <c r="AA476" s="218">
        <f>IFERROR(Z476/Z481,"-")</f>
        <v>8.3333333333333329E-2</v>
      </c>
      <c r="AB476" s="219">
        <v>200407</v>
      </c>
      <c r="AC476" s="219">
        <v>2</v>
      </c>
      <c r="AD476" s="219">
        <f t="shared" si="135"/>
        <v>100203.5</v>
      </c>
      <c r="AE476" s="219">
        <f t="shared" si="136"/>
        <v>100203.5</v>
      </c>
      <c r="AF476" s="144">
        <f t="shared" si="137"/>
        <v>1</v>
      </c>
      <c r="AG476" s="147">
        <v>6</v>
      </c>
      <c r="AH476" s="218">
        <f>IFERROR(AG476/AG481,"-")</f>
        <v>8.9552238805970144E-2</v>
      </c>
      <c r="AI476" s="219">
        <v>3208364</v>
      </c>
      <c r="AJ476" s="219">
        <v>5</v>
      </c>
      <c r="AK476" s="219">
        <f t="shared" si="138"/>
        <v>534727.33333333337</v>
      </c>
      <c r="AL476" s="219">
        <f t="shared" si="139"/>
        <v>641672.80000000005</v>
      </c>
      <c r="AM476" s="144">
        <f t="shared" si="140"/>
        <v>0.83333333333333337</v>
      </c>
      <c r="AN476" s="147">
        <v>73</v>
      </c>
      <c r="AO476" s="218">
        <f>IFERROR(AN476/AN481,"-")</f>
        <v>5.8681672025723476E-2</v>
      </c>
      <c r="AP476" s="219">
        <v>43317870</v>
      </c>
      <c r="AQ476" s="219">
        <v>55</v>
      </c>
      <c r="AR476" s="219">
        <f t="shared" si="141"/>
        <v>593395.47945205483</v>
      </c>
      <c r="AS476" s="219">
        <f t="shared" si="142"/>
        <v>787597.63636363635</v>
      </c>
      <c r="AT476" s="144">
        <f t="shared" si="143"/>
        <v>0.75342465753424659</v>
      </c>
      <c r="AV476" s="65"/>
    </row>
    <row r="477" spans="2:48" s="7" customFormat="1">
      <c r="B477" s="465"/>
      <c r="C477" s="470"/>
      <c r="D477" s="143" t="s">
        <v>157</v>
      </c>
      <c r="E477" s="336">
        <v>8</v>
      </c>
      <c r="F477" s="220">
        <f>IFERROR(E477/E481,"-")</f>
        <v>3.3057851239669422E-2</v>
      </c>
      <c r="G477" s="59">
        <v>9058071</v>
      </c>
      <c r="H477" s="59">
        <v>7</v>
      </c>
      <c r="I477" s="59">
        <f t="shared" si="144"/>
        <v>1132258.875</v>
      </c>
      <c r="J477" s="59">
        <f t="shared" si="127"/>
        <v>1294010.142857143</v>
      </c>
      <c r="K477" s="9">
        <f t="shared" si="128"/>
        <v>0.875</v>
      </c>
      <c r="L477" s="336">
        <v>8</v>
      </c>
      <c r="M477" s="220">
        <f>IFERROR(L477/L481,"-")</f>
        <v>4.3715846994535519E-2</v>
      </c>
      <c r="N477" s="59">
        <v>9058071</v>
      </c>
      <c r="O477" s="59">
        <v>7</v>
      </c>
      <c r="P477" s="59">
        <f t="shared" si="129"/>
        <v>1132258.875</v>
      </c>
      <c r="Q477" s="59">
        <f t="shared" si="130"/>
        <v>1294010.142857143</v>
      </c>
      <c r="R477" s="9">
        <f t="shared" si="131"/>
        <v>0.875</v>
      </c>
      <c r="S477" s="336">
        <v>0</v>
      </c>
      <c r="T477" s="220">
        <f>IFERROR(S477/S481,"-")</f>
        <v>0</v>
      </c>
      <c r="U477" s="59">
        <v>0</v>
      </c>
      <c r="V477" s="59">
        <v>0</v>
      </c>
      <c r="W477" s="59" t="str">
        <f t="shared" si="132"/>
        <v>-</v>
      </c>
      <c r="X477" s="59" t="str">
        <f t="shared" si="133"/>
        <v>-</v>
      </c>
      <c r="Y477" s="9" t="str">
        <f t="shared" si="134"/>
        <v>-</v>
      </c>
      <c r="Z477" s="336">
        <v>0</v>
      </c>
      <c r="AA477" s="220">
        <f>IFERROR(Z477/Z481,"-")</f>
        <v>0</v>
      </c>
      <c r="AB477" s="59">
        <v>0</v>
      </c>
      <c r="AC477" s="59">
        <v>0</v>
      </c>
      <c r="AD477" s="59" t="str">
        <f t="shared" si="135"/>
        <v>-</v>
      </c>
      <c r="AE477" s="59" t="str">
        <f t="shared" si="136"/>
        <v>-</v>
      </c>
      <c r="AF477" s="9" t="str">
        <f t="shared" si="137"/>
        <v>-</v>
      </c>
      <c r="AG477" s="336">
        <v>5</v>
      </c>
      <c r="AH477" s="220">
        <f>IFERROR(AG477/AG481,"-")</f>
        <v>7.4626865671641784E-2</v>
      </c>
      <c r="AI477" s="59">
        <v>6346985</v>
      </c>
      <c r="AJ477" s="59">
        <v>4</v>
      </c>
      <c r="AK477" s="59">
        <f t="shared" si="138"/>
        <v>1269397</v>
      </c>
      <c r="AL477" s="59">
        <f t="shared" si="139"/>
        <v>1586746.25</v>
      </c>
      <c r="AM477" s="9">
        <f t="shared" si="140"/>
        <v>0.8</v>
      </c>
      <c r="AN477" s="336">
        <v>28</v>
      </c>
      <c r="AO477" s="220">
        <f>IFERROR(AN477/AN481,"-")</f>
        <v>2.2508038585209004E-2</v>
      </c>
      <c r="AP477" s="59">
        <v>27154683</v>
      </c>
      <c r="AQ477" s="59">
        <v>23</v>
      </c>
      <c r="AR477" s="59">
        <f t="shared" si="141"/>
        <v>969810.10714285716</v>
      </c>
      <c r="AS477" s="59">
        <f t="shared" si="142"/>
        <v>1180638.3913043479</v>
      </c>
      <c r="AT477" s="9">
        <f t="shared" si="143"/>
        <v>0.8214285714285714</v>
      </c>
      <c r="AV477" s="65"/>
    </row>
    <row r="478" spans="2:48" s="7" customFormat="1">
      <c r="B478" s="465"/>
      <c r="C478" s="470"/>
      <c r="D478" s="143" t="s">
        <v>158</v>
      </c>
      <c r="E478" s="147">
        <v>3</v>
      </c>
      <c r="F478" s="218">
        <f>IFERROR(E478/E481,"-")</f>
        <v>1.2396694214876033E-2</v>
      </c>
      <c r="G478" s="219">
        <v>3751478</v>
      </c>
      <c r="H478" s="219">
        <v>2</v>
      </c>
      <c r="I478" s="219">
        <f t="shared" si="144"/>
        <v>1250492.6666666667</v>
      </c>
      <c r="J478" s="219">
        <f t="shared" si="127"/>
        <v>1875739</v>
      </c>
      <c r="K478" s="144">
        <f t="shared" si="128"/>
        <v>0.66666666666666663</v>
      </c>
      <c r="L478" s="147">
        <v>3</v>
      </c>
      <c r="M478" s="218">
        <f>IFERROR(L478/L481,"-")</f>
        <v>1.6393442622950821E-2</v>
      </c>
      <c r="N478" s="219">
        <v>3751478</v>
      </c>
      <c r="O478" s="219">
        <v>2</v>
      </c>
      <c r="P478" s="219">
        <f t="shared" si="129"/>
        <v>1250492.6666666667</v>
      </c>
      <c r="Q478" s="219">
        <f t="shared" si="130"/>
        <v>1875739</v>
      </c>
      <c r="R478" s="144">
        <f t="shared" si="131"/>
        <v>0.66666666666666663</v>
      </c>
      <c r="S478" s="147">
        <v>2</v>
      </c>
      <c r="T478" s="218">
        <f>IFERROR(S478/S481,"-")</f>
        <v>7.407407407407407E-2</v>
      </c>
      <c r="U478" s="219">
        <v>2180223</v>
      </c>
      <c r="V478" s="219">
        <v>1</v>
      </c>
      <c r="W478" s="219">
        <f t="shared" si="132"/>
        <v>1090111.5</v>
      </c>
      <c r="X478" s="219">
        <f t="shared" si="133"/>
        <v>2180223</v>
      </c>
      <c r="Y478" s="144">
        <f t="shared" si="134"/>
        <v>0.5</v>
      </c>
      <c r="Z478" s="147">
        <v>2</v>
      </c>
      <c r="AA478" s="218">
        <f>IFERROR(Z478/Z481,"-")</f>
        <v>8.3333333333333329E-2</v>
      </c>
      <c r="AB478" s="219">
        <v>2180223</v>
      </c>
      <c r="AC478" s="219">
        <v>1</v>
      </c>
      <c r="AD478" s="219">
        <f t="shared" si="135"/>
        <v>1090111.5</v>
      </c>
      <c r="AE478" s="219">
        <f t="shared" si="136"/>
        <v>2180223</v>
      </c>
      <c r="AF478" s="144">
        <f t="shared" si="137"/>
        <v>0.5</v>
      </c>
      <c r="AG478" s="147">
        <v>3</v>
      </c>
      <c r="AH478" s="218">
        <f>IFERROR(AG478/AG481,"-")</f>
        <v>4.4776119402985072E-2</v>
      </c>
      <c r="AI478" s="219">
        <v>4623302</v>
      </c>
      <c r="AJ478" s="219">
        <v>2</v>
      </c>
      <c r="AK478" s="219">
        <f t="shared" si="138"/>
        <v>1541100.6666666667</v>
      </c>
      <c r="AL478" s="219">
        <f t="shared" si="139"/>
        <v>2311651</v>
      </c>
      <c r="AM478" s="144">
        <f t="shared" si="140"/>
        <v>0.66666666666666663</v>
      </c>
      <c r="AN478" s="147">
        <v>9</v>
      </c>
      <c r="AO478" s="218">
        <f>IFERROR(AN478/AN481,"-")</f>
        <v>7.2347266881028936E-3</v>
      </c>
      <c r="AP478" s="219">
        <v>12542973</v>
      </c>
      <c r="AQ478" s="219">
        <v>7</v>
      </c>
      <c r="AR478" s="219">
        <f t="shared" si="141"/>
        <v>1393663.6666666667</v>
      </c>
      <c r="AS478" s="219">
        <f t="shared" si="142"/>
        <v>1791853.2857142857</v>
      </c>
      <c r="AT478" s="144">
        <f t="shared" si="143"/>
        <v>0.77777777777777779</v>
      </c>
      <c r="AV478" s="65"/>
    </row>
    <row r="479" spans="2:48" s="7" customFormat="1">
      <c r="B479" s="465"/>
      <c r="C479" s="470"/>
      <c r="D479" s="143" t="s">
        <v>159</v>
      </c>
      <c r="E479" s="336">
        <v>1</v>
      </c>
      <c r="F479" s="220">
        <f>IFERROR(E479/E481,"-")</f>
        <v>4.1322314049586778E-3</v>
      </c>
      <c r="G479" s="59">
        <v>1910536</v>
      </c>
      <c r="H479" s="59">
        <v>1</v>
      </c>
      <c r="I479" s="59">
        <f t="shared" si="144"/>
        <v>1910536</v>
      </c>
      <c r="J479" s="59">
        <f t="shared" si="127"/>
        <v>1910536</v>
      </c>
      <c r="K479" s="9">
        <f t="shared" si="128"/>
        <v>1</v>
      </c>
      <c r="L479" s="336">
        <v>1</v>
      </c>
      <c r="M479" s="220">
        <f>IFERROR(L479/L481,"-")</f>
        <v>5.4644808743169399E-3</v>
      </c>
      <c r="N479" s="59">
        <v>1910536</v>
      </c>
      <c r="O479" s="59">
        <v>1</v>
      </c>
      <c r="P479" s="59">
        <f t="shared" si="129"/>
        <v>1910536</v>
      </c>
      <c r="Q479" s="59">
        <f t="shared" si="130"/>
        <v>1910536</v>
      </c>
      <c r="R479" s="9">
        <f t="shared" si="131"/>
        <v>1</v>
      </c>
      <c r="S479" s="336">
        <v>0</v>
      </c>
      <c r="T479" s="220">
        <f>IFERROR(S479/S481,"-")</f>
        <v>0</v>
      </c>
      <c r="U479" s="59">
        <v>0</v>
      </c>
      <c r="V479" s="59">
        <v>0</v>
      </c>
      <c r="W479" s="59" t="str">
        <f t="shared" si="132"/>
        <v>-</v>
      </c>
      <c r="X479" s="59" t="str">
        <f t="shared" si="133"/>
        <v>-</v>
      </c>
      <c r="Y479" s="9" t="str">
        <f t="shared" si="134"/>
        <v>-</v>
      </c>
      <c r="Z479" s="336">
        <v>0</v>
      </c>
      <c r="AA479" s="220">
        <f>IFERROR(Z479/Z481,"-")</f>
        <v>0</v>
      </c>
      <c r="AB479" s="59">
        <v>0</v>
      </c>
      <c r="AC479" s="59">
        <v>0</v>
      </c>
      <c r="AD479" s="59" t="str">
        <f t="shared" si="135"/>
        <v>-</v>
      </c>
      <c r="AE479" s="59" t="str">
        <f t="shared" si="136"/>
        <v>-</v>
      </c>
      <c r="AF479" s="9" t="str">
        <f t="shared" si="137"/>
        <v>-</v>
      </c>
      <c r="AG479" s="336">
        <v>0</v>
      </c>
      <c r="AH479" s="220">
        <f>IFERROR(AG479/AG481,"-")</f>
        <v>0</v>
      </c>
      <c r="AI479" s="59">
        <v>0</v>
      </c>
      <c r="AJ479" s="59">
        <v>0</v>
      </c>
      <c r="AK479" s="59" t="str">
        <f t="shared" si="138"/>
        <v>-</v>
      </c>
      <c r="AL479" s="59" t="str">
        <f t="shared" si="139"/>
        <v>-</v>
      </c>
      <c r="AM479" s="9" t="str">
        <f t="shared" si="140"/>
        <v>-</v>
      </c>
      <c r="AN479" s="336">
        <v>5</v>
      </c>
      <c r="AO479" s="220">
        <f>IFERROR(AN479/AN481,"-")</f>
        <v>4.0192926045016075E-3</v>
      </c>
      <c r="AP479" s="59">
        <v>5349496</v>
      </c>
      <c r="AQ479" s="59">
        <v>3</v>
      </c>
      <c r="AR479" s="59">
        <f t="shared" si="141"/>
        <v>1069899.2</v>
      </c>
      <c r="AS479" s="59">
        <f t="shared" si="142"/>
        <v>1783165.3333333333</v>
      </c>
      <c r="AT479" s="9">
        <f t="shared" si="143"/>
        <v>0.6</v>
      </c>
      <c r="AV479" s="65"/>
    </row>
    <row r="480" spans="2:48" s="7" customFormat="1">
      <c r="B480" s="465"/>
      <c r="C480" s="470"/>
      <c r="D480" s="146" t="s">
        <v>160</v>
      </c>
      <c r="E480" s="337">
        <v>0</v>
      </c>
      <c r="F480" s="221">
        <f>IFERROR(E480/E481,"-")</f>
        <v>0</v>
      </c>
      <c r="G480" s="222">
        <v>0</v>
      </c>
      <c r="H480" s="222">
        <v>0</v>
      </c>
      <c r="I480" s="222" t="str">
        <f t="shared" si="144"/>
        <v>-</v>
      </c>
      <c r="J480" s="222" t="str">
        <f t="shared" si="127"/>
        <v>-</v>
      </c>
      <c r="K480" s="29" t="str">
        <f t="shared" si="128"/>
        <v>-</v>
      </c>
      <c r="L480" s="337">
        <v>0</v>
      </c>
      <c r="M480" s="221">
        <f>IFERROR(L480/L481,"-")</f>
        <v>0</v>
      </c>
      <c r="N480" s="222">
        <v>0</v>
      </c>
      <c r="O480" s="222">
        <v>0</v>
      </c>
      <c r="P480" s="222" t="str">
        <f t="shared" si="129"/>
        <v>-</v>
      </c>
      <c r="Q480" s="222" t="str">
        <f t="shared" si="130"/>
        <v>-</v>
      </c>
      <c r="R480" s="29" t="str">
        <f t="shared" si="131"/>
        <v>-</v>
      </c>
      <c r="S480" s="337">
        <v>0</v>
      </c>
      <c r="T480" s="221">
        <f>IFERROR(S480/S481,"-")</f>
        <v>0</v>
      </c>
      <c r="U480" s="222">
        <v>0</v>
      </c>
      <c r="V480" s="222">
        <v>0</v>
      </c>
      <c r="W480" s="222" t="str">
        <f t="shared" si="132"/>
        <v>-</v>
      </c>
      <c r="X480" s="222" t="str">
        <f t="shared" si="133"/>
        <v>-</v>
      </c>
      <c r="Y480" s="29" t="str">
        <f t="shared" si="134"/>
        <v>-</v>
      </c>
      <c r="Z480" s="337">
        <v>0</v>
      </c>
      <c r="AA480" s="221">
        <f>IFERROR(Z480/Z481,"-")</f>
        <v>0</v>
      </c>
      <c r="AB480" s="222">
        <v>0</v>
      </c>
      <c r="AC480" s="222">
        <v>0</v>
      </c>
      <c r="AD480" s="222" t="str">
        <f t="shared" si="135"/>
        <v>-</v>
      </c>
      <c r="AE480" s="222" t="str">
        <f t="shared" si="136"/>
        <v>-</v>
      </c>
      <c r="AF480" s="29" t="str">
        <f t="shared" si="137"/>
        <v>-</v>
      </c>
      <c r="AG480" s="337">
        <v>0</v>
      </c>
      <c r="AH480" s="221">
        <f>IFERROR(AG480/AG481,"-")</f>
        <v>0</v>
      </c>
      <c r="AI480" s="222">
        <v>0</v>
      </c>
      <c r="AJ480" s="222">
        <v>0</v>
      </c>
      <c r="AK480" s="222" t="str">
        <f t="shared" si="138"/>
        <v>-</v>
      </c>
      <c r="AL480" s="222" t="str">
        <f t="shared" si="139"/>
        <v>-</v>
      </c>
      <c r="AM480" s="29" t="str">
        <f t="shared" si="140"/>
        <v>-</v>
      </c>
      <c r="AN480" s="337">
        <v>1</v>
      </c>
      <c r="AO480" s="221">
        <f>IFERROR(AN480/AN481,"-")</f>
        <v>8.0385852090032153E-4</v>
      </c>
      <c r="AP480" s="222">
        <v>858297</v>
      </c>
      <c r="AQ480" s="222">
        <v>1</v>
      </c>
      <c r="AR480" s="222">
        <f t="shared" si="141"/>
        <v>858297</v>
      </c>
      <c r="AS480" s="222">
        <f t="shared" si="142"/>
        <v>858297</v>
      </c>
      <c r="AT480" s="29">
        <f t="shared" si="143"/>
        <v>1</v>
      </c>
      <c r="AV480" s="65"/>
    </row>
    <row r="481" spans="2:48" s="7" customFormat="1">
      <c r="B481" s="466"/>
      <c r="C481" s="471"/>
      <c r="D481" s="247" t="s">
        <v>64</v>
      </c>
      <c r="E481" s="148">
        <f>SUM(E473:E480)</f>
        <v>242</v>
      </c>
      <c r="F481" s="223">
        <f>IFERROR(E481/E481,"-")</f>
        <v>1</v>
      </c>
      <c r="G481" s="224">
        <f>SUM(G473:G480)</f>
        <v>27815524</v>
      </c>
      <c r="H481" s="224">
        <f>SUM(H473:H480)</f>
        <v>37</v>
      </c>
      <c r="I481" s="224">
        <f t="shared" si="144"/>
        <v>114940.18181818182</v>
      </c>
      <c r="J481" s="224">
        <f t="shared" si="127"/>
        <v>751770.91891891893</v>
      </c>
      <c r="K481" s="129">
        <f t="shared" si="128"/>
        <v>0.15289256198347106</v>
      </c>
      <c r="L481" s="148">
        <f>SUM(L473:L480)</f>
        <v>183</v>
      </c>
      <c r="M481" s="223">
        <f>IFERROR(L481/L481,"-")</f>
        <v>1</v>
      </c>
      <c r="N481" s="224">
        <f>SUM(N473:N480)</f>
        <v>25074066</v>
      </c>
      <c r="O481" s="224">
        <f>SUM(O473:O480)</f>
        <v>32</v>
      </c>
      <c r="P481" s="224">
        <f t="shared" si="129"/>
        <v>137016.75409836066</v>
      </c>
      <c r="Q481" s="224">
        <f t="shared" si="130"/>
        <v>783564.5625</v>
      </c>
      <c r="R481" s="129">
        <f t="shared" si="131"/>
        <v>0.17486338797814208</v>
      </c>
      <c r="S481" s="148">
        <f>SUM(S473:S480)</f>
        <v>27</v>
      </c>
      <c r="T481" s="223">
        <f>IFERROR(S481/S481,"-")</f>
        <v>1</v>
      </c>
      <c r="U481" s="224">
        <f>SUM(U473:U480)</f>
        <v>4514572</v>
      </c>
      <c r="V481" s="224">
        <f>SUM(V473:V480)</f>
        <v>7</v>
      </c>
      <c r="W481" s="224">
        <f t="shared" si="132"/>
        <v>167206.37037037036</v>
      </c>
      <c r="X481" s="224">
        <f t="shared" si="133"/>
        <v>644938.85714285716</v>
      </c>
      <c r="Y481" s="129">
        <f t="shared" si="134"/>
        <v>0.25925925925925924</v>
      </c>
      <c r="Z481" s="148">
        <f>SUM(Z473:Z480)</f>
        <v>24</v>
      </c>
      <c r="AA481" s="223">
        <f>IFERROR(Z481/Z481,"-")</f>
        <v>1</v>
      </c>
      <c r="AB481" s="224">
        <f>SUM(AB473:AB480)</f>
        <v>2973409</v>
      </c>
      <c r="AC481" s="224">
        <f>SUM(AC473:AC480)</f>
        <v>6</v>
      </c>
      <c r="AD481" s="224">
        <f t="shared" si="135"/>
        <v>123892.04166666667</v>
      </c>
      <c r="AE481" s="224">
        <f t="shared" si="136"/>
        <v>495568.16666666669</v>
      </c>
      <c r="AF481" s="129">
        <f t="shared" si="137"/>
        <v>0.25</v>
      </c>
      <c r="AG481" s="148">
        <f>SUM(AG473:AG480)</f>
        <v>67</v>
      </c>
      <c r="AH481" s="223">
        <f>IFERROR(AG481/AG481,"-")</f>
        <v>1</v>
      </c>
      <c r="AI481" s="224">
        <f>SUM(AI473:AI480)</f>
        <v>14506386</v>
      </c>
      <c r="AJ481" s="224">
        <f>SUM(AJ473:AJ480)</f>
        <v>14</v>
      </c>
      <c r="AK481" s="224">
        <f t="shared" si="138"/>
        <v>216513.22388059701</v>
      </c>
      <c r="AL481" s="224">
        <f t="shared" si="139"/>
        <v>1036170.4285714285</v>
      </c>
      <c r="AM481" s="129">
        <f t="shared" si="140"/>
        <v>0.20895522388059701</v>
      </c>
      <c r="AN481" s="148">
        <f>SUM(AN473:AN480)</f>
        <v>1244</v>
      </c>
      <c r="AO481" s="223">
        <f>IFERROR(AN481/AN481,"-")</f>
        <v>1</v>
      </c>
      <c r="AP481" s="224">
        <f>SUM(AP473:AP480)</f>
        <v>94123811</v>
      </c>
      <c r="AQ481" s="224">
        <f>SUM(AQ473:AQ480)</f>
        <v>122</v>
      </c>
      <c r="AR481" s="224">
        <f t="shared" si="141"/>
        <v>75662.227491961414</v>
      </c>
      <c r="AS481" s="224">
        <f t="shared" si="142"/>
        <v>771506.64754098363</v>
      </c>
      <c r="AT481" s="129">
        <f t="shared" si="143"/>
        <v>9.8070739549839234E-2</v>
      </c>
      <c r="AV481" s="65"/>
    </row>
    <row r="482" spans="2:48" s="7" customFormat="1">
      <c r="B482" s="464">
        <v>54</v>
      </c>
      <c r="C482" s="469" t="s">
        <v>23</v>
      </c>
      <c r="D482" s="143" t="s">
        <v>156</v>
      </c>
      <c r="E482" s="147">
        <v>431</v>
      </c>
      <c r="F482" s="218">
        <f>IFERROR(E482/E490,"-")</f>
        <v>0.74054982817869419</v>
      </c>
      <c r="G482" s="219">
        <v>0</v>
      </c>
      <c r="H482" s="219">
        <v>0</v>
      </c>
      <c r="I482" s="219">
        <f t="shared" si="144"/>
        <v>0</v>
      </c>
      <c r="J482" s="219" t="str">
        <f t="shared" si="127"/>
        <v>-</v>
      </c>
      <c r="K482" s="144">
        <f t="shared" si="128"/>
        <v>0</v>
      </c>
      <c r="L482" s="147">
        <v>241</v>
      </c>
      <c r="M482" s="218">
        <f>IFERROR(L482/L490,"-")</f>
        <v>0.70882352941176474</v>
      </c>
      <c r="N482" s="219">
        <v>0</v>
      </c>
      <c r="O482" s="219">
        <v>0</v>
      </c>
      <c r="P482" s="219">
        <f t="shared" si="129"/>
        <v>0</v>
      </c>
      <c r="Q482" s="219" t="str">
        <f t="shared" si="130"/>
        <v>-</v>
      </c>
      <c r="R482" s="144">
        <f t="shared" si="131"/>
        <v>0</v>
      </c>
      <c r="S482" s="147">
        <v>29</v>
      </c>
      <c r="T482" s="218">
        <f>IFERROR(S482/S490,"-")</f>
        <v>0.56862745098039214</v>
      </c>
      <c r="U482" s="219">
        <v>0</v>
      </c>
      <c r="V482" s="219">
        <v>0</v>
      </c>
      <c r="W482" s="219">
        <f t="shared" si="132"/>
        <v>0</v>
      </c>
      <c r="X482" s="219" t="str">
        <f t="shared" si="133"/>
        <v>-</v>
      </c>
      <c r="Y482" s="144">
        <f t="shared" si="134"/>
        <v>0</v>
      </c>
      <c r="Z482" s="147">
        <v>19</v>
      </c>
      <c r="AA482" s="218">
        <f>IFERROR(Z482/Z490,"-")</f>
        <v>0.59375</v>
      </c>
      <c r="AB482" s="219">
        <v>0</v>
      </c>
      <c r="AC482" s="219">
        <v>0</v>
      </c>
      <c r="AD482" s="219">
        <f t="shared" si="135"/>
        <v>0</v>
      </c>
      <c r="AE482" s="219" t="str">
        <f t="shared" si="136"/>
        <v>-</v>
      </c>
      <c r="AF482" s="144">
        <f t="shared" si="137"/>
        <v>0</v>
      </c>
      <c r="AG482" s="147">
        <v>70</v>
      </c>
      <c r="AH482" s="218">
        <f>IFERROR(AG482/AG490,"-")</f>
        <v>0.59829059829059827</v>
      </c>
      <c r="AI482" s="219">
        <v>0</v>
      </c>
      <c r="AJ482" s="219">
        <v>0</v>
      </c>
      <c r="AK482" s="219">
        <f t="shared" si="138"/>
        <v>0</v>
      </c>
      <c r="AL482" s="219" t="str">
        <f t="shared" si="139"/>
        <v>-</v>
      </c>
      <c r="AM482" s="144">
        <f t="shared" si="140"/>
        <v>0</v>
      </c>
      <c r="AN482" s="147">
        <v>1698</v>
      </c>
      <c r="AO482" s="218">
        <f>IFERROR(AN482/AN490,"-")</f>
        <v>0.83645320197044337</v>
      </c>
      <c r="AP482" s="219">
        <v>0</v>
      </c>
      <c r="AQ482" s="219">
        <v>0</v>
      </c>
      <c r="AR482" s="219">
        <f t="shared" si="141"/>
        <v>0</v>
      </c>
      <c r="AS482" s="219" t="str">
        <f t="shared" si="142"/>
        <v>-</v>
      </c>
      <c r="AT482" s="144">
        <f t="shared" si="143"/>
        <v>0</v>
      </c>
      <c r="AV482" s="65"/>
    </row>
    <row r="483" spans="2:48" s="7" customFormat="1">
      <c r="B483" s="465"/>
      <c r="C483" s="470"/>
      <c r="D483" s="143" t="s">
        <v>153</v>
      </c>
      <c r="E483" s="336">
        <v>73</v>
      </c>
      <c r="F483" s="220">
        <f>IFERROR(E483/E490,"-")</f>
        <v>0.12542955326460481</v>
      </c>
      <c r="G483" s="59">
        <v>3703116</v>
      </c>
      <c r="H483" s="59">
        <v>24</v>
      </c>
      <c r="I483" s="59">
        <f t="shared" si="144"/>
        <v>50727.616438356163</v>
      </c>
      <c r="J483" s="59">
        <f t="shared" si="127"/>
        <v>154296.5</v>
      </c>
      <c r="K483" s="9">
        <f t="shared" si="128"/>
        <v>0.32876712328767121</v>
      </c>
      <c r="L483" s="336">
        <v>47</v>
      </c>
      <c r="M483" s="220">
        <f>IFERROR(L483/L490,"-")</f>
        <v>0.13823529411764707</v>
      </c>
      <c r="N483" s="59">
        <v>2263606</v>
      </c>
      <c r="O483" s="59">
        <v>13</v>
      </c>
      <c r="P483" s="59">
        <f t="shared" si="129"/>
        <v>48161.829787234041</v>
      </c>
      <c r="Q483" s="59">
        <f t="shared" si="130"/>
        <v>174123.53846153847</v>
      </c>
      <c r="R483" s="9">
        <f t="shared" si="131"/>
        <v>0.27659574468085107</v>
      </c>
      <c r="S483" s="336">
        <v>10</v>
      </c>
      <c r="T483" s="220">
        <f>IFERROR(S483/S490,"-")</f>
        <v>0.19607843137254902</v>
      </c>
      <c r="U483" s="59">
        <v>739986</v>
      </c>
      <c r="V483" s="59">
        <v>3</v>
      </c>
      <c r="W483" s="59">
        <f t="shared" si="132"/>
        <v>73998.600000000006</v>
      </c>
      <c r="X483" s="59">
        <f t="shared" si="133"/>
        <v>246662</v>
      </c>
      <c r="Y483" s="9">
        <f t="shared" si="134"/>
        <v>0.3</v>
      </c>
      <c r="Z483" s="336">
        <v>6</v>
      </c>
      <c r="AA483" s="220">
        <f>IFERROR(Z483/Z490,"-")</f>
        <v>0.1875</v>
      </c>
      <c r="AB483" s="59">
        <v>633471</v>
      </c>
      <c r="AC483" s="59">
        <v>2</v>
      </c>
      <c r="AD483" s="59">
        <f t="shared" si="135"/>
        <v>105578.5</v>
      </c>
      <c r="AE483" s="59">
        <f t="shared" si="136"/>
        <v>316735.5</v>
      </c>
      <c r="AF483" s="9">
        <f t="shared" si="137"/>
        <v>0.33333333333333331</v>
      </c>
      <c r="AG483" s="336">
        <v>18</v>
      </c>
      <c r="AH483" s="220">
        <f>IFERROR(AG483/AG490,"-")</f>
        <v>0.15384615384615385</v>
      </c>
      <c r="AI483" s="59">
        <v>1671459</v>
      </c>
      <c r="AJ483" s="59">
        <v>9</v>
      </c>
      <c r="AK483" s="59">
        <f t="shared" si="138"/>
        <v>92858.833333333328</v>
      </c>
      <c r="AL483" s="59">
        <f t="shared" si="139"/>
        <v>185717.66666666666</v>
      </c>
      <c r="AM483" s="9">
        <f t="shared" si="140"/>
        <v>0.5</v>
      </c>
      <c r="AN483" s="336">
        <v>152</v>
      </c>
      <c r="AO483" s="220">
        <f>IFERROR(AN483/AN490,"-")</f>
        <v>7.4876847290640397E-2</v>
      </c>
      <c r="AP483" s="59">
        <v>12086471</v>
      </c>
      <c r="AQ483" s="59">
        <v>62</v>
      </c>
      <c r="AR483" s="59">
        <f t="shared" si="141"/>
        <v>79516.256578947374</v>
      </c>
      <c r="AS483" s="59">
        <f t="shared" si="142"/>
        <v>194943.0806451613</v>
      </c>
      <c r="AT483" s="9">
        <f t="shared" si="143"/>
        <v>0.40789473684210525</v>
      </c>
      <c r="AV483" s="65"/>
    </row>
    <row r="484" spans="2:48" s="7" customFormat="1">
      <c r="B484" s="465"/>
      <c r="C484" s="470"/>
      <c r="D484" s="143" t="s">
        <v>154</v>
      </c>
      <c r="E484" s="336">
        <v>34</v>
      </c>
      <c r="F484" s="220">
        <f>IFERROR(E484/E490,"-")</f>
        <v>5.8419243986254296E-2</v>
      </c>
      <c r="G484" s="59">
        <v>7071739</v>
      </c>
      <c r="H484" s="59">
        <v>23</v>
      </c>
      <c r="I484" s="59">
        <f t="shared" si="144"/>
        <v>207992.32352941178</v>
      </c>
      <c r="J484" s="59">
        <f t="shared" si="127"/>
        <v>307466.91304347827</v>
      </c>
      <c r="K484" s="9">
        <f t="shared" si="128"/>
        <v>0.67647058823529416</v>
      </c>
      <c r="L484" s="336">
        <v>25</v>
      </c>
      <c r="M484" s="220">
        <f>IFERROR(L484/L490,"-")</f>
        <v>7.3529411764705885E-2</v>
      </c>
      <c r="N484" s="59">
        <v>5366590</v>
      </c>
      <c r="O484" s="59">
        <v>18</v>
      </c>
      <c r="P484" s="59">
        <f t="shared" si="129"/>
        <v>214663.6</v>
      </c>
      <c r="Q484" s="59">
        <f t="shared" si="130"/>
        <v>298143.88888888888</v>
      </c>
      <c r="R484" s="9">
        <f t="shared" si="131"/>
        <v>0.72</v>
      </c>
      <c r="S484" s="336">
        <v>3</v>
      </c>
      <c r="T484" s="220">
        <f>IFERROR(S484/S490,"-")</f>
        <v>5.8823529411764705E-2</v>
      </c>
      <c r="U484" s="59">
        <v>255320</v>
      </c>
      <c r="V484" s="59">
        <v>2</v>
      </c>
      <c r="W484" s="59">
        <f t="shared" si="132"/>
        <v>85106.666666666672</v>
      </c>
      <c r="X484" s="59">
        <f t="shared" si="133"/>
        <v>127660</v>
      </c>
      <c r="Y484" s="9">
        <f t="shared" si="134"/>
        <v>0.66666666666666663</v>
      </c>
      <c r="Z484" s="336">
        <v>2</v>
      </c>
      <c r="AA484" s="220">
        <f>IFERROR(Z484/Z490,"-")</f>
        <v>6.25E-2</v>
      </c>
      <c r="AB484" s="59">
        <v>142460</v>
      </c>
      <c r="AC484" s="59">
        <v>1</v>
      </c>
      <c r="AD484" s="59">
        <f t="shared" si="135"/>
        <v>71230</v>
      </c>
      <c r="AE484" s="59">
        <f t="shared" si="136"/>
        <v>142460</v>
      </c>
      <c r="AF484" s="9">
        <f t="shared" si="137"/>
        <v>0.5</v>
      </c>
      <c r="AG484" s="336">
        <v>8</v>
      </c>
      <c r="AH484" s="220">
        <f>IFERROR(AG484/AG490,"-")</f>
        <v>6.8376068376068383E-2</v>
      </c>
      <c r="AI484" s="59">
        <v>1971928</v>
      </c>
      <c r="AJ484" s="59">
        <v>7</v>
      </c>
      <c r="AK484" s="59">
        <f t="shared" si="138"/>
        <v>246491</v>
      </c>
      <c r="AL484" s="59">
        <f t="shared" si="139"/>
        <v>281704</v>
      </c>
      <c r="AM484" s="9">
        <f t="shared" si="140"/>
        <v>0.875</v>
      </c>
      <c r="AN484" s="336">
        <v>67</v>
      </c>
      <c r="AO484" s="220">
        <f>IFERROR(AN484/AN490,"-")</f>
        <v>3.3004926108374383E-2</v>
      </c>
      <c r="AP484" s="59">
        <v>11436217</v>
      </c>
      <c r="AQ484" s="59">
        <v>39</v>
      </c>
      <c r="AR484" s="59">
        <f t="shared" si="141"/>
        <v>170689.80597014926</v>
      </c>
      <c r="AS484" s="59">
        <f t="shared" si="142"/>
        <v>293236.33333333331</v>
      </c>
      <c r="AT484" s="9">
        <f t="shared" si="143"/>
        <v>0.58208955223880599</v>
      </c>
      <c r="AV484" s="65"/>
    </row>
    <row r="485" spans="2:48" s="7" customFormat="1">
      <c r="B485" s="465"/>
      <c r="C485" s="470"/>
      <c r="D485" s="143" t="s">
        <v>155</v>
      </c>
      <c r="E485" s="147">
        <v>21</v>
      </c>
      <c r="F485" s="218">
        <f>IFERROR(E485/E490,"-")</f>
        <v>3.608247422680412E-2</v>
      </c>
      <c r="G485" s="219">
        <v>14418807</v>
      </c>
      <c r="H485" s="219">
        <v>18</v>
      </c>
      <c r="I485" s="219">
        <f t="shared" si="144"/>
        <v>686609.85714285716</v>
      </c>
      <c r="J485" s="219">
        <f t="shared" si="127"/>
        <v>801044.83333333337</v>
      </c>
      <c r="K485" s="144">
        <f t="shared" si="128"/>
        <v>0.8571428571428571</v>
      </c>
      <c r="L485" s="147">
        <v>12</v>
      </c>
      <c r="M485" s="218">
        <f>IFERROR(L485/L490,"-")</f>
        <v>3.5294117647058823E-2</v>
      </c>
      <c r="N485" s="219">
        <v>8066661</v>
      </c>
      <c r="O485" s="219">
        <v>9</v>
      </c>
      <c r="P485" s="219">
        <f t="shared" si="129"/>
        <v>672221.75</v>
      </c>
      <c r="Q485" s="219">
        <f t="shared" si="130"/>
        <v>896295.66666666663</v>
      </c>
      <c r="R485" s="144">
        <f t="shared" si="131"/>
        <v>0.75</v>
      </c>
      <c r="S485" s="147">
        <v>4</v>
      </c>
      <c r="T485" s="218">
        <f>IFERROR(S485/S490,"-")</f>
        <v>7.8431372549019607E-2</v>
      </c>
      <c r="U485" s="219">
        <v>2441788</v>
      </c>
      <c r="V485" s="219">
        <v>3</v>
      </c>
      <c r="W485" s="219">
        <f t="shared" si="132"/>
        <v>610447</v>
      </c>
      <c r="X485" s="219">
        <f t="shared" si="133"/>
        <v>813929.33333333337</v>
      </c>
      <c r="Y485" s="144">
        <f t="shared" si="134"/>
        <v>0.75</v>
      </c>
      <c r="Z485" s="147">
        <v>2</v>
      </c>
      <c r="AA485" s="218">
        <f>IFERROR(Z485/Z490,"-")</f>
        <v>6.25E-2</v>
      </c>
      <c r="AB485" s="219">
        <v>1600883</v>
      </c>
      <c r="AC485" s="219">
        <v>1</v>
      </c>
      <c r="AD485" s="219">
        <f t="shared" si="135"/>
        <v>800441.5</v>
      </c>
      <c r="AE485" s="219">
        <f t="shared" si="136"/>
        <v>1600883</v>
      </c>
      <c r="AF485" s="144">
        <f t="shared" si="137"/>
        <v>0.5</v>
      </c>
      <c r="AG485" s="147">
        <v>11</v>
      </c>
      <c r="AH485" s="218">
        <f>IFERROR(AG485/AG490,"-")</f>
        <v>9.4017094017094016E-2</v>
      </c>
      <c r="AI485" s="219">
        <v>8588856</v>
      </c>
      <c r="AJ485" s="219">
        <v>9</v>
      </c>
      <c r="AK485" s="219">
        <f t="shared" si="138"/>
        <v>780805.09090909094</v>
      </c>
      <c r="AL485" s="219">
        <f t="shared" si="139"/>
        <v>954317.33333333337</v>
      </c>
      <c r="AM485" s="144">
        <f t="shared" si="140"/>
        <v>0.81818181818181823</v>
      </c>
      <c r="AN485" s="147">
        <v>42</v>
      </c>
      <c r="AO485" s="218">
        <f>IFERROR(AN485/AN490,"-")</f>
        <v>2.0689655172413793E-2</v>
      </c>
      <c r="AP485" s="219">
        <v>30410515</v>
      </c>
      <c r="AQ485" s="219">
        <v>34</v>
      </c>
      <c r="AR485" s="219">
        <f t="shared" si="141"/>
        <v>724059.88095238095</v>
      </c>
      <c r="AS485" s="219">
        <f t="shared" si="142"/>
        <v>894426.9117647059</v>
      </c>
      <c r="AT485" s="144">
        <f t="shared" si="143"/>
        <v>0.80952380952380953</v>
      </c>
      <c r="AV485" s="65"/>
    </row>
    <row r="486" spans="2:48" s="7" customFormat="1">
      <c r="B486" s="465"/>
      <c r="C486" s="470"/>
      <c r="D486" s="143" t="s">
        <v>157</v>
      </c>
      <c r="E486" s="336">
        <v>16</v>
      </c>
      <c r="F486" s="220">
        <f>IFERROR(E486/E490,"-")</f>
        <v>2.7491408934707903E-2</v>
      </c>
      <c r="G486" s="59">
        <v>19462174</v>
      </c>
      <c r="H486" s="59">
        <v>16</v>
      </c>
      <c r="I486" s="59">
        <f t="shared" si="144"/>
        <v>1216385.875</v>
      </c>
      <c r="J486" s="59">
        <f t="shared" si="127"/>
        <v>1216385.875</v>
      </c>
      <c r="K486" s="9">
        <f t="shared" si="128"/>
        <v>1</v>
      </c>
      <c r="L486" s="336">
        <v>10</v>
      </c>
      <c r="M486" s="220">
        <f>IFERROR(L486/L490,"-")</f>
        <v>2.9411764705882353E-2</v>
      </c>
      <c r="N486" s="59">
        <v>13505052</v>
      </c>
      <c r="O486" s="59">
        <v>10</v>
      </c>
      <c r="P486" s="59">
        <f t="shared" si="129"/>
        <v>1350505.2</v>
      </c>
      <c r="Q486" s="59">
        <f t="shared" si="130"/>
        <v>1350505.2</v>
      </c>
      <c r="R486" s="9">
        <f t="shared" si="131"/>
        <v>1</v>
      </c>
      <c r="S486" s="336">
        <v>5</v>
      </c>
      <c r="T486" s="220">
        <f>IFERROR(S486/S490,"-")</f>
        <v>9.8039215686274508E-2</v>
      </c>
      <c r="U486" s="59">
        <v>5475134</v>
      </c>
      <c r="V486" s="59">
        <v>5</v>
      </c>
      <c r="W486" s="59">
        <f t="shared" si="132"/>
        <v>1095026.8</v>
      </c>
      <c r="X486" s="59">
        <f t="shared" si="133"/>
        <v>1095026.8</v>
      </c>
      <c r="Y486" s="9">
        <f t="shared" si="134"/>
        <v>1</v>
      </c>
      <c r="Z486" s="336">
        <v>3</v>
      </c>
      <c r="AA486" s="220">
        <f>IFERROR(Z486/Z490,"-")</f>
        <v>9.375E-2</v>
      </c>
      <c r="AB486" s="59">
        <v>4467073</v>
      </c>
      <c r="AC486" s="59">
        <v>3</v>
      </c>
      <c r="AD486" s="59">
        <f t="shared" si="135"/>
        <v>1489024.3333333333</v>
      </c>
      <c r="AE486" s="59">
        <f t="shared" si="136"/>
        <v>1489024.3333333333</v>
      </c>
      <c r="AF486" s="9">
        <f t="shared" si="137"/>
        <v>1</v>
      </c>
      <c r="AG486" s="336">
        <v>7</v>
      </c>
      <c r="AH486" s="220">
        <f>IFERROR(AG486/AG490,"-")</f>
        <v>5.9829059829059832E-2</v>
      </c>
      <c r="AI486" s="59">
        <v>10050045</v>
      </c>
      <c r="AJ486" s="59">
        <v>7</v>
      </c>
      <c r="AK486" s="59">
        <f t="shared" si="138"/>
        <v>1435720.7142857143</v>
      </c>
      <c r="AL486" s="59">
        <f t="shared" si="139"/>
        <v>1435720.7142857143</v>
      </c>
      <c r="AM486" s="9">
        <f t="shared" si="140"/>
        <v>1</v>
      </c>
      <c r="AN486" s="336">
        <v>46</v>
      </c>
      <c r="AO486" s="220">
        <f>IFERROR(AN486/AN490,"-")</f>
        <v>2.2660098522167486E-2</v>
      </c>
      <c r="AP486" s="59">
        <v>48730744</v>
      </c>
      <c r="AQ486" s="59">
        <v>43</v>
      </c>
      <c r="AR486" s="59">
        <f t="shared" si="141"/>
        <v>1059364</v>
      </c>
      <c r="AS486" s="59">
        <f t="shared" si="142"/>
        <v>1133273.1162790698</v>
      </c>
      <c r="AT486" s="9">
        <f t="shared" si="143"/>
        <v>0.93478260869565222</v>
      </c>
      <c r="AV486" s="65"/>
    </row>
    <row r="487" spans="2:48" s="7" customFormat="1">
      <c r="B487" s="465"/>
      <c r="C487" s="470"/>
      <c r="D487" s="143" t="s">
        <v>158</v>
      </c>
      <c r="E487" s="147">
        <v>2</v>
      </c>
      <c r="F487" s="218">
        <f>IFERROR(E487/E490,"-")</f>
        <v>3.4364261168384879E-3</v>
      </c>
      <c r="G487" s="219">
        <v>1133172</v>
      </c>
      <c r="H487" s="219">
        <v>1</v>
      </c>
      <c r="I487" s="219">
        <f t="shared" si="144"/>
        <v>566586</v>
      </c>
      <c r="J487" s="219">
        <f t="shared" si="127"/>
        <v>1133172</v>
      </c>
      <c r="K487" s="144">
        <f t="shared" si="128"/>
        <v>0.5</v>
      </c>
      <c r="L487" s="147">
        <v>2</v>
      </c>
      <c r="M487" s="218">
        <f>IFERROR(L487/L490,"-")</f>
        <v>5.8823529411764705E-3</v>
      </c>
      <c r="N487" s="219">
        <v>1133172</v>
      </c>
      <c r="O487" s="219">
        <v>1</v>
      </c>
      <c r="P487" s="219">
        <f t="shared" si="129"/>
        <v>566586</v>
      </c>
      <c r="Q487" s="219">
        <f t="shared" si="130"/>
        <v>1133172</v>
      </c>
      <c r="R487" s="144">
        <f t="shared" si="131"/>
        <v>0.5</v>
      </c>
      <c r="S487" s="147">
        <v>0</v>
      </c>
      <c r="T487" s="218">
        <f>IFERROR(S487/S490,"-")</f>
        <v>0</v>
      </c>
      <c r="U487" s="219">
        <v>0</v>
      </c>
      <c r="V487" s="219">
        <v>0</v>
      </c>
      <c r="W487" s="219" t="str">
        <f t="shared" si="132"/>
        <v>-</v>
      </c>
      <c r="X487" s="219" t="str">
        <f t="shared" si="133"/>
        <v>-</v>
      </c>
      <c r="Y487" s="144" t="str">
        <f t="shared" si="134"/>
        <v>-</v>
      </c>
      <c r="Z487" s="147">
        <v>0</v>
      </c>
      <c r="AA487" s="218">
        <f>IFERROR(Z487/Z490,"-")</f>
        <v>0</v>
      </c>
      <c r="AB487" s="219">
        <v>0</v>
      </c>
      <c r="AC487" s="219">
        <v>0</v>
      </c>
      <c r="AD487" s="219" t="str">
        <f t="shared" si="135"/>
        <v>-</v>
      </c>
      <c r="AE487" s="219" t="str">
        <f t="shared" si="136"/>
        <v>-</v>
      </c>
      <c r="AF487" s="144" t="str">
        <f t="shared" si="137"/>
        <v>-</v>
      </c>
      <c r="AG487" s="147">
        <v>1</v>
      </c>
      <c r="AH487" s="218">
        <f>IFERROR(AG487/AG490,"-")</f>
        <v>8.5470085470085479E-3</v>
      </c>
      <c r="AI487" s="219">
        <v>429270</v>
      </c>
      <c r="AJ487" s="219">
        <v>1</v>
      </c>
      <c r="AK487" s="219">
        <f t="shared" si="138"/>
        <v>429270</v>
      </c>
      <c r="AL487" s="219">
        <f t="shared" si="139"/>
        <v>429270</v>
      </c>
      <c r="AM487" s="144">
        <f t="shared" si="140"/>
        <v>1</v>
      </c>
      <c r="AN487" s="147">
        <v>11</v>
      </c>
      <c r="AO487" s="218">
        <f>IFERROR(AN487/AN490,"-")</f>
        <v>5.4187192118226599E-3</v>
      </c>
      <c r="AP487" s="219">
        <v>11829833</v>
      </c>
      <c r="AQ487" s="219">
        <v>9</v>
      </c>
      <c r="AR487" s="219">
        <f t="shared" si="141"/>
        <v>1075439.3636363635</v>
      </c>
      <c r="AS487" s="219">
        <f t="shared" si="142"/>
        <v>1314425.888888889</v>
      </c>
      <c r="AT487" s="144">
        <f t="shared" si="143"/>
        <v>0.81818181818181823</v>
      </c>
      <c r="AV487" s="65"/>
    </row>
    <row r="488" spans="2:48" s="7" customFormat="1">
      <c r="B488" s="465"/>
      <c r="C488" s="470"/>
      <c r="D488" s="143" t="s">
        <v>159</v>
      </c>
      <c r="E488" s="336">
        <v>4</v>
      </c>
      <c r="F488" s="220">
        <f>IFERROR(E488/E490,"-")</f>
        <v>6.8728522336769758E-3</v>
      </c>
      <c r="G488" s="59">
        <v>2797177</v>
      </c>
      <c r="H488" s="59">
        <v>4</v>
      </c>
      <c r="I488" s="59">
        <f t="shared" si="144"/>
        <v>699294.25</v>
      </c>
      <c r="J488" s="59">
        <f t="shared" si="127"/>
        <v>699294.25</v>
      </c>
      <c r="K488" s="9">
        <f t="shared" si="128"/>
        <v>1</v>
      </c>
      <c r="L488" s="336">
        <v>2</v>
      </c>
      <c r="M488" s="220">
        <f>IFERROR(L488/L490,"-")</f>
        <v>5.8823529411764705E-3</v>
      </c>
      <c r="N488" s="59">
        <v>311447</v>
      </c>
      <c r="O488" s="59">
        <v>2</v>
      </c>
      <c r="P488" s="59">
        <f t="shared" si="129"/>
        <v>155723.5</v>
      </c>
      <c r="Q488" s="59">
        <f t="shared" si="130"/>
        <v>155723.5</v>
      </c>
      <c r="R488" s="9">
        <f t="shared" si="131"/>
        <v>1</v>
      </c>
      <c r="S488" s="336">
        <v>0</v>
      </c>
      <c r="T488" s="220">
        <f>IFERROR(S488/S490,"-")</f>
        <v>0</v>
      </c>
      <c r="U488" s="59">
        <v>0</v>
      </c>
      <c r="V488" s="59">
        <v>0</v>
      </c>
      <c r="W488" s="59" t="str">
        <f t="shared" si="132"/>
        <v>-</v>
      </c>
      <c r="X488" s="59" t="str">
        <f t="shared" si="133"/>
        <v>-</v>
      </c>
      <c r="Y488" s="9" t="str">
        <f t="shared" si="134"/>
        <v>-</v>
      </c>
      <c r="Z488" s="336">
        <v>0</v>
      </c>
      <c r="AA488" s="220">
        <f>IFERROR(Z488/Z490,"-")</f>
        <v>0</v>
      </c>
      <c r="AB488" s="59">
        <v>0</v>
      </c>
      <c r="AC488" s="59">
        <v>0</v>
      </c>
      <c r="AD488" s="59" t="str">
        <f t="shared" si="135"/>
        <v>-</v>
      </c>
      <c r="AE488" s="59" t="str">
        <f t="shared" si="136"/>
        <v>-</v>
      </c>
      <c r="AF488" s="9" t="str">
        <f t="shared" si="137"/>
        <v>-</v>
      </c>
      <c r="AG488" s="336">
        <v>0</v>
      </c>
      <c r="AH488" s="220">
        <f>IFERROR(AG488/AG490,"-")</f>
        <v>0</v>
      </c>
      <c r="AI488" s="59">
        <v>0</v>
      </c>
      <c r="AJ488" s="59">
        <v>0</v>
      </c>
      <c r="AK488" s="59" t="str">
        <f t="shared" si="138"/>
        <v>-</v>
      </c>
      <c r="AL488" s="59" t="str">
        <f t="shared" si="139"/>
        <v>-</v>
      </c>
      <c r="AM488" s="9" t="str">
        <f t="shared" si="140"/>
        <v>-</v>
      </c>
      <c r="AN488" s="336">
        <v>12</v>
      </c>
      <c r="AO488" s="220">
        <f>IFERROR(AN488/AN490,"-")</f>
        <v>5.9113300492610842E-3</v>
      </c>
      <c r="AP488" s="59">
        <v>7499775</v>
      </c>
      <c r="AQ488" s="59">
        <v>9</v>
      </c>
      <c r="AR488" s="59">
        <f t="shared" si="141"/>
        <v>624981.25</v>
      </c>
      <c r="AS488" s="59">
        <f t="shared" si="142"/>
        <v>833308.33333333337</v>
      </c>
      <c r="AT488" s="9">
        <f t="shared" si="143"/>
        <v>0.75</v>
      </c>
      <c r="AV488" s="65"/>
    </row>
    <row r="489" spans="2:48" s="7" customFormat="1">
      <c r="B489" s="465"/>
      <c r="C489" s="470"/>
      <c r="D489" s="146" t="s">
        <v>160</v>
      </c>
      <c r="E489" s="337">
        <v>1</v>
      </c>
      <c r="F489" s="221">
        <f>IFERROR(E489/E490,"-")</f>
        <v>1.718213058419244E-3</v>
      </c>
      <c r="G489" s="222">
        <v>199332</v>
      </c>
      <c r="H489" s="222">
        <v>1</v>
      </c>
      <c r="I489" s="222">
        <f t="shared" si="144"/>
        <v>199332</v>
      </c>
      <c r="J489" s="222">
        <f t="shared" si="127"/>
        <v>199332</v>
      </c>
      <c r="K489" s="29">
        <f t="shared" si="128"/>
        <v>1</v>
      </c>
      <c r="L489" s="337">
        <v>1</v>
      </c>
      <c r="M489" s="221">
        <f>IFERROR(L489/L490,"-")</f>
        <v>2.9411764705882353E-3</v>
      </c>
      <c r="N489" s="222">
        <v>199332</v>
      </c>
      <c r="O489" s="222">
        <v>1</v>
      </c>
      <c r="P489" s="222">
        <f t="shared" si="129"/>
        <v>199332</v>
      </c>
      <c r="Q489" s="222">
        <f t="shared" si="130"/>
        <v>199332</v>
      </c>
      <c r="R489" s="29">
        <f t="shared" si="131"/>
        <v>1</v>
      </c>
      <c r="S489" s="337">
        <v>0</v>
      </c>
      <c r="T489" s="221">
        <f>IFERROR(S489/S490,"-")</f>
        <v>0</v>
      </c>
      <c r="U489" s="222">
        <v>0</v>
      </c>
      <c r="V489" s="222">
        <v>0</v>
      </c>
      <c r="W489" s="222" t="str">
        <f t="shared" si="132"/>
        <v>-</v>
      </c>
      <c r="X489" s="222" t="str">
        <f t="shared" si="133"/>
        <v>-</v>
      </c>
      <c r="Y489" s="29" t="str">
        <f t="shared" si="134"/>
        <v>-</v>
      </c>
      <c r="Z489" s="337">
        <v>0</v>
      </c>
      <c r="AA489" s="221">
        <f>IFERROR(Z489/Z490,"-")</f>
        <v>0</v>
      </c>
      <c r="AB489" s="222">
        <v>0</v>
      </c>
      <c r="AC489" s="222">
        <v>0</v>
      </c>
      <c r="AD489" s="222" t="str">
        <f t="shared" si="135"/>
        <v>-</v>
      </c>
      <c r="AE489" s="222" t="str">
        <f t="shared" si="136"/>
        <v>-</v>
      </c>
      <c r="AF489" s="29" t="str">
        <f t="shared" si="137"/>
        <v>-</v>
      </c>
      <c r="AG489" s="337">
        <v>2</v>
      </c>
      <c r="AH489" s="221">
        <f>IFERROR(AG489/AG490,"-")</f>
        <v>1.7094017094017096E-2</v>
      </c>
      <c r="AI489" s="222">
        <v>199332</v>
      </c>
      <c r="AJ489" s="222">
        <v>1</v>
      </c>
      <c r="AK489" s="222">
        <f t="shared" si="138"/>
        <v>99666</v>
      </c>
      <c r="AL489" s="222">
        <f t="shared" si="139"/>
        <v>199332</v>
      </c>
      <c r="AM489" s="29">
        <f t="shared" si="140"/>
        <v>0.5</v>
      </c>
      <c r="AN489" s="337">
        <v>2</v>
      </c>
      <c r="AO489" s="221">
        <f>IFERROR(AN489/AN490,"-")</f>
        <v>9.8522167487684722E-4</v>
      </c>
      <c r="AP489" s="222">
        <v>3588322</v>
      </c>
      <c r="AQ489" s="222">
        <v>2</v>
      </c>
      <c r="AR489" s="222">
        <f t="shared" si="141"/>
        <v>1794161</v>
      </c>
      <c r="AS489" s="222">
        <f t="shared" si="142"/>
        <v>1794161</v>
      </c>
      <c r="AT489" s="29">
        <f t="shared" si="143"/>
        <v>1</v>
      </c>
      <c r="AV489" s="65"/>
    </row>
    <row r="490" spans="2:48" s="7" customFormat="1">
      <c r="B490" s="466"/>
      <c r="C490" s="471"/>
      <c r="D490" s="247" t="s">
        <v>64</v>
      </c>
      <c r="E490" s="148">
        <f>SUM(E482:E489)</f>
        <v>582</v>
      </c>
      <c r="F490" s="223">
        <f>IFERROR(E490/E490,"-")</f>
        <v>1</v>
      </c>
      <c r="G490" s="224">
        <f>SUM(G482:G489)</f>
        <v>48785517</v>
      </c>
      <c r="H490" s="224">
        <f>SUM(H482:H489)</f>
        <v>87</v>
      </c>
      <c r="I490" s="224">
        <f t="shared" si="144"/>
        <v>83823.912371134022</v>
      </c>
      <c r="J490" s="224">
        <f t="shared" si="127"/>
        <v>560753.06896551722</v>
      </c>
      <c r="K490" s="129">
        <f t="shared" si="128"/>
        <v>0.14948453608247422</v>
      </c>
      <c r="L490" s="148">
        <f>SUM(L482:L489)</f>
        <v>340</v>
      </c>
      <c r="M490" s="223">
        <f>IFERROR(L490/L490,"-")</f>
        <v>1</v>
      </c>
      <c r="N490" s="224">
        <f>SUM(N482:N489)</f>
        <v>30845860</v>
      </c>
      <c r="O490" s="224">
        <f>SUM(O482:O489)</f>
        <v>54</v>
      </c>
      <c r="P490" s="224">
        <f t="shared" si="129"/>
        <v>90723.117647058825</v>
      </c>
      <c r="Q490" s="224">
        <f t="shared" si="130"/>
        <v>571219.62962962966</v>
      </c>
      <c r="R490" s="129">
        <f t="shared" si="131"/>
        <v>0.1588235294117647</v>
      </c>
      <c r="S490" s="148">
        <f>SUM(S482:S489)</f>
        <v>51</v>
      </c>
      <c r="T490" s="223">
        <f>IFERROR(S490/S490,"-")</f>
        <v>1</v>
      </c>
      <c r="U490" s="224">
        <f>SUM(U482:U489)</f>
        <v>8912228</v>
      </c>
      <c r="V490" s="224">
        <f>SUM(V482:V489)</f>
        <v>13</v>
      </c>
      <c r="W490" s="224">
        <f t="shared" si="132"/>
        <v>174749.56862745099</v>
      </c>
      <c r="X490" s="224">
        <f t="shared" si="133"/>
        <v>685556</v>
      </c>
      <c r="Y490" s="129">
        <f t="shared" si="134"/>
        <v>0.25490196078431371</v>
      </c>
      <c r="Z490" s="148">
        <f>SUM(Z482:Z489)</f>
        <v>32</v>
      </c>
      <c r="AA490" s="223">
        <f>IFERROR(Z490/Z490,"-")</f>
        <v>1</v>
      </c>
      <c r="AB490" s="224">
        <f>SUM(AB482:AB489)</f>
        <v>6843887</v>
      </c>
      <c r="AC490" s="224">
        <f>SUM(AC482:AC489)</f>
        <v>7</v>
      </c>
      <c r="AD490" s="224">
        <f t="shared" si="135"/>
        <v>213871.46875</v>
      </c>
      <c r="AE490" s="224">
        <f t="shared" si="136"/>
        <v>977698.14285714284</v>
      </c>
      <c r="AF490" s="129">
        <f t="shared" si="137"/>
        <v>0.21875</v>
      </c>
      <c r="AG490" s="148">
        <f>SUM(AG482:AG489)</f>
        <v>117</v>
      </c>
      <c r="AH490" s="223">
        <f>IFERROR(AG490/AG490,"-")</f>
        <v>1</v>
      </c>
      <c r="AI490" s="224">
        <f>SUM(AI482:AI489)</f>
        <v>22910890</v>
      </c>
      <c r="AJ490" s="224">
        <f>SUM(AJ482:AJ489)</f>
        <v>34</v>
      </c>
      <c r="AK490" s="224">
        <f t="shared" si="138"/>
        <v>195819.57264957266</v>
      </c>
      <c r="AL490" s="224">
        <f t="shared" si="139"/>
        <v>673849.70588235289</v>
      </c>
      <c r="AM490" s="129">
        <f t="shared" si="140"/>
        <v>0.29059829059829062</v>
      </c>
      <c r="AN490" s="148">
        <f>SUM(AN482:AN489)</f>
        <v>2030</v>
      </c>
      <c r="AO490" s="223">
        <f>IFERROR(AN490/AN490,"-")</f>
        <v>1</v>
      </c>
      <c r="AP490" s="224">
        <f>SUM(AP482:AP489)</f>
        <v>125581877</v>
      </c>
      <c r="AQ490" s="224">
        <f>SUM(AQ482:AQ489)</f>
        <v>198</v>
      </c>
      <c r="AR490" s="224">
        <f t="shared" si="141"/>
        <v>61862.99359605911</v>
      </c>
      <c r="AS490" s="224">
        <f t="shared" si="142"/>
        <v>634251.90404040401</v>
      </c>
      <c r="AT490" s="129">
        <f t="shared" si="143"/>
        <v>9.7536945812807876E-2</v>
      </c>
      <c r="AV490" s="65"/>
    </row>
    <row r="491" spans="2:48" s="7" customFormat="1">
      <c r="B491" s="464">
        <v>55</v>
      </c>
      <c r="C491" s="469" t="s">
        <v>14</v>
      </c>
      <c r="D491" s="143" t="s">
        <v>156</v>
      </c>
      <c r="E491" s="147">
        <v>200</v>
      </c>
      <c r="F491" s="218">
        <f>IFERROR(E491/E499,"-")</f>
        <v>0.66006600660066006</v>
      </c>
      <c r="G491" s="219">
        <v>0</v>
      </c>
      <c r="H491" s="219">
        <v>0</v>
      </c>
      <c r="I491" s="219">
        <f t="shared" si="144"/>
        <v>0</v>
      </c>
      <c r="J491" s="219" t="str">
        <f t="shared" si="127"/>
        <v>-</v>
      </c>
      <c r="K491" s="144">
        <f t="shared" si="128"/>
        <v>0</v>
      </c>
      <c r="L491" s="147">
        <v>138</v>
      </c>
      <c r="M491" s="218">
        <f>IFERROR(L491/L499,"-")</f>
        <v>0.64485981308411211</v>
      </c>
      <c r="N491" s="219">
        <v>0</v>
      </c>
      <c r="O491" s="219">
        <v>0</v>
      </c>
      <c r="P491" s="219">
        <f t="shared" si="129"/>
        <v>0</v>
      </c>
      <c r="Q491" s="219" t="str">
        <f t="shared" si="130"/>
        <v>-</v>
      </c>
      <c r="R491" s="144">
        <f t="shared" si="131"/>
        <v>0</v>
      </c>
      <c r="S491" s="147">
        <v>15</v>
      </c>
      <c r="T491" s="218">
        <f>IFERROR(S491/S499,"-")</f>
        <v>0.41666666666666669</v>
      </c>
      <c r="U491" s="219">
        <v>0</v>
      </c>
      <c r="V491" s="219">
        <v>0</v>
      </c>
      <c r="W491" s="219">
        <f t="shared" si="132"/>
        <v>0</v>
      </c>
      <c r="X491" s="219" t="str">
        <f t="shared" si="133"/>
        <v>-</v>
      </c>
      <c r="Y491" s="144">
        <f t="shared" si="134"/>
        <v>0</v>
      </c>
      <c r="Z491" s="147">
        <v>9</v>
      </c>
      <c r="AA491" s="218">
        <f>IFERROR(Z491/Z499,"-")</f>
        <v>0.375</v>
      </c>
      <c r="AB491" s="219">
        <v>0</v>
      </c>
      <c r="AC491" s="219">
        <v>0</v>
      </c>
      <c r="AD491" s="219">
        <f t="shared" si="135"/>
        <v>0</v>
      </c>
      <c r="AE491" s="219" t="str">
        <f t="shared" si="136"/>
        <v>-</v>
      </c>
      <c r="AF491" s="144">
        <f t="shared" si="137"/>
        <v>0</v>
      </c>
      <c r="AG491" s="147">
        <v>40</v>
      </c>
      <c r="AH491" s="218">
        <f>IFERROR(AG491/AG499,"-")</f>
        <v>0.54054054054054057</v>
      </c>
      <c r="AI491" s="219">
        <v>0</v>
      </c>
      <c r="AJ491" s="219">
        <v>0</v>
      </c>
      <c r="AK491" s="219">
        <f t="shared" si="138"/>
        <v>0</v>
      </c>
      <c r="AL491" s="219" t="str">
        <f t="shared" si="139"/>
        <v>-</v>
      </c>
      <c r="AM491" s="144">
        <f t="shared" si="140"/>
        <v>0</v>
      </c>
      <c r="AN491" s="147">
        <v>1037</v>
      </c>
      <c r="AO491" s="218">
        <f>IFERROR(AN491/AN499,"-")</f>
        <v>0.78679817905918059</v>
      </c>
      <c r="AP491" s="219">
        <v>0</v>
      </c>
      <c r="AQ491" s="219">
        <v>0</v>
      </c>
      <c r="AR491" s="219">
        <f t="shared" si="141"/>
        <v>0</v>
      </c>
      <c r="AS491" s="219" t="str">
        <f t="shared" si="142"/>
        <v>-</v>
      </c>
      <c r="AT491" s="144">
        <f t="shared" si="143"/>
        <v>0</v>
      </c>
      <c r="AV491" s="65"/>
    </row>
    <row r="492" spans="2:48" s="7" customFormat="1">
      <c r="B492" s="465"/>
      <c r="C492" s="470"/>
      <c r="D492" s="143" t="s">
        <v>153</v>
      </c>
      <c r="E492" s="336">
        <v>29</v>
      </c>
      <c r="F492" s="220">
        <f>IFERROR(E492/E499,"-")</f>
        <v>9.5709570957095716E-2</v>
      </c>
      <c r="G492" s="59">
        <v>982568</v>
      </c>
      <c r="H492" s="59">
        <v>11</v>
      </c>
      <c r="I492" s="59">
        <f t="shared" si="144"/>
        <v>33881.65517241379</v>
      </c>
      <c r="J492" s="59">
        <f t="shared" si="127"/>
        <v>89324.363636363632</v>
      </c>
      <c r="K492" s="9">
        <f t="shared" si="128"/>
        <v>0.37931034482758619</v>
      </c>
      <c r="L492" s="336">
        <v>21</v>
      </c>
      <c r="M492" s="220">
        <f>IFERROR(L492/L499,"-")</f>
        <v>9.8130841121495324E-2</v>
      </c>
      <c r="N492" s="59">
        <v>775886</v>
      </c>
      <c r="O492" s="59">
        <v>8</v>
      </c>
      <c r="P492" s="59">
        <f t="shared" si="129"/>
        <v>36946.952380952382</v>
      </c>
      <c r="Q492" s="59">
        <f t="shared" si="130"/>
        <v>96985.75</v>
      </c>
      <c r="R492" s="9">
        <f t="shared" si="131"/>
        <v>0.38095238095238093</v>
      </c>
      <c r="S492" s="336">
        <v>6</v>
      </c>
      <c r="T492" s="220">
        <f>IFERROR(S492/S499,"-")</f>
        <v>0.16666666666666666</v>
      </c>
      <c r="U492" s="59">
        <v>123705</v>
      </c>
      <c r="V492" s="59">
        <v>1</v>
      </c>
      <c r="W492" s="59">
        <f t="shared" si="132"/>
        <v>20617.5</v>
      </c>
      <c r="X492" s="59">
        <f t="shared" si="133"/>
        <v>123705</v>
      </c>
      <c r="Y492" s="9">
        <f t="shared" si="134"/>
        <v>0.16666666666666666</v>
      </c>
      <c r="Z492" s="336">
        <v>4</v>
      </c>
      <c r="AA492" s="220">
        <f>IFERROR(Z492/Z499,"-")</f>
        <v>0.16666666666666666</v>
      </c>
      <c r="AB492" s="59">
        <v>123705</v>
      </c>
      <c r="AC492" s="59">
        <v>1</v>
      </c>
      <c r="AD492" s="59">
        <f t="shared" si="135"/>
        <v>30926.25</v>
      </c>
      <c r="AE492" s="59">
        <f t="shared" si="136"/>
        <v>123705</v>
      </c>
      <c r="AF492" s="9">
        <f t="shared" si="137"/>
        <v>0.25</v>
      </c>
      <c r="AG492" s="336">
        <v>4</v>
      </c>
      <c r="AH492" s="220">
        <f>IFERROR(AG492/AG499,"-")</f>
        <v>5.4054054054054057E-2</v>
      </c>
      <c r="AI492" s="59">
        <v>138652</v>
      </c>
      <c r="AJ492" s="59">
        <v>1</v>
      </c>
      <c r="AK492" s="59">
        <f t="shared" si="138"/>
        <v>34663</v>
      </c>
      <c r="AL492" s="59">
        <f t="shared" si="139"/>
        <v>138652</v>
      </c>
      <c r="AM492" s="9">
        <f t="shared" si="140"/>
        <v>0.25</v>
      </c>
      <c r="AN492" s="336">
        <v>79</v>
      </c>
      <c r="AO492" s="220">
        <f>IFERROR(AN492/AN499,"-")</f>
        <v>5.9939301972685891E-2</v>
      </c>
      <c r="AP492" s="59">
        <v>2493064</v>
      </c>
      <c r="AQ492" s="59">
        <v>23</v>
      </c>
      <c r="AR492" s="59">
        <f t="shared" si="141"/>
        <v>31557.772151898735</v>
      </c>
      <c r="AS492" s="59">
        <f t="shared" si="142"/>
        <v>108394.08695652174</v>
      </c>
      <c r="AT492" s="9">
        <f t="shared" si="143"/>
        <v>0.29113924050632911</v>
      </c>
      <c r="AV492" s="65"/>
    </row>
    <row r="493" spans="2:48" s="7" customFormat="1">
      <c r="B493" s="465"/>
      <c r="C493" s="470"/>
      <c r="D493" s="143" t="s">
        <v>154</v>
      </c>
      <c r="E493" s="336">
        <v>22</v>
      </c>
      <c r="F493" s="220">
        <f>IFERROR(E493/E499,"-")</f>
        <v>7.2607260726072612E-2</v>
      </c>
      <c r="G493" s="59">
        <v>3196030</v>
      </c>
      <c r="H493" s="59">
        <v>13</v>
      </c>
      <c r="I493" s="59">
        <f t="shared" si="144"/>
        <v>145274.09090909091</v>
      </c>
      <c r="J493" s="59">
        <f t="shared" si="127"/>
        <v>245848.46153846153</v>
      </c>
      <c r="K493" s="9">
        <f t="shared" si="128"/>
        <v>0.59090909090909094</v>
      </c>
      <c r="L493" s="336">
        <v>16</v>
      </c>
      <c r="M493" s="220">
        <f>IFERROR(L493/L499,"-")</f>
        <v>7.476635514018691E-2</v>
      </c>
      <c r="N493" s="59">
        <v>2165291</v>
      </c>
      <c r="O493" s="59">
        <v>9</v>
      </c>
      <c r="P493" s="59">
        <f t="shared" si="129"/>
        <v>135330.6875</v>
      </c>
      <c r="Q493" s="59">
        <f t="shared" si="130"/>
        <v>240587.88888888888</v>
      </c>
      <c r="R493" s="9">
        <f t="shared" si="131"/>
        <v>0.5625</v>
      </c>
      <c r="S493" s="336">
        <v>6</v>
      </c>
      <c r="T493" s="220">
        <f>IFERROR(S493/S499,"-")</f>
        <v>0.16666666666666666</v>
      </c>
      <c r="U493" s="59">
        <v>980194</v>
      </c>
      <c r="V493" s="59">
        <v>4</v>
      </c>
      <c r="W493" s="59">
        <f t="shared" si="132"/>
        <v>163365.66666666666</v>
      </c>
      <c r="X493" s="59">
        <f t="shared" si="133"/>
        <v>245048.5</v>
      </c>
      <c r="Y493" s="9">
        <f t="shared" si="134"/>
        <v>0.66666666666666663</v>
      </c>
      <c r="Z493" s="336">
        <v>4</v>
      </c>
      <c r="AA493" s="220">
        <f>IFERROR(Z493/Z499,"-")</f>
        <v>0.16666666666666666</v>
      </c>
      <c r="AB493" s="59">
        <v>665407</v>
      </c>
      <c r="AC493" s="59">
        <v>3</v>
      </c>
      <c r="AD493" s="59">
        <f t="shared" si="135"/>
        <v>166351.75</v>
      </c>
      <c r="AE493" s="59">
        <f t="shared" si="136"/>
        <v>221802.33333333334</v>
      </c>
      <c r="AF493" s="9">
        <f t="shared" si="137"/>
        <v>0.75</v>
      </c>
      <c r="AG493" s="336">
        <v>8</v>
      </c>
      <c r="AH493" s="220">
        <f>IFERROR(AG493/AG499,"-")</f>
        <v>0.10810810810810811</v>
      </c>
      <c r="AI493" s="59">
        <v>1672742</v>
      </c>
      <c r="AJ493" s="59">
        <v>3</v>
      </c>
      <c r="AK493" s="59">
        <f t="shared" si="138"/>
        <v>209092.75</v>
      </c>
      <c r="AL493" s="59">
        <f t="shared" si="139"/>
        <v>557580.66666666663</v>
      </c>
      <c r="AM493" s="9">
        <f t="shared" si="140"/>
        <v>0.375</v>
      </c>
      <c r="AN493" s="336">
        <v>59</v>
      </c>
      <c r="AO493" s="220">
        <f>IFERROR(AN493/AN499,"-")</f>
        <v>4.4764795144157814E-2</v>
      </c>
      <c r="AP493" s="59">
        <v>4854845</v>
      </c>
      <c r="AQ493" s="59">
        <v>26</v>
      </c>
      <c r="AR493" s="59">
        <f t="shared" si="141"/>
        <v>82285.508474576272</v>
      </c>
      <c r="AS493" s="59">
        <f t="shared" si="142"/>
        <v>186724.80769230769</v>
      </c>
      <c r="AT493" s="9">
        <f t="shared" si="143"/>
        <v>0.44067796610169491</v>
      </c>
      <c r="AV493" s="65"/>
    </row>
    <row r="494" spans="2:48" s="7" customFormat="1">
      <c r="B494" s="465"/>
      <c r="C494" s="470"/>
      <c r="D494" s="143" t="s">
        <v>155</v>
      </c>
      <c r="E494" s="147">
        <v>20</v>
      </c>
      <c r="F494" s="218">
        <f>IFERROR(E494/E499,"-")</f>
        <v>6.6006600660066E-2</v>
      </c>
      <c r="G494" s="219">
        <v>13708730</v>
      </c>
      <c r="H494" s="219">
        <v>17</v>
      </c>
      <c r="I494" s="219">
        <f t="shared" si="144"/>
        <v>685436.5</v>
      </c>
      <c r="J494" s="219">
        <f t="shared" si="127"/>
        <v>806395.8823529412</v>
      </c>
      <c r="K494" s="144">
        <f t="shared" si="128"/>
        <v>0.85</v>
      </c>
      <c r="L494" s="147">
        <v>14</v>
      </c>
      <c r="M494" s="218">
        <f>IFERROR(L494/L499,"-")</f>
        <v>6.5420560747663545E-2</v>
      </c>
      <c r="N494" s="219">
        <v>10792106</v>
      </c>
      <c r="O494" s="219">
        <v>12</v>
      </c>
      <c r="P494" s="219">
        <f t="shared" si="129"/>
        <v>770864.71428571432</v>
      </c>
      <c r="Q494" s="219">
        <f t="shared" si="130"/>
        <v>899342.16666666663</v>
      </c>
      <c r="R494" s="144">
        <f t="shared" si="131"/>
        <v>0.8571428571428571</v>
      </c>
      <c r="S494" s="147">
        <v>5</v>
      </c>
      <c r="T494" s="218">
        <f>IFERROR(S494/S499,"-")</f>
        <v>0.1388888888888889</v>
      </c>
      <c r="U494" s="219">
        <v>1526472</v>
      </c>
      <c r="V494" s="219">
        <v>4</v>
      </c>
      <c r="W494" s="219">
        <f t="shared" si="132"/>
        <v>305294.40000000002</v>
      </c>
      <c r="X494" s="219">
        <f t="shared" si="133"/>
        <v>381618</v>
      </c>
      <c r="Y494" s="144">
        <f t="shared" si="134"/>
        <v>0.8</v>
      </c>
      <c r="Z494" s="147">
        <v>4</v>
      </c>
      <c r="AA494" s="218">
        <f>IFERROR(Z494/Z499,"-")</f>
        <v>0.16666666666666666</v>
      </c>
      <c r="AB494" s="219">
        <v>908695</v>
      </c>
      <c r="AC494" s="219">
        <v>3</v>
      </c>
      <c r="AD494" s="219">
        <f t="shared" si="135"/>
        <v>227173.75</v>
      </c>
      <c r="AE494" s="219">
        <f t="shared" si="136"/>
        <v>302898.33333333331</v>
      </c>
      <c r="AF494" s="144">
        <f t="shared" si="137"/>
        <v>0.75</v>
      </c>
      <c r="AG494" s="147">
        <v>5</v>
      </c>
      <c r="AH494" s="218">
        <f>IFERROR(AG494/AG499,"-")</f>
        <v>6.7567567567567571E-2</v>
      </c>
      <c r="AI494" s="219">
        <v>2486413</v>
      </c>
      <c r="AJ494" s="219">
        <v>4</v>
      </c>
      <c r="AK494" s="219">
        <f t="shared" si="138"/>
        <v>497282.6</v>
      </c>
      <c r="AL494" s="219">
        <f t="shared" si="139"/>
        <v>621603.25</v>
      </c>
      <c r="AM494" s="144">
        <f t="shared" si="140"/>
        <v>0.8</v>
      </c>
      <c r="AN494" s="147">
        <v>79</v>
      </c>
      <c r="AO494" s="218">
        <f>IFERROR(AN494/AN499,"-")</f>
        <v>5.9939301972685891E-2</v>
      </c>
      <c r="AP494" s="219">
        <v>48566052</v>
      </c>
      <c r="AQ494" s="219">
        <v>64</v>
      </c>
      <c r="AR494" s="219">
        <f t="shared" si="141"/>
        <v>614760.15189873416</v>
      </c>
      <c r="AS494" s="219">
        <f t="shared" si="142"/>
        <v>758844.5625</v>
      </c>
      <c r="AT494" s="144">
        <f t="shared" si="143"/>
        <v>0.810126582278481</v>
      </c>
      <c r="AV494" s="65"/>
    </row>
    <row r="495" spans="2:48" s="7" customFormat="1">
      <c r="B495" s="465"/>
      <c r="C495" s="470"/>
      <c r="D495" s="143" t="s">
        <v>157</v>
      </c>
      <c r="E495" s="336">
        <v>17</v>
      </c>
      <c r="F495" s="220">
        <f>IFERROR(E495/E499,"-")</f>
        <v>5.6105610561056105E-2</v>
      </c>
      <c r="G495" s="59">
        <v>21138109</v>
      </c>
      <c r="H495" s="59">
        <v>17</v>
      </c>
      <c r="I495" s="59">
        <f t="shared" si="144"/>
        <v>1243418.1764705882</v>
      </c>
      <c r="J495" s="59">
        <f t="shared" si="127"/>
        <v>1243418.1764705882</v>
      </c>
      <c r="K495" s="9">
        <f t="shared" si="128"/>
        <v>1</v>
      </c>
      <c r="L495" s="336">
        <v>13</v>
      </c>
      <c r="M495" s="220">
        <f>IFERROR(L495/L499,"-")</f>
        <v>6.0747663551401869E-2</v>
      </c>
      <c r="N495" s="59">
        <v>17787942</v>
      </c>
      <c r="O495" s="59">
        <v>13</v>
      </c>
      <c r="P495" s="59">
        <f t="shared" si="129"/>
        <v>1368303.2307692308</v>
      </c>
      <c r="Q495" s="59">
        <f t="shared" si="130"/>
        <v>1368303.2307692308</v>
      </c>
      <c r="R495" s="9">
        <f t="shared" si="131"/>
        <v>1</v>
      </c>
      <c r="S495" s="336">
        <v>1</v>
      </c>
      <c r="T495" s="220">
        <f>IFERROR(S495/S499,"-")</f>
        <v>2.7777777777777776E-2</v>
      </c>
      <c r="U495" s="59">
        <v>64040</v>
      </c>
      <c r="V495" s="59">
        <v>1</v>
      </c>
      <c r="W495" s="59">
        <f t="shared" si="132"/>
        <v>64040</v>
      </c>
      <c r="X495" s="59">
        <f t="shared" si="133"/>
        <v>64040</v>
      </c>
      <c r="Y495" s="9">
        <f t="shared" si="134"/>
        <v>1</v>
      </c>
      <c r="Z495" s="336">
        <v>1</v>
      </c>
      <c r="AA495" s="220">
        <f>IFERROR(Z495/Z499,"-")</f>
        <v>4.1666666666666664E-2</v>
      </c>
      <c r="AB495" s="59">
        <v>64040</v>
      </c>
      <c r="AC495" s="59">
        <v>1</v>
      </c>
      <c r="AD495" s="59">
        <f t="shared" si="135"/>
        <v>64040</v>
      </c>
      <c r="AE495" s="59">
        <f t="shared" si="136"/>
        <v>64040</v>
      </c>
      <c r="AF495" s="9">
        <f t="shared" si="137"/>
        <v>1</v>
      </c>
      <c r="AG495" s="336">
        <v>6</v>
      </c>
      <c r="AH495" s="220">
        <f>IFERROR(AG495/AG499,"-")</f>
        <v>8.1081081081081086E-2</v>
      </c>
      <c r="AI495" s="59">
        <v>10846151</v>
      </c>
      <c r="AJ495" s="59">
        <v>6</v>
      </c>
      <c r="AK495" s="59">
        <f t="shared" si="138"/>
        <v>1807691.8333333333</v>
      </c>
      <c r="AL495" s="59">
        <f t="shared" si="139"/>
        <v>1807691.8333333333</v>
      </c>
      <c r="AM495" s="9">
        <f t="shared" si="140"/>
        <v>1</v>
      </c>
      <c r="AN495" s="336">
        <v>34</v>
      </c>
      <c r="AO495" s="220">
        <f>IFERROR(AN495/AN499,"-")</f>
        <v>2.5796661608497723E-2</v>
      </c>
      <c r="AP495" s="59">
        <v>40560646</v>
      </c>
      <c r="AQ495" s="59">
        <v>30</v>
      </c>
      <c r="AR495" s="59">
        <f t="shared" si="141"/>
        <v>1192960.1764705882</v>
      </c>
      <c r="AS495" s="59">
        <f t="shared" si="142"/>
        <v>1352021.5333333334</v>
      </c>
      <c r="AT495" s="9">
        <f t="shared" si="143"/>
        <v>0.88235294117647056</v>
      </c>
      <c r="AV495" s="65"/>
    </row>
    <row r="496" spans="2:48" s="7" customFormat="1">
      <c r="B496" s="465"/>
      <c r="C496" s="470"/>
      <c r="D496" s="143" t="s">
        <v>158</v>
      </c>
      <c r="E496" s="147">
        <v>4</v>
      </c>
      <c r="F496" s="218">
        <f>IFERROR(E496/E499,"-")</f>
        <v>1.3201320132013201E-2</v>
      </c>
      <c r="G496" s="219">
        <v>4446811</v>
      </c>
      <c r="H496" s="219">
        <v>3</v>
      </c>
      <c r="I496" s="219">
        <f t="shared" si="144"/>
        <v>1111702.75</v>
      </c>
      <c r="J496" s="219">
        <f t="shared" si="127"/>
        <v>1482270.3333333333</v>
      </c>
      <c r="K496" s="144">
        <f t="shared" si="128"/>
        <v>0.75</v>
      </c>
      <c r="L496" s="147">
        <v>3</v>
      </c>
      <c r="M496" s="218">
        <f>IFERROR(L496/L499,"-")</f>
        <v>1.4018691588785047E-2</v>
      </c>
      <c r="N496" s="219">
        <v>4090447</v>
      </c>
      <c r="O496" s="219">
        <v>2</v>
      </c>
      <c r="P496" s="219">
        <f t="shared" si="129"/>
        <v>1363482.3333333333</v>
      </c>
      <c r="Q496" s="219">
        <f t="shared" si="130"/>
        <v>2045223.5</v>
      </c>
      <c r="R496" s="144">
        <f t="shared" si="131"/>
        <v>0.66666666666666663</v>
      </c>
      <c r="S496" s="147">
        <v>1</v>
      </c>
      <c r="T496" s="218">
        <f>IFERROR(S496/S499,"-")</f>
        <v>2.7777777777777776E-2</v>
      </c>
      <c r="U496" s="219">
        <v>356364</v>
      </c>
      <c r="V496" s="219">
        <v>1</v>
      </c>
      <c r="W496" s="219">
        <f t="shared" si="132"/>
        <v>356364</v>
      </c>
      <c r="X496" s="219">
        <f t="shared" si="133"/>
        <v>356364</v>
      </c>
      <c r="Y496" s="144">
        <f t="shared" si="134"/>
        <v>1</v>
      </c>
      <c r="Z496" s="147">
        <v>0</v>
      </c>
      <c r="AA496" s="218">
        <f>IFERROR(Z496/Z499,"-")</f>
        <v>0</v>
      </c>
      <c r="AB496" s="219">
        <v>0</v>
      </c>
      <c r="AC496" s="219">
        <v>0</v>
      </c>
      <c r="AD496" s="219" t="str">
        <f t="shared" si="135"/>
        <v>-</v>
      </c>
      <c r="AE496" s="219" t="str">
        <f t="shared" si="136"/>
        <v>-</v>
      </c>
      <c r="AF496" s="144" t="str">
        <f t="shared" si="137"/>
        <v>-</v>
      </c>
      <c r="AG496" s="147">
        <v>3</v>
      </c>
      <c r="AH496" s="218">
        <f>IFERROR(AG496/AG499,"-")</f>
        <v>4.0540540540540543E-2</v>
      </c>
      <c r="AI496" s="219">
        <v>2906386</v>
      </c>
      <c r="AJ496" s="219">
        <v>2</v>
      </c>
      <c r="AK496" s="219">
        <f t="shared" si="138"/>
        <v>968795.33333333337</v>
      </c>
      <c r="AL496" s="219">
        <f t="shared" si="139"/>
        <v>1453193</v>
      </c>
      <c r="AM496" s="144">
        <f t="shared" si="140"/>
        <v>0.66666666666666663</v>
      </c>
      <c r="AN496" s="147">
        <v>21</v>
      </c>
      <c r="AO496" s="218">
        <f>IFERROR(AN496/AN499,"-")</f>
        <v>1.5933232169954476E-2</v>
      </c>
      <c r="AP496" s="219">
        <v>41200089</v>
      </c>
      <c r="AQ496" s="219">
        <v>20</v>
      </c>
      <c r="AR496" s="219">
        <f t="shared" si="141"/>
        <v>1961909</v>
      </c>
      <c r="AS496" s="219">
        <f t="shared" si="142"/>
        <v>2060004.45</v>
      </c>
      <c r="AT496" s="144">
        <f t="shared" si="143"/>
        <v>0.95238095238095233</v>
      </c>
      <c r="AV496" s="65"/>
    </row>
    <row r="497" spans="2:48" s="7" customFormat="1">
      <c r="B497" s="465"/>
      <c r="C497" s="470"/>
      <c r="D497" s="143" t="s">
        <v>159</v>
      </c>
      <c r="E497" s="336">
        <v>6</v>
      </c>
      <c r="F497" s="220">
        <f>IFERROR(E497/E499,"-")</f>
        <v>1.9801980198019802E-2</v>
      </c>
      <c r="G497" s="59">
        <v>9732314</v>
      </c>
      <c r="H497" s="59">
        <v>6</v>
      </c>
      <c r="I497" s="59">
        <f t="shared" si="144"/>
        <v>1622052.3333333333</v>
      </c>
      <c r="J497" s="59">
        <f t="shared" si="127"/>
        <v>1622052.3333333333</v>
      </c>
      <c r="K497" s="9">
        <f t="shared" si="128"/>
        <v>1</v>
      </c>
      <c r="L497" s="336">
        <v>4</v>
      </c>
      <c r="M497" s="220">
        <f>IFERROR(L497/L499,"-")</f>
        <v>1.8691588785046728E-2</v>
      </c>
      <c r="N497" s="59">
        <v>5367084</v>
      </c>
      <c r="O497" s="59">
        <v>4</v>
      </c>
      <c r="P497" s="59">
        <f t="shared" si="129"/>
        <v>1341771</v>
      </c>
      <c r="Q497" s="59">
        <f t="shared" si="130"/>
        <v>1341771</v>
      </c>
      <c r="R497" s="9">
        <f t="shared" si="131"/>
        <v>1</v>
      </c>
      <c r="S497" s="336">
        <v>0</v>
      </c>
      <c r="T497" s="220">
        <f>IFERROR(S497/S499,"-")</f>
        <v>0</v>
      </c>
      <c r="U497" s="59">
        <v>0</v>
      </c>
      <c r="V497" s="59">
        <v>0</v>
      </c>
      <c r="W497" s="59" t="str">
        <f t="shared" si="132"/>
        <v>-</v>
      </c>
      <c r="X497" s="59" t="str">
        <f t="shared" si="133"/>
        <v>-</v>
      </c>
      <c r="Y497" s="9" t="str">
        <f t="shared" si="134"/>
        <v>-</v>
      </c>
      <c r="Z497" s="336">
        <v>0</v>
      </c>
      <c r="AA497" s="220">
        <f>IFERROR(Z497/Z499,"-")</f>
        <v>0</v>
      </c>
      <c r="AB497" s="59">
        <v>0</v>
      </c>
      <c r="AC497" s="59">
        <v>0</v>
      </c>
      <c r="AD497" s="59" t="str">
        <f t="shared" si="135"/>
        <v>-</v>
      </c>
      <c r="AE497" s="59" t="str">
        <f t="shared" si="136"/>
        <v>-</v>
      </c>
      <c r="AF497" s="9" t="str">
        <f t="shared" si="137"/>
        <v>-</v>
      </c>
      <c r="AG497" s="336">
        <v>4</v>
      </c>
      <c r="AH497" s="220">
        <f>IFERROR(AG497/AG499,"-")</f>
        <v>5.4054054054054057E-2</v>
      </c>
      <c r="AI497" s="59">
        <v>10371028</v>
      </c>
      <c r="AJ497" s="59">
        <v>4</v>
      </c>
      <c r="AK497" s="59">
        <f t="shared" si="138"/>
        <v>2592757</v>
      </c>
      <c r="AL497" s="59">
        <f t="shared" si="139"/>
        <v>2592757</v>
      </c>
      <c r="AM497" s="9">
        <f t="shared" si="140"/>
        <v>1</v>
      </c>
      <c r="AN497" s="336">
        <v>4</v>
      </c>
      <c r="AO497" s="220">
        <f>IFERROR(AN497/AN499,"-")</f>
        <v>3.0349013657056147E-3</v>
      </c>
      <c r="AP497" s="59">
        <v>2873573</v>
      </c>
      <c r="AQ497" s="59">
        <v>4</v>
      </c>
      <c r="AR497" s="59">
        <f t="shared" si="141"/>
        <v>718393.25</v>
      </c>
      <c r="AS497" s="59">
        <f t="shared" si="142"/>
        <v>718393.25</v>
      </c>
      <c r="AT497" s="9">
        <f t="shared" si="143"/>
        <v>1</v>
      </c>
      <c r="AV497" s="65"/>
    </row>
    <row r="498" spans="2:48" s="7" customFormat="1">
      <c r="B498" s="465"/>
      <c r="C498" s="470"/>
      <c r="D498" s="146" t="s">
        <v>160</v>
      </c>
      <c r="E498" s="337">
        <v>5</v>
      </c>
      <c r="F498" s="221">
        <f>IFERROR(E498/E499,"-")</f>
        <v>1.65016501650165E-2</v>
      </c>
      <c r="G498" s="222">
        <v>9771338</v>
      </c>
      <c r="H498" s="222">
        <v>5</v>
      </c>
      <c r="I498" s="222">
        <f t="shared" si="144"/>
        <v>1954267.6</v>
      </c>
      <c r="J498" s="222">
        <f t="shared" si="127"/>
        <v>1954267.6</v>
      </c>
      <c r="K498" s="29">
        <f t="shared" si="128"/>
        <v>1</v>
      </c>
      <c r="L498" s="337">
        <v>5</v>
      </c>
      <c r="M498" s="221">
        <f>IFERROR(L498/L499,"-")</f>
        <v>2.336448598130841E-2</v>
      </c>
      <c r="N498" s="222">
        <v>9771338</v>
      </c>
      <c r="O498" s="222">
        <v>5</v>
      </c>
      <c r="P498" s="222">
        <f t="shared" si="129"/>
        <v>1954267.6</v>
      </c>
      <c r="Q498" s="222">
        <f t="shared" si="130"/>
        <v>1954267.6</v>
      </c>
      <c r="R498" s="29">
        <f t="shared" si="131"/>
        <v>1</v>
      </c>
      <c r="S498" s="337">
        <v>2</v>
      </c>
      <c r="T498" s="221">
        <f>IFERROR(S498/S499,"-")</f>
        <v>5.5555555555555552E-2</v>
      </c>
      <c r="U498" s="222">
        <v>2977152</v>
      </c>
      <c r="V498" s="222">
        <v>2</v>
      </c>
      <c r="W498" s="222">
        <f t="shared" si="132"/>
        <v>1488576</v>
      </c>
      <c r="X498" s="222">
        <f t="shared" si="133"/>
        <v>1488576</v>
      </c>
      <c r="Y498" s="29">
        <f t="shared" si="134"/>
        <v>1</v>
      </c>
      <c r="Z498" s="337">
        <v>2</v>
      </c>
      <c r="AA498" s="221">
        <f>IFERROR(Z498/Z499,"-")</f>
        <v>8.3333333333333329E-2</v>
      </c>
      <c r="AB498" s="222">
        <v>2977152</v>
      </c>
      <c r="AC498" s="222">
        <v>2</v>
      </c>
      <c r="AD498" s="222">
        <f t="shared" si="135"/>
        <v>1488576</v>
      </c>
      <c r="AE498" s="222">
        <f t="shared" si="136"/>
        <v>1488576</v>
      </c>
      <c r="AF498" s="29">
        <f t="shared" si="137"/>
        <v>1</v>
      </c>
      <c r="AG498" s="337">
        <v>4</v>
      </c>
      <c r="AH498" s="221">
        <f>IFERROR(AG498/AG499,"-")</f>
        <v>5.4054054054054057E-2</v>
      </c>
      <c r="AI498" s="222">
        <v>11154665</v>
      </c>
      <c r="AJ498" s="222">
        <v>4</v>
      </c>
      <c r="AK498" s="222">
        <f t="shared" si="138"/>
        <v>2788666.25</v>
      </c>
      <c r="AL498" s="222">
        <f t="shared" si="139"/>
        <v>2788666.25</v>
      </c>
      <c r="AM498" s="29">
        <f t="shared" si="140"/>
        <v>1</v>
      </c>
      <c r="AN498" s="337">
        <v>5</v>
      </c>
      <c r="AO498" s="221">
        <f>IFERROR(AN498/AN499,"-")</f>
        <v>3.7936267071320183E-3</v>
      </c>
      <c r="AP498" s="222">
        <v>10644505</v>
      </c>
      <c r="AQ498" s="222">
        <v>3</v>
      </c>
      <c r="AR498" s="222">
        <f t="shared" si="141"/>
        <v>2128901</v>
      </c>
      <c r="AS498" s="222">
        <f t="shared" si="142"/>
        <v>3548168.3333333335</v>
      </c>
      <c r="AT498" s="29">
        <f t="shared" si="143"/>
        <v>0.6</v>
      </c>
      <c r="AV498" s="65"/>
    </row>
    <row r="499" spans="2:48" s="7" customFormat="1">
      <c r="B499" s="466"/>
      <c r="C499" s="471"/>
      <c r="D499" s="247" t="s">
        <v>64</v>
      </c>
      <c r="E499" s="148">
        <f>SUM(E491:E498)</f>
        <v>303</v>
      </c>
      <c r="F499" s="223">
        <f>IFERROR(E499/E499,"-")</f>
        <v>1</v>
      </c>
      <c r="G499" s="224">
        <f>SUM(G491:G498)</f>
        <v>62975900</v>
      </c>
      <c r="H499" s="224">
        <f>SUM(H491:H498)</f>
        <v>72</v>
      </c>
      <c r="I499" s="224">
        <f t="shared" si="144"/>
        <v>207841.25412541255</v>
      </c>
      <c r="J499" s="224">
        <f t="shared" si="127"/>
        <v>874665.27777777775</v>
      </c>
      <c r="K499" s="129">
        <f t="shared" si="128"/>
        <v>0.23762376237623761</v>
      </c>
      <c r="L499" s="148">
        <f>SUM(L491:L498)</f>
        <v>214</v>
      </c>
      <c r="M499" s="223">
        <f>IFERROR(L499/L499,"-")</f>
        <v>1</v>
      </c>
      <c r="N499" s="224">
        <f>SUM(N491:N498)</f>
        <v>50750094</v>
      </c>
      <c r="O499" s="224">
        <f>SUM(O491:O498)</f>
        <v>53</v>
      </c>
      <c r="P499" s="224">
        <f t="shared" si="129"/>
        <v>237149.97196261681</v>
      </c>
      <c r="Q499" s="224">
        <f t="shared" si="130"/>
        <v>957548.94339622639</v>
      </c>
      <c r="R499" s="129">
        <f t="shared" si="131"/>
        <v>0.24766355140186916</v>
      </c>
      <c r="S499" s="148">
        <f>SUM(S491:S498)</f>
        <v>36</v>
      </c>
      <c r="T499" s="223">
        <f>IFERROR(S499/S499,"-")</f>
        <v>1</v>
      </c>
      <c r="U499" s="224">
        <f>SUM(U491:U498)</f>
        <v>6027927</v>
      </c>
      <c r="V499" s="224">
        <f>SUM(V491:V498)</f>
        <v>13</v>
      </c>
      <c r="W499" s="224">
        <f t="shared" si="132"/>
        <v>167442.41666666666</v>
      </c>
      <c r="X499" s="224">
        <f t="shared" si="133"/>
        <v>463686.69230769231</v>
      </c>
      <c r="Y499" s="129">
        <f t="shared" si="134"/>
        <v>0.3611111111111111</v>
      </c>
      <c r="Z499" s="148">
        <f>SUM(Z491:Z498)</f>
        <v>24</v>
      </c>
      <c r="AA499" s="223">
        <f>IFERROR(Z499/Z499,"-")</f>
        <v>1</v>
      </c>
      <c r="AB499" s="224">
        <f>SUM(AB491:AB498)</f>
        <v>4738999</v>
      </c>
      <c r="AC499" s="224">
        <f>SUM(AC491:AC498)</f>
        <v>10</v>
      </c>
      <c r="AD499" s="224">
        <f t="shared" si="135"/>
        <v>197458.29166666666</v>
      </c>
      <c r="AE499" s="224">
        <f t="shared" si="136"/>
        <v>473899.9</v>
      </c>
      <c r="AF499" s="129">
        <f t="shared" si="137"/>
        <v>0.41666666666666669</v>
      </c>
      <c r="AG499" s="148">
        <f>SUM(AG491:AG498)</f>
        <v>74</v>
      </c>
      <c r="AH499" s="223">
        <f>IFERROR(AG499/AG499,"-")</f>
        <v>1</v>
      </c>
      <c r="AI499" s="224">
        <f>SUM(AI491:AI498)</f>
        <v>39576037</v>
      </c>
      <c r="AJ499" s="224">
        <f>SUM(AJ491:AJ498)</f>
        <v>24</v>
      </c>
      <c r="AK499" s="224">
        <f t="shared" si="138"/>
        <v>534811.31081081077</v>
      </c>
      <c r="AL499" s="224">
        <f t="shared" si="139"/>
        <v>1649001.5416666667</v>
      </c>
      <c r="AM499" s="129">
        <f t="shared" si="140"/>
        <v>0.32432432432432434</v>
      </c>
      <c r="AN499" s="148">
        <f>SUM(AN491:AN498)</f>
        <v>1318</v>
      </c>
      <c r="AO499" s="223">
        <f>IFERROR(AN499/AN499,"-")</f>
        <v>1</v>
      </c>
      <c r="AP499" s="224">
        <f>SUM(AP491:AP498)</f>
        <v>151192774</v>
      </c>
      <c r="AQ499" s="224">
        <f>SUM(AQ491:AQ498)</f>
        <v>170</v>
      </c>
      <c r="AR499" s="224">
        <f t="shared" si="141"/>
        <v>114713.78907435508</v>
      </c>
      <c r="AS499" s="224">
        <f t="shared" si="142"/>
        <v>889369.25882352947</v>
      </c>
      <c r="AT499" s="129">
        <f t="shared" si="143"/>
        <v>0.12898330804248861</v>
      </c>
      <c r="AV499" s="65"/>
    </row>
    <row r="500" spans="2:48" s="7" customFormat="1">
      <c r="B500" s="464">
        <v>56</v>
      </c>
      <c r="C500" s="469" t="s">
        <v>8</v>
      </c>
      <c r="D500" s="143" t="s">
        <v>156</v>
      </c>
      <c r="E500" s="147">
        <v>299</v>
      </c>
      <c r="F500" s="218">
        <f>IFERROR(E500/E508,"-")</f>
        <v>0.81693989071038253</v>
      </c>
      <c r="G500" s="219">
        <v>0</v>
      </c>
      <c r="H500" s="219">
        <v>0</v>
      </c>
      <c r="I500" s="219">
        <f t="shared" si="144"/>
        <v>0</v>
      </c>
      <c r="J500" s="219" t="str">
        <f t="shared" si="127"/>
        <v>-</v>
      </c>
      <c r="K500" s="144">
        <f t="shared" si="128"/>
        <v>0</v>
      </c>
      <c r="L500" s="147">
        <v>208</v>
      </c>
      <c r="M500" s="218">
        <f>IFERROR(L500/L508,"-")</f>
        <v>0.82868525896414347</v>
      </c>
      <c r="N500" s="219">
        <v>0</v>
      </c>
      <c r="O500" s="219">
        <v>0</v>
      </c>
      <c r="P500" s="219">
        <f t="shared" si="129"/>
        <v>0</v>
      </c>
      <c r="Q500" s="219" t="str">
        <f t="shared" si="130"/>
        <v>-</v>
      </c>
      <c r="R500" s="144">
        <f t="shared" si="131"/>
        <v>0</v>
      </c>
      <c r="S500" s="147">
        <v>32</v>
      </c>
      <c r="T500" s="218">
        <f>IFERROR(S500/S508,"-")</f>
        <v>0.76190476190476186</v>
      </c>
      <c r="U500" s="219">
        <v>0</v>
      </c>
      <c r="V500" s="219">
        <v>0</v>
      </c>
      <c r="W500" s="219">
        <f t="shared" si="132"/>
        <v>0</v>
      </c>
      <c r="X500" s="219" t="str">
        <f t="shared" si="133"/>
        <v>-</v>
      </c>
      <c r="Y500" s="144">
        <f t="shared" si="134"/>
        <v>0</v>
      </c>
      <c r="Z500" s="147">
        <v>27</v>
      </c>
      <c r="AA500" s="218">
        <f>IFERROR(Z500/Z508,"-")</f>
        <v>0.79411764705882348</v>
      </c>
      <c r="AB500" s="219">
        <v>0</v>
      </c>
      <c r="AC500" s="219">
        <v>0</v>
      </c>
      <c r="AD500" s="219">
        <f t="shared" si="135"/>
        <v>0</v>
      </c>
      <c r="AE500" s="219" t="str">
        <f t="shared" si="136"/>
        <v>-</v>
      </c>
      <c r="AF500" s="144">
        <f t="shared" si="137"/>
        <v>0</v>
      </c>
      <c r="AG500" s="147">
        <v>117</v>
      </c>
      <c r="AH500" s="218">
        <f>IFERROR(AG500/AG508,"-")</f>
        <v>0.75483870967741939</v>
      </c>
      <c r="AI500" s="219">
        <v>0</v>
      </c>
      <c r="AJ500" s="219">
        <v>0</v>
      </c>
      <c r="AK500" s="219">
        <f t="shared" si="138"/>
        <v>0</v>
      </c>
      <c r="AL500" s="219" t="str">
        <f t="shared" si="139"/>
        <v>-</v>
      </c>
      <c r="AM500" s="144">
        <f t="shared" si="140"/>
        <v>0</v>
      </c>
      <c r="AN500" s="147">
        <v>1071</v>
      </c>
      <c r="AO500" s="218">
        <f>IFERROR(AN500/AN508,"-")</f>
        <v>0.89548494983277593</v>
      </c>
      <c r="AP500" s="219">
        <v>0</v>
      </c>
      <c r="AQ500" s="219">
        <v>0</v>
      </c>
      <c r="AR500" s="219">
        <f t="shared" si="141"/>
        <v>0</v>
      </c>
      <c r="AS500" s="219" t="str">
        <f t="shared" si="142"/>
        <v>-</v>
      </c>
      <c r="AT500" s="144">
        <f t="shared" si="143"/>
        <v>0</v>
      </c>
      <c r="AV500" s="65"/>
    </row>
    <row r="501" spans="2:48" s="7" customFormat="1">
      <c r="B501" s="465"/>
      <c r="C501" s="470"/>
      <c r="D501" s="143" t="s">
        <v>153</v>
      </c>
      <c r="E501" s="336">
        <v>18</v>
      </c>
      <c r="F501" s="220">
        <f>IFERROR(E501/E508,"-")</f>
        <v>4.9180327868852458E-2</v>
      </c>
      <c r="G501" s="59">
        <v>1006671</v>
      </c>
      <c r="H501" s="59">
        <v>8</v>
      </c>
      <c r="I501" s="59">
        <f t="shared" si="144"/>
        <v>55926.166666666664</v>
      </c>
      <c r="J501" s="59">
        <f t="shared" si="127"/>
        <v>125833.875</v>
      </c>
      <c r="K501" s="9">
        <f t="shared" si="128"/>
        <v>0.44444444444444442</v>
      </c>
      <c r="L501" s="336">
        <v>12</v>
      </c>
      <c r="M501" s="220">
        <f>IFERROR(L501/L508,"-")</f>
        <v>4.7808764940239043E-2</v>
      </c>
      <c r="N501" s="59">
        <v>555402</v>
      </c>
      <c r="O501" s="59">
        <v>5</v>
      </c>
      <c r="P501" s="59">
        <f t="shared" si="129"/>
        <v>46283.5</v>
      </c>
      <c r="Q501" s="59">
        <f t="shared" si="130"/>
        <v>111080.4</v>
      </c>
      <c r="R501" s="9">
        <f t="shared" si="131"/>
        <v>0.41666666666666669</v>
      </c>
      <c r="S501" s="336">
        <v>1</v>
      </c>
      <c r="T501" s="220">
        <f>IFERROR(S501/S508,"-")</f>
        <v>2.3809523809523808E-2</v>
      </c>
      <c r="U501" s="59">
        <v>0</v>
      </c>
      <c r="V501" s="59">
        <v>0</v>
      </c>
      <c r="W501" s="59">
        <f t="shared" si="132"/>
        <v>0</v>
      </c>
      <c r="X501" s="59" t="str">
        <f t="shared" si="133"/>
        <v>-</v>
      </c>
      <c r="Y501" s="9">
        <f t="shared" si="134"/>
        <v>0</v>
      </c>
      <c r="Z501" s="336">
        <v>1</v>
      </c>
      <c r="AA501" s="220">
        <f>IFERROR(Z501/Z508,"-")</f>
        <v>2.9411764705882353E-2</v>
      </c>
      <c r="AB501" s="59">
        <v>0</v>
      </c>
      <c r="AC501" s="59">
        <v>0</v>
      </c>
      <c r="AD501" s="59">
        <f t="shared" si="135"/>
        <v>0</v>
      </c>
      <c r="AE501" s="59" t="str">
        <f t="shared" si="136"/>
        <v>-</v>
      </c>
      <c r="AF501" s="9">
        <f t="shared" si="137"/>
        <v>0</v>
      </c>
      <c r="AG501" s="336">
        <v>9</v>
      </c>
      <c r="AH501" s="220">
        <f>IFERROR(AG501/AG508,"-")</f>
        <v>5.8064516129032261E-2</v>
      </c>
      <c r="AI501" s="59">
        <v>522550</v>
      </c>
      <c r="AJ501" s="59">
        <v>4</v>
      </c>
      <c r="AK501" s="59">
        <f t="shared" si="138"/>
        <v>58061.111111111109</v>
      </c>
      <c r="AL501" s="59">
        <f t="shared" si="139"/>
        <v>130637.5</v>
      </c>
      <c r="AM501" s="9">
        <f t="shared" si="140"/>
        <v>0.44444444444444442</v>
      </c>
      <c r="AN501" s="336">
        <v>45</v>
      </c>
      <c r="AO501" s="220">
        <f>IFERROR(AN501/AN508,"-")</f>
        <v>3.7625418060200672E-2</v>
      </c>
      <c r="AP501" s="59">
        <v>3305099</v>
      </c>
      <c r="AQ501" s="59">
        <v>21</v>
      </c>
      <c r="AR501" s="59">
        <f t="shared" si="141"/>
        <v>73446.64444444445</v>
      </c>
      <c r="AS501" s="59">
        <f t="shared" si="142"/>
        <v>157385.66666666666</v>
      </c>
      <c r="AT501" s="9">
        <f t="shared" si="143"/>
        <v>0.46666666666666667</v>
      </c>
      <c r="AV501" s="65"/>
    </row>
    <row r="502" spans="2:48" s="7" customFormat="1">
      <c r="B502" s="465"/>
      <c r="C502" s="470"/>
      <c r="D502" s="143" t="s">
        <v>154</v>
      </c>
      <c r="E502" s="336">
        <v>22</v>
      </c>
      <c r="F502" s="220">
        <f>IFERROR(E502/E508,"-")</f>
        <v>6.0109289617486336E-2</v>
      </c>
      <c r="G502" s="59">
        <v>3769627</v>
      </c>
      <c r="H502" s="59">
        <v>12</v>
      </c>
      <c r="I502" s="59">
        <f t="shared" si="144"/>
        <v>171346.68181818182</v>
      </c>
      <c r="J502" s="59">
        <f t="shared" si="127"/>
        <v>314135.58333333331</v>
      </c>
      <c r="K502" s="9">
        <f t="shared" si="128"/>
        <v>0.54545454545454541</v>
      </c>
      <c r="L502" s="336">
        <v>16</v>
      </c>
      <c r="M502" s="220">
        <f>IFERROR(L502/L508,"-")</f>
        <v>6.3745019920318724E-2</v>
      </c>
      <c r="N502" s="59">
        <v>3319261</v>
      </c>
      <c r="O502" s="59">
        <v>9</v>
      </c>
      <c r="P502" s="59">
        <f t="shared" si="129"/>
        <v>207453.8125</v>
      </c>
      <c r="Q502" s="59">
        <f t="shared" si="130"/>
        <v>368806.77777777775</v>
      </c>
      <c r="R502" s="9">
        <f t="shared" si="131"/>
        <v>0.5625</v>
      </c>
      <c r="S502" s="336">
        <v>2</v>
      </c>
      <c r="T502" s="220">
        <f>IFERROR(S502/S508,"-")</f>
        <v>4.7619047619047616E-2</v>
      </c>
      <c r="U502" s="59">
        <v>672619</v>
      </c>
      <c r="V502" s="59">
        <v>1</v>
      </c>
      <c r="W502" s="59">
        <f t="shared" si="132"/>
        <v>336309.5</v>
      </c>
      <c r="X502" s="59">
        <f t="shared" si="133"/>
        <v>672619</v>
      </c>
      <c r="Y502" s="9">
        <f t="shared" si="134"/>
        <v>0.5</v>
      </c>
      <c r="Z502" s="336">
        <v>2</v>
      </c>
      <c r="AA502" s="220">
        <f>IFERROR(Z502/Z508,"-")</f>
        <v>5.8823529411764705E-2</v>
      </c>
      <c r="AB502" s="59">
        <v>672619</v>
      </c>
      <c r="AC502" s="59">
        <v>1</v>
      </c>
      <c r="AD502" s="59">
        <f t="shared" si="135"/>
        <v>336309.5</v>
      </c>
      <c r="AE502" s="59">
        <f t="shared" si="136"/>
        <v>672619</v>
      </c>
      <c r="AF502" s="9">
        <f t="shared" si="137"/>
        <v>0.5</v>
      </c>
      <c r="AG502" s="336">
        <v>8</v>
      </c>
      <c r="AH502" s="220">
        <f>IFERROR(AG502/AG508,"-")</f>
        <v>5.1612903225806452E-2</v>
      </c>
      <c r="AI502" s="59">
        <v>467892</v>
      </c>
      <c r="AJ502" s="59">
        <v>3</v>
      </c>
      <c r="AK502" s="59">
        <f t="shared" si="138"/>
        <v>58486.5</v>
      </c>
      <c r="AL502" s="59">
        <f t="shared" si="139"/>
        <v>155964</v>
      </c>
      <c r="AM502" s="9">
        <f t="shared" si="140"/>
        <v>0.375</v>
      </c>
      <c r="AN502" s="336">
        <v>37</v>
      </c>
      <c r="AO502" s="220">
        <f>IFERROR(AN502/AN508,"-")</f>
        <v>3.0936454849498328E-2</v>
      </c>
      <c r="AP502" s="59">
        <v>3225014</v>
      </c>
      <c r="AQ502" s="59">
        <v>14</v>
      </c>
      <c r="AR502" s="59">
        <f t="shared" si="141"/>
        <v>87162.540540540547</v>
      </c>
      <c r="AS502" s="59">
        <f t="shared" si="142"/>
        <v>230358.14285714287</v>
      </c>
      <c r="AT502" s="9">
        <f t="shared" si="143"/>
        <v>0.3783783783783784</v>
      </c>
      <c r="AV502" s="65"/>
    </row>
    <row r="503" spans="2:48" s="7" customFormat="1">
      <c r="B503" s="465"/>
      <c r="C503" s="470"/>
      <c r="D503" s="143" t="s">
        <v>155</v>
      </c>
      <c r="E503" s="147">
        <v>8</v>
      </c>
      <c r="F503" s="218">
        <f>IFERROR(E503/E508,"-")</f>
        <v>2.185792349726776E-2</v>
      </c>
      <c r="G503" s="219">
        <v>2081648</v>
      </c>
      <c r="H503" s="219">
        <v>8</v>
      </c>
      <c r="I503" s="219">
        <f t="shared" si="144"/>
        <v>260206</v>
      </c>
      <c r="J503" s="219">
        <f t="shared" si="127"/>
        <v>260206</v>
      </c>
      <c r="K503" s="144">
        <f t="shared" si="128"/>
        <v>1</v>
      </c>
      <c r="L503" s="147">
        <v>4</v>
      </c>
      <c r="M503" s="218">
        <f>IFERROR(L503/L508,"-")</f>
        <v>1.5936254980079681E-2</v>
      </c>
      <c r="N503" s="219">
        <v>1065623</v>
      </c>
      <c r="O503" s="219">
        <v>4</v>
      </c>
      <c r="P503" s="219">
        <f t="shared" si="129"/>
        <v>266405.75</v>
      </c>
      <c r="Q503" s="219">
        <f t="shared" si="130"/>
        <v>266405.75</v>
      </c>
      <c r="R503" s="144">
        <f t="shared" si="131"/>
        <v>1</v>
      </c>
      <c r="S503" s="147">
        <v>3</v>
      </c>
      <c r="T503" s="218">
        <f>IFERROR(S503/S508,"-")</f>
        <v>7.1428571428571425E-2</v>
      </c>
      <c r="U503" s="219">
        <v>552680</v>
      </c>
      <c r="V503" s="219">
        <v>3</v>
      </c>
      <c r="W503" s="219">
        <f t="shared" si="132"/>
        <v>184226.66666666666</v>
      </c>
      <c r="X503" s="219">
        <f t="shared" si="133"/>
        <v>184226.66666666666</v>
      </c>
      <c r="Y503" s="144">
        <f t="shared" si="134"/>
        <v>1</v>
      </c>
      <c r="Z503" s="147">
        <v>2</v>
      </c>
      <c r="AA503" s="218">
        <f>IFERROR(Z503/Z508,"-")</f>
        <v>5.8823529411764705E-2</v>
      </c>
      <c r="AB503" s="219">
        <v>328976</v>
      </c>
      <c r="AC503" s="219">
        <v>2</v>
      </c>
      <c r="AD503" s="219">
        <f t="shared" si="135"/>
        <v>164488</v>
      </c>
      <c r="AE503" s="219">
        <f t="shared" si="136"/>
        <v>164488</v>
      </c>
      <c r="AF503" s="144">
        <f t="shared" si="137"/>
        <v>1</v>
      </c>
      <c r="AG503" s="147">
        <v>10</v>
      </c>
      <c r="AH503" s="218">
        <f>IFERROR(AG503/AG508,"-")</f>
        <v>6.4516129032258063E-2</v>
      </c>
      <c r="AI503" s="219">
        <v>3209907</v>
      </c>
      <c r="AJ503" s="219">
        <v>7</v>
      </c>
      <c r="AK503" s="219">
        <f t="shared" si="138"/>
        <v>320990.7</v>
      </c>
      <c r="AL503" s="219">
        <f t="shared" si="139"/>
        <v>458558.14285714284</v>
      </c>
      <c r="AM503" s="144">
        <f t="shared" si="140"/>
        <v>0.7</v>
      </c>
      <c r="AN503" s="147">
        <v>20</v>
      </c>
      <c r="AO503" s="218">
        <f>IFERROR(AN503/AN508,"-")</f>
        <v>1.6722408026755852E-2</v>
      </c>
      <c r="AP503" s="219">
        <v>11456158</v>
      </c>
      <c r="AQ503" s="219">
        <v>17</v>
      </c>
      <c r="AR503" s="219">
        <f t="shared" si="141"/>
        <v>572807.9</v>
      </c>
      <c r="AS503" s="219">
        <f t="shared" si="142"/>
        <v>673891.6470588235</v>
      </c>
      <c r="AT503" s="144">
        <f t="shared" si="143"/>
        <v>0.85</v>
      </c>
      <c r="AV503" s="65"/>
    </row>
    <row r="504" spans="2:48" s="7" customFormat="1">
      <c r="B504" s="465"/>
      <c r="C504" s="470"/>
      <c r="D504" s="143" t="s">
        <v>157</v>
      </c>
      <c r="E504" s="336">
        <v>14</v>
      </c>
      <c r="F504" s="220">
        <f>IFERROR(E504/E508,"-")</f>
        <v>3.825136612021858E-2</v>
      </c>
      <c r="G504" s="59">
        <v>14022467</v>
      </c>
      <c r="H504" s="59">
        <v>12</v>
      </c>
      <c r="I504" s="59">
        <f t="shared" si="144"/>
        <v>1001604.7857142857</v>
      </c>
      <c r="J504" s="59">
        <f t="shared" si="127"/>
        <v>1168538.9166666667</v>
      </c>
      <c r="K504" s="9">
        <f t="shared" si="128"/>
        <v>0.8571428571428571</v>
      </c>
      <c r="L504" s="336">
        <v>10</v>
      </c>
      <c r="M504" s="220">
        <f>IFERROR(L504/L508,"-")</f>
        <v>3.9840637450199202E-2</v>
      </c>
      <c r="N504" s="59">
        <v>8615089</v>
      </c>
      <c r="O504" s="59">
        <v>8</v>
      </c>
      <c r="P504" s="59">
        <f t="shared" si="129"/>
        <v>861508.9</v>
      </c>
      <c r="Q504" s="59">
        <f t="shared" si="130"/>
        <v>1076886.125</v>
      </c>
      <c r="R504" s="9">
        <f t="shared" si="131"/>
        <v>0.8</v>
      </c>
      <c r="S504" s="336">
        <v>3</v>
      </c>
      <c r="T504" s="220">
        <f>IFERROR(S504/S508,"-")</f>
        <v>7.1428571428571425E-2</v>
      </c>
      <c r="U504" s="59">
        <v>3766850</v>
      </c>
      <c r="V504" s="59">
        <v>3</v>
      </c>
      <c r="W504" s="59">
        <f t="shared" si="132"/>
        <v>1255616.6666666667</v>
      </c>
      <c r="X504" s="59">
        <f t="shared" si="133"/>
        <v>1255616.6666666667</v>
      </c>
      <c r="Y504" s="9">
        <f t="shared" si="134"/>
        <v>1</v>
      </c>
      <c r="Z504" s="336">
        <v>2</v>
      </c>
      <c r="AA504" s="220">
        <f>IFERROR(Z504/Z508,"-")</f>
        <v>5.8823529411764705E-2</v>
      </c>
      <c r="AB504" s="59">
        <v>2095024</v>
      </c>
      <c r="AC504" s="59">
        <v>2</v>
      </c>
      <c r="AD504" s="59">
        <f t="shared" si="135"/>
        <v>1047512</v>
      </c>
      <c r="AE504" s="59">
        <f t="shared" si="136"/>
        <v>1047512</v>
      </c>
      <c r="AF504" s="9">
        <f t="shared" si="137"/>
        <v>1</v>
      </c>
      <c r="AG504" s="336">
        <v>7</v>
      </c>
      <c r="AH504" s="220">
        <f>IFERROR(AG504/AG508,"-")</f>
        <v>4.5161290322580643E-2</v>
      </c>
      <c r="AI504" s="59">
        <v>7172511</v>
      </c>
      <c r="AJ504" s="59">
        <v>6</v>
      </c>
      <c r="AK504" s="59">
        <f t="shared" si="138"/>
        <v>1024644.4285714285</v>
      </c>
      <c r="AL504" s="59">
        <f t="shared" si="139"/>
        <v>1195418.5</v>
      </c>
      <c r="AM504" s="9">
        <f t="shared" si="140"/>
        <v>0.8571428571428571</v>
      </c>
      <c r="AN504" s="336">
        <v>14</v>
      </c>
      <c r="AO504" s="220">
        <f>IFERROR(AN504/AN508,"-")</f>
        <v>1.1705685618729096E-2</v>
      </c>
      <c r="AP504" s="59">
        <v>10130073</v>
      </c>
      <c r="AQ504" s="59">
        <v>13</v>
      </c>
      <c r="AR504" s="59">
        <f t="shared" si="141"/>
        <v>723576.64285714284</v>
      </c>
      <c r="AS504" s="59">
        <f t="shared" si="142"/>
        <v>779236.38461538462</v>
      </c>
      <c r="AT504" s="9">
        <f t="shared" si="143"/>
        <v>0.9285714285714286</v>
      </c>
      <c r="AV504" s="65"/>
    </row>
    <row r="505" spans="2:48" s="7" customFormat="1">
      <c r="B505" s="465"/>
      <c r="C505" s="470"/>
      <c r="D505" s="143" t="s">
        <v>158</v>
      </c>
      <c r="E505" s="147">
        <v>2</v>
      </c>
      <c r="F505" s="218">
        <f>IFERROR(E505/E508,"-")</f>
        <v>5.4644808743169399E-3</v>
      </c>
      <c r="G505" s="219">
        <v>4027510</v>
      </c>
      <c r="H505" s="219">
        <v>2</v>
      </c>
      <c r="I505" s="219">
        <f t="shared" si="144"/>
        <v>2013755</v>
      </c>
      <c r="J505" s="219">
        <f t="shared" si="127"/>
        <v>2013755</v>
      </c>
      <c r="K505" s="144">
        <f t="shared" si="128"/>
        <v>1</v>
      </c>
      <c r="L505" s="147">
        <v>1</v>
      </c>
      <c r="M505" s="218">
        <f>IFERROR(L505/L508,"-")</f>
        <v>3.9840637450199202E-3</v>
      </c>
      <c r="N505" s="219">
        <v>741779</v>
      </c>
      <c r="O505" s="219">
        <v>1</v>
      </c>
      <c r="P505" s="219">
        <f t="shared" si="129"/>
        <v>741779</v>
      </c>
      <c r="Q505" s="219">
        <f t="shared" si="130"/>
        <v>741779</v>
      </c>
      <c r="R505" s="144">
        <f t="shared" si="131"/>
        <v>1</v>
      </c>
      <c r="S505" s="147">
        <v>0</v>
      </c>
      <c r="T505" s="218">
        <f>IFERROR(S505/S508,"-")</f>
        <v>0</v>
      </c>
      <c r="U505" s="219">
        <v>0</v>
      </c>
      <c r="V505" s="219">
        <v>0</v>
      </c>
      <c r="W505" s="219" t="str">
        <f t="shared" si="132"/>
        <v>-</v>
      </c>
      <c r="X505" s="219" t="str">
        <f t="shared" si="133"/>
        <v>-</v>
      </c>
      <c r="Y505" s="144" t="str">
        <f t="shared" si="134"/>
        <v>-</v>
      </c>
      <c r="Z505" s="147">
        <v>0</v>
      </c>
      <c r="AA505" s="218">
        <f>IFERROR(Z505/Z508,"-")</f>
        <v>0</v>
      </c>
      <c r="AB505" s="219">
        <v>0</v>
      </c>
      <c r="AC505" s="219">
        <v>0</v>
      </c>
      <c r="AD505" s="219" t="str">
        <f t="shared" si="135"/>
        <v>-</v>
      </c>
      <c r="AE505" s="219" t="str">
        <f t="shared" si="136"/>
        <v>-</v>
      </c>
      <c r="AF505" s="144" t="str">
        <f t="shared" si="137"/>
        <v>-</v>
      </c>
      <c r="AG505" s="147">
        <v>1</v>
      </c>
      <c r="AH505" s="218">
        <f>IFERROR(AG505/AG508,"-")</f>
        <v>6.4516129032258064E-3</v>
      </c>
      <c r="AI505" s="219">
        <v>741779</v>
      </c>
      <c r="AJ505" s="219">
        <v>1</v>
      </c>
      <c r="AK505" s="219">
        <f t="shared" si="138"/>
        <v>741779</v>
      </c>
      <c r="AL505" s="219">
        <f t="shared" si="139"/>
        <v>741779</v>
      </c>
      <c r="AM505" s="144">
        <f t="shared" si="140"/>
        <v>1</v>
      </c>
      <c r="AN505" s="147">
        <v>6</v>
      </c>
      <c r="AO505" s="218">
        <f>IFERROR(AN505/AN508,"-")</f>
        <v>5.016722408026756E-3</v>
      </c>
      <c r="AP505" s="219">
        <v>5245083</v>
      </c>
      <c r="AQ505" s="219">
        <v>6</v>
      </c>
      <c r="AR505" s="219">
        <f t="shared" si="141"/>
        <v>874180.5</v>
      </c>
      <c r="AS505" s="219">
        <f t="shared" si="142"/>
        <v>874180.5</v>
      </c>
      <c r="AT505" s="144">
        <f t="shared" si="143"/>
        <v>1</v>
      </c>
      <c r="AV505" s="65"/>
    </row>
    <row r="506" spans="2:48" s="7" customFormat="1">
      <c r="B506" s="465"/>
      <c r="C506" s="470"/>
      <c r="D506" s="143" t="s">
        <v>159</v>
      </c>
      <c r="E506" s="336">
        <v>3</v>
      </c>
      <c r="F506" s="220">
        <f>IFERROR(E506/E508,"-")</f>
        <v>8.1967213114754103E-3</v>
      </c>
      <c r="G506" s="59">
        <v>6193871</v>
      </c>
      <c r="H506" s="59">
        <v>3</v>
      </c>
      <c r="I506" s="59">
        <f t="shared" si="144"/>
        <v>2064623.6666666667</v>
      </c>
      <c r="J506" s="59">
        <f t="shared" si="127"/>
        <v>2064623.6666666667</v>
      </c>
      <c r="K506" s="9">
        <f t="shared" si="128"/>
        <v>1</v>
      </c>
      <c r="L506" s="336">
        <v>0</v>
      </c>
      <c r="M506" s="220">
        <f>IFERROR(L506/L508,"-")</f>
        <v>0</v>
      </c>
      <c r="N506" s="59">
        <v>0</v>
      </c>
      <c r="O506" s="59">
        <v>0</v>
      </c>
      <c r="P506" s="59" t="str">
        <f t="shared" si="129"/>
        <v>-</v>
      </c>
      <c r="Q506" s="59" t="str">
        <f t="shared" si="130"/>
        <v>-</v>
      </c>
      <c r="R506" s="9" t="str">
        <f t="shared" si="131"/>
        <v>-</v>
      </c>
      <c r="S506" s="336">
        <v>1</v>
      </c>
      <c r="T506" s="220">
        <f>IFERROR(S506/S508,"-")</f>
        <v>2.3809523809523808E-2</v>
      </c>
      <c r="U506" s="59">
        <v>648582</v>
      </c>
      <c r="V506" s="59">
        <v>1</v>
      </c>
      <c r="W506" s="59">
        <f t="shared" si="132"/>
        <v>648582</v>
      </c>
      <c r="X506" s="59">
        <f t="shared" si="133"/>
        <v>648582</v>
      </c>
      <c r="Y506" s="9">
        <f t="shared" si="134"/>
        <v>1</v>
      </c>
      <c r="Z506" s="336">
        <v>0</v>
      </c>
      <c r="AA506" s="220">
        <f>IFERROR(Z506/Z508,"-")</f>
        <v>0</v>
      </c>
      <c r="AB506" s="59">
        <v>0</v>
      </c>
      <c r="AC506" s="59">
        <v>0</v>
      </c>
      <c r="AD506" s="59" t="str">
        <f t="shared" si="135"/>
        <v>-</v>
      </c>
      <c r="AE506" s="59" t="str">
        <f t="shared" si="136"/>
        <v>-</v>
      </c>
      <c r="AF506" s="9" t="str">
        <f t="shared" si="137"/>
        <v>-</v>
      </c>
      <c r="AG506" s="336">
        <v>2</v>
      </c>
      <c r="AH506" s="220">
        <f>IFERROR(AG506/AG508,"-")</f>
        <v>1.2903225806451613E-2</v>
      </c>
      <c r="AI506" s="59">
        <v>5545289</v>
      </c>
      <c r="AJ506" s="59">
        <v>2</v>
      </c>
      <c r="AK506" s="59">
        <f t="shared" si="138"/>
        <v>2772644.5</v>
      </c>
      <c r="AL506" s="59">
        <f t="shared" si="139"/>
        <v>2772644.5</v>
      </c>
      <c r="AM506" s="9">
        <f t="shared" si="140"/>
        <v>1</v>
      </c>
      <c r="AN506" s="336">
        <v>3</v>
      </c>
      <c r="AO506" s="220">
        <f>IFERROR(AN506/AN508,"-")</f>
        <v>2.508361204013378E-3</v>
      </c>
      <c r="AP506" s="59">
        <v>5310967</v>
      </c>
      <c r="AQ506" s="59">
        <v>3</v>
      </c>
      <c r="AR506" s="59">
        <f t="shared" si="141"/>
        <v>1770322.3333333333</v>
      </c>
      <c r="AS506" s="59">
        <f t="shared" si="142"/>
        <v>1770322.3333333333</v>
      </c>
      <c r="AT506" s="9">
        <f t="shared" si="143"/>
        <v>1</v>
      </c>
      <c r="AV506" s="65"/>
    </row>
    <row r="507" spans="2:48" s="7" customFormat="1">
      <c r="B507" s="465"/>
      <c r="C507" s="470"/>
      <c r="D507" s="146" t="s">
        <v>160</v>
      </c>
      <c r="E507" s="337">
        <v>0</v>
      </c>
      <c r="F507" s="221">
        <f>IFERROR(E507/E508,"-")</f>
        <v>0</v>
      </c>
      <c r="G507" s="222">
        <v>0</v>
      </c>
      <c r="H507" s="222">
        <v>0</v>
      </c>
      <c r="I507" s="222" t="str">
        <f t="shared" si="144"/>
        <v>-</v>
      </c>
      <c r="J507" s="222" t="str">
        <f t="shared" si="127"/>
        <v>-</v>
      </c>
      <c r="K507" s="29" t="str">
        <f t="shared" si="128"/>
        <v>-</v>
      </c>
      <c r="L507" s="337">
        <v>0</v>
      </c>
      <c r="M507" s="221">
        <f>IFERROR(L507/L508,"-")</f>
        <v>0</v>
      </c>
      <c r="N507" s="222">
        <v>0</v>
      </c>
      <c r="O507" s="222">
        <v>0</v>
      </c>
      <c r="P507" s="222" t="str">
        <f t="shared" si="129"/>
        <v>-</v>
      </c>
      <c r="Q507" s="222" t="str">
        <f t="shared" si="130"/>
        <v>-</v>
      </c>
      <c r="R507" s="29" t="str">
        <f t="shared" si="131"/>
        <v>-</v>
      </c>
      <c r="S507" s="337">
        <v>0</v>
      </c>
      <c r="T507" s="221">
        <f>IFERROR(S507/S508,"-")</f>
        <v>0</v>
      </c>
      <c r="U507" s="222">
        <v>0</v>
      </c>
      <c r="V507" s="222">
        <v>0</v>
      </c>
      <c r="W507" s="222" t="str">
        <f t="shared" si="132"/>
        <v>-</v>
      </c>
      <c r="X507" s="222" t="str">
        <f t="shared" si="133"/>
        <v>-</v>
      </c>
      <c r="Y507" s="29" t="str">
        <f t="shared" si="134"/>
        <v>-</v>
      </c>
      <c r="Z507" s="337">
        <v>0</v>
      </c>
      <c r="AA507" s="221">
        <f>IFERROR(Z507/Z508,"-")</f>
        <v>0</v>
      </c>
      <c r="AB507" s="222">
        <v>0</v>
      </c>
      <c r="AC507" s="222">
        <v>0</v>
      </c>
      <c r="AD507" s="222" t="str">
        <f t="shared" si="135"/>
        <v>-</v>
      </c>
      <c r="AE507" s="222" t="str">
        <f t="shared" si="136"/>
        <v>-</v>
      </c>
      <c r="AF507" s="29" t="str">
        <f t="shared" si="137"/>
        <v>-</v>
      </c>
      <c r="AG507" s="337">
        <v>1</v>
      </c>
      <c r="AH507" s="221">
        <f>IFERROR(AG507/AG508,"-")</f>
        <v>6.4516129032258064E-3</v>
      </c>
      <c r="AI507" s="222">
        <v>1972238</v>
      </c>
      <c r="AJ507" s="222">
        <v>1</v>
      </c>
      <c r="AK507" s="222">
        <f t="shared" si="138"/>
        <v>1972238</v>
      </c>
      <c r="AL507" s="222">
        <f t="shared" si="139"/>
        <v>1972238</v>
      </c>
      <c r="AM507" s="29">
        <f t="shared" si="140"/>
        <v>1</v>
      </c>
      <c r="AN507" s="337">
        <v>0</v>
      </c>
      <c r="AO507" s="221">
        <f>IFERROR(AN507/AN508,"-")</f>
        <v>0</v>
      </c>
      <c r="AP507" s="222">
        <v>0</v>
      </c>
      <c r="AQ507" s="222">
        <v>0</v>
      </c>
      <c r="AR507" s="222" t="str">
        <f t="shared" si="141"/>
        <v>-</v>
      </c>
      <c r="AS507" s="222" t="str">
        <f t="shared" si="142"/>
        <v>-</v>
      </c>
      <c r="AT507" s="29" t="str">
        <f t="shared" si="143"/>
        <v>-</v>
      </c>
      <c r="AV507" s="65"/>
    </row>
    <row r="508" spans="2:48" s="7" customFormat="1">
      <c r="B508" s="466"/>
      <c r="C508" s="471"/>
      <c r="D508" s="247" t="s">
        <v>64</v>
      </c>
      <c r="E508" s="148">
        <f>SUM(E500:E507)</f>
        <v>366</v>
      </c>
      <c r="F508" s="223">
        <f>IFERROR(E508/E508,"-")</f>
        <v>1</v>
      </c>
      <c r="G508" s="224">
        <f>SUM(G500:G507)</f>
        <v>31101794</v>
      </c>
      <c r="H508" s="224">
        <f>SUM(H500:H507)</f>
        <v>45</v>
      </c>
      <c r="I508" s="224">
        <f t="shared" si="144"/>
        <v>84977.579234972683</v>
      </c>
      <c r="J508" s="224">
        <f t="shared" si="127"/>
        <v>691150.97777777782</v>
      </c>
      <c r="K508" s="129">
        <f t="shared" si="128"/>
        <v>0.12295081967213115</v>
      </c>
      <c r="L508" s="148">
        <f>SUM(L500:L507)</f>
        <v>251</v>
      </c>
      <c r="M508" s="223">
        <f>IFERROR(L508/L508,"-")</f>
        <v>1</v>
      </c>
      <c r="N508" s="224">
        <f>SUM(N500:N507)</f>
        <v>14297154</v>
      </c>
      <c r="O508" s="224">
        <f>SUM(O500:O507)</f>
        <v>27</v>
      </c>
      <c r="P508" s="224">
        <f t="shared" si="129"/>
        <v>56960.772908366533</v>
      </c>
      <c r="Q508" s="224">
        <f t="shared" si="130"/>
        <v>529524.22222222225</v>
      </c>
      <c r="R508" s="129">
        <f t="shared" si="131"/>
        <v>0.10756972111553785</v>
      </c>
      <c r="S508" s="148">
        <f>SUM(S500:S507)</f>
        <v>42</v>
      </c>
      <c r="T508" s="223">
        <f>IFERROR(S508/S508,"-")</f>
        <v>1</v>
      </c>
      <c r="U508" s="224">
        <f>SUM(U500:U507)</f>
        <v>5640731</v>
      </c>
      <c r="V508" s="224">
        <f>SUM(V500:V507)</f>
        <v>8</v>
      </c>
      <c r="W508" s="224">
        <f t="shared" si="132"/>
        <v>134303.11904761905</v>
      </c>
      <c r="X508" s="224">
        <f t="shared" si="133"/>
        <v>705091.375</v>
      </c>
      <c r="Y508" s="129">
        <f t="shared" si="134"/>
        <v>0.19047619047619047</v>
      </c>
      <c r="Z508" s="148">
        <f>SUM(Z500:Z507)</f>
        <v>34</v>
      </c>
      <c r="AA508" s="223">
        <f>IFERROR(Z508/Z508,"-")</f>
        <v>1</v>
      </c>
      <c r="AB508" s="224">
        <f>SUM(AB500:AB507)</f>
        <v>3096619</v>
      </c>
      <c r="AC508" s="224">
        <f>SUM(AC500:AC507)</f>
        <v>5</v>
      </c>
      <c r="AD508" s="224">
        <f t="shared" si="135"/>
        <v>91077.029411764699</v>
      </c>
      <c r="AE508" s="224">
        <f t="shared" si="136"/>
        <v>619323.80000000005</v>
      </c>
      <c r="AF508" s="129">
        <f t="shared" si="137"/>
        <v>0.14705882352941177</v>
      </c>
      <c r="AG508" s="148">
        <f>SUM(AG500:AG507)</f>
        <v>155</v>
      </c>
      <c r="AH508" s="223">
        <f>IFERROR(AG508/AG508,"-")</f>
        <v>1</v>
      </c>
      <c r="AI508" s="224">
        <f>SUM(AI500:AI507)</f>
        <v>19632166</v>
      </c>
      <c r="AJ508" s="224">
        <f>SUM(AJ500:AJ507)</f>
        <v>24</v>
      </c>
      <c r="AK508" s="224">
        <f t="shared" si="138"/>
        <v>126659.13548387097</v>
      </c>
      <c r="AL508" s="224">
        <f t="shared" si="139"/>
        <v>818006.91666666663</v>
      </c>
      <c r="AM508" s="129">
        <f t="shared" si="140"/>
        <v>0.15483870967741936</v>
      </c>
      <c r="AN508" s="148">
        <f>SUM(AN500:AN507)</f>
        <v>1196</v>
      </c>
      <c r="AO508" s="223">
        <f>IFERROR(AN508/AN508,"-")</f>
        <v>1</v>
      </c>
      <c r="AP508" s="224">
        <f>SUM(AP500:AP507)</f>
        <v>38672394</v>
      </c>
      <c r="AQ508" s="224">
        <f>SUM(AQ500:AQ507)</f>
        <v>74</v>
      </c>
      <c r="AR508" s="224">
        <f t="shared" si="141"/>
        <v>32334.777591973245</v>
      </c>
      <c r="AS508" s="224">
        <f t="shared" si="142"/>
        <v>522599.91891891893</v>
      </c>
      <c r="AT508" s="129">
        <f t="shared" si="143"/>
        <v>6.1872909698996656E-2</v>
      </c>
      <c r="AV508" s="65"/>
    </row>
    <row r="509" spans="2:48" s="7" customFormat="1">
      <c r="B509" s="464">
        <v>57</v>
      </c>
      <c r="C509" s="469" t="s">
        <v>42</v>
      </c>
      <c r="D509" s="143" t="s">
        <v>156</v>
      </c>
      <c r="E509" s="147">
        <v>141</v>
      </c>
      <c r="F509" s="218">
        <f>IFERROR(E509/E517,"-")</f>
        <v>0.70149253731343286</v>
      </c>
      <c r="G509" s="219">
        <v>0</v>
      </c>
      <c r="H509" s="219">
        <v>0</v>
      </c>
      <c r="I509" s="219">
        <f t="shared" si="144"/>
        <v>0</v>
      </c>
      <c r="J509" s="219" t="str">
        <f t="shared" si="127"/>
        <v>-</v>
      </c>
      <c r="K509" s="144">
        <f t="shared" si="128"/>
        <v>0</v>
      </c>
      <c r="L509" s="147">
        <v>103</v>
      </c>
      <c r="M509" s="218">
        <f>IFERROR(L509/L517,"-")</f>
        <v>0.6912751677852349</v>
      </c>
      <c r="N509" s="219">
        <v>0</v>
      </c>
      <c r="O509" s="219">
        <v>0</v>
      </c>
      <c r="P509" s="219">
        <f t="shared" si="129"/>
        <v>0</v>
      </c>
      <c r="Q509" s="219" t="str">
        <f t="shared" si="130"/>
        <v>-</v>
      </c>
      <c r="R509" s="144">
        <f t="shared" si="131"/>
        <v>0</v>
      </c>
      <c r="S509" s="147">
        <v>12</v>
      </c>
      <c r="T509" s="218">
        <f>IFERROR(S509/S517,"-")</f>
        <v>0.52173913043478259</v>
      </c>
      <c r="U509" s="219">
        <v>0</v>
      </c>
      <c r="V509" s="219">
        <v>0</v>
      </c>
      <c r="W509" s="219">
        <f t="shared" si="132"/>
        <v>0</v>
      </c>
      <c r="X509" s="219" t="str">
        <f t="shared" si="133"/>
        <v>-</v>
      </c>
      <c r="Y509" s="144">
        <f t="shared" si="134"/>
        <v>0</v>
      </c>
      <c r="Z509" s="147">
        <v>11</v>
      </c>
      <c r="AA509" s="218">
        <f>IFERROR(Z509/Z517,"-")</f>
        <v>0.57894736842105265</v>
      </c>
      <c r="AB509" s="219">
        <v>0</v>
      </c>
      <c r="AC509" s="219">
        <v>0</v>
      </c>
      <c r="AD509" s="219">
        <f t="shared" si="135"/>
        <v>0</v>
      </c>
      <c r="AE509" s="219" t="str">
        <f t="shared" si="136"/>
        <v>-</v>
      </c>
      <c r="AF509" s="144">
        <f t="shared" si="137"/>
        <v>0</v>
      </c>
      <c r="AG509" s="147">
        <v>20</v>
      </c>
      <c r="AH509" s="218">
        <f>IFERROR(AG509/AG517,"-")</f>
        <v>0.5714285714285714</v>
      </c>
      <c r="AI509" s="219">
        <v>0</v>
      </c>
      <c r="AJ509" s="219">
        <v>0</v>
      </c>
      <c r="AK509" s="219">
        <f t="shared" si="138"/>
        <v>0</v>
      </c>
      <c r="AL509" s="219" t="str">
        <f t="shared" si="139"/>
        <v>-</v>
      </c>
      <c r="AM509" s="144">
        <f t="shared" si="140"/>
        <v>0</v>
      </c>
      <c r="AN509" s="147">
        <v>737</v>
      </c>
      <c r="AO509" s="218">
        <f>IFERROR(AN509/AN517,"-")</f>
        <v>0.76690946930280957</v>
      </c>
      <c r="AP509" s="219">
        <v>0</v>
      </c>
      <c r="AQ509" s="219">
        <v>0</v>
      </c>
      <c r="AR509" s="219">
        <f t="shared" si="141"/>
        <v>0</v>
      </c>
      <c r="AS509" s="219" t="str">
        <f t="shared" si="142"/>
        <v>-</v>
      </c>
      <c r="AT509" s="144">
        <f t="shared" si="143"/>
        <v>0</v>
      </c>
      <c r="AV509" s="65"/>
    </row>
    <row r="510" spans="2:48" s="7" customFormat="1">
      <c r="B510" s="465"/>
      <c r="C510" s="470"/>
      <c r="D510" s="143" t="s">
        <v>153</v>
      </c>
      <c r="E510" s="336">
        <v>24</v>
      </c>
      <c r="F510" s="220">
        <f>IFERROR(E510/E517,"-")</f>
        <v>0.11940298507462686</v>
      </c>
      <c r="G510" s="59">
        <v>851995</v>
      </c>
      <c r="H510" s="59">
        <v>8</v>
      </c>
      <c r="I510" s="59">
        <f t="shared" si="144"/>
        <v>35499.791666666664</v>
      </c>
      <c r="J510" s="59">
        <f t="shared" si="127"/>
        <v>106499.375</v>
      </c>
      <c r="K510" s="9">
        <f t="shared" si="128"/>
        <v>0.33333333333333331</v>
      </c>
      <c r="L510" s="336">
        <v>19</v>
      </c>
      <c r="M510" s="220">
        <f>IFERROR(L510/L517,"-")</f>
        <v>0.12751677852348994</v>
      </c>
      <c r="N510" s="59">
        <v>735429</v>
      </c>
      <c r="O510" s="59">
        <v>6</v>
      </c>
      <c r="P510" s="59">
        <f t="shared" si="129"/>
        <v>38706.789473684214</v>
      </c>
      <c r="Q510" s="59">
        <f t="shared" si="130"/>
        <v>122571.5</v>
      </c>
      <c r="R510" s="9">
        <f t="shared" si="131"/>
        <v>0.31578947368421051</v>
      </c>
      <c r="S510" s="336">
        <v>5</v>
      </c>
      <c r="T510" s="220">
        <f>IFERROR(S510/S517,"-")</f>
        <v>0.21739130434782608</v>
      </c>
      <c r="U510" s="59">
        <v>639910</v>
      </c>
      <c r="V510" s="59">
        <v>3</v>
      </c>
      <c r="W510" s="59">
        <f t="shared" si="132"/>
        <v>127982</v>
      </c>
      <c r="X510" s="59">
        <f t="shared" si="133"/>
        <v>213303.33333333334</v>
      </c>
      <c r="Y510" s="9">
        <f t="shared" si="134"/>
        <v>0.6</v>
      </c>
      <c r="Z510" s="336">
        <v>5</v>
      </c>
      <c r="AA510" s="220">
        <f>IFERROR(Z510/Z517,"-")</f>
        <v>0.26315789473684209</v>
      </c>
      <c r="AB510" s="59">
        <v>639910</v>
      </c>
      <c r="AC510" s="59">
        <v>3</v>
      </c>
      <c r="AD510" s="59">
        <f t="shared" si="135"/>
        <v>127982</v>
      </c>
      <c r="AE510" s="59">
        <f t="shared" si="136"/>
        <v>213303.33333333334</v>
      </c>
      <c r="AF510" s="9">
        <f t="shared" si="137"/>
        <v>0.6</v>
      </c>
      <c r="AG510" s="336">
        <v>3</v>
      </c>
      <c r="AH510" s="220">
        <f>IFERROR(AG510/AG517,"-")</f>
        <v>8.5714285714285715E-2</v>
      </c>
      <c r="AI510" s="59">
        <v>413389</v>
      </c>
      <c r="AJ510" s="59">
        <v>1</v>
      </c>
      <c r="AK510" s="59">
        <f t="shared" si="138"/>
        <v>137796.33333333334</v>
      </c>
      <c r="AL510" s="59">
        <f t="shared" si="139"/>
        <v>413389</v>
      </c>
      <c r="AM510" s="9">
        <f t="shared" si="140"/>
        <v>0.33333333333333331</v>
      </c>
      <c r="AN510" s="336">
        <v>98</v>
      </c>
      <c r="AO510" s="220">
        <f>IFERROR(AN510/AN517,"-")</f>
        <v>0.10197710718002082</v>
      </c>
      <c r="AP510" s="59">
        <v>6340315</v>
      </c>
      <c r="AQ510" s="59">
        <v>33</v>
      </c>
      <c r="AR510" s="59">
        <f t="shared" si="141"/>
        <v>64697.091836734697</v>
      </c>
      <c r="AS510" s="59">
        <f t="shared" si="142"/>
        <v>192130.75757575757</v>
      </c>
      <c r="AT510" s="9">
        <f t="shared" si="143"/>
        <v>0.33673469387755101</v>
      </c>
      <c r="AV510" s="65"/>
    </row>
    <row r="511" spans="2:48" s="7" customFormat="1">
      <c r="B511" s="465"/>
      <c r="C511" s="470"/>
      <c r="D511" s="143" t="s">
        <v>154</v>
      </c>
      <c r="E511" s="336">
        <v>17</v>
      </c>
      <c r="F511" s="220">
        <f>IFERROR(E511/E517,"-")</f>
        <v>8.45771144278607E-2</v>
      </c>
      <c r="G511" s="59">
        <v>3810671</v>
      </c>
      <c r="H511" s="59">
        <v>13</v>
      </c>
      <c r="I511" s="59">
        <f t="shared" si="144"/>
        <v>224157.11764705883</v>
      </c>
      <c r="J511" s="59">
        <f t="shared" si="127"/>
        <v>293128.53846153844</v>
      </c>
      <c r="K511" s="9">
        <f t="shared" si="128"/>
        <v>0.76470588235294112</v>
      </c>
      <c r="L511" s="336">
        <v>12</v>
      </c>
      <c r="M511" s="220">
        <f>IFERROR(L511/L517,"-")</f>
        <v>8.0536912751677847E-2</v>
      </c>
      <c r="N511" s="59">
        <v>2172077</v>
      </c>
      <c r="O511" s="59">
        <v>9</v>
      </c>
      <c r="P511" s="59">
        <f t="shared" si="129"/>
        <v>181006.41666666666</v>
      </c>
      <c r="Q511" s="59">
        <f t="shared" si="130"/>
        <v>241341.88888888888</v>
      </c>
      <c r="R511" s="9">
        <f t="shared" si="131"/>
        <v>0.75</v>
      </c>
      <c r="S511" s="336">
        <v>3</v>
      </c>
      <c r="T511" s="220">
        <f>IFERROR(S511/S517,"-")</f>
        <v>0.13043478260869565</v>
      </c>
      <c r="U511" s="59">
        <v>173006</v>
      </c>
      <c r="V511" s="59">
        <v>2</v>
      </c>
      <c r="W511" s="59">
        <f t="shared" si="132"/>
        <v>57668.666666666664</v>
      </c>
      <c r="X511" s="59">
        <f t="shared" si="133"/>
        <v>86503</v>
      </c>
      <c r="Y511" s="9">
        <f t="shared" si="134"/>
        <v>0.66666666666666663</v>
      </c>
      <c r="Z511" s="336">
        <v>2</v>
      </c>
      <c r="AA511" s="220">
        <f>IFERROR(Z511/Z517,"-")</f>
        <v>0.10526315789473684</v>
      </c>
      <c r="AB511" s="59">
        <v>21218</v>
      </c>
      <c r="AC511" s="59">
        <v>1</v>
      </c>
      <c r="AD511" s="59">
        <f t="shared" si="135"/>
        <v>10609</v>
      </c>
      <c r="AE511" s="59">
        <f t="shared" si="136"/>
        <v>21218</v>
      </c>
      <c r="AF511" s="9">
        <f t="shared" si="137"/>
        <v>0.5</v>
      </c>
      <c r="AG511" s="336">
        <v>2</v>
      </c>
      <c r="AH511" s="220">
        <f>IFERROR(AG511/AG517,"-")</f>
        <v>5.7142857142857141E-2</v>
      </c>
      <c r="AI511" s="59">
        <v>657572</v>
      </c>
      <c r="AJ511" s="59">
        <v>2</v>
      </c>
      <c r="AK511" s="59">
        <f t="shared" si="138"/>
        <v>328786</v>
      </c>
      <c r="AL511" s="59">
        <f t="shared" si="139"/>
        <v>328786</v>
      </c>
      <c r="AM511" s="9">
        <f t="shared" si="140"/>
        <v>1</v>
      </c>
      <c r="AN511" s="336">
        <v>46</v>
      </c>
      <c r="AO511" s="220">
        <f>IFERROR(AN511/AN517,"-")</f>
        <v>4.7866805411030174E-2</v>
      </c>
      <c r="AP511" s="59">
        <v>8127896</v>
      </c>
      <c r="AQ511" s="59">
        <v>26</v>
      </c>
      <c r="AR511" s="59">
        <f t="shared" si="141"/>
        <v>176693.39130434784</v>
      </c>
      <c r="AS511" s="59">
        <f t="shared" si="142"/>
        <v>312611.38461538462</v>
      </c>
      <c r="AT511" s="9">
        <f t="shared" si="143"/>
        <v>0.56521739130434778</v>
      </c>
      <c r="AV511" s="65"/>
    </row>
    <row r="512" spans="2:48" s="7" customFormat="1">
      <c r="B512" s="465"/>
      <c r="C512" s="470"/>
      <c r="D512" s="143" t="s">
        <v>155</v>
      </c>
      <c r="E512" s="147">
        <v>9</v>
      </c>
      <c r="F512" s="218">
        <f>IFERROR(E512/E517,"-")</f>
        <v>4.4776119402985072E-2</v>
      </c>
      <c r="G512" s="219">
        <v>9054817</v>
      </c>
      <c r="H512" s="219">
        <v>9</v>
      </c>
      <c r="I512" s="219">
        <f t="shared" si="144"/>
        <v>1006090.7777777778</v>
      </c>
      <c r="J512" s="219">
        <f t="shared" si="127"/>
        <v>1006090.7777777778</v>
      </c>
      <c r="K512" s="144">
        <f t="shared" si="128"/>
        <v>1</v>
      </c>
      <c r="L512" s="147">
        <v>7</v>
      </c>
      <c r="M512" s="218">
        <f>IFERROR(L512/L517,"-")</f>
        <v>4.6979865771812082E-2</v>
      </c>
      <c r="N512" s="219">
        <v>6968727</v>
      </c>
      <c r="O512" s="219">
        <v>7</v>
      </c>
      <c r="P512" s="219">
        <f t="shared" si="129"/>
        <v>995532.42857142852</v>
      </c>
      <c r="Q512" s="219">
        <f t="shared" si="130"/>
        <v>995532.42857142852</v>
      </c>
      <c r="R512" s="144">
        <f t="shared" si="131"/>
        <v>1</v>
      </c>
      <c r="S512" s="147">
        <v>1</v>
      </c>
      <c r="T512" s="218">
        <f>IFERROR(S512/S517,"-")</f>
        <v>4.3478260869565216E-2</v>
      </c>
      <c r="U512" s="219">
        <v>429790</v>
      </c>
      <c r="V512" s="219">
        <v>1</v>
      </c>
      <c r="W512" s="219">
        <f t="shared" si="132"/>
        <v>429790</v>
      </c>
      <c r="X512" s="219">
        <f t="shared" si="133"/>
        <v>429790</v>
      </c>
      <c r="Y512" s="144">
        <f t="shared" si="134"/>
        <v>1</v>
      </c>
      <c r="Z512" s="147">
        <v>0</v>
      </c>
      <c r="AA512" s="218">
        <f>IFERROR(Z512/Z517,"-")</f>
        <v>0</v>
      </c>
      <c r="AB512" s="219">
        <v>0</v>
      </c>
      <c r="AC512" s="219">
        <v>0</v>
      </c>
      <c r="AD512" s="219" t="str">
        <f t="shared" si="135"/>
        <v>-</v>
      </c>
      <c r="AE512" s="219" t="str">
        <f t="shared" si="136"/>
        <v>-</v>
      </c>
      <c r="AF512" s="144" t="str">
        <f t="shared" si="137"/>
        <v>-</v>
      </c>
      <c r="AG512" s="147">
        <v>5</v>
      </c>
      <c r="AH512" s="218">
        <f>IFERROR(AG512/AG517,"-")</f>
        <v>0.14285714285714285</v>
      </c>
      <c r="AI512" s="219">
        <v>6859055</v>
      </c>
      <c r="AJ512" s="219">
        <v>4</v>
      </c>
      <c r="AK512" s="219">
        <f t="shared" si="138"/>
        <v>1371811</v>
      </c>
      <c r="AL512" s="219">
        <f t="shared" si="139"/>
        <v>1714763.75</v>
      </c>
      <c r="AM512" s="144">
        <f t="shared" si="140"/>
        <v>0.8</v>
      </c>
      <c r="AN512" s="147">
        <v>41</v>
      </c>
      <c r="AO512" s="218">
        <f>IFERROR(AN512/AN517,"-")</f>
        <v>4.2663891779396459E-2</v>
      </c>
      <c r="AP512" s="219">
        <v>34035067</v>
      </c>
      <c r="AQ512" s="219">
        <v>35</v>
      </c>
      <c r="AR512" s="219">
        <f t="shared" si="141"/>
        <v>830123.58536585362</v>
      </c>
      <c r="AS512" s="219">
        <f t="shared" si="142"/>
        <v>972430.48571428575</v>
      </c>
      <c r="AT512" s="144">
        <f t="shared" si="143"/>
        <v>0.85365853658536583</v>
      </c>
      <c r="AV512" s="65"/>
    </row>
    <row r="513" spans="2:48" s="7" customFormat="1">
      <c r="B513" s="465"/>
      <c r="C513" s="470"/>
      <c r="D513" s="143" t="s">
        <v>157</v>
      </c>
      <c r="E513" s="336">
        <v>6</v>
      </c>
      <c r="F513" s="220">
        <f>IFERROR(E513/E517,"-")</f>
        <v>2.9850746268656716E-2</v>
      </c>
      <c r="G513" s="59">
        <v>6620082</v>
      </c>
      <c r="H513" s="59">
        <v>5</v>
      </c>
      <c r="I513" s="59">
        <f t="shared" si="144"/>
        <v>1103347</v>
      </c>
      <c r="J513" s="59">
        <f t="shared" si="127"/>
        <v>1324016.3999999999</v>
      </c>
      <c r="K513" s="9">
        <f t="shared" si="128"/>
        <v>0.83333333333333337</v>
      </c>
      <c r="L513" s="336">
        <v>5</v>
      </c>
      <c r="M513" s="220">
        <f>IFERROR(L513/L517,"-")</f>
        <v>3.3557046979865772E-2</v>
      </c>
      <c r="N513" s="59">
        <v>4727661</v>
      </c>
      <c r="O513" s="59">
        <v>4</v>
      </c>
      <c r="P513" s="59">
        <f t="shared" si="129"/>
        <v>945532.2</v>
      </c>
      <c r="Q513" s="59">
        <f t="shared" si="130"/>
        <v>1181915.25</v>
      </c>
      <c r="R513" s="9">
        <f t="shared" si="131"/>
        <v>0.8</v>
      </c>
      <c r="S513" s="336">
        <v>0</v>
      </c>
      <c r="T513" s="220">
        <f>IFERROR(S513/S517,"-")</f>
        <v>0</v>
      </c>
      <c r="U513" s="59">
        <v>0</v>
      </c>
      <c r="V513" s="59">
        <v>0</v>
      </c>
      <c r="W513" s="59" t="str">
        <f t="shared" si="132"/>
        <v>-</v>
      </c>
      <c r="X513" s="59" t="str">
        <f t="shared" si="133"/>
        <v>-</v>
      </c>
      <c r="Y513" s="9" t="str">
        <f t="shared" si="134"/>
        <v>-</v>
      </c>
      <c r="Z513" s="336">
        <v>0</v>
      </c>
      <c r="AA513" s="220">
        <f>IFERROR(Z513/Z517,"-")</f>
        <v>0</v>
      </c>
      <c r="AB513" s="59">
        <v>0</v>
      </c>
      <c r="AC513" s="59">
        <v>0</v>
      </c>
      <c r="AD513" s="59" t="str">
        <f t="shared" si="135"/>
        <v>-</v>
      </c>
      <c r="AE513" s="59" t="str">
        <f t="shared" si="136"/>
        <v>-</v>
      </c>
      <c r="AF513" s="9" t="str">
        <f t="shared" si="137"/>
        <v>-</v>
      </c>
      <c r="AG513" s="336">
        <v>1</v>
      </c>
      <c r="AH513" s="220">
        <f>IFERROR(AG513/AG517,"-")</f>
        <v>2.8571428571428571E-2</v>
      </c>
      <c r="AI513" s="59">
        <v>1317277</v>
      </c>
      <c r="AJ513" s="59">
        <v>1</v>
      </c>
      <c r="AK513" s="59">
        <f t="shared" si="138"/>
        <v>1317277</v>
      </c>
      <c r="AL513" s="59">
        <f t="shared" si="139"/>
        <v>1317277</v>
      </c>
      <c r="AM513" s="9">
        <f t="shared" si="140"/>
        <v>1</v>
      </c>
      <c r="AN513" s="336">
        <v>16</v>
      </c>
      <c r="AO513" s="220">
        <f>IFERROR(AN513/AN517,"-")</f>
        <v>1.6649323621227889E-2</v>
      </c>
      <c r="AP513" s="59">
        <v>16229403</v>
      </c>
      <c r="AQ513" s="59">
        <v>14</v>
      </c>
      <c r="AR513" s="59">
        <f t="shared" si="141"/>
        <v>1014337.6875</v>
      </c>
      <c r="AS513" s="59">
        <f t="shared" si="142"/>
        <v>1159243.0714285714</v>
      </c>
      <c r="AT513" s="9">
        <f t="shared" si="143"/>
        <v>0.875</v>
      </c>
      <c r="AV513" s="65"/>
    </row>
    <row r="514" spans="2:48" s="7" customFormat="1">
      <c r="B514" s="465"/>
      <c r="C514" s="470"/>
      <c r="D514" s="143" t="s">
        <v>158</v>
      </c>
      <c r="E514" s="147">
        <v>2</v>
      </c>
      <c r="F514" s="218">
        <f>IFERROR(E514/E517,"-")</f>
        <v>9.9502487562189053E-3</v>
      </c>
      <c r="G514" s="219">
        <v>3170338</v>
      </c>
      <c r="H514" s="219">
        <v>2</v>
      </c>
      <c r="I514" s="219">
        <f t="shared" si="144"/>
        <v>1585169</v>
      </c>
      <c r="J514" s="219">
        <f t="shared" si="127"/>
        <v>1585169</v>
      </c>
      <c r="K514" s="144">
        <f t="shared" si="128"/>
        <v>1</v>
      </c>
      <c r="L514" s="147">
        <v>2</v>
      </c>
      <c r="M514" s="218">
        <f>IFERROR(L514/L517,"-")</f>
        <v>1.3422818791946308E-2</v>
      </c>
      <c r="N514" s="219">
        <v>3170338</v>
      </c>
      <c r="O514" s="219">
        <v>2</v>
      </c>
      <c r="P514" s="219">
        <f t="shared" si="129"/>
        <v>1585169</v>
      </c>
      <c r="Q514" s="219">
        <f t="shared" si="130"/>
        <v>1585169</v>
      </c>
      <c r="R514" s="144">
        <f t="shared" si="131"/>
        <v>1</v>
      </c>
      <c r="S514" s="147">
        <v>0</v>
      </c>
      <c r="T514" s="218">
        <f>IFERROR(S514/S517,"-")</f>
        <v>0</v>
      </c>
      <c r="U514" s="219">
        <v>0</v>
      </c>
      <c r="V514" s="219">
        <v>0</v>
      </c>
      <c r="W514" s="219" t="str">
        <f t="shared" si="132"/>
        <v>-</v>
      </c>
      <c r="X514" s="219" t="str">
        <f t="shared" si="133"/>
        <v>-</v>
      </c>
      <c r="Y514" s="144" t="str">
        <f t="shared" si="134"/>
        <v>-</v>
      </c>
      <c r="Z514" s="147">
        <v>0</v>
      </c>
      <c r="AA514" s="218">
        <f>IFERROR(Z514/Z517,"-")</f>
        <v>0</v>
      </c>
      <c r="AB514" s="219">
        <v>0</v>
      </c>
      <c r="AC514" s="219">
        <v>0</v>
      </c>
      <c r="AD514" s="219" t="str">
        <f t="shared" si="135"/>
        <v>-</v>
      </c>
      <c r="AE514" s="219" t="str">
        <f t="shared" si="136"/>
        <v>-</v>
      </c>
      <c r="AF514" s="144" t="str">
        <f t="shared" si="137"/>
        <v>-</v>
      </c>
      <c r="AG514" s="147">
        <v>3</v>
      </c>
      <c r="AH514" s="218">
        <f>IFERROR(AG514/AG517,"-")</f>
        <v>8.5714285714285715E-2</v>
      </c>
      <c r="AI514" s="219">
        <v>8735393</v>
      </c>
      <c r="AJ514" s="219">
        <v>3</v>
      </c>
      <c r="AK514" s="219">
        <f t="shared" si="138"/>
        <v>2911797.6666666665</v>
      </c>
      <c r="AL514" s="219">
        <f t="shared" si="139"/>
        <v>2911797.6666666665</v>
      </c>
      <c r="AM514" s="144">
        <f t="shared" si="140"/>
        <v>1</v>
      </c>
      <c r="AN514" s="147">
        <v>10</v>
      </c>
      <c r="AO514" s="218">
        <f>IFERROR(AN514/AN517,"-")</f>
        <v>1.040582726326743E-2</v>
      </c>
      <c r="AP514" s="219">
        <v>16834009</v>
      </c>
      <c r="AQ514" s="219">
        <v>10</v>
      </c>
      <c r="AR514" s="219">
        <f t="shared" si="141"/>
        <v>1683400.9</v>
      </c>
      <c r="AS514" s="219">
        <f t="shared" si="142"/>
        <v>1683400.9</v>
      </c>
      <c r="AT514" s="144">
        <f t="shared" si="143"/>
        <v>1</v>
      </c>
      <c r="AV514" s="65"/>
    </row>
    <row r="515" spans="2:48" s="7" customFormat="1">
      <c r="B515" s="465"/>
      <c r="C515" s="470"/>
      <c r="D515" s="143" t="s">
        <v>159</v>
      </c>
      <c r="E515" s="336">
        <v>2</v>
      </c>
      <c r="F515" s="220">
        <f>IFERROR(E515/E517,"-")</f>
        <v>9.9502487562189053E-3</v>
      </c>
      <c r="G515" s="59">
        <v>3629037</v>
      </c>
      <c r="H515" s="59">
        <v>2</v>
      </c>
      <c r="I515" s="59">
        <f t="shared" si="144"/>
        <v>1814518.5</v>
      </c>
      <c r="J515" s="59">
        <f t="shared" si="127"/>
        <v>1814518.5</v>
      </c>
      <c r="K515" s="9">
        <f t="shared" si="128"/>
        <v>1</v>
      </c>
      <c r="L515" s="336">
        <v>1</v>
      </c>
      <c r="M515" s="220">
        <f>IFERROR(L515/L517,"-")</f>
        <v>6.7114093959731542E-3</v>
      </c>
      <c r="N515" s="59">
        <v>1102310</v>
      </c>
      <c r="O515" s="59">
        <v>1</v>
      </c>
      <c r="P515" s="59">
        <f t="shared" si="129"/>
        <v>1102310</v>
      </c>
      <c r="Q515" s="59">
        <f t="shared" si="130"/>
        <v>1102310</v>
      </c>
      <c r="R515" s="9">
        <f t="shared" si="131"/>
        <v>1</v>
      </c>
      <c r="S515" s="336">
        <v>2</v>
      </c>
      <c r="T515" s="220">
        <f>IFERROR(S515/S517,"-")</f>
        <v>8.6956521739130432E-2</v>
      </c>
      <c r="U515" s="59">
        <v>3629037</v>
      </c>
      <c r="V515" s="59">
        <v>2</v>
      </c>
      <c r="W515" s="59">
        <f t="shared" si="132"/>
        <v>1814518.5</v>
      </c>
      <c r="X515" s="59">
        <f t="shared" si="133"/>
        <v>1814518.5</v>
      </c>
      <c r="Y515" s="9">
        <f t="shared" si="134"/>
        <v>1</v>
      </c>
      <c r="Z515" s="336">
        <v>1</v>
      </c>
      <c r="AA515" s="220">
        <f>IFERROR(Z515/Z517,"-")</f>
        <v>5.2631578947368418E-2</v>
      </c>
      <c r="AB515" s="59">
        <v>1102310</v>
      </c>
      <c r="AC515" s="59">
        <v>1</v>
      </c>
      <c r="AD515" s="59">
        <f t="shared" si="135"/>
        <v>1102310</v>
      </c>
      <c r="AE515" s="59">
        <f t="shared" si="136"/>
        <v>1102310</v>
      </c>
      <c r="AF515" s="9">
        <f t="shared" si="137"/>
        <v>1</v>
      </c>
      <c r="AG515" s="336">
        <v>1</v>
      </c>
      <c r="AH515" s="220">
        <f>IFERROR(AG515/AG517,"-")</f>
        <v>2.8571428571428571E-2</v>
      </c>
      <c r="AI515" s="59">
        <v>2526727</v>
      </c>
      <c r="AJ515" s="59">
        <v>1</v>
      </c>
      <c r="AK515" s="59">
        <f t="shared" si="138"/>
        <v>2526727</v>
      </c>
      <c r="AL515" s="59">
        <f t="shared" si="139"/>
        <v>2526727</v>
      </c>
      <c r="AM515" s="9">
        <f t="shared" si="140"/>
        <v>1</v>
      </c>
      <c r="AN515" s="336">
        <v>12</v>
      </c>
      <c r="AO515" s="220">
        <f>IFERROR(AN515/AN517,"-")</f>
        <v>1.2486992715920915E-2</v>
      </c>
      <c r="AP515" s="59">
        <v>7082709</v>
      </c>
      <c r="AQ515" s="59">
        <v>9</v>
      </c>
      <c r="AR515" s="59">
        <f t="shared" si="141"/>
        <v>590225.75</v>
      </c>
      <c r="AS515" s="59">
        <f t="shared" si="142"/>
        <v>786967.66666666663</v>
      </c>
      <c r="AT515" s="9">
        <f t="shared" si="143"/>
        <v>0.75</v>
      </c>
      <c r="AV515" s="65"/>
    </row>
    <row r="516" spans="2:48" s="7" customFormat="1">
      <c r="B516" s="465"/>
      <c r="C516" s="470"/>
      <c r="D516" s="146" t="s">
        <v>160</v>
      </c>
      <c r="E516" s="337">
        <v>0</v>
      </c>
      <c r="F516" s="221">
        <f>IFERROR(E516/E517,"-")</f>
        <v>0</v>
      </c>
      <c r="G516" s="222">
        <v>0</v>
      </c>
      <c r="H516" s="222">
        <v>0</v>
      </c>
      <c r="I516" s="222" t="str">
        <f t="shared" si="144"/>
        <v>-</v>
      </c>
      <c r="J516" s="222" t="str">
        <f t="shared" si="127"/>
        <v>-</v>
      </c>
      <c r="K516" s="29" t="str">
        <f t="shared" si="128"/>
        <v>-</v>
      </c>
      <c r="L516" s="337">
        <v>0</v>
      </c>
      <c r="M516" s="221">
        <f>IFERROR(L516/L517,"-")</f>
        <v>0</v>
      </c>
      <c r="N516" s="222">
        <v>0</v>
      </c>
      <c r="O516" s="222">
        <v>0</v>
      </c>
      <c r="P516" s="222" t="str">
        <f t="shared" si="129"/>
        <v>-</v>
      </c>
      <c r="Q516" s="222" t="str">
        <f t="shared" si="130"/>
        <v>-</v>
      </c>
      <c r="R516" s="29" t="str">
        <f t="shared" si="131"/>
        <v>-</v>
      </c>
      <c r="S516" s="337">
        <v>0</v>
      </c>
      <c r="T516" s="221">
        <f>IFERROR(S516/S517,"-")</f>
        <v>0</v>
      </c>
      <c r="U516" s="222">
        <v>0</v>
      </c>
      <c r="V516" s="222">
        <v>0</v>
      </c>
      <c r="W516" s="222" t="str">
        <f t="shared" si="132"/>
        <v>-</v>
      </c>
      <c r="X516" s="222" t="str">
        <f t="shared" si="133"/>
        <v>-</v>
      </c>
      <c r="Y516" s="29" t="str">
        <f t="shared" si="134"/>
        <v>-</v>
      </c>
      <c r="Z516" s="337">
        <v>0</v>
      </c>
      <c r="AA516" s="221">
        <f>IFERROR(Z516/Z517,"-")</f>
        <v>0</v>
      </c>
      <c r="AB516" s="222">
        <v>0</v>
      </c>
      <c r="AC516" s="222">
        <v>0</v>
      </c>
      <c r="AD516" s="222" t="str">
        <f t="shared" si="135"/>
        <v>-</v>
      </c>
      <c r="AE516" s="222" t="str">
        <f t="shared" si="136"/>
        <v>-</v>
      </c>
      <c r="AF516" s="29" t="str">
        <f t="shared" si="137"/>
        <v>-</v>
      </c>
      <c r="AG516" s="337">
        <v>0</v>
      </c>
      <c r="AH516" s="221">
        <f>IFERROR(AG516/AG517,"-")</f>
        <v>0</v>
      </c>
      <c r="AI516" s="222">
        <v>0</v>
      </c>
      <c r="AJ516" s="222">
        <v>0</v>
      </c>
      <c r="AK516" s="222" t="str">
        <f t="shared" si="138"/>
        <v>-</v>
      </c>
      <c r="AL516" s="222" t="str">
        <f t="shared" si="139"/>
        <v>-</v>
      </c>
      <c r="AM516" s="29" t="str">
        <f t="shared" si="140"/>
        <v>-</v>
      </c>
      <c r="AN516" s="337">
        <v>1</v>
      </c>
      <c r="AO516" s="221">
        <f>IFERROR(AN516/AN517,"-")</f>
        <v>1.0405827263267431E-3</v>
      </c>
      <c r="AP516" s="222">
        <v>0</v>
      </c>
      <c r="AQ516" s="222">
        <v>0</v>
      </c>
      <c r="AR516" s="222">
        <f t="shared" si="141"/>
        <v>0</v>
      </c>
      <c r="AS516" s="222" t="str">
        <f t="shared" si="142"/>
        <v>-</v>
      </c>
      <c r="AT516" s="29">
        <f t="shared" si="143"/>
        <v>0</v>
      </c>
      <c r="AV516" s="65"/>
    </row>
    <row r="517" spans="2:48" s="7" customFormat="1">
      <c r="B517" s="466"/>
      <c r="C517" s="471"/>
      <c r="D517" s="247" t="s">
        <v>64</v>
      </c>
      <c r="E517" s="148">
        <f>SUM(E509:E516)</f>
        <v>201</v>
      </c>
      <c r="F517" s="223">
        <f>IFERROR(E517/E517,"-")</f>
        <v>1</v>
      </c>
      <c r="G517" s="224">
        <f>SUM(G509:G516)</f>
        <v>27136940</v>
      </c>
      <c r="H517" s="224">
        <f>SUM(H509:H516)</f>
        <v>39</v>
      </c>
      <c r="I517" s="224">
        <f t="shared" si="144"/>
        <v>135009.65174129352</v>
      </c>
      <c r="J517" s="224">
        <f t="shared" ref="J517:J580" si="145">IFERROR(G517/H517,"-")</f>
        <v>695818.97435897437</v>
      </c>
      <c r="K517" s="129">
        <f t="shared" ref="K517:K580" si="146">IFERROR(H517/E517,"-")</f>
        <v>0.19402985074626866</v>
      </c>
      <c r="L517" s="148">
        <f>SUM(L509:L516)</f>
        <v>149</v>
      </c>
      <c r="M517" s="223">
        <f>IFERROR(L517/L517,"-")</f>
        <v>1</v>
      </c>
      <c r="N517" s="224">
        <f>SUM(N509:N516)</f>
        <v>18876542</v>
      </c>
      <c r="O517" s="224">
        <f>SUM(O509:O516)</f>
        <v>29</v>
      </c>
      <c r="P517" s="224">
        <f t="shared" ref="P517:P580" si="147">IFERROR(N517/L517,"-")</f>
        <v>126688.20134228189</v>
      </c>
      <c r="Q517" s="224">
        <f t="shared" ref="Q517:Q580" si="148">IFERROR(N517/O517,"-")</f>
        <v>650915.24137931038</v>
      </c>
      <c r="R517" s="129">
        <f t="shared" ref="R517:R580" si="149">IFERROR(O517/L517,"-")</f>
        <v>0.19463087248322147</v>
      </c>
      <c r="S517" s="148">
        <f>SUM(S509:S516)</f>
        <v>23</v>
      </c>
      <c r="T517" s="223">
        <f>IFERROR(S517/S517,"-")</f>
        <v>1</v>
      </c>
      <c r="U517" s="224">
        <f>SUM(U509:U516)</f>
        <v>4871743</v>
      </c>
      <c r="V517" s="224">
        <f>SUM(V509:V516)</f>
        <v>8</v>
      </c>
      <c r="W517" s="224">
        <f t="shared" ref="W517:W580" si="150">IFERROR(U517/S517,"-")</f>
        <v>211814.91304347827</v>
      </c>
      <c r="X517" s="224">
        <f t="shared" ref="X517:X580" si="151">IFERROR(U517/V517,"-")</f>
        <v>608967.875</v>
      </c>
      <c r="Y517" s="129">
        <f t="shared" ref="Y517:Y580" si="152">IFERROR(V517/S517,"-")</f>
        <v>0.34782608695652173</v>
      </c>
      <c r="Z517" s="148">
        <f>SUM(Z509:Z516)</f>
        <v>19</v>
      </c>
      <c r="AA517" s="223">
        <f>IFERROR(Z517/Z517,"-")</f>
        <v>1</v>
      </c>
      <c r="AB517" s="224">
        <f>SUM(AB509:AB516)</f>
        <v>1763438</v>
      </c>
      <c r="AC517" s="224">
        <f>SUM(AC509:AC516)</f>
        <v>5</v>
      </c>
      <c r="AD517" s="224">
        <f t="shared" ref="AD517:AD580" si="153">IFERROR(AB517/Z517,"-")</f>
        <v>92812.526315789481</v>
      </c>
      <c r="AE517" s="224">
        <f t="shared" ref="AE517:AE580" si="154">IFERROR(AB517/AC517,"-")</f>
        <v>352687.6</v>
      </c>
      <c r="AF517" s="129">
        <f t="shared" ref="AF517:AF580" si="155">IFERROR(AC517/Z517,"-")</f>
        <v>0.26315789473684209</v>
      </c>
      <c r="AG517" s="148">
        <f>SUM(AG509:AG516)</f>
        <v>35</v>
      </c>
      <c r="AH517" s="223">
        <f>IFERROR(AG517/AG517,"-")</f>
        <v>1</v>
      </c>
      <c r="AI517" s="224">
        <f>SUM(AI509:AI516)</f>
        <v>20509413</v>
      </c>
      <c r="AJ517" s="224">
        <f>SUM(AJ509:AJ516)</f>
        <v>12</v>
      </c>
      <c r="AK517" s="224">
        <f t="shared" ref="AK517:AK580" si="156">IFERROR(AI517/AG517,"-")</f>
        <v>585983.22857142857</v>
      </c>
      <c r="AL517" s="224">
        <f t="shared" ref="AL517:AL580" si="157">IFERROR(AI517/AJ517,"-")</f>
        <v>1709117.75</v>
      </c>
      <c r="AM517" s="129">
        <f t="shared" ref="AM517:AM580" si="158">IFERROR(AJ517/AG517,"-")</f>
        <v>0.34285714285714286</v>
      </c>
      <c r="AN517" s="148">
        <f>SUM(AN509:AN516)</f>
        <v>961</v>
      </c>
      <c r="AO517" s="223">
        <f>IFERROR(AN517/AN517,"-")</f>
        <v>1</v>
      </c>
      <c r="AP517" s="224">
        <f>SUM(AP509:AP516)</f>
        <v>88649399</v>
      </c>
      <c r="AQ517" s="224">
        <f>SUM(AQ509:AQ516)</f>
        <v>127</v>
      </c>
      <c r="AR517" s="224">
        <f t="shared" ref="AR517:AR580" si="159">IFERROR(AP517/AN517,"-")</f>
        <v>92247.033298647249</v>
      </c>
      <c r="AS517" s="224">
        <f t="shared" ref="AS517:AS580" si="160">IFERROR(AP517/AQ517,"-")</f>
        <v>698026.76377952751</v>
      </c>
      <c r="AT517" s="129">
        <f t="shared" ref="AT517:AT580" si="161">IFERROR(AQ517/AN517,"-")</f>
        <v>0.13215400624349635</v>
      </c>
      <c r="AV517" s="65"/>
    </row>
    <row r="518" spans="2:48" s="7" customFormat="1">
      <c r="B518" s="464">
        <v>58</v>
      </c>
      <c r="C518" s="469" t="s">
        <v>24</v>
      </c>
      <c r="D518" s="143" t="s">
        <v>156</v>
      </c>
      <c r="E518" s="147">
        <v>277</v>
      </c>
      <c r="F518" s="218">
        <f>IFERROR(E518/E526,"-")</f>
        <v>0.7048346055979644</v>
      </c>
      <c r="G518" s="219">
        <v>0</v>
      </c>
      <c r="H518" s="219">
        <v>0</v>
      </c>
      <c r="I518" s="219">
        <f t="shared" si="144"/>
        <v>0</v>
      </c>
      <c r="J518" s="219" t="str">
        <f t="shared" si="145"/>
        <v>-</v>
      </c>
      <c r="K518" s="144">
        <f t="shared" si="146"/>
        <v>0</v>
      </c>
      <c r="L518" s="147">
        <v>198</v>
      </c>
      <c r="M518" s="218">
        <f>IFERROR(L518/L526,"-")</f>
        <v>0.7021276595744681</v>
      </c>
      <c r="N518" s="219">
        <v>0</v>
      </c>
      <c r="O518" s="219">
        <v>0</v>
      </c>
      <c r="P518" s="219">
        <f t="shared" si="147"/>
        <v>0</v>
      </c>
      <c r="Q518" s="219" t="str">
        <f t="shared" si="148"/>
        <v>-</v>
      </c>
      <c r="R518" s="144">
        <f t="shared" si="149"/>
        <v>0</v>
      </c>
      <c r="S518" s="147">
        <v>25</v>
      </c>
      <c r="T518" s="218">
        <f>IFERROR(S518/S526,"-")</f>
        <v>0.56818181818181823</v>
      </c>
      <c r="U518" s="219">
        <v>0</v>
      </c>
      <c r="V518" s="219">
        <v>0</v>
      </c>
      <c r="W518" s="219">
        <f t="shared" si="150"/>
        <v>0</v>
      </c>
      <c r="X518" s="219" t="str">
        <f t="shared" si="151"/>
        <v>-</v>
      </c>
      <c r="Y518" s="144">
        <f t="shared" si="152"/>
        <v>0</v>
      </c>
      <c r="Z518" s="147">
        <v>19</v>
      </c>
      <c r="AA518" s="218">
        <f>IFERROR(Z518/Z526,"-")</f>
        <v>0.6333333333333333</v>
      </c>
      <c r="AB518" s="219">
        <v>0</v>
      </c>
      <c r="AC518" s="219">
        <v>0</v>
      </c>
      <c r="AD518" s="219">
        <f t="shared" si="153"/>
        <v>0</v>
      </c>
      <c r="AE518" s="219" t="str">
        <f t="shared" si="154"/>
        <v>-</v>
      </c>
      <c r="AF518" s="144">
        <f t="shared" si="155"/>
        <v>0</v>
      </c>
      <c r="AG518" s="147">
        <v>40</v>
      </c>
      <c r="AH518" s="218">
        <f>IFERROR(AG518/AG526,"-")</f>
        <v>0.56338028169014087</v>
      </c>
      <c r="AI518" s="219">
        <v>0</v>
      </c>
      <c r="AJ518" s="219">
        <v>0</v>
      </c>
      <c r="AK518" s="219">
        <f t="shared" si="156"/>
        <v>0</v>
      </c>
      <c r="AL518" s="219" t="str">
        <f t="shared" si="157"/>
        <v>-</v>
      </c>
      <c r="AM518" s="144">
        <f t="shared" si="158"/>
        <v>0</v>
      </c>
      <c r="AN518" s="147">
        <v>1210</v>
      </c>
      <c r="AO518" s="218">
        <f>IFERROR(AN518/AN526,"-")</f>
        <v>0.83161512027491413</v>
      </c>
      <c r="AP518" s="219">
        <v>0</v>
      </c>
      <c r="AQ518" s="219">
        <v>0</v>
      </c>
      <c r="AR518" s="219">
        <f t="shared" si="159"/>
        <v>0</v>
      </c>
      <c r="AS518" s="219" t="str">
        <f t="shared" si="160"/>
        <v>-</v>
      </c>
      <c r="AT518" s="144">
        <f t="shared" si="161"/>
        <v>0</v>
      </c>
      <c r="AV518" s="65"/>
    </row>
    <row r="519" spans="2:48" s="7" customFormat="1">
      <c r="B519" s="465"/>
      <c r="C519" s="470"/>
      <c r="D519" s="143" t="s">
        <v>153</v>
      </c>
      <c r="E519" s="336">
        <v>43</v>
      </c>
      <c r="F519" s="220">
        <f>IFERROR(E519/E526,"-")</f>
        <v>0.10941475826972011</v>
      </c>
      <c r="G519" s="59">
        <v>2507831</v>
      </c>
      <c r="H519" s="59">
        <v>11</v>
      </c>
      <c r="I519" s="59">
        <f t="shared" si="144"/>
        <v>58321.651162790695</v>
      </c>
      <c r="J519" s="59">
        <f t="shared" si="145"/>
        <v>227984.63636363635</v>
      </c>
      <c r="K519" s="9">
        <f t="shared" si="146"/>
        <v>0.2558139534883721</v>
      </c>
      <c r="L519" s="336">
        <v>31</v>
      </c>
      <c r="M519" s="220">
        <f>IFERROR(L519/L526,"-")</f>
        <v>0.1099290780141844</v>
      </c>
      <c r="N519" s="59">
        <v>1804720</v>
      </c>
      <c r="O519" s="59">
        <v>9</v>
      </c>
      <c r="P519" s="59">
        <f t="shared" si="147"/>
        <v>58216.774193548386</v>
      </c>
      <c r="Q519" s="59">
        <f t="shared" si="148"/>
        <v>200524.44444444444</v>
      </c>
      <c r="R519" s="9">
        <f t="shared" si="149"/>
        <v>0.29032258064516131</v>
      </c>
      <c r="S519" s="336">
        <v>7</v>
      </c>
      <c r="T519" s="220">
        <f>IFERROR(S519/S526,"-")</f>
        <v>0.15909090909090909</v>
      </c>
      <c r="U519" s="59">
        <v>0</v>
      </c>
      <c r="V519" s="59">
        <v>0</v>
      </c>
      <c r="W519" s="59">
        <f t="shared" si="150"/>
        <v>0</v>
      </c>
      <c r="X519" s="59" t="str">
        <f t="shared" si="151"/>
        <v>-</v>
      </c>
      <c r="Y519" s="9">
        <f t="shared" si="152"/>
        <v>0</v>
      </c>
      <c r="Z519" s="336">
        <v>4</v>
      </c>
      <c r="AA519" s="220">
        <f>IFERROR(Z519/Z526,"-")</f>
        <v>0.13333333333333333</v>
      </c>
      <c r="AB519" s="59">
        <v>0</v>
      </c>
      <c r="AC519" s="59">
        <v>0</v>
      </c>
      <c r="AD519" s="59">
        <f t="shared" si="153"/>
        <v>0</v>
      </c>
      <c r="AE519" s="59" t="str">
        <f t="shared" si="154"/>
        <v>-</v>
      </c>
      <c r="AF519" s="9">
        <f t="shared" si="155"/>
        <v>0</v>
      </c>
      <c r="AG519" s="336">
        <v>13</v>
      </c>
      <c r="AH519" s="220">
        <f>IFERROR(AG519/AG526,"-")</f>
        <v>0.18309859154929578</v>
      </c>
      <c r="AI519" s="59">
        <v>193827</v>
      </c>
      <c r="AJ519" s="59">
        <v>3</v>
      </c>
      <c r="AK519" s="59">
        <f t="shared" si="156"/>
        <v>14909.76923076923</v>
      </c>
      <c r="AL519" s="59">
        <f t="shared" si="157"/>
        <v>64609</v>
      </c>
      <c r="AM519" s="9">
        <f t="shared" si="158"/>
        <v>0.23076923076923078</v>
      </c>
      <c r="AN519" s="336">
        <v>95</v>
      </c>
      <c r="AO519" s="220">
        <f>IFERROR(AN519/AN526,"-")</f>
        <v>6.5292096219931275E-2</v>
      </c>
      <c r="AP519" s="59">
        <v>3461214</v>
      </c>
      <c r="AQ519" s="59">
        <v>26</v>
      </c>
      <c r="AR519" s="59">
        <f t="shared" si="159"/>
        <v>36433.831578947371</v>
      </c>
      <c r="AS519" s="59">
        <f t="shared" si="160"/>
        <v>133123.61538461538</v>
      </c>
      <c r="AT519" s="9">
        <f t="shared" si="161"/>
        <v>0.27368421052631581</v>
      </c>
      <c r="AV519" s="65"/>
    </row>
    <row r="520" spans="2:48" s="7" customFormat="1">
      <c r="B520" s="465"/>
      <c r="C520" s="470"/>
      <c r="D520" s="143" t="s">
        <v>154</v>
      </c>
      <c r="E520" s="336">
        <v>31</v>
      </c>
      <c r="F520" s="220">
        <f>IFERROR(E520/E526,"-")</f>
        <v>7.8880407124681931E-2</v>
      </c>
      <c r="G520" s="59">
        <v>4034507</v>
      </c>
      <c r="H520" s="59">
        <v>17</v>
      </c>
      <c r="I520" s="59">
        <f t="shared" si="144"/>
        <v>130145.3870967742</v>
      </c>
      <c r="J520" s="59">
        <f t="shared" si="145"/>
        <v>237323.9411764706</v>
      </c>
      <c r="K520" s="9">
        <f t="shared" si="146"/>
        <v>0.54838709677419351</v>
      </c>
      <c r="L520" s="336">
        <v>24</v>
      </c>
      <c r="M520" s="220">
        <f>IFERROR(L520/L526,"-")</f>
        <v>8.5106382978723402E-2</v>
      </c>
      <c r="N520" s="59">
        <v>3836514</v>
      </c>
      <c r="O520" s="59">
        <v>15</v>
      </c>
      <c r="P520" s="59">
        <f t="shared" si="147"/>
        <v>159854.75</v>
      </c>
      <c r="Q520" s="59">
        <f t="shared" si="148"/>
        <v>255767.6</v>
      </c>
      <c r="R520" s="9">
        <f t="shared" si="149"/>
        <v>0.625</v>
      </c>
      <c r="S520" s="336">
        <v>2</v>
      </c>
      <c r="T520" s="220">
        <f>IFERROR(S520/S526,"-")</f>
        <v>4.5454545454545456E-2</v>
      </c>
      <c r="U520" s="59">
        <v>83145</v>
      </c>
      <c r="V520" s="59">
        <v>1</v>
      </c>
      <c r="W520" s="59">
        <f t="shared" si="150"/>
        <v>41572.5</v>
      </c>
      <c r="X520" s="59">
        <f t="shared" si="151"/>
        <v>83145</v>
      </c>
      <c r="Y520" s="9">
        <f t="shared" si="152"/>
        <v>0.5</v>
      </c>
      <c r="Z520" s="336">
        <v>2</v>
      </c>
      <c r="AA520" s="220">
        <f>IFERROR(Z520/Z526,"-")</f>
        <v>6.6666666666666666E-2</v>
      </c>
      <c r="AB520" s="59">
        <v>83145</v>
      </c>
      <c r="AC520" s="59">
        <v>1</v>
      </c>
      <c r="AD520" s="59">
        <f t="shared" si="153"/>
        <v>41572.5</v>
      </c>
      <c r="AE520" s="59">
        <f t="shared" si="154"/>
        <v>83145</v>
      </c>
      <c r="AF520" s="9">
        <f t="shared" si="155"/>
        <v>0.5</v>
      </c>
      <c r="AG520" s="336">
        <v>4</v>
      </c>
      <c r="AH520" s="220">
        <f>IFERROR(AG520/AG526,"-")</f>
        <v>5.6338028169014086E-2</v>
      </c>
      <c r="AI520" s="59">
        <v>1414503</v>
      </c>
      <c r="AJ520" s="59">
        <v>4</v>
      </c>
      <c r="AK520" s="59">
        <f t="shared" si="156"/>
        <v>353625.75</v>
      </c>
      <c r="AL520" s="59">
        <f t="shared" si="157"/>
        <v>353625.75</v>
      </c>
      <c r="AM520" s="9">
        <f t="shared" si="158"/>
        <v>1</v>
      </c>
      <c r="AN520" s="336">
        <v>45</v>
      </c>
      <c r="AO520" s="220">
        <f>IFERROR(AN520/AN526,"-")</f>
        <v>3.0927835051546393E-2</v>
      </c>
      <c r="AP520" s="59">
        <v>4976814</v>
      </c>
      <c r="AQ520" s="59">
        <v>20</v>
      </c>
      <c r="AR520" s="59">
        <f t="shared" si="159"/>
        <v>110595.86666666667</v>
      </c>
      <c r="AS520" s="59">
        <f t="shared" si="160"/>
        <v>248840.7</v>
      </c>
      <c r="AT520" s="9">
        <f t="shared" si="161"/>
        <v>0.44444444444444442</v>
      </c>
      <c r="AV520" s="65"/>
    </row>
    <row r="521" spans="2:48" s="7" customFormat="1">
      <c r="B521" s="465"/>
      <c r="C521" s="470"/>
      <c r="D521" s="143" t="s">
        <v>155</v>
      </c>
      <c r="E521" s="147">
        <v>16</v>
      </c>
      <c r="F521" s="218">
        <f>IFERROR(E521/E526,"-")</f>
        <v>4.0712468193384227E-2</v>
      </c>
      <c r="G521" s="219">
        <v>12287862</v>
      </c>
      <c r="H521" s="219">
        <v>15</v>
      </c>
      <c r="I521" s="219">
        <f t="shared" si="144"/>
        <v>767991.375</v>
      </c>
      <c r="J521" s="219">
        <f t="shared" si="145"/>
        <v>819190.8</v>
      </c>
      <c r="K521" s="144">
        <f t="shared" si="146"/>
        <v>0.9375</v>
      </c>
      <c r="L521" s="147">
        <v>13</v>
      </c>
      <c r="M521" s="218">
        <f>IFERROR(L521/L526,"-")</f>
        <v>4.6099290780141841E-2</v>
      </c>
      <c r="N521" s="219">
        <v>9792722</v>
      </c>
      <c r="O521" s="219">
        <v>12</v>
      </c>
      <c r="P521" s="219">
        <f t="shared" si="147"/>
        <v>753286.30769230775</v>
      </c>
      <c r="Q521" s="219">
        <f t="shared" si="148"/>
        <v>816060.16666666663</v>
      </c>
      <c r="R521" s="144">
        <f t="shared" si="149"/>
        <v>0.92307692307692313</v>
      </c>
      <c r="S521" s="147">
        <v>3</v>
      </c>
      <c r="T521" s="218">
        <f>IFERROR(S521/S526,"-")</f>
        <v>6.8181818181818177E-2</v>
      </c>
      <c r="U521" s="219">
        <v>2751257</v>
      </c>
      <c r="V521" s="219">
        <v>3</v>
      </c>
      <c r="W521" s="219">
        <f t="shared" si="150"/>
        <v>917085.66666666663</v>
      </c>
      <c r="X521" s="219">
        <f t="shared" si="151"/>
        <v>917085.66666666663</v>
      </c>
      <c r="Y521" s="144">
        <f t="shared" si="152"/>
        <v>1</v>
      </c>
      <c r="Z521" s="147">
        <v>3</v>
      </c>
      <c r="AA521" s="218">
        <f>IFERROR(Z521/Z526,"-")</f>
        <v>0.1</v>
      </c>
      <c r="AB521" s="219">
        <v>2751257</v>
      </c>
      <c r="AC521" s="219">
        <v>3</v>
      </c>
      <c r="AD521" s="219">
        <f t="shared" si="153"/>
        <v>917085.66666666663</v>
      </c>
      <c r="AE521" s="219">
        <f t="shared" si="154"/>
        <v>917085.66666666663</v>
      </c>
      <c r="AF521" s="144">
        <f t="shared" si="155"/>
        <v>1</v>
      </c>
      <c r="AG521" s="147">
        <v>6</v>
      </c>
      <c r="AH521" s="218">
        <f>IFERROR(AG521/AG526,"-")</f>
        <v>8.4507042253521125E-2</v>
      </c>
      <c r="AI521" s="219">
        <v>7812251</v>
      </c>
      <c r="AJ521" s="219">
        <v>6</v>
      </c>
      <c r="AK521" s="219">
        <f t="shared" si="156"/>
        <v>1302041.8333333333</v>
      </c>
      <c r="AL521" s="219">
        <f t="shared" si="157"/>
        <v>1302041.8333333333</v>
      </c>
      <c r="AM521" s="144">
        <f t="shared" si="158"/>
        <v>1</v>
      </c>
      <c r="AN521" s="147">
        <v>49</v>
      </c>
      <c r="AO521" s="218">
        <f>IFERROR(AN521/AN526,"-")</f>
        <v>3.367697594501718E-2</v>
      </c>
      <c r="AP521" s="219">
        <v>27004524</v>
      </c>
      <c r="AQ521" s="219">
        <v>39</v>
      </c>
      <c r="AR521" s="219">
        <f t="shared" si="159"/>
        <v>551112.73469387752</v>
      </c>
      <c r="AS521" s="219">
        <f t="shared" si="160"/>
        <v>692423.69230769225</v>
      </c>
      <c r="AT521" s="144">
        <f t="shared" si="161"/>
        <v>0.79591836734693877</v>
      </c>
      <c r="AV521" s="65"/>
    </row>
    <row r="522" spans="2:48" s="7" customFormat="1">
      <c r="B522" s="465"/>
      <c r="C522" s="470"/>
      <c r="D522" s="143" t="s">
        <v>157</v>
      </c>
      <c r="E522" s="336">
        <v>16</v>
      </c>
      <c r="F522" s="220">
        <f>IFERROR(E522/E526,"-")</f>
        <v>4.0712468193384227E-2</v>
      </c>
      <c r="G522" s="59">
        <v>15212541</v>
      </c>
      <c r="H522" s="59">
        <v>14</v>
      </c>
      <c r="I522" s="59">
        <f t="shared" si="144"/>
        <v>950783.8125</v>
      </c>
      <c r="J522" s="59">
        <f t="shared" si="145"/>
        <v>1086610.0714285714</v>
      </c>
      <c r="K522" s="9">
        <f t="shared" si="146"/>
        <v>0.875</v>
      </c>
      <c r="L522" s="336">
        <v>11</v>
      </c>
      <c r="M522" s="220">
        <f>IFERROR(L522/L526,"-")</f>
        <v>3.9007092198581561E-2</v>
      </c>
      <c r="N522" s="59">
        <v>9265106</v>
      </c>
      <c r="O522" s="59">
        <v>10</v>
      </c>
      <c r="P522" s="59">
        <f t="shared" si="147"/>
        <v>842282.36363636365</v>
      </c>
      <c r="Q522" s="59">
        <f t="shared" si="148"/>
        <v>926510.6</v>
      </c>
      <c r="R522" s="9">
        <f t="shared" si="149"/>
        <v>0.90909090909090906</v>
      </c>
      <c r="S522" s="336">
        <v>4</v>
      </c>
      <c r="T522" s="220">
        <f>IFERROR(S522/S526,"-")</f>
        <v>9.0909090909090912E-2</v>
      </c>
      <c r="U522" s="59">
        <v>4734763</v>
      </c>
      <c r="V522" s="59">
        <v>4</v>
      </c>
      <c r="W522" s="59">
        <f t="shared" si="150"/>
        <v>1183690.75</v>
      </c>
      <c r="X522" s="59">
        <f t="shared" si="151"/>
        <v>1183690.75</v>
      </c>
      <c r="Y522" s="9">
        <f t="shared" si="152"/>
        <v>1</v>
      </c>
      <c r="Z522" s="336">
        <v>1</v>
      </c>
      <c r="AA522" s="220">
        <f>IFERROR(Z522/Z526,"-")</f>
        <v>3.3333333333333333E-2</v>
      </c>
      <c r="AB522" s="59">
        <v>1100661</v>
      </c>
      <c r="AC522" s="59">
        <v>1</v>
      </c>
      <c r="AD522" s="59">
        <f t="shared" si="153"/>
        <v>1100661</v>
      </c>
      <c r="AE522" s="59">
        <f t="shared" si="154"/>
        <v>1100661</v>
      </c>
      <c r="AF522" s="9">
        <f t="shared" si="155"/>
        <v>1</v>
      </c>
      <c r="AG522" s="336">
        <v>4</v>
      </c>
      <c r="AH522" s="220">
        <f>IFERROR(AG522/AG526,"-")</f>
        <v>5.6338028169014086E-2</v>
      </c>
      <c r="AI522" s="59">
        <v>5270270</v>
      </c>
      <c r="AJ522" s="59">
        <v>4</v>
      </c>
      <c r="AK522" s="59">
        <f t="shared" si="156"/>
        <v>1317567.5</v>
      </c>
      <c r="AL522" s="59">
        <f t="shared" si="157"/>
        <v>1317567.5</v>
      </c>
      <c r="AM522" s="9">
        <f t="shared" si="158"/>
        <v>1</v>
      </c>
      <c r="AN522" s="336">
        <v>29</v>
      </c>
      <c r="AO522" s="220">
        <f>IFERROR(AN522/AN526,"-")</f>
        <v>1.9931271477663229E-2</v>
      </c>
      <c r="AP522" s="59">
        <v>34228426</v>
      </c>
      <c r="AQ522" s="59">
        <v>28</v>
      </c>
      <c r="AR522" s="59">
        <f t="shared" si="159"/>
        <v>1180290.551724138</v>
      </c>
      <c r="AS522" s="59">
        <f t="shared" si="160"/>
        <v>1222443.7857142857</v>
      </c>
      <c r="AT522" s="9">
        <f t="shared" si="161"/>
        <v>0.96551724137931039</v>
      </c>
      <c r="AV522" s="65"/>
    </row>
    <row r="523" spans="2:48" s="7" customFormat="1">
      <c r="B523" s="465"/>
      <c r="C523" s="470"/>
      <c r="D523" s="143" t="s">
        <v>158</v>
      </c>
      <c r="E523" s="147">
        <v>6</v>
      </c>
      <c r="F523" s="218">
        <f>IFERROR(E523/E526,"-")</f>
        <v>1.5267175572519083E-2</v>
      </c>
      <c r="G523" s="219">
        <v>10098659</v>
      </c>
      <c r="H523" s="219">
        <v>6</v>
      </c>
      <c r="I523" s="219">
        <f t="shared" si="144"/>
        <v>1683109.8333333333</v>
      </c>
      <c r="J523" s="219">
        <f t="shared" si="145"/>
        <v>1683109.8333333333</v>
      </c>
      <c r="K523" s="144">
        <f t="shared" si="146"/>
        <v>1</v>
      </c>
      <c r="L523" s="147">
        <v>4</v>
      </c>
      <c r="M523" s="218">
        <f>IFERROR(L523/L526,"-")</f>
        <v>1.4184397163120567E-2</v>
      </c>
      <c r="N523" s="219">
        <v>5572863</v>
      </c>
      <c r="O523" s="219">
        <v>4</v>
      </c>
      <c r="P523" s="219">
        <f t="shared" si="147"/>
        <v>1393215.75</v>
      </c>
      <c r="Q523" s="219">
        <f t="shared" si="148"/>
        <v>1393215.75</v>
      </c>
      <c r="R523" s="144">
        <f t="shared" si="149"/>
        <v>1</v>
      </c>
      <c r="S523" s="147">
        <v>2</v>
      </c>
      <c r="T523" s="218">
        <f>IFERROR(S523/S526,"-")</f>
        <v>4.5454545454545456E-2</v>
      </c>
      <c r="U523" s="219">
        <v>2206079</v>
      </c>
      <c r="V523" s="219">
        <v>2</v>
      </c>
      <c r="W523" s="219">
        <f t="shared" si="150"/>
        <v>1103039.5</v>
      </c>
      <c r="X523" s="219">
        <f t="shared" si="151"/>
        <v>1103039.5</v>
      </c>
      <c r="Y523" s="144">
        <f t="shared" si="152"/>
        <v>1</v>
      </c>
      <c r="Z523" s="147">
        <v>1</v>
      </c>
      <c r="AA523" s="218">
        <f>IFERROR(Z523/Z526,"-")</f>
        <v>3.3333333333333333E-2</v>
      </c>
      <c r="AB523" s="219">
        <v>516595</v>
      </c>
      <c r="AC523" s="219">
        <v>1</v>
      </c>
      <c r="AD523" s="219">
        <f t="shared" si="153"/>
        <v>516595</v>
      </c>
      <c r="AE523" s="219">
        <f t="shared" si="154"/>
        <v>516595</v>
      </c>
      <c r="AF523" s="144">
        <f t="shared" si="155"/>
        <v>1</v>
      </c>
      <c r="AG523" s="147">
        <v>2</v>
      </c>
      <c r="AH523" s="218">
        <f>IFERROR(AG523/AG526,"-")</f>
        <v>2.8169014084507043E-2</v>
      </c>
      <c r="AI523" s="219">
        <v>4986774</v>
      </c>
      <c r="AJ523" s="219">
        <v>2</v>
      </c>
      <c r="AK523" s="219">
        <f t="shared" si="156"/>
        <v>2493387</v>
      </c>
      <c r="AL523" s="219">
        <f t="shared" si="157"/>
        <v>2493387</v>
      </c>
      <c r="AM523" s="144">
        <f t="shared" si="158"/>
        <v>1</v>
      </c>
      <c r="AN523" s="147">
        <v>12</v>
      </c>
      <c r="AO523" s="218">
        <f>IFERROR(AN523/AN526,"-")</f>
        <v>8.2474226804123713E-3</v>
      </c>
      <c r="AP523" s="219">
        <v>12830563</v>
      </c>
      <c r="AQ523" s="219">
        <v>9</v>
      </c>
      <c r="AR523" s="219">
        <f t="shared" si="159"/>
        <v>1069213.5833333333</v>
      </c>
      <c r="AS523" s="219">
        <f t="shared" si="160"/>
        <v>1425618.111111111</v>
      </c>
      <c r="AT523" s="144">
        <f t="shared" si="161"/>
        <v>0.75</v>
      </c>
      <c r="AV523" s="65"/>
    </row>
    <row r="524" spans="2:48" s="7" customFormat="1">
      <c r="B524" s="465"/>
      <c r="C524" s="470"/>
      <c r="D524" s="143" t="s">
        <v>159</v>
      </c>
      <c r="E524" s="336">
        <v>3</v>
      </c>
      <c r="F524" s="220">
        <f>IFERROR(E524/E526,"-")</f>
        <v>7.6335877862595417E-3</v>
      </c>
      <c r="G524" s="59">
        <v>3938506</v>
      </c>
      <c r="H524" s="59">
        <v>3</v>
      </c>
      <c r="I524" s="59">
        <f t="shared" si="144"/>
        <v>1312835.3333333333</v>
      </c>
      <c r="J524" s="59">
        <f t="shared" si="145"/>
        <v>1312835.3333333333</v>
      </c>
      <c r="K524" s="9">
        <f t="shared" si="146"/>
        <v>1</v>
      </c>
      <c r="L524" s="336">
        <v>0</v>
      </c>
      <c r="M524" s="220">
        <f>IFERROR(L524/L526,"-")</f>
        <v>0</v>
      </c>
      <c r="N524" s="59">
        <v>0</v>
      </c>
      <c r="O524" s="59">
        <v>0</v>
      </c>
      <c r="P524" s="59" t="str">
        <f t="shared" si="147"/>
        <v>-</v>
      </c>
      <c r="Q524" s="59" t="str">
        <f t="shared" si="148"/>
        <v>-</v>
      </c>
      <c r="R524" s="9" t="str">
        <f t="shared" si="149"/>
        <v>-</v>
      </c>
      <c r="S524" s="336">
        <v>1</v>
      </c>
      <c r="T524" s="220">
        <f>IFERROR(S524/S526,"-")</f>
        <v>2.2727272727272728E-2</v>
      </c>
      <c r="U524" s="59">
        <v>2109955</v>
      </c>
      <c r="V524" s="59">
        <v>1</v>
      </c>
      <c r="W524" s="59">
        <f t="shared" si="150"/>
        <v>2109955</v>
      </c>
      <c r="X524" s="59">
        <f t="shared" si="151"/>
        <v>2109955</v>
      </c>
      <c r="Y524" s="9">
        <f t="shared" si="152"/>
        <v>1</v>
      </c>
      <c r="Z524" s="336">
        <v>0</v>
      </c>
      <c r="AA524" s="220">
        <f>IFERROR(Z524/Z526,"-")</f>
        <v>0</v>
      </c>
      <c r="AB524" s="59">
        <v>0</v>
      </c>
      <c r="AC524" s="59">
        <v>0</v>
      </c>
      <c r="AD524" s="59" t="str">
        <f t="shared" si="153"/>
        <v>-</v>
      </c>
      <c r="AE524" s="59" t="str">
        <f t="shared" si="154"/>
        <v>-</v>
      </c>
      <c r="AF524" s="9" t="str">
        <f t="shared" si="155"/>
        <v>-</v>
      </c>
      <c r="AG524" s="336">
        <v>2</v>
      </c>
      <c r="AH524" s="220">
        <f>IFERROR(AG524/AG526,"-")</f>
        <v>2.8169014084507043E-2</v>
      </c>
      <c r="AI524" s="59">
        <v>3069677</v>
      </c>
      <c r="AJ524" s="59">
        <v>2</v>
      </c>
      <c r="AK524" s="59">
        <f t="shared" si="156"/>
        <v>1534838.5</v>
      </c>
      <c r="AL524" s="59">
        <f t="shared" si="157"/>
        <v>1534838.5</v>
      </c>
      <c r="AM524" s="9">
        <f t="shared" si="158"/>
        <v>1</v>
      </c>
      <c r="AN524" s="336">
        <v>11</v>
      </c>
      <c r="AO524" s="220">
        <f>IFERROR(AN524/AN526,"-")</f>
        <v>7.5601374570446736E-3</v>
      </c>
      <c r="AP524" s="59">
        <v>13000668</v>
      </c>
      <c r="AQ524" s="59">
        <v>10</v>
      </c>
      <c r="AR524" s="59">
        <f t="shared" si="159"/>
        <v>1181878.9090909092</v>
      </c>
      <c r="AS524" s="59">
        <f t="shared" si="160"/>
        <v>1300066.8</v>
      </c>
      <c r="AT524" s="9">
        <f t="shared" si="161"/>
        <v>0.90909090909090906</v>
      </c>
      <c r="AV524" s="65"/>
    </row>
    <row r="525" spans="2:48" s="7" customFormat="1">
      <c r="B525" s="465"/>
      <c r="C525" s="470"/>
      <c r="D525" s="146" t="s">
        <v>160</v>
      </c>
      <c r="E525" s="337">
        <v>1</v>
      </c>
      <c r="F525" s="221">
        <f>IFERROR(E525/E526,"-")</f>
        <v>2.5445292620865142E-3</v>
      </c>
      <c r="G525" s="222">
        <v>327535</v>
      </c>
      <c r="H525" s="222">
        <v>1</v>
      </c>
      <c r="I525" s="222">
        <f t="shared" si="144"/>
        <v>327535</v>
      </c>
      <c r="J525" s="222">
        <f t="shared" si="145"/>
        <v>327535</v>
      </c>
      <c r="K525" s="29">
        <f t="shared" si="146"/>
        <v>1</v>
      </c>
      <c r="L525" s="337">
        <v>1</v>
      </c>
      <c r="M525" s="221">
        <f>IFERROR(L525/L526,"-")</f>
        <v>3.5460992907801418E-3</v>
      </c>
      <c r="N525" s="222">
        <v>327535</v>
      </c>
      <c r="O525" s="222">
        <v>1</v>
      </c>
      <c r="P525" s="222">
        <f t="shared" si="147"/>
        <v>327535</v>
      </c>
      <c r="Q525" s="222">
        <f t="shared" si="148"/>
        <v>327535</v>
      </c>
      <c r="R525" s="29">
        <f t="shared" si="149"/>
        <v>1</v>
      </c>
      <c r="S525" s="337">
        <v>0</v>
      </c>
      <c r="T525" s="221">
        <f>IFERROR(S525/S526,"-")</f>
        <v>0</v>
      </c>
      <c r="U525" s="222">
        <v>0</v>
      </c>
      <c r="V525" s="222">
        <v>0</v>
      </c>
      <c r="W525" s="222" t="str">
        <f t="shared" si="150"/>
        <v>-</v>
      </c>
      <c r="X525" s="222" t="str">
        <f t="shared" si="151"/>
        <v>-</v>
      </c>
      <c r="Y525" s="29" t="str">
        <f t="shared" si="152"/>
        <v>-</v>
      </c>
      <c r="Z525" s="337">
        <v>0</v>
      </c>
      <c r="AA525" s="221">
        <f>IFERROR(Z525/Z526,"-")</f>
        <v>0</v>
      </c>
      <c r="AB525" s="222">
        <v>0</v>
      </c>
      <c r="AC525" s="222">
        <v>0</v>
      </c>
      <c r="AD525" s="222" t="str">
        <f t="shared" si="153"/>
        <v>-</v>
      </c>
      <c r="AE525" s="222" t="str">
        <f t="shared" si="154"/>
        <v>-</v>
      </c>
      <c r="AF525" s="29" t="str">
        <f t="shared" si="155"/>
        <v>-</v>
      </c>
      <c r="AG525" s="337">
        <v>0</v>
      </c>
      <c r="AH525" s="221">
        <f>IFERROR(AG525/AG526,"-")</f>
        <v>0</v>
      </c>
      <c r="AI525" s="222">
        <v>0</v>
      </c>
      <c r="AJ525" s="222">
        <v>0</v>
      </c>
      <c r="AK525" s="222" t="str">
        <f t="shared" si="156"/>
        <v>-</v>
      </c>
      <c r="AL525" s="222" t="str">
        <f t="shared" si="157"/>
        <v>-</v>
      </c>
      <c r="AM525" s="29" t="str">
        <f t="shared" si="158"/>
        <v>-</v>
      </c>
      <c r="AN525" s="337">
        <v>4</v>
      </c>
      <c r="AO525" s="221">
        <f>IFERROR(AN525/AN526,"-")</f>
        <v>2.7491408934707906E-3</v>
      </c>
      <c r="AP525" s="222">
        <v>369128</v>
      </c>
      <c r="AQ525" s="222">
        <v>1</v>
      </c>
      <c r="AR525" s="222">
        <f t="shared" si="159"/>
        <v>92282</v>
      </c>
      <c r="AS525" s="222">
        <f t="shared" si="160"/>
        <v>369128</v>
      </c>
      <c r="AT525" s="29">
        <f t="shared" si="161"/>
        <v>0.25</v>
      </c>
      <c r="AV525" s="65"/>
    </row>
    <row r="526" spans="2:48" s="7" customFormat="1">
      <c r="B526" s="466"/>
      <c r="C526" s="471"/>
      <c r="D526" s="247" t="s">
        <v>64</v>
      </c>
      <c r="E526" s="148">
        <f>SUM(E518:E525)</f>
        <v>393</v>
      </c>
      <c r="F526" s="223">
        <f>IFERROR(E526/E526,"-")</f>
        <v>1</v>
      </c>
      <c r="G526" s="224">
        <f>SUM(G518:G525)</f>
        <v>48407441</v>
      </c>
      <c r="H526" s="224">
        <f>SUM(H518:H525)</f>
        <v>67</v>
      </c>
      <c r="I526" s="224">
        <f t="shared" ref="I526:I589" si="162">IFERROR(G526/E526,"-")</f>
        <v>123174.15012722646</v>
      </c>
      <c r="J526" s="224">
        <f t="shared" si="145"/>
        <v>722499.11940298509</v>
      </c>
      <c r="K526" s="129">
        <f t="shared" si="146"/>
        <v>0.17048346055979643</v>
      </c>
      <c r="L526" s="148">
        <f>SUM(L518:L525)</f>
        <v>282</v>
      </c>
      <c r="M526" s="223">
        <f>IFERROR(L526/L526,"-")</f>
        <v>1</v>
      </c>
      <c r="N526" s="224">
        <f>SUM(N518:N525)</f>
        <v>30599460</v>
      </c>
      <c r="O526" s="224">
        <f>SUM(O518:O525)</f>
        <v>51</v>
      </c>
      <c r="P526" s="224">
        <f t="shared" si="147"/>
        <v>108508.72340425532</v>
      </c>
      <c r="Q526" s="224">
        <f t="shared" si="148"/>
        <v>599989.4117647059</v>
      </c>
      <c r="R526" s="129">
        <f t="shared" si="149"/>
        <v>0.18085106382978725</v>
      </c>
      <c r="S526" s="148">
        <f>SUM(S518:S525)</f>
        <v>44</v>
      </c>
      <c r="T526" s="223">
        <f>IFERROR(S526/S526,"-")</f>
        <v>1</v>
      </c>
      <c r="U526" s="224">
        <f>SUM(U518:U525)</f>
        <v>11885199</v>
      </c>
      <c r="V526" s="224">
        <f>SUM(V518:V525)</f>
        <v>11</v>
      </c>
      <c r="W526" s="224">
        <f t="shared" si="150"/>
        <v>270118.15909090912</v>
      </c>
      <c r="X526" s="224">
        <f t="shared" si="151"/>
        <v>1080472.6363636365</v>
      </c>
      <c r="Y526" s="129">
        <f t="shared" si="152"/>
        <v>0.25</v>
      </c>
      <c r="Z526" s="148">
        <f>SUM(Z518:Z525)</f>
        <v>30</v>
      </c>
      <c r="AA526" s="223">
        <f>IFERROR(Z526/Z526,"-")</f>
        <v>1</v>
      </c>
      <c r="AB526" s="224">
        <f>SUM(AB518:AB525)</f>
        <v>4451658</v>
      </c>
      <c r="AC526" s="224">
        <f>SUM(AC518:AC525)</f>
        <v>6</v>
      </c>
      <c r="AD526" s="224">
        <f t="shared" si="153"/>
        <v>148388.6</v>
      </c>
      <c r="AE526" s="224">
        <f t="shared" si="154"/>
        <v>741943</v>
      </c>
      <c r="AF526" s="129">
        <f t="shared" si="155"/>
        <v>0.2</v>
      </c>
      <c r="AG526" s="148">
        <f>SUM(AG518:AG525)</f>
        <v>71</v>
      </c>
      <c r="AH526" s="223">
        <f>IFERROR(AG526/AG526,"-")</f>
        <v>1</v>
      </c>
      <c r="AI526" s="224">
        <f>SUM(AI518:AI525)</f>
        <v>22747302</v>
      </c>
      <c r="AJ526" s="224">
        <f>SUM(AJ518:AJ525)</f>
        <v>21</v>
      </c>
      <c r="AK526" s="224">
        <f t="shared" si="156"/>
        <v>320384.53521126759</v>
      </c>
      <c r="AL526" s="224">
        <f t="shared" si="157"/>
        <v>1083204.857142857</v>
      </c>
      <c r="AM526" s="129">
        <f t="shared" si="158"/>
        <v>0.29577464788732394</v>
      </c>
      <c r="AN526" s="148">
        <f>SUM(AN518:AN525)</f>
        <v>1455</v>
      </c>
      <c r="AO526" s="223">
        <f>IFERROR(AN526/AN526,"-")</f>
        <v>1</v>
      </c>
      <c r="AP526" s="224">
        <f>SUM(AP518:AP525)</f>
        <v>95871337</v>
      </c>
      <c r="AQ526" s="224">
        <f>SUM(AQ518:AQ525)</f>
        <v>133</v>
      </c>
      <c r="AR526" s="224">
        <f t="shared" si="159"/>
        <v>65890.953264604817</v>
      </c>
      <c r="AS526" s="224">
        <f t="shared" si="160"/>
        <v>720837.12030075188</v>
      </c>
      <c r="AT526" s="129">
        <f t="shared" si="161"/>
        <v>9.1408934707903775E-2</v>
      </c>
      <c r="AV526" s="65"/>
    </row>
    <row r="527" spans="2:48" s="7" customFormat="1">
      <c r="B527" s="464">
        <v>59</v>
      </c>
      <c r="C527" s="469" t="s">
        <v>19</v>
      </c>
      <c r="D527" s="143" t="s">
        <v>156</v>
      </c>
      <c r="E527" s="147">
        <v>1231</v>
      </c>
      <c r="F527" s="218">
        <f>IFERROR(E527/E535,"-")</f>
        <v>0.64047866805411036</v>
      </c>
      <c r="G527" s="219">
        <v>0</v>
      </c>
      <c r="H527" s="219">
        <v>0</v>
      </c>
      <c r="I527" s="219">
        <f t="shared" si="162"/>
        <v>0</v>
      </c>
      <c r="J527" s="219" t="str">
        <f t="shared" si="145"/>
        <v>-</v>
      </c>
      <c r="K527" s="144">
        <f t="shared" si="146"/>
        <v>0</v>
      </c>
      <c r="L527" s="147">
        <v>958</v>
      </c>
      <c r="M527" s="218">
        <f>IFERROR(L527/L535,"-")</f>
        <v>0.6261437908496732</v>
      </c>
      <c r="N527" s="219">
        <v>0</v>
      </c>
      <c r="O527" s="219">
        <v>0</v>
      </c>
      <c r="P527" s="219">
        <f t="shared" si="147"/>
        <v>0</v>
      </c>
      <c r="Q527" s="219" t="str">
        <f t="shared" si="148"/>
        <v>-</v>
      </c>
      <c r="R527" s="144">
        <f t="shared" si="149"/>
        <v>0</v>
      </c>
      <c r="S527" s="147">
        <v>115</v>
      </c>
      <c r="T527" s="218">
        <f>IFERROR(S527/S535,"-")</f>
        <v>0.49568965517241381</v>
      </c>
      <c r="U527" s="219">
        <v>0</v>
      </c>
      <c r="V527" s="219">
        <v>0</v>
      </c>
      <c r="W527" s="219">
        <f t="shared" si="150"/>
        <v>0</v>
      </c>
      <c r="X527" s="219" t="str">
        <f t="shared" si="151"/>
        <v>-</v>
      </c>
      <c r="Y527" s="144">
        <f t="shared" si="152"/>
        <v>0</v>
      </c>
      <c r="Z527" s="147">
        <v>86</v>
      </c>
      <c r="AA527" s="218">
        <f>IFERROR(Z527/Z535,"-")</f>
        <v>0.46486486486486489</v>
      </c>
      <c r="AB527" s="219">
        <v>0</v>
      </c>
      <c r="AC527" s="219">
        <v>0</v>
      </c>
      <c r="AD527" s="219">
        <f t="shared" si="153"/>
        <v>0</v>
      </c>
      <c r="AE527" s="219" t="str">
        <f t="shared" si="154"/>
        <v>-</v>
      </c>
      <c r="AF527" s="144">
        <f t="shared" si="155"/>
        <v>0</v>
      </c>
      <c r="AG527" s="147">
        <v>315</v>
      </c>
      <c r="AH527" s="218">
        <f>IFERROR(AG527/AG535,"-")</f>
        <v>0.51639344262295084</v>
      </c>
      <c r="AI527" s="219">
        <v>0</v>
      </c>
      <c r="AJ527" s="219">
        <v>0</v>
      </c>
      <c r="AK527" s="219">
        <f t="shared" si="156"/>
        <v>0</v>
      </c>
      <c r="AL527" s="219" t="str">
        <f t="shared" si="157"/>
        <v>-</v>
      </c>
      <c r="AM527" s="144">
        <f t="shared" si="158"/>
        <v>0</v>
      </c>
      <c r="AN527" s="147">
        <v>6183</v>
      </c>
      <c r="AO527" s="218">
        <f>IFERROR(AN527/AN535,"-")</f>
        <v>0.76693128256015874</v>
      </c>
      <c r="AP527" s="219">
        <v>59247</v>
      </c>
      <c r="AQ527" s="219">
        <v>1</v>
      </c>
      <c r="AR527" s="219">
        <f t="shared" si="159"/>
        <v>9.5822416302765649</v>
      </c>
      <c r="AS527" s="219">
        <f t="shared" si="160"/>
        <v>59247</v>
      </c>
      <c r="AT527" s="144">
        <f t="shared" si="161"/>
        <v>1.6173378618793466E-4</v>
      </c>
      <c r="AV527" s="65"/>
    </row>
    <row r="528" spans="2:48" s="7" customFormat="1">
      <c r="B528" s="465"/>
      <c r="C528" s="470"/>
      <c r="D528" s="143" t="s">
        <v>153</v>
      </c>
      <c r="E528" s="336">
        <v>209</v>
      </c>
      <c r="F528" s="220">
        <f>IFERROR(E528/E535,"-")</f>
        <v>0.10874089490114464</v>
      </c>
      <c r="G528" s="59">
        <v>8247962</v>
      </c>
      <c r="H528" s="59">
        <v>64</v>
      </c>
      <c r="I528" s="59">
        <f t="shared" si="162"/>
        <v>39463.933014354065</v>
      </c>
      <c r="J528" s="59">
        <f t="shared" si="145"/>
        <v>128874.40625</v>
      </c>
      <c r="K528" s="9">
        <f t="shared" si="146"/>
        <v>0.30622009569377989</v>
      </c>
      <c r="L528" s="336">
        <v>177</v>
      </c>
      <c r="M528" s="220">
        <f>IFERROR(L528/L535,"-")</f>
        <v>0.11568627450980393</v>
      </c>
      <c r="N528" s="59">
        <v>7142280</v>
      </c>
      <c r="O528" s="59">
        <v>55</v>
      </c>
      <c r="P528" s="59">
        <f t="shared" si="147"/>
        <v>40351.864406779663</v>
      </c>
      <c r="Q528" s="59">
        <f t="shared" si="148"/>
        <v>129859.63636363637</v>
      </c>
      <c r="R528" s="9">
        <f t="shared" si="149"/>
        <v>0.31073446327683618</v>
      </c>
      <c r="S528" s="336">
        <v>27</v>
      </c>
      <c r="T528" s="220">
        <f>IFERROR(S528/S535,"-")</f>
        <v>0.11637931034482758</v>
      </c>
      <c r="U528" s="59">
        <v>720083</v>
      </c>
      <c r="V528" s="59">
        <v>7</v>
      </c>
      <c r="W528" s="59">
        <f t="shared" si="150"/>
        <v>26669.740740740741</v>
      </c>
      <c r="X528" s="59">
        <f t="shared" si="151"/>
        <v>102869</v>
      </c>
      <c r="Y528" s="9">
        <f t="shared" si="152"/>
        <v>0.25925925925925924</v>
      </c>
      <c r="Z528" s="336">
        <v>21</v>
      </c>
      <c r="AA528" s="220">
        <f>IFERROR(Z528/Z535,"-")</f>
        <v>0.11351351351351352</v>
      </c>
      <c r="AB528" s="59">
        <v>678438</v>
      </c>
      <c r="AC528" s="59">
        <v>6</v>
      </c>
      <c r="AD528" s="59">
        <f t="shared" si="153"/>
        <v>32306.571428571428</v>
      </c>
      <c r="AE528" s="59">
        <f t="shared" si="154"/>
        <v>113073</v>
      </c>
      <c r="AF528" s="9">
        <f t="shared" si="155"/>
        <v>0.2857142857142857</v>
      </c>
      <c r="AG528" s="336">
        <v>71</v>
      </c>
      <c r="AH528" s="220">
        <f>IFERROR(AG528/AG535,"-")</f>
        <v>0.11639344262295082</v>
      </c>
      <c r="AI528" s="59">
        <v>1791607</v>
      </c>
      <c r="AJ528" s="59">
        <v>20</v>
      </c>
      <c r="AK528" s="59">
        <f t="shared" si="156"/>
        <v>25233.901408450703</v>
      </c>
      <c r="AL528" s="59">
        <f t="shared" si="157"/>
        <v>89580.35</v>
      </c>
      <c r="AM528" s="9">
        <f t="shared" si="158"/>
        <v>0.28169014084507044</v>
      </c>
      <c r="AN528" s="336">
        <v>674</v>
      </c>
      <c r="AO528" s="220">
        <f>IFERROR(AN528/AN535,"-")</f>
        <v>8.3602083850161255E-2</v>
      </c>
      <c r="AP528" s="59">
        <v>24243930</v>
      </c>
      <c r="AQ528" s="59">
        <v>170</v>
      </c>
      <c r="AR528" s="59">
        <f t="shared" si="159"/>
        <v>35970.222551928782</v>
      </c>
      <c r="AS528" s="59">
        <f t="shared" si="160"/>
        <v>142611.35294117648</v>
      </c>
      <c r="AT528" s="9">
        <f t="shared" si="161"/>
        <v>0.25222551928783382</v>
      </c>
      <c r="AV528" s="65"/>
    </row>
    <row r="529" spans="2:48" s="7" customFormat="1">
      <c r="B529" s="465"/>
      <c r="C529" s="470"/>
      <c r="D529" s="143" t="s">
        <v>154</v>
      </c>
      <c r="E529" s="336">
        <v>159</v>
      </c>
      <c r="F529" s="220">
        <f>IFERROR(E529/E535,"-")</f>
        <v>8.2726326742976072E-2</v>
      </c>
      <c r="G529" s="59">
        <v>16841385</v>
      </c>
      <c r="H529" s="59">
        <v>74</v>
      </c>
      <c r="I529" s="59">
        <f t="shared" si="162"/>
        <v>105920.66037735849</v>
      </c>
      <c r="J529" s="59">
        <f t="shared" si="145"/>
        <v>227586.28378378379</v>
      </c>
      <c r="K529" s="9">
        <f t="shared" si="146"/>
        <v>0.46540880503144655</v>
      </c>
      <c r="L529" s="336">
        <v>127</v>
      </c>
      <c r="M529" s="220">
        <f>IFERROR(L529/L535,"-")</f>
        <v>8.3006535947712415E-2</v>
      </c>
      <c r="N529" s="59">
        <v>14719479</v>
      </c>
      <c r="O529" s="59">
        <v>64</v>
      </c>
      <c r="P529" s="59">
        <f t="shared" si="147"/>
        <v>115901.4094488189</v>
      </c>
      <c r="Q529" s="59">
        <f t="shared" si="148"/>
        <v>229991.859375</v>
      </c>
      <c r="R529" s="9">
        <f t="shared" si="149"/>
        <v>0.50393700787401574</v>
      </c>
      <c r="S529" s="336">
        <v>34</v>
      </c>
      <c r="T529" s="220">
        <f>IFERROR(S529/S535,"-")</f>
        <v>0.14655172413793102</v>
      </c>
      <c r="U529" s="59">
        <v>4780256</v>
      </c>
      <c r="V529" s="59">
        <v>19</v>
      </c>
      <c r="W529" s="59">
        <f t="shared" si="150"/>
        <v>140595.76470588235</v>
      </c>
      <c r="X529" s="59">
        <f t="shared" si="151"/>
        <v>251592.42105263157</v>
      </c>
      <c r="Y529" s="9">
        <f t="shared" si="152"/>
        <v>0.55882352941176472</v>
      </c>
      <c r="Z529" s="336">
        <v>27</v>
      </c>
      <c r="AA529" s="220">
        <f>IFERROR(Z529/Z535,"-")</f>
        <v>0.14594594594594595</v>
      </c>
      <c r="AB529" s="59">
        <v>3591140</v>
      </c>
      <c r="AC529" s="59">
        <v>16</v>
      </c>
      <c r="AD529" s="59">
        <f t="shared" si="153"/>
        <v>133005.1851851852</v>
      </c>
      <c r="AE529" s="59">
        <f t="shared" si="154"/>
        <v>224446.25</v>
      </c>
      <c r="AF529" s="9">
        <f t="shared" si="155"/>
        <v>0.59259259259259256</v>
      </c>
      <c r="AG529" s="336">
        <v>53</v>
      </c>
      <c r="AH529" s="220">
        <f>IFERROR(AG529/AG535,"-")</f>
        <v>8.6885245901639346E-2</v>
      </c>
      <c r="AI529" s="59">
        <v>5724650</v>
      </c>
      <c r="AJ529" s="59">
        <v>30</v>
      </c>
      <c r="AK529" s="59">
        <f t="shared" si="156"/>
        <v>108012.2641509434</v>
      </c>
      <c r="AL529" s="59">
        <f t="shared" si="157"/>
        <v>190821.66666666666</v>
      </c>
      <c r="AM529" s="9">
        <f t="shared" si="158"/>
        <v>0.56603773584905659</v>
      </c>
      <c r="AN529" s="336">
        <v>408</v>
      </c>
      <c r="AO529" s="220">
        <f>IFERROR(AN529/AN535,"-")</f>
        <v>5.060778963036467E-2</v>
      </c>
      <c r="AP529" s="59">
        <v>38376703</v>
      </c>
      <c r="AQ529" s="59">
        <v>184</v>
      </c>
      <c r="AR529" s="59">
        <f t="shared" si="159"/>
        <v>94060.546568627455</v>
      </c>
      <c r="AS529" s="59">
        <f t="shared" si="160"/>
        <v>208569.03804347827</v>
      </c>
      <c r="AT529" s="9">
        <f t="shared" si="161"/>
        <v>0.45098039215686275</v>
      </c>
      <c r="AV529" s="65"/>
    </row>
    <row r="530" spans="2:48" s="7" customFormat="1">
      <c r="B530" s="465"/>
      <c r="C530" s="470"/>
      <c r="D530" s="143" t="s">
        <v>155</v>
      </c>
      <c r="E530" s="147">
        <v>148</v>
      </c>
      <c r="F530" s="218">
        <f>IFERROR(E530/E535,"-")</f>
        <v>7.7003121748178985E-2</v>
      </c>
      <c r="G530" s="219">
        <v>72244274</v>
      </c>
      <c r="H530" s="219">
        <v>132</v>
      </c>
      <c r="I530" s="219">
        <f t="shared" si="162"/>
        <v>488136.98648648651</v>
      </c>
      <c r="J530" s="219">
        <f t="shared" si="145"/>
        <v>547305.10606060608</v>
      </c>
      <c r="K530" s="144">
        <f t="shared" si="146"/>
        <v>0.89189189189189189</v>
      </c>
      <c r="L530" s="147">
        <v>125</v>
      </c>
      <c r="M530" s="218">
        <f>IFERROR(L530/L535,"-")</f>
        <v>8.1699346405228759E-2</v>
      </c>
      <c r="N530" s="219">
        <v>61555521</v>
      </c>
      <c r="O530" s="219">
        <v>111</v>
      </c>
      <c r="P530" s="219">
        <f t="shared" si="147"/>
        <v>492444.16800000001</v>
      </c>
      <c r="Q530" s="219">
        <f t="shared" si="148"/>
        <v>554554.2432432432</v>
      </c>
      <c r="R530" s="144">
        <f t="shared" si="149"/>
        <v>0.88800000000000001</v>
      </c>
      <c r="S530" s="147">
        <v>23</v>
      </c>
      <c r="T530" s="218">
        <f>IFERROR(S530/S535,"-")</f>
        <v>9.9137931034482762E-2</v>
      </c>
      <c r="U530" s="219">
        <v>10468690</v>
      </c>
      <c r="V530" s="219">
        <v>21</v>
      </c>
      <c r="W530" s="219">
        <f t="shared" si="150"/>
        <v>455160.4347826087</v>
      </c>
      <c r="X530" s="219">
        <f t="shared" si="151"/>
        <v>498509.04761904763</v>
      </c>
      <c r="Y530" s="144">
        <f t="shared" si="152"/>
        <v>0.91304347826086951</v>
      </c>
      <c r="Z530" s="147">
        <v>20</v>
      </c>
      <c r="AA530" s="218">
        <f>IFERROR(Z530/Z535,"-")</f>
        <v>0.10810810810810811</v>
      </c>
      <c r="AB530" s="219">
        <v>8744829</v>
      </c>
      <c r="AC530" s="219">
        <v>18</v>
      </c>
      <c r="AD530" s="219">
        <f t="shared" si="153"/>
        <v>437241.45</v>
      </c>
      <c r="AE530" s="219">
        <f t="shared" si="154"/>
        <v>485823.83333333331</v>
      </c>
      <c r="AF530" s="144">
        <f t="shared" si="155"/>
        <v>0.9</v>
      </c>
      <c r="AG530" s="147">
        <v>74</v>
      </c>
      <c r="AH530" s="218">
        <f>IFERROR(AG530/AG535,"-")</f>
        <v>0.12131147540983607</v>
      </c>
      <c r="AI530" s="219">
        <v>42278457</v>
      </c>
      <c r="AJ530" s="219">
        <v>65</v>
      </c>
      <c r="AK530" s="219">
        <f t="shared" si="156"/>
        <v>571330.5</v>
      </c>
      <c r="AL530" s="219">
        <f t="shared" si="157"/>
        <v>650437.80000000005</v>
      </c>
      <c r="AM530" s="144">
        <f t="shared" si="158"/>
        <v>0.8783783783783784</v>
      </c>
      <c r="AN530" s="147">
        <v>427</v>
      </c>
      <c r="AO530" s="218">
        <f>IFERROR(AN530/AN535,"-")</f>
        <v>5.2964524931778716E-2</v>
      </c>
      <c r="AP530" s="219">
        <v>226523704</v>
      </c>
      <c r="AQ530" s="219">
        <v>339</v>
      </c>
      <c r="AR530" s="219">
        <f t="shared" si="159"/>
        <v>530500.47775175644</v>
      </c>
      <c r="AS530" s="219">
        <f t="shared" si="160"/>
        <v>668211.51622418885</v>
      </c>
      <c r="AT530" s="144">
        <f t="shared" si="161"/>
        <v>0.79391100702576112</v>
      </c>
      <c r="AV530" s="65"/>
    </row>
    <row r="531" spans="2:48" s="7" customFormat="1">
      <c r="B531" s="465"/>
      <c r="C531" s="470"/>
      <c r="D531" s="143" t="s">
        <v>157</v>
      </c>
      <c r="E531" s="336">
        <v>112</v>
      </c>
      <c r="F531" s="220">
        <f>IFERROR(E531/E535,"-")</f>
        <v>5.8272632674297609E-2</v>
      </c>
      <c r="G531" s="59">
        <v>102759567</v>
      </c>
      <c r="H531" s="59">
        <v>104</v>
      </c>
      <c r="I531" s="59">
        <f t="shared" si="162"/>
        <v>917496.13392857148</v>
      </c>
      <c r="J531" s="59">
        <f t="shared" si="145"/>
        <v>988072.75961538462</v>
      </c>
      <c r="K531" s="9">
        <f t="shared" si="146"/>
        <v>0.9285714285714286</v>
      </c>
      <c r="L531" s="336">
        <v>91</v>
      </c>
      <c r="M531" s="220">
        <f>IFERROR(L531/L535,"-")</f>
        <v>5.9477124183006533E-2</v>
      </c>
      <c r="N531" s="59">
        <v>83563087</v>
      </c>
      <c r="O531" s="59">
        <v>85</v>
      </c>
      <c r="P531" s="59">
        <f t="shared" si="147"/>
        <v>918275.68131868134</v>
      </c>
      <c r="Q531" s="59">
        <f t="shared" si="148"/>
        <v>983095.14117647056</v>
      </c>
      <c r="R531" s="9">
        <f t="shared" si="149"/>
        <v>0.93406593406593408</v>
      </c>
      <c r="S531" s="336">
        <v>20</v>
      </c>
      <c r="T531" s="220">
        <f>IFERROR(S531/S535,"-")</f>
        <v>8.6206896551724144E-2</v>
      </c>
      <c r="U531" s="59">
        <v>16610111</v>
      </c>
      <c r="V531" s="59">
        <v>18</v>
      </c>
      <c r="W531" s="59">
        <f t="shared" si="150"/>
        <v>830505.55</v>
      </c>
      <c r="X531" s="59">
        <f t="shared" si="151"/>
        <v>922783.9444444445</v>
      </c>
      <c r="Y531" s="9">
        <f t="shared" si="152"/>
        <v>0.9</v>
      </c>
      <c r="Z531" s="336">
        <v>18</v>
      </c>
      <c r="AA531" s="220">
        <f>IFERROR(Z531/Z535,"-")</f>
        <v>9.7297297297297303E-2</v>
      </c>
      <c r="AB531" s="59">
        <v>16343303</v>
      </c>
      <c r="AC531" s="59">
        <v>17</v>
      </c>
      <c r="AD531" s="59">
        <f t="shared" si="153"/>
        <v>907961.27777777775</v>
      </c>
      <c r="AE531" s="59">
        <f t="shared" si="154"/>
        <v>961370.76470588241</v>
      </c>
      <c r="AF531" s="9">
        <f t="shared" si="155"/>
        <v>0.94444444444444442</v>
      </c>
      <c r="AG531" s="336">
        <v>61</v>
      </c>
      <c r="AH531" s="220">
        <f>IFERROR(AG531/AG535,"-")</f>
        <v>0.1</v>
      </c>
      <c r="AI531" s="59">
        <v>61551983</v>
      </c>
      <c r="AJ531" s="59">
        <v>59</v>
      </c>
      <c r="AK531" s="59">
        <f t="shared" si="156"/>
        <v>1009048.9016393443</v>
      </c>
      <c r="AL531" s="59">
        <f t="shared" si="157"/>
        <v>1043253.9491525424</v>
      </c>
      <c r="AM531" s="9">
        <f t="shared" si="158"/>
        <v>0.96721311475409832</v>
      </c>
      <c r="AN531" s="336">
        <v>245</v>
      </c>
      <c r="AO531" s="220">
        <f>IFERROR(AN531/AN535,"-")</f>
        <v>3.0389481518233688E-2</v>
      </c>
      <c r="AP531" s="59">
        <v>248454204</v>
      </c>
      <c r="AQ531" s="59">
        <v>228</v>
      </c>
      <c r="AR531" s="59">
        <f t="shared" si="159"/>
        <v>1014098.7918367347</v>
      </c>
      <c r="AS531" s="59">
        <f t="shared" si="160"/>
        <v>1089711.4210526317</v>
      </c>
      <c r="AT531" s="9">
        <f t="shared" si="161"/>
        <v>0.93061224489795913</v>
      </c>
      <c r="AV531" s="65"/>
    </row>
    <row r="532" spans="2:48" s="7" customFormat="1">
      <c r="B532" s="465"/>
      <c r="C532" s="470"/>
      <c r="D532" s="143" t="s">
        <v>158</v>
      </c>
      <c r="E532" s="147">
        <v>38</v>
      </c>
      <c r="F532" s="218">
        <f>IFERROR(E532/E535,"-")</f>
        <v>1.9771071800208116E-2</v>
      </c>
      <c r="G532" s="219">
        <v>54764511</v>
      </c>
      <c r="H532" s="219">
        <v>35</v>
      </c>
      <c r="I532" s="219">
        <f t="shared" si="162"/>
        <v>1441171.3421052631</v>
      </c>
      <c r="J532" s="219">
        <f t="shared" si="145"/>
        <v>1564700.3142857142</v>
      </c>
      <c r="K532" s="144">
        <f t="shared" si="146"/>
        <v>0.92105263157894735</v>
      </c>
      <c r="L532" s="147">
        <v>33</v>
      </c>
      <c r="M532" s="218">
        <f>IFERROR(L532/L535,"-")</f>
        <v>2.1568627450980392E-2</v>
      </c>
      <c r="N532" s="219">
        <v>44860734</v>
      </c>
      <c r="O532" s="219">
        <v>30</v>
      </c>
      <c r="P532" s="219">
        <f t="shared" si="147"/>
        <v>1359416.1818181819</v>
      </c>
      <c r="Q532" s="219">
        <f t="shared" si="148"/>
        <v>1495357.8</v>
      </c>
      <c r="R532" s="144">
        <f t="shared" si="149"/>
        <v>0.90909090909090906</v>
      </c>
      <c r="S532" s="147">
        <v>9</v>
      </c>
      <c r="T532" s="218">
        <f>IFERROR(S532/S535,"-")</f>
        <v>3.8793103448275863E-2</v>
      </c>
      <c r="U532" s="219">
        <v>11851634</v>
      </c>
      <c r="V532" s="219">
        <v>8</v>
      </c>
      <c r="W532" s="219">
        <f t="shared" si="150"/>
        <v>1316848.2222222222</v>
      </c>
      <c r="X532" s="219">
        <f t="shared" si="151"/>
        <v>1481454.25</v>
      </c>
      <c r="Y532" s="144">
        <f t="shared" si="152"/>
        <v>0.88888888888888884</v>
      </c>
      <c r="Z532" s="147">
        <v>9</v>
      </c>
      <c r="AA532" s="218">
        <f>IFERROR(Z532/Z535,"-")</f>
        <v>4.8648648648648651E-2</v>
      </c>
      <c r="AB532" s="219">
        <v>11851634</v>
      </c>
      <c r="AC532" s="219">
        <v>8</v>
      </c>
      <c r="AD532" s="219">
        <f t="shared" si="153"/>
        <v>1316848.2222222222</v>
      </c>
      <c r="AE532" s="219">
        <f t="shared" si="154"/>
        <v>1481454.25</v>
      </c>
      <c r="AF532" s="144">
        <f t="shared" si="155"/>
        <v>0.88888888888888884</v>
      </c>
      <c r="AG532" s="147">
        <v>17</v>
      </c>
      <c r="AH532" s="218">
        <f>IFERROR(AG532/AG535,"-")</f>
        <v>2.7868852459016394E-2</v>
      </c>
      <c r="AI532" s="219">
        <v>26941609</v>
      </c>
      <c r="AJ532" s="219">
        <v>15</v>
      </c>
      <c r="AK532" s="219">
        <f t="shared" si="156"/>
        <v>1584800.5294117648</v>
      </c>
      <c r="AL532" s="219">
        <f t="shared" si="157"/>
        <v>1796107.2666666666</v>
      </c>
      <c r="AM532" s="144">
        <f t="shared" si="158"/>
        <v>0.88235294117647056</v>
      </c>
      <c r="AN532" s="147">
        <v>78</v>
      </c>
      <c r="AO532" s="218">
        <f>IFERROR(AN532/AN535,"-")</f>
        <v>9.6750186058050108E-3</v>
      </c>
      <c r="AP532" s="219">
        <v>141692451</v>
      </c>
      <c r="AQ532" s="219">
        <v>71</v>
      </c>
      <c r="AR532" s="219">
        <f t="shared" si="159"/>
        <v>1816569.8846153845</v>
      </c>
      <c r="AS532" s="219">
        <f t="shared" si="160"/>
        <v>1995668.323943662</v>
      </c>
      <c r="AT532" s="144">
        <f t="shared" si="161"/>
        <v>0.91025641025641024</v>
      </c>
      <c r="AV532" s="65"/>
    </row>
    <row r="533" spans="2:48" s="7" customFormat="1">
      <c r="B533" s="465"/>
      <c r="C533" s="470"/>
      <c r="D533" s="143" t="s">
        <v>159</v>
      </c>
      <c r="E533" s="336">
        <v>16</v>
      </c>
      <c r="F533" s="220">
        <f>IFERROR(E533/E535,"-")</f>
        <v>8.3246618106139446E-3</v>
      </c>
      <c r="G533" s="59">
        <v>32517151</v>
      </c>
      <c r="H533" s="59">
        <v>15</v>
      </c>
      <c r="I533" s="59">
        <f t="shared" si="162"/>
        <v>2032321.9375</v>
      </c>
      <c r="J533" s="59">
        <f t="shared" si="145"/>
        <v>2167810.0666666669</v>
      </c>
      <c r="K533" s="9">
        <f t="shared" si="146"/>
        <v>0.9375</v>
      </c>
      <c r="L533" s="336">
        <v>11</v>
      </c>
      <c r="M533" s="220">
        <f>IFERROR(L533/L535,"-")</f>
        <v>7.1895424836601303E-3</v>
      </c>
      <c r="N533" s="59">
        <v>18658201</v>
      </c>
      <c r="O533" s="59">
        <v>10</v>
      </c>
      <c r="P533" s="59">
        <f t="shared" si="147"/>
        <v>1696200.0909090908</v>
      </c>
      <c r="Q533" s="59">
        <f t="shared" si="148"/>
        <v>1865820.1</v>
      </c>
      <c r="R533" s="9">
        <f t="shared" si="149"/>
        <v>0.90909090909090906</v>
      </c>
      <c r="S533" s="336">
        <v>3</v>
      </c>
      <c r="T533" s="220">
        <f>IFERROR(S533/S535,"-")</f>
        <v>1.2931034482758621E-2</v>
      </c>
      <c r="U533" s="59">
        <v>3910492</v>
      </c>
      <c r="V533" s="59">
        <v>2</v>
      </c>
      <c r="W533" s="59">
        <f t="shared" si="150"/>
        <v>1303497.3333333333</v>
      </c>
      <c r="X533" s="59">
        <f t="shared" si="151"/>
        <v>1955246</v>
      </c>
      <c r="Y533" s="9">
        <f t="shared" si="152"/>
        <v>0.66666666666666663</v>
      </c>
      <c r="Z533" s="336">
        <v>3</v>
      </c>
      <c r="AA533" s="220">
        <f>IFERROR(Z533/Z535,"-")</f>
        <v>1.6216216216216217E-2</v>
      </c>
      <c r="AB533" s="59">
        <v>3910492</v>
      </c>
      <c r="AC533" s="59">
        <v>2</v>
      </c>
      <c r="AD533" s="59">
        <f t="shared" si="153"/>
        <v>1303497.3333333333</v>
      </c>
      <c r="AE533" s="59">
        <f t="shared" si="154"/>
        <v>1955246</v>
      </c>
      <c r="AF533" s="9">
        <f t="shared" si="155"/>
        <v>0.66666666666666663</v>
      </c>
      <c r="AG533" s="336">
        <v>10</v>
      </c>
      <c r="AH533" s="220">
        <f>IFERROR(AG533/AG535,"-")</f>
        <v>1.6393442622950821E-2</v>
      </c>
      <c r="AI533" s="59">
        <v>16004587</v>
      </c>
      <c r="AJ533" s="59">
        <v>9</v>
      </c>
      <c r="AK533" s="59">
        <f t="shared" si="156"/>
        <v>1600458.7</v>
      </c>
      <c r="AL533" s="59">
        <f t="shared" si="157"/>
        <v>1778287.4444444445</v>
      </c>
      <c r="AM533" s="9">
        <f t="shared" si="158"/>
        <v>0.9</v>
      </c>
      <c r="AN533" s="336">
        <v>36</v>
      </c>
      <c r="AO533" s="220">
        <f>IFERROR(AN533/AN535,"-")</f>
        <v>4.465393202679236E-3</v>
      </c>
      <c r="AP533" s="59">
        <v>60831790</v>
      </c>
      <c r="AQ533" s="59">
        <v>30</v>
      </c>
      <c r="AR533" s="59">
        <f t="shared" si="159"/>
        <v>1689771.9444444445</v>
      </c>
      <c r="AS533" s="59">
        <f t="shared" si="160"/>
        <v>2027726.3333333333</v>
      </c>
      <c r="AT533" s="9">
        <f t="shared" si="161"/>
        <v>0.83333333333333337</v>
      </c>
      <c r="AV533" s="65"/>
    </row>
    <row r="534" spans="2:48" s="7" customFormat="1">
      <c r="B534" s="465"/>
      <c r="C534" s="470"/>
      <c r="D534" s="146" t="s">
        <v>160</v>
      </c>
      <c r="E534" s="337">
        <v>9</v>
      </c>
      <c r="F534" s="221">
        <f>IFERROR(E534/E535,"-")</f>
        <v>4.6826222684703432E-3</v>
      </c>
      <c r="G534" s="222">
        <v>14033378</v>
      </c>
      <c r="H534" s="222">
        <v>6</v>
      </c>
      <c r="I534" s="222">
        <f t="shared" si="162"/>
        <v>1559264.2222222222</v>
      </c>
      <c r="J534" s="222">
        <f t="shared" si="145"/>
        <v>2338896.3333333335</v>
      </c>
      <c r="K534" s="29">
        <f t="shared" si="146"/>
        <v>0.66666666666666663</v>
      </c>
      <c r="L534" s="337">
        <v>8</v>
      </c>
      <c r="M534" s="221">
        <f>IFERROR(L534/L535,"-")</f>
        <v>5.2287581699346402E-3</v>
      </c>
      <c r="N534" s="222">
        <v>14033378</v>
      </c>
      <c r="O534" s="222">
        <v>6</v>
      </c>
      <c r="P534" s="222">
        <f t="shared" si="147"/>
        <v>1754172.25</v>
      </c>
      <c r="Q534" s="222">
        <f t="shared" si="148"/>
        <v>2338896.3333333335</v>
      </c>
      <c r="R534" s="29">
        <f t="shared" si="149"/>
        <v>0.75</v>
      </c>
      <c r="S534" s="337">
        <v>1</v>
      </c>
      <c r="T534" s="221">
        <f>IFERROR(S534/S535,"-")</f>
        <v>4.3103448275862068E-3</v>
      </c>
      <c r="U534" s="222">
        <v>1545730</v>
      </c>
      <c r="V534" s="222">
        <v>1</v>
      </c>
      <c r="W534" s="222">
        <f t="shared" si="150"/>
        <v>1545730</v>
      </c>
      <c r="X534" s="222">
        <f t="shared" si="151"/>
        <v>1545730</v>
      </c>
      <c r="Y534" s="29">
        <f t="shared" si="152"/>
        <v>1</v>
      </c>
      <c r="Z534" s="337">
        <v>1</v>
      </c>
      <c r="AA534" s="221">
        <f>IFERROR(Z534/Z535,"-")</f>
        <v>5.4054054054054057E-3</v>
      </c>
      <c r="AB534" s="222">
        <v>1545730</v>
      </c>
      <c r="AC534" s="222">
        <v>1</v>
      </c>
      <c r="AD534" s="222">
        <f t="shared" si="153"/>
        <v>1545730</v>
      </c>
      <c r="AE534" s="222">
        <f t="shared" si="154"/>
        <v>1545730</v>
      </c>
      <c r="AF534" s="29">
        <f t="shared" si="155"/>
        <v>1</v>
      </c>
      <c r="AG534" s="337">
        <v>9</v>
      </c>
      <c r="AH534" s="221">
        <f>IFERROR(AG534/AG535,"-")</f>
        <v>1.4754098360655738E-2</v>
      </c>
      <c r="AI534" s="222">
        <v>16340517</v>
      </c>
      <c r="AJ534" s="222">
        <v>7</v>
      </c>
      <c r="AK534" s="222">
        <f t="shared" si="156"/>
        <v>1815613</v>
      </c>
      <c r="AL534" s="222">
        <f t="shared" si="157"/>
        <v>2334359.5714285714</v>
      </c>
      <c r="AM534" s="29">
        <f t="shared" si="158"/>
        <v>0.77777777777777779</v>
      </c>
      <c r="AN534" s="337">
        <v>11</v>
      </c>
      <c r="AO534" s="221">
        <f>IFERROR(AN534/AN535,"-")</f>
        <v>1.3644257008186553E-3</v>
      </c>
      <c r="AP534" s="222">
        <v>11223429</v>
      </c>
      <c r="AQ534" s="222">
        <v>8</v>
      </c>
      <c r="AR534" s="222">
        <f t="shared" si="159"/>
        <v>1020311.7272727273</v>
      </c>
      <c r="AS534" s="222">
        <f t="shared" si="160"/>
        <v>1402928.625</v>
      </c>
      <c r="AT534" s="29">
        <f t="shared" si="161"/>
        <v>0.72727272727272729</v>
      </c>
      <c r="AV534" s="65"/>
    </row>
    <row r="535" spans="2:48" s="7" customFormat="1">
      <c r="B535" s="466"/>
      <c r="C535" s="471"/>
      <c r="D535" s="247" t="s">
        <v>64</v>
      </c>
      <c r="E535" s="148">
        <f>SUM(E527:E534)</f>
        <v>1922</v>
      </c>
      <c r="F535" s="223">
        <f>IFERROR(E535/E535,"-")</f>
        <v>1</v>
      </c>
      <c r="G535" s="224">
        <f>SUM(G527:G534)</f>
        <v>301408228</v>
      </c>
      <c r="H535" s="224">
        <f>SUM(H527:H534)</f>
        <v>430</v>
      </c>
      <c r="I535" s="224">
        <f t="shared" si="162"/>
        <v>156820.09781477627</v>
      </c>
      <c r="J535" s="224">
        <f t="shared" si="145"/>
        <v>700949.36744186049</v>
      </c>
      <c r="K535" s="129">
        <f t="shared" si="146"/>
        <v>0.22372528616024975</v>
      </c>
      <c r="L535" s="148">
        <f>SUM(L527:L534)</f>
        <v>1530</v>
      </c>
      <c r="M535" s="223">
        <f>IFERROR(L535/L535,"-")</f>
        <v>1</v>
      </c>
      <c r="N535" s="224">
        <f>SUM(N527:N534)</f>
        <v>244532680</v>
      </c>
      <c r="O535" s="224">
        <f>SUM(O527:O534)</f>
        <v>361</v>
      </c>
      <c r="P535" s="224">
        <f t="shared" si="147"/>
        <v>159825.28104575165</v>
      </c>
      <c r="Q535" s="224">
        <f t="shared" si="148"/>
        <v>677375.84487534629</v>
      </c>
      <c r="R535" s="129">
        <f t="shared" si="149"/>
        <v>0.23594771241830065</v>
      </c>
      <c r="S535" s="148">
        <f>SUM(S527:S534)</f>
        <v>232</v>
      </c>
      <c r="T535" s="223">
        <f>IFERROR(S535/S535,"-")</f>
        <v>1</v>
      </c>
      <c r="U535" s="224">
        <f>SUM(U527:U534)</f>
        <v>49886996</v>
      </c>
      <c r="V535" s="224">
        <f>SUM(V527:V534)</f>
        <v>76</v>
      </c>
      <c r="W535" s="224">
        <f t="shared" si="150"/>
        <v>215030.1551724138</v>
      </c>
      <c r="X535" s="224">
        <f t="shared" si="151"/>
        <v>656407.84210526315</v>
      </c>
      <c r="Y535" s="129">
        <f t="shared" si="152"/>
        <v>0.32758620689655171</v>
      </c>
      <c r="Z535" s="148">
        <f>SUM(Z527:Z534)</f>
        <v>185</v>
      </c>
      <c r="AA535" s="223">
        <f>IFERROR(Z535/Z535,"-")</f>
        <v>1</v>
      </c>
      <c r="AB535" s="224">
        <f>SUM(AB527:AB534)</f>
        <v>46665566</v>
      </c>
      <c r="AC535" s="224">
        <f>SUM(AC527:AC534)</f>
        <v>68</v>
      </c>
      <c r="AD535" s="224">
        <f t="shared" si="153"/>
        <v>252246.3027027027</v>
      </c>
      <c r="AE535" s="224">
        <f t="shared" si="154"/>
        <v>686258.32352941181</v>
      </c>
      <c r="AF535" s="129">
        <f t="shared" si="155"/>
        <v>0.36756756756756759</v>
      </c>
      <c r="AG535" s="148">
        <f>SUM(AG527:AG534)</f>
        <v>610</v>
      </c>
      <c r="AH535" s="223">
        <f>IFERROR(AG535/AG535,"-")</f>
        <v>1</v>
      </c>
      <c r="AI535" s="224">
        <f>SUM(AI527:AI534)</f>
        <v>170633410</v>
      </c>
      <c r="AJ535" s="224">
        <f>SUM(AJ527:AJ534)</f>
        <v>205</v>
      </c>
      <c r="AK535" s="224">
        <f t="shared" si="156"/>
        <v>279726.90163934429</v>
      </c>
      <c r="AL535" s="224">
        <f t="shared" si="157"/>
        <v>832358.09756097558</v>
      </c>
      <c r="AM535" s="129">
        <f t="shared" si="158"/>
        <v>0.33606557377049179</v>
      </c>
      <c r="AN535" s="148">
        <f>SUM(AN527:AN534)</f>
        <v>8062</v>
      </c>
      <c r="AO535" s="223">
        <f>IFERROR(AN535/AN535,"-")</f>
        <v>1</v>
      </c>
      <c r="AP535" s="224">
        <f>SUM(AP527:AP534)</f>
        <v>751405458</v>
      </c>
      <c r="AQ535" s="224">
        <f>SUM(AQ527:AQ534)</f>
        <v>1031</v>
      </c>
      <c r="AR535" s="224">
        <f t="shared" si="159"/>
        <v>93203.356239146611</v>
      </c>
      <c r="AS535" s="224">
        <f t="shared" si="160"/>
        <v>728812.27740058198</v>
      </c>
      <c r="AT535" s="129">
        <f t="shared" si="161"/>
        <v>0.12788389977673034</v>
      </c>
      <c r="AV535" s="65"/>
    </row>
    <row r="536" spans="2:48" s="7" customFormat="1">
      <c r="B536" s="464">
        <v>60</v>
      </c>
      <c r="C536" s="469" t="s">
        <v>43</v>
      </c>
      <c r="D536" s="143" t="s">
        <v>156</v>
      </c>
      <c r="E536" s="147">
        <v>116</v>
      </c>
      <c r="F536" s="218">
        <f>IFERROR(E536/E544,"-")</f>
        <v>0.71604938271604934</v>
      </c>
      <c r="G536" s="219">
        <v>0</v>
      </c>
      <c r="H536" s="219">
        <v>0</v>
      </c>
      <c r="I536" s="219">
        <f t="shared" si="162"/>
        <v>0</v>
      </c>
      <c r="J536" s="219" t="str">
        <f t="shared" si="145"/>
        <v>-</v>
      </c>
      <c r="K536" s="144">
        <f t="shared" si="146"/>
        <v>0</v>
      </c>
      <c r="L536" s="147">
        <v>89</v>
      </c>
      <c r="M536" s="218">
        <f>IFERROR(L536/L544,"-")</f>
        <v>0.717741935483871</v>
      </c>
      <c r="N536" s="219">
        <v>0</v>
      </c>
      <c r="O536" s="219">
        <v>0</v>
      </c>
      <c r="P536" s="219">
        <f t="shared" si="147"/>
        <v>0</v>
      </c>
      <c r="Q536" s="219" t="str">
        <f t="shared" si="148"/>
        <v>-</v>
      </c>
      <c r="R536" s="144">
        <f t="shared" si="149"/>
        <v>0</v>
      </c>
      <c r="S536" s="147">
        <v>10</v>
      </c>
      <c r="T536" s="218">
        <f>IFERROR(S536/S544,"-")</f>
        <v>0.52631578947368418</v>
      </c>
      <c r="U536" s="219">
        <v>0</v>
      </c>
      <c r="V536" s="219">
        <v>0</v>
      </c>
      <c r="W536" s="219">
        <f t="shared" si="150"/>
        <v>0</v>
      </c>
      <c r="X536" s="219" t="str">
        <f t="shared" si="151"/>
        <v>-</v>
      </c>
      <c r="Y536" s="144">
        <f t="shared" si="152"/>
        <v>0</v>
      </c>
      <c r="Z536" s="147">
        <v>9</v>
      </c>
      <c r="AA536" s="218">
        <f>IFERROR(Z536/Z544,"-")</f>
        <v>0.6</v>
      </c>
      <c r="AB536" s="219">
        <v>0</v>
      </c>
      <c r="AC536" s="219">
        <v>0</v>
      </c>
      <c r="AD536" s="219">
        <f t="shared" si="153"/>
        <v>0</v>
      </c>
      <c r="AE536" s="219" t="str">
        <f t="shared" si="154"/>
        <v>-</v>
      </c>
      <c r="AF536" s="144">
        <f t="shared" si="155"/>
        <v>0</v>
      </c>
      <c r="AG536" s="147">
        <v>38</v>
      </c>
      <c r="AH536" s="218">
        <f>IFERROR(AG536/AG544,"-")</f>
        <v>0.59375</v>
      </c>
      <c r="AI536" s="219">
        <v>0</v>
      </c>
      <c r="AJ536" s="219">
        <v>0</v>
      </c>
      <c r="AK536" s="219">
        <f t="shared" si="156"/>
        <v>0</v>
      </c>
      <c r="AL536" s="219" t="str">
        <f t="shared" si="157"/>
        <v>-</v>
      </c>
      <c r="AM536" s="144">
        <f t="shared" si="158"/>
        <v>0</v>
      </c>
      <c r="AN536" s="147">
        <v>581</v>
      </c>
      <c r="AO536" s="218">
        <f>IFERROR(AN536/AN544,"-")</f>
        <v>0.82645803698435283</v>
      </c>
      <c r="AP536" s="219">
        <v>0</v>
      </c>
      <c r="AQ536" s="219">
        <v>0</v>
      </c>
      <c r="AR536" s="219">
        <f t="shared" si="159"/>
        <v>0</v>
      </c>
      <c r="AS536" s="219" t="str">
        <f t="shared" si="160"/>
        <v>-</v>
      </c>
      <c r="AT536" s="144">
        <f t="shared" si="161"/>
        <v>0</v>
      </c>
      <c r="AV536" s="65"/>
    </row>
    <row r="537" spans="2:48" s="7" customFormat="1">
      <c r="B537" s="465"/>
      <c r="C537" s="470"/>
      <c r="D537" s="143" t="s">
        <v>153</v>
      </c>
      <c r="E537" s="336">
        <v>8</v>
      </c>
      <c r="F537" s="220">
        <f>IFERROR(E537/E544,"-")</f>
        <v>4.9382716049382713E-2</v>
      </c>
      <c r="G537" s="59">
        <v>777102</v>
      </c>
      <c r="H537" s="59">
        <v>4</v>
      </c>
      <c r="I537" s="59">
        <f t="shared" si="162"/>
        <v>97137.75</v>
      </c>
      <c r="J537" s="59">
        <f t="shared" si="145"/>
        <v>194275.5</v>
      </c>
      <c r="K537" s="9">
        <f t="shared" si="146"/>
        <v>0.5</v>
      </c>
      <c r="L537" s="336">
        <v>6</v>
      </c>
      <c r="M537" s="220">
        <f>IFERROR(L537/L544,"-")</f>
        <v>4.8387096774193547E-2</v>
      </c>
      <c r="N537" s="59">
        <v>358920</v>
      </c>
      <c r="O537" s="59">
        <v>2</v>
      </c>
      <c r="P537" s="59">
        <f t="shared" si="147"/>
        <v>59820</v>
      </c>
      <c r="Q537" s="59">
        <f t="shared" si="148"/>
        <v>179460</v>
      </c>
      <c r="R537" s="9">
        <f t="shared" si="149"/>
        <v>0.33333333333333331</v>
      </c>
      <c r="S537" s="336">
        <v>2</v>
      </c>
      <c r="T537" s="220">
        <f>IFERROR(S537/S544,"-")</f>
        <v>0.10526315789473684</v>
      </c>
      <c r="U537" s="59">
        <v>76860</v>
      </c>
      <c r="V537" s="59">
        <v>1</v>
      </c>
      <c r="W537" s="59">
        <f t="shared" si="150"/>
        <v>38430</v>
      </c>
      <c r="X537" s="59">
        <f t="shared" si="151"/>
        <v>76860</v>
      </c>
      <c r="Y537" s="9">
        <f t="shared" si="152"/>
        <v>0.5</v>
      </c>
      <c r="Z537" s="336">
        <v>2</v>
      </c>
      <c r="AA537" s="220">
        <f>IFERROR(Z537/Z544,"-")</f>
        <v>0.13333333333333333</v>
      </c>
      <c r="AB537" s="59">
        <v>76860</v>
      </c>
      <c r="AC537" s="59">
        <v>1</v>
      </c>
      <c r="AD537" s="59">
        <f t="shared" si="153"/>
        <v>38430</v>
      </c>
      <c r="AE537" s="59">
        <f t="shared" si="154"/>
        <v>76860</v>
      </c>
      <c r="AF537" s="9">
        <f t="shared" si="155"/>
        <v>0.5</v>
      </c>
      <c r="AG537" s="336">
        <v>3</v>
      </c>
      <c r="AH537" s="220">
        <f>IFERROR(AG537/AG544,"-")</f>
        <v>4.6875E-2</v>
      </c>
      <c r="AI537" s="59">
        <v>0</v>
      </c>
      <c r="AJ537" s="59">
        <v>0</v>
      </c>
      <c r="AK537" s="59">
        <f t="shared" si="156"/>
        <v>0</v>
      </c>
      <c r="AL537" s="59" t="str">
        <f t="shared" si="157"/>
        <v>-</v>
      </c>
      <c r="AM537" s="9">
        <f t="shared" si="158"/>
        <v>0</v>
      </c>
      <c r="AN537" s="336">
        <v>38</v>
      </c>
      <c r="AO537" s="220">
        <f>IFERROR(AN537/AN544,"-")</f>
        <v>5.4054054054054057E-2</v>
      </c>
      <c r="AP537" s="59">
        <v>1289887</v>
      </c>
      <c r="AQ537" s="59">
        <v>9</v>
      </c>
      <c r="AR537" s="59">
        <f t="shared" si="159"/>
        <v>33944.394736842107</v>
      </c>
      <c r="AS537" s="59">
        <f t="shared" si="160"/>
        <v>143320.77777777778</v>
      </c>
      <c r="AT537" s="9">
        <f t="shared" si="161"/>
        <v>0.23684210526315788</v>
      </c>
      <c r="AV537" s="65"/>
    </row>
    <row r="538" spans="2:48" s="7" customFormat="1">
      <c r="B538" s="465"/>
      <c r="C538" s="470"/>
      <c r="D538" s="143" t="s">
        <v>154</v>
      </c>
      <c r="E538" s="336">
        <v>13</v>
      </c>
      <c r="F538" s="220">
        <f>IFERROR(E538/E544,"-")</f>
        <v>8.0246913580246909E-2</v>
      </c>
      <c r="G538" s="59">
        <v>1311720</v>
      </c>
      <c r="H538" s="59">
        <v>7</v>
      </c>
      <c r="I538" s="59">
        <f t="shared" si="162"/>
        <v>100901.53846153847</v>
      </c>
      <c r="J538" s="59">
        <f t="shared" si="145"/>
        <v>187388.57142857142</v>
      </c>
      <c r="K538" s="9">
        <f t="shared" si="146"/>
        <v>0.53846153846153844</v>
      </c>
      <c r="L538" s="336">
        <v>10</v>
      </c>
      <c r="M538" s="220">
        <f>IFERROR(L538/L544,"-")</f>
        <v>8.0645161290322578E-2</v>
      </c>
      <c r="N538" s="59">
        <v>991066</v>
      </c>
      <c r="O538" s="59">
        <v>5</v>
      </c>
      <c r="P538" s="59">
        <f t="shared" si="147"/>
        <v>99106.6</v>
      </c>
      <c r="Q538" s="59">
        <f t="shared" si="148"/>
        <v>198213.2</v>
      </c>
      <c r="R538" s="9">
        <f t="shared" si="149"/>
        <v>0.5</v>
      </c>
      <c r="S538" s="336">
        <v>1</v>
      </c>
      <c r="T538" s="220">
        <f>IFERROR(S538/S544,"-")</f>
        <v>5.2631578947368418E-2</v>
      </c>
      <c r="U538" s="59">
        <v>237746</v>
      </c>
      <c r="V538" s="59">
        <v>1</v>
      </c>
      <c r="W538" s="59">
        <f t="shared" si="150"/>
        <v>237746</v>
      </c>
      <c r="X538" s="59">
        <f t="shared" si="151"/>
        <v>237746</v>
      </c>
      <c r="Y538" s="9">
        <f t="shared" si="152"/>
        <v>1</v>
      </c>
      <c r="Z538" s="336">
        <v>0</v>
      </c>
      <c r="AA538" s="220">
        <f>IFERROR(Z538/Z544,"-")</f>
        <v>0</v>
      </c>
      <c r="AB538" s="59">
        <v>0</v>
      </c>
      <c r="AC538" s="59">
        <v>0</v>
      </c>
      <c r="AD538" s="59" t="str">
        <f t="shared" si="153"/>
        <v>-</v>
      </c>
      <c r="AE538" s="59" t="str">
        <f t="shared" si="154"/>
        <v>-</v>
      </c>
      <c r="AF538" s="9" t="str">
        <f t="shared" si="155"/>
        <v>-</v>
      </c>
      <c r="AG538" s="336">
        <v>5</v>
      </c>
      <c r="AH538" s="220">
        <f>IFERROR(AG538/AG544,"-")</f>
        <v>7.8125E-2</v>
      </c>
      <c r="AI538" s="59">
        <v>670882</v>
      </c>
      <c r="AJ538" s="59">
        <v>3</v>
      </c>
      <c r="AK538" s="59">
        <f t="shared" si="156"/>
        <v>134176.4</v>
      </c>
      <c r="AL538" s="59">
        <f t="shared" si="157"/>
        <v>223627.33333333334</v>
      </c>
      <c r="AM538" s="9">
        <f t="shared" si="158"/>
        <v>0.6</v>
      </c>
      <c r="AN538" s="336">
        <v>31</v>
      </c>
      <c r="AO538" s="220">
        <f>IFERROR(AN538/AN544,"-")</f>
        <v>4.4096728307254626E-2</v>
      </c>
      <c r="AP538" s="59">
        <v>3906877</v>
      </c>
      <c r="AQ538" s="59">
        <v>16</v>
      </c>
      <c r="AR538" s="59">
        <f t="shared" si="159"/>
        <v>126028.29032258065</v>
      </c>
      <c r="AS538" s="59">
        <f t="shared" si="160"/>
        <v>244179.8125</v>
      </c>
      <c r="AT538" s="9">
        <f t="shared" si="161"/>
        <v>0.5161290322580645</v>
      </c>
      <c r="AV538" s="65"/>
    </row>
    <row r="539" spans="2:48" s="7" customFormat="1">
      <c r="B539" s="465"/>
      <c r="C539" s="470"/>
      <c r="D539" s="143" t="s">
        <v>155</v>
      </c>
      <c r="E539" s="147">
        <v>10</v>
      </c>
      <c r="F539" s="218">
        <f>IFERROR(E539/E544,"-")</f>
        <v>6.1728395061728392E-2</v>
      </c>
      <c r="G539" s="219">
        <v>5864744</v>
      </c>
      <c r="H539" s="219">
        <v>8</v>
      </c>
      <c r="I539" s="219">
        <f t="shared" si="162"/>
        <v>586474.4</v>
      </c>
      <c r="J539" s="219">
        <f t="shared" si="145"/>
        <v>733093</v>
      </c>
      <c r="K539" s="144">
        <f t="shared" si="146"/>
        <v>0.8</v>
      </c>
      <c r="L539" s="147">
        <v>6</v>
      </c>
      <c r="M539" s="218">
        <f>IFERROR(L539/L544,"-")</f>
        <v>4.8387096774193547E-2</v>
      </c>
      <c r="N539" s="219">
        <v>3569694</v>
      </c>
      <c r="O539" s="219">
        <v>4</v>
      </c>
      <c r="P539" s="219">
        <f t="shared" si="147"/>
        <v>594949</v>
      </c>
      <c r="Q539" s="219">
        <f t="shared" si="148"/>
        <v>892423.5</v>
      </c>
      <c r="R539" s="144">
        <f t="shared" si="149"/>
        <v>0.66666666666666663</v>
      </c>
      <c r="S539" s="147">
        <v>3</v>
      </c>
      <c r="T539" s="218">
        <f>IFERROR(S539/S544,"-")</f>
        <v>0.15789473684210525</v>
      </c>
      <c r="U539" s="219">
        <v>110249</v>
      </c>
      <c r="V539" s="219">
        <v>1</v>
      </c>
      <c r="W539" s="219">
        <f t="shared" si="150"/>
        <v>36749.666666666664</v>
      </c>
      <c r="X539" s="219">
        <f t="shared" si="151"/>
        <v>110249</v>
      </c>
      <c r="Y539" s="144">
        <f t="shared" si="152"/>
        <v>0.33333333333333331</v>
      </c>
      <c r="Z539" s="147">
        <v>2</v>
      </c>
      <c r="AA539" s="218">
        <f>IFERROR(Z539/Z544,"-")</f>
        <v>0.13333333333333333</v>
      </c>
      <c r="AB539" s="219">
        <v>0</v>
      </c>
      <c r="AC539" s="219">
        <v>0</v>
      </c>
      <c r="AD539" s="219">
        <f t="shared" si="153"/>
        <v>0</v>
      </c>
      <c r="AE539" s="219" t="str">
        <f t="shared" si="154"/>
        <v>-</v>
      </c>
      <c r="AF539" s="144">
        <f t="shared" si="155"/>
        <v>0</v>
      </c>
      <c r="AG539" s="147">
        <v>6</v>
      </c>
      <c r="AH539" s="218">
        <f>IFERROR(AG539/AG544,"-")</f>
        <v>9.375E-2</v>
      </c>
      <c r="AI539" s="219">
        <v>4068678</v>
      </c>
      <c r="AJ539" s="219">
        <v>4</v>
      </c>
      <c r="AK539" s="219">
        <f t="shared" si="156"/>
        <v>678113</v>
      </c>
      <c r="AL539" s="219">
        <f t="shared" si="157"/>
        <v>1017169.5</v>
      </c>
      <c r="AM539" s="144">
        <f t="shared" si="158"/>
        <v>0.66666666666666663</v>
      </c>
      <c r="AN539" s="147">
        <v>27</v>
      </c>
      <c r="AO539" s="218">
        <f>IFERROR(AN539/AN544,"-")</f>
        <v>3.8406827880512091E-2</v>
      </c>
      <c r="AP539" s="219">
        <v>20198337</v>
      </c>
      <c r="AQ539" s="219">
        <v>23</v>
      </c>
      <c r="AR539" s="219">
        <f t="shared" si="159"/>
        <v>748086.5555555555</v>
      </c>
      <c r="AS539" s="219">
        <f t="shared" si="160"/>
        <v>878188.56521739135</v>
      </c>
      <c r="AT539" s="144">
        <f t="shared" si="161"/>
        <v>0.85185185185185186</v>
      </c>
      <c r="AV539" s="65"/>
    </row>
    <row r="540" spans="2:48" s="7" customFormat="1">
      <c r="B540" s="465"/>
      <c r="C540" s="470"/>
      <c r="D540" s="143" t="s">
        <v>157</v>
      </c>
      <c r="E540" s="336">
        <v>8</v>
      </c>
      <c r="F540" s="220">
        <f>IFERROR(E540/E544,"-")</f>
        <v>4.9382716049382713E-2</v>
      </c>
      <c r="G540" s="59">
        <v>5460012</v>
      </c>
      <c r="H540" s="59">
        <v>8</v>
      </c>
      <c r="I540" s="59">
        <f t="shared" si="162"/>
        <v>682501.5</v>
      </c>
      <c r="J540" s="59">
        <f t="shared" si="145"/>
        <v>682501.5</v>
      </c>
      <c r="K540" s="9">
        <f t="shared" si="146"/>
        <v>1</v>
      </c>
      <c r="L540" s="336">
        <v>7</v>
      </c>
      <c r="M540" s="220">
        <f>IFERROR(L540/L544,"-")</f>
        <v>5.6451612903225805E-2</v>
      </c>
      <c r="N540" s="59">
        <v>3980964</v>
      </c>
      <c r="O540" s="59">
        <v>7</v>
      </c>
      <c r="P540" s="59">
        <f t="shared" si="147"/>
        <v>568709.14285714284</v>
      </c>
      <c r="Q540" s="59">
        <f t="shared" si="148"/>
        <v>568709.14285714284</v>
      </c>
      <c r="R540" s="9">
        <f t="shared" si="149"/>
        <v>1</v>
      </c>
      <c r="S540" s="336">
        <v>2</v>
      </c>
      <c r="T540" s="220">
        <f>IFERROR(S540/S544,"-")</f>
        <v>0.10526315789473684</v>
      </c>
      <c r="U540" s="59">
        <v>432592</v>
      </c>
      <c r="V540" s="59">
        <v>2</v>
      </c>
      <c r="W540" s="59">
        <f t="shared" si="150"/>
        <v>216296</v>
      </c>
      <c r="X540" s="59">
        <f t="shared" si="151"/>
        <v>216296</v>
      </c>
      <c r="Y540" s="9">
        <f t="shared" si="152"/>
        <v>1</v>
      </c>
      <c r="Z540" s="336">
        <v>2</v>
      </c>
      <c r="AA540" s="220">
        <f>IFERROR(Z540/Z544,"-")</f>
        <v>0.13333333333333333</v>
      </c>
      <c r="AB540" s="59">
        <v>432592</v>
      </c>
      <c r="AC540" s="59">
        <v>2</v>
      </c>
      <c r="AD540" s="59">
        <f t="shared" si="153"/>
        <v>216296</v>
      </c>
      <c r="AE540" s="59">
        <f t="shared" si="154"/>
        <v>216296</v>
      </c>
      <c r="AF540" s="9">
        <f t="shared" si="155"/>
        <v>1</v>
      </c>
      <c r="AG540" s="336">
        <v>8</v>
      </c>
      <c r="AH540" s="220">
        <f>IFERROR(AG540/AG544,"-")</f>
        <v>0.125</v>
      </c>
      <c r="AI540" s="59">
        <v>6892401</v>
      </c>
      <c r="AJ540" s="59">
        <v>7</v>
      </c>
      <c r="AK540" s="59">
        <f t="shared" si="156"/>
        <v>861550.125</v>
      </c>
      <c r="AL540" s="59">
        <f t="shared" si="157"/>
        <v>984628.71428571432</v>
      </c>
      <c r="AM540" s="9">
        <f t="shared" si="158"/>
        <v>0.875</v>
      </c>
      <c r="AN540" s="336">
        <v>19</v>
      </c>
      <c r="AO540" s="220">
        <f>IFERROR(AN540/AN544,"-")</f>
        <v>2.7027027027027029E-2</v>
      </c>
      <c r="AP540" s="59">
        <v>19205842</v>
      </c>
      <c r="AQ540" s="59">
        <v>19</v>
      </c>
      <c r="AR540" s="59">
        <f t="shared" si="159"/>
        <v>1010833.7894736842</v>
      </c>
      <c r="AS540" s="59">
        <f t="shared" si="160"/>
        <v>1010833.7894736842</v>
      </c>
      <c r="AT540" s="9">
        <f t="shared" si="161"/>
        <v>1</v>
      </c>
      <c r="AV540" s="65"/>
    </row>
    <row r="541" spans="2:48" s="7" customFormat="1">
      <c r="B541" s="465"/>
      <c r="C541" s="470"/>
      <c r="D541" s="143" t="s">
        <v>158</v>
      </c>
      <c r="E541" s="147">
        <v>4</v>
      </c>
      <c r="F541" s="218">
        <f>IFERROR(E541/E544,"-")</f>
        <v>2.4691358024691357E-2</v>
      </c>
      <c r="G541" s="219">
        <v>5971209</v>
      </c>
      <c r="H541" s="219">
        <v>4</v>
      </c>
      <c r="I541" s="219">
        <f t="shared" si="162"/>
        <v>1492802.25</v>
      </c>
      <c r="J541" s="219">
        <f t="shared" si="145"/>
        <v>1492802.25</v>
      </c>
      <c r="K541" s="144">
        <f t="shared" si="146"/>
        <v>1</v>
      </c>
      <c r="L541" s="147">
        <v>3</v>
      </c>
      <c r="M541" s="218">
        <f>IFERROR(L541/L544,"-")</f>
        <v>2.4193548387096774E-2</v>
      </c>
      <c r="N541" s="219">
        <v>4828826</v>
      </c>
      <c r="O541" s="219">
        <v>3</v>
      </c>
      <c r="P541" s="219">
        <f t="shared" si="147"/>
        <v>1609608.6666666667</v>
      </c>
      <c r="Q541" s="219">
        <f t="shared" si="148"/>
        <v>1609608.6666666667</v>
      </c>
      <c r="R541" s="144">
        <f t="shared" si="149"/>
        <v>1</v>
      </c>
      <c r="S541" s="147">
        <v>1</v>
      </c>
      <c r="T541" s="218">
        <f>IFERROR(S541/S544,"-")</f>
        <v>5.2631578947368418E-2</v>
      </c>
      <c r="U541" s="219">
        <v>1142383</v>
      </c>
      <c r="V541" s="219">
        <v>1</v>
      </c>
      <c r="W541" s="219">
        <f t="shared" si="150"/>
        <v>1142383</v>
      </c>
      <c r="X541" s="219">
        <f t="shared" si="151"/>
        <v>1142383</v>
      </c>
      <c r="Y541" s="144">
        <f t="shared" si="152"/>
        <v>1</v>
      </c>
      <c r="Z541" s="147">
        <v>0</v>
      </c>
      <c r="AA541" s="218">
        <f>IFERROR(Z541/Z544,"-")</f>
        <v>0</v>
      </c>
      <c r="AB541" s="219">
        <v>0</v>
      </c>
      <c r="AC541" s="219">
        <v>0</v>
      </c>
      <c r="AD541" s="219" t="str">
        <f t="shared" si="153"/>
        <v>-</v>
      </c>
      <c r="AE541" s="219" t="str">
        <f t="shared" si="154"/>
        <v>-</v>
      </c>
      <c r="AF541" s="144" t="str">
        <f t="shared" si="155"/>
        <v>-</v>
      </c>
      <c r="AG541" s="147">
        <v>3</v>
      </c>
      <c r="AH541" s="218">
        <f>IFERROR(AG541/AG544,"-")</f>
        <v>4.6875E-2</v>
      </c>
      <c r="AI541" s="219">
        <v>3901536</v>
      </c>
      <c r="AJ541" s="219">
        <v>2</v>
      </c>
      <c r="AK541" s="219">
        <f t="shared" si="156"/>
        <v>1300512</v>
      </c>
      <c r="AL541" s="219">
        <f t="shared" si="157"/>
        <v>1950768</v>
      </c>
      <c r="AM541" s="144">
        <f t="shared" si="158"/>
        <v>0.66666666666666663</v>
      </c>
      <c r="AN541" s="147">
        <v>4</v>
      </c>
      <c r="AO541" s="218">
        <f>IFERROR(AN541/AN544,"-")</f>
        <v>5.6899004267425323E-3</v>
      </c>
      <c r="AP541" s="219">
        <v>8803634</v>
      </c>
      <c r="AQ541" s="219">
        <v>4</v>
      </c>
      <c r="AR541" s="219">
        <f t="shared" si="159"/>
        <v>2200908.5</v>
      </c>
      <c r="AS541" s="219">
        <f t="shared" si="160"/>
        <v>2200908.5</v>
      </c>
      <c r="AT541" s="144">
        <f t="shared" si="161"/>
        <v>1</v>
      </c>
      <c r="AV541" s="65"/>
    </row>
    <row r="542" spans="2:48" s="7" customFormat="1">
      <c r="B542" s="465"/>
      <c r="C542" s="470"/>
      <c r="D542" s="143" t="s">
        <v>159</v>
      </c>
      <c r="E542" s="336">
        <v>3</v>
      </c>
      <c r="F542" s="220">
        <f>IFERROR(E542/E544,"-")</f>
        <v>1.8518518518518517E-2</v>
      </c>
      <c r="G542" s="59">
        <v>1713182</v>
      </c>
      <c r="H542" s="59">
        <v>3</v>
      </c>
      <c r="I542" s="59">
        <f t="shared" si="162"/>
        <v>571060.66666666663</v>
      </c>
      <c r="J542" s="59">
        <f t="shared" si="145"/>
        <v>571060.66666666663</v>
      </c>
      <c r="K542" s="9">
        <f t="shared" si="146"/>
        <v>1</v>
      </c>
      <c r="L542" s="336">
        <v>3</v>
      </c>
      <c r="M542" s="220">
        <f>IFERROR(L542/L544,"-")</f>
        <v>2.4193548387096774E-2</v>
      </c>
      <c r="N542" s="59">
        <v>1713182</v>
      </c>
      <c r="O542" s="59">
        <v>3</v>
      </c>
      <c r="P542" s="59">
        <f t="shared" si="147"/>
        <v>571060.66666666663</v>
      </c>
      <c r="Q542" s="59">
        <f t="shared" si="148"/>
        <v>571060.66666666663</v>
      </c>
      <c r="R542" s="9">
        <f t="shared" si="149"/>
        <v>1</v>
      </c>
      <c r="S542" s="336">
        <v>0</v>
      </c>
      <c r="T542" s="220">
        <f>IFERROR(S542/S544,"-")</f>
        <v>0</v>
      </c>
      <c r="U542" s="59">
        <v>0</v>
      </c>
      <c r="V542" s="59">
        <v>0</v>
      </c>
      <c r="W542" s="59" t="str">
        <f t="shared" si="150"/>
        <v>-</v>
      </c>
      <c r="X542" s="59" t="str">
        <f t="shared" si="151"/>
        <v>-</v>
      </c>
      <c r="Y542" s="9" t="str">
        <f t="shared" si="152"/>
        <v>-</v>
      </c>
      <c r="Z542" s="336">
        <v>0</v>
      </c>
      <c r="AA542" s="220">
        <f>IFERROR(Z542/Z544,"-")</f>
        <v>0</v>
      </c>
      <c r="AB542" s="59">
        <v>0</v>
      </c>
      <c r="AC542" s="59">
        <v>0</v>
      </c>
      <c r="AD542" s="59" t="str">
        <f t="shared" si="153"/>
        <v>-</v>
      </c>
      <c r="AE542" s="59" t="str">
        <f t="shared" si="154"/>
        <v>-</v>
      </c>
      <c r="AF542" s="9" t="str">
        <f t="shared" si="155"/>
        <v>-</v>
      </c>
      <c r="AG542" s="336">
        <v>1</v>
      </c>
      <c r="AH542" s="220">
        <f>IFERROR(AG542/AG544,"-")</f>
        <v>1.5625E-2</v>
      </c>
      <c r="AI542" s="59">
        <v>2390549</v>
      </c>
      <c r="AJ542" s="59">
        <v>1</v>
      </c>
      <c r="AK542" s="59">
        <f t="shared" si="156"/>
        <v>2390549</v>
      </c>
      <c r="AL542" s="59">
        <f t="shared" si="157"/>
        <v>2390549</v>
      </c>
      <c r="AM542" s="9">
        <f t="shared" si="158"/>
        <v>1</v>
      </c>
      <c r="AN542" s="336">
        <v>2</v>
      </c>
      <c r="AO542" s="220">
        <f>IFERROR(AN542/AN544,"-")</f>
        <v>2.8449502133712661E-3</v>
      </c>
      <c r="AP542" s="59">
        <v>2035764</v>
      </c>
      <c r="AQ542" s="59">
        <v>2</v>
      </c>
      <c r="AR542" s="59">
        <f t="shared" si="159"/>
        <v>1017882</v>
      </c>
      <c r="AS542" s="59">
        <f t="shared" si="160"/>
        <v>1017882</v>
      </c>
      <c r="AT542" s="9">
        <f t="shared" si="161"/>
        <v>1</v>
      </c>
      <c r="AV542" s="65"/>
    </row>
    <row r="543" spans="2:48" s="7" customFormat="1">
      <c r="B543" s="465"/>
      <c r="C543" s="470"/>
      <c r="D543" s="146" t="s">
        <v>160</v>
      </c>
      <c r="E543" s="337">
        <v>0</v>
      </c>
      <c r="F543" s="221">
        <f>IFERROR(E543/E544,"-")</f>
        <v>0</v>
      </c>
      <c r="G543" s="222">
        <v>0</v>
      </c>
      <c r="H543" s="222">
        <v>0</v>
      </c>
      <c r="I543" s="222" t="str">
        <f t="shared" si="162"/>
        <v>-</v>
      </c>
      <c r="J543" s="222" t="str">
        <f t="shared" si="145"/>
        <v>-</v>
      </c>
      <c r="K543" s="29" t="str">
        <f t="shared" si="146"/>
        <v>-</v>
      </c>
      <c r="L543" s="337">
        <v>0</v>
      </c>
      <c r="M543" s="221">
        <f>IFERROR(L543/L544,"-")</f>
        <v>0</v>
      </c>
      <c r="N543" s="222">
        <v>0</v>
      </c>
      <c r="O543" s="222">
        <v>0</v>
      </c>
      <c r="P543" s="222" t="str">
        <f t="shared" si="147"/>
        <v>-</v>
      </c>
      <c r="Q543" s="222" t="str">
        <f t="shared" si="148"/>
        <v>-</v>
      </c>
      <c r="R543" s="29" t="str">
        <f t="shared" si="149"/>
        <v>-</v>
      </c>
      <c r="S543" s="337">
        <v>0</v>
      </c>
      <c r="T543" s="221">
        <f>IFERROR(S543/S544,"-")</f>
        <v>0</v>
      </c>
      <c r="U543" s="222">
        <v>0</v>
      </c>
      <c r="V543" s="222">
        <v>0</v>
      </c>
      <c r="W543" s="222" t="str">
        <f t="shared" si="150"/>
        <v>-</v>
      </c>
      <c r="X543" s="222" t="str">
        <f t="shared" si="151"/>
        <v>-</v>
      </c>
      <c r="Y543" s="29" t="str">
        <f t="shared" si="152"/>
        <v>-</v>
      </c>
      <c r="Z543" s="337">
        <v>0</v>
      </c>
      <c r="AA543" s="221">
        <f>IFERROR(Z543/Z544,"-")</f>
        <v>0</v>
      </c>
      <c r="AB543" s="222">
        <v>0</v>
      </c>
      <c r="AC543" s="222">
        <v>0</v>
      </c>
      <c r="AD543" s="222" t="str">
        <f t="shared" si="153"/>
        <v>-</v>
      </c>
      <c r="AE543" s="222" t="str">
        <f t="shared" si="154"/>
        <v>-</v>
      </c>
      <c r="AF543" s="29" t="str">
        <f t="shared" si="155"/>
        <v>-</v>
      </c>
      <c r="AG543" s="337">
        <v>0</v>
      </c>
      <c r="AH543" s="221">
        <f>IFERROR(AG543/AG544,"-")</f>
        <v>0</v>
      </c>
      <c r="AI543" s="222">
        <v>0</v>
      </c>
      <c r="AJ543" s="222">
        <v>0</v>
      </c>
      <c r="AK543" s="222" t="str">
        <f t="shared" si="156"/>
        <v>-</v>
      </c>
      <c r="AL543" s="222" t="str">
        <f t="shared" si="157"/>
        <v>-</v>
      </c>
      <c r="AM543" s="29" t="str">
        <f t="shared" si="158"/>
        <v>-</v>
      </c>
      <c r="AN543" s="337">
        <v>1</v>
      </c>
      <c r="AO543" s="221">
        <f>IFERROR(AN543/AN544,"-")</f>
        <v>1.4224751066856331E-3</v>
      </c>
      <c r="AP543" s="222">
        <v>0</v>
      </c>
      <c r="AQ543" s="222">
        <v>0</v>
      </c>
      <c r="AR543" s="222">
        <f t="shared" si="159"/>
        <v>0</v>
      </c>
      <c r="AS543" s="222" t="str">
        <f t="shared" si="160"/>
        <v>-</v>
      </c>
      <c r="AT543" s="29">
        <f t="shared" si="161"/>
        <v>0</v>
      </c>
      <c r="AV543" s="65"/>
    </row>
    <row r="544" spans="2:48" s="7" customFormat="1">
      <c r="B544" s="466"/>
      <c r="C544" s="471"/>
      <c r="D544" s="247" t="s">
        <v>64</v>
      </c>
      <c r="E544" s="148">
        <f>SUM(E536:E543)</f>
        <v>162</v>
      </c>
      <c r="F544" s="223">
        <f>IFERROR(E544/E544,"-")</f>
        <v>1</v>
      </c>
      <c r="G544" s="224">
        <f>SUM(G536:G543)</f>
        <v>21097969</v>
      </c>
      <c r="H544" s="224">
        <f>SUM(H536:H543)</f>
        <v>34</v>
      </c>
      <c r="I544" s="224">
        <f t="shared" si="162"/>
        <v>130234.37654320987</v>
      </c>
      <c r="J544" s="224">
        <f t="shared" si="145"/>
        <v>620528.5</v>
      </c>
      <c r="K544" s="129">
        <f t="shared" si="146"/>
        <v>0.20987654320987653</v>
      </c>
      <c r="L544" s="148">
        <f>SUM(L536:L543)</f>
        <v>124</v>
      </c>
      <c r="M544" s="223">
        <f>IFERROR(L544/L544,"-")</f>
        <v>1</v>
      </c>
      <c r="N544" s="224">
        <f>SUM(N536:N543)</f>
        <v>15442652</v>
      </c>
      <c r="O544" s="224">
        <f>SUM(O536:O543)</f>
        <v>24</v>
      </c>
      <c r="P544" s="224">
        <f t="shared" si="147"/>
        <v>124537.51612903226</v>
      </c>
      <c r="Q544" s="224">
        <f t="shared" si="148"/>
        <v>643443.83333333337</v>
      </c>
      <c r="R544" s="129">
        <f t="shared" si="149"/>
        <v>0.19354838709677419</v>
      </c>
      <c r="S544" s="148">
        <f>SUM(S536:S543)</f>
        <v>19</v>
      </c>
      <c r="T544" s="223">
        <f>IFERROR(S544/S544,"-")</f>
        <v>1</v>
      </c>
      <c r="U544" s="224">
        <f>SUM(U536:U543)</f>
        <v>1999830</v>
      </c>
      <c r="V544" s="224">
        <f>SUM(V536:V543)</f>
        <v>6</v>
      </c>
      <c r="W544" s="224">
        <f t="shared" si="150"/>
        <v>105254.21052631579</v>
      </c>
      <c r="X544" s="224">
        <f t="shared" si="151"/>
        <v>333305</v>
      </c>
      <c r="Y544" s="129">
        <f t="shared" si="152"/>
        <v>0.31578947368421051</v>
      </c>
      <c r="Z544" s="148">
        <f>SUM(Z536:Z543)</f>
        <v>15</v>
      </c>
      <c r="AA544" s="223">
        <f>IFERROR(Z544/Z544,"-")</f>
        <v>1</v>
      </c>
      <c r="AB544" s="224">
        <f>SUM(AB536:AB543)</f>
        <v>509452</v>
      </c>
      <c r="AC544" s="224">
        <f>SUM(AC536:AC543)</f>
        <v>3</v>
      </c>
      <c r="AD544" s="224">
        <f t="shared" si="153"/>
        <v>33963.466666666667</v>
      </c>
      <c r="AE544" s="224">
        <f t="shared" si="154"/>
        <v>169817.33333333334</v>
      </c>
      <c r="AF544" s="129">
        <f t="shared" si="155"/>
        <v>0.2</v>
      </c>
      <c r="AG544" s="148">
        <f>SUM(AG536:AG543)</f>
        <v>64</v>
      </c>
      <c r="AH544" s="223">
        <f>IFERROR(AG544/AG544,"-")</f>
        <v>1</v>
      </c>
      <c r="AI544" s="224">
        <f>SUM(AI536:AI543)</f>
        <v>17924046</v>
      </c>
      <c r="AJ544" s="224">
        <f>SUM(AJ536:AJ543)</f>
        <v>17</v>
      </c>
      <c r="AK544" s="224">
        <f t="shared" si="156"/>
        <v>280063.21875</v>
      </c>
      <c r="AL544" s="224">
        <f t="shared" si="157"/>
        <v>1054355.6470588236</v>
      </c>
      <c r="AM544" s="129">
        <f t="shared" si="158"/>
        <v>0.265625</v>
      </c>
      <c r="AN544" s="148">
        <f>SUM(AN536:AN543)</f>
        <v>703</v>
      </c>
      <c r="AO544" s="223">
        <f>IFERROR(AN544/AN544,"-")</f>
        <v>1</v>
      </c>
      <c r="AP544" s="224">
        <f>SUM(AP536:AP543)</f>
        <v>55440341</v>
      </c>
      <c r="AQ544" s="224">
        <f>SUM(AQ536:AQ543)</f>
        <v>73</v>
      </c>
      <c r="AR544" s="224">
        <f t="shared" si="159"/>
        <v>78862.504978662881</v>
      </c>
      <c r="AS544" s="224">
        <f t="shared" si="160"/>
        <v>759456.72602739721</v>
      </c>
      <c r="AT544" s="129">
        <f t="shared" si="161"/>
        <v>0.10384068278805121</v>
      </c>
      <c r="AV544" s="65"/>
    </row>
    <row r="545" spans="2:48" s="7" customFormat="1">
      <c r="B545" s="464">
        <v>61</v>
      </c>
      <c r="C545" s="469" t="s">
        <v>15</v>
      </c>
      <c r="D545" s="143" t="s">
        <v>156</v>
      </c>
      <c r="E545" s="147">
        <v>175</v>
      </c>
      <c r="F545" s="218">
        <f>IFERROR(E545/E553,"-")</f>
        <v>0.78828828828828834</v>
      </c>
      <c r="G545" s="219">
        <v>0</v>
      </c>
      <c r="H545" s="219">
        <v>0</v>
      </c>
      <c r="I545" s="219">
        <f t="shared" si="162"/>
        <v>0</v>
      </c>
      <c r="J545" s="219" t="str">
        <f t="shared" si="145"/>
        <v>-</v>
      </c>
      <c r="K545" s="144">
        <f t="shared" si="146"/>
        <v>0</v>
      </c>
      <c r="L545" s="147">
        <v>112</v>
      </c>
      <c r="M545" s="218">
        <f>IFERROR(L545/L553,"-")</f>
        <v>0.77777777777777779</v>
      </c>
      <c r="N545" s="219">
        <v>0</v>
      </c>
      <c r="O545" s="219">
        <v>0</v>
      </c>
      <c r="P545" s="219">
        <f t="shared" si="147"/>
        <v>0</v>
      </c>
      <c r="Q545" s="219" t="str">
        <f t="shared" si="148"/>
        <v>-</v>
      </c>
      <c r="R545" s="144">
        <f t="shared" si="149"/>
        <v>0</v>
      </c>
      <c r="S545" s="147">
        <v>11</v>
      </c>
      <c r="T545" s="218">
        <f>IFERROR(S545/S553,"-")</f>
        <v>0.61111111111111116</v>
      </c>
      <c r="U545" s="219">
        <v>0</v>
      </c>
      <c r="V545" s="219">
        <v>0</v>
      </c>
      <c r="W545" s="219">
        <f t="shared" si="150"/>
        <v>0</v>
      </c>
      <c r="X545" s="219" t="str">
        <f t="shared" si="151"/>
        <v>-</v>
      </c>
      <c r="Y545" s="144">
        <f t="shared" si="152"/>
        <v>0</v>
      </c>
      <c r="Z545" s="147">
        <v>9</v>
      </c>
      <c r="AA545" s="218">
        <f>IFERROR(Z545/Z553,"-")</f>
        <v>0.75</v>
      </c>
      <c r="AB545" s="219">
        <v>0</v>
      </c>
      <c r="AC545" s="219">
        <v>0</v>
      </c>
      <c r="AD545" s="219">
        <f t="shared" si="153"/>
        <v>0</v>
      </c>
      <c r="AE545" s="219" t="str">
        <f t="shared" si="154"/>
        <v>-</v>
      </c>
      <c r="AF545" s="144">
        <f t="shared" si="155"/>
        <v>0</v>
      </c>
      <c r="AG545" s="147">
        <v>44</v>
      </c>
      <c r="AH545" s="218">
        <f>IFERROR(AG545/AG553,"-")</f>
        <v>0.77192982456140347</v>
      </c>
      <c r="AI545" s="219">
        <v>0</v>
      </c>
      <c r="AJ545" s="219">
        <v>0</v>
      </c>
      <c r="AK545" s="219">
        <f t="shared" si="156"/>
        <v>0</v>
      </c>
      <c r="AL545" s="219" t="str">
        <f t="shared" si="157"/>
        <v>-</v>
      </c>
      <c r="AM545" s="144">
        <f t="shared" si="158"/>
        <v>0</v>
      </c>
      <c r="AN545" s="147">
        <v>710</v>
      </c>
      <c r="AO545" s="218">
        <f>IFERROR(AN545/AN553,"-")</f>
        <v>0.8543922984356197</v>
      </c>
      <c r="AP545" s="219">
        <v>0</v>
      </c>
      <c r="AQ545" s="219">
        <v>0</v>
      </c>
      <c r="AR545" s="219">
        <f t="shared" si="159"/>
        <v>0</v>
      </c>
      <c r="AS545" s="219" t="str">
        <f t="shared" si="160"/>
        <v>-</v>
      </c>
      <c r="AT545" s="144">
        <f t="shared" si="161"/>
        <v>0</v>
      </c>
      <c r="AV545" s="65"/>
    </row>
    <row r="546" spans="2:48" s="7" customFormat="1">
      <c r="B546" s="465"/>
      <c r="C546" s="470"/>
      <c r="D546" s="143" t="s">
        <v>153</v>
      </c>
      <c r="E546" s="336">
        <v>24</v>
      </c>
      <c r="F546" s="220">
        <f>IFERROR(E546/E553,"-")</f>
        <v>0.10810810810810811</v>
      </c>
      <c r="G546" s="59">
        <v>2269194</v>
      </c>
      <c r="H546" s="59">
        <v>10</v>
      </c>
      <c r="I546" s="59">
        <f t="shared" si="162"/>
        <v>94549.75</v>
      </c>
      <c r="J546" s="59">
        <f t="shared" si="145"/>
        <v>226919.4</v>
      </c>
      <c r="K546" s="9">
        <f t="shared" si="146"/>
        <v>0.41666666666666669</v>
      </c>
      <c r="L546" s="336">
        <v>17</v>
      </c>
      <c r="M546" s="220">
        <f>IFERROR(L546/L553,"-")</f>
        <v>0.11805555555555555</v>
      </c>
      <c r="N546" s="59">
        <v>1747003</v>
      </c>
      <c r="O546" s="59">
        <v>7</v>
      </c>
      <c r="P546" s="59">
        <f t="shared" si="147"/>
        <v>102764.88235294117</v>
      </c>
      <c r="Q546" s="59">
        <f t="shared" si="148"/>
        <v>249571.85714285713</v>
      </c>
      <c r="R546" s="9">
        <f t="shared" si="149"/>
        <v>0.41176470588235292</v>
      </c>
      <c r="S546" s="336">
        <v>3</v>
      </c>
      <c r="T546" s="220">
        <f>IFERROR(S546/S553,"-")</f>
        <v>0.16666666666666666</v>
      </c>
      <c r="U546" s="59">
        <v>278061</v>
      </c>
      <c r="V546" s="59">
        <v>1</v>
      </c>
      <c r="W546" s="59">
        <f t="shared" si="150"/>
        <v>92687</v>
      </c>
      <c r="X546" s="59">
        <f t="shared" si="151"/>
        <v>278061</v>
      </c>
      <c r="Y546" s="9">
        <f t="shared" si="152"/>
        <v>0.33333333333333331</v>
      </c>
      <c r="Z546" s="336">
        <v>0</v>
      </c>
      <c r="AA546" s="220">
        <f>IFERROR(Z546/Z553,"-")</f>
        <v>0</v>
      </c>
      <c r="AB546" s="59">
        <v>0</v>
      </c>
      <c r="AC546" s="59">
        <v>0</v>
      </c>
      <c r="AD546" s="59" t="str">
        <f t="shared" si="153"/>
        <v>-</v>
      </c>
      <c r="AE546" s="59" t="str">
        <f t="shared" si="154"/>
        <v>-</v>
      </c>
      <c r="AF546" s="9" t="str">
        <f t="shared" si="155"/>
        <v>-</v>
      </c>
      <c r="AG546" s="336">
        <v>2</v>
      </c>
      <c r="AH546" s="220">
        <f>IFERROR(AG546/AG553,"-")</f>
        <v>3.5087719298245612E-2</v>
      </c>
      <c r="AI546" s="59">
        <v>0</v>
      </c>
      <c r="AJ546" s="59">
        <v>0</v>
      </c>
      <c r="AK546" s="59">
        <f t="shared" si="156"/>
        <v>0</v>
      </c>
      <c r="AL546" s="59" t="str">
        <f t="shared" si="157"/>
        <v>-</v>
      </c>
      <c r="AM546" s="9">
        <f t="shared" si="158"/>
        <v>0</v>
      </c>
      <c r="AN546" s="336">
        <v>52</v>
      </c>
      <c r="AO546" s="220">
        <f>IFERROR(AN546/AN553,"-")</f>
        <v>6.2575210589651029E-2</v>
      </c>
      <c r="AP546" s="59">
        <v>2807685</v>
      </c>
      <c r="AQ546" s="59">
        <v>16</v>
      </c>
      <c r="AR546" s="59">
        <f t="shared" si="159"/>
        <v>53993.942307692305</v>
      </c>
      <c r="AS546" s="59">
        <f t="shared" si="160"/>
        <v>175480.3125</v>
      </c>
      <c r="AT546" s="9">
        <f t="shared" si="161"/>
        <v>0.30769230769230771</v>
      </c>
      <c r="AV546" s="65"/>
    </row>
    <row r="547" spans="2:48" s="7" customFormat="1">
      <c r="B547" s="465"/>
      <c r="C547" s="470"/>
      <c r="D547" s="143" t="s">
        <v>154</v>
      </c>
      <c r="E547" s="336">
        <v>6</v>
      </c>
      <c r="F547" s="220">
        <f>IFERROR(E547/E553,"-")</f>
        <v>2.7027027027027029E-2</v>
      </c>
      <c r="G547" s="59">
        <v>1327866</v>
      </c>
      <c r="H547" s="59">
        <v>3</v>
      </c>
      <c r="I547" s="59">
        <f t="shared" si="162"/>
        <v>221311</v>
      </c>
      <c r="J547" s="59">
        <f t="shared" si="145"/>
        <v>442622</v>
      </c>
      <c r="K547" s="9">
        <f t="shared" si="146"/>
        <v>0.5</v>
      </c>
      <c r="L547" s="336">
        <v>5</v>
      </c>
      <c r="M547" s="220">
        <f>IFERROR(L547/L553,"-")</f>
        <v>3.4722222222222224E-2</v>
      </c>
      <c r="N547" s="59">
        <v>1327866</v>
      </c>
      <c r="O547" s="59">
        <v>3</v>
      </c>
      <c r="P547" s="59">
        <f t="shared" si="147"/>
        <v>265573.2</v>
      </c>
      <c r="Q547" s="59">
        <f t="shared" si="148"/>
        <v>442622</v>
      </c>
      <c r="R547" s="9">
        <f t="shared" si="149"/>
        <v>0.6</v>
      </c>
      <c r="S547" s="336">
        <v>2</v>
      </c>
      <c r="T547" s="220">
        <f>IFERROR(S547/S553,"-")</f>
        <v>0.1111111111111111</v>
      </c>
      <c r="U547" s="59">
        <v>251912</v>
      </c>
      <c r="V547" s="59">
        <v>1</v>
      </c>
      <c r="W547" s="59">
        <f t="shared" si="150"/>
        <v>125956</v>
      </c>
      <c r="X547" s="59">
        <f t="shared" si="151"/>
        <v>251912</v>
      </c>
      <c r="Y547" s="9">
        <f t="shared" si="152"/>
        <v>0.5</v>
      </c>
      <c r="Z547" s="336">
        <v>1</v>
      </c>
      <c r="AA547" s="220">
        <f>IFERROR(Z547/Z553,"-")</f>
        <v>8.3333333333333329E-2</v>
      </c>
      <c r="AB547" s="59">
        <v>251912</v>
      </c>
      <c r="AC547" s="59">
        <v>1</v>
      </c>
      <c r="AD547" s="59">
        <f t="shared" si="153"/>
        <v>251912</v>
      </c>
      <c r="AE547" s="59">
        <f t="shared" si="154"/>
        <v>251912</v>
      </c>
      <c r="AF547" s="9">
        <f t="shared" si="155"/>
        <v>1</v>
      </c>
      <c r="AG547" s="336">
        <v>4</v>
      </c>
      <c r="AH547" s="220">
        <f>IFERROR(AG547/AG553,"-")</f>
        <v>7.0175438596491224E-2</v>
      </c>
      <c r="AI547" s="59">
        <v>251912</v>
      </c>
      <c r="AJ547" s="59">
        <v>1</v>
      </c>
      <c r="AK547" s="59">
        <f t="shared" si="156"/>
        <v>62978</v>
      </c>
      <c r="AL547" s="59">
        <f t="shared" si="157"/>
        <v>251912</v>
      </c>
      <c r="AM547" s="9">
        <f t="shared" si="158"/>
        <v>0.25</v>
      </c>
      <c r="AN547" s="336">
        <v>14</v>
      </c>
      <c r="AO547" s="220">
        <f>IFERROR(AN547/AN553,"-")</f>
        <v>1.684717208182912E-2</v>
      </c>
      <c r="AP547" s="59">
        <v>2132182</v>
      </c>
      <c r="AQ547" s="59">
        <v>6</v>
      </c>
      <c r="AR547" s="59">
        <f t="shared" si="159"/>
        <v>152298.71428571429</v>
      </c>
      <c r="AS547" s="59">
        <f t="shared" si="160"/>
        <v>355363.66666666669</v>
      </c>
      <c r="AT547" s="9">
        <f t="shared" si="161"/>
        <v>0.42857142857142855</v>
      </c>
      <c r="AV547" s="65"/>
    </row>
    <row r="548" spans="2:48" s="7" customFormat="1">
      <c r="B548" s="465"/>
      <c r="C548" s="470"/>
      <c r="D548" s="143" t="s">
        <v>155</v>
      </c>
      <c r="E548" s="147">
        <v>9</v>
      </c>
      <c r="F548" s="218">
        <f>IFERROR(E548/E553,"-")</f>
        <v>4.0540540540540543E-2</v>
      </c>
      <c r="G548" s="219">
        <v>5184246</v>
      </c>
      <c r="H548" s="219">
        <v>8</v>
      </c>
      <c r="I548" s="219">
        <f t="shared" si="162"/>
        <v>576027.33333333337</v>
      </c>
      <c r="J548" s="219">
        <f t="shared" si="145"/>
        <v>648030.75</v>
      </c>
      <c r="K548" s="144">
        <f t="shared" si="146"/>
        <v>0.88888888888888884</v>
      </c>
      <c r="L548" s="147">
        <v>5</v>
      </c>
      <c r="M548" s="218">
        <f>IFERROR(L548/L553,"-")</f>
        <v>3.4722222222222224E-2</v>
      </c>
      <c r="N548" s="219">
        <v>3066480</v>
      </c>
      <c r="O548" s="219">
        <v>5</v>
      </c>
      <c r="P548" s="219">
        <f t="shared" si="147"/>
        <v>613296</v>
      </c>
      <c r="Q548" s="219">
        <f t="shared" si="148"/>
        <v>613296</v>
      </c>
      <c r="R548" s="144">
        <f t="shared" si="149"/>
        <v>1</v>
      </c>
      <c r="S548" s="147">
        <v>2</v>
      </c>
      <c r="T548" s="218">
        <f>IFERROR(S548/S553,"-")</f>
        <v>0.1111111111111111</v>
      </c>
      <c r="U548" s="219">
        <v>1665970</v>
      </c>
      <c r="V548" s="219">
        <v>2</v>
      </c>
      <c r="W548" s="219">
        <f t="shared" si="150"/>
        <v>832985</v>
      </c>
      <c r="X548" s="219">
        <f t="shared" si="151"/>
        <v>832985</v>
      </c>
      <c r="Y548" s="144">
        <f t="shared" si="152"/>
        <v>1</v>
      </c>
      <c r="Z548" s="147">
        <v>2</v>
      </c>
      <c r="AA548" s="218">
        <f>IFERROR(Z548/Z553,"-")</f>
        <v>0.16666666666666666</v>
      </c>
      <c r="AB548" s="219">
        <v>1665970</v>
      </c>
      <c r="AC548" s="219">
        <v>2</v>
      </c>
      <c r="AD548" s="219">
        <f t="shared" si="153"/>
        <v>832985</v>
      </c>
      <c r="AE548" s="219">
        <f t="shared" si="154"/>
        <v>832985</v>
      </c>
      <c r="AF548" s="144">
        <f t="shared" si="155"/>
        <v>1</v>
      </c>
      <c r="AG548" s="147">
        <v>3</v>
      </c>
      <c r="AH548" s="218">
        <f>IFERROR(AG548/AG553,"-")</f>
        <v>5.2631578947368418E-2</v>
      </c>
      <c r="AI548" s="219">
        <v>960756</v>
      </c>
      <c r="AJ548" s="219">
        <v>3</v>
      </c>
      <c r="AK548" s="219">
        <f t="shared" si="156"/>
        <v>320252</v>
      </c>
      <c r="AL548" s="219">
        <f t="shared" si="157"/>
        <v>320252</v>
      </c>
      <c r="AM548" s="144">
        <f t="shared" si="158"/>
        <v>1</v>
      </c>
      <c r="AN548" s="147">
        <v>32</v>
      </c>
      <c r="AO548" s="218">
        <f>IFERROR(AN548/AN553,"-")</f>
        <v>3.8507821901323708E-2</v>
      </c>
      <c r="AP548" s="219">
        <v>19739719</v>
      </c>
      <c r="AQ548" s="219">
        <v>26</v>
      </c>
      <c r="AR548" s="219">
        <f t="shared" si="159"/>
        <v>616866.21875</v>
      </c>
      <c r="AS548" s="219">
        <f t="shared" si="160"/>
        <v>759219.9615384615</v>
      </c>
      <c r="AT548" s="144">
        <f t="shared" si="161"/>
        <v>0.8125</v>
      </c>
      <c r="AV548" s="65"/>
    </row>
    <row r="549" spans="2:48" s="7" customFormat="1">
      <c r="B549" s="465"/>
      <c r="C549" s="470"/>
      <c r="D549" s="143" t="s">
        <v>157</v>
      </c>
      <c r="E549" s="336">
        <v>5</v>
      </c>
      <c r="F549" s="220">
        <f>IFERROR(E549/E553,"-")</f>
        <v>2.2522522522522521E-2</v>
      </c>
      <c r="G549" s="59">
        <v>7562768</v>
      </c>
      <c r="H549" s="59">
        <v>5</v>
      </c>
      <c r="I549" s="59">
        <f t="shared" si="162"/>
        <v>1512553.6</v>
      </c>
      <c r="J549" s="59">
        <f t="shared" si="145"/>
        <v>1512553.6</v>
      </c>
      <c r="K549" s="9">
        <f t="shared" si="146"/>
        <v>1</v>
      </c>
      <c r="L549" s="336">
        <v>2</v>
      </c>
      <c r="M549" s="220">
        <f>IFERROR(L549/L553,"-")</f>
        <v>1.3888888888888888E-2</v>
      </c>
      <c r="N549" s="59">
        <v>3835650</v>
      </c>
      <c r="O549" s="59">
        <v>2</v>
      </c>
      <c r="P549" s="59">
        <f t="shared" si="147"/>
        <v>1917825</v>
      </c>
      <c r="Q549" s="59">
        <f t="shared" si="148"/>
        <v>1917825</v>
      </c>
      <c r="R549" s="9">
        <f t="shared" si="149"/>
        <v>1</v>
      </c>
      <c r="S549" s="336">
        <v>0</v>
      </c>
      <c r="T549" s="220">
        <f>IFERROR(S549/S553,"-")</f>
        <v>0</v>
      </c>
      <c r="U549" s="59">
        <v>0</v>
      </c>
      <c r="V549" s="59">
        <v>0</v>
      </c>
      <c r="W549" s="59" t="str">
        <f t="shared" si="150"/>
        <v>-</v>
      </c>
      <c r="X549" s="59" t="str">
        <f t="shared" si="151"/>
        <v>-</v>
      </c>
      <c r="Y549" s="9" t="str">
        <f t="shared" si="152"/>
        <v>-</v>
      </c>
      <c r="Z549" s="336">
        <v>0</v>
      </c>
      <c r="AA549" s="220">
        <f>IFERROR(Z549/Z553,"-")</f>
        <v>0</v>
      </c>
      <c r="AB549" s="59">
        <v>0</v>
      </c>
      <c r="AC549" s="59">
        <v>0</v>
      </c>
      <c r="AD549" s="59" t="str">
        <f t="shared" si="153"/>
        <v>-</v>
      </c>
      <c r="AE549" s="59" t="str">
        <f t="shared" si="154"/>
        <v>-</v>
      </c>
      <c r="AF549" s="9" t="str">
        <f t="shared" si="155"/>
        <v>-</v>
      </c>
      <c r="AG549" s="336">
        <v>3</v>
      </c>
      <c r="AH549" s="220">
        <f>IFERROR(AG549/AG553,"-")</f>
        <v>5.2631578947368418E-2</v>
      </c>
      <c r="AI549" s="59">
        <v>1708743</v>
      </c>
      <c r="AJ549" s="59">
        <v>3</v>
      </c>
      <c r="AK549" s="59">
        <f t="shared" si="156"/>
        <v>569581</v>
      </c>
      <c r="AL549" s="59">
        <f t="shared" si="157"/>
        <v>569581</v>
      </c>
      <c r="AM549" s="9">
        <f t="shared" si="158"/>
        <v>1</v>
      </c>
      <c r="AN549" s="336">
        <v>15</v>
      </c>
      <c r="AO549" s="220">
        <f>IFERROR(AN549/AN553,"-")</f>
        <v>1.8050541516245487E-2</v>
      </c>
      <c r="AP549" s="59">
        <v>19782584</v>
      </c>
      <c r="AQ549" s="59">
        <v>14</v>
      </c>
      <c r="AR549" s="59">
        <f t="shared" si="159"/>
        <v>1318838.9333333333</v>
      </c>
      <c r="AS549" s="59">
        <f t="shared" si="160"/>
        <v>1413041.7142857143</v>
      </c>
      <c r="AT549" s="9">
        <f t="shared" si="161"/>
        <v>0.93333333333333335</v>
      </c>
      <c r="AV549" s="65"/>
    </row>
    <row r="550" spans="2:48" s="7" customFormat="1">
      <c r="B550" s="465"/>
      <c r="C550" s="470"/>
      <c r="D550" s="143" t="s">
        <v>158</v>
      </c>
      <c r="E550" s="147">
        <v>0</v>
      </c>
      <c r="F550" s="218">
        <f>IFERROR(E550/E553,"-")</f>
        <v>0</v>
      </c>
      <c r="G550" s="219">
        <v>0</v>
      </c>
      <c r="H550" s="219">
        <v>0</v>
      </c>
      <c r="I550" s="219" t="str">
        <f t="shared" si="162"/>
        <v>-</v>
      </c>
      <c r="J550" s="219" t="str">
        <f t="shared" si="145"/>
        <v>-</v>
      </c>
      <c r="K550" s="144" t="str">
        <f t="shared" si="146"/>
        <v>-</v>
      </c>
      <c r="L550" s="147">
        <v>0</v>
      </c>
      <c r="M550" s="218">
        <f>IFERROR(L550/L553,"-")</f>
        <v>0</v>
      </c>
      <c r="N550" s="219">
        <v>0</v>
      </c>
      <c r="O550" s="219">
        <v>0</v>
      </c>
      <c r="P550" s="219" t="str">
        <f t="shared" si="147"/>
        <v>-</v>
      </c>
      <c r="Q550" s="219" t="str">
        <f t="shared" si="148"/>
        <v>-</v>
      </c>
      <c r="R550" s="144" t="str">
        <f t="shared" si="149"/>
        <v>-</v>
      </c>
      <c r="S550" s="147">
        <v>0</v>
      </c>
      <c r="T550" s="218">
        <f>IFERROR(S550/S553,"-")</f>
        <v>0</v>
      </c>
      <c r="U550" s="219">
        <v>0</v>
      </c>
      <c r="V550" s="219">
        <v>0</v>
      </c>
      <c r="W550" s="219" t="str">
        <f t="shared" si="150"/>
        <v>-</v>
      </c>
      <c r="X550" s="219" t="str">
        <f t="shared" si="151"/>
        <v>-</v>
      </c>
      <c r="Y550" s="144" t="str">
        <f t="shared" si="152"/>
        <v>-</v>
      </c>
      <c r="Z550" s="147">
        <v>0</v>
      </c>
      <c r="AA550" s="218">
        <f>IFERROR(Z550/Z553,"-")</f>
        <v>0</v>
      </c>
      <c r="AB550" s="219">
        <v>0</v>
      </c>
      <c r="AC550" s="219">
        <v>0</v>
      </c>
      <c r="AD550" s="219" t="str">
        <f t="shared" si="153"/>
        <v>-</v>
      </c>
      <c r="AE550" s="219" t="str">
        <f t="shared" si="154"/>
        <v>-</v>
      </c>
      <c r="AF550" s="144" t="str">
        <f t="shared" si="155"/>
        <v>-</v>
      </c>
      <c r="AG550" s="147">
        <v>1</v>
      </c>
      <c r="AH550" s="218">
        <f>IFERROR(AG550/AG553,"-")</f>
        <v>1.7543859649122806E-2</v>
      </c>
      <c r="AI550" s="219">
        <v>465133</v>
      </c>
      <c r="AJ550" s="219">
        <v>1</v>
      </c>
      <c r="AK550" s="219">
        <f t="shared" si="156"/>
        <v>465133</v>
      </c>
      <c r="AL550" s="219">
        <f t="shared" si="157"/>
        <v>465133</v>
      </c>
      <c r="AM550" s="144">
        <f t="shared" si="158"/>
        <v>1</v>
      </c>
      <c r="AN550" s="147">
        <v>6</v>
      </c>
      <c r="AO550" s="218">
        <f>IFERROR(AN550/AN553,"-")</f>
        <v>7.2202166064981952E-3</v>
      </c>
      <c r="AP550" s="219">
        <v>9622435</v>
      </c>
      <c r="AQ550" s="219">
        <v>5</v>
      </c>
      <c r="AR550" s="219">
        <f t="shared" si="159"/>
        <v>1603739.1666666667</v>
      </c>
      <c r="AS550" s="219">
        <f t="shared" si="160"/>
        <v>1924487</v>
      </c>
      <c r="AT550" s="144">
        <f t="shared" si="161"/>
        <v>0.83333333333333337</v>
      </c>
      <c r="AV550" s="65"/>
    </row>
    <row r="551" spans="2:48" s="7" customFormat="1">
      <c r="B551" s="465"/>
      <c r="C551" s="470"/>
      <c r="D551" s="143" t="s">
        <v>159</v>
      </c>
      <c r="E551" s="336">
        <v>2</v>
      </c>
      <c r="F551" s="220">
        <f>IFERROR(E551/E553,"-")</f>
        <v>9.0090090090090089E-3</v>
      </c>
      <c r="G551" s="59">
        <v>4004427</v>
      </c>
      <c r="H551" s="59">
        <v>2</v>
      </c>
      <c r="I551" s="59">
        <f t="shared" si="162"/>
        <v>2002213.5</v>
      </c>
      <c r="J551" s="59">
        <f t="shared" si="145"/>
        <v>2002213.5</v>
      </c>
      <c r="K551" s="9">
        <f t="shared" si="146"/>
        <v>1</v>
      </c>
      <c r="L551" s="336">
        <v>2</v>
      </c>
      <c r="M551" s="220">
        <f>IFERROR(L551/L553,"-")</f>
        <v>1.3888888888888888E-2</v>
      </c>
      <c r="N551" s="59">
        <v>4004427</v>
      </c>
      <c r="O551" s="59">
        <v>2</v>
      </c>
      <c r="P551" s="59">
        <f t="shared" si="147"/>
        <v>2002213.5</v>
      </c>
      <c r="Q551" s="59">
        <f t="shared" si="148"/>
        <v>2002213.5</v>
      </c>
      <c r="R551" s="9">
        <f t="shared" si="149"/>
        <v>1</v>
      </c>
      <c r="S551" s="336">
        <v>0</v>
      </c>
      <c r="T551" s="220">
        <f>IFERROR(S551/S553,"-")</f>
        <v>0</v>
      </c>
      <c r="U551" s="59">
        <v>0</v>
      </c>
      <c r="V551" s="59">
        <v>0</v>
      </c>
      <c r="W551" s="59" t="str">
        <f t="shared" si="150"/>
        <v>-</v>
      </c>
      <c r="X551" s="59" t="str">
        <f t="shared" si="151"/>
        <v>-</v>
      </c>
      <c r="Y551" s="9" t="str">
        <f t="shared" si="152"/>
        <v>-</v>
      </c>
      <c r="Z551" s="336">
        <v>0</v>
      </c>
      <c r="AA551" s="220">
        <f>IFERROR(Z551/Z553,"-")</f>
        <v>0</v>
      </c>
      <c r="AB551" s="59">
        <v>0</v>
      </c>
      <c r="AC551" s="59">
        <v>0</v>
      </c>
      <c r="AD551" s="59" t="str">
        <f t="shared" si="153"/>
        <v>-</v>
      </c>
      <c r="AE551" s="59" t="str">
        <f t="shared" si="154"/>
        <v>-</v>
      </c>
      <c r="AF551" s="9" t="str">
        <f t="shared" si="155"/>
        <v>-</v>
      </c>
      <c r="AG551" s="336">
        <v>0</v>
      </c>
      <c r="AH551" s="220">
        <f>IFERROR(AG551/AG553,"-")</f>
        <v>0</v>
      </c>
      <c r="AI551" s="59">
        <v>0</v>
      </c>
      <c r="AJ551" s="59">
        <v>0</v>
      </c>
      <c r="AK551" s="59" t="str">
        <f t="shared" si="156"/>
        <v>-</v>
      </c>
      <c r="AL551" s="59" t="str">
        <f t="shared" si="157"/>
        <v>-</v>
      </c>
      <c r="AM551" s="9" t="str">
        <f t="shared" si="158"/>
        <v>-</v>
      </c>
      <c r="AN551" s="336">
        <v>0</v>
      </c>
      <c r="AO551" s="220">
        <f>IFERROR(AN551/AN553,"-")</f>
        <v>0</v>
      </c>
      <c r="AP551" s="59">
        <v>0</v>
      </c>
      <c r="AQ551" s="59">
        <v>0</v>
      </c>
      <c r="AR551" s="59" t="str">
        <f t="shared" si="159"/>
        <v>-</v>
      </c>
      <c r="AS551" s="59" t="str">
        <f t="shared" si="160"/>
        <v>-</v>
      </c>
      <c r="AT551" s="9" t="str">
        <f t="shared" si="161"/>
        <v>-</v>
      </c>
      <c r="AV551" s="65"/>
    </row>
    <row r="552" spans="2:48" s="7" customFormat="1">
      <c r="B552" s="465"/>
      <c r="C552" s="470"/>
      <c r="D552" s="146" t="s">
        <v>160</v>
      </c>
      <c r="E552" s="337">
        <v>1</v>
      </c>
      <c r="F552" s="221">
        <f>IFERROR(E552/E553,"-")</f>
        <v>4.5045045045045045E-3</v>
      </c>
      <c r="G552" s="222">
        <v>3839334</v>
      </c>
      <c r="H552" s="222">
        <v>1</v>
      </c>
      <c r="I552" s="222">
        <f t="shared" si="162"/>
        <v>3839334</v>
      </c>
      <c r="J552" s="222">
        <f t="shared" si="145"/>
        <v>3839334</v>
      </c>
      <c r="K552" s="29">
        <f t="shared" si="146"/>
        <v>1</v>
      </c>
      <c r="L552" s="337">
        <v>1</v>
      </c>
      <c r="M552" s="221">
        <f>IFERROR(L552/L553,"-")</f>
        <v>6.9444444444444441E-3</v>
      </c>
      <c r="N552" s="222">
        <v>3839334</v>
      </c>
      <c r="O552" s="222">
        <v>1</v>
      </c>
      <c r="P552" s="222">
        <f t="shared" si="147"/>
        <v>3839334</v>
      </c>
      <c r="Q552" s="222">
        <f t="shared" si="148"/>
        <v>3839334</v>
      </c>
      <c r="R552" s="29">
        <f t="shared" si="149"/>
        <v>1</v>
      </c>
      <c r="S552" s="337">
        <v>0</v>
      </c>
      <c r="T552" s="221">
        <f>IFERROR(S552/S553,"-")</f>
        <v>0</v>
      </c>
      <c r="U552" s="222">
        <v>0</v>
      </c>
      <c r="V552" s="222">
        <v>0</v>
      </c>
      <c r="W552" s="222" t="str">
        <f t="shared" si="150"/>
        <v>-</v>
      </c>
      <c r="X552" s="222" t="str">
        <f t="shared" si="151"/>
        <v>-</v>
      </c>
      <c r="Y552" s="29" t="str">
        <f t="shared" si="152"/>
        <v>-</v>
      </c>
      <c r="Z552" s="337">
        <v>0</v>
      </c>
      <c r="AA552" s="221">
        <f>IFERROR(Z552/Z553,"-")</f>
        <v>0</v>
      </c>
      <c r="AB552" s="222">
        <v>0</v>
      </c>
      <c r="AC552" s="222">
        <v>0</v>
      </c>
      <c r="AD552" s="222" t="str">
        <f t="shared" si="153"/>
        <v>-</v>
      </c>
      <c r="AE552" s="222" t="str">
        <f t="shared" si="154"/>
        <v>-</v>
      </c>
      <c r="AF552" s="29" t="str">
        <f t="shared" si="155"/>
        <v>-</v>
      </c>
      <c r="AG552" s="337">
        <v>0</v>
      </c>
      <c r="AH552" s="221">
        <f>IFERROR(AG552/AG553,"-")</f>
        <v>0</v>
      </c>
      <c r="AI552" s="222">
        <v>0</v>
      </c>
      <c r="AJ552" s="222">
        <v>0</v>
      </c>
      <c r="AK552" s="222" t="str">
        <f t="shared" si="156"/>
        <v>-</v>
      </c>
      <c r="AL552" s="222" t="str">
        <f t="shared" si="157"/>
        <v>-</v>
      </c>
      <c r="AM552" s="29" t="str">
        <f t="shared" si="158"/>
        <v>-</v>
      </c>
      <c r="AN552" s="337">
        <v>2</v>
      </c>
      <c r="AO552" s="221">
        <f>IFERROR(AN552/AN553,"-")</f>
        <v>2.4067388688327317E-3</v>
      </c>
      <c r="AP552" s="222">
        <v>3133229</v>
      </c>
      <c r="AQ552" s="222">
        <v>1</v>
      </c>
      <c r="AR552" s="222">
        <f t="shared" si="159"/>
        <v>1566614.5</v>
      </c>
      <c r="AS552" s="222">
        <f t="shared" si="160"/>
        <v>3133229</v>
      </c>
      <c r="AT552" s="29">
        <f t="shared" si="161"/>
        <v>0.5</v>
      </c>
      <c r="AV552" s="65"/>
    </row>
    <row r="553" spans="2:48" s="7" customFormat="1">
      <c r="B553" s="466"/>
      <c r="C553" s="471"/>
      <c r="D553" s="247" t="s">
        <v>64</v>
      </c>
      <c r="E553" s="148">
        <f>SUM(E545:E552)</f>
        <v>222</v>
      </c>
      <c r="F553" s="223">
        <f>IFERROR(E553/E553,"-")</f>
        <v>1</v>
      </c>
      <c r="G553" s="224">
        <f>SUM(G545:G552)</f>
        <v>24187835</v>
      </c>
      <c r="H553" s="224">
        <f>SUM(H545:H552)</f>
        <v>29</v>
      </c>
      <c r="I553" s="224">
        <f t="shared" si="162"/>
        <v>108954.21171171172</v>
      </c>
      <c r="J553" s="224">
        <f t="shared" si="145"/>
        <v>834063.27586206899</v>
      </c>
      <c r="K553" s="129">
        <f t="shared" si="146"/>
        <v>0.13063063063063063</v>
      </c>
      <c r="L553" s="148">
        <f>SUM(L545:L552)</f>
        <v>144</v>
      </c>
      <c r="M553" s="223">
        <f>IFERROR(L553/L553,"-")</f>
        <v>1</v>
      </c>
      <c r="N553" s="224">
        <f>SUM(N545:N552)</f>
        <v>17820760</v>
      </c>
      <c r="O553" s="224">
        <f>SUM(O545:O552)</f>
        <v>20</v>
      </c>
      <c r="P553" s="224">
        <f t="shared" si="147"/>
        <v>123755.27777777778</v>
      </c>
      <c r="Q553" s="224">
        <f t="shared" si="148"/>
        <v>891038</v>
      </c>
      <c r="R553" s="129">
        <f t="shared" si="149"/>
        <v>0.1388888888888889</v>
      </c>
      <c r="S553" s="148">
        <f>SUM(S545:S552)</f>
        <v>18</v>
      </c>
      <c r="T553" s="223">
        <f>IFERROR(S553/S553,"-")</f>
        <v>1</v>
      </c>
      <c r="U553" s="224">
        <f>SUM(U545:U552)</f>
        <v>2195943</v>
      </c>
      <c r="V553" s="224">
        <f>SUM(V545:V552)</f>
        <v>4</v>
      </c>
      <c r="W553" s="224">
        <f t="shared" si="150"/>
        <v>121996.83333333333</v>
      </c>
      <c r="X553" s="224">
        <f t="shared" si="151"/>
        <v>548985.75</v>
      </c>
      <c r="Y553" s="129">
        <f t="shared" si="152"/>
        <v>0.22222222222222221</v>
      </c>
      <c r="Z553" s="148">
        <f>SUM(Z545:Z552)</f>
        <v>12</v>
      </c>
      <c r="AA553" s="223">
        <f>IFERROR(Z553/Z553,"-")</f>
        <v>1</v>
      </c>
      <c r="AB553" s="224">
        <f>SUM(AB545:AB552)</f>
        <v>1917882</v>
      </c>
      <c r="AC553" s="224">
        <f>SUM(AC545:AC552)</f>
        <v>3</v>
      </c>
      <c r="AD553" s="224">
        <f t="shared" si="153"/>
        <v>159823.5</v>
      </c>
      <c r="AE553" s="224">
        <f t="shared" si="154"/>
        <v>639294</v>
      </c>
      <c r="AF553" s="129">
        <f t="shared" si="155"/>
        <v>0.25</v>
      </c>
      <c r="AG553" s="148">
        <f>SUM(AG545:AG552)</f>
        <v>57</v>
      </c>
      <c r="AH553" s="223">
        <f>IFERROR(AG553/AG553,"-")</f>
        <v>1</v>
      </c>
      <c r="AI553" s="224">
        <f>SUM(AI545:AI552)</f>
        <v>3386544</v>
      </c>
      <c r="AJ553" s="224">
        <f>SUM(AJ545:AJ552)</f>
        <v>8</v>
      </c>
      <c r="AK553" s="224">
        <f t="shared" si="156"/>
        <v>59413.052631578947</v>
      </c>
      <c r="AL553" s="224">
        <f t="shared" si="157"/>
        <v>423318</v>
      </c>
      <c r="AM553" s="129">
        <f t="shared" si="158"/>
        <v>0.14035087719298245</v>
      </c>
      <c r="AN553" s="148">
        <f>SUM(AN545:AN552)</f>
        <v>831</v>
      </c>
      <c r="AO553" s="223">
        <f>IFERROR(AN553/AN553,"-")</f>
        <v>1</v>
      </c>
      <c r="AP553" s="224">
        <f>SUM(AP545:AP552)</f>
        <v>57217834</v>
      </c>
      <c r="AQ553" s="224">
        <f>SUM(AQ545:AQ552)</f>
        <v>68</v>
      </c>
      <c r="AR553" s="224">
        <f t="shared" si="159"/>
        <v>68854.192539109514</v>
      </c>
      <c r="AS553" s="224">
        <f t="shared" si="160"/>
        <v>841438.73529411759</v>
      </c>
      <c r="AT553" s="129">
        <f t="shared" si="161"/>
        <v>8.1829121540312882E-2</v>
      </c>
      <c r="AV553" s="65"/>
    </row>
    <row r="554" spans="2:48" s="7" customFormat="1">
      <c r="B554" s="464">
        <v>62</v>
      </c>
      <c r="C554" s="469" t="s">
        <v>16</v>
      </c>
      <c r="D554" s="143" t="s">
        <v>156</v>
      </c>
      <c r="E554" s="147">
        <v>111</v>
      </c>
      <c r="F554" s="218">
        <f>IFERROR(E554/E562,"-")</f>
        <v>0.70700636942675155</v>
      </c>
      <c r="G554" s="219">
        <v>0</v>
      </c>
      <c r="H554" s="219">
        <v>0</v>
      </c>
      <c r="I554" s="219">
        <f t="shared" si="162"/>
        <v>0</v>
      </c>
      <c r="J554" s="219" t="str">
        <f t="shared" si="145"/>
        <v>-</v>
      </c>
      <c r="K554" s="144">
        <f t="shared" si="146"/>
        <v>0</v>
      </c>
      <c r="L554" s="147">
        <v>58</v>
      </c>
      <c r="M554" s="218">
        <f>IFERROR(L554/L562,"-")</f>
        <v>0.69047619047619047</v>
      </c>
      <c r="N554" s="219">
        <v>0</v>
      </c>
      <c r="O554" s="219">
        <v>0</v>
      </c>
      <c r="P554" s="219">
        <f t="shared" si="147"/>
        <v>0</v>
      </c>
      <c r="Q554" s="219" t="str">
        <f t="shared" si="148"/>
        <v>-</v>
      </c>
      <c r="R554" s="144">
        <f t="shared" si="149"/>
        <v>0</v>
      </c>
      <c r="S554" s="147">
        <v>11</v>
      </c>
      <c r="T554" s="218">
        <f>IFERROR(S554/S562,"-")</f>
        <v>0.61111111111111116</v>
      </c>
      <c r="U554" s="219">
        <v>0</v>
      </c>
      <c r="V554" s="219">
        <v>0</v>
      </c>
      <c r="W554" s="219">
        <f t="shared" si="150"/>
        <v>0</v>
      </c>
      <c r="X554" s="219" t="str">
        <f t="shared" si="151"/>
        <v>-</v>
      </c>
      <c r="Y554" s="144">
        <f t="shared" si="152"/>
        <v>0</v>
      </c>
      <c r="Z554" s="147">
        <v>5</v>
      </c>
      <c r="AA554" s="218">
        <f>IFERROR(Z554/Z562,"-")</f>
        <v>0.5</v>
      </c>
      <c r="AB554" s="219">
        <v>0</v>
      </c>
      <c r="AC554" s="219">
        <v>0</v>
      </c>
      <c r="AD554" s="219">
        <f t="shared" si="153"/>
        <v>0</v>
      </c>
      <c r="AE554" s="219" t="str">
        <f t="shared" si="154"/>
        <v>-</v>
      </c>
      <c r="AF554" s="144">
        <f t="shared" si="155"/>
        <v>0</v>
      </c>
      <c r="AG554" s="147">
        <v>21</v>
      </c>
      <c r="AH554" s="218">
        <f>IFERROR(AG554/AG562,"-")</f>
        <v>0.67741935483870963</v>
      </c>
      <c r="AI554" s="219">
        <v>0</v>
      </c>
      <c r="AJ554" s="219">
        <v>0</v>
      </c>
      <c r="AK554" s="219">
        <f t="shared" si="156"/>
        <v>0</v>
      </c>
      <c r="AL554" s="219" t="str">
        <f t="shared" si="157"/>
        <v>-</v>
      </c>
      <c r="AM554" s="144">
        <f t="shared" si="158"/>
        <v>0</v>
      </c>
      <c r="AN554" s="147">
        <v>727</v>
      </c>
      <c r="AO554" s="218">
        <f>IFERROR(AN554/AN562,"-")</f>
        <v>0.84241019698725372</v>
      </c>
      <c r="AP554" s="219">
        <v>0</v>
      </c>
      <c r="AQ554" s="219">
        <v>0</v>
      </c>
      <c r="AR554" s="219">
        <f t="shared" si="159"/>
        <v>0</v>
      </c>
      <c r="AS554" s="219" t="str">
        <f t="shared" si="160"/>
        <v>-</v>
      </c>
      <c r="AT554" s="144">
        <f t="shared" si="161"/>
        <v>0</v>
      </c>
      <c r="AV554" s="65"/>
    </row>
    <row r="555" spans="2:48" s="7" customFormat="1">
      <c r="B555" s="465"/>
      <c r="C555" s="470"/>
      <c r="D555" s="143" t="s">
        <v>153</v>
      </c>
      <c r="E555" s="336">
        <v>30</v>
      </c>
      <c r="F555" s="220">
        <f>IFERROR(E555/E562,"-")</f>
        <v>0.19108280254777071</v>
      </c>
      <c r="G555" s="59">
        <v>2658862</v>
      </c>
      <c r="H555" s="59">
        <v>12</v>
      </c>
      <c r="I555" s="59">
        <f t="shared" si="162"/>
        <v>88628.733333333337</v>
      </c>
      <c r="J555" s="59">
        <f t="shared" si="145"/>
        <v>221571.83333333334</v>
      </c>
      <c r="K555" s="9">
        <f t="shared" si="146"/>
        <v>0.4</v>
      </c>
      <c r="L555" s="336">
        <v>18</v>
      </c>
      <c r="M555" s="220">
        <f>IFERROR(L555/L562,"-")</f>
        <v>0.21428571428571427</v>
      </c>
      <c r="N555" s="59">
        <v>1494339</v>
      </c>
      <c r="O555" s="59">
        <v>6</v>
      </c>
      <c r="P555" s="59">
        <f t="shared" si="147"/>
        <v>83018.833333333328</v>
      </c>
      <c r="Q555" s="59">
        <f t="shared" si="148"/>
        <v>249056.5</v>
      </c>
      <c r="R555" s="9">
        <f t="shared" si="149"/>
        <v>0.33333333333333331</v>
      </c>
      <c r="S555" s="336">
        <v>5</v>
      </c>
      <c r="T555" s="220">
        <f>IFERROR(S555/S562,"-")</f>
        <v>0.27777777777777779</v>
      </c>
      <c r="U555" s="59">
        <v>343928</v>
      </c>
      <c r="V555" s="59">
        <v>1</v>
      </c>
      <c r="W555" s="59">
        <f t="shared" si="150"/>
        <v>68785.600000000006</v>
      </c>
      <c r="X555" s="59">
        <f t="shared" si="151"/>
        <v>343928</v>
      </c>
      <c r="Y555" s="9">
        <f t="shared" si="152"/>
        <v>0.2</v>
      </c>
      <c r="Z555" s="336">
        <v>4</v>
      </c>
      <c r="AA555" s="220">
        <f>IFERROR(Z555/Z562,"-")</f>
        <v>0.4</v>
      </c>
      <c r="AB555" s="59">
        <v>343928</v>
      </c>
      <c r="AC555" s="59">
        <v>1</v>
      </c>
      <c r="AD555" s="59">
        <f t="shared" si="153"/>
        <v>85982</v>
      </c>
      <c r="AE555" s="59">
        <f t="shared" si="154"/>
        <v>343928</v>
      </c>
      <c r="AF555" s="9">
        <f t="shared" si="155"/>
        <v>0.25</v>
      </c>
      <c r="AG555" s="336">
        <v>6</v>
      </c>
      <c r="AH555" s="220">
        <f>IFERROR(AG555/AG562,"-")</f>
        <v>0.19354838709677419</v>
      </c>
      <c r="AI555" s="59">
        <v>125784</v>
      </c>
      <c r="AJ555" s="59">
        <v>1</v>
      </c>
      <c r="AK555" s="59">
        <f t="shared" si="156"/>
        <v>20964</v>
      </c>
      <c r="AL555" s="59">
        <f t="shared" si="157"/>
        <v>125784</v>
      </c>
      <c r="AM555" s="9">
        <f t="shared" si="158"/>
        <v>0.16666666666666666</v>
      </c>
      <c r="AN555" s="336">
        <v>70</v>
      </c>
      <c r="AO555" s="220">
        <f>IFERROR(AN555/AN562,"-")</f>
        <v>8.1112398609501743E-2</v>
      </c>
      <c r="AP555" s="59">
        <v>4673965</v>
      </c>
      <c r="AQ555" s="59">
        <v>22</v>
      </c>
      <c r="AR555" s="59">
        <f t="shared" si="159"/>
        <v>66770.928571428565</v>
      </c>
      <c r="AS555" s="59">
        <f t="shared" si="160"/>
        <v>212452.95454545456</v>
      </c>
      <c r="AT555" s="9">
        <f t="shared" si="161"/>
        <v>0.31428571428571428</v>
      </c>
      <c r="AV555" s="65"/>
    </row>
    <row r="556" spans="2:48" s="7" customFormat="1">
      <c r="B556" s="465"/>
      <c r="C556" s="470"/>
      <c r="D556" s="143" t="s">
        <v>154</v>
      </c>
      <c r="E556" s="336">
        <v>3</v>
      </c>
      <c r="F556" s="220">
        <f>IFERROR(E556/E562,"-")</f>
        <v>1.9108280254777069E-2</v>
      </c>
      <c r="G556" s="59">
        <v>649603</v>
      </c>
      <c r="H556" s="59">
        <v>2</v>
      </c>
      <c r="I556" s="59">
        <f t="shared" si="162"/>
        <v>216534.33333333334</v>
      </c>
      <c r="J556" s="59">
        <f t="shared" si="145"/>
        <v>324801.5</v>
      </c>
      <c r="K556" s="9">
        <f t="shared" si="146"/>
        <v>0.66666666666666663</v>
      </c>
      <c r="L556" s="336">
        <v>2</v>
      </c>
      <c r="M556" s="220">
        <f>IFERROR(L556/L562,"-")</f>
        <v>2.3809523809523808E-2</v>
      </c>
      <c r="N556" s="59">
        <v>24523</v>
      </c>
      <c r="O556" s="59">
        <v>1</v>
      </c>
      <c r="P556" s="59">
        <f t="shared" si="147"/>
        <v>12261.5</v>
      </c>
      <c r="Q556" s="59">
        <f t="shared" si="148"/>
        <v>24523</v>
      </c>
      <c r="R556" s="9">
        <f t="shared" si="149"/>
        <v>0.5</v>
      </c>
      <c r="S556" s="336">
        <v>1</v>
      </c>
      <c r="T556" s="220">
        <f>IFERROR(S556/S562,"-")</f>
        <v>5.5555555555555552E-2</v>
      </c>
      <c r="U556" s="59">
        <v>625080</v>
      </c>
      <c r="V556" s="59">
        <v>1</v>
      </c>
      <c r="W556" s="59">
        <f t="shared" si="150"/>
        <v>625080</v>
      </c>
      <c r="X556" s="59">
        <f t="shared" si="151"/>
        <v>625080</v>
      </c>
      <c r="Y556" s="9">
        <f t="shared" si="152"/>
        <v>1</v>
      </c>
      <c r="Z556" s="336">
        <v>0</v>
      </c>
      <c r="AA556" s="220">
        <f>IFERROR(Z556/Z562,"-")</f>
        <v>0</v>
      </c>
      <c r="AB556" s="59">
        <v>0</v>
      </c>
      <c r="AC556" s="59">
        <v>0</v>
      </c>
      <c r="AD556" s="59" t="str">
        <f t="shared" si="153"/>
        <v>-</v>
      </c>
      <c r="AE556" s="59" t="str">
        <f t="shared" si="154"/>
        <v>-</v>
      </c>
      <c r="AF556" s="9" t="str">
        <f t="shared" si="155"/>
        <v>-</v>
      </c>
      <c r="AG556" s="336">
        <v>0</v>
      </c>
      <c r="AH556" s="220">
        <f>IFERROR(AG556/AG562,"-")</f>
        <v>0</v>
      </c>
      <c r="AI556" s="59">
        <v>0</v>
      </c>
      <c r="AJ556" s="59">
        <v>0</v>
      </c>
      <c r="AK556" s="59" t="str">
        <f t="shared" si="156"/>
        <v>-</v>
      </c>
      <c r="AL556" s="59" t="str">
        <f t="shared" si="157"/>
        <v>-</v>
      </c>
      <c r="AM556" s="9" t="str">
        <f t="shared" si="158"/>
        <v>-</v>
      </c>
      <c r="AN556" s="336">
        <v>14</v>
      </c>
      <c r="AO556" s="220">
        <f>IFERROR(AN556/AN562,"-")</f>
        <v>1.6222479721900347E-2</v>
      </c>
      <c r="AP556" s="59">
        <v>2546860</v>
      </c>
      <c r="AQ556" s="59">
        <v>6</v>
      </c>
      <c r="AR556" s="59">
        <f t="shared" si="159"/>
        <v>181918.57142857142</v>
      </c>
      <c r="AS556" s="59">
        <f t="shared" si="160"/>
        <v>424476.66666666669</v>
      </c>
      <c r="AT556" s="9">
        <f t="shared" si="161"/>
        <v>0.42857142857142855</v>
      </c>
      <c r="AV556" s="65"/>
    </row>
    <row r="557" spans="2:48" s="7" customFormat="1">
      <c r="B557" s="465"/>
      <c r="C557" s="470"/>
      <c r="D557" s="143" t="s">
        <v>155</v>
      </c>
      <c r="E557" s="147">
        <v>6</v>
      </c>
      <c r="F557" s="218">
        <f>IFERROR(E557/E562,"-")</f>
        <v>3.8216560509554139E-2</v>
      </c>
      <c r="G557" s="219">
        <v>2788090</v>
      </c>
      <c r="H557" s="219">
        <v>3</v>
      </c>
      <c r="I557" s="219">
        <f t="shared" si="162"/>
        <v>464681.66666666669</v>
      </c>
      <c r="J557" s="219">
        <f t="shared" si="145"/>
        <v>929363.33333333337</v>
      </c>
      <c r="K557" s="144">
        <f t="shared" si="146"/>
        <v>0.5</v>
      </c>
      <c r="L557" s="147">
        <v>2</v>
      </c>
      <c r="M557" s="218">
        <f>IFERROR(L557/L562,"-")</f>
        <v>2.3809523809523808E-2</v>
      </c>
      <c r="N557" s="219">
        <v>2267626</v>
      </c>
      <c r="O557" s="219">
        <v>2</v>
      </c>
      <c r="P557" s="219">
        <f t="shared" si="147"/>
        <v>1133813</v>
      </c>
      <c r="Q557" s="219">
        <f t="shared" si="148"/>
        <v>1133813</v>
      </c>
      <c r="R557" s="144">
        <f t="shared" si="149"/>
        <v>1</v>
      </c>
      <c r="S557" s="147">
        <v>0</v>
      </c>
      <c r="T557" s="218">
        <f>IFERROR(S557/S562,"-")</f>
        <v>0</v>
      </c>
      <c r="U557" s="219">
        <v>0</v>
      </c>
      <c r="V557" s="219">
        <v>0</v>
      </c>
      <c r="W557" s="219" t="str">
        <f t="shared" si="150"/>
        <v>-</v>
      </c>
      <c r="X557" s="219" t="str">
        <f t="shared" si="151"/>
        <v>-</v>
      </c>
      <c r="Y557" s="144" t="str">
        <f t="shared" si="152"/>
        <v>-</v>
      </c>
      <c r="Z557" s="147">
        <v>0</v>
      </c>
      <c r="AA557" s="218">
        <f>IFERROR(Z557/Z562,"-")</f>
        <v>0</v>
      </c>
      <c r="AB557" s="219">
        <v>0</v>
      </c>
      <c r="AC557" s="219">
        <v>0</v>
      </c>
      <c r="AD557" s="219" t="str">
        <f t="shared" si="153"/>
        <v>-</v>
      </c>
      <c r="AE557" s="219" t="str">
        <f t="shared" si="154"/>
        <v>-</v>
      </c>
      <c r="AF557" s="144" t="str">
        <f t="shared" si="155"/>
        <v>-</v>
      </c>
      <c r="AG557" s="147">
        <v>1</v>
      </c>
      <c r="AH557" s="218">
        <f>IFERROR(AG557/AG562,"-")</f>
        <v>3.2258064516129031E-2</v>
      </c>
      <c r="AI557" s="219">
        <v>564679</v>
      </c>
      <c r="AJ557" s="219">
        <v>1</v>
      </c>
      <c r="AK557" s="219">
        <f t="shared" si="156"/>
        <v>564679</v>
      </c>
      <c r="AL557" s="219">
        <f t="shared" si="157"/>
        <v>564679</v>
      </c>
      <c r="AM557" s="144">
        <f t="shared" si="158"/>
        <v>1</v>
      </c>
      <c r="AN557" s="147">
        <v>32</v>
      </c>
      <c r="AO557" s="218">
        <f>IFERROR(AN557/AN562,"-")</f>
        <v>3.7079953650057937E-2</v>
      </c>
      <c r="AP557" s="219">
        <v>30906844</v>
      </c>
      <c r="AQ557" s="219">
        <v>25</v>
      </c>
      <c r="AR557" s="219">
        <f t="shared" si="159"/>
        <v>965838.875</v>
      </c>
      <c r="AS557" s="219">
        <f t="shared" si="160"/>
        <v>1236273.76</v>
      </c>
      <c r="AT557" s="144">
        <f t="shared" si="161"/>
        <v>0.78125</v>
      </c>
      <c r="AV557" s="65"/>
    </row>
    <row r="558" spans="2:48" s="7" customFormat="1">
      <c r="B558" s="465"/>
      <c r="C558" s="470"/>
      <c r="D558" s="143" t="s">
        <v>157</v>
      </c>
      <c r="E558" s="336">
        <v>3</v>
      </c>
      <c r="F558" s="220">
        <f>IFERROR(E558/E562,"-")</f>
        <v>1.9108280254777069E-2</v>
      </c>
      <c r="G558" s="59">
        <v>2218814</v>
      </c>
      <c r="H558" s="59">
        <v>3</v>
      </c>
      <c r="I558" s="59">
        <f t="shared" si="162"/>
        <v>739604.66666666663</v>
      </c>
      <c r="J558" s="59">
        <f t="shared" si="145"/>
        <v>739604.66666666663</v>
      </c>
      <c r="K558" s="9">
        <f t="shared" si="146"/>
        <v>1</v>
      </c>
      <c r="L558" s="336">
        <v>2</v>
      </c>
      <c r="M558" s="220">
        <f>IFERROR(L558/L562,"-")</f>
        <v>2.3809523809523808E-2</v>
      </c>
      <c r="N558" s="59">
        <v>902572</v>
      </c>
      <c r="O558" s="59">
        <v>2</v>
      </c>
      <c r="P558" s="59">
        <f t="shared" si="147"/>
        <v>451286</v>
      </c>
      <c r="Q558" s="59">
        <f t="shared" si="148"/>
        <v>451286</v>
      </c>
      <c r="R558" s="9">
        <f t="shared" si="149"/>
        <v>1</v>
      </c>
      <c r="S558" s="336">
        <v>1</v>
      </c>
      <c r="T558" s="220">
        <f>IFERROR(S558/S562,"-")</f>
        <v>5.5555555555555552E-2</v>
      </c>
      <c r="U558" s="59">
        <v>7020</v>
      </c>
      <c r="V558" s="59">
        <v>1</v>
      </c>
      <c r="W558" s="59">
        <f t="shared" si="150"/>
        <v>7020</v>
      </c>
      <c r="X558" s="59">
        <f t="shared" si="151"/>
        <v>7020</v>
      </c>
      <c r="Y558" s="9">
        <f t="shared" si="152"/>
        <v>1</v>
      </c>
      <c r="Z558" s="336">
        <v>1</v>
      </c>
      <c r="AA558" s="220">
        <f>IFERROR(Z558/Z562,"-")</f>
        <v>0.1</v>
      </c>
      <c r="AB558" s="59">
        <v>7020</v>
      </c>
      <c r="AC558" s="59">
        <v>1</v>
      </c>
      <c r="AD558" s="59">
        <f t="shared" si="153"/>
        <v>7020</v>
      </c>
      <c r="AE558" s="59">
        <f t="shared" si="154"/>
        <v>7020</v>
      </c>
      <c r="AF558" s="9">
        <f t="shared" si="155"/>
        <v>1</v>
      </c>
      <c r="AG558" s="336">
        <v>1</v>
      </c>
      <c r="AH558" s="220">
        <f>IFERROR(AG558/AG562,"-")</f>
        <v>3.2258064516129031E-2</v>
      </c>
      <c r="AI558" s="59">
        <v>881901</v>
      </c>
      <c r="AJ558" s="59">
        <v>1</v>
      </c>
      <c r="AK558" s="59">
        <f t="shared" si="156"/>
        <v>881901</v>
      </c>
      <c r="AL558" s="59">
        <f t="shared" si="157"/>
        <v>881901</v>
      </c>
      <c r="AM558" s="9">
        <f t="shared" si="158"/>
        <v>1</v>
      </c>
      <c r="AN558" s="336">
        <v>12</v>
      </c>
      <c r="AO558" s="220">
        <f>IFERROR(AN558/AN562,"-")</f>
        <v>1.3904982618771726E-2</v>
      </c>
      <c r="AP558" s="59">
        <v>18102217</v>
      </c>
      <c r="AQ558" s="59">
        <v>11</v>
      </c>
      <c r="AR558" s="59">
        <f t="shared" si="159"/>
        <v>1508518.0833333333</v>
      </c>
      <c r="AS558" s="59">
        <f t="shared" si="160"/>
        <v>1645656.0909090908</v>
      </c>
      <c r="AT558" s="9">
        <f t="shared" si="161"/>
        <v>0.91666666666666663</v>
      </c>
      <c r="AV558" s="65"/>
    </row>
    <row r="559" spans="2:48" s="7" customFormat="1">
      <c r="B559" s="465"/>
      <c r="C559" s="470"/>
      <c r="D559" s="143" t="s">
        <v>158</v>
      </c>
      <c r="E559" s="147">
        <v>2</v>
      </c>
      <c r="F559" s="218">
        <f>IFERROR(E559/E562,"-")</f>
        <v>1.2738853503184714E-2</v>
      </c>
      <c r="G559" s="219">
        <v>2724607</v>
      </c>
      <c r="H559" s="219">
        <v>2</v>
      </c>
      <c r="I559" s="219">
        <f t="shared" si="162"/>
        <v>1362303.5</v>
      </c>
      <c r="J559" s="219">
        <f t="shared" si="145"/>
        <v>1362303.5</v>
      </c>
      <c r="K559" s="144">
        <f t="shared" si="146"/>
        <v>1</v>
      </c>
      <c r="L559" s="147">
        <v>1</v>
      </c>
      <c r="M559" s="218">
        <f>IFERROR(L559/L562,"-")</f>
        <v>1.1904761904761904E-2</v>
      </c>
      <c r="N559" s="219">
        <v>1588130</v>
      </c>
      <c r="O559" s="219">
        <v>1</v>
      </c>
      <c r="P559" s="219">
        <f t="shared" si="147"/>
        <v>1588130</v>
      </c>
      <c r="Q559" s="219">
        <f t="shared" si="148"/>
        <v>1588130</v>
      </c>
      <c r="R559" s="144">
        <f t="shared" si="149"/>
        <v>1</v>
      </c>
      <c r="S559" s="147">
        <v>0</v>
      </c>
      <c r="T559" s="218">
        <f>IFERROR(S559/S562,"-")</f>
        <v>0</v>
      </c>
      <c r="U559" s="219">
        <v>0</v>
      </c>
      <c r="V559" s="219">
        <v>0</v>
      </c>
      <c r="W559" s="219" t="str">
        <f t="shared" si="150"/>
        <v>-</v>
      </c>
      <c r="X559" s="219" t="str">
        <f t="shared" si="151"/>
        <v>-</v>
      </c>
      <c r="Y559" s="144" t="str">
        <f t="shared" si="152"/>
        <v>-</v>
      </c>
      <c r="Z559" s="147">
        <v>0</v>
      </c>
      <c r="AA559" s="218">
        <f>IFERROR(Z559/Z562,"-")</f>
        <v>0</v>
      </c>
      <c r="AB559" s="219">
        <v>0</v>
      </c>
      <c r="AC559" s="219">
        <v>0</v>
      </c>
      <c r="AD559" s="219" t="str">
        <f t="shared" si="153"/>
        <v>-</v>
      </c>
      <c r="AE559" s="219" t="str">
        <f t="shared" si="154"/>
        <v>-</v>
      </c>
      <c r="AF559" s="144" t="str">
        <f t="shared" si="155"/>
        <v>-</v>
      </c>
      <c r="AG559" s="147">
        <v>0</v>
      </c>
      <c r="AH559" s="218">
        <f>IFERROR(AG559/AG562,"-")</f>
        <v>0</v>
      </c>
      <c r="AI559" s="219">
        <v>0</v>
      </c>
      <c r="AJ559" s="219">
        <v>0</v>
      </c>
      <c r="AK559" s="219" t="str">
        <f t="shared" si="156"/>
        <v>-</v>
      </c>
      <c r="AL559" s="219" t="str">
        <f t="shared" si="157"/>
        <v>-</v>
      </c>
      <c r="AM559" s="144" t="str">
        <f t="shared" si="158"/>
        <v>-</v>
      </c>
      <c r="AN559" s="147">
        <v>4</v>
      </c>
      <c r="AO559" s="218">
        <f>IFERROR(AN559/AN562,"-")</f>
        <v>4.6349942062572421E-3</v>
      </c>
      <c r="AP559" s="219">
        <v>6710371</v>
      </c>
      <c r="AQ559" s="219">
        <v>4</v>
      </c>
      <c r="AR559" s="219">
        <f t="shared" si="159"/>
        <v>1677592.75</v>
      </c>
      <c r="AS559" s="219">
        <f t="shared" si="160"/>
        <v>1677592.75</v>
      </c>
      <c r="AT559" s="144">
        <f t="shared" si="161"/>
        <v>1</v>
      </c>
      <c r="AV559" s="65"/>
    </row>
    <row r="560" spans="2:48" s="7" customFormat="1">
      <c r="B560" s="465"/>
      <c r="C560" s="470"/>
      <c r="D560" s="143" t="s">
        <v>159</v>
      </c>
      <c r="E560" s="336">
        <v>2</v>
      </c>
      <c r="F560" s="220">
        <f>IFERROR(E560/E562,"-")</f>
        <v>1.2738853503184714E-2</v>
      </c>
      <c r="G560" s="59">
        <v>7825097</v>
      </c>
      <c r="H560" s="59">
        <v>2</v>
      </c>
      <c r="I560" s="59">
        <f t="shared" si="162"/>
        <v>3912548.5</v>
      </c>
      <c r="J560" s="59">
        <f t="shared" si="145"/>
        <v>3912548.5</v>
      </c>
      <c r="K560" s="9">
        <f t="shared" si="146"/>
        <v>1</v>
      </c>
      <c r="L560" s="336">
        <v>1</v>
      </c>
      <c r="M560" s="220">
        <f>IFERROR(L560/L562,"-")</f>
        <v>1.1904761904761904E-2</v>
      </c>
      <c r="N560" s="59">
        <v>4964107</v>
      </c>
      <c r="O560" s="59">
        <v>1</v>
      </c>
      <c r="P560" s="59">
        <f t="shared" si="147"/>
        <v>4964107</v>
      </c>
      <c r="Q560" s="59">
        <f t="shared" si="148"/>
        <v>4964107</v>
      </c>
      <c r="R560" s="9">
        <f t="shared" si="149"/>
        <v>1</v>
      </c>
      <c r="S560" s="336">
        <v>0</v>
      </c>
      <c r="T560" s="220">
        <f>IFERROR(S560/S562,"-")</f>
        <v>0</v>
      </c>
      <c r="U560" s="59">
        <v>0</v>
      </c>
      <c r="V560" s="59">
        <v>0</v>
      </c>
      <c r="W560" s="59" t="str">
        <f t="shared" si="150"/>
        <v>-</v>
      </c>
      <c r="X560" s="59" t="str">
        <f t="shared" si="151"/>
        <v>-</v>
      </c>
      <c r="Y560" s="9" t="str">
        <f t="shared" si="152"/>
        <v>-</v>
      </c>
      <c r="Z560" s="336">
        <v>0</v>
      </c>
      <c r="AA560" s="220">
        <f>IFERROR(Z560/Z562,"-")</f>
        <v>0</v>
      </c>
      <c r="AB560" s="59">
        <v>0</v>
      </c>
      <c r="AC560" s="59">
        <v>0</v>
      </c>
      <c r="AD560" s="59" t="str">
        <f t="shared" si="153"/>
        <v>-</v>
      </c>
      <c r="AE560" s="59" t="str">
        <f t="shared" si="154"/>
        <v>-</v>
      </c>
      <c r="AF560" s="9" t="str">
        <f t="shared" si="155"/>
        <v>-</v>
      </c>
      <c r="AG560" s="336">
        <v>2</v>
      </c>
      <c r="AH560" s="220">
        <f>IFERROR(AG560/AG562,"-")</f>
        <v>6.4516129032258063E-2</v>
      </c>
      <c r="AI560" s="59">
        <v>7825097</v>
      </c>
      <c r="AJ560" s="59">
        <v>2</v>
      </c>
      <c r="AK560" s="59">
        <f t="shared" si="156"/>
        <v>3912548.5</v>
      </c>
      <c r="AL560" s="59">
        <f t="shared" si="157"/>
        <v>3912548.5</v>
      </c>
      <c r="AM560" s="9">
        <f t="shared" si="158"/>
        <v>1</v>
      </c>
      <c r="AN560" s="336">
        <v>2</v>
      </c>
      <c r="AO560" s="220">
        <f>IFERROR(AN560/AN562,"-")</f>
        <v>2.3174971031286211E-3</v>
      </c>
      <c r="AP560" s="59">
        <v>5195785</v>
      </c>
      <c r="AQ560" s="59">
        <v>2</v>
      </c>
      <c r="AR560" s="59">
        <f t="shared" si="159"/>
        <v>2597892.5</v>
      </c>
      <c r="AS560" s="59">
        <f t="shared" si="160"/>
        <v>2597892.5</v>
      </c>
      <c r="AT560" s="9">
        <f t="shared" si="161"/>
        <v>1</v>
      </c>
      <c r="AV560" s="65"/>
    </row>
    <row r="561" spans="2:48" s="7" customFormat="1">
      <c r="B561" s="465"/>
      <c r="C561" s="470"/>
      <c r="D561" s="146" t="s">
        <v>160</v>
      </c>
      <c r="E561" s="337">
        <v>0</v>
      </c>
      <c r="F561" s="221">
        <f>IFERROR(E561/E562,"-")</f>
        <v>0</v>
      </c>
      <c r="G561" s="222">
        <v>0</v>
      </c>
      <c r="H561" s="222">
        <v>0</v>
      </c>
      <c r="I561" s="222" t="str">
        <f t="shared" si="162"/>
        <v>-</v>
      </c>
      <c r="J561" s="222" t="str">
        <f t="shared" si="145"/>
        <v>-</v>
      </c>
      <c r="K561" s="29" t="str">
        <f t="shared" si="146"/>
        <v>-</v>
      </c>
      <c r="L561" s="337">
        <v>0</v>
      </c>
      <c r="M561" s="221">
        <f>IFERROR(L561/L562,"-")</f>
        <v>0</v>
      </c>
      <c r="N561" s="222">
        <v>0</v>
      </c>
      <c r="O561" s="222">
        <v>0</v>
      </c>
      <c r="P561" s="222" t="str">
        <f t="shared" si="147"/>
        <v>-</v>
      </c>
      <c r="Q561" s="222" t="str">
        <f t="shared" si="148"/>
        <v>-</v>
      </c>
      <c r="R561" s="29" t="str">
        <f t="shared" si="149"/>
        <v>-</v>
      </c>
      <c r="S561" s="337">
        <v>0</v>
      </c>
      <c r="T561" s="221">
        <f>IFERROR(S561/S562,"-")</f>
        <v>0</v>
      </c>
      <c r="U561" s="222">
        <v>0</v>
      </c>
      <c r="V561" s="222">
        <v>0</v>
      </c>
      <c r="W561" s="222" t="str">
        <f t="shared" si="150"/>
        <v>-</v>
      </c>
      <c r="X561" s="222" t="str">
        <f t="shared" si="151"/>
        <v>-</v>
      </c>
      <c r="Y561" s="29" t="str">
        <f t="shared" si="152"/>
        <v>-</v>
      </c>
      <c r="Z561" s="337">
        <v>0</v>
      </c>
      <c r="AA561" s="221">
        <f>IFERROR(Z561/Z562,"-")</f>
        <v>0</v>
      </c>
      <c r="AB561" s="222">
        <v>0</v>
      </c>
      <c r="AC561" s="222">
        <v>0</v>
      </c>
      <c r="AD561" s="222" t="str">
        <f t="shared" si="153"/>
        <v>-</v>
      </c>
      <c r="AE561" s="222" t="str">
        <f t="shared" si="154"/>
        <v>-</v>
      </c>
      <c r="AF561" s="29" t="str">
        <f t="shared" si="155"/>
        <v>-</v>
      </c>
      <c r="AG561" s="337">
        <v>0</v>
      </c>
      <c r="AH561" s="221">
        <f>IFERROR(AG561/AG562,"-")</f>
        <v>0</v>
      </c>
      <c r="AI561" s="222">
        <v>0</v>
      </c>
      <c r="AJ561" s="222">
        <v>0</v>
      </c>
      <c r="AK561" s="222" t="str">
        <f t="shared" si="156"/>
        <v>-</v>
      </c>
      <c r="AL561" s="222" t="str">
        <f t="shared" si="157"/>
        <v>-</v>
      </c>
      <c r="AM561" s="29" t="str">
        <f t="shared" si="158"/>
        <v>-</v>
      </c>
      <c r="AN561" s="337">
        <v>2</v>
      </c>
      <c r="AO561" s="221">
        <f>IFERROR(AN561/AN562,"-")</f>
        <v>2.3174971031286211E-3</v>
      </c>
      <c r="AP561" s="222">
        <v>3523005</v>
      </c>
      <c r="AQ561" s="222">
        <v>1</v>
      </c>
      <c r="AR561" s="222">
        <f t="shared" si="159"/>
        <v>1761502.5</v>
      </c>
      <c r="AS561" s="222">
        <f t="shared" si="160"/>
        <v>3523005</v>
      </c>
      <c r="AT561" s="29">
        <f t="shared" si="161"/>
        <v>0.5</v>
      </c>
      <c r="AV561" s="65"/>
    </row>
    <row r="562" spans="2:48" s="7" customFormat="1">
      <c r="B562" s="466"/>
      <c r="C562" s="471"/>
      <c r="D562" s="247" t="s">
        <v>64</v>
      </c>
      <c r="E562" s="148">
        <f>SUM(E554:E561)</f>
        <v>157</v>
      </c>
      <c r="F562" s="223">
        <f>IFERROR(E562/E562,"-")</f>
        <v>1</v>
      </c>
      <c r="G562" s="224">
        <f>SUM(G554:G561)</f>
        <v>18865073</v>
      </c>
      <c r="H562" s="224">
        <f>SUM(H554:H561)</f>
        <v>24</v>
      </c>
      <c r="I562" s="224">
        <f t="shared" si="162"/>
        <v>120159.70063694268</v>
      </c>
      <c r="J562" s="224">
        <f t="shared" si="145"/>
        <v>786044.70833333337</v>
      </c>
      <c r="K562" s="129">
        <f t="shared" si="146"/>
        <v>0.15286624203821655</v>
      </c>
      <c r="L562" s="148">
        <f>SUM(L554:L561)</f>
        <v>84</v>
      </c>
      <c r="M562" s="223">
        <f>IFERROR(L562/L562,"-")</f>
        <v>1</v>
      </c>
      <c r="N562" s="224">
        <f>SUM(N554:N561)</f>
        <v>11241297</v>
      </c>
      <c r="O562" s="224">
        <f>SUM(O554:O561)</f>
        <v>13</v>
      </c>
      <c r="P562" s="224">
        <f t="shared" si="147"/>
        <v>133824.96428571429</v>
      </c>
      <c r="Q562" s="224">
        <f t="shared" si="148"/>
        <v>864715.15384615387</v>
      </c>
      <c r="R562" s="129">
        <f t="shared" si="149"/>
        <v>0.15476190476190477</v>
      </c>
      <c r="S562" s="148">
        <f>SUM(S554:S561)</f>
        <v>18</v>
      </c>
      <c r="T562" s="223">
        <f>IFERROR(S562/S562,"-")</f>
        <v>1</v>
      </c>
      <c r="U562" s="224">
        <f>SUM(U554:U561)</f>
        <v>976028</v>
      </c>
      <c r="V562" s="224">
        <f>SUM(V554:V561)</f>
        <v>3</v>
      </c>
      <c r="W562" s="224">
        <f t="shared" si="150"/>
        <v>54223.777777777781</v>
      </c>
      <c r="X562" s="224">
        <f t="shared" si="151"/>
        <v>325342.66666666669</v>
      </c>
      <c r="Y562" s="129">
        <f t="shared" si="152"/>
        <v>0.16666666666666666</v>
      </c>
      <c r="Z562" s="148">
        <f>SUM(Z554:Z561)</f>
        <v>10</v>
      </c>
      <c r="AA562" s="223">
        <f>IFERROR(Z562/Z562,"-")</f>
        <v>1</v>
      </c>
      <c r="AB562" s="224">
        <f>SUM(AB554:AB561)</f>
        <v>350948</v>
      </c>
      <c r="AC562" s="224">
        <f>SUM(AC554:AC561)</f>
        <v>2</v>
      </c>
      <c r="AD562" s="224">
        <f t="shared" si="153"/>
        <v>35094.800000000003</v>
      </c>
      <c r="AE562" s="224">
        <f t="shared" si="154"/>
        <v>175474</v>
      </c>
      <c r="AF562" s="129">
        <f t="shared" si="155"/>
        <v>0.2</v>
      </c>
      <c r="AG562" s="148">
        <f>SUM(AG554:AG561)</f>
        <v>31</v>
      </c>
      <c r="AH562" s="223">
        <f>IFERROR(AG562/AG562,"-")</f>
        <v>1</v>
      </c>
      <c r="AI562" s="224">
        <f>SUM(AI554:AI561)</f>
        <v>9397461</v>
      </c>
      <c r="AJ562" s="224">
        <f>SUM(AJ554:AJ561)</f>
        <v>5</v>
      </c>
      <c r="AK562" s="224">
        <f t="shared" si="156"/>
        <v>303143.90322580643</v>
      </c>
      <c r="AL562" s="224">
        <f t="shared" si="157"/>
        <v>1879492.2</v>
      </c>
      <c r="AM562" s="129">
        <f t="shared" si="158"/>
        <v>0.16129032258064516</v>
      </c>
      <c r="AN562" s="148">
        <f>SUM(AN554:AN561)</f>
        <v>863</v>
      </c>
      <c r="AO562" s="223">
        <f>IFERROR(AN562/AN562,"-")</f>
        <v>1</v>
      </c>
      <c r="AP562" s="224">
        <f>SUM(AP554:AP561)</f>
        <v>71659047</v>
      </c>
      <c r="AQ562" s="224">
        <f>SUM(AQ554:AQ561)</f>
        <v>71</v>
      </c>
      <c r="AR562" s="224">
        <f t="shared" si="159"/>
        <v>83034.816917728851</v>
      </c>
      <c r="AS562" s="224">
        <f t="shared" si="160"/>
        <v>1009282.352112676</v>
      </c>
      <c r="AT562" s="129">
        <f t="shared" si="161"/>
        <v>8.2271147161066052E-2</v>
      </c>
      <c r="AV562" s="65"/>
    </row>
    <row r="563" spans="2:48" s="7" customFormat="1">
      <c r="B563" s="464">
        <v>63</v>
      </c>
      <c r="C563" s="469" t="s">
        <v>25</v>
      </c>
      <c r="D563" s="143" t="s">
        <v>156</v>
      </c>
      <c r="E563" s="147">
        <v>141</v>
      </c>
      <c r="F563" s="218">
        <f>IFERROR(E563/E571,"-")</f>
        <v>0.70499999999999996</v>
      </c>
      <c r="G563" s="219">
        <v>0</v>
      </c>
      <c r="H563" s="219">
        <v>0</v>
      </c>
      <c r="I563" s="219">
        <f t="shared" si="162"/>
        <v>0</v>
      </c>
      <c r="J563" s="219" t="str">
        <f t="shared" si="145"/>
        <v>-</v>
      </c>
      <c r="K563" s="144">
        <f t="shared" si="146"/>
        <v>0</v>
      </c>
      <c r="L563" s="147">
        <v>112</v>
      </c>
      <c r="M563" s="218">
        <f>IFERROR(L563/L571,"-")</f>
        <v>0.68292682926829273</v>
      </c>
      <c r="N563" s="219">
        <v>0</v>
      </c>
      <c r="O563" s="219">
        <v>0</v>
      </c>
      <c r="P563" s="219">
        <f t="shared" si="147"/>
        <v>0</v>
      </c>
      <c r="Q563" s="219" t="str">
        <f t="shared" si="148"/>
        <v>-</v>
      </c>
      <c r="R563" s="144">
        <f t="shared" si="149"/>
        <v>0</v>
      </c>
      <c r="S563" s="147">
        <v>17</v>
      </c>
      <c r="T563" s="218">
        <f>IFERROR(S563/S571,"-")</f>
        <v>0.68</v>
      </c>
      <c r="U563" s="219">
        <v>0</v>
      </c>
      <c r="V563" s="219">
        <v>0</v>
      </c>
      <c r="W563" s="219">
        <f t="shared" si="150"/>
        <v>0</v>
      </c>
      <c r="X563" s="219" t="str">
        <f t="shared" si="151"/>
        <v>-</v>
      </c>
      <c r="Y563" s="144">
        <f t="shared" si="152"/>
        <v>0</v>
      </c>
      <c r="Z563" s="147">
        <v>12</v>
      </c>
      <c r="AA563" s="218">
        <f>IFERROR(Z563/Z571,"-")</f>
        <v>0.63157894736842102</v>
      </c>
      <c r="AB563" s="219">
        <v>0</v>
      </c>
      <c r="AC563" s="219">
        <v>0</v>
      </c>
      <c r="AD563" s="219">
        <f t="shared" si="153"/>
        <v>0</v>
      </c>
      <c r="AE563" s="219" t="str">
        <f t="shared" si="154"/>
        <v>-</v>
      </c>
      <c r="AF563" s="144">
        <f t="shared" si="155"/>
        <v>0</v>
      </c>
      <c r="AG563" s="147">
        <v>31</v>
      </c>
      <c r="AH563" s="218">
        <f>IFERROR(AG563/AG571,"-")</f>
        <v>0.54385964912280704</v>
      </c>
      <c r="AI563" s="219">
        <v>0</v>
      </c>
      <c r="AJ563" s="219">
        <v>0</v>
      </c>
      <c r="AK563" s="219">
        <f t="shared" si="156"/>
        <v>0</v>
      </c>
      <c r="AL563" s="219" t="str">
        <f t="shared" si="157"/>
        <v>-</v>
      </c>
      <c r="AM563" s="144">
        <f t="shared" si="158"/>
        <v>0</v>
      </c>
      <c r="AN563" s="147">
        <v>660</v>
      </c>
      <c r="AO563" s="218">
        <f>IFERROR(AN563/AN571,"-")</f>
        <v>0.82810539523212046</v>
      </c>
      <c r="AP563" s="219">
        <v>0</v>
      </c>
      <c r="AQ563" s="219">
        <v>0</v>
      </c>
      <c r="AR563" s="219">
        <f t="shared" si="159"/>
        <v>0</v>
      </c>
      <c r="AS563" s="219" t="str">
        <f t="shared" si="160"/>
        <v>-</v>
      </c>
      <c r="AT563" s="144">
        <f t="shared" si="161"/>
        <v>0</v>
      </c>
      <c r="AV563" s="65"/>
    </row>
    <row r="564" spans="2:48" s="7" customFormat="1">
      <c r="B564" s="465"/>
      <c r="C564" s="470"/>
      <c r="D564" s="143" t="s">
        <v>153</v>
      </c>
      <c r="E564" s="336">
        <v>19</v>
      </c>
      <c r="F564" s="220">
        <f>IFERROR(E564/E571,"-")</f>
        <v>9.5000000000000001E-2</v>
      </c>
      <c r="G564" s="59">
        <v>317201</v>
      </c>
      <c r="H564" s="59">
        <v>4</v>
      </c>
      <c r="I564" s="59">
        <f t="shared" si="162"/>
        <v>16694.78947368421</v>
      </c>
      <c r="J564" s="59">
        <f t="shared" si="145"/>
        <v>79300.25</v>
      </c>
      <c r="K564" s="9">
        <f t="shared" si="146"/>
        <v>0.21052631578947367</v>
      </c>
      <c r="L564" s="336">
        <v>18</v>
      </c>
      <c r="M564" s="220">
        <f>IFERROR(L564/L571,"-")</f>
        <v>0.10975609756097561</v>
      </c>
      <c r="N564" s="59">
        <v>317201</v>
      </c>
      <c r="O564" s="59">
        <v>4</v>
      </c>
      <c r="P564" s="59">
        <f t="shared" si="147"/>
        <v>17622.277777777777</v>
      </c>
      <c r="Q564" s="59">
        <f t="shared" si="148"/>
        <v>79300.25</v>
      </c>
      <c r="R564" s="9">
        <f t="shared" si="149"/>
        <v>0.22222222222222221</v>
      </c>
      <c r="S564" s="336">
        <v>2</v>
      </c>
      <c r="T564" s="220">
        <f>IFERROR(S564/S571,"-")</f>
        <v>0.08</v>
      </c>
      <c r="U564" s="59">
        <v>66060</v>
      </c>
      <c r="V564" s="59">
        <v>1</v>
      </c>
      <c r="W564" s="59">
        <f t="shared" si="150"/>
        <v>33030</v>
      </c>
      <c r="X564" s="59">
        <f t="shared" si="151"/>
        <v>66060</v>
      </c>
      <c r="Y564" s="9">
        <f t="shared" si="152"/>
        <v>0.5</v>
      </c>
      <c r="Z564" s="336">
        <v>2</v>
      </c>
      <c r="AA564" s="220">
        <f>IFERROR(Z564/Z571,"-")</f>
        <v>0.10526315789473684</v>
      </c>
      <c r="AB564" s="59">
        <v>66060</v>
      </c>
      <c r="AC564" s="59">
        <v>1</v>
      </c>
      <c r="AD564" s="59">
        <f t="shared" si="153"/>
        <v>33030</v>
      </c>
      <c r="AE564" s="59">
        <f t="shared" si="154"/>
        <v>66060</v>
      </c>
      <c r="AF564" s="9">
        <f t="shared" si="155"/>
        <v>0.5</v>
      </c>
      <c r="AG564" s="336">
        <v>6</v>
      </c>
      <c r="AH564" s="220">
        <f>IFERROR(AG564/AG571,"-")</f>
        <v>0.10526315789473684</v>
      </c>
      <c r="AI564" s="59">
        <v>213271</v>
      </c>
      <c r="AJ564" s="59">
        <v>3</v>
      </c>
      <c r="AK564" s="59">
        <f t="shared" si="156"/>
        <v>35545.166666666664</v>
      </c>
      <c r="AL564" s="59">
        <f t="shared" si="157"/>
        <v>71090.333333333328</v>
      </c>
      <c r="AM564" s="9">
        <f t="shared" si="158"/>
        <v>0.5</v>
      </c>
      <c r="AN564" s="336">
        <v>45</v>
      </c>
      <c r="AO564" s="220">
        <f>IFERROR(AN564/AN571,"-")</f>
        <v>5.6461731493099125E-2</v>
      </c>
      <c r="AP564" s="59">
        <v>2897519</v>
      </c>
      <c r="AQ564" s="59">
        <v>14</v>
      </c>
      <c r="AR564" s="59">
        <f t="shared" si="159"/>
        <v>64389.311111111114</v>
      </c>
      <c r="AS564" s="59">
        <f t="shared" si="160"/>
        <v>206965.64285714287</v>
      </c>
      <c r="AT564" s="9">
        <f t="shared" si="161"/>
        <v>0.31111111111111112</v>
      </c>
      <c r="AV564" s="65"/>
    </row>
    <row r="565" spans="2:48" s="7" customFormat="1">
      <c r="B565" s="465"/>
      <c r="C565" s="470"/>
      <c r="D565" s="143" t="s">
        <v>154</v>
      </c>
      <c r="E565" s="336">
        <v>18</v>
      </c>
      <c r="F565" s="220">
        <f>IFERROR(E565/E571,"-")</f>
        <v>0.09</v>
      </c>
      <c r="G565" s="59">
        <v>1125288</v>
      </c>
      <c r="H565" s="59">
        <v>9</v>
      </c>
      <c r="I565" s="59">
        <f t="shared" si="162"/>
        <v>62516</v>
      </c>
      <c r="J565" s="59">
        <f t="shared" si="145"/>
        <v>125032</v>
      </c>
      <c r="K565" s="9">
        <f t="shared" si="146"/>
        <v>0.5</v>
      </c>
      <c r="L565" s="336">
        <v>14</v>
      </c>
      <c r="M565" s="220">
        <f>IFERROR(L565/L571,"-")</f>
        <v>8.5365853658536592E-2</v>
      </c>
      <c r="N565" s="59">
        <v>1004580</v>
      </c>
      <c r="O565" s="59">
        <v>8</v>
      </c>
      <c r="P565" s="59">
        <f t="shared" si="147"/>
        <v>71755.71428571429</v>
      </c>
      <c r="Q565" s="59">
        <f t="shared" si="148"/>
        <v>125572.5</v>
      </c>
      <c r="R565" s="9">
        <f t="shared" si="149"/>
        <v>0.5714285714285714</v>
      </c>
      <c r="S565" s="336">
        <v>0</v>
      </c>
      <c r="T565" s="220">
        <f>IFERROR(S565/S571,"-")</f>
        <v>0</v>
      </c>
      <c r="U565" s="59">
        <v>0</v>
      </c>
      <c r="V565" s="59">
        <v>0</v>
      </c>
      <c r="W565" s="59" t="str">
        <f t="shared" si="150"/>
        <v>-</v>
      </c>
      <c r="X565" s="59" t="str">
        <f t="shared" si="151"/>
        <v>-</v>
      </c>
      <c r="Y565" s="9" t="str">
        <f t="shared" si="152"/>
        <v>-</v>
      </c>
      <c r="Z565" s="336">
        <v>0</v>
      </c>
      <c r="AA565" s="220">
        <f>IFERROR(Z565/Z571,"-")</f>
        <v>0</v>
      </c>
      <c r="AB565" s="59">
        <v>0</v>
      </c>
      <c r="AC565" s="59">
        <v>0</v>
      </c>
      <c r="AD565" s="59" t="str">
        <f t="shared" si="153"/>
        <v>-</v>
      </c>
      <c r="AE565" s="59" t="str">
        <f t="shared" si="154"/>
        <v>-</v>
      </c>
      <c r="AF565" s="9" t="str">
        <f t="shared" si="155"/>
        <v>-</v>
      </c>
      <c r="AG565" s="336">
        <v>7</v>
      </c>
      <c r="AH565" s="220">
        <f>IFERROR(AG565/AG571,"-")</f>
        <v>0.12280701754385964</v>
      </c>
      <c r="AI565" s="59">
        <v>718308</v>
      </c>
      <c r="AJ565" s="59">
        <v>3</v>
      </c>
      <c r="AK565" s="59">
        <f t="shared" si="156"/>
        <v>102615.42857142857</v>
      </c>
      <c r="AL565" s="59">
        <f t="shared" si="157"/>
        <v>239436</v>
      </c>
      <c r="AM565" s="9">
        <f t="shared" si="158"/>
        <v>0.42857142857142855</v>
      </c>
      <c r="AN565" s="336">
        <v>45</v>
      </c>
      <c r="AO565" s="220">
        <f>IFERROR(AN565/AN571,"-")</f>
        <v>5.6461731493099125E-2</v>
      </c>
      <c r="AP565" s="59">
        <v>9366442</v>
      </c>
      <c r="AQ565" s="59">
        <v>31</v>
      </c>
      <c r="AR565" s="59">
        <f t="shared" si="159"/>
        <v>208143.15555555557</v>
      </c>
      <c r="AS565" s="59">
        <f t="shared" si="160"/>
        <v>302143.29032258067</v>
      </c>
      <c r="AT565" s="9">
        <f t="shared" si="161"/>
        <v>0.68888888888888888</v>
      </c>
      <c r="AV565" s="65"/>
    </row>
    <row r="566" spans="2:48" s="7" customFormat="1">
      <c r="B566" s="465"/>
      <c r="C566" s="470"/>
      <c r="D566" s="143" t="s">
        <v>155</v>
      </c>
      <c r="E566" s="147">
        <v>7</v>
      </c>
      <c r="F566" s="218">
        <f>IFERROR(E566/E571,"-")</f>
        <v>3.5000000000000003E-2</v>
      </c>
      <c r="G566" s="219">
        <v>3018331</v>
      </c>
      <c r="H566" s="219">
        <v>5</v>
      </c>
      <c r="I566" s="219">
        <f t="shared" si="162"/>
        <v>431190.14285714284</v>
      </c>
      <c r="J566" s="219">
        <f t="shared" si="145"/>
        <v>603666.19999999995</v>
      </c>
      <c r="K566" s="144">
        <f t="shared" si="146"/>
        <v>0.7142857142857143</v>
      </c>
      <c r="L566" s="147">
        <v>5</v>
      </c>
      <c r="M566" s="218">
        <f>IFERROR(L566/L571,"-")</f>
        <v>3.048780487804878E-2</v>
      </c>
      <c r="N566" s="219">
        <v>2088019</v>
      </c>
      <c r="O566" s="219">
        <v>3</v>
      </c>
      <c r="P566" s="219">
        <f t="shared" si="147"/>
        <v>417603.8</v>
      </c>
      <c r="Q566" s="219">
        <f t="shared" si="148"/>
        <v>696006.33333333337</v>
      </c>
      <c r="R566" s="144">
        <f t="shared" si="149"/>
        <v>0.6</v>
      </c>
      <c r="S566" s="147">
        <v>1</v>
      </c>
      <c r="T566" s="218">
        <f>IFERROR(S566/S571,"-")</f>
        <v>0.04</v>
      </c>
      <c r="U566" s="219">
        <v>207956</v>
      </c>
      <c r="V566" s="219">
        <v>1</v>
      </c>
      <c r="W566" s="219">
        <f t="shared" si="150"/>
        <v>207956</v>
      </c>
      <c r="X566" s="219">
        <f t="shared" si="151"/>
        <v>207956</v>
      </c>
      <c r="Y566" s="144">
        <f t="shared" si="152"/>
        <v>1</v>
      </c>
      <c r="Z566" s="147">
        <v>0</v>
      </c>
      <c r="AA566" s="218">
        <f>IFERROR(Z566/Z571,"-")</f>
        <v>0</v>
      </c>
      <c r="AB566" s="219">
        <v>0</v>
      </c>
      <c r="AC566" s="219">
        <v>0</v>
      </c>
      <c r="AD566" s="219" t="str">
        <f t="shared" si="153"/>
        <v>-</v>
      </c>
      <c r="AE566" s="219" t="str">
        <f t="shared" si="154"/>
        <v>-</v>
      </c>
      <c r="AF566" s="144" t="str">
        <f t="shared" si="155"/>
        <v>-</v>
      </c>
      <c r="AG566" s="147">
        <v>5</v>
      </c>
      <c r="AH566" s="218">
        <f>IFERROR(AG566/AG571,"-")</f>
        <v>8.771929824561403E-2</v>
      </c>
      <c r="AI566" s="219">
        <v>2139040</v>
      </c>
      <c r="AJ566" s="219">
        <v>4</v>
      </c>
      <c r="AK566" s="219">
        <f t="shared" si="156"/>
        <v>427808</v>
      </c>
      <c r="AL566" s="219">
        <f t="shared" si="157"/>
        <v>534760</v>
      </c>
      <c r="AM566" s="144">
        <f t="shared" si="158"/>
        <v>0.8</v>
      </c>
      <c r="AN566" s="147">
        <v>21</v>
      </c>
      <c r="AO566" s="218">
        <f>IFERROR(AN566/AN571,"-")</f>
        <v>2.6348808030112924E-2</v>
      </c>
      <c r="AP566" s="219">
        <v>13030499</v>
      </c>
      <c r="AQ566" s="219">
        <v>17</v>
      </c>
      <c r="AR566" s="219">
        <f t="shared" si="159"/>
        <v>620499.95238095243</v>
      </c>
      <c r="AS566" s="219">
        <f t="shared" si="160"/>
        <v>766499.9411764706</v>
      </c>
      <c r="AT566" s="144">
        <f t="shared" si="161"/>
        <v>0.80952380952380953</v>
      </c>
      <c r="AV566" s="65"/>
    </row>
    <row r="567" spans="2:48" s="7" customFormat="1">
      <c r="B567" s="465"/>
      <c r="C567" s="470"/>
      <c r="D567" s="143" t="s">
        <v>157</v>
      </c>
      <c r="E567" s="336">
        <v>14</v>
      </c>
      <c r="F567" s="220">
        <f>IFERROR(E567/E571,"-")</f>
        <v>7.0000000000000007E-2</v>
      </c>
      <c r="G567" s="59">
        <v>10243353</v>
      </c>
      <c r="H567" s="59">
        <v>14</v>
      </c>
      <c r="I567" s="59">
        <f t="shared" si="162"/>
        <v>731668.07142857148</v>
      </c>
      <c r="J567" s="59">
        <f t="shared" si="145"/>
        <v>731668.07142857148</v>
      </c>
      <c r="K567" s="9">
        <f t="shared" si="146"/>
        <v>1</v>
      </c>
      <c r="L567" s="336">
        <v>14</v>
      </c>
      <c r="M567" s="220">
        <f>IFERROR(L567/L571,"-")</f>
        <v>8.5365853658536592E-2</v>
      </c>
      <c r="N567" s="59">
        <v>10243353</v>
      </c>
      <c r="O567" s="59">
        <v>14</v>
      </c>
      <c r="P567" s="59">
        <f t="shared" si="147"/>
        <v>731668.07142857148</v>
      </c>
      <c r="Q567" s="59">
        <f t="shared" si="148"/>
        <v>731668.07142857148</v>
      </c>
      <c r="R567" s="9">
        <f t="shared" si="149"/>
        <v>1</v>
      </c>
      <c r="S567" s="336">
        <v>5</v>
      </c>
      <c r="T567" s="220">
        <f>IFERROR(S567/S571,"-")</f>
        <v>0.2</v>
      </c>
      <c r="U567" s="59">
        <v>3170024</v>
      </c>
      <c r="V567" s="59">
        <v>5</v>
      </c>
      <c r="W567" s="59">
        <f t="shared" si="150"/>
        <v>634004.80000000005</v>
      </c>
      <c r="X567" s="59">
        <f t="shared" si="151"/>
        <v>634004.80000000005</v>
      </c>
      <c r="Y567" s="9">
        <f t="shared" si="152"/>
        <v>1</v>
      </c>
      <c r="Z567" s="336">
        <v>5</v>
      </c>
      <c r="AA567" s="220">
        <f>IFERROR(Z567/Z571,"-")</f>
        <v>0.26315789473684209</v>
      </c>
      <c r="AB567" s="59">
        <v>3170024</v>
      </c>
      <c r="AC567" s="59">
        <v>5</v>
      </c>
      <c r="AD567" s="59">
        <f t="shared" si="153"/>
        <v>634004.80000000005</v>
      </c>
      <c r="AE567" s="59">
        <f t="shared" si="154"/>
        <v>634004.80000000005</v>
      </c>
      <c r="AF567" s="9">
        <f t="shared" si="155"/>
        <v>1</v>
      </c>
      <c r="AG567" s="336">
        <v>8</v>
      </c>
      <c r="AH567" s="220">
        <f>IFERROR(AG567/AG571,"-")</f>
        <v>0.14035087719298245</v>
      </c>
      <c r="AI567" s="59">
        <v>9219152</v>
      </c>
      <c r="AJ567" s="59">
        <v>8</v>
      </c>
      <c r="AK567" s="59">
        <f t="shared" si="156"/>
        <v>1152394</v>
      </c>
      <c r="AL567" s="59">
        <f t="shared" si="157"/>
        <v>1152394</v>
      </c>
      <c r="AM567" s="9">
        <f t="shared" si="158"/>
        <v>1</v>
      </c>
      <c r="AN567" s="336">
        <v>18</v>
      </c>
      <c r="AO567" s="220">
        <f>IFERROR(AN567/AN571,"-")</f>
        <v>2.258469259723965E-2</v>
      </c>
      <c r="AP567" s="59">
        <v>17885585</v>
      </c>
      <c r="AQ567" s="59">
        <v>16</v>
      </c>
      <c r="AR567" s="59">
        <f t="shared" si="159"/>
        <v>993643.61111111112</v>
      </c>
      <c r="AS567" s="59">
        <f t="shared" si="160"/>
        <v>1117849.0625</v>
      </c>
      <c r="AT567" s="9">
        <f t="shared" si="161"/>
        <v>0.88888888888888884</v>
      </c>
      <c r="AV567" s="65"/>
    </row>
    <row r="568" spans="2:48" s="7" customFormat="1">
      <c r="B568" s="465"/>
      <c r="C568" s="470"/>
      <c r="D568" s="143" t="s">
        <v>158</v>
      </c>
      <c r="E568" s="147">
        <v>1</v>
      </c>
      <c r="F568" s="218">
        <f>IFERROR(E568/E571,"-")</f>
        <v>5.0000000000000001E-3</v>
      </c>
      <c r="G568" s="219">
        <v>1216713</v>
      </c>
      <c r="H568" s="219">
        <v>1</v>
      </c>
      <c r="I568" s="219">
        <f t="shared" si="162"/>
        <v>1216713</v>
      </c>
      <c r="J568" s="219">
        <f t="shared" si="145"/>
        <v>1216713</v>
      </c>
      <c r="K568" s="144">
        <f t="shared" si="146"/>
        <v>1</v>
      </c>
      <c r="L568" s="147">
        <v>1</v>
      </c>
      <c r="M568" s="218">
        <f>IFERROR(L568/L571,"-")</f>
        <v>6.0975609756097563E-3</v>
      </c>
      <c r="N568" s="219">
        <v>1216713</v>
      </c>
      <c r="O568" s="219">
        <v>1</v>
      </c>
      <c r="P568" s="219">
        <f t="shared" si="147"/>
        <v>1216713</v>
      </c>
      <c r="Q568" s="219">
        <f t="shared" si="148"/>
        <v>1216713</v>
      </c>
      <c r="R568" s="144">
        <f t="shared" si="149"/>
        <v>1</v>
      </c>
      <c r="S568" s="147">
        <v>0</v>
      </c>
      <c r="T568" s="218">
        <f>IFERROR(S568/S571,"-")</f>
        <v>0</v>
      </c>
      <c r="U568" s="219">
        <v>0</v>
      </c>
      <c r="V568" s="219">
        <v>0</v>
      </c>
      <c r="W568" s="219" t="str">
        <f t="shared" si="150"/>
        <v>-</v>
      </c>
      <c r="X568" s="219" t="str">
        <f t="shared" si="151"/>
        <v>-</v>
      </c>
      <c r="Y568" s="144" t="str">
        <f t="shared" si="152"/>
        <v>-</v>
      </c>
      <c r="Z568" s="147">
        <v>0</v>
      </c>
      <c r="AA568" s="218">
        <f>IFERROR(Z568/Z571,"-")</f>
        <v>0</v>
      </c>
      <c r="AB568" s="219">
        <v>0</v>
      </c>
      <c r="AC568" s="219">
        <v>0</v>
      </c>
      <c r="AD568" s="219" t="str">
        <f t="shared" si="153"/>
        <v>-</v>
      </c>
      <c r="AE568" s="219" t="str">
        <f t="shared" si="154"/>
        <v>-</v>
      </c>
      <c r="AF568" s="144" t="str">
        <f t="shared" si="155"/>
        <v>-</v>
      </c>
      <c r="AG568" s="147">
        <v>0</v>
      </c>
      <c r="AH568" s="218">
        <f>IFERROR(AG568/AG571,"-")</f>
        <v>0</v>
      </c>
      <c r="AI568" s="219">
        <v>0</v>
      </c>
      <c r="AJ568" s="219">
        <v>0</v>
      </c>
      <c r="AK568" s="219" t="str">
        <f t="shared" si="156"/>
        <v>-</v>
      </c>
      <c r="AL568" s="219" t="str">
        <f t="shared" si="157"/>
        <v>-</v>
      </c>
      <c r="AM568" s="144" t="str">
        <f t="shared" si="158"/>
        <v>-</v>
      </c>
      <c r="AN568" s="147">
        <v>3</v>
      </c>
      <c r="AO568" s="218">
        <f>IFERROR(AN568/AN571,"-")</f>
        <v>3.7641154328732747E-3</v>
      </c>
      <c r="AP568" s="219">
        <v>6377815</v>
      </c>
      <c r="AQ568" s="219">
        <v>3</v>
      </c>
      <c r="AR568" s="219">
        <f t="shared" si="159"/>
        <v>2125938.3333333335</v>
      </c>
      <c r="AS568" s="219">
        <f t="shared" si="160"/>
        <v>2125938.3333333335</v>
      </c>
      <c r="AT568" s="144">
        <f t="shared" si="161"/>
        <v>1</v>
      </c>
      <c r="AV568" s="65"/>
    </row>
    <row r="569" spans="2:48" s="7" customFormat="1">
      <c r="B569" s="465"/>
      <c r="C569" s="470"/>
      <c r="D569" s="143" t="s">
        <v>159</v>
      </c>
      <c r="E569" s="336">
        <v>0</v>
      </c>
      <c r="F569" s="220">
        <f>IFERROR(E569/E571,"-")</f>
        <v>0</v>
      </c>
      <c r="G569" s="59">
        <v>0</v>
      </c>
      <c r="H569" s="59">
        <v>0</v>
      </c>
      <c r="I569" s="59" t="str">
        <f t="shared" si="162"/>
        <v>-</v>
      </c>
      <c r="J569" s="59" t="str">
        <f t="shared" si="145"/>
        <v>-</v>
      </c>
      <c r="K569" s="9" t="str">
        <f t="shared" si="146"/>
        <v>-</v>
      </c>
      <c r="L569" s="336">
        <v>0</v>
      </c>
      <c r="M569" s="220">
        <f>IFERROR(L569/L571,"-")</f>
        <v>0</v>
      </c>
      <c r="N569" s="59">
        <v>0</v>
      </c>
      <c r="O569" s="59">
        <v>0</v>
      </c>
      <c r="P569" s="59" t="str">
        <f t="shared" si="147"/>
        <v>-</v>
      </c>
      <c r="Q569" s="59" t="str">
        <f t="shared" si="148"/>
        <v>-</v>
      </c>
      <c r="R569" s="9" t="str">
        <f t="shared" si="149"/>
        <v>-</v>
      </c>
      <c r="S569" s="336">
        <v>0</v>
      </c>
      <c r="T569" s="220">
        <f>IFERROR(S569/S571,"-")</f>
        <v>0</v>
      </c>
      <c r="U569" s="59">
        <v>0</v>
      </c>
      <c r="V569" s="59">
        <v>0</v>
      </c>
      <c r="W569" s="59" t="str">
        <f t="shared" si="150"/>
        <v>-</v>
      </c>
      <c r="X569" s="59" t="str">
        <f t="shared" si="151"/>
        <v>-</v>
      </c>
      <c r="Y569" s="9" t="str">
        <f t="shared" si="152"/>
        <v>-</v>
      </c>
      <c r="Z569" s="336">
        <v>0</v>
      </c>
      <c r="AA569" s="220">
        <f>IFERROR(Z569/Z571,"-")</f>
        <v>0</v>
      </c>
      <c r="AB569" s="59">
        <v>0</v>
      </c>
      <c r="AC569" s="59">
        <v>0</v>
      </c>
      <c r="AD569" s="59" t="str">
        <f t="shared" si="153"/>
        <v>-</v>
      </c>
      <c r="AE569" s="59" t="str">
        <f t="shared" si="154"/>
        <v>-</v>
      </c>
      <c r="AF569" s="9" t="str">
        <f t="shared" si="155"/>
        <v>-</v>
      </c>
      <c r="AG569" s="336">
        <v>0</v>
      </c>
      <c r="AH569" s="220">
        <f>IFERROR(AG569/AG571,"-")</f>
        <v>0</v>
      </c>
      <c r="AI569" s="59">
        <v>0</v>
      </c>
      <c r="AJ569" s="59">
        <v>0</v>
      </c>
      <c r="AK569" s="59" t="str">
        <f t="shared" si="156"/>
        <v>-</v>
      </c>
      <c r="AL569" s="59" t="str">
        <f t="shared" si="157"/>
        <v>-</v>
      </c>
      <c r="AM569" s="9" t="str">
        <f t="shared" si="158"/>
        <v>-</v>
      </c>
      <c r="AN569" s="336">
        <v>3</v>
      </c>
      <c r="AO569" s="220">
        <f>IFERROR(AN569/AN571,"-")</f>
        <v>3.7641154328732747E-3</v>
      </c>
      <c r="AP569" s="59">
        <v>3805934</v>
      </c>
      <c r="AQ569" s="59">
        <v>3</v>
      </c>
      <c r="AR569" s="59">
        <f t="shared" si="159"/>
        <v>1268644.6666666667</v>
      </c>
      <c r="AS569" s="59">
        <f t="shared" si="160"/>
        <v>1268644.6666666667</v>
      </c>
      <c r="AT569" s="9">
        <f t="shared" si="161"/>
        <v>1</v>
      </c>
      <c r="AV569" s="65"/>
    </row>
    <row r="570" spans="2:48" s="7" customFormat="1">
      <c r="B570" s="465"/>
      <c r="C570" s="470"/>
      <c r="D570" s="146" t="s">
        <v>160</v>
      </c>
      <c r="E570" s="337">
        <v>0</v>
      </c>
      <c r="F570" s="221">
        <f>IFERROR(E570/E571,"-")</f>
        <v>0</v>
      </c>
      <c r="G570" s="222">
        <v>0</v>
      </c>
      <c r="H570" s="222">
        <v>0</v>
      </c>
      <c r="I570" s="222" t="str">
        <f t="shared" si="162"/>
        <v>-</v>
      </c>
      <c r="J570" s="222" t="str">
        <f t="shared" si="145"/>
        <v>-</v>
      </c>
      <c r="K570" s="29" t="str">
        <f t="shared" si="146"/>
        <v>-</v>
      </c>
      <c r="L570" s="337">
        <v>0</v>
      </c>
      <c r="M570" s="221">
        <f>IFERROR(L570/L571,"-")</f>
        <v>0</v>
      </c>
      <c r="N570" s="222">
        <v>0</v>
      </c>
      <c r="O570" s="222">
        <v>0</v>
      </c>
      <c r="P570" s="222" t="str">
        <f t="shared" si="147"/>
        <v>-</v>
      </c>
      <c r="Q570" s="222" t="str">
        <f t="shared" si="148"/>
        <v>-</v>
      </c>
      <c r="R570" s="29" t="str">
        <f t="shared" si="149"/>
        <v>-</v>
      </c>
      <c r="S570" s="337">
        <v>0</v>
      </c>
      <c r="T570" s="221">
        <f>IFERROR(S570/S571,"-")</f>
        <v>0</v>
      </c>
      <c r="U570" s="222">
        <v>0</v>
      </c>
      <c r="V570" s="222">
        <v>0</v>
      </c>
      <c r="W570" s="222" t="str">
        <f t="shared" si="150"/>
        <v>-</v>
      </c>
      <c r="X570" s="222" t="str">
        <f t="shared" si="151"/>
        <v>-</v>
      </c>
      <c r="Y570" s="29" t="str">
        <f t="shared" si="152"/>
        <v>-</v>
      </c>
      <c r="Z570" s="337">
        <v>0</v>
      </c>
      <c r="AA570" s="221">
        <f>IFERROR(Z570/Z571,"-")</f>
        <v>0</v>
      </c>
      <c r="AB570" s="222">
        <v>0</v>
      </c>
      <c r="AC570" s="222">
        <v>0</v>
      </c>
      <c r="AD570" s="222" t="str">
        <f t="shared" si="153"/>
        <v>-</v>
      </c>
      <c r="AE570" s="222" t="str">
        <f t="shared" si="154"/>
        <v>-</v>
      </c>
      <c r="AF570" s="29" t="str">
        <f t="shared" si="155"/>
        <v>-</v>
      </c>
      <c r="AG570" s="337">
        <v>0</v>
      </c>
      <c r="AH570" s="221">
        <f>IFERROR(AG570/AG571,"-")</f>
        <v>0</v>
      </c>
      <c r="AI570" s="222">
        <v>0</v>
      </c>
      <c r="AJ570" s="222">
        <v>0</v>
      </c>
      <c r="AK570" s="222" t="str">
        <f t="shared" si="156"/>
        <v>-</v>
      </c>
      <c r="AL570" s="222" t="str">
        <f t="shared" si="157"/>
        <v>-</v>
      </c>
      <c r="AM570" s="29" t="str">
        <f t="shared" si="158"/>
        <v>-</v>
      </c>
      <c r="AN570" s="337">
        <v>2</v>
      </c>
      <c r="AO570" s="221">
        <f>IFERROR(AN570/AN571,"-")</f>
        <v>2.509410288582183E-3</v>
      </c>
      <c r="AP570" s="222">
        <v>2837075</v>
      </c>
      <c r="AQ570" s="222">
        <v>1</v>
      </c>
      <c r="AR570" s="222">
        <f t="shared" si="159"/>
        <v>1418537.5</v>
      </c>
      <c r="AS570" s="222">
        <f t="shared" si="160"/>
        <v>2837075</v>
      </c>
      <c r="AT570" s="29">
        <f t="shared" si="161"/>
        <v>0.5</v>
      </c>
      <c r="AV570" s="65"/>
    </row>
    <row r="571" spans="2:48" s="7" customFormat="1">
      <c r="B571" s="466"/>
      <c r="C571" s="471"/>
      <c r="D571" s="247" t="s">
        <v>64</v>
      </c>
      <c r="E571" s="148">
        <f>SUM(E563:E570)</f>
        <v>200</v>
      </c>
      <c r="F571" s="223">
        <f>IFERROR(E571/E571,"-")</f>
        <v>1</v>
      </c>
      <c r="G571" s="224">
        <f>SUM(G563:G570)</f>
        <v>15920886</v>
      </c>
      <c r="H571" s="224">
        <f>SUM(H563:H570)</f>
        <v>33</v>
      </c>
      <c r="I571" s="224">
        <f t="shared" si="162"/>
        <v>79604.429999999993</v>
      </c>
      <c r="J571" s="224">
        <f t="shared" si="145"/>
        <v>482451.09090909088</v>
      </c>
      <c r="K571" s="129">
        <f t="shared" si="146"/>
        <v>0.16500000000000001</v>
      </c>
      <c r="L571" s="148">
        <f>SUM(L563:L570)</f>
        <v>164</v>
      </c>
      <c r="M571" s="223">
        <f>IFERROR(L571/L571,"-")</f>
        <v>1</v>
      </c>
      <c r="N571" s="224">
        <f>SUM(N563:N570)</f>
        <v>14869866</v>
      </c>
      <c r="O571" s="224">
        <f>SUM(O563:O570)</f>
        <v>30</v>
      </c>
      <c r="P571" s="224">
        <f t="shared" si="147"/>
        <v>90669.914634146335</v>
      </c>
      <c r="Q571" s="224">
        <f t="shared" si="148"/>
        <v>495662.2</v>
      </c>
      <c r="R571" s="129">
        <f t="shared" si="149"/>
        <v>0.18292682926829268</v>
      </c>
      <c r="S571" s="148">
        <f>SUM(S563:S570)</f>
        <v>25</v>
      </c>
      <c r="T571" s="223">
        <f>IFERROR(S571/S571,"-")</f>
        <v>1</v>
      </c>
      <c r="U571" s="224">
        <f>SUM(U563:U570)</f>
        <v>3444040</v>
      </c>
      <c r="V571" s="224">
        <f>SUM(V563:V570)</f>
        <v>7</v>
      </c>
      <c r="W571" s="224">
        <f t="shared" si="150"/>
        <v>137761.60000000001</v>
      </c>
      <c r="X571" s="224">
        <f t="shared" si="151"/>
        <v>492005.71428571426</v>
      </c>
      <c r="Y571" s="129">
        <f t="shared" si="152"/>
        <v>0.28000000000000003</v>
      </c>
      <c r="Z571" s="148">
        <f>SUM(Z563:Z570)</f>
        <v>19</v>
      </c>
      <c r="AA571" s="223">
        <f>IFERROR(Z571/Z571,"-")</f>
        <v>1</v>
      </c>
      <c r="AB571" s="224">
        <f>SUM(AB563:AB570)</f>
        <v>3236084</v>
      </c>
      <c r="AC571" s="224">
        <f>SUM(AC563:AC570)</f>
        <v>6</v>
      </c>
      <c r="AD571" s="224">
        <f t="shared" si="153"/>
        <v>170320.21052631579</v>
      </c>
      <c r="AE571" s="224">
        <f t="shared" si="154"/>
        <v>539347.33333333337</v>
      </c>
      <c r="AF571" s="129">
        <f t="shared" si="155"/>
        <v>0.31578947368421051</v>
      </c>
      <c r="AG571" s="148">
        <f>SUM(AG563:AG570)</f>
        <v>57</v>
      </c>
      <c r="AH571" s="223">
        <f>IFERROR(AG571/AG571,"-")</f>
        <v>1</v>
      </c>
      <c r="AI571" s="224">
        <f>SUM(AI563:AI570)</f>
        <v>12289771</v>
      </c>
      <c r="AJ571" s="224">
        <f>SUM(AJ563:AJ570)</f>
        <v>18</v>
      </c>
      <c r="AK571" s="224">
        <f t="shared" si="156"/>
        <v>215610.01754385966</v>
      </c>
      <c r="AL571" s="224">
        <f t="shared" si="157"/>
        <v>682765.0555555555</v>
      </c>
      <c r="AM571" s="129">
        <f t="shared" si="158"/>
        <v>0.31578947368421051</v>
      </c>
      <c r="AN571" s="148">
        <f>SUM(AN563:AN570)</f>
        <v>797</v>
      </c>
      <c r="AO571" s="223">
        <f>IFERROR(AN571/AN571,"-")</f>
        <v>1</v>
      </c>
      <c r="AP571" s="224">
        <f>SUM(AP563:AP570)</f>
        <v>56200869</v>
      </c>
      <c r="AQ571" s="224">
        <f>SUM(AQ563:AQ570)</f>
        <v>85</v>
      </c>
      <c r="AR571" s="224">
        <f t="shared" si="159"/>
        <v>70515.519447929735</v>
      </c>
      <c r="AS571" s="224">
        <f t="shared" si="160"/>
        <v>661186.69411764701</v>
      </c>
      <c r="AT571" s="129">
        <f t="shared" si="161"/>
        <v>0.10664993726474278</v>
      </c>
      <c r="AV571" s="65"/>
    </row>
    <row r="572" spans="2:48" s="7" customFormat="1">
      <c r="B572" s="464">
        <v>64</v>
      </c>
      <c r="C572" s="469" t="s">
        <v>44</v>
      </c>
      <c r="D572" s="143" t="s">
        <v>156</v>
      </c>
      <c r="E572" s="147">
        <v>87</v>
      </c>
      <c r="F572" s="218">
        <f>IFERROR(E572/E580,"-")</f>
        <v>0.69047619047619047</v>
      </c>
      <c r="G572" s="219">
        <v>0</v>
      </c>
      <c r="H572" s="219">
        <v>0</v>
      </c>
      <c r="I572" s="219">
        <f t="shared" si="162"/>
        <v>0</v>
      </c>
      <c r="J572" s="219" t="str">
        <f t="shared" si="145"/>
        <v>-</v>
      </c>
      <c r="K572" s="144">
        <f t="shared" si="146"/>
        <v>0</v>
      </c>
      <c r="L572" s="147">
        <v>67</v>
      </c>
      <c r="M572" s="218">
        <f>IFERROR(L572/L580,"-")</f>
        <v>0.69791666666666663</v>
      </c>
      <c r="N572" s="219">
        <v>0</v>
      </c>
      <c r="O572" s="219">
        <v>0</v>
      </c>
      <c r="P572" s="219">
        <f t="shared" si="147"/>
        <v>0</v>
      </c>
      <c r="Q572" s="219" t="str">
        <f t="shared" si="148"/>
        <v>-</v>
      </c>
      <c r="R572" s="144">
        <f t="shared" si="149"/>
        <v>0</v>
      </c>
      <c r="S572" s="147">
        <v>9</v>
      </c>
      <c r="T572" s="218">
        <f>IFERROR(S572/S580,"-")</f>
        <v>0.6428571428571429</v>
      </c>
      <c r="U572" s="219">
        <v>0</v>
      </c>
      <c r="V572" s="219">
        <v>0</v>
      </c>
      <c r="W572" s="219">
        <f t="shared" si="150"/>
        <v>0</v>
      </c>
      <c r="X572" s="219" t="str">
        <f t="shared" si="151"/>
        <v>-</v>
      </c>
      <c r="Y572" s="144">
        <f t="shared" si="152"/>
        <v>0</v>
      </c>
      <c r="Z572" s="147">
        <v>5</v>
      </c>
      <c r="AA572" s="218">
        <f>IFERROR(Z572/Z580,"-")</f>
        <v>0.55555555555555558</v>
      </c>
      <c r="AB572" s="219">
        <v>0</v>
      </c>
      <c r="AC572" s="219">
        <v>0</v>
      </c>
      <c r="AD572" s="219">
        <f t="shared" si="153"/>
        <v>0</v>
      </c>
      <c r="AE572" s="219" t="str">
        <f t="shared" si="154"/>
        <v>-</v>
      </c>
      <c r="AF572" s="144">
        <f t="shared" si="155"/>
        <v>0</v>
      </c>
      <c r="AG572" s="147">
        <v>35</v>
      </c>
      <c r="AH572" s="218">
        <f>IFERROR(AG572/AG580,"-")</f>
        <v>0.660377358490566</v>
      </c>
      <c r="AI572" s="219">
        <v>0</v>
      </c>
      <c r="AJ572" s="219">
        <v>0</v>
      </c>
      <c r="AK572" s="219">
        <f t="shared" si="156"/>
        <v>0</v>
      </c>
      <c r="AL572" s="219" t="str">
        <f t="shared" si="157"/>
        <v>-</v>
      </c>
      <c r="AM572" s="144">
        <f t="shared" si="158"/>
        <v>0</v>
      </c>
      <c r="AN572" s="147">
        <v>405</v>
      </c>
      <c r="AO572" s="218">
        <f>IFERROR(AN572/AN580,"-")</f>
        <v>0.81488933601609659</v>
      </c>
      <c r="AP572" s="219">
        <v>0</v>
      </c>
      <c r="AQ572" s="219">
        <v>0</v>
      </c>
      <c r="AR572" s="219">
        <f t="shared" si="159"/>
        <v>0</v>
      </c>
      <c r="AS572" s="219" t="str">
        <f t="shared" si="160"/>
        <v>-</v>
      </c>
      <c r="AT572" s="144">
        <f t="shared" si="161"/>
        <v>0</v>
      </c>
      <c r="AV572" s="65"/>
    </row>
    <row r="573" spans="2:48" s="7" customFormat="1">
      <c r="B573" s="465"/>
      <c r="C573" s="470"/>
      <c r="D573" s="143" t="s">
        <v>153</v>
      </c>
      <c r="E573" s="336">
        <v>21</v>
      </c>
      <c r="F573" s="220">
        <f>IFERROR(E573/E580,"-")</f>
        <v>0.16666666666666666</v>
      </c>
      <c r="G573" s="59">
        <v>2299080</v>
      </c>
      <c r="H573" s="59">
        <v>11</v>
      </c>
      <c r="I573" s="59">
        <f t="shared" si="162"/>
        <v>109480</v>
      </c>
      <c r="J573" s="59">
        <f t="shared" si="145"/>
        <v>209007.27272727274</v>
      </c>
      <c r="K573" s="9">
        <f t="shared" si="146"/>
        <v>0.52380952380952384</v>
      </c>
      <c r="L573" s="336">
        <v>17</v>
      </c>
      <c r="M573" s="220">
        <f>IFERROR(L573/L580,"-")</f>
        <v>0.17708333333333334</v>
      </c>
      <c r="N573" s="59">
        <v>2033469</v>
      </c>
      <c r="O573" s="59">
        <v>8</v>
      </c>
      <c r="P573" s="59">
        <f t="shared" si="147"/>
        <v>119615.82352941176</v>
      </c>
      <c r="Q573" s="59">
        <f t="shared" si="148"/>
        <v>254183.625</v>
      </c>
      <c r="R573" s="9">
        <f t="shared" si="149"/>
        <v>0.47058823529411764</v>
      </c>
      <c r="S573" s="336">
        <v>2</v>
      </c>
      <c r="T573" s="220">
        <f>IFERROR(S573/S580,"-")</f>
        <v>0.14285714285714285</v>
      </c>
      <c r="U573" s="59">
        <v>76230</v>
      </c>
      <c r="V573" s="59">
        <v>1</v>
      </c>
      <c r="W573" s="59">
        <f t="shared" si="150"/>
        <v>38115</v>
      </c>
      <c r="X573" s="59">
        <f t="shared" si="151"/>
        <v>76230</v>
      </c>
      <c r="Y573" s="9">
        <f t="shared" si="152"/>
        <v>0.5</v>
      </c>
      <c r="Z573" s="336">
        <v>1</v>
      </c>
      <c r="AA573" s="220">
        <f>IFERROR(Z573/Z580,"-")</f>
        <v>0.1111111111111111</v>
      </c>
      <c r="AB573" s="59">
        <v>0</v>
      </c>
      <c r="AC573" s="59">
        <v>0</v>
      </c>
      <c r="AD573" s="59">
        <f t="shared" si="153"/>
        <v>0</v>
      </c>
      <c r="AE573" s="59" t="str">
        <f t="shared" si="154"/>
        <v>-</v>
      </c>
      <c r="AF573" s="9">
        <f t="shared" si="155"/>
        <v>0</v>
      </c>
      <c r="AG573" s="336">
        <v>5</v>
      </c>
      <c r="AH573" s="220">
        <f>IFERROR(AG573/AG580,"-")</f>
        <v>9.4339622641509441E-2</v>
      </c>
      <c r="AI573" s="59">
        <v>773844</v>
      </c>
      <c r="AJ573" s="59">
        <v>3</v>
      </c>
      <c r="AK573" s="59">
        <f t="shared" si="156"/>
        <v>154768.79999999999</v>
      </c>
      <c r="AL573" s="59">
        <f t="shared" si="157"/>
        <v>257948</v>
      </c>
      <c r="AM573" s="9">
        <f t="shared" si="158"/>
        <v>0.6</v>
      </c>
      <c r="AN573" s="336">
        <v>44</v>
      </c>
      <c r="AO573" s="220">
        <f>IFERROR(AN573/AN580,"-")</f>
        <v>8.8531187122736416E-2</v>
      </c>
      <c r="AP573" s="59">
        <v>1820998</v>
      </c>
      <c r="AQ573" s="59">
        <v>9</v>
      </c>
      <c r="AR573" s="59">
        <f t="shared" si="159"/>
        <v>41386.318181818184</v>
      </c>
      <c r="AS573" s="59">
        <f t="shared" si="160"/>
        <v>202333.11111111112</v>
      </c>
      <c r="AT573" s="9">
        <f t="shared" si="161"/>
        <v>0.20454545454545456</v>
      </c>
      <c r="AV573" s="65"/>
    </row>
    <row r="574" spans="2:48" s="7" customFormat="1">
      <c r="B574" s="465"/>
      <c r="C574" s="470"/>
      <c r="D574" s="143" t="s">
        <v>154</v>
      </c>
      <c r="E574" s="336">
        <v>8</v>
      </c>
      <c r="F574" s="220">
        <f>IFERROR(E574/E580,"-")</f>
        <v>6.3492063492063489E-2</v>
      </c>
      <c r="G574" s="59">
        <v>167947</v>
      </c>
      <c r="H574" s="59">
        <v>2</v>
      </c>
      <c r="I574" s="59">
        <f t="shared" si="162"/>
        <v>20993.375</v>
      </c>
      <c r="J574" s="59">
        <f t="shared" si="145"/>
        <v>83973.5</v>
      </c>
      <c r="K574" s="9">
        <f t="shared" si="146"/>
        <v>0.25</v>
      </c>
      <c r="L574" s="336">
        <v>6</v>
      </c>
      <c r="M574" s="220">
        <f>IFERROR(L574/L580,"-")</f>
        <v>6.25E-2</v>
      </c>
      <c r="N574" s="59">
        <v>93510</v>
      </c>
      <c r="O574" s="59">
        <v>1</v>
      </c>
      <c r="P574" s="59">
        <f t="shared" si="147"/>
        <v>15585</v>
      </c>
      <c r="Q574" s="59">
        <f t="shared" si="148"/>
        <v>93510</v>
      </c>
      <c r="R574" s="9">
        <f t="shared" si="149"/>
        <v>0.16666666666666666</v>
      </c>
      <c r="S574" s="336">
        <v>1</v>
      </c>
      <c r="T574" s="220">
        <f>IFERROR(S574/S580,"-")</f>
        <v>7.1428571428571425E-2</v>
      </c>
      <c r="U574" s="59">
        <v>0</v>
      </c>
      <c r="V574" s="59">
        <v>0</v>
      </c>
      <c r="W574" s="59">
        <f t="shared" si="150"/>
        <v>0</v>
      </c>
      <c r="X574" s="59" t="str">
        <f t="shared" si="151"/>
        <v>-</v>
      </c>
      <c r="Y574" s="9">
        <f t="shared" si="152"/>
        <v>0</v>
      </c>
      <c r="Z574" s="336">
        <v>1</v>
      </c>
      <c r="AA574" s="220">
        <f>IFERROR(Z574/Z580,"-")</f>
        <v>0.1111111111111111</v>
      </c>
      <c r="AB574" s="59">
        <v>0</v>
      </c>
      <c r="AC574" s="59">
        <v>0</v>
      </c>
      <c r="AD574" s="59">
        <f t="shared" si="153"/>
        <v>0</v>
      </c>
      <c r="AE574" s="59" t="str">
        <f t="shared" si="154"/>
        <v>-</v>
      </c>
      <c r="AF574" s="9">
        <f t="shared" si="155"/>
        <v>0</v>
      </c>
      <c r="AG574" s="336">
        <v>4</v>
      </c>
      <c r="AH574" s="220">
        <f>IFERROR(AG574/AG580,"-")</f>
        <v>7.5471698113207544E-2</v>
      </c>
      <c r="AI574" s="59">
        <v>217150</v>
      </c>
      <c r="AJ574" s="59">
        <v>1</v>
      </c>
      <c r="AK574" s="59">
        <f t="shared" si="156"/>
        <v>54287.5</v>
      </c>
      <c r="AL574" s="59">
        <f t="shared" si="157"/>
        <v>217150</v>
      </c>
      <c r="AM574" s="9">
        <f t="shared" si="158"/>
        <v>0.25</v>
      </c>
      <c r="AN574" s="336">
        <v>17</v>
      </c>
      <c r="AO574" s="220">
        <f>IFERROR(AN574/AN580,"-")</f>
        <v>3.4205231388329982E-2</v>
      </c>
      <c r="AP574" s="59">
        <v>5575657</v>
      </c>
      <c r="AQ574" s="59">
        <v>12</v>
      </c>
      <c r="AR574" s="59">
        <f t="shared" si="159"/>
        <v>327979.82352941175</v>
      </c>
      <c r="AS574" s="59">
        <f t="shared" si="160"/>
        <v>464638.08333333331</v>
      </c>
      <c r="AT574" s="9">
        <f t="shared" si="161"/>
        <v>0.70588235294117652</v>
      </c>
      <c r="AV574" s="65"/>
    </row>
    <row r="575" spans="2:48" s="7" customFormat="1">
      <c r="B575" s="465"/>
      <c r="C575" s="470"/>
      <c r="D575" s="143" t="s">
        <v>155</v>
      </c>
      <c r="E575" s="147">
        <v>5</v>
      </c>
      <c r="F575" s="218">
        <f>IFERROR(E575/E580,"-")</f>
        <v>3.968253968253968E-2</v>
      </c>
      <c r="G575" s="219">
        <v>3390116</v>
      </c>
      <c r="H575" s="219">
        <v>4</v>
      </c>
      <c r="I575" s="219">
        <f t="shared" si="162"/>
        <v>678023.2</v>
      </c>
      <c r="J575" s="219">
        <f t="shared" si="145"/>
        <v>847529</v>
      </c>
      <c r="K575" s="144">
        <f t="shared" si="146"/>
        <v>0.8</v>
      </c>
      <c r="L575" s="147">
        <v>4</v>
      </c>
      <c r="M575" s="218">
        <f>IFERROR(L575/L580,"-")</f>
        <v>4.1666666666666664E-2</v>
      </c>
      <c r="N575" s="219">
        <v>3004797</v>
      </c>
      <c r="O575" s="219">
        <v>3</v>
      </c>
      <c r="P575" s="219">
        <f t="shared" si="147"/>
        <v>751199.25</v>
      </c>
      <c r="Q575" s="219">
        <f t="shared" si="148"/>
        <v>1001599</v>
      </c>
      <c r="R575" s="144">
        <f t="shared" si="149"/>
        <v>0.75</v>
      </c>
      <c r="S575" s="147">
        <v>1</v>
      </c>
      <c r="T575" s="218">
        <f>IFERROR(S575/S580,"-")</f>
        <v>7.1428571428571425E-2</v>
      </c>
      <c r="U575" s="219">
        <v>0</v>
      </c>
      <c r="V575" s="219">
        <v>0</v>
      </c>
      <c r="W575" s="219">
        <f t="shared" si="150"/>
        <v>0</v>
      </c>
      <c r="X575" s="219" t="str">
        <f t="shared" si="151"/>
        <v>-</v>
      </c>
      <c r="Y575" s="144">
        <f t="shared" si="152"/>
        <v>0</v>
      </c>
      <c r="Z575" s="147">
        <v>1</v>
      </c>
      <c r="AA575" s="218">
        <f>IFERROR(Z575/Z580,"-")</f>
        <v>0.1111111111111111</v>
      </c>
      <c r="AB575" s="219">
        <v>0</v>
      </c>
      <c r="AC575" s="219">
        <v>0</v>
      </c>
      <c r="AD575" s="219">
        <f t="shared" si="153"/>
        <v>0</v>
      </c>
      <c r="AE575" s="219" t="str">
        <f t="shared" si="154"/>
        <v>-</v>
      </c>
      <c r="AF575" s="144">
        <f t="shared" si="155"/>
        <v>0</v>
      </c>
      <c r="AG575" s="147">
        <v>1</v>
      </c>
      <c r="AH575" s="218">
        <f>IFERROR(AG575/AG580,"-")</f>
        <v>1.8867924528301886E-2</v>
      </c>
      <c r="AI575" s="219">
        <v>881031</v>
      </c>
      <c r="AJ575" s="219">
        <v>1</v>
      </c>
      <c r="AK575" s="219">
        <f t="shared" si="156"/>
        <v>881031</v>
      </c>
      <c r="AL575" s="219">
        <f t="shared" si="157"/>
        <v>881031</v>
      </c>
      <c r="AM575" s="144">
        <f t="shared" si="158"/>
        <v>1</v>
      </c>
      <c r="AN575" s="147">
        <v>19</v>
      </c>
      <c r="AO575" s="218">
        <f>IFERROR(AN575/AN580,"-")</f>
        <v>3.8229376257545272E-2</v>
      </c>
      <c r="AP575" s="219">
        <v>16828802</v>
      </c>
      <c r="AQ575" s="219">
        <v>15</v>
      </c>
      <c r="AR575" s="219">
        <f t="shared" si="159"/>
        <v>885726.42105263157</v>
      </c>
      <c r="AS575" s="219">
        <f t="shared" si="160"/>
        <v>1121920.1333333333</v>
      </c>
      <c r="AT575" s="144">
        <f t="shared" si="161"/>
        <v>0.78947368421052633</v>
      </c>
      <c r="AV575" s="65"/>
    </row>
    <row r="576" spans="2:48" s="7" customFormat="1">
      <c r="B576" s="465"/>
      <c r="C576" s="470"/>
      <c r="D576" s="143" t="s">
        <v>157</v>
      </c>
      <c r="E576" s="336">
        <v>2</v>
      </c>
      <c r="F576" s="220">
        <f>IFERROR(E576/E580,"-")</f>
        <v>1.5873015873015872E-2</v>
      </c>
      <c r="G576" s="59">
        <v>2488069</v>
      </c>
      <c r="H576" s="59">
        <v>2</v>
      </c>
      <c r="I576" s="59">
        <f t="shared" si="162"/>
        <v>1244034.5</v>
      </c>
      <c r="J576" s="59">
        <f t="shared" si="145"/>
        <v>1244034.5</v>
      </c>
      <c r="K576" s="9">
        <f t="shared" si="146"/>
        <v>1</v>
      </c>
      <c r="L576" s="336">
        <v>1</v>
      </c>
      <c r="M576" s="220">
        <f>IFERROR(L576/L580,"-")</f>
        <v>1.0416666666666666E-2</v>
      </c>
      <c r="N576" s="59">
        <v>2038131</v>
      </c>
      <c r="O576" s="59">
        <v>1</v>
      </c>
      <c r="P576" s="59">
        <f t="shared" si="147"/>
        <v>2038131</v>
      </c>
      <c r="Q576" s="59">
        <f t="shared" si="148"/>
        <v>2038131</v>
      </c>
      <c r="R576" s="9">
        <f t="shared" si="149"/>
        <v>1</v>
      </c>
      <c r="S576" s="336">
        <v>0</v>
      </c>
      <c r="T576" s="220">
        <f>IFERROR(S576/S580,"-")</f>
        <v>0</v>
      </c>
      <c r="U576" s="59">
        <v>0</v>
      </c>
      <c r="V576" s="59">
        <v>0</v>
      </c>
      <c r="W576" s="59" t="str">
        <f t="shared" si="150"/>
        <v>-</v>
      </c>
      <c r="X576" s="59" t="str">
        <f t="shared" si="151"/>
        <v>-</v>
      </c>
      <c r="Y576" s="9" t="str">
        <f t="shared" si="152"/>
        <v>-</v>
      </c>
      <c r="Z576" s="336">
        <v>0</v>
      </c>
      <c r="AA576" s="220">
        <f>IFERROR(Z576/Z580,"-")</f>
        <v>0</v>
      </c>
      <c r="AB576" s="59">
        <v>0</v>
      </c>
      <c r="AC576" s="59">
        <v>0</v>
      </c>
      <c r="AD576" s="59" t="str">
        <f t="shared" si="153"/>
        <v>-</v>
      </c>
      <c r="AE576" s="59" t="str">
        <f t="shared" si="154"/>
        <v>-</v>
      </c>
      <c r="AF576" s="9" t="str">
        <f t="shared" si="155"/>
        <v>-</v>
      </c>
      <c r="AG576" s="336">
        <v>3</v>
      </c>
      <c r="AH576" s="220">
        <f>IFERROR(AG576/AG580,"-")</f>
        <v>5.6603773584905662E-2</v>
      </c>
      <c r="AI576" s="59">
        <v>3365079</v>
      </c>
      <c r="AJ576" s="59">
        <v>3</v>
      </c>
      <c r="AK576" s="59">
        <f t="shared" si="156"/>
        <v>1121693</v>
      </c>
      <c r="AL576" s="59">
        <f t="shared" si="157"/>
        <v>1121693</v>
      </c>
      <c r="AM576" s="9">
        <f t="shared" si="158"/>
        <v>1</v>
      </c>
      <c r="AN576" s="336">
        <v>7</v>
      </c>
      <c r="AO576" s="220">
        <f>IFERROR(AN576/AN580,"-")</f>
        <v>1.4084507042253521E-2</v>
      </c>
      <c r="AP576" s="59">
        <v>5053646</v>
      </c>
      <c r="AQ576" s="59">
        <v>5</v>
      </c>
      <c r="AR576" s="59">
        <f t="shared" si="159"/>
        <v>721949.42857142852</v>
      </c>
      <c r="AS576" s="59">
        <f t="shared" si="160"/>
        <v>1010729.2</v>
      </c>
      <c r="AT576" s="9">
        <f t="shared" si="161"/>
        <v>0.7142857142857143</v>
      </c>
      <c r="AV576" s="65"/>
    </row>
    <row r="577" spans="2:48" s="7" customFormat="1">
      <c r="B577" s="465"/>
      <c r="C577" s="470"/>
      <c r="D577" s="143" t="s">
        <v>158</v>
      </c>
      <c r="E577" s="147">
        <v>1</v>
      </c>
      <c r="F577" s="218">
        <f>IFERROR(E577/E580,"-")</f>
        <v>7.9365079365079361E-3</v>
      </c>
      <c r="G577" s="219">
        <v>2574890</v>
      </c>
      <c r="H577" s="219">
        <v>1</v>
      </c>
      <c r="I577" s="219">
        <f t="shared" si="162"/>
        <v>2574890</v>
      </c>
      <c r="J577" s="219">
        <f t="shared" si="145"/>
        <v>2574890</v>
      </c>
      <c r="K577" s="144">
        <f t="shared" si="146"/>
        <v>1</v>
      </c>
      <c r="L577" s="147">
        <v>0</v>
      </c>
      <c r="M577" s="218">
        <f>IFERROR(L577/L580,"-")</f>
        <v>0</v>
      </c>
      <c r="N577" s="219">
        <v>0</v>
      </c>
      <c r="O577" s="219">
        <v>0</v>
      </c>
      <c r="P577" s="219" t="str">
        <f t="shared" si="147"/>
        <v>-</v>
      </c>
      <c r="Q577" s="219" t="str">
        <f t="shared" si="148"/>
        <v>-</v>
      </c>
      <c r="R577" s="144" t="str">
        <f t="shared" si="149"/>
        <v>-</v>
      </c>
      <c r="S577" s="147">
        <v>0</v>
      </c>
      <c r="T577" s="218">
        <f>IFERROR(S577/S580,"-")</f>
        <v>0</v>
      </c>
      <c r="U577" s="219">
        <v>0</v>
      </c>
      <c r="V577" s="219">
        <v>0</v>
      </c>
      <c r="W577" s="219" t="str">
        <f t="shared" si="150"/>
        <v>-</v>
      </c>
      <c r="X577" s="219" t="str">
        <f t="shared" si="151"/>
        <v>-</v>
      </c>
      <c r="Y577" s="144" t="str">
        <f t="shared" si="152"/>
        <v>-</v>
      </c>
      <c r="Z577" s="147">
        <v>0</v>
      </c>
      <c r="AA577" s="218">
        <f>IFERROR(Z577/Z580,"-")</f>
        <v>0</v>
      </c>
      <c r="AB577" s="219">
        <v>0</v>
      </c>
      <c r="AC577" s="219">
        <v>0</v>
      </c>
      <c r="AD577" s="219" t="str">
        <f t="shared" si="153"/>
        <v>-</v>
      </c>
      <c r="AE577" s="219" t="str">
        <f t="shared" si="154"/>
        <v>-</v>
      </c>
      <c r="AF577" s="144" t="str">
        <f t="shared" si="155"/>
        <v>-</v>
      </c>
      <c r="AG577" s="147">
        <v>2</v>
      </c>
      <c r="AH577" s="218">
        <f>IFERROR(AG577/AG580,"-")</f>
        <v>3.7735849056603772E-2</v>
      </c>
      <c r="AI577" s="219">
        <v>2871891</v>
      </c>
      <c r="AJ577" s="219">
        <v>2</v>
      </c>
      <c r="AK577" s="219">
        <f t="shared" si="156"/>
        <v>1435945.5</v>
      </c>
      <c r="AL577" s="219">
        <f t="shared" si="157"/>
        <v>1435945.5</v>
      </c>
      <c r="AM577" s="144">
        <f t="shared" si="158"/>
        <v>1</v>
      </c>
      <c r="AN577" s="147">
        <v>1</v>
      </c>
      <c r="AO577" s="218">
        <f>IFERROR(AN577/AN580,"-")</f>
        <v>2.012072434607646E-3</v>
      </c>
      <c r="AP577" s="219">
        <v>2183627</v>
      </c>
      <c r="AQ577" s="219">
        <v>1</v>
      </c>
      <c r="AR577" s="219">
        <f t="shared" si="159"/>
        <v>2183627</v>
      </c>
      <c r="AS577" s="219">
        <f t="shared" si="160"/>
        <v>2183627</v>
      </c>
      <c r="AT577" s="144">
        <f t="shared" si="161"/>
        <v>1</v>
      </c>
      <c r="AV577" s="65"/>
    </row>
    <row r="578" spans="2:48" s="7" customFormat="1">
      <c r="B578" s="465"/>
      <c r="C578" s="470"/>
      <c r="D578" s="143" t="s">
        <v>159</v>
      </c>
      <c r="E578" s="336">
        <v>2</v>
      </c>
      <c r="F578" s="220">
        <f>IFERROR(E578/E580,"-")</f>
        <v>1.5873015873015872E-2</v>
      </c>
      <c r="G578" s="59">
        <v>1487995</v>
      </c>
      <c r="H578" s="59">
        <v>1</v>
      </c>
      <c r="I578" s="59">
        <f t="shared" si="162"/>
        <v>743997.5</v>
      </c>
      <c r="J578" s="59">
        <f t="shared" si="145"/>
        <v>1487995</v>
      </c>
      <c r="K578" s="9">
        <f t="shared" si="146"/>
        <v>0.5</v>
      </c>
      <c r="L578" s="336">
        <v>1</v>
      </c>
      <c r="M578" s="220">
        <f>IFERROR(L578/L580,"-")</f>
        <v>1.0416666666666666E-2</v>
      </c>
      <c r="N578" s="59">
        <v>1487995</v>
      </c>
      <c r="O578" s="59">
        <v>1</v>
      </c>
      <c r="P578" s="59">
        <f t="shared" si="147"/>
        <v>1487995</v>
      </c>
      <c r="Q578" s="59">
        <f t="shared" si="148"/>
        <v>1487995</v>
      </c>
      <c r="R578" s="9">
        <f t="shared" si="149"/>
        <v>1</v>
      </c>
      <c r="S578" s="336">
        <v>1</v>
      </c>
      <c r="T578" s="220">
        <f>IFERROR(S578/S580,"-")</f>
        <v>7.1428571428571425E-2</v>
      </c>
      <c r="U578" s="59">
        <v>1487995</v>
      </c>
      <c r="V578" s="59">
        <v>1</v>
      </c>
      <c r="W578" s="59">
        <f t="shared" si="150"/>
        <v>1487995</v>
      </c>
      <c r="X578" s="59">
        <f t="shared" si="151"/>
        <v>1487995</v>
      </c>
      <c r="Y578" s="9">
        <f t="shared" si="152"/>
        <v>1</v>
      </c>
      <c r="Z578" s="336">
        <v>1</v>
      </c>
      <c r="AA578" s="220">
        <f>IFERROR(Z578/Z580,"-")</f>
        <v>0.1111111111111111</v>
      </c>
      <c r="AB578" s="59">
        <v>1487995</v>
      </c>
      <c r="AC578" s="59">
        <v>1</v>
      </c>
      <c r="AD578" s="59">
        <f t="shared" si="153"/>
        <v>1487995</v>
      </c>
      <c r="AE578" s="59">
        <f t="shared" si="154"/>
        <v>1487995</v>
      </c>
      <c r="AF578" s="9">
        <f t="shared" si="155"/>
        <v>1</v>
      </c>
      <c r="AG578" s="336">
        <v>3</v>
      </c>
      <c r="AH578" s="220">
        <f>IFERROR(AG578/AG580,"-")</f>
        <v>5.6603773584905662E-2</v>
      </c>
      <c r="AI578" s="59">
        <v>7950891</v>
      </c>
      <c r="AJ578" s="59">
        <v>3</v>
      </c>
      <c r="AK578" s="59">
        <f t="shared" si="156"/>
        <v>2650297</v>
      </c>
      <c r="AL578" s="59">
        <f t="shared" si="157"/>
        <v>2650297</v>
      </c>
      <c r="AM578" s="9">
        <f t="shared" si="158"/>
        <v>1</v>
      </c>
      <c r="AN578" s="336">
        <v>2</v>
      </c>
      <c r="AO578" s="220">
        <f>IFERROR(AN578/AN580,"-")</f>
        <v>4.0241448692152921E-3</v>
      </c>
      <c r="AP578" s="59">
        <v>3197153</v>
      </c>
      <c r="AQ578" s="59">
        <v>2</v>
      </c>
      <c r="AR578" s="59">
        <f t="shared" si="159"/>
        <v>1598576.5</v>
      </c>
      <c r="AS578" s="59">
        <f t="shared" si="160"/>
        <v>1598576.5</v>
      </c>
      <c r="AT578" s="9">
        <f t="shared" si="161"/>
        <v>1</v>
      </c>
      <c r="AV578" s="65"/>
    </row>
    <row r="579" spans="2:48" s="7" customFormat="1">
      <c r="B579" s="465"/>
      <c r="C579" s="470"/>
      <c r="D579" s="146" t="s">
        <v>160</v>
      </c>
      <c r="E579" s="337">
        <v>0</v>
      </c>
      <c r="F579" s="221">
        <f>IFERROR(E579/E580,"-")</f>
        <v>0</v>
      </c>
      <c r="G579" s="222">
        <v>0</v>
      </c>
      <c r="H579" s="222">
        <v>0</v>
      </c>
      <c r="I579" s="222" t="str">
        <f t="shared" si="162"/>
        <v>-</v>
      </c>
      <c r="J579" s="222" t="str">
        <f t="shared" si="145"/>
        <v>-</v>
      </c>
      <c r="K579" s="29" t="str">
        <f t="shared" si="146"/>
        <v>-</v>
      </c>
      <c r="L579" s="337">
        <v>0</v>
      </c>
      <c r="M579" s="221">
        <f>IFERROR(L579/L580,"-")</f>
        <v>0</v>
      </c>
      <c r="N579" s="222">
        <v>0</v>
      </c>
      <c r="O579" s="222">
        <v>0</v>
      </c>
      <c r="P579" s="222" t="str">
        <f t="shared" si="147"/>
        <v>-</v>
      </c>
      <c r="Q579" s="222" t="str">
        <f t="shared" si="148"/>
        <v>-</v>
      </c>
      <c r="R579" s="29" t="str">
        <f t="shared" si="149"/>
        <v>-</v>
      </c>
      <c r="S579" s="337">
        <v>0</v>
      </c>
      <c r="T579" s="221">
        <f>IFERROR(S579/S580,"-")</f>
        <v>0</v>
      </c>
      <c r="U579" s="222">
        <v>0</v>
      </c>
      <c r="V579" s="222">
        <v>0</v>
      </c>
      <c r="W579" s="222" t="str">
        <f t="shared" si="150"/>
        <v>-</v>
      </c>
      <c r="X579" s="222" t="str">
        <f t="shared" si="151"/>
        <v>-</v>
      </c>
      <c r="Y579" s="29" t="str">
        <f t="shared" si="152"/>
        <v>-</v>
      </c>
      <c r="Z579" s="337">
        <v>0</v>
      </c>
      <c r="AA579" s="221">
        <f>IFERROR(Z579/Z580,"-")</f>
        <v>0</v>
      </c>
      <c r="AB579" s="222">
        <v>0</v>
      </c>
      <c r="AC579" s="222">
        <v>0</v>
      </c>
      <c r="AD579" s="222" t="str">
        <f t="shared" si="153"/>
        <v>-</v>
      </c>
      <c r="AE579" s="222" t="str">
        <f t="shared" si="154"/>
        <v>-</v>
      </c>
      <c r="AF579" s="29" t="str">
        <f t="shared" si="155"/>
        <v>-</v>
      </c>
      <c r="AG579" s="337">
        <v>0</v>
      </c>
      <c r="AH579" s="221">
        <f>IFERROR(AG579/AG580,"-")</f>
        <v>0</v>
      </c>
      <c r="AI579" s="222">
        <v>0</v>
      </c>
      <c r="AJ579" s="222">
        <v>0</v>
      </c>
      <c r="AK579" s="222" t="str">
        <f t="shared" si="156"/>
        <v>-</v>
      </c>
      <c r="AL579" s="222" t="str">
        <f t="shared" si="157"/>
        <v>-</v>
      </c>
      <c r="AM579" s="29" t="str">
        <f t="shared" si="158"/>
        <v>-</v>
      </c>
      <c r="AN579" s="337">
        <v>2</v>
      </c>
      <c r="AO579" s="221">
        <f>IFERROR(AN579/AN580,"-")</f>
        <v>4.0241448692152921E-3</v>
      </c>
      <c r="AP579" s="222">
        <v>5711605</v>
      </c>
      <c r="AQ579" s="222">
        <v>2</v>
      </c>
      <c r="AR579" s="222">
        <f t="shared" si="159"/>
        <v>2855802.5</v>
      </c>
      <c r="AS579" s="222">
        <f t="shared" si="160"/>
        <v>2855802.5</v>
      </c>
      <c r="AT579" s="29">
        <f t="shared" si="161"/>
        <v>1</v>
      </c>
      <c r="AV579" s="65"/>
    </row>
    <row r="580" spans="2:48" s="7" customFormat="1">
      <c r="B580" s="466"/>
      <c r="C580" s="471"/>
      <c r="D580" s="247" t="s">
        <v>64</v>
      </c>
      <c r="E580" s="148">
        <f>SUM(E572:E579)</f>
        <v>126</v>
      </c>
      <c r="F580" s="223">
        <f>IFERROR(E580/E580,"-")</f>
        <v>1</v>
      </c>
      <c r="G580" s="224">
        <f>SUM(G572:G579)</f>
        <v>12408097</v>
      </c>
      <c r="H580" s="224">
        <f>SUM(H572:H579)</f>
        <v>21</v>
      </c>
      <c r="I580" s="224">
        <f t="shared" si="162"/>
        <v>98476.960317460311</v>
      </c>
      <c r="J580" s="224">
        <f t="shared" si="145"/>
        <v>590861.76190476189</v>
      </c>
      <c r="K580" s="129">
        <f t="shared" si="146"/>
        <v>0.16666666666666666</v>
      </c>
      <c r="L580" s="148">
        <f>SUM(L572:L579)</f>
        <v>96</v>
      </c>
      <c r="M580" s="223">
        <f>IFERROR(L580/L580,"-")</f>
        <v>1</v>
      </c>
      <c r="N580" s="224">
        <f>SUM(N572:N579)</f>
        <v>8657902</v>
      </c>
      <c r="O580" s="224">
        <f>SUM(O572:O579)</f>
        <v>14</v>
      </c>
      <c r="P580" s="224">
        <f t="shared" si="147"/>
        <v>90186.479166666672</v>
      </c>
      <c r="Q580" s="224">
        <f t="shared" si="148"/>
        <v>618421.57142857148</v>
      </c>
      <c r="R580" s="129">
        <f t="shared" si="149"/>
        <v>0.14583333333333334</v>
      </c>
      <c r="S580" s="148">
        <f>SUM(S572:S579)</f>
        <v>14</v>
      </c>
      <c r="T580" s="223">
        <f>IFERROR(S580/S580,"-")</f>
        <v>1</v>
      </c>
      <c r="U580" s="224">
        <f>SUM(U572:U579)</f>
        <v>1564225</v>
      </c>
      <c r="V580" s="224">
        <f>SUM(V572:V579)</f>
        <v>2</v>
      </c>
      <c r="W580" s="224">
        <f t="shared" si="150"/>
        <v>111730.35714285714</v>
      </c>
      <c r="X580" s="224">
        <f t="shared" si="151"/>
        <v>782112.5</v>
      </c>
      <c r="Y580" s="129">
        <f t="shared" si="152"/>
        <v>0.14285714285714285</v>
      </c>
      <c r="Z580" s="148">
        <f>SUM(Z572:Z579)</f>
        <v>9</v>
      </c>
      <c r="AA580" s="223">
        <f>IFERROR(Z580/Z580,"-")</f>
        <v>1</v>
      </c>
      <c r="AB580" s="224">
        <f>SUM(AB572:AB579)</f>
        <v>1487995</v>
      </c>
      <c r="AC580" s="224">
        <f>SUM(AC572:AC579)</f>
        <v>1</v>
      </c>
      <c r="AD580" s="224">
        <f t="shared" si="153"/>
        <v>165332.77777777778</v>
      </c>
      <c r="AE580" s="224">
        <f t="shared" si="154"/>
        <v>1487995</v>
      </c>
      <c r="AF580" s="129">
        <f t="shared" si="155"/>
        <v>0.1111111111111111</v>
      </c>
      <c r="AG580" s="148">
        <f>SUM(AG572:AG579)</f>
        <v>53</v>
      </c>
      <c r="AH580" s="223">
        <f>IFERROR(AG580/AG580,"-")</f>
        <v>1</v>
      </c>
      <c r="AI580" s="224">
        <f>SUM(AI572:AI579)</f>
        <v>16059886</v>
      </c>
      <c r="AJ580" s="224">
        <f>SUM(AJ572:AJ579)</f>
        <v>13</v>
      </c>
      <c r="AK580" s="224">
        <f t="shared" si="156"/>
        <v>303016.71698113205</v>
      </c>
      <c r="AL580" s="224">
        <f t="shared" si="157"/>
        <v>1235375.8461538462</v>
      </c>
      <c r="AM580" s="129">
        <f t="shared" si="158"/>
        <v>0.24528301886792453</v>
      </c>
      <c r="AN580" s="148">
        <f>SUM(AN572:AN579)</f>
        <v>497</v>
      </c>
      <c r="AO580" s="223">
        <f>IFERROR(AN580/AN580,"-")</f>
        <v>1</v>
      </c>
      <c r="AP580" s="224">
        <f>SUM(AP572:AP579)</f>
        <v>40371488</v>
      </c>
      <c r="AQ580" s="224">
        <f>SUM(AQ572:AQ579)</f>
        <v>46</v>
      </c>
      <c r="AR580" s="224">
        <f t="shared" si="159"/>
        <v>81230.358148893356</v>
      </c>
      <c r="AS580" s="224">
        <f t="shared" si="160"/>
        <v>877641.04347826086</v>
      </c>
      <c r="AT580" s="129">
        <f t="shared" si="161"/>
        <v>9.2555331991951706E-2</v>
      </c>
      <c r="AV580" s="65"/>
    </row>
    <row r="581" spans="2:48" s="7" customFormat="1">
      <c r="B581" s="464">
        <v>65</v>
      </c>
      <c r="C581" s="469" t="s">
        <v>9</v>
      </c>
      <c r="D581" s="143" t="s">
        <v>156</v>
      </c>
      <c r="E581" s="147">
        <v>116</v>
      </c>
      <c r="F581" s="218">
        <f>IFERROR(E581/E589,"-")</f>
        <v>0.75324675324675328</v>
      </c>
      <c r="G581" s="219">
        <v>0</v>
      </c>
      <c r="H581" s="219">
        <v>0</v>
      </c>
      <c r="I581" s="219">
        <f t="shared" si="162"/>
        <v>0</v>
      </c>
      <c r="J581" s="219" t="str">
        <f t="shared" ref="J581:J644" si="163">IFERROR(G581/H581,"-")</f>
        <v>-</v>
      </c>
      <c r="K581" s="144">
        <f t="shared" ref="K581:K644" si="164">IFERROR(H581/E581,"-")</f>
        <v>0</v>
      </c>
      <c r="L581" s="147">
        <v>72</v>
      </c>
      <c r="M581" s="218">
        <f>IFERROR(L581/L589,"-")</f>
        <v>0.75</v>
      </c>
      <c r="N581" s="219">
        <v>0</v>
      </c>
      <c r="O581" s="219">
        <v>0</v>
      </c>
      <c r="P581" s="219">
        <f t="shared" ref="P581:P644" si="165">IFERROR(N581/L581,"-")</f>
        <v>0</v>
      </c>
      <c r="Q581" s="219" t="str">
        <f t="shared" ref="Q581:Q644" si="166">IFERROR(N581/O581,"-")</f>
        <v>-</v>
      </c>
      <c r="R581" s="144">
        <f t="shared" ref="R581:R644" si="167">IFERROR(O581/L581,"-")</f>
        <v>0</v>
      </c>
      <c r="S581" s="147">
        <v>9</v>
      </c>
      <c r="T581" s="218">
        <f>IFERROR(S581/S589,"-")</f>
        <v>0.52941176470588236</v>
      </c>
      <c r="U581" s="219">
        <v>0</v>
      </c>
      <c r="V581" s="219">
        <v>0</v>
      </c>
      <c r="W581" s="219">
        <f t="shared" ref="W581:W644" si="168">IFERROR(U581/S581,"-")</f>
        <v>0</v>
      </c>
      <c r="X581" s="219" t="str">
        <f t="shared" ref="X581:X644" si="169">IFERROR(U581/V581,"-")</f>
        <v>-</v>
      </c>
      <c r="Y581" s="144">
        <f t="shared" ref="Y581:Y644" si="170">IFERROR(V581/S581,"-")</f>
        <v>0</v>
      </c>
      <c r="Z581" s="147">
        <v>5</v>
      </c>
      <c r="AA581" s="218">
        <f>IFERROR(Z581/Z589,"-")</f>
        <v>0.55555555555555558</v>
      </c>
      <c r="AB581" s="219">
        <v>0</v>
      </c>
      <c r="AC581" s="219">
        <v>0</v>
      </c>
      <c r="AD581" s="219">
        <f t="shared" ref="AD581:AD644" si="171">IFERROR(AB581/Z581,"-")</f>
        <v>0</v>
      </c>
      <c r="AE581" s="219" t="str">
        <f t="shared" ref="AE581:AE644" si="172">IFERROR(AB581/AC581,"-")</f>
        <v>-</v>
      </c>
      <c r="AF581" s="144">
        <f t="shared" ref="AF581:AF644" si="173">IFERROR(AC581/Z581,"-")</f>
        <v>0</v>
      </c>
      <c r="AG581" s="147">
        <v>29</v>
      </c>
      <c r="AH581" s="218">
        <f>IFERROR(AG581/AG589,"-")</f>
        <v>0.53703703703703709</v>
      </c>
      <c r="AI581" s="219">
        <v>0</v>
      </c>
      <c r="AJ581" s="219">
        <v>0</v>
      </c>
      <c r="AK581" s="219">
        <f t="shared" ref="AK581:AK644" si="174">IFERROR(AI581/AG581,"-")</f>
        <v>0</v>
      </c>
      <c r="AL581" s="219" t="str">
        <f t="shared" ref="AL581:AL644" si="175">IFERROR(AI581/AJ581,"-")</f>
        <v>-</v>
      </c>
      <c r="AM581" s="144">
        <f t="shared" ref="AM581:AM644" si="176">IFERROR(AJ581/AG581,"-")</f>
        <v>0</v>
      </c>
      <c r="AN581" s="147">
        <v>451</v>
      </c>
      <c r="AO581" s="218">
        <f>IFERROR(AN581/AN589,"-")</f>
        <v>0.82600732600732596</v>
      </c>
      <c r="AP581" s="219">
        <v>0</v>
      </c>
      <c r="AQ581" s="219">
        <v>0</v>
      </c>
      <c r="AR581" s="219">
        <f t="shared" ref="AR581:AR644" si="177">IFERROR(AP581/AN581,"-")</f>
        <v>0</v>
      </c>
      <c r="AS581" s="219" t="str">
        <f t="shared" ref="AS581:AS644" si="178">IFERROR(AP581/AQ581,"-")</f>
        <v>-</v>
      </c>
      <c r="AT581" s="144">
        <f t="shared" ref="AT581:AT644" si="179">IFERROR(AQ581/AN581,"-")</f>
        <v>0</v>
      </c>
      <c r="AV581" s="65"/>
    </row>
    <row r="582" spans="2:48" s="7" customFormat="1">
      <c r="B582" s="465"/>
      <c r="C582" s="470"/>
      <c r="D582" s="143" t="s">
        <v>153</v>
      </c>
      <c r="E582" s="336">
        <v>14</v>
      </c>
      <c r="F582" s="220">
        <f>IFERROR(E582/E589,"-")</f>
        <v>9.0909090909090912E-2</v>
      </c>
      <c r="G582" s="59">
        <v>1927441</v>
      </c>
      <c r="H582" s="59">
        <v>7</v>
      </c>
      <c r="I582" s="59">
        <f t="shared" si="162"/>
        <v>137674.35714285713</v>
      </c>
      <c r="J582" s="59">
        <f t="shared" si="163"/>
        <v>275348.71428571426</v>
      </c>
      <c r="K582" s="9">
        <f t="shared" si="164"/>
        <v>0.5</v>
      </c>
      <c r="L582" s="336">
        <v>7</v>
      </c>
      <c r="M582" s="220">
        <f>IFERROR(L582/L589,"-")</f>
        <v>7.2916666666666671E-2</v>
      </c>
      <c r="N582" s="59">
        <v>634477</v>
      </c>
      <c r="O582" s="59">
        <v>3</v>
      </c>
      <c r="P582" s="59">
        <f t="shared" si="165"/>
        <v>90639.571428571435</v>
      </c>
      <c r="Q582" s="59">
        <f t="shared" si="166"/>
        <v>211492.33333333334</v>
      </c>
      <c r="R582" s="9">
        <f t="shared" si="167"/>
        <v>0.42857142857142855</v>
      </c>
      <c r="S582" s="336">
        <v>3</v>
      </c>
      <c r="T582" s="220">
        <f>IFERROR(S582/S589,"-")</f>
        <v>0.17647058823529413</v>
      </c>
      <c r="U582" s="59">
        <v>498217</v>
      </c>
      <c r="V582" s="59">
        <v>2</v>
      </c>
      <c r="W582" s="59">
        <f t="shared" si="168"/>
        <v>166072.33333333334</v>
      </c>
      <c r="X582" s="59">
        <f t="shared" si="169"/>
        <v>249108.5</v>
      </c>
      <c r="Y582" s="9">
        <f t="shared" si="170"/>
        <v>0.66666666666666663</v>
      </c>
      <c r="Z582" s="336">
        <v>3</v>
      </c>
      <c r="AA582" s="220">
        <f>IFERROR(Z582/Z589,"-")</f>
        <v>0.33333333333333331</v>
      </c>
      <c r="AB582" s="59">
        <v>498217</v>
      </c>
      <c r="AC582" s="59">
        <v>2</v>
      </c>
      <c r="AD582" s="59">
        <f t="shared" si="171"/>
        <v>166072.33333333334</v>
      </c>
      <c r="AE582" s="59">
        <f t="shared" si="172"/>
        <v>249108.5</v>
      </c>
      <c r="AF582" s="9">
        <f t="shared" si="173"/>
        <v>0.66666666666666663</v>
      </c>
      <c r="AG582" s="336">
        <v>6</v>
      </c>
      <c r="AH582" s="220">
        <f>IFERROR(AG582/AG589,"-")</f>
        <v>0.1111111111111111</v>
      </c>
      <c r="AI582" s="59">
        <v>133020</v>
      </c>
      <c r="AJ582" s="59">
        <v>1</v>
      </c>
      <c r="AK582" s="59">
        <f t="shared" si="174"/>
        <v>22170</v>
      </c>
      <c r="AL582" s="59">
        <f t="shared" si="175"/>
        <v>133020</v>
      </c>
      <c r="AM582" s="9">
        <f t="shared" si="176"/>
        <v>0.16666666666666666</v>
      </c>
      <c r="AN582" s="336">
        <v>34</v>
      </c>
      <c r="AO582" s="220">
        <f>IFERROR(AN582/AN589,"-")</f>
        <v>6.2271062271062272E-2</v>
      </c>
      <c r="AP582" s="59">
        <v>2210032</v>
      </c>
      <c r="AQ582" s="59">
        <v>11</v>
      </c>
      <c r="AR582" s="59">
        <f t="shared" si="177"/>
        <v>65000.941176470587</v>
      </c>
      <c r="AS582" s="59">
        <f t="shared" si="178"/>
        <v>200912</v>
      </c>
      <c r="AT582" s="9">
        <f t="shared" si="179"/>
        <v>0.3235294117647059</v>
      </c>
      <c r="AV582" s="65"/>
    </row>
    <row r="583" spans="2:48" s="7" customFormat="1">
      <c r="B583" s="465"/>
      <c r="C583" s="470"/>
      <c r="D583" s="143" t="s">
        <v>154</v>
      </c>
      <c r="E583" s="336">
        <v>7</v>
      </c>
      <c r="F583" s="220">
        <f>IFERROR(E583/E589,"-")</f>
        <v>4.5454545454545456E-2</v>
      </c>
      <c r="G583" s="59">
        <v>1748886</v>
      </c>
      <c r="H583" s="59">
        <v>5</v>
      </c>
      <c r="I583" s="59">
        <f t="shared" si="162"/>
        <v>249840.85714285713</v>
      </c>
      <c r="J583" s="59">
        <f t="shared" si="163"/>
        <v>349777.2</v>
      </c>
      <c r="K583" s="9">
        <f t="shared" si="164"/>
        <v>0.7142857142857143</v>
      </c>
      <c r="L583" s="336">
        <v>5</v>
      </c>
      <c r="M583" s="220">
        <f>IFERROR(L583/L589,"-")</f>
        <v>5.2083333333333336E-2</v>
      </c>
      <c r="N583" s="59">
        <v>903673</v>
      </c>
      <c r="O583" s="59">
        <v>4</v>
      </c>
      <c r="P583" s="59">
        <f t="shared" si="165"/>
        <v>180734.6</v>
      </c>
      <c r="Q583" s="59">
        <f t="shared" si="166"/>
        <v>225918.25</v>
      </c>
      <c r="R583" s="9">
        <f t="shared" si="167"/>
        <v>0.8</v>
      </c>
      <c r="S583" s="336">
        <v>1</v>
      </c>
      <c r="T583" s="220">
        <f>IFERROR(S583/S589,"-")</f>
        <v>5.8823529411764705E-2</v>
      </c>
      <c r="U583" s="59">
        <v>0</v>
      </c>
      <c r="V583" s="59">
        <v>0</v>
      </c>
      <c r="W583" s="59">
        <f t="shared" si="168"/>
        <v>0</v>
      </c>
      <c r="X583" s="59" t="str">
        <f t="shared" si="169"/>
        <v>-</v>
      </c>
      <c r="Y583" s="9">
        <f t="shared" si="170"/>
        <v>0</v>
      </c>
      <c r="Z583" s="336">
        <v>0</v>
      </c>
      <c r="AA583" s="220">
        <f>IFERROR(Z583/Z589,"-")</f>
        <v>0</v>
      </c>
      <c r="AB583" s="59">
        <v>0</v>
      </c>
      <c r="AC583" s="59">
        <v>0</v>
      </c>
      <c r="AD583" s="59" t="str">
        <f t="shared" si="171"/>
        <v>-</v>
      </c>
      <c r="AE583" s="59" t="str">
        <f t="shared" si="172"/>
        <v>-</v>
      </c>
      <c r="AF583" s="9" t="str">
        <f t="shared" si="173"/>
        <v>-</v>
      </c>
      <c r="AG583" s="336">
        <v>6</v>
      </c>
      <c r="AH583" s="220">
        <f>IFERROR(AG583/AG589,"-")</f>
        <v>0.1111111111111111</v>
      </c>
      <c r="AI583" s="59">
        <v>956008</v>
      </c>
      <c r="AJ583" s="59">
        <v>4</v>
      </c>
      <c r="AK583" s="59">
        <f t="shared" si="174"/>
        <v>159334.66666666666</v>
      </c>
      <c r="AL583" s="59">
        <f t="shared" si="175"/>
        <v>239002</v>
      </c>
      <c r="AM583" s="9">
        <f t="shared" si="176"/>
        <v>0.66666666666666663</v>
      </c>
      <c r="AN583" s="336">
        <v>20</v>
      </c>
      <c r="AO583" s="220">
        <f>IFERROR(AN583/AN589,"-")</f>
        <v>3.6630036630036632E-2</v>
      </c>
      <c r="AP583" s="59">
        <v>2523325</v>
      </c>
      <c r="AQ583" s="59">
        <v>10</v>
      </c>
      <c r="AR583" s="59">
        <f t="shared" si="177"/>
        <v>126166.25</v>
      </c>
      <c r="AS583" s="59">
        <f t="shared" si="178"/>
        <v>252332.5</v>
      </c>
      <c r="AT583" s="9">
        <f t="shared" si="179"/>
        <v>0.5</v>
      </c>
      <c r="AV583" s="65"/>
    </row>
    <row r="584" spans="2:48" s="7" customFormat="1">
      <c r="B584" s="465"/>
      <c r="C584" s="470"/>
      <c r="D584" s="143" t="s">
        <v>155</v>
      </c>
      <c r="E584" s="147">
        <v>6</v>
      </c>
      <c r="F584" s="218">
        <f>IFERROR(E584/E589,"-")</f>
        <v>3.896103896103896E-2</v>
      </c>
      <c r="G584" s="219">
        <v>3143308</v>
      </c>
      <c r="H584" s="219">
        <v>6</v>
      </c>
      <c r="I584" s="219">
        <f t="shared" si="162"/>
        <v>523884.66666666669</v>
      </c>
      <c r="J584" s="219">
        <f t="shared" si="163"/>
        <v>523884.66666666669</v>
      </c>
      <c r="K584" s="144">
        <f t="shared" si="164"/>
        <v>1</v>
      </c>
      <c r="L584" s="147">
        <v>4</v>
      </c>
      <c r="M584" s="218">
        <f>IFERROR(L584/L589,"-")</f>
        <v>4.1666666666666664E-2</v>
      </c>
      <c r="N584" s="219">
        <v>2179985</v>
      </c>
      <c r="O584" s="219">
        <v>4</v>
      </c>
      <c r="P584" s="219">
        <f t="shared" si="165"/>
        <v>544996.25</v>
      </c>
      <c r="Q584" s="219">
        <f t="shared" si="166"/>
        <v>544996.25</v>
      </c>
      <c r="R584" s="144">
        <f t="shared" si="167"/>
        <v>1</v>
      </c>
      <c r="S584" s="147">
        <v>3</v>
      </c>
      <c r="T584" s="218">
        <f>IFERROR(S584/S589,"-")</f>
        <v>0.17647058823529413</v>
      </c>
      <c r="U584" s="219">
        <v>1132140</v>
      </c>
      <c r="V584" s="219">
        <v>3</v>
      </c>
      <c r="W584" s="219">
        <f t="shared" si="168"/>
        <v>377380</v>
      </c>
      <c r="X584" s="219">
        <f t="shared" si="169"/>
        <v>377380</v>
      </c>
      <c r="Y584" s="144">
        <f t="shared" si="170"/>
        <v>1</v>
      </c>
      <c r="Z584" s="147">
        <v>1</v>
      </c>
      <c r="AA584" s="218">
        <f>IFERROR(Z584/Z589,"-")</f>
        <v>0.1111111111111111</v>
      </c>
      <c r="AB584" s="219">
        <v>168817</v>
      </c>
      <c r="AC584" s="219">
        <v>1</v>
      </c>
      <c r="AD584" s="219">
        <f t="shared" si="171"/>
        <v>168817</v>
      </c>
      <c r="AE584" s="219">
        <f t="shared" si="172"/>
        <v>168817</v>
      </c>
      <c r="AF584" s="144">
        <f t="shared" si="173"/>
        <v>1</v>
      </c>
      <c r="AG584" s="147">
        <v>3</v>
      </c>
      <c r="AH584" s="218">
        <f>IFERROR(AG584/AG589,"-")</f>
        <v>5.5555555555555552E-2</v>
      </c>
      <c r="AI584" s="219">
        <v>4017041</v>
      </c>
      <c r="AJ584" s="219">
        <v>3</v>
      </c>
      <c r="AK584" s="219">
        <f t="shared" si="174"/>
        <v>1339013.6666666667</v>
      </c>
      <c r="AL584" s="219">
        <f t="shared" si="175"/>
        <v>1339013.6666666667</v>
      </c>
      <c r="AM584" s="144">
        <f t="shared" si="176"/>
        <v>1</v>
      </c>
      <c r="AN584" s="147">
        <v>23</v>
      </c>
      <c r="AO584" s="218">
        <f>IFERROR(AN584/AN589,"-")</f>
        <v>4.2124542124542128E-2</v>
      </c>
      <c r="AP584" s="219">
        <v>9615992</v>
      </c>
      <c r="AQ584" s="219">
        <v>18</v>
      </c>
      <c r="AR584" s="219">
        <f t="shared" si="177"/>
        <v>418086.60869565216</v>
      </c>
      <c r="AS584" s="219">
        <f t="shared" si="178"/>
        <v>534221.77777777775</v>
      </c>
      <c r="AT584" s="144">
        <f t="shared" si="179"/>
        <v>0.78260869565217395</v>
      </c>
      <c r="AV584" s="65"/>
    </row>
    <row r="585" spans="2:48" s="7" customFormat="1">
      <c r="B585" s="465"/>
      <c r="C585" s="470"/>
      <c r="D585" s="143" t="s">
        <v>157</v>
      </c>
      <c r="E585" s="336">
        <v>7</v>
      </c>
      <c r="F585" s="220">
        <f>IFERROR(E585/E589,"-")</f>
        <v>4.5454545454545456E-2</v>
      </c>
      <c r="G585" s="59">
        <v>7225230</v>
      </c>
      <c r="H585" s="59">
        <v>6</v>
      </c>
      <c r="I585" s="59">
        <f t="shared" si="162"/>
        <v>1032175.7142857143</v>
      </c>
      <c r="J585" s="59">
        <f t="shared" si="163"/>
        <v>1204205</v>
      </c>
      <c r="K585" s="9">
        <f t="shared" si="164"/>
        <v>0.8571428571428571</v>
      </c>
      <c r="L585" s="336">
        <v>4</v>
      </c>
      <c r="M585" s="220">
        <f>IFERROR(L585/L589,"-")</f>
        <v>4.1666666666666664E-2</v>
      </c>
      <c r="N585" s="59">
        <v>4331104</v>
      </c>
      <c r="O585" s="59">
        <v>3</v>
      </c>
      <c r="P585" s="59">
        <f t="shared" si="165"/>
        <v>1082776</v>
      </c>
      <c r="Q585" s="59">
        <f t="shared" si="166"/>
        <v>1443701.3333333333</v>
      </c>
      <c r="R585" s="9">
        <f t="shared" si="167"/>
        <v>0.75</v>
      </c>
      <c r="S585" s="336">
        <v>1</v>
      </c>
      <c r="T585" s="220">
        <f>IFERROR(S585/S589,"-")</f>
        <v>5.8823529411764705E-2</v>
      </c>
      <c r="U585" s="59">
        <v>559024</v>
      </c>
      <c r="V585" s="59">
        <v>1</v>
      </c>
      <c r="W585" s="59">
        <f t="shared" si="168"/>
        <v>559024</v>
      </c>
      <c r="X585" s="59">
        <f t="shared" si="169"/>
        <v>559024</v>
      </c>
      <c r="Y585" s="9">
        <f t="shared" si="170"/>
        <v>1</v>
      </c>
      <c r="Z585" s="336">
        <v>0</v>
      </c>
      <c r="AA585" s="220">
        <f>IFERROR(Z585/Z589,"-")</f>
        <v>0</v>
      </c>
      <c r="AB585" s="59">
        <v>0</v>
      </c>
      <c r="AC585" s="59">
        <v>0</v>
      </c>
      <c r="AD585" s="59" t="str">
        <f t="shared" si="171"/>
        <v>-</v>
      </c>
      <c r="AE585" s="59" t="str">
        <f t="shared" si="172"/>
        <v>-</v>
      </c>
      <c r="AF585" s="9" t="str">
        <f t="shared" si="173"/>
        <v>-</v>
      </c>
      <c r="AG585" s="336">
        <v>4</v>
      </c>
      <c r="AH585" s="220">
        <f>IFERROR(AG585/AG589,"-")</f>
        <v>7.407407407407407E-2</v>
      </c>
      <c r="AI585" s="59">
        <v>4436403</v>
      </c>
      <c r="AJ585" s="59">
        <v>4</v>
      </c>
      <c r="AK585" s="59">
        <f t="shared" si="174"/>
        <v>1109100.75</v>
      </c>
      <c r="AL585" s="59">
        <f t="shared" si="175"/>
        <v>1109100.75</v>
      </c>
      <c r="AM585" s="9">
        <f t="shared" si="176"/>
        <v>1</v>
      </c>
      <c r="AN585" s="336">
        <v>11</v>
      </c>
      <c r="AO585" s="220">
        <f>IFERROR(AN585/AN589,"-")</f>
        <v>2.0146520146520148E-2</v>
      </c>
      <c r="AP585" s="59">
        <v>10312418</v>
      </c>
      <c r="AQ585" s="59">
        <v>11</v>
      </c>
      <c r="AR585" s="59">
        <f t="shared" si="177"/>
        <v>937492.54545454541</v>
      </c>
      <c r="AS585" s="59">
        <f t="shared" si="178"/>
        <v>937492.54545454541</v>
      </c>
      <c r="AT585" s="9">
        <f t="shared" si="179"/>
        <v>1</v>
      </c>
      <c r="AV585" s="65"/>
    </row>
    <row r="586" spans="2:48" s="7" customFormat="1">
      <c r="B586" s="465"/>
      <c r="C586" s="470"/>
      <c r="D586" s="143" t="s">
        <v>158</v>
      </c>
      <c r="E586" s="147">
        <v>1</v>
      </c>
      <c r="F586" s="218">
        <f>IFERROR(E586/E589,"-")</f>
        <v>6.4935064935064939E-3</v>
      </c>
      <c r="G586" s="219">
        <v>3117405</v>
      </c>
      <c r="H586" s="219">
        <v>1</v>
      </c>
      <c r="I586" s="219">
        <f t="shared" si="162"/>
        <v>3117405</v>
      </c>
      <c r="J586" s="219">
        <f t="shared" si="163"/>
        <v>3117405</v>
      </c>
      <c r="K586" s="144">
        <f t="shared" si="164"/>
        <v>1</v>
      </c>
      <c r="L586" s="147">
        <v>1</v>
      </c>
      <c r="M586" s="218">
        <f>IFERROR(L586/L589,"-")</f>
        <v>1.0416666666666666E-2</v>
      </c>
      <c r="N586" s="219">
        <v>3117405</v>
      </c>
      <c r="O586" s="219">
        <v>1</v>
      </c>
      <c r="P586" s="219">
        <f t="shared" si="165"/>
        <v>3117405</v>
      </c>
      <c r="Q586" s="219">
        <f t="shared" si="166"/>
        <v>3117405</v>
      </c>
      <c r="R586" s="144">
        <f t="shared" si="167"/>
        <v>1</v>
      </c>
      <c r="S586" s="147">
        <v>0</v>
      </c>
      <c r="T586" s="218">
        <f>IFERROR(S586/S589,"-")</f>
        <v>0</v>
      </c>
      <c r="U586" s="219">
        <v>0</v>
      </c>
      <c r="V586" s="219">
        <v>0</v>
      </c>
      <c r="W586" s="219" t="str">
        <f t="shared" si="168"/>
        <v>-</v>
      </c>
      <c r="X586" s="219" t="str">
        <f t="shared" si="169"/>
        <v>-</v>
      </c>
      <c r="Y586" s="144" t="str">
        <f t="shared" si="170"/>
        <v>-</v>
      </c>
      <c r="Z586" s="147">
        <v>0</v>
      </c>
      <c r="AA586" s="218">
        <f>IFERROR(Z586/Z589,"-")</f>
        <v>0</v>
      </c>
      <c r="AB586" s="219">
        <v>0</v>
      </c>
      <c r="AC586" s="219">
        <v>0</v>
      </c>
      <c r="AD586" s="219" t="str">
        <f t="shared" si="171"/>
        <v>-</v>
      </c>
      <c r="AE586" s="219" t="str">
        <f t="shared" si="172"/>
        <v>-</v>
      </c>
      <c r="AF586" s="144" t="str">
        <f t="shared" si="173"/>
        <v>-</v>
      </c>
      <c r="AG586" s="147">
        <v>3</v>
      </c>
      <c r="AH586" s="218">
        <f>IFERROR(AG586/AG589,"-")</f>
        <v>5.5555555555555552E-2</v>
      </c>
      <c r="AI586" s="219">
        <v>5581059</v>
      </c>
      <c r="AJ586" s="219">
        <v>3</v>
      </c>
      <c r="AK586" s="219">
        <f t="shared" si="174"/>
        <v>1860353</v>
      </c>
      <c r="AL586" s="219">
        <f t="shared" si="175"/>
        <v>1860353</v>
      </c>
      <c r="AM586" s="144">
        <f t="shared" si="176"/>
        <v>1</v>
      </c>
      <c r="AN586" s="147">
        <v>3</v>
      </c>
      <c r="AO586" s="218">
        <f>IFERROR(AN586/AN589,"-")</f>
        <v>5.4945054945054949E-3</v>
      </c>
      <c r="AP586" s="219">
        <v>5697927</v>
      </c>
      <c r="AQ586" s="219">
        <v>3</v>
      </c>
      <c r="AR586" s="219">
        <f t="shared" si="177"/>
        <v>1899309</v>
      </c>
      <c r="AS586" s="219">
        <f t="shared" si="178"/>
        <v>1899309</v>
      </c>
      <c r="AT586" s="144">
        <f t="shared" si="179"/>
        <v>1</v>
      </c>
      <c r="AV586" s="65"/>
    </row>
    <row r="587" spans="2:48" s="7" customFormat="1">
      <c r="B587" s="465"/>
      <c r="C587" s="470"/>
      <c r="D587" s="143" t="s">
        <v>159</v>
      </c>
      <c r="E587" s="336">
        <v>3</v>
      </c>
      <c r="F587" s="220">
        <f>IFERROR(E587/E589,"-")</f>
        <v>1.948051948051948E-2</v>
      </c>
      <c r="G587" s="59">
        <v>5325736</v>
      </c>
      <c r="H587" s="59">
        <v>3</v>
      </c>
      <c r="I587" s="59">
        <f t="shared" si="162"/>
        <v>1775245.3333333333</v>
      </c>
      <c r="J587" s="59">
        <f t="shared" si="163"/>
        <v>1775245.3333333333</v>
      </c>
      <c r="K587" s="9">
        <f t="shared" si="164"/>
        <v>1</v>
      </c>
      <c r="L587" s="336">
        <v>3</v>
      </c>
      <c r="M587" s="220">
        <f>IFERROR(L587/L589,"-")</f>
        <v>3.125E-2</v>
      </c>
      <c r="N587" s="59">
        <v>5325736</v>
      </c>
      <c r="O587" s="59">
        <v>3</v>
      </c>
      <c r="P587" s="59">
        <f t="shared" si="165"/>
        <v>1775245.3333333333</v>
      </c>
      <c r="Q587" s="59">
        <f t="shared" si="166"/>
        <v>1775245.3333333333</v>
      </c>
      <c r="R587" s="9">
        <f t="shared" si="167"/>
        <v>1</v>
      </c>
      <c r="S587" s="336">
        <v>0</v>
      </c>
      <c r="T587" s="220">
        <f>IFERROR(S587/S589,"-")</f>
        <v>0</v>
      </c>
      <c r="U587" s="59">
        <v>0</v>
      </c>
      <c r="V587" s="59">
        <v>0</v>
      </c>
      <c r="W587" s="59" t="str">
        <f t="shared" si="168"/>
        <v>-</v>
      </c>
      <c r="X587" s="59" t="str">
        <f t="shared" si="169"/>
        <v>-</v>
      </c>
      <c r="Y587" s="9" t="str">
        <f t="shared" si="170"/>
        <v>-</v>
      </c>
      <c r="Z587" s="336">
        <v>0</v>
      </c>
      <c r="AA587" s="220">
        <f>IFERROR(Z587/Z589,"-")</f>
        <v>0</v>
      </c>
      <c r="AB587" s="59">
        <v>0</v>
      </c>
      <c r="AC587" s="59">
        <v>0</v>
      </c>
      <c r="AD587" s="59" t="str">
        <f t="shared" si="171"/>
        <v>-</v>
      </c>
      <c r="AE587" s="59" t="str">
        <f t="shared" si="172"/>
        <v>-</v>
      </c>
      <c r="AF587" s="9" t="str">
        <f t="shared" si="173"/>
        <v>-</v>
      </c>
      <c r="AG587" s="336">
        <v>3</v>
      </c>
      <c r="AH587" s="220">
        <f>IFERROR(AG587/AG589,"-")</f>
        <v>5.5555555555555552E-2</v>
      </c>
      <c r="AI587" s="59">
        <v>2465374</v>
      </c>
      <c r="AJ587" s="59">
        <v>3</v>
      </c>
      <c r="AK587" s="59">
        <f t="shared" si="174"/>
        <v>821791.33333333337</v>
      </c>
      <c r="AL587" s="59">
        <f t="shared" si="175"/>
        <v>821791.33333333337</v>
      </c>
      <c r="AM587" s="9">
        <f t="shared" si="176"/>
        <v>1</v>
      </c>
      <c r="AN587" s="336">
        <v>3</v>
      </c>
      <c r="AO587" s="220">
        <f>IFERROR(AN587/AN589,"-")</f>
        <v>5.4945054945054949E-3</v>
      </c>
      <c r="AP587" s="59">
        <v>3772663</v>
      </c>
      <c r="AQ587" s="59">
        <v>2</v>
      </c>
      <c r="AR587" s="59">
        <f t="shared" si="177"/>
        <v>1257554.3333333333</v>
      </c>
      <c r="AS587" s="59">
        <f t="shared" si="178"/>
        <v>1886331.5</v>
      </c>
      <c r="AT587" s="9">
        <f t="shared" si="179"/>
        <v>0.66666666666666663</v>
      </c>
      <c r="AV587" s="65"/>
    </row>
    <row r="588" spans="2:48" s="7" customFormat="1">
      <c r="B588" s="465"/>
      <c r="C588" s="470"/>
      <c r="D588" s="146" t="s">
        <v>160</v>
      </c>
      <c r="E588" s="337">
        <v>0</v>
      </c>
      <c r="F588" s="221">
        <f>IFERROR(E588/E589,"-")</f>
        <v>0</v>
      </c>
      <c r="G588" s="222">
        <v>0</v>
      </c>
      <c r="H588" s="222">
        <v>0</v>
      </c>
      <c r="I588" s="222" t="str">
        <f t="shared" si="162"/>
        <v>-</v>
      </c>
      <c r="J588" s="222" t="str">
        <f t="shared" si="163"/>
        <v>-</v>
      </c>
      <c r="K588" s="29" t="str">
        <f t="shared" si="164"/>
        <v>-</v>
      </c>
      <c r="L588" s="337">
        <v>0</v>
      </c>
      <c r="M588" s="221">
        <f>IFERROR(L588/L589,"-")</f>
        <v>0</v>
      </c>
      <c r="N588" s="222">
        <v>0</v>
      </c>
      <c r="O588" s="222">
        <v>0</v>
      </c>
      <c r="P588" s="222" t="str">
        <f t="shared" si="165"/>
        <v>-</v>
      </c>
      <c r="Q588" s="222" t="str">
        <f t="shared" si="166"/>
        <v>-</v>
      </c>
      <c r="R588" s="29" t="str">
        <f t="shared" si="167"/>
        <v>-</v>
      </c>
      <c r="S588" s="337">
        <v>0</v>
      </c>
      <c r="T588" s="221">
        <f>IFERROR(S588/S589,"-")</f>
        <v>0</v>
      </c>
      <c r="U588" s="222">
        <v>0</v>
      </c>
      <c r="V588" s="222">
        <v>0</v>
      </c>
      <c r="W588" s="222" t="str">
        <f t="shared" si="168"/>
        <v>-</v>
      </c>
      <c r="X588" s="222" t="str">
        <f t="shared" si="169"/>
        <v>-</v>
      </c>
      <c r="Y588" s="29" t="str">
        <f t="shared" si="170"/>
        <v>-</v>
      </c>
      <c r="Z588" s="337">
        <v>0</v>
      </c>
      <c r="AA588" s="221">
        <f>IFERROR(Z588/Z589,"-")</f>
        <v>0</v>
      </c>
      <c r="AB588" s="222">
        <v>0</v>
      </c>
      <c r="AC588" s="222">
        <v>0</v>
      </c>
      <c r="AD588" s="222" t="str">
        <f t="shared" si="171"/>
        <v>-</v>
      </c>
      <c r="AE588" s="222" t="str">
        <f t="shared" si="172"/>
        <v>-</v>
      </c>
      <c r="AF588" s="29" t="str">
        <f t="shared" si="173"/>
        <v>-</v>
      </c>
      <c r="AG588" s="337">
        <v>0</v>
      </c>
      <c r="AH588" s="221">
        <f>IFERROR(AG588/AG589,"-")</f>
        <v>0</v>
      </c>
      <c r="AI588" s="222">
        <v>0</v>
      </c>
      <c r="AJ588" s="222">
        <v>0</v>
      </c>
      <c r="AK588" s="222" t="str">
        <f t="shared" si="174"/>
        <v>-</v>
      </c>
      <c r="AL588" s="222" t="str">
        <f t="shared" si="175"/>
        <v>-</v>
      </c>
      <c r="AM588" s="29" t="str">
        <f t="shared" si="176"/>
        <v>-</v>
      </c>
      <c r="AN588" s="337">
        <v>1</v>
      </c>
      <c r="AO588" s="221">
        <f>IFERROR(AN588/AN589,"-")</f>
        <v>1.8315018315018315E-3</v>
      </c>
      <c r="AP588" s="222">
        <v>936175</v>
      </c>
      <c r="AQ588" s="222">
        <v>1</v>
      </c>
      <c r="AR588" s="222">
        <f t="shared" si="177"/>
        <v>936175</v>
      </c>
      <c r="AS588" s="222">
        <f t="shared" si="178"/>
        <v>936175</v>
      </c>
      <c r="AT588" s="29">
        <f t="shared" si="179"/>
        <v>1</v>
      </c>
      <c r="AV588" s="65"/>
    </row>
    <row r="589" spans="2:48" s="7" customFormat="1">
      <c r="B589" s="466"/>
      <c r="C589" s="471"/>
      <c r="D589" s="247" t="s">
        <v>64</v>
      </c>
      <c r="E589" s="148">
        <f>SUM(E581:E588)</f>
        <v>154</v>
      </c>
      <c r="F589" s="223">
        <f>IFERROR(E589/E589,"-")</f>
        <v>1</v>
      </c>
      <c r="G589" s="224">
        <f>SUM(G581:G588)</f>
        <v>22488006</v>
      </c>
      <c r="H589" s="224">
        <f>SUM(H581:H588)</f>
        <v>28</v>
      </c>
      <c r="I589" s="224">
        <f t="shared" si="162"/>
        <v>146026.01298701297</v>
      </c>
      <c r="J589" s="224">
        <f t="shared" si="163"/>
        <v>803143.07142857148</v>
      </c>
      <c r="K589" s="129">
        <f t="shared" si="164"/>
        <v>0.18181818181818182</v>
      </c>
      <c r="L589" s="148">
        <f>SUM(L581:L588)</f>
        <v>96</v>
      </c>
      <c r="M589" s="223">
        <f>IFERROR(L589/L589,"-")</f>
        <v>1</v>
      </c>
      <c r="N589" s="224">
        <f>SUM(N581:N588)</f>
        <v>16492380</v>
      </c>
      <c r="O589" s="224">
        <f>SUM(O581:O588)</f>
        <v>18</v>
      </c>
      <c r="P589" s="224">
        <f t="shared" si="165"/>
        <v>171795.625</v>
      </c>
      <c r="Q589" s="224">
        <f t="shared" si="166"/>
        <v>916243.33333333337</v>
      </c>
      <c r="R589" s="129">
        <f t="shared" si="167"/>
        <v>0.1875</v>
      </c>
      <c r="S589" s="148">
        <f>SUM(S581:S588)</f>
        <v>17</v>
      </c>
      <c r="T589" s="223">
        <f>IFERROR(S589/S589,"-")</f>
        <v>1</v>
      </c>
      <c r="U589" s="224">
        <f>SUM(U581:U588)</f>
        <v>2189381</v>
      </c>
      <c r="V589" s="224">
        <f>SUM(V581:V588)</f>
        <v>6</v>
      </c>
      <c r="W589" s="224">
        <f t="shared" si="168"/>
        <v>128787.11764705883</v>
      </c>
      <c r="X589" s="224">
        <f t="shared" si="169"/>
        <v>364896.83333333331</v>
      </c>
      <c r="Y589" s="129">
        <f t="shared" si="170"/>
        <v>0.35294117647058826</v>
      </c>
      <c r="Z589" s="148">
        <f>SUM(Z581:Z588)</f>
        <v>9</v>
      </c>
      <c r="AA589" s="223">
        <f>IFERROR(Z589/Z589,"-")</f>
        <v>1</v>
      </c>
      <c r="AB589" s="224">
        <f>SUM(AB581:AB588)</f>
        <v>667034</v>
      </c>
      <c r="AC589" s="224">
        <f>SUM(AC581:AC588)</f>
        <v>3</v>
      </c>
      <c r="AD589" s="224">
        <f t="shared" si="171"/>
        <v>74114.888888888891</v>
      </c>
      <c r="AE589" s="224">
        <f t="shared" si="172"/>
        <v>222344.66666666666</v>
      </c>
      <c r="AF589" s="129">
        <f t="shared" si="173"/>
        <v>0.33333333333333331</v>
      </c>
      <c r="AG589" s="148">
        <f>SUM(AG581:AG588)</f>
        <v>54</v>
      </c>
      <c r="AH589" s="223">
        <f>IFERROR(AG589/AG589,"-")</f>
        <v>1</v>
      </c>
      <c r="AI589" s="224">
        <f>SUM(AI581:AI588)</f>
        <v>17588905</v>
      </c>
      <c r="AJ589" s="224">
        <f>SUM(AJ581:AJ588)</f>
        <v>18</v>
      </c>
      <c r="AK589" s="224">
        <f t="shared" si="174"/>
        <v>325720.46296296298</v>
      </c>
      <c r="AL589" s="224">
        <f t="shared" si="175"/>
        <v>977161.38888888888</v>
      </c>
      <c r="AM589" s="129">
        <f t="shared" si="176"/>
        <v>0.33333333333333331</v>
      </c>
      <c r="AN589" s="148">
        <f>SUM(AN581:AN588)</f>
        <v>546</v>
      </c>
      <c r="AO589" s="223">
        <f>IFERROR(AN589/AN589,"-")</f>
        <v>1</v>
      </c>
      <c r="AP589" s="224">
        <f>SUM(AP581:AP588)</f>
        <v>35068532</v>
      </c>
      <c r="AQ589" s="224">
        <f>SUM(AQ581:AQ588)</f>
        <v>56</v>
      </c>
      <c r="AR589" s="224">
        <f t="shared" si="177"/>
        <v>64228.080586080585</v>
      </c>
      <c r="AS589" s="224">
        <f t="shared" si="178"/>
        <v>626223.78571428568</v>
      </c>
      <c r="AT589" s="129">
        <f t="shared" si="179"/>
        <v>0.10256410256410256</v>
      </c>
      <c r="AV589" s="65"/>
    </row>
    <row r="590" spans="2:48" s="7" customFormat="1">
      <c r="B590" s="464">
        <v>66</v>
      </c>
      <c r="C590" s="469" t="s">
        <v>4</v>
      </c>
      <c r="D590" s="143" t="s">
        <v>156</v>
      </c>
      <c r="E590" s="147">
        <v>135</v>
      </c>
      <c r="F590" s="218">
        <f>IFERROR(E590/E598,"-")</f>
        <v>0.76704545454545459</v>
      </c>
      <c r="G590" s="219">
        <v>0</v>
      </c>
      <c r="H590" s="219">
        <v>0</v>
      </c>
      <c r="I590" s="219">
        <f t="shared" ref="I590:I653" si="180">IFERROR(G590/E590,"-")</f>
        <v>0</v>
      </c>
      <c r="J590" s="219" t="str">
        <f t="shared" si="163"/>
        <v>-</v>
      </c>
      <c r="K590" s="144">
        <f t="shared" si="164"/>
        <v>0</v>
      </c>
      <c r="L590" s="147">
        <v>86</v>
      </c>
      <c r="M590" s="218">
        <f>IFERROR(L590/L598,"-")</f>
        <v>0.75438596491228072</v>
      </c>
      <c r="N590" s="219">
        <v>0</v>
      </c>
      <c r="O590" s="219">
        <v>0</v>
      </c>
      <c r="P590" s="219">
        <f t="shared" si="165"/>
        <v>0</v>
      </c>
      <c r="Q590" s="219" t="str">
        <f t="shared" si="166"/>
        <v>-</v>
      </c>
      <c r="R590" s="144">
        <f t="shared" si="167"/>
        <v>0</v>
      </c>
      <c r="S590" s="147">
        <v>7</v>
      </c>
      <c r="T590" s="218">
        <f>IFERROR(S590/S598,"-")</f>
        <v>0.5</v>
      </c>
      <c r="U590" s="219">
        <v>0</v>
      </c>
      <c r="V590" s="219">
        <v>0</v>
      </c>
      <c r="W590" s="219">
        <f t="shared" si="168"/>
        <v>0</v>
      </c>
      <c r="X590" s="219" t="str">
        <f t="shared" si="169"/>
        <v>-</v>
      </c>
      <c r="Y590" s="144">
        <f t="shared" si="170"/>
        <v>0</v>
      </c>
      <c r="Z590" s="147">
        <v>5</v>
      </c>
      <c r="AA590" s="218">
        <f>IFERROR(Z590/Z598,"-")</f>
        <v>0.45454545454545453</v>
      </c>
      <c r="AB590" s="219">
        <v>0</v>
      </c>
      <c r="AC590" s="219">
        <v>0</v>
      </c>
      <c r="AD590" s="219">
        <f t="shared" si="171"/>
        <v>0</v>
      </c>
      <c r="AE590" s="219" t="str">
        <f t="shared" si="172"/>
        <v>-</v>
      </c>
      <c r="AF590" s="144">
        <f t="shared" si="173"/>
        <v>0</v>
      </c>
      <c r="AG590" s="147">
        <v>12</v>
      </c>
      <c r="AH590" s="218">
        <f>IFERROR(AG590/AG598,"-")</f>
        <v>0.48</v>
      </c>
      <c r="AI590" s="219">
        <v>0</v>
      </c>
      <c r="AJ590" s="219">
        <v>0</v>
      </c>
      <c r="AK590" s="219">
        <f t="shared" si="174"/>
        <v>0</v>
      </c>
      <c r="AL590" s="219" t="str">
        <f t="shared" si="175"/>
        <v>-</v>
      </c>
      <c r="AM590" s="144">
        <f t="shared" si="176"/>
        <v>0</v>
      </c>
      <c r="AN590" s="147">
        <v>676</v>
      </c>
      <c r="AO590" s="218">
        <f>IFERROR(AN590/AN598,"-")</f>
        <v>0.85786802030456855</v>
      </c>
      <c r="AP590" s="219">
        <v>67896</v>
      </c>
      <c r="AQ590" s="219">
        <v>1</v>
      </c>
      <c r="AR590" s="219">
        <f t="shared" si="177"/>
        <v>100.43786982248521</v>
      </c>
      <c r="AS590" s="219">
        <f t="shared" si="178"/>
        <v>67896</v>
      </c>
      <c r="AT590" s="144">
        <f t="shared" si="179"/>
        <v>1.4792899408284023E-3</v>
      </c>
      <c r="AV590" s="65"/>
    </row>
    <row r="591" spans="2:48" s="7" customFormat="1">
      <c r="B591" s="465"/>
      <c r="C591" s="470"/>
      <c r="D591" s="143" t="s">
        <v>153</v>
      </c>
      <c r="E591" s="336">
        <v>26</v>
      </c>
      <c r="F591" s="220">
        <f>IFERROR(E591/E598,"-")</f>
        <v>0.14772727272727273</v>
      </c>
      <c r="G591" s="59">
        <v>1967609</v>
      </c>
      <c r="H591" s="59">
        <v>12</v>
      </c>
      <c r="I591" s="59">
        <f t="shared" si="180"/>
        <v>75677.269230769234</v>
      </c>
      <c r="J591" s="59">
        <f t="shared" si="163"/>
        <v>163967.41666666666</v>
      </c>
      <c r="K591" s="9">
        <f t="shared" si="164"/>
        <v>0.46153846153846156</v>
      </c>
      <c r="L591" s="336">
        <v>19</v>
      </c>
      <c r="M591" s="220">
        <f>IFERROR(L591/L598,"-")</f>
        <v>0.16666666666666666</v>
      </c>
      <c r="N591" s="59">
        <v>1260429</v>
      </c>
      <c r="O591" s="59">
        <v>7</v>
      </c>
      <c r="P591" s="59">
        <f t="shared" si="165"/>
        <v>66338.368421052626</v>
      </c>
      <c r="Q591" s="59">
        <f t="shared" si="166"/>
        <v>180061.28571428571</v>
      </c>
      <c r="R591" s="9">
        <f t="shared" si="167"/>
        <v>0.36842105263157893</v>
      </c>
      <c r="S591" s="336">
        <v>4</v>
      </c>
      <c r="T591" s="220">
        <f>IFERROR(S591/S598,"-")</f>
        <v>0.2857142857142857</v>
      </c>
      <c r="U591" s="59">
        <v>249884</v>
      </c>
      <c r="V591" s="59">
        <v>2</v>
      </c>
      <c r="W591" s="59">
        <f t="shared" si="168"/>
        <v>62471</v>
      </c>
      <c r="X591" s="59">
        <f t="shared" si="169"/>
        <v>124942</v>
      </c>
      <c r="Y591" s="9">
        <f t="shared" si="170"/>
        <v>0.5</v>
      </c>
      <c r="Z591" s="336">
        <v>3</v>
      </c>
      <c r="AA591" s="220">
        <f>IFERROR(Z591/Z598,"-")</f>
        <v>0.27272727272727271</v>
      </c>
      <c r="AB591" s="59">
        <v>175814</v>
      </c>
      <c r="AC591" s="59">
        <v>1</v>
      </c>
      <c r="AD591" s="59">
        <f t="shared" si="171"/>
        <v>58604.666666666664</v>
      </c>
      <c r="AE591" s="59">
        <f t="shared" si="172"/>
        <v>175814</v>
      </c>
      <c r="AF591" s="9">
        <f t="shared" si="173"/>
        <v>0.33333333333333331</v>
      </c>
      <c r="AG591" s="336">
        <v>3</v>
      </c>
      <c r="AH591" s="220">
        <f>IFERROR(AG591/AG598,"-")</f>
        <v>0.12</v>
      </c>
      <c r="AI591" s="59">
        <v>424730</v>
      </c>
      <c r="AJ591" s="59">
        <v>2</v>
      </c>
      <c r="AK591" s="59">
        <f t="shared" si="174"/>
        <v>141576.66666666666</v>
      </c>
      <c r="AL591" s="59">
        <f t="shared" si="175"/>
        <v>212365</v>
      </c>
      <c r="AM591" s="9">
        <f t="shared" si="176"/>
        <v>0.66666666666666663</v>
      </c>
      <c r="AN591" s="336">
        <v>54</v>
      </c>
      <c r="AO591" s="220">
        <f>IFERROR(AN591/AN598,"-")</f>
        <v>6.8527918781725886E-2</v>
      </c>
      <c r="AP591" s="59">
        <v>1411186</v>
      </c>
      <c r="AQ591" s="59">
        <v>7</v>
      </c>
      <c r="AR591" s="59">
        <f t="shared" si="177"/>
        <v>26133.074074074073</v>
      </c>
      <c r="AS591" s="59">
        <f t="shared" si="178"/>
        <v>201598</v>
      </c>
      <c r="AT591" s="9">
        <f t="shared" si="179"/>
        <v>0.12962962962962962</v>
      </c>
      <c r="AV591" s="65"/>
    </row>
    <row r="592" spans="2:48" s="7" customFormat="1">
      <c r="B592" s="465"/>
      <c r="C592" s="470"/>
      <c r="D592" s="143" t="s">
        <v>154</v>
      </c>
      <c r="E592" s="336">
        <v>6</v>
      </c>
      <c r="F592" s="220">
        <f>IFERROR(E592/E598,"-")</f>
        <v>3.4090909090909088E-2</v>
      </c>
      <c r="G592" s="59">
        <v>1109231</v>
      </c>
      <c r="H592" s="59">
        <v>3</v>
      </c>
      <c r="I592" s="59">
        <f t="shared" si="180"/>
        <v>184871.83333333334</v>
      </c>
      <c r="J592" s="59">
        <f t="shared" si="163"/>
        <v>369743.66666666669</v>
      </c>
      <c r="K592" s="9">
        <f t="shared" si="164"/>
        <v>0.5</v>
      </c>
      <c r="L592" s="336">
        <v>3</v>
      </c>
      <c r="M592" s="220">
        <f>IFERROR(L592/L598,"-")</f>
        <v>2.6315789473684209E-2</v>
      </c>
      <c r="N592" s="59">
        <v>916346</v>
      </c>
      <c r="O592" s="59">
        <v>2</v>
      </c>
      <c r="P592" s="59">
        <f t="shared" si="165"/>
        <v>305448.66666666669</v>
      </c>
      <c r="Q592" s="59">
        <f t="shared" si="166"/>
        <v>458173</v>
      </c>
      <c r="R592" s="9">
        <f t="shared" si="167"/>
        <v>0.66666666666666663</v>
      </c>
      <c r="S592" s="336">
        <v>2</v>
      </c>
      <c r="T592" s="220">
        <f>IFERROR(S592/S598,"-")</f>
        <v>0.14285714285714285</v>
      </c>
      <c r="U592" s="59">
        <v>106020</v>
      </c>
      <c r="V592" s="59">
        <v>1</v>
      </c>
      <c r="W592" s="59">
        <f t="shared" si="168"/>
        <v>53010</v>
      </c>
      <c r="X592" s="59">
        <f t="shared" si="169"/>
        <v>106020</v>
      </c>
      <c r="Y592" s="9">
        <f t="shared" si="170"/>
        <v>0.5</v>
      </c>
      <c r="Z592" s="336">
        <v>2</v>
      </c>
      <c r="AA592" s="220">
        <f>IFERROR(Z592/Z598,"-")</f>
        <v>0.18181818181818182</v>
      </c>
      <c r="AB592" s="59">
        <v>106020</v>
      </c>
      <c r="AC592" s="59">
        <v>1</v>
      </c>
      <c r="AD592" s="59">
        <f t="shared" si="171"/>
        <v>53010</v>
      </c>
      <c r="AE592" s="59">
        <f t="shared" si="172"/>
        <v>106020</v>
      </c>
      <c r="AF592" s="9">
        <f t="shared" si="173"/>
        <v>0.5</v>
      </c>
      <c r="AG592" s="336">
        <v>4</v>
      </c>
      <c r="AH592" s="220">
        <f>IFERROR(AG592/AG598,"-")</f>
        <v>0.16</v>
      </c>
      <c r="AI592" s="59">
        <v>916346</v>
      </c>
      <c r="AJ592" s="59">
        <v>2</v>
      </c>
      <c r="AK592" s="59">
        <f t="shared" si="174"/>
        <v>229086.5</v>
      </c>
      <c r="AL592" s="59">
        <f t="shared" si="175"/>
        <v>458173</v>
      </c>
      <c r="AM592" s="9">
        <f t="shared" si="176"/>
        <v>0.5</v>
      </c>
      <c r="AN592" s="336">
        <v>20</v>
      </c>
      <c r="AO592" s="220">
        <f>IFERROR(AN592/AN598,"-")</f>
        <v>2.5380710659898477E-2</v>
      </c>
      <c r="AP592" s="59">
        <v>1969127</v>
      </c>
      <c r="AQ592" s="59">
        <v>9</v>
      </c>
      <c r="AR592" s="59">
        <f t="shared" si="177"/>
        <v>98456.35</v>
      </c>
      <c r="AS592" s="59">
        <f t="shared" si="178"/>
        <v>218791.88888888888</v>
      </c>
      <c r="AT592" s="9">
        <f t="shared" si="179"/>
        <v>0.45</v>
      </c>
      <c r="AV592" s="65"/>
    </row>
    <row r="593" spans="2:48" s="7" customFormat="1">
      <c r="B593" s="465"/>
      <c r="C593" s="470"/>
      <c r="D593" s="143" t="s">
        <v>155</v>
      </c>
      <c r="E593" s="147">
        <v>3</v>
      </c>
      <c r="F593" s="218">
        <f>IFERROR(E593/E598,"-")</f>
        <v>1.7045454545454544E-2</v>
      </c>
      <c r="G593" s="219">
        <v>772879</v>
      </c>
      <c r="H593" s="219">
        <v>2</v>
      </c>
      <c r="I593" s="219">
        <f t="shared" si="180"/>
        <v>257626.33333333334</v>
      </c>
      <c r="J593" s="219">
        <f t="shared" si="163"/>
        <v>386439.5</v>
      </c>
      <c r="K593" s="144">
        <f t="shared" si="164"/>
        <v>0.66666666666666663</v>
      </c>
      <c r="L593" s="147">
        <v>2</v>
      </c>
      <c r="M593" s="218">
        <f>IFERROR(L593/L598,"-")</f>
        <v>1.7543859649122806E-2</v>
      </c>
      <c r="N593" s="219">
        <v>258624</v>
      </c>
      <c r="O593" s="219">
        <v>1</v>
      </c>
      <c r="P593" s="219">
        <f t="shared" si="165"/>
        <v>129312</v>
      </c>
      <c r="Q593" s="219">
        <f t="shared" si="166"/>
        <v>258624</v>
      </c>
      <c r="R593" s="144">
        <f t="shared" si="167"/>
        <v>0.5</v>
      </c>
      <c r="S593" s="147">
        <v>0</v>
      </c>
      <c r="T593" s="218">
        <f>IFERROR(S593/S598,"-")</f>
        <v>0</v>
      </c>
      <c r="U593" s="219">
        <v>0</v>
      </c>
      <c r="V593" s="219">
        <v>0</v>
      </c>
      <c r="W593" s="219" t="str">
        <f t="shared" si="168"/>
        <v>-</v>
      </c>
      <c r="X593" s="219" t="str">
        <f t="shared" si="169"/>
        <v>-</v>
      </c>
      <c r="Y593" s="144" t="str">
        <f t="shared" si="170"/>
        <v>-</v>
      </c>
      <c r="Z593" s="147">
        <v>0</v>
      </c>
      <c r="AA593" s="218">
        <f>IFERROR(Z593/Z598,"-")</f>
        <v>0</v>
      </c>
      <c r="AB593" s="219">
        <v>0</v>
      </c>
      <c r="AC593" s="219">
        <v>0</v>
      </c>
      <c r="AD593" s="219" t="str">
        <f t="shared" si="171"/>
        <v>-</v>
      </c>
      <c r="AE593" s="219" t="str">
        <f t="shared" si="172"/>
        <v>-</v>
      </c>
      <c r="AF593" s="144" t="str">
        <f t="shared" si="173"/>
        <v>-</v>
      </c>
      <c r="AG593" s="147">
        <v>2</v>
      </c>
      <c r="AH593" s="218">
        <f>IFERROR(AG593/AG598,"-")</f>
        <v>0.08</v>
      </c>
      <c r="AI593" s="219">
        <v>258624</v>
      </c>
      <c r="AJ593" s="219">
        <v>1</v>
      </c>
      <c r="AK593" s="219">
        <f t="shared" si="174"/>
        <v>129312</v>
      </c>
      <c r="AL593" s="219">
        <f t="shared" si="175"/>
        <v>258624</v>
      </c>
      <c r="AM593" s="144">
        <f t="shared" si="176"/>
        <v>0.5</v>
      </c>
      <c r="AN593" s="147">
        <v>21</v>
      </c>
      <c r="AO593" s="218">
        <f>IFERROR(AN593/AN598,"-")</f>
        <v>2.6649746192893401E-2</v>
      </c>
      <c r="AP593" s="219">
        <v>14584264</v>
      </c>
      <c r="AQ593" s="219">
        <v>16</v>
      </c>
      <c r="AR593" s="219">
        <f t="shared" si="177"/>
        <v>694488.76190476189</v>
      </c>
      <c r="AS593" s="219">
        <f t="shared" si="178"/>
        <v>911516.5</v>
      </c>
      <c r="AT593" s="144">
        <f t="shared" si="179"/>
        <v>0.76190476190476186</v>
      </c>
      <c r="AV593" s="65"/>
    </row>
    <row r="594" spans="2:48" s="7" customFormat="1">
      <c r="B594" s="465"/>
      <c r="C594" s="470"/>
      <c r="D594" s="143" t="s">
        <v>157</v>
      </c>
      <c r="E594" s="336">
        <v>3</v>
      </c>
      <c r="F594" s="220">
        <f>IFERROR(E594/E598,"-")</f>
        <v>1.7045454545454544E-2</v>
      </c>
      <c r="G594" s="59">
        <v>4977428</v>
      </c>
      <c r="H594" s="59">
        <v>3</v>
      </c>
      <c r="I594" s="59">
        <f t="shared" si="180"/>
        <v>1659142.6666666667</v>
      </c>
      <c r="J594" s="59">
        <f t="shared" si="163"/>
        <v>1659142.6666666667</v>
      </c>
      <c r="K594" s="9">
        <f t="shared" si="164"/>
        <v>1</v>
      </c>
      <c r="L594" s="336">
        <v>2</v>
      </c>
      <c r="M594" s="220">
        <f>IFERROR(L594/L598,"-")</f>
        <v>1.7543859649122806E-2</v>
      </c>
      <c r="N594" s="59">
        <v>3738338</v>
      </c>
      <c r="O594" s="59">
        <v>2</v>
      </c>
      <c r="P594" s="59">
        <f t="shared" si="165"/>
        <v>1869169</v>
      </c>
      <c r="Q594" s="59">
        <f t="shared" si="166"/>
        <v>1869169</v>
      </c>
      <c r="R594" s="9">
        <f t="shared" si="167"/>
        <v>1</v>
      </c>
      <c r="S594" s="336">
        <v>0</v>
      </c>
      <c r="T594" s="220">
        <f>IFERROR(S594/S598,"-")</f>
        <v>0</v>
      </c>
      <c r="U594" s="59">
        <v>0</v>
      </c>
      <c r="V594" s="59">
        <v>0</v>
      </c>
      <c r="W594" s="59" t="str">
        <f t="shared" si="168"/>
        <v>-</v>
      </c>
      <c r="X594" s="59" t="str">
        <f t="shared" si="169"/>
        <v>-</v>
      </c>
      <c r="Y594" s="9" t="str">
        <f t="shared" si="170"/>
        <v>-</v>
      </c>
      <c r="Z594" s="336">
        <v>0</v>
      </c>
      <c r="AA594" s="220">
        <f>IFERROR(Z594/Z598,"-")</f>
        <v>0</v>
      </c>
      <c r="AB594" s="59">
        <v>0</v>
      </c>
      <c r="AC594" s="59">
        <v>0</v>
      </c>
      <c r="AD594" s="59" t="str">
        <f t="shared" si="171"/>
        <v>-</v>
      </c>
      <c r="AE594" s="59" t="str">
        <f t="shared" si="172"/>
        <v>-</v>
      </c>
      <c r="AF594" s="9" t="str">
        <f t="shared" si="173"/>
        <v>-</v>
      </c>
      <c r="AG594" s="336">
        <v>3</v>
      </c>
      <c r="AH594" s="220">
        <f>IFERROR(AG594/AG598,"-")</f>
        <v>0.12</v>
      </c>
      <c r="AI594" s="59">
        <v>5405131</v>
      </c>
      <c r="AJ594" s="59">
        <v>3</v>
      </c>
      <c r="AK594" s="59">
        <f t="shared" si="174"/>
        <v>1801710.3333333333</v>
      </c>
      <c r="AL594" s="59">
        <f t="shared" si="175"/>
        <v>1801710.3333333333</v>
      </c>
      <c r="AM594" s="9">
        <f t="shared" si="176"/>
        <v>1</v>
      </c>
      <c r="AN594" s="336">
        <v>9</v>
      </c>
      <c r="AO594" s="220">
        <f>IFERROR(AN594/AN598,"-")</f>
        <v>1.1421319796954314E-2</v>
      </c>
      <c r="AP594" s="59">
        <v>13713729</v>
      </c>
      <c r="AQ594" s="59">
        <v>9</v>
      </c>
      <c r="AR594" s="59">
        <f t="shared" si="177"/>
        <v>1523747.6666666667</v>
      </c>
      <c r="AS594" s="59">
        <f t="shared" si="178"/>
        <v>1523747.6666666667</v>
      </c>
      <c r="AT594" s="9">
        <f t="shared" si="179"/>
        <v>1</v>
      </c>
      <c r="AV594" s="65"/>
    </row>
    <row r="595" spans="2:48" s="7" customFormat="1">
      <c r="B595" s="465"/>
      <c r="C595" s="470"/>
      <c r="D595" s="143" t="s">
        <v>158</v>
      </c>
      <c r="E595" s="147">
        <v>2</v>
      </c>
      <c r="F595" s="218">
        <f>IFERROR(E595/E598,"-")</f>
        <v>1.1363636363636364E-2</v>
      </c>
      <c r="G595" s="219">
        <v>5678897</v>
      </c>
      <c r="H595" s="219">
        <v>2</v>
      </c>
      <c r="I595" s="219">
        <f t="shared" si="180"/>
        <v>2839448.5</v>
      </c>
      <c r="J595" s="219">
        <f t="shared" si="163"/>
        <v>2839448.5</v>
      </c>
      <c r="K595" s="144">
        <f t="shared" si="164"/>
        <v>1</v>
      </c>
      <c r="L595" s="147">
        <v>1</v>
      </c>
      <c r="M595" s="218">
        <f>IFERROR(L595/L598,"-")</f>
        <v>8.771929824561403E-3</v>
      </c>
      <c r="N595" s="219">
        <v>2850325</v>
      </c>
      <c r="O595" s="219">
        <v>1</v>
      </c>
      <c r="P595" s="219">
        <f t="shared" si="165"/>
        <v>2850325</v>
      </c>
      <c r="Q595" s="219">
        <f t="shared" si="166"/>
        <v>2850325</v>
      </c>
      <c r="R595" s="144">
        <f t="shared" si="167"/>
        <v>1</v>
      </c>
      <c r="S595" s="147">
        <v>1</v>
      </c>
      <c r="T595" s="218">
        <f>IFERROR(S595/S598,"-")</f>
        <v>7.1428571428571425E-2</v>
      </c>
      <c r="U595" s="219">
        <v>2850325</v>
      </c>
      <c r="V595" s="219">
        <v>1</v>
      </c>
      <c r="W595" s="219">
        <f t="shared" si="168"/>
        <v>2850325</v>
      </c>
      <c r="X595" s="219">
        <f t="shared" si="169"/>
        <v>2850325</v>
      </c>
      <c r="Y595" s="144">
        <f t="shared" si="170"/>
        <v>1</v>
      </c>
      <c r="Z595" s="147">
        <v>1</v>
      </c>
      <c r="AA595" s="218">
        <f>IFERROR(Z595/Z598,"-")</f>
        <v>9.0909090909090912E-2</v>
      </c>
      <c r="AB595" s="219">
        <v>2850325</v>
      </c>
      <c r="AC595" s="219">
        <v>1</v>
      </c>
      <c r="AD595" s="219">
        <f t="shared" si="171"/>
        <v>2850325</v>
      </c>
      <c r="AE595" s="219">
        <f t="shared" si="172"/>
        <v>2850325</v>
      </c>
      <c r="AF595" s="144">
        <f t="shared" si="173"/>
        <v>1</v>
      </c>
      <c r="AG595" s="147">
        <v>1</v>
      </c>
      <c r="AH595" s="218">
        <f>IFERROR(AG595/AG598,"-")</f>
        <v>0.04</v>
      </c>
      <c r="AI595" s="219">
        <v>859838</v>
      </c>
      <c r="AJ595" s="219">
        <v>1</v>
      </c>
      <c r="AK595" s="219">
        <f t="shared" si="174"/>
        <v>859838</v>
      </c>
      <c r="AL595" s="219">
        <f t="shared" si="175"/>
        <v>859838</v>
      </c>
      <c r="AM595" s="144">
        <f t="shared" si="176"/>
        <v>1</v>
      </c>
      <c r="AN595" s="147">
        <v>6</v>
      </c>
      <c r="AO595" s="218">
        <f>IFERROR(AN595/AN598,"-")</f>
        <v>7.6142131979695434E-3</v>
      </c>
      <c r="AP595" s="219">
        <v>12273305</v>
      </c>
      <c r="AQ595" s="219">
        <v>5</v>
      </c>
      <c r="AR595" s="219">
        <f t="shared" si="177"/>
        <v>2045550.8333333333</v>
      </c>
      <c r="AS595" s="219">
        <f t="shared" si="178"/>
        <v>2454661</v>
      </c>
      <c r="AT595" s="144">
        <f t="shared" si="179"/>
        <v>0.83333333333333337</v>
      </c>
      <c r="AV595" s="65"/>
    </row>
    <row r="596" spans="2:48" s="7" customFormat="1">
      <c r="B596" s="465"/>
      <c r="C596" s="470"/>
      <c r="D596" s="143" t="s">
        <v>159</v>
      </c>
      <c r="E596" s="336">
        <v>0</v>
      </c>
      <c r="F596" s="220">
        <f>IFERROR(E596/E598,"-")</f>
        <v>0</v>
      </c>
      <c r="G596" s="59">
        <v>0</v>
      </c>
      <c r="H596" s="59">
        <v>0</v>
      </c>
      <c r="I596" s="59" t="str">
        <f t="shared" si="180"/>
        <v>-</v>
      </c>
      <c r="J596" s="59" t="str">
        <f t="shared" si="163"/>
        <v>-</v>
      </c>
      <c r="K596" s="9" t="str">
        <f t="shared" si="164"/>
        <v>-</v>
      </c>
      <c r="L596" s="336">
        <v>0</v>
      </c>
      <c r="M596" s="220">
        <f>IFERROR(L596/L598,"-")</f>
        <v>0</v>
      </c>
      <c r="N596" s="59">
        <v>0</v>
      </c>
      <c r="O596" s="59">
        <v>0</v>
      </c>
      <c r="P596" s="59" t="str">
        <f t="shared" si="165"/>
        <v>-</v>
      </c>
      <c r="Q596" s="59" t="str">
        <f t="shared" si="166"/>
        <v>-</v>
      </c>
      <c r="R596" s="9" t="str">
        <f t="shared" si="167"/>
        <v>-</v>
      </c>
      <c r="S596" s="336">
        <v>0</v>
      </c>
      <c r="T596" s="220">
        <f>IFERROR(S596/S598,"-")</f>
        <v>0</v>
      </c>
      <c r="U596" s="59">
        <v>0</v>
      </c>
      <c r="V596" s="59">
        <v>0</v>
      </c>
      <c r="W596" s="59" t="str">
        <f t="shared" si="168"/>
        <v>-</v>
      </c>
      <c r="X596" s="59" t="str">
        <f t="shared" si="169"/>
        <v>-</v>
      </c>
      <c r="Y596" s="9" t="str">
        <f t="shared" si="170"/>
        <v>-</v>
      </c>
      <c r="Z596" s="336">
        <v>0</v>
      </c>
      <c r="AA596" s="220">
        <f>IFERROR(Z596/Z598,"-")</f>
        <v>0</v>
      </c>
      <c r="AB596" s="59">
        <v>0</v>
      </c>
      <c r="AC596" s="59">
        <v>0</v>
      </c>
      <c r="AD596" s="59" t="str">
        <f t="shared" si="171"/>
        <v>-</v>
      </c>
      <c r="AE596" s="59" t="str">
        <f t="shared" si="172"/>
        <v>-</v>
      </c>
      <c r="AF596" s="9" t="str">
        <f t="shared" si="173"/>
        <v>-</v>
      </c>
      <c r="AG596" s="336">
        <v>0</v>
      </c>
      <c r="AH596" s="220">
        <f>IFERROR(AG596/AG598,"-")</f>
        <v>0</v>
      </c>
      <c r="AI596" s="59">
        <v>0</v>
      </c>
      <c r="AJ596" s="59">
        <v>0</v>
      </c>
      <c r="AK596" s="59" t="str">
        <f t="shared" si="174"/>
        <v>-</v>
      </c>
      <c r="AL596" s="59" t="str">
        <f t="shared" si="175"/>
        <v>-</v>
      </c>
      <c r="AM596" s="9" t="str">
        <f t="shared" si="176"/>
        <v>-</v>
      </c>
      <c r="AN596" s="336">
        <v>2</v>
      </c>
      <c r="AO596" s="220">
        <f>IFERROR(AN596/AN598,"-")</f>
        <v>2.5380710659898475E-3</v>
      </c>
      <c r="AP596" s="59">
        <v>578300</v>
      </c>
      <c r="AQ596" s="59">
        <v>2</v>
      </c>
      <c r="AR596" s="59">
        <f t="shared" si="177"/>
        <v>289150</v>
      </c>
      <c r="AS596" s="59">
        <f t="shared" si="178"/>
        <v>289150</v>
      </c>
      <c r="AT596" s="9">
        <f t="shared" si="179"/>
        <v>1</v>
      </c>
      <c r="AV596" s="65"/>
    </row>
    <row r="597" spans="2:48" s="7" customFormat="1">
      <c r="B597" s="465"/>
      <c r="C597" s="470"/>
      <c r="D597" s="146" t="s">
        <v>160</v>
      </c>
      <c r="E597" s="337">
        <v>1</v>
      </c>
      <c r="F597" s="221">
        <f>IFERROR(E597/E598,"-")</f>
        <v>5.681818181818182E-3</v>
      </c>
      <c r="G597" s="222">
        <v>0</v>
      </c>
      <c r="H597" s="222">
        <v>0</v>
      </c>
      <c r="I597" s="222">
        <f t="shared" si="180"/>
        <v>0</v>
      </c>
      <c r="J597" s="222" t="str">
        <f t="shared" si="163"/>
        <v>-</v>
      </c>
      <c r="K597" s="29">
        <f t="shared" si="164"/>
        <v>0</v>
      </c>
      <c r="L597" s="337">
        <v>1</v>
      </c>
      <c r="M597" s="221">
        <f>IFERROR(L597/L598,"-")</f>
        <v>8.771929824561403E-3</v>
      </c>
      <c r="N597" s="222">
        <v>0</v>
      </c>
      <c r="O597" s="222">
        <v>0</v>
      </c>
      <c r="P597" s="222">
        <f t="shared" si="165"/>
        <v>0</v>
      </c>
      <c r="Q597" s="222" t="str">
        <f t="shared" si="166"/>
        <v>-</v>
      </c>
      <c r="R597" s="29">
        <f t="shared" si="167"/>
        <v>0</v>
      </c>
      <c r="S597" s="337">
        <v>0</v>
      </c>
      <c r="T597" s="221">
        <f>IFERROR(S597/S598,"-")</f>
        <v>0</v>
      </c>
      <c r="U597" s="222">
        <v>0</v>
      </c>
      <c r="V597" s="222">
        <v>0</v>
      </c>
      <c r="W597" s="222" t="str">
        <f t="shared" si="168"/>
        <v>-</v>
      </c>
      <c r="X597" s="222" t="str">
        <f t="shared" si="169"/>
        <v>-</v>
      </c>
      <c r="Y597" s="29" t="str">
        <f t="shared" si="170"/>
        <v>-</v>
      </c>
      <c r="Z597" s="337">
        <v>0</v>
      </c>
      <c r="AA597" s="221">
        <f>IFERROR(Z597/Z598,"-")</f>
        <v>0</v>
      </c>
      <c r="AB597" s="222">
        <v>0</v>
      </c>
      <c r="AC597" s="222">
        <v>0</v>
      </c>
      <c r="AD597" s="222" t="str">
        <f t="shared" si="171"/>
        <v>-</v>
      </c>
      <c r="AE597" s="222" t="str">
        <f t="shared" si="172"/>
        <v>-</v>
      </c>
      <c r="AF597" s="29" t="str">
        <f t="shared" si="173"/>
        <v>-</v>
      </c>
      <c r="AG597" s="337">
        <v>0</v>
      </c>
      <c r="AH597" s="221">
        <f>IFERROR(AG597/AG598,"-")</f>
        <v>0</v>
      </c>
      <c r="AI597" s="222">
        <v>0</v>
      </c>
      <c r="AJ597" s="222">
        <v>0</v>
      </c>
      <c r="AK597" s="222" t="str">
        <f t="shared" si="174"/>
        <v>-</v>
      </c>
      <c r="AL597" s="222" t="str">
        <f t="shared" si="175"/>
        <v>-</v>
      </c>
      <c r="AM597" s="29" t="str">
        <f t="shared" si="176"/>
        <v>-</v>
      </c>
      <c r="AN597" s="337">
        <v>0</v>
      </c>
      <c r="AO597" s="221">
        <f>IFERROR(AN597/AN598,"-")</f>
        <v>0</v>
      </c>
      <c r="AP597" s="222">
        <v>0</v>
      </c>
      <c r="AQ597" s="222">
        <v>0</v>
      </c>
      <c r="AR597" s="222" t="str">
        <f t="shared" si="177"/>
        <v>-</v>
      </c>
      <c r="AS597" s="222" t="str">
        <f t="shared" si="178"/>
        <v>-</v>
      </c>
      <c r="AT597" s="29" t="str">
        <f t="shared" si="179"/>
        <v>-</v>
      </c>
      <c r="AV597" s="65"/>
    </row>
    <row r="598" spans="2:48" s="7" customFormat="1">
      <c r="B598" s="466"/>
      <c r="C598" s="471"/>
      <c r="D598" s="247" t="s">
        <v>64</v>
      </c>
      <c r="E598" s="148">
        <f>SUM(E590:E597)</f>
        <v>176</v>
      </c>
      <c r="F598" s="223">
        <f>IFERROR(E598/E598,"-")</f>
        <v>1</v>
      </c>
      <c r="G598" s="224">
        <f>SUM(G590:G597)</f>
        <v>14506044</v>
      </c>
      <c r="H598" s="224">
        <f>SUM(H590:H597)</f>
        <v>22</v>
      </c>
      <c r="I598" s="224">
        <f t="shared" si="180"/>
        <v>82420.704545454544</v>
      </c>
      <c r="J598" s="224">
        <f t="shared" si="163"/>
        <v>659365.63636363635</v>
      </c>
      <c r="K598" s="129">
        <f t="shared" si="164"/>
        <v>0.125</v>
      </c>
      <c r="L598" s="148">
        <f>SUM(L590:L597)</f>
        <v>114</v>
      </c>
      <c r="M598" s="223">
        <f>IFERROR(L598/L598,"-")</f>
        <v>1</v>
      </c>
      <c r="N598" s="224">
        <f>SUM(N590:N597)</f>
        <v>9024062</v>
      </c>
      <c r="O598" s="224">
        <f>SUM(O590:O597)</f>
        <v>13</v>
      </c>
      <c r="P598" s="224">
        <f t="shared" si="165"/>
        <v>79158.438596491222</v>
      </c>
      <c r="Q598" s="224">
        <f t="shared" si="166"/>
        <v>694158.61538461538</v>
      </c>
      <c r="R598" s="129">
        <f t="shared" si="167"/>
        <v>0.11403508771929824</v>
      </c>
      <c r="S598" s="148">
        <f>SUM(S590:S597)</f>
        <v>14</v>
      </c>
      <c r="T598" s="223">
        <f>IFERROR(S598/S598,"-")</f>
        <v>1</v>
      </c>
      <c r="U598" s="224">
        <f>SUM(U590:U597)</f>
        <v>3206229</v>
      </c>
      <c r="V598" s="224">
        <f>SUM(V590:V597)</f>
        <v>4</v>
      </c>
      <c r="W598" s="224">
        <f t="shared" si="168"/>
        <v>229016.35714285713</v>
      </c>
      <c r="X598" s="224">
        <f t="shared" si="169"/>
        <v>801557.25</v>
      </c>
      <c r="Y598" s="129">
        <f t="shared" si="170"/>
        <v>0.2857142857142857</v>
      </c>
      <c r="Z598" s="148">
        <f>SUM(Z590:Z597)</f>
        <v>11</v>
      </c>
      <c r="AA598" s="223">
        <f>IFERROR(Z598/Z598,"-")</f>
        <v>1</v>
      </c>
      <c r="AB598" s="224">
        <f>SUM(AB590:AB597)</f>
        <v>3132159</v>
      </c>
      <c r="AC598" s="224">
        <f>SUM(AC590:AC597)</f>
        <v>3</v>
      </c>
      <c r="AD598" s="224">
        <f t="shared" si="171"/>
        <v>284741.72727272729</v>
      </c>
      <c r="AE598" s="224">
        <f t="shared" si="172"/>
        <v>1044053</v>
      </c>
      <c r="AF598" s="129">
        <f t="shared" si="173"/>
        <v>0.27272727272727271</v>
      </c>
      <c r="AG598" s="148">
        <f>SUM(AG590:AG597)</f>
        <v>25</v>
      </c>
      <c r="AH598" s="223">
        <f>IFERROR(AG598/AG598,"-")</f>
        <v>1</v>
      </c>
      <c r="AI598" s="224">
        <f>SUM(AI590:AI597)</f>
        <v>7864669</v>
      </c>
      <c r="AJ598" s="224">
        <f>SUM(AJ590:AJ597)</f>
        <v>9</v>
      </c>
      <c r="AK598" s="224">
        <f t="shared" si="174"/>
        <v>314586.76</v>
      </c>
      <c r="AL598" s="224">
        <f t="shared" si="175"/>
        <v>873852.11111111112</v>
      </c>
      <c r="AM598" s="129">
        <f t="shared" si="176"/>
        <v>0.36</v>
      </c>
      <c r="AN598" s="148">
        <f>SUM(AN590:AN597)</f>
        <v>788</v>
      </c>
      <c r="AO598" s="223">
        <f>IFERROR(AN598/AN598,"-")</f>
        <v>1</v>
      </c>
      <c r="AP598" s="224">
        <f>SUM(AP590:AP597)</f>
        <v>44597807</v>
      </c>
      <c r="AQ598" s="224">
        <f>SUM(AQ590:AQ597)</f>
        <v>49</v>
      </c>
      <c r="AR598" s="224">
        <f t="shared" si="177"/>
        <v>56596.201776649745</v>
      </c>
      <c r="AS598" s="224">
        <f t="shared" si="178"/>
        <v>910159.32653061219</v>
      </c>
      <c r="AT598" s="129">
        <f t="shared" si="179"/>
        <v>6.2182741116751268E-2</v>
      </c>
      <c r="AV598" s="65"/>
    </row>
    <row r="599" spans="2:48" s="7" customFormat="1">
      <c r="B599" s="464">
        <v>67</v>
      </c>
      <c r="C599" s="469" t="s">
        <v>5</v>
      </c>
      <c r="D599" s="143" t="s">
        <v>156</v>
      </c>
      <c r="E599" s="147">
        <v>31</v>
      </c>
      <c r="F599" s="218">
        <f>IFERROR(E599/E607,"-")</f>
        <v>0.67391304347826086</v>
      </c>
      <c r="G599" s="219">
        <v>0</v>
      </c>
      <c r="H599" s="219">
        <v>0</v>
      </c>
      <c r="I599" s="219">
        <f t="shared" si="180"/>
        <v>0</v>
      </c>
      <c r="J599" s="219" t="str">
        <f t="shared" si="163"/>
        <v>-</v>
      </c>
      <c r="K599" s="144">
        <f t="shared" si="164"/>
        <v>0</v>
      </c>
      <c r="L599" s="147">
        <v>8</v>
      </c>
      <c r="M599" s="218">
        <f>IFERROR(L599/L607,"-")</f>
        <v>0.66666666666666663</v>
      </c>
      <c r="N599" s="219">
        <v>0</v>
      </c>
      <c r="O599" s="219">
        <v>0</v>
      </c>
      <c r="P599" s="219">
        <f t="shared" si="165"/>
        <v>0</v>
      </c>
      <c r="Q599" s="219" t="str">
        <f t="shared" si="166"/>
        <v>-</v>
      </c>
      <c r="R599" s="144">
        <f t="shared" si="167"/>
        <v>0</v>
      </c>
      <c r="S599" s="147">
        <v>0</v>
      </c>
      <c r="T599" s="218" t="str">
        <f>IFERROR(S599/S607,"-")</f>
        <v>-</v>
      </c>
      <c r="U599" s="219">
        <v>0</v>
      </c>
      <c r="V599" s="219">
        <v>0</v>
      </c>
      <c r="W599" s="219" t="str">
        <f t="shared" si="168"/>
        <v>-</v>
      </c>
      <c r="X599" s="219" t="str">
        <f t="shared" si="169"/>
        <v>-</v>
      </c>
      <c r="Y599" s="144" t="str">
        <f t="shared" si="170"/>
        <v>-</v>
      </c>
      <c r="Z599" s="147">
        <v>0</v>
      </c>
      <c r="AA599" s="218" t="str">
        <f>IFERROR(Z599/Z607,"-")</f>
        <v>-</v>
      </c>
      <c r="AB599" s="219">
        <v>0</v>
      </c>
      <c r="AC599" s="219">
        <v>0</v>
      </c>
      <c r="AD599" s="219" t="str">
        <f t="shared" si="171"/>
        <v>-</v>
      </c>
      <c r="AE599" s="219" t="str">
        <f t="shared" si="172"/>
        <v>-</v>
      </c>
      <c r="AF599" s="144" t="str">
        <f t="shared" si="173"/>
        <v>-</v>
      </c>
      <c r="AG599" s="147">
        <v>3</v>
      </c>
      <c r="AH599" s="218">
        <f>IFERROR(AG599/AG607,"-")</f>
        <v>0.5</v>
      </c>
      <c r="AI599" s="219">
        <v>0</v>
      </c>
      <c r="AJ599" s="219">
        <v>0</v>
      </c>
      <c r="AK599" s="219">
        <f t="shared" si="174"/>
        <v>0</v>
      </c>
      <c r="AL599" s="219" t="str">
        <f t="shared" si="175"/>
        <v>-</v>
      </c>
      <c r="AM599" s="144">
        <f t="shared" si="176"/>
        <v>0</v>
      </c>
      <c r="AN599" s="147">
        <v>131</v>
      </c>
      <c r="AO599" s="218">
        <f>IFERROR(AN599/AN607,"-")</f>
        <v>0.82911392405063289</v>
      </c>
      <c r="AP599" s="219">
        <v>0</v>
      </c>
      <c r="AQ599" s="219">
        <v>0</v>
      </c>
      <c r="AR599" s="219">
        <f t="shared" si="177"/>
        <v>0</v>
      </c>
      <c r="AS599" s="219" t="str">
        <f t="shared" si="178"/>
        <v>-</v>
      </c>
      <c r="AT599" s="144">
        <f t="shared" si="179"/>
        <v>0</v>
      </c>
      <c r="AV599" s="65"/>
    </row>
    <row r="600" spans="2:48" s="7" customFormat="1">
      <c r="B600" s="465"/>
      <c r="C600" s="470"/>
      <c r="D600" s="143" t="s">
        <v>153</v>
      </c>
      <c r="E600" s="336">
        <v>3</v>
      </c>
      <c r="F600" s="220">
        <f>IFERROR(E600/E607,"-")</f>
        <v>6.5217391304347824E-2</v>
      </c>
      <c r="G600" s="59">
        <v>357660</v>
      </c>
      <c r="H600" s="59">
        <v>1</v>
      </c>
      <c r="I600" s="59">
        <f t="shared" si="180"/>
        <v>119220</v>
      </c>
      <c r="J600" s="59">
        <f t="shared" si="163"/>
        <v>357660</v>
      </c>
      <c r="K600" s="9">
        <f t="shared" si="164"/>
        <v>0.33333333333333331</v>
      </c>
      <c r="L600" s="336">
        <v>1</v>
      </c>
      <c r="M600" s="220">
        <f>IFERROR(L600/L607,"-")</f>
        <v>8.3333333333333329E-2</v>
      </c>
      <c r="N600" s="59">
        <v>357660</v>
      </c>
      <c r="O600" s="59">
        <v>1</v>
      </c>
      <c r="P600" s="59">
        <f t="shared" si="165"/>
        <v>357660</v>
      </c>
      <c r="Q600" s="59">
        <f t="shared" si="166"/>
        <v>357660</v>
      </c>
      <c r="R600" s="9">
        <f t="shared" si="167"/>
        <v>1</v>
      </c>
      <c r="S600" s="336">
        <v>0</v>
      </c>
      <c r="T600" s="220" t="str">
        <f>IFERROR(S600/S607,"-")</f>
        <v>-</v>
      </c>
      <c r="U600" s="59">
        <v>0</v>
      </c>
      <c r="V600" s="59">
        <v>0</v>
      </c>
      <c r="W600" s="59" t="str">
        <f t="shared" si="168"/>
        <v>-</v>
      </c>
      <c r="X600" s="59" t="str">
        <f t="shared" si="169"/>
        <v>-</v>
      </c>
      <c r="Y600" s="9" t="str">
        <f t="shared" si="170"/>
        <v>-</v>
      </c>
      <c r="Z600" s="336">
        <v>0</v>
      </c>
      <c r="AA600" s="220" t="str">
        <f>IFERROR(Z600/Z607,"-")</f>
        <v>-</v>
      </c>
      <c r="AB600" s="59">
        <v>0</v>
      </c>
      <c r="AC600" s="59">
        <v>0</v>
      </c>
      <c r="AD600" s="59" t="str">
        <f t="shared" si="171"/>
        <v>-</v>
      </c>
      <c r="AE600" s="59" t="str">
        <f t="shared" si="172"/>
        <v>-</v>
      </c>
      <c r="AF600" s="9" t="str">
        <f t="shared" si="173"/>
        <v>-</v>
      </c>
      <c r="AG600" s="336">
        <v>0</v>
      </c>
      <c r="AH600" s="220">
        <f>IFERROR(AG600/AG607,"-")</f>
        <v>0</v>
      </c>
      <c r="AI600" s="59">
        <v>0</v>
      </c>
      <c r="AJ600" s="59">
        <v>0</v>
      </c>
      <c r="AK600" s="59" t="str">
        <f t="shared" si="174"/>
        <v>-</v>
      </c>
      <c r="AL600" s="59" t="str">
        <f t="shared" si="175"/>
        <v>-</v>
      </c>
      <c r="AM600" s="9" t="str">
        <f t="shared" si="176"/>
        <v>-</v>
      </c>
      <c r="AN600" s="336">
        <v>8</v>
      </c>
      <c r="AO600" s="220">
        <f>IFERROR(AN600/AN607,"-")</f>
        <v>5.0632911392405063E-2</v>
      </c>
      <c r="AP600" s="59">
        <v>517331</v>
      </c>
      <c r="AQ600" s="59">
        <v>3</v>
      </c>
      <c r="AR600" s="59">
        <f t="shared" si="177"/>
        <v>64666.375</v>
      </c>
      <c r="AS600" s="59">
        <f t="shared" si="178"/>
        <v>172443.66666666666</v>
      </c>
      <c r="AT600" s="9">
        <f t="shared" si="179"/>
        <v>0.375</v>
      </c>
      <c r="AV600" s="65"/>
    </row>
    <row r="601" spans="2:48" s="7" customFormat="1">
      <c r="B601" s="465"/>
      <c r="C601" s="470"/>
      <c r="D601" s="143" t="s">
        <v>154</v>
      </c>
      <c r="E601" s="336">
        <v>2</v>
      </c>
      <c r="F601" s="220">
        <f>IFERROR(E601/E607,"-")</f>
        <v>4.3478260869565216E-2</v>
      </c>
      <c r="G601" s="59">
        <v>636072</v>
      </c>
      <c r="H601" s="59">
        <v>1</v>
      </c>
      <c r="I601" s="59">
        <f t="shared" si="180"/>
        <v>318036</v>
      </c>
      <c r="J601" s="59">
        <f t="shared" si="163"/>
        <v>636072</v>
      </c>
      <c r="K601" s="9">
        <f t="shared" si="164"/>
        <v>0.5</v>
      </c>
      <c r="L601" s="336">
        <v>1</v>
      </c>
      <c r="M601" s="220">
        <f>IFERROR(L601/L607,"-")</f>
        <v>8.3333333333333329E-2</v>
      </c>
      <c r="N601" s="59">
        <v>0</v>
      </c>
      <c r="O601" s="59">
        <v>0</v>
      </c>
      <c r="P601" s="59">
        <f t="shared" si="165"/>
        <v>0</v>
      </c>
      <c r="Q601" s="59" t="str">
        <f t="shared" si="166"/>
        <v>-</v>
      </c>
      <c r="R601" s="9">
        <f t="shared" si="167"/>
        <v>0</v>
      </c>
      <c r="S601" s="336">
        <v>0</v>
      </c>
      <c r="T601" s="220" t="str">
        <f>IFERROR(S601/S607,"-")</f>
        <v>-</v>
      </c>
      <c r="U601" s="59">
        <v>0</v>
      </c>
      <c r="V601" s="59">
        <v>0</v>
      </c>
      <c r="W601" s="59" t="str">
        <f t="shared" si="168"/>
        <v>-</v>
      </c>
      <c r="X601" s="59" t="str">
        <f t="shared" si="169"/>
        <v>-</v>
      </c>
      <c r="Y601" s="9" t="str">
        <f t="shared" si="170"/>
        <v>-</v>
      </c>
      <c r="Z601" s="336">
        <v>0</v>
      </c>
      <c r="AA601" s="220" t="str">
        <f>IFERROR(Z601/Z607,"-")</f>
        <v>-</v>
      </c>
      <c r="AB601" s="59">
        <v>0</v>
      </c>
      <c r="AC601" s="59">
        <v>0</v>
      </c>
      <c r="AD601" s="59" t="str">
        <f t="shared" si="171"/>
        <v>-</v>
      </c>
      <c r="AE601" s="59" t="str">
        <f t="shared" si="172"/>
        <v>-</v>
      </c>
      <c r="AF601" s="9" t="str">
        <f t="shared" si="173"/>
        <v>-</v>
      </c>
      <c r="AG601" s="336">
        <v>0</v>
      </c>
      <c r="AH601" s="220">
        <f>IFERROR(AG601/AG607,"-")</f>
        <v>0</v>
      </c>
      <c r="AI601" s="59">
        <v>0</v>
      </c>
      <c r="AJ601" s="59">
        <v>0</v>
      </c>
      <c r="AK601" s="59" t="str">
        <f t="shared" si="174"/>
        <v>-</v>
      </c>
      <c r="AL601" s="59" t="str">
        <f t="shared" si="175"/>
        <v>-</v>
      </c>
      <c r="AM601" s="9" t="str">
        <f t="shared" si="176"/>
        <v>-</v>
      </c>
      <c r="AN601" s="336">
        <v>6</v>
      </c>
      <c r="AO601" s="220">
        <f>IFERROR(AN601/AN607,"-")</f>
        <v>3.7974683544303799E-2</v>
      </c>
      <c r="AP601" s="59">
        <v>833146</v>
      </c>
      <c r="AQ601" s="59">
        <v>4</v>
      </c>
      <c r="AR601" s="59">
        <f t="shared" si="177"/>
        <v>138857.66666666666</v>
      </c>
      <c r="AS601" s="59">
        <f t="shared" si="178"/>
        <v>208286.5</v>
      </c>
      <c r="AT601" s="9">
        <f t="shared" si="179"/>
        <v>0.66666666666666663</v>
      </c>
      <c r="AV601" s="65"/>
    </row>
    <row r="602" spans="2:48" s="7" customFormat="1">
      <c r="B602" s="465"/>
      <c r="C602" s="470"/>
      <c r="D602" s="143" t="s">
        <v>155</v>
      </c>
      <c r="E602" s="147">
        <v>2</v>
      </c>
      <c r="F602" s="218">
        <f>IFERROR(E602/E607,"-")</f>
        <v>4.3478260869565216E-2</v>
      </c>
      <c r="G602" s="219">
        <v>284892</v>
      </c>
      <c r="H602" s="219">
        <v>2</v>
      </c>
      <c r="I602" s="219">
        <f t="shared" si="180"/>
        <v>142446</v>
      </c>
      <c r="J602" s="219">
        <f t="shared" si="163"/>
        <v>142446</v>
      </c>
      <c r="K602" s="144">
        <f t="shared" si="164"/>
        <v>1</v>
      </c>
      <c r="L602" s="147">
        <v>0</v>
      </c>
      <c r="M602" s="218">
        <f>IFERROR(L602/L607,"-")</f>
        <v>0</v>
      </c>
      <c r="N602" s="219">
        <v>0</v>
      </c>
      <c r="O602" s="219">
        <v>0</v>
      </c>
      <c r="P602" s="219" t="str">
        <f t="shared" si="165"/>
        <v>-</v>
      </c>
      <c r="Q602" s="219" t="str">
        <f t="shared" si="166"/>
        <v>-</v>
      </c>
      <c r="R602" s="144" t="str">
        <f t="shared" si="167"/>
        <v>-</v>
      </c>
      <c r="S602" s="147">
        <v>0</v>
      </c>
      <c r="T602" s="218" t="str">
        <f>IFERROR(S602/S607,"-")</f>
        <v>-</v>
      </c>
      <c r="U602" s="219">
        <v>0</v>
      </c>
      <c r="V602" s="219">
        <v>0</v>
      </c>
      <c r="W602" s="219" t="str">
        <f t="shared" si="168"/>
        <v>-</v>
      </c>
      <c r="X602" s="219" t="str">
        <f t="shared" si="169"/>
        <v>-</v>
      </c>
      <c r="Y602" s="144" t="str">
        <f t="shared" si="170"/>
        <v>-</v>
      </c>
      <c r="Z602" s="147">
        <v>0</v>
      </c>
      <c r="AA602" s="218" t="str">
        <f>IFERROR(Z602/Z607,"-")</f>
        <v>-</v>
      </c>
      <c r="AB602" s="219">
        <v>0</v>
      </c>
      <c r="AC602" s="219">
        <v>0</v>
      </c>
      <c r="AD602" s="219" t="str">
        <f t="shared" si="171"/>
        <v>-</v>
      </c>
      <c r="AE602" s="219" t="str">
        <f t="shared" si="172"/>
        <v>-</v>
      </c>
      <c r="AF602" s="144" t="str">
        <f t="shared" si="173"/>
        <v>-</v>
      </c>
      <c r="AG602" s="147">
        <v>0</v>
      </c>
      <c r="AH602" s="218">
        <f>IFERROR(AG602/AG607,"-")</f>
        <v>0</v>
      </c>
      <c r="AI602" s="219">
        <v>0</v>
      </c>
      <c r="AJ602" s="219">
        <v>0</v>
      </c>
      <c r="AK602" s="219" t="str">
        <f t="shared" si="174"/>
        <v>-</v>
      </c>
      <c r="AL602" s="219" t="str">
        <f t="shared" si="175"/>
        <v>-</v>
      </c>
      <c r="AM602" s="144" t="str">
        <f t="shared" si="176"/>
        <v>-</v>
      </c>
      <c r="AN602" s="147">
        <v>7</v>
      </c>
      <c r="AO602" s="218">
        <f>IFERROR(AN602/AN607,"-")</f>
        <v>4.4303797468354431E-2</v>
      </c>
      <c r="AP602" s="219">
        <v>4311894</v>
      </c>
      <c r="AQ602" s="219">
        <v>6</v>
      </c>
      <c r="AR602" s="219">
        <f t="shared" si="177"/>
        <v>615984.85714285716</v>
      </c>
      <c r="AS602" s="219">
        <f t="shared" si="178"/>
        <v>718649</v>
      </c>
      <c r="AT602" s="144">
        <f t="shared" si="179"/>
        <v>0.8571428571428571</v>
      </c>
      <c r="AV602" s="65"/>
    </row>
    <row r="603" spans="2:48" s="7" customFormat="1">
      <c r="B603" s="465"/>
      <c r="C603" s="470"/>
      <c r="D603" s="143" t="s">
        <v>157</v>
      </c>
      <c r="E603" s="336">
        <v>3</v>
      </c>
      <c r="F603" s="220">
        <f>IFERROR(E603/E607,"-")</f>
        <v>6.5217391304347824E-2</v>
      </c>
      <c r="G603" s="59">
        <v>3669772</v>
      </c>
      <c r="H603" s="59">
        <v>3</v>
      </c>
      <c r="I603" s="59">
        <f t="shared" si="180"/>
        <v>1223257.3333333333</v>
      </c>
      <c r="J603" s="59">
        <f t="shared" si="163"/>
        <v>1223257.3333333333</v>
      </c>
      <c r="K603" s="9">
        <f t="shared" si="164"/>
        <v>1</v>
      </c>
      <c r="L603" s="336">
        <v>1</v>
      </c>
      <c r="M603" s="220">
        <f>IFERROR(L603/L607,"-")</f>
        <v>8.3333333333333329E-2</v>
      </c>
      <c r="N603" s="59">
        <v>1081532</v>
      </c>
      <c r="O603" s="59">
        <v>1</v>
      </c>
      <c r="P603" s="59">
        <f t="shared" si="165"/>
        <v>1081532</v>
      </c>
      <c r="Q603" s="59">
        <f t="shared" si="166"/>
        <v>1081532</v>
      </c>
      <c r="R603" s="9">
        <f t="shared" si="167"/>
        <v>1</v>
      </c>
      <c r="S603" s="336">
        <v>0</v>
      </c>
      <c r="T603" s="220" t="str">
        <f>IFERROR(S603/S607,"-")</f>
        <v>-</v>
      </c>
      <c r="U603" s="59">
        <v>0</v>
      </c>
      <c r="V603" s="59">
        <v>0</v>
      </c>
      <c r="W603" s="59" t="str">
        <f t="shared" si="168"/>
        <v>-</v>
      </c>
      <c r="X603" s="59" t="str">
        <f t="shared" si="169"/>
        <v>-</v>
      </c>
      <c r="Y603" s="9" t="str">
        <f t="shared" si="170"/>
        <v>-</v>
      </c>
      <c r="Z603" s="336">
        <v>0</v>
      </c>
      <c r="AA603" s="220" t="str">
        <f>IFERROR(Z603/Z607,"-")</f>
        <v>-</v>
      </c>
      <c r="AB603" s="59">
        <v>0</v>
      </c>
      <c r="AC603" s="59">
        <v>0</v>
      </c>
      <c r="AD603" s="59" t="str">
        <f t="shared" si="171"/>
        <v>-</v>
      </c>
      <c r="AE603" s="59" t="str">
        <f t="shared" si="172"/>
        <v>-</v>
      </c>
      <c r="AF603" s="9" t="str">
        <f t="shared" si="173"/>
        <v>-</v>
      </c>
      <c r="AG603" s="336">
        <v>3</v>
      </c>
      <c r="AH603" s="220">
        <f>IFERROR(AG603/AG607,"-")</f>
        <v>0.5</v>
      </c>
      <c r="AI603" s="59">
        <v>4416925</v>
      </c>
      <c r="AJ603" s="59">
        <v>3</v>
      </c>
      <c r="AK603" s="59">
        <f t="shared" si="174"/>
        <v>1472308.3333333333</v>
      </c>
      <c r="AL603" s="59">
        <f t="shared" si="175"/>
        <v>1472308.3333333333</v>
      </c>
      <c r="AM603" s="9">
        <f t="shared" si="176"/>
        <v>1</v>
      </c>
      <c r="AN603" s="336">
        <v>4</v>
      </c>
      <c r="AO603" s="220">
        <f>IFERROR(AN603/AN607,"-")</f>
        <v>2.5316455696202531E-2</v>
      </c>
      <c r="AP603" s="59">
        <v>1859606</v>
      </c>
      <c r="AQ603" s="59">
        <v>2</v>
      </c>
      <c r="AR603" s="59">
        <f t="shared" si="177"/>
        <v>464901.5</v>
      </c>
      <c r="AS603" s="59">
        <f t="shared" si="178"/>
        <v>929803</v>
      </c>
      <c r="AT603" s="9">
        <f t="shared" si="179"/>
        <v>0.5</v>
      </c>
      <c r="AV603" s="65"/>
    </row>
    <row r="604" spans="2:48" s="7" customFormat="1">
      <c r="B604" s="465"/>
      <c r="C604" s="470"/>
      <c r="D604" s="143" t="s">
        <v>158</v>
      </c>
      <c r="E604" s="147">
        <v>4</v>
      </c>
      <c r="F604" s="218">
        <f>IFERROR(E604/E607,"-")</f>
        <v>8.6956521739130432E-2</v>
      </c>
      <c r="G604" s="219">
        <v>4773579</v>
      </c>
      <c r="H604" s="219">
        <v>4</v>
      </c>
      <c r="I604" s="219">
        <f t="shared" si="180"/>
        <v>1193394.75</v>
      </c>
      <c r="J604" s="219">
        <f t="shared" si="163"/>
        <v>1193394.75</v>
      </c>
      <c r="K604" s="144">
        <f t="shared" si="164"/>
        <v>1</v>
      </c>
      <c r="L604" s="147">
        <v>1</v>
      </c>
      <c r="M604" s="218">
        <f>IFERROR(L604/L607,"-")</f>
        <v>8.3333333333333329E-2</v>
      </c>
      <c r="N604" s="219">
        <v>1090724</v>
      </c>
      <c r="O604" s="219">
        <v>1</v>
      </c>
      <c r="P604" s="219">
        <f t="shared" si="165"/>
        <v>1090724</v>
      </c>
      <c r="Q604" s="219">
        <f t="shared" si="166"/>
        <v>1090724</v>
      </c>
      <c r="R604" s="144">
        <f t="shared" si="167"/>
        <v>1</v>
      </c>
      <c r="S604" s="147">
        <v>0</v>
      </c>
      <c r="T604" s="218" t="str">
        <f>IFERROR(S604/S607,"-")</f>
        <v>-</v>
      </c>
      <c r="U604" s="219">
        <v>0</v>
      </c>
      <c r="V604" s="219">
        <v>0</v>
      </c>
      <c r="W604" s="219" t="str">
        <f t="shared" si="168"/>
        <v>-</v>
      </c>
      <c r="X604" s="219" t="str">
        <f t="shared" si="169"/>
        <v>-</v>
      </c>
      <c r="Y604" s="144" t="str">
        <f t="shared" si="170"/>
        <v>-</v>
      </c>
      <c r="Z604" s="147">
        <v>0</v>
      </c>
      <c r="AA604" s="218" t="str">
        <f>IFERROR(Z604/Z607,"-")</f>
        <v>-</v>
      </c>
      <c r="AB604" s="219">
        <v>0</v>
      </c>
      <c r="AC604" s="219">
        <v>0</v>
      </c>
      <c r="AD604" s="219" t="str">
        <f t="shared" si="171"/>
        <v>-</v>
      </c>
      <c r="AE604" s="219" t="str">
        <f t="shared" si="172"/>
        <v>-</v>
      </c>
      <c r="AF604" s="144" t="str">
        <f t="shared" si="173"/>
        <v>-</v>
      </c>
      <c r="AG604" s="147">
        <v>0</v>
      </c>
      <c r="AH604" s="218">
        <f>IFERROR(AG604/AG607,"-")</f>
        <v>0</v>
      </c>
      <c r="AI604" s="219">
        <v>0</v>
      </c>
      <c r="AJ604" s="219">
        <v>0</v>
      </c>
      <c r="AK604" s="219" t="str">
        <f t="shared" si="174"/>
        <v>-</v>
      </c>
      <c r="AL604" s="219" t="str">
        <f t="shared" si="175"/>
        <v>-</v>
      </c>
      <c r="AM604" s="144" t="str">
        <f t="shared" si="176"/>
        <v>-</v>
      </c>
      <c r="AN604" s="147">
        <v>1</v>
      </c>
      <c r="AO604" s="218">
        <f>IFERROR(AN604/AN607,"-")</f>
        <v>6.3291139240506328E-3</v>
      </c>
      <c r="AP604" s="219">
        <v>1376157</v>
      </c>
      <c r="AQ604" s="219">
        <v>1</v>
      </c>
      <c r="AR604" s="219">
        <f t="shared" si="177"/>
        <v>1376157</v>
      </c>
      <c r="AS604" s="219">
        <f t="shared" si="178"/>
        <v>1376157</v>
      </c>
      <c r="AT604" s="144">
        <f t="shared" si="179"/>
        <v>1</v>
      </c>
      <c r="AV604" s="65"/>
    </row>
    <row r="605" spans="2:48" s="7" customFormat="1">
      <c r="B605" s="465"/>
      <c r="C605" s="470"/>
      <c r="D605" s="143" t="s">
        <v>159</v>
      </c>
      <c r="E605" s="336">
        <v>0</v>
      </c>
      <c r="F605" s="220">
        <f>IFERROR(E605/E607,"-")</f>
        <v>0</v>
      </c>
      <c r="G605" s="59">
        <v>0</v>
      </c>
      <c r="H605" s="59">
        <v>0</v>
      </c>
      <c r="I605" s="59" t="str">
        <f t="shared" si="180"/>
        <v>-</v>
      </c>
      <c r="J605" s="59" t="str">
        <f t="shared" si="163"/>
        <v>-</v>
      </c>
      <c r="K605" s="9" t="str">
        <f t="shared" si="164"/>
        <v>-</v>
      </c>
      <c r="L605" s="336">
        <v>0</v>
      </c>
      <c r="M605" s="220">
        <f>IFERROR(L605/L607,"-")</f>
        <v>0</v>
      </c>
      <c r="N605" s="59">
        <v>0</v>
      </c>
      <c r="O605" s="59">
        <v>0</v>
      </c>
      <c r="P605" s="59" t="str">
        <f t="shared" si="165"/>
        <v>-</v>
      </c>
      <c r="Q605" s="59" t="str">
        <f t="shared" si="166"/>
        <v>-</v>
      </c>
      <c r="R605" s="9" t="str">
        <f t="shared" si="167"/>
        <v>-</v>
      </c>
      <c r="S605" s="336">
        <v>0</v>
      </c>
      <c r="T605" s="220" t="str">
        <f>IFERROR(S605/S607,"-")</f>
        <v>-</v>
      </c>
      <c r="U605" s="59">
        <v>0</v>
      </c>
      <c r="V605" s="59">
        <v>0</v>
      </c>
      <c r="W605" s="59" t="str">
        <f t="shared" si="168"/>
        <v>-</v>
      </c>
      <c r="X605" s="59" t="str">
        <f t="shared" si="169"/>
        <v>-</v>
      </c>
      <c r="Y605" s="9" t="str">
        <f t="shared" si="170"/>
        <v>-</v>
      </c>
      <c r="Z605" s="336">
        <v>0</v>
      </c>
      <c r="AA605" s="220" t="str">
        <f>IFERROR(Z605/Z607,"-")</f>
        <v>-</v>
      </c>
      <c r="AB605" s="59">
        <v>0</v>
      </c>
      <c r="AC605" s="59">
        <v>0</v>
      </c>
      <c r="AD605" s="59" t="str">
        <f t="shared" si="171"/>
        <v>-</v>
      </c>
      <c r="AE605" s="59" t="str">
        <f t="shared" si="172"/>
        <v>-</v>
      </c>
      <c r="AF605" s="9" t="str">
        <f t="shared" si="173"/>
        <v>-</v>
      </c>
      <c r="AG605" s="336">
        <v>0</v>
      </c>
      <c r="AH605" s="220">
        <f>IFERROR(AG605/AG607,"-")</f>
        <v>0</v>
      </c>
      <c r="AI605" s="59">
        <v>0</v>
      </c>
      <c r="AJ605" s="59">
        <v>0</v>
      </c>
      <c r="AK605" s="59" t="str">
        <f t="shared" si="174"/>
        <v>-</v>
      </c>
      <c r="AL605" s="59" t="str">
        <f t="shared" si="175"/>
        <v>-</v>
      </c>
      <c r="AM605" s="9" t="str">
        <f t="shared" si="176"/>
        <v>-</v>
      </c>
      <c r="AN605" s="336">
        <v>1</v>
      </c>
      <c r="AO605" s="220">
        <f>IFERROR(AN605/AN607,"-")</f>
        <v>6.3291139240506328E-3</v>
      </c>
      <c r="AP605" s="59">
        <v>1523923</v>
      </c>
      <c r="AQ605" s="59">
        <v>1</v>
      </c>
      <c r="AR605" s="59">
        <f t="shared" si="177"/>
        <v>1523923</v>
      </c>
      <c r="AS605" s="59">
        <f t="shared" si="178"/>
        <v>1523923</v>
      </c>
      <c r="AT605" s="9">
        <f t="shared" si="179"/>
        <v>1</v>
      </c>
      <c r="AV605" s="65"/>
    </row>
    <row r="606" spans="2:48" s="7" customFormat="1">
      <c r="B606" s="465"/>
      <c r="C606" s="470"/>
      <c r="D606" s="146" t="s">
        <v>160</v>
      </c>
      <c r="E606" s="337">
        <v>1</v>
      </c>
      <c r="F606" s="221">
        <f>IFERROR(E606/E607,"-")</f>
        <v>2.1739130434782608E-2</v>
      </c>
      <c r="G606" s="222">
        <v>3080678</v>
      </c>
      <c r="H606" s="222">
        <v>1</v>
      </c>
      <c r="I606" s="222">
        <f t="shared" si="180"/>
        <v>3080678</v>
      </c>
      <c r="J606" s="222">
        <f t="shared" si="163"/>
        <v>3080678</v>
      </c>
      <c r="K606" s="29">
        <f t="shared" si="164"/>
        <v>1</v>
      </c>
      <c r="L606" s="337">
        <v>0</v>
      </c>
      <c r="M606" s="221">
        <f>IFERROR(L606/L607,"-")</f>
        <v>0</v>
      </c>
      <c r="N606" s="222">
        <v>0</v>
      </c>
      <c r="O606" s="222">
        <v>0</v>
      </c>
      <c r="P606" s="222" t="str">
        <f t="shared" si="165"/>
        <v>-</v>
      </c>
      <c r="Q606" s="222" t="str">
        <f t="shared" si="166"/>
        <v>-</v>
      </c>
      <c r="R606" s="29" t="str">
        <f t="shared" si="167"/>
        <v>-</v>
      </c>
      <c r="S606" s="337">
        <v>0</v>
      </c>
      <c r="T606" s="221" t="str">
        <f>IFERROR(S606/S607,"-")</f>
        <v>-</v>
      </c>
      <c r="U606" s="222">
        <v>0</v>
      </c>
      <c r="V606" s="222">
        <v>0</v>
      </c>
      <c r="W606" s="222" t="str">
        <f t="shared" si="168"/>
        <v>-</v>
      </c>
      <c r="X606" s="222" t="str">
        <f t="shared" si="169"/>
        <v>-</v>
      </c>
      <c r="Y606" s="29" t="str">
        <f t="shared" si="170"/>
        <v>-</v>
      </c>
      <c r="Z606" s="337">
        <v>0</v>
      </c>
      <c r="AA606" s="221" t="str">
        <f>IFERROR(Z606/Z607,"-")</f>
        <v>-</v>
      </c>
      <c r="AB606" s="222">
        <v>0</v>
      </c>
      <c r="AC606" s="222">
        <v>0</v>
      </c>
      <c r="AD606" s="222" t="str">
        <f t="shared" si="171"/>
        <v>-</v>
      </c>
      <c r="AE606" s="222" t="str">
        <f t="shared" si="172"/>
        <v>-</v>
      </c>
      <c r="AF606" s="29" t="str">
        <f t="shared" si="173"/>
        <v>-</v>
      </c>
      <c r="AG606" s="337">
        <v>0</v>
      </c>
      <c r="AH606" s="221">
        <f>IFERROR(AG606/AG607,"-")</f>
        <v>0</v>
      </c>
      <c r="AI606" s="222">
        <v>0</v>
      </c>
      <c r="AJ606" s="222">
        <v>0</v>
      </c>
      <c r="AK606" s="222" t="str">
        <f t="shared" si="174"/>
        <v>-</v>
      </c>
      <c r="AL606" s="222" t="str">
        <f t="shared" si="175"/>
        <v>-</v>
      </c>
      <c r="AM606" s="29" t="str">
        <f t="shared" si="176"/>
        <v>-</v>
      </c>
      <c r="AN606" s="337">
        <v>0</v>
      </c>
      <c r="AO606" s="221">
        <f>IFERROR(AN606/AN607,"-")</f>
        <v>0</v>
      </c>
      <c r="AP606" s="222">
        <v>0</v>
      </c>
      <c r="AQ606" s="222">
        <v>0</v>
      </c>
      <c r="AR606" s="222" t="str">
        <f t="shared" si="177"/>
        <v>-</v>
      </c>
      <c r="AS606" s="222" t="str">
        <f t="shared" si="178"/>
        <v>-</v>
      </c>
      <c r="AT606" s="29" t="str">
        <f t="shared" si="179"/>
        <v>-</v>
      </c>
      <c r="AV606" s="65"/>
    </row>
    <row r="607" spans="2:48" s="7" customFormat="1">
      <c r="B607" s="466"/>
      <c r="C607" s="471"/>
      <c r="D607" s="247" t="s">
        <v>64</v>
      </c>
      <c r="E607" s="148">
        <f>SUM(E599:E606)</f>
        <v>46</v>
      </c>
      <c r="F607" s="223">
        <f>IFERROR(E607/E607,"-")</f>
        <v>1</v>
      </c>
      <c r="G607" s="224">
        <f>SUM(G599:G606)</f>
        <v>12802653</v>
      </c>
      <c r="H607" s="224">
        <f>SUM(H599:H606)</f>
        <v>12</v>
      </c>
      <c r="I607" s="224">
        <f t="shared" si="180"/>
        <v>278318.54347826086</v>
      </c>
      <c r="J607" s="224">
        <f t="shared" si="163"/>
        <v>1066887.75</v>
      </c>
      <c r="K607" s="129">
        <f t="shared" si="164"/>
        <v>0.2608695652173913</v>
      </c>
      <c r="L607" s="148">
        <f>SUM(L599:L606)</f>
        <v>12</v>
      </c>
      <c r="M607" s="223">
        <f>IFERROR(L607/L607,"-")</f>
        <v>1</v>
      </c>
      <c r="N607" s="224">
        <f>SUM(N599:N606)</f>
        <v>2529916</v>
      </c>
      <c r="O607" s="224">
        <f>SUM(O599:O606)</f>
        <v>3</v>
      </c>
      <c r="P607" s="224">
        <f t="shared" si="165"/>
        <v>210826.33333333334</v>
      </c>
      <c r="Q607" s="224">
        <f t="shared" si="166"/>
        <v>843305.33333333337</v>
      </c>
      <c r="R607" s="129">
        <f t="shared" si="167"/>
        <v>0.25</v>
      </c>
      <c r="S607" s="148">
        <f>SUM(S599:S606)</f>
        <v>0</v>
      </c>
      <c r="T607" s="223" t="str">
        <f>IFERROR(S607/S607,"-")</f>
        <v>-</v>
      </c>
      <c r="U607" s="224">
        <f>SUM(U599:U606)</f>
        <v>0</v>
      </c>
      <c r="V607" s="224">
        <f>SUM(V599:V606)</f>
        <v>0</v>
      </c>
      <c r="W607" s="224" t="str">
        <f t="shared" si="168"/>
        <v>-</v>
      </c>
      <c r="X607" s="224" t="str">
        <f t="shared" si="169"/>
        <v>-</v>
      </c>
      <c r="Y607" s="129" t="str">
        <f t="shared" si="170"/>
        <v>-</v>
      </c>
      <c r="Z607" s="148">
        <f>SUM(Z599:Z606)</f>
        <v>0</v>
      </c>
      <c r="AA607" s="223" t="str">
        <f>IFERROR(Z607/Z607,"-")</f>
        <v>-</v>
      </c>
      <c r="AB607" s="224">
        <f>SUM(AB599:AB606)</f>
        <v>0</v>
      </c>
      <c r="AC607" s="224">
        <f>SUM(AC599:AC606)</f>
        <v>0</v>
      </c>
      <c r="AD607" s="224" t="str">
        <f t="shared" si="171"/>
        <v>-</v>
      </c>
      <c r="AE607" s="224" t="str">
        <f t="shared" si="172"/>
        <v>-</v>
      </c>
      <c r="AF607" s="129" t="str">
        <f t="shared" si="173"/>
        <v>-</v>
      </c>
      <c r="AG607" s="148">
        <f>SUM(AG599:AG606)</f>
        <v>6</v>
      </c>
      <c r="AH607" s="223">
        <f>IFERROR(AG607/AG607,"-")</f>
        <v>1</v>
      </c>
      <c r="AI607" s="224">
        <f>SUM(AI599:AI606)</f>
        <v>4416925</v>
      </c>
      <c r="AJ607" s="224">
        <f>SUM(AJ599:AJ606)</f>
        <v>3</v>
      </c>
      <c r="AK607" s="224">
        <f t="shared" si="174"/>
        <v>736154.16666666663</v>
      </c>
      <c r="AL607" s="224">
        <f t="shared" si="175"/>
        <v>1472308.3333333333</v>
      </c>
      <c r="AM607" s="129">
        <f t="shared" si="176"/>
        <v>0.5</v>
      </c>
      <c r="AN607" s="148">
        <f>SUM(AN599:AN606)</f>
        <v>158</v>
      </c>
      <c r="AO607" s="223">
        <f>IFERROR(AN607/AN607,"-")</f>
        <v>1</v>
      </c>
      <c r="AP607" s="224">
        <f>SUM(AP599:AP606)</f>
        <v>10422057</v>
      </c>
      <c r="AQ607" s="224">
        <f>SUM(AQ599:AQ606)</f>
        <v>17</v>
      </c>
      <c r="AR607" s="224">
        <f t="shared" si="177"/>
        <v>65962.386075949369</v>
      </c>
      <c r="AS607" s="224">
        <f t="shared" si="178"/>
        <v>613062.17647058819</v>
      </c>
      <c r="AT607" s="129">
        <f t="shared" si="179"/>
        <v>0.10759493670886076</v>
      </c>
      <c r="AV607" s="65"/>
    </row>
    <row r="608" spans="2:48" s="7" customFormat="1">
      <c r="B608" s="464">
        <v>68</v>
      </c>
      <c r="C608" s="469" t="s">
        <v>45</v>
      </c>
      <c r="D608" s="143" t="s">
        <v>156</v>
      </c>
      <c r="E608" s="147">
        <v>30</v>
      </c>
      <c r="F608" s="218">
        <f>IFERROR(E608/E616,"-")</f>
        <v>0.52631578947368418</v>
      </c>
      <c r="G608" s="219">
        <v>0</v>
      </c>
      <c r="H608" s="219">
        <v>0</v>
      </c>
      <c r="I608" s="219">
        <f t="shared" si="180"/>
        <v>0</v>
      </c>
      <c r="J608" s="219" t="str">
        <f t="shared" si="163"/>
        <v>-</v>
      </c>
      <c r="K608" s="144">
        <f t="shared" si="164"/>
        <v>0</v>
      </c>
      <c r="L608" s="147">
        <v>20</v>
      </c>
      <c r="M608" s="218">
        <f>IFERROR(L608/L616,"-")</f>
        <v>0.5</v>
      </c>
      <c r="N608" s="219">
        <v>0</v>
      </c>
      <c r="O608" s="219">
        <v>0</v>
      </c>
      <c r="P608" s="219">
        <f t="shared" si="165"/>
        <v>0</v>
      </c>
      <c r="Q608" s="219" t="str">
        <f t="shared" si="166"/>
        <v>-</v>
      </c>
      <c r="R608" s="144">
        <f t="shared" si="167"/>
        <v>0</v>
      </c>
      <c r="S608" s="147">
        <v>5</v>
      </c>
      <c r="T608" s="218">
        <f>IFERROR(S608/S616,"-")</f>
        <v>0.38461538461538464</v>
      </c>
      <c r="U608" s="219">
        <v>0</v>
      </c>
      <c r="V608" s="219">
        <v>0</v>
      </c>
      <c r="W608" s="219">
        <f t="shared" si="168"/>
        <v>0</v>
      </c>
      <c r="X608" s="219" t="str">
        <f t="shared" si="169"/>
        <v>-</v>
      </c>
      <c r="Y608" s="144">
        <f t="shared" si="170"/>
        <v>0</v>
      </c>
      <c r="Z608" s="147">
        <v>2</v>
      </c>
      <c r="AA608" s="218">
        <f>IFERROR(Z608/Z616,"-")</f>
        <v>0.25</v>
      </c>
      <c r="AB608" s="219">
        <v>0</v>
      </c>
      <c r="AC608" s="219">
        <v>0</v>
      </c>
      <c r="AD608" s="219">
        <f t="shared" si="171"/>
        <v>0</v>
      </c>
      <c r="AE608" s="219" t="str">
        <f t="shared" si="172"/>
        <v>-</v>
      </c>
      <c r="AF608" s="144">
        <f t="shared" si="173"/>
        <v>0</v>
      </c>
      <c r="AG608" s="147">
        <v>4</v>
      </c>
      <c r="AH608" s="218">
        <f>IFERROR(AG608/AG616,"-")</f>
        <v>0.23529411764705882</v>
      </c>
      <c r="AI608" s="219">
        <v>0</v>
      </c>
      <c r="AJ608" s="219">
        <v>0</v>
      </c>
      <c r="AK608" s="219">
        <f t="shared" si="174"/>
        <v>0</v>
      </c>
      <c r="AL608" s="219" t="str">
        <f t="shared" si="175"/>
        <v>-</v>
      </c>
      <c r="AM608" s="144">
        <f t="shared" si="176"/>
        <v>0</v>
      </c>
      <c r="AN608" s="147">
        <v>234</v>
      </c>
      <c r="AO608" s="218">
        <f>IFERROR(AN608/AN616,"-")</f>
        <v>0.823943661971831</v>
      </c>
      <c r="AP608" s="219">
        <v>0</v>
      </c>
      <c r="AQ608" s="219">
        <v>0</v>
      </c>
      <c r="AR608" s="219">
        <f t="shared" si="177"/>
        <v>0</v>
      </c>
      <c r="AS608" s="219" t="str">
        <f t="shared" si="178"/>
        <v>-</v>
      </c>
      <c r="AT608" s="144">
        <f t="shared" si="179"/>
        <v>0</v>
      </c>
      <c r="AV608" s="65"/>
    </row>
    <row r="609" spans="2:48" s="7" customFormat="1">
      <c r="B609" s="465"/>
      <c r="C609" s="470"/>
      <c r="D609" s="143" t="s">
        <v>153</v>
      </c>
      <c r="E609" s="336">
        <v>12</v>
      </c>
      <c r="F609" s="220">
        <f>IFERROR(E609/E616,"-")</f>
        <v>0.21052631578947367</v>
      </c>
      <c r="G609" s="59">
        <v>2497215</v>
      </c>
      <c r="H609" s="59">
        <v>8</v>
      </c>
      <c r="I609" s="59">
        <f t="shared" si="180"/>
        <v>208101.25</v>
      </c>
      <c r="J609" s="59">
        <f t="shared" si="163"/>
        <v>312151.875</v>
      </c>
      <c r="K609" s="9">
        <f t="shared" si="164"/>
        <v>0.66666666666666663</v>
      </c>
      <c r="L609" s="336">
        <v>9</v>
      </c>
      <c r="M609" s="220">
        <f>IFERROR(L609/L616,"-")</f>
        <v>0.22500000000000001</v>
      </c>
      <c r="N609" s="59">
        <v>2159157</v>
      </c>
      <c r="O609" s="59">
        <v>7</v>
      </c>
      <c r="P609" s="59">
        <f t="shared" si="165"/>
        <v>239906.33333333334</v>
      </c>
      <c r="Q609" s="59">
        <f t="shared" si="166"/>
        <v>308451</v>
      </c>
      <c r="R609" s="9">
        <f t="shared" si="167"/>
        <v>0.77777777777777779</v>
      </c>
      <c r="S609" s="336">
        <v>6</v>
      </c>
      <c r="T609" s="220">
        <f>IFERROR(S609/S616,"-")</f>
        <v>0.46153846153846156</v>
      </c>
      <c r="U609" s="59">
        <v>1860945</v>
      </c>
      <c r="V609" s="59">
        <v>5</v>
      </c>
      <c r="W609" s="59">
        <f t="shared" si="168"/>
        <v>310157.5</v>
      </c>
      <c r="X609" s="59">
        <f t="shared" si="169"/>
        <v>372189</v>
      </c>
      <c r="Y609" s="9">
        <f t="shared" si="170"/>
        <v>0.83333333333333337</v>
      </c>
      <c r="Z609" s="336">
        <v>4</v>
      </c>
      <c r="AA609" s="220">
        <f>IFERROR(Z609/Z616,"-")</f>
        <v>0.5</v>
      </c>
      <c r="AB609" s="59">
        <v>1522887</v>
      </c>
      <c r="AC609" s="59">
        <v>4</v>
      </c>
      <c r="AD609" s="59">
        <f t="shared" si="171"/>
        <v>380721.75</v>
      </c>
      <c r="AE609" s="59">
        <f t="shared" si="172"/>
        <v>380721.75</v>
      </c>
      <c r="AF609" s="9">
        <f t="shared" si="173"/>
        <v>1</v>
      </c>
      <c r="AG609" s="336">
        <v>3</v>
      </c>
      <c r="AH609" s="220">
        <f>IFERROR(AG609/AG616,"-")</f>
        <v>0.17647058823529413</v>
      </c>
      <c r="AI609" s="59">
        <v>481737</v>
      </c>
      <c r="AJ609" s="59">
        <v>2</v>
      </c>
      <c r="AK609" s="59">
        <f t="shared" si="174"/>
        <v>160579</v>
      </c>
      <c r="AL609" s="59">
        <f t="shared" si="175"/>
        <v>240868.5</v>
      </c>
      <c r="AM609" s="9">
        <f t="shared" si="176"/>
        <v>0.66666666666666663</v>
      </c>
      <c r="AN609" s="336">
        <v>29</v>
      </c>
      <c r="AO609" s="220">
        <f>IFERROR(AN609/AN616,"-")</f>
        <v>0.10211267605633803</v>
      </c>
      <c r="AP609" s="59">
        <v>2894577</v>
      </c>
      <c r="AQ609" s="59">
        <v>11</v>
      </c>
      <c r="AR609" s="59">
        <f t="shared" si="177"/>
        <v>99813</v>
      </c>
      <c r="AS609" s="59">
        <f t="shared" si="178"/>
        <v>263143.36363636365</v>
      </c>
      <c r="AT609" s="9">
        <f t="shared" si="179"/>
        <v>0.37931034482758619</v>
      </c>
      <c r="AV609" s="65"/>
    </row>
    <row r="610" spans="2:48" s="7" customFormat="1">
      <c r="B610" s="465"/>
      <c r="C610" s="470"/>
      <c r="D610" s="143" t="s">
        <v>154</v>
      </c>
      <c r="E610" s="336">
        <v>6</v>
      </c>
      <c r="F610" s="220">
        <f>IFERROR(E610/E616,"-")</f>
        <v>0.10526315789473684</v>
      </c>
      <c r="G610" s="59">
        <v>3082394</v>
      </c>
      <c r="H610" s="59">
        <v>6</v>
      </c>
      <c r="I610" s="59">
        <f t="shared" si="180"/>
        <v>513732.33333333331</v>
      </c>
      <c r="J610" s="59">
        <f t="shared" si="163"/>
        <v>513732.33333333331</v>
      </c>
      <c r="K610" s="9">
        <f t="shared" si="164"/>
        <v>1</v>
      </c>
      <c r="L610" s="336">
        <v>6</v>
      </c>
      <c r="M610" s="220">
        <f>IFERROR(L610/L616,"-")</f>
        <v>0.15</v>
      </c>
      <c r="N610" s="59">
        <v>3082394</v>
      </c>
      <c r="O610" s="59">
        <v>6</v>
      </c>
      <c r="P610" s="59">
        <f t="shared" si="165"/>
        <v>513732.33333333331</v>
      </c>
      <c r="Q610" s="59">
        <f t="shared" si="166"/>
        <v>513732.33333333331</v>
      </c>
      <c r="R610" s="9">
        <f t="shared" si="167"/>
        <v>1</v>
      </c>
      <c r="S610" s="336">
        <v>0</v>
      </c>
      <c r="T610" s="220">
        <f>IFERROR(S610/S616,"-")</f>
        <v>0</v>
      </c>
      <c r="U610" s="59">
        <v>0</v>
      </c>
      <c r="V610" s="59">
        <v>0</v>
      </c>
      <c r="W610" s="59" t="str">
        <f t="shared" si="168"/>
        <v>-</v>
      </c>
      <c r="X610" s="59" t="str">
        <f t="shared" si="169"/>
        <v>-</v>
      </c>
      <c r="Y610" s="9" t="str">
        <f t="shared" si="170"/>
        <v>-</v>
      </c>
      <c r="Z610" s="336">
        <v>0</v>
      </c>
      <c r="AA610" s="220">
        <f>IFERROR(Z610/Z616,"-")</f>
        <v>0</v>
      </c>
      <c r="AB610" s="59">
        <v>0</v>
      </c>
      <c r="AC610" s="59">
        <v>0</v>
      </c>
      <c r="AD610" s="59" t="str">
        <f t="shared" si="171"/>
        <v>-</v>
      </c>
      <c r="AE610" s="59" t="str">
        <f t="shared" si="172"/>
        <v>-</v>
      </c>
      <c r="AF610" s="9" t="str">
        <f t="shared" si="173"/>
        <v>-</v>
      </c>
      <c r="AG610" s="336">
        <v>1</v>
      </c>
      <c r="AH610" s="220">
        <f>IFERROR(AG610/AG616,"-")</f>
        <v>5.8823529411764705E-2</v>
      </c>
      <c r="AI610" s="59">
        <v>791490</v>
      </c>
      <c r="AJ610" s="59">
        <v>1</v>
      </c>
      <c r="AK610" s="59">
        <f t="shared" si="174"/>
        <v>791490</v>
      </c>
      <c r="AL610" s="59">
        <f t="shared" si="175"/>
        <v>791490</v>
      </c>
      <c r="AM610" s="9">
        <f t="shared" si="176"/>
        <v>1</v>
      </c>
      <c r="AN610" s="336">
        <v>12</v>
      </c>
      <c r="AO610" s="220">
        <f>IFERROR(AN610/AN616,"-")</f>
        <v>4.2253521126760563E-2</v>
      </c>
      <c r="AP610" s="59">
        <v>2389396</v>
      </c>
      <c r="AQ610" s="59">
        <v>7</v>
      </c>
      <c r="AR610" s="59">
        <f t="shared" si="177"/>
        <v>199116.33333333334</v>
      </c>
      <c r="AS610" s="59">
        <f t="shared" si="178"/>
        <v>341342.28571428574</v>
      </c>
      <c r="AT610" s="9">
        <f t="shared" si="179"/>
        <v>0.58333333333333337</v>
      </c>
      <c r="AV610" s="65"/>
    </row>
    <row r="611" spans="2:48" s="7" customFormat="1">
      <c r="B611" s="465"/>
      <c r="C611" s="470"/>
      <c r="D611" s="143" t="s">
        <v>155</v>
      </c>
      <c r="E611" s="147">
        <v>0</v>
      </c>
      <c r="F611" s="218">
        <f>IFERROR(E611/E616,"-")</f>
        <v>0</v>
      </c>
      <c r="G611" s="219">
        <v>0</v>
      </c>
      <c r="H611" s="219">
        <v>0</v>
      </c>
      <c r="I611" s="219" t="str">
        <f t="shared" si="180"/>
        <v>-</v>
      </c>
      <c r="J611" s="219" t="str">
        <f t="shared" si="163"/>
        <v>-</v>
      </c>
      <c r="K611" s="144" t="str">
        <f t="shared" si="164"/>
        <v>-</v>
      </c>
      <c r="L611" s="147">
        <v>0</v>
      </c>
      <c r="M611" s="218">
        <f>IFERROR(L611/L616,"-")</f>
        <v>0</v>
      </c>
      <c r="N611" s="219">
        <v>0</v>
      </c>
      <c r="O611" s="219">
        <v>0</v>
      </c>
      <c r="P611" s="219" t="str">
        <f t="shared" si="165"/>
        <v>-</v>
      </c>
      <c r="Q611" s="219" t="str">
        <f t="shared" si="166"/>
        <v>-</v>
      </c>
      <c r="R611" s="144" t="str">
        <f t="shared" si="167"/>
        <v>-</v>
      </c>
      <c r="S611" s="147">
        <v>0</v>
      </c>
      <c r="T611" s="218">
        <f>IFERROR(S611/S616,"-")</f>
        <v>0</v>
      </c>
      <c r="U611" s="219">
        <v>0</v>
      </c>
      <c r="V611" s="219">
        <v>0</v>
      </c>
      <c r="W611" s="219" t="str">
        <f t="shared" si="168"/>
        <v>-</v>
      </c>
      <c r="X611" s="219" t="str">
        <f t="shared" si="169"/>
        <v>-</v>
      </c>
      <c r="Y611" s="144" t="str">
        <f t="shared" si="170"/>
        <v>-</v>
      </c>
      <c r="Z611" s="147">
        <v>0</v>
      </c>
      <c r="AA611" s="218">
        <f>IFERROR(Z611/Z616,"-")</f>
        <v>0</v>
      </c>
      <c r="AB611" s="219">
        <v>0</v>
      </c>
      <c r="AC611" s="219">
        <v>0</v>
      </c>
      <c r="AD611" s="219" t="str">
        <f t="shared" si="171"/>
        <v>-</v>
      </c>
      <c r="AE611" s="219" t="str">
        <f t="shared" si="172"/>
        <v>-</v>
      </c>
      <c r="AF611" s="144" t="str">
        <f t="shared" si="173"/>
        <v>-</v>
      </c>
      <c r="AG611" s="147">
        <v>0</v>
      </c>
      <c r="AH611" s="218">
        <f>IFERROR(AG611/AG616,"-")</f>
        <v>0</v>
      </c>
      <c r="AI611" s="219">
        <v>0</v>
      </c>
      <c r="AJ611" s="219">
        <v>0</v>
      </c>
      <c r="AK611" s="219" t="str">
        <f t="shared" si="174"/>
        <v>-</v>
      </c>
      <c r="AL611" s="219" t="str">
        <f t="shared" si="175"/>
        <v>-</v>
      </c>
      <c r="AM611" s="144" t="str">
        <f t="shared" si="176"/>
        <v>-</v>
      </c>
      <c r="AN611" s="147">
        <v>3</v>
      </c>
      <c r="AO611" s="218">
        <f>IFERROR(AN611/AN616,"-")</f>
        <v>1.0563380281690141E-2</v>
      </c>
      <c r="AP611" s="219">
        <v>3529206</v>
      </c>
      <c r="AQ611" s="219">
        <v>3</v>
      </c>
      <c r="AR611" s="219">
        <f t="shared" si="177"/>
        <v>1176402</v>
      </c>
      <c r="AS611" s="219">
        <f t="shared" si="178"/>
        <v>1176402</v>
      </c>
      <c r="AT611" s="144">
        <f t="shared" si="179"/>
        <v>1</v>
      </c>
      <c r="AV611" s="65"/>
    </row>
    <row r="612" spans="2:48" s="7" customFormat="1">
      <c r="B612" s="465"/>
      <c r="C612" s="470"/>
      <c r="D612" s="143" t="s">
        <v>157</v>
      </c>
      <c r="E612" s="336">
        <v>3</v>
      </c>
      <c r="F612" s="220">
        <f>IFERROR(E612/E616,"-")</f>
        <v>5.2631578947368418E-2</v>
      </c>
      <c r="G612" s="59">
        <v>5987920</v>
      </c>
      <c r="H612" s="59">
        <v>3</v>
      </c>
      <c r="I612" s="59">
        <f t="shared" si="180"/>
        <v>1995973.3333333333</v>
      </c>
      <c r="J612" s="59">
        <f t="shared" si="163"/>
        <v>1995973.3333333333</v>
      </c>
      <c r="K612" s="9">
        <f t="shared" si="164"/>
        <v>1</v>
      </c>
      <c r="L612" s="336">
        <v>1</v>
      </c>
      <c r="M612" s="220">
        <f>IFERROR(L612/L616,"-")</f>
        <v>2.5000000000000001E-2</v>
      </c>
      <c r="N612" s="59">
        <v>1773366</v>
      </c>
      <c r="O612" s="59">
        <v>1</v>
      </c>
      <c r="P612" s="59">
        <f t="shared" si="165"/>
        <v>1773366</v>
      </c>
      <c r="Q612" s="59">
        <f t="shared" si="166"/>
        <v>1773366</v>
      </c>
      <c r="R612" s="9">
        <f t="shared" si="167"/>
        <v>1</v>
      </c>
      <c r="S612" s="336">
        <v>0</v>
      </c>
      <c r="T612" s="220">
        <f>IFERROR(S612/S616,"-")</f>
        <v>0</v>
      </c>
      <c r="U612" s="59">
        <v>0</v>
      </c>
      <c r="V612" s="59">
        <v>0</v>
      </c>
      <c r="W612" s="59" t="str">
        <f t="shared" si="168"/>
        <v>-</v>
      </c>
      <c r="X612" s="59" t="str">
        <f t="shared" si="169"/>
        <v>-</v>
      </c>
      <c r="Y612" s="9" t="str">
        <f t="shared" si="170"/>
        <v>-</v>
      </c>
      <c r="Z612" s="336">
        <v>0</v>
      </c>
      <c r="AA612" s="220">
        <f>IFERROR(Z612/Z616,"-")</f>
        <v>0</v>
      </c>
      <c r="AB612" s="59">
        <v>0</v>
      </c>
      <c r="AC612" s="59">
        <v>0</v>
      </c>
      <c r="AD612" s="59" t="str">
        <f t="shared" si="171"/>
        <v>-</v>
      </c>
      <c r="AE612" s="59" t="str">
        <f t="shared" si="172"/>
        <v>-</v>
      </c>
      <c r="AF612" s="9" t="str">
        <f t="shared" si="173"/>
        <v>-</v>
      </c>
      <c r="AG612" s="336">
        <v>2</v>
      </c>
      <c r="AH612" s="220">
        <f>IFERROR(AG612/AG616,"-")</f>
        <v>0.11764705882352941</v>
      </c>
      <c r="AI612" s="59">
        <v>4223977</v>
      </c>
      <c r="AJ612" s="59">
        <v>2</v>
      </c>
      <c r="AK612" s="59">
        <f t="shared" si="174"/>
        <v>2111988.5</v>
      </c>
      <c r="AL612" s="59">
        <f t="shared" si="175"/>
        <v>2111988.5</v>
      </c>
      <c r="AM612" s="9">
        <f t="shared" si="176"/>
        <v>1</v>
      </c>
      <c r="AN612" s="336">
        <v>3</v>
      </c>
      <c r="AO612" s="220">
        <f>IFERROR(AN612/AN616,"-")</f>
        <v>1.0563380281690141E-2</v>
      </c>
      <c r="AP612" s="59">
        <v>2889281</v>
      </c>
      <c r="AQ612" s="59">
        <v>2</v>
      </c>
      <c r="AR612" s="59">
        <f t="shared" si="177"/>
        <v>963093.66666666663</v>
      </c>
      <c r="AS612" s="59">
        <f t="shared" si="178"/>
        <v>1444640.5</v>
      </c>
      <c r="AT612" s="9">
        <f t="shared" si="179"/>
        <v>0.66666666666666663</v>
      </c>
      <c r="AV612" s="65"/>
    </row>
    <row r="613" spans="2:48" s="7" customFormat="1">
      <c r="B613" s="465"/>
      <c r="C613" s="470"/>
      <c r="D613" s="143" t="s">
        <v>158</v>
      </c>
      <c r="E613" s="147">
        <v>4</v>
      </c>
      <c r="F613" s="218">
        <f>IFERROR(E613/E616,"-")</f>
        <v>7.0175438596491224E-2</v>
      </c>
      <c r="G613" s="219">
        <v>7052764</v>
      </c>
      <c r="H613" s="219">
        <v>4</v>
      </c>
      <c r="I613" s="219">
        <f t="shared" si="180"/>
        <v>1763191</v>
      </c>
      <c r="J613" s="219">
        <f t="shared" si="163"/>
        <v>1763191</v>
      </c>
      <c r="K613" s="144">
        <f t="shared" si="164"/>
        <v>1</v>
      </c>
      <c r="L613" s="147">
        <v>2</v>
      </c>
      <c r="M613" s="218">
        <f>IFERROR(L613/L616,"-")</f>
        <v>0.05</v>
      </c>
      <c r="N613" s="219">
        <v>5318411</v>
      </c>
      <c r="O613" s="219">
        <v>2</v>
      </c>
      <c r="P613" s="219">
        <f t="shared" si="165"/>
        <v>2659205.5</v>
      </c>
      <c r="Q613" s="219">
        <f t="shared" si="166"/>
        <v>2659205.5</v>
      </c>
      <c r="R613" s="144">
        <f t="shared" si="167"/>
        <v>1</v>
      </c>
      <c r="S613" s="147">
        <v>1</v>
      </c>
      <c r="T613" s="218">
        <f>IFERROR(S613/S616,"-")</f>
        <v>7.6923076923076927E-2</v>
      </c>
      <c r="U613" s="219">
        <v>2811498</v>
      </c>
      <c r="V613" s="219">
        <v>1</v>
      </c>
      <c r="W613" s="219">
        <f t="shared" si="168"/>
        <v>2811498</v>
      </c>
      <c r="X613" s="219">
        <f t="shared" si="169"/>
        <v>2811498</v>
      </c>
      <c r="Y613" s="144">
        <f t="shared" si="170"/>
        <v>1</v>
      </c>
      <c r="Z613" s="147">
        <v>1</v>
      </c>
      <c r="AA613" s="218">
        <f>IFERROR(Z613/Z616,"-")</f>
        <v>0.125</v>
      </c>
      <c r="AB613" s="219">
        <v>2811498</v>
      </c>
      <c r="AC613" s="219">
        <v>1</v>
      </c>
      <c r="AD613" s="219">
        <f t="shared" si="171"/>
        <v>2811498</v>
      </c>
      <c r="AE613" s="219">
        <f t="shared" si="172"/>
        <v>2811498</v>
      </c>
      <c r="AF613" s="144">
        <f t="shared" si="173"/>
        <v>1</v>
      </c>
      <c r="AG613" s="147">
        <v>3</v>
      </c>
      <c r="AH613" s="218">
        <f>IFERROR(AG613/AG616,"-")</f>
        <v>0.17647058823529413</v>
      </c>
      <c r="AI613" s="219">
        <v>9556919</v>
      </c>
      <c r="AJ613" s="219">
        <v>3</v>
      </c>
      <c r="AK613" s="219">
        <f t="shared" si="174"/>
        <v>3185639.6666666665</v>
      </c>
      <c r="AL613" s="219">
        <f t="shared" si="175"/>
        <v>3185639.6666666665</v>
      </c>
      <c r="AM613" s="144">
        <f t="shared" si="176"/>
        <v>1</v>
      </c>
      <c r="AN613" s="147">
        <v>1</v>
      </c>
      <c r="AO613" s="218">
        <f>IFERROR(AN613/AN616,"-")</f>
        <v>3.5211267605633804E-3</v>
      </c>
      <c r="AP613" s="219">
        <v>332818</v>
      </c>
      <c r="AQ613" s="219">
        <v>1</v>
      </c>
      <c r="AR613" s="219">
        <f t="shared" si="177"/>
        <v>332818</v>
      </c>
      <c r="AS613" s="219">
        <f t="shared" si="178"/>
        <v>332818</v>
      </c>
      <c r="AT613" s="144">
        <f t="shared" si="179"/>
        <v>1</v>
      </c>
      <c r="AV613" s="65"/>
    </row>
    <row r="614" spans="2:48" s="7" customFormat="1">
      <c r="B614" s="465"/>
      <c r="C614" s="470"/>
      <c r="D614" s="143" t="s">
        <v>159</v>
      </c>
      <c r="E614" s="336">
        <v>1</v>
      </c>
      <c r="F614" s="220">
        <f>IFERROR(E614/E616,"-")</f>
        <v>1.7543859649122806E-2</v>
      </c>
      <c r="G614" s="59">
        <v>3977167</v>
      </c>
      <c r="H614" s="59">
        <v>1</v>
      </c>
      <c r="I614" s="59">
        <f t="shared" si="180"/>
        <v>3977167</v>
      </c>
      <c r="J614" s="59">
        <f t="shared" si="163"/>
        <v>3977167</v>
      </c>
      <c r="K614" s="9">
        <f t="shared" si="164"/>
        <v>1</v>
      </c>
      <c r="L614" s="336">
        <v>1</v>
      </c>
      <c r="M614" s="220">
        <f>IFERROR(L614/L616,"-")</f>
        <v>2.5000000000000001E-2</v>
      </c>
      <c r="N614" s="59">
        <v>3977167</v>
      </c>
      <c r="O614" s="59">
        <v>1</v>
      </c>
      <c r="P614" s="59">
        <f t="shared" si="165"/>
        <v>3977167</v>
      </c>
      <c r="Q614" s="59">
        <f t="shared" si="166"/>
        <v>3977167</v>
      </c>
      <c r="R614" s="9">
        <f t="shared" si="167"/>
        <v>1</v>
      </c>
      <c r="S614" s="336">
        <v>1</v>
      </c>
      <c r="T614" s="220">
        <f>IFERROR(S614/S616,"-")</f>
        <v>7.6923076923076927E-2</v>
      </c>
      <c r="U614" s="59">
        <v>3977167</v>
      </c>
      <c r="V614" s="59">
        <v>1</v>
      </c>
      <c r="W614" s="59">
        <f t="shared" si="168"/>
        <v>3977167</v>
      </c>
      <c r="X614" s="59">
        <f t="shared" si="169"/>
        <v>3977167</v>
      </c>
      <c r="Y614" s="9">
        <f t="shared" si="170"/>
        <v>1</v>
      </c>
      <c r="Z614" s="336">
        <v>1</v>
      </c>
      <c r="AA614" s="220">
        <f>IFERROR(Z614/Z616,"-")</f>
        <v>0.125</v>
      </c>
      <c r="AB614" s="59">
        <v>3977167</v>
      </c>
      <c r="AC614" s="59">
        <v>1</v>
      </c>
      <c r="AD614" s="59">
        <f t="shared" si="171"/>
        <v>3977167</v>
      </c>
      <c r="AE614" s="59">
        <f t="shared" si="172"/>
        <v>3977167</v>
      </c>
      <c r="AF614" s="9">
        <f t="shared" si="173"/>
        <v>1</v>
      </c>
      <c r="AG614" s="336">
        <v>3</v>
      </c>
      <c r="AH614" s="220">
        <f>IFERROR(AG614/AG616,"-")</f>
        <v>0.17647058823529413</v>
      </c>
      <c r="AI614" s="59">
        <v>12345049</v>
      </c>
      <c r="AJ614" s="59">
        <v>3</v>
      </c>
      <c r="AK614" s="59">
        <f t="shared" si="174"/>
        <v>4115016.3333333335</v>
      </c>
      <c r="AL614" s="59">
        <f t="shared" si="175"/>
        <v>4115016.3333333335</v>
      </c>
      <c r="AM614" s="9">
        <f t="shared" si="176"/>
        <v>1</v>
      </c>
      <c r="AN614" s="336">
        <v>0</v>
      </c>
      <c r="AO614" s="220">
        <f>IFERROR(AN614/AN616,"-")</f>
        <v>0</v>
      </c>
      <c r="AP614" s="59">
        <v>0</v>
      </c>
      <c r="AQ614" s="59">
        <v>0</v>
      </c>
      <c r="AR614" s="59" t="str">
        <f t="shared" si="177"/>
        <v>-</v>
      </c>
      <c r="AS614" s="59" t="str">
        <f t="shared" si="178"/>
        <v>-</v>
      </c>
      <c r="AT614" s="9" t="str">
        <f t="shared" si="179"/>
        <v>-</v>
      </c>
      <c r="AV614" s="65"/>
    </row>
    <row r="615" spans="2:48" s="7" customFormat="1">
      <c r="B615" s="465"/>
      <c r="C615" s="470"/>
      <c r="D615" s="146" t="s">
        <v>160</v>
      </c>
      <c r="E615" s="337">
        <v>1</v>
      </c>
      <c r="F615" s="221">
        <f>IFERROR(E615/E616,"-")</f>
        <v>1.7543859649122806E-2</v>
      </c>
      <c r="G615" s="222">
        <v>313139</v>
      </c>
      <c r="H615" s="222">
        <v>1</v>
      </c>
      <c r="I615" s="222">
        <f t="shared" si="180"/>
        <v>313139</v>
      </c>
      <c r="J615" s="222">
        <f t="shared" si="163"/>
        <v>313139</v>
      </c>
      <c r="K615" s="29">
        <f t="shared" si="164"/>
        <v>1</v>
      </c>
      <c r="L615" s="337">
        <v>1</v>
      </c>
      <c r="M615" s="221">
        <f>IFERROR(L615/L616,"-")</f>
        <v>2.5000000000000001E-2</v>
      </c>
      <c r="N615" s="222">
        <v>313139</v>
      </c>
      <c r="O615" s="222">
        <v>1</v>
      </c>
      <c r="P615" s="222">
        <f t="shared" si="165"/>
        <v>313139</v>
      </c>
      <c r="Q615" s="222">
        <f t="shared" si="166"/>
        <v>313139</v>
      </c>
      <c r="R615" s="29">
        <f t="shared" si="167"/>
        <v>1</v>
      </c>
      <c r="S615" s="337">
        <v>0</v>
      </c>
      <c r="T615" s="221">
        <f>IFERROR(S615/S616,"-")</f>
        <v>0</v>
      </c>
      <c r="U615" s="222">
        <v>0</v>
      </c>
      <c r="V615" s="222">
        <v>0</v>
      </c>
      <c r="W615" s="222" t="str">
        <f t="shared" si="168"/>
        <v>-</v>
      </c>
      <c r="X615" s="222" t="str">
        <f t="shared" si="169"/>
        <v>-</v>
      </c>
      <c r="Y615" s="29" t="str">
        <f t="shared" si="170"/>
        <v>-</v>
      </c>
      <c r="Z615" s="337">
        <v>0</v>
      </c>
      <c r="AA615" s="221">
        <f>IFERROR(Z615/Z616,"-")</f>
        <v>0</v>
      </c>
      <c r="AB615" s="222">
        <v>0</v>
      </c>
      <c r="AC615" s="222">
        <v>0</v>
      </c>
      <c r="AD615" s="222" t="str">
        <f t="shared" si="171"/>
        <v>-</v>
      </c>
      <c r="AE615" s="222" t="str">
        <f t="shared" si="172"/>
        <v>-</v>
      </c>
      <c r="AF615" s="29" t="str">
        <f t="shared" si="173"/>
        <v>-</v>
      </c>
      <c r="AG615" s="337">
        <v>1</v>
      </c>
      <c r="AH615" s="221">
        <f>IFERROR(AG615/AG616,"-")</f>
        <v>5.8823529411764705E-2</v>
      </c>
      <c r="AI615" s="222">
        <v>4989336</v>
      </c>
      <c r="AJ615" s="222">
        <v>1</v>
      </c>
      <c r="AK615" s="222">
        <f t="shared" si="174"/>
        <v>4989336</v>
      </c>
      <c r="AL615" s="222">
        <f t="shared" si="175"/>
        <v>4989336</v>
      </c>
      <c r="AM615" s="29">
        <f t="shared" si="176"/>
        <v>1</v>
      </c>
      <c r="AN615" s="337">
        <v>2</v>
      </c>
      <c r="AO615" s="221">
        <f>IFERROR(AN615/AN616,"-")</f>
        <v>7.0422535211267607E-3</v>
      </c>
      <c r="AP615" s="222">
        <v>5940831</v>
      </c>
      <c r="AQ615" s="222">
        <v>2</v>
      </c>
      <c r="AR615" s="222">
        <f t="shared" si="177"/>
        <v>2970415.5</v>
      </c>
      <c r="AS615" s="222">
        <f t="shared" si="178"/>
        <v>2970415.5</v>
      </c>
      <c r="AT615" s="29">
        <f t="shared" si="179"/>
        <v>1</v>
      </c>
      <c r="AV615" s="65"/>
    </row>
    <row r="616" spans="2:48" s="7" customFormat="1">
      <c r="B616" s="466"/>
      <c r="C616" s="471"/>
      <c r="D616" s="247" t="s">
        <v>64</v>
      </c>
      <c r="E616" s="148">
        <f>SUM(E608:E615)</f>
        <v>57</v>
      </c>
      <c r="F616" s="223">
        <f>IFERROR(E616/E616,"-")</f>
        <v>1</v>
      </c>
      <c r="G616" s="224">
        <f>SUM(G608:G615)</f>
        <v>22910599</v>
      </c>
      <c r="H616" s="224">
        <f>SUM(H608:H615)</f>
        <v>23</v>
      </c>
      <c r="I616" s="224">
        <f t="shared" si="180"/>
        <v>401940.33333333331</v>
      </c>
      <c r="J616" s="224">
        <f t="shared" si="163"/>
        <v>996113</v>
      </c>
      <c r="K616" s="129">
        <f t="shared" si="164"/>
        <v>0.40350877192982454</v>
      </c>
      <c r="L616" s="148">
        <f>SUM(L608:L615)</f>
        <v>40</v>
      </c>
      <c r="M616" s="223">
        <f>IFERROR(L616/L616,"-")</f>
        <v>1</v>
      </c>
      <c r="N616" s="224">
        <f>SUM(N608:N615)</f>
        <v>16623634</v>
      </c>
      <c r="O616" s="224">
        <f>SUM(O608:O615)</f>
        <v>18</v>
      </c>
      <c r="P616" s="224">
        <f t="shared" si="165"/>
        <v>415590.85</v>
      </c>
      <c r="Q616" s="224">
        <f t="shared" si="166"/>
        <v>923535.22222222225</v>
      </c>
      <c r="R616" s="129">
        <f t="shared" si="167"/>
        <v>0.45</v>
      </c>
      <c r="S616" s="148">
        <f>SUM(S608:S615)</f>
        <v>13</v>
      </c>
      <c r="T616" s="223">
        <f>IFERROR(S616/S616,"-")</f>
        <v>1</v>
      </c>
      <c r="U616" s="224">
        <f>SUM(U608:U615)</f>
        <v>8649610</v>
      </c>
      <c r="V616" s="224">
        <f>SUM(V608:V615)</f>
        <v>7</v>
      </c>
      <c r="W616" s="224">
        <f t="shared" si="168"/>
        <v>665354.61538461538</v>
      </c>
      <c r="X616" s="224">
        <f t="shared" si="169"/>
        <v>1235658.5714285714</v>
      </c>
      <c r="Y616" s="129">
        <f t="shared" si="170"/>
        <v>0.53846153846153844</v>
      </c>
      <c r="Z616" s="148">
        <f>SUM(Z608:Z615)</f>
        <v>8</v>
      </c>
      <c r="AA616" s="223">
        <f>IFERROR(Z616/Z616,"-")</f>
        <v>1</v>
      </c>
      <c r="AB616" s="224">
        <f>SUM(AB608:AB615)</f>
        <v>8311552</v>
      </c>
      <c r="AC616" s="224">
        <f>SUM(AC608:AC615)</f>
        <v>6</v>
      </c>
      <c r="AD616" s="224">
        <f t="shared" si="171"/>
        <v>1038944</v>
      </c>
      <c r="AE616" s="224">
        <f t="shared" si="172"/>
        <v>1385258.6666666667</v>
      </c>
      <c r="AF616" s="129">
        <f t="shared" si="173"/>
        <v>0.75</v>
      </c>
      <c r="AG616" s="148">
        <f>SUM(AG608:AG615)</f>
        <v>17</v>
      </c>
      <c r="AH616" s="223">
        <f>IFERROR(AG616/AG616,"-")</f>
        <v>1</v>
      </c>
      <c r="AI616" s="224">
        <f>SUM(AI608:AI615)</f>
        <v>32388508</v>
      </c>
      <c r="AJ616" s="224">
        <f>SUM(AJ608:AJ615)</f>
        <v>12</v>
      </c>
      <c r="AK616" s="224">
        <f t="shared" si="174"/>
        <v>1905206.3529411764</v>
      </c>
      <c r="AL616" s="224">
        <f t="shared" si="175"/>
        <v>2699042.3333333335</v>
      </c>
      <c r="AM616" s="129">
        <f t="shared" si="176"/>
        <v>0.70588235294117652</v>
      </c>
      <c r="AN616" s="148">
        <f>SUM(AN608:AN615)</f>
        <v>284</v>
      </c>
      <c r="AO616" s="223">
        <f>IFERROR(AN616/AN616,"-")</f>
        <v>1</v>
      </c>
      <c r="AP616" s="224">
        <f>SUM(AP608:AP615)</f>
        <v>17976109</v>
      </c>
      <c r="AQ616" s="224">
        <f>SUM(AQ608:AQ615)</f>
        <v>26</v>
      </c>
      <c r="AR616" s="224">
        <f t="shared" si="177"/>
        <v>63296.158450704228</v>
      </c>
      <c r="AS616" s="224">
        <f t="shared" si="178"/>
        <v>691388.80769230775</v>
      </c>
      <c r="AT616" s="129">
        <f t="shared" si="179"/>
        <v>9.154929577464789E-2</v>
      </c>
      <c r="AV616" s="65"/>
    </row>
    <row r="617" spans="2:48" s="7" customFormat="1">
      <c r="B617" s="464">
        <v>69</v>
      </c>
      <c r="C617" s="469" t="s">
        <v>46</v>
      </c>
      <c r="D617" s="143" t="s">
        <v>156</v>
      </c>
      <c r="E617" s="147">
        <v>126</v>
      </c>
      <c r="F617" s="218">
        <f>IFERROR(E617/E625,"-")</f>
        <v>0.66666666666666663</v>
      </c>
      <c r="G617" s="219">
        <v>0</v>
      </c>
      <c r="H617" s="219">
        <v>0</v>
      </c>
      <c r="I617" s="219">
        <f t="shared" si="180"/>
        <v>0</v>
      </c>
      <c r="J617" s="219" t="str">
        <f t="shared" si="163"/>
        <v>-</v>
      </c>
      <c r="K617" s="144">
        <f t="shared" si="164"/>
        <v>0</v>
      </c>
      <c r="L617" s="147">
        <v>71</v>
      </c>
      <c r="M617" s="218">
        <f>IFERROR(L617/L625,"-")</f>
        <v>0.59663865546218486</v>
      </c>
      <c r="N617" s="219">
        <v>0</v>
      </c>
      <c r="O617" s="219">
        <v>0</v>
      </c>
      <c r="P617" s="219">
        <f t="shared" si="165"/>
        <v>0</v>
      </c>
      <c r="Q617" s="219" t="str">
        <f t="shared" si="166"/>
        <v>-</v>
      </c>
      <c r="R617" s="144">
        <f t="shared" si="167"/>
        <v>0</v>
      </c>
      <c r="S617" s="147">
        <v>16</v>
      </c>
      <c r="T617" s="218">
        <f>IFERROR(S617/S625,"-")</f>
        <v>0.59259259259259256</v>
      </c>
      <c r="U617" s="219">
        <v>0</v>
      </c>
      <c r="V617" s="219">
        <v>0</v>
      </c>
      <c r="W617" s="219">
        <f t="shared" si="168"/>
        <v>0</v>
      </c>
      <c r="X617" s="219" t="str">
        <f t="shared" si="169"/>
        <v>-</v>
      </c>
      <c r="Y617" s="144">
        <f t="shared" si="170"/>
        <v>0</v>
      </c>
      <c r="Z617" s="147">
        <v>7</v>
      </c>
      <c r="AA617" s="218">
        <f>IFERROR(Z617/Z625,"-")</f>
        <v>0.4375</v>
      </c>
      <c r="AB617" s="219">
        <v>0</v>
      </c>
      <c r="AC617" s="219">
        <v>0</v>
      </c>
      <c r="AD617" s="219">
        <f t="shared" si="171"/>
        <v>0</v>
      </c>
      <c r="AE617" s="219" t="str">
        <f t="shared" si="172"/>
        <v>-</v>
      </c>
      <c r="AF617" s="144">
        <f t="shared" si="173"/>
        <v>0</v>
      </c>
      <c r="AG617" s="147">
        <v>28</v>
      </c>
      <c r="AH617" s="218">
        <f>IFERROR(AG617/AG625,"-")</f>
        <v>0.58333333333333337</v>
      </c>
      <c r="AI617" s="219">
        <v>0</v>
      </c>
      <c r="AJ617" s="219">
        <v>0</v>
      </c>
      <c r="AK617" s="219">
        <f t="shared" si="174"/>
        <v>0</v>
      </c>
      <c r="AL617" s="219" t="str">
        <f t="shared" si="175"/>
        <v>-</v>
      </c>
      <c r="AM617" s="144">
        <f t="shared" si="176"/>
        <v>0</v>
      </c>
      <c r="AN617" s="147">
        <v>499</v>
      </c>
      <c r="AO617" s="218">
        <f>IFERROR(AN617/AN625,"-")</f>
        <v>0.79206349206349203</v>
      </c>
      <c r="AP617" s="219">
        <v>0</v>
      </c>
      <c r="AQ617" s="219">
        <v>0</v>
      </c>
      <c r="AR617" s="219">
        <f t="shared" si="177"/>
        <v>0</v>
      </c>
      <c r="AS617" s="219" t="str">
        <f t="shared" si="178"/>
        <v>-</v>
      </c>
      <c r="AT617" s="144">
        <f t="shared" si="179"/>
        <v>0</v>
      </c>
      <c r="AV617" s="65"/>
    </row>
    <row r="618" spans="2:48" s="7" customFormat="1">
      <c r="B618" s="465"/>
      <c r="C618" s="470"/>
      <c r="D618" s="143" t="s">
        <v>153</v>
      </c>
      <c r="E618" s="336">
        <v>16</v>
      </c>
      <c r="F618" s="220">
        <f>IFERROR(E618/E625,"-")</f>
        <v>8.4656084656084651E-2</v>
      </c>
      <c r="G618" s="59">
        <v>1541932</v>
      </c>
      <c r="H618" s="59">
        <v>6</v>
      </c>
      <c r="I618" s="59">
        <f t="shared" si="180"/>
        <v>96370.75</v>
      </c>
      <c r="J618" s="59">
        <f t="shared" si="163"/>
        <v>256988.66666666666</v>
      </c>
      <c r="K618" s="9">
        <f t="shared" si="164"/>
        <v>0.375</v>
      </c>
      <c r="L618" s="336">
        <v>11</v>
      </c>
      <c r="M618" s="220">
        <f>IFERROR(L618/L625,"-")</f>
        <v>9.2436974789915971E-2</v>
      </c>
      <c r="N618" s="59">
        <v>1159706</v>
      </c>
      <c r="O618" s="59">
        <v>4</v>
      </c>
      <c r="P618" s="59">
        <f t="shared" si="165"/>
        <v>105427.81818181818</v>
      </c>
      <c r="Q618" s="59">
        <f t="shared" si="166"/>
        <v>289926.5</v>
      </c>
      <c r="R618" s="9">
        <f t="shared" si="167"/>
        <v>0.36363636363636365</v>
      </c>
      <c r="S618" s="336">
        <v>3</v>
      </c>
      <c r="T618" s="220">
        <f>IFERROR(S618/S625,"-")</f>
        <v>0.1111111111111111</v>
      </c>
      <c r="U618" s="59">
        <v>0</v>
      </c>
      <c r="V618" s="59">
        <v>0</v>
      </c>
      <c r="W618" s="59">
        <f t="shared" si="168"/>
        <v>0</v>
      </c>
      <c r="X618" s="59" t="str">
        <f t="shared" si="169"/>
        <v>-</v>
      </c>
      <c r="Y618" s="9">
        <f t="shared" si="170"/>
        <v>0</v>
      </c>
      <c r="Z618" s="336">
        <v>1</v>
      </c>
      <c r="AA618" s="220">
        <f>IFERROR(Z618/Z625,"-")</f>
        <v>6.25E-2</v>
      </c>
      <c r="AB618" s="59">
        <v>0</v>
      </c>
      <c r="AC618" s="59">
        <v>0</v>
      </c>
      <c r="AD618" s="59">
        <f t="shared" si="171"/>
        <v>0</v>
      </c>
      <c r="AE618" s="59" t="str">
        <f t="shared" si="172"/>
        <v>-</v>
      </c>
      <c r="AF618" s="9">
        <f t="shared" si="173"/>
        <v>0</v>
      </c>
      <c r="AG618" s="336">
        <v>7</v>
      </c>
      <c r="AH618" s="220">
        <f>IFERROR(AG618/AG625,"-")</f>
        <v>0.14583333333333334</v>
      </c>
      <c r="AI618" s="59">
        <v>508443</v>
      </c>
      <c r="AJ618" s="59">
        <v>1</v>
      </c>
      <c r="AK618" s="59">
        <f t="shared" si="174"/>
        <v>72634.71428571429</v>
      </c>
      <c r="AL618" s="59">
        <f t="shared" si="175"/>
        <v>508443</v>
      </c>
      <c r="AM618" s="9">
        <f t="shared" si="176"/>
        <v>0.14285714285714285</v>
      </c>
      <c r="AN618" s="336">
        <v>29</v>
      </c>
      <c r="AO618" s="220">
        <f>IFERROR(AN618/AN625,"-")</f>
        <v>4.6031746031746035E-2</v>
      </c>
      <c r="AP618" s="59">
        <v>985677</v>
      </c>
      <c r="AQ618" s="59">
        <v>7</v>
      </c>
      <c r="AR618" s="59">
        <f t="shared" si="177"/>
        <v>33988.862068965514</v>
      </c>
      <c r="AS618" s="59">
        <f t="shared" si="178"/>
        <v>140811</v>
      </c>
      <c r="AT618" s="9">
        <f t="shared" si="179"/>
        <v>0.2413793103448276</v>
      </c>
      <c r="AV618" s="65"/>
    </row>
    <row r="619" spans="2:48" s="7" customFormat="1">
      <c r="B619" s="465"/>
      <c r="C619" s="470"/>
      <c r="D619" s="143" t="s">
        <v>154</v>
      </c>
      <c r="E619" s="336">
        <v>19</v>
      </c>
      <c r="F619" s="220">
        <f>IFERROR(E619/E625,"-")</f>
        <v>0.10052910052910052</v>
      </c>
      <c r="G619" s="59">
        <v>2965648</v>
      </c>
      <c r="H619" s="59">
        <v>9</v>
      </c>
      <c r="I619" s="59">
        <f t="shared" si="180"/>
        <v>156086.73684210525</v>
      </c>
      <c r="J619" s="59">
        <f t="shared" si="163"/>
        <v>329516.44444444444</v>
      </c>
      <c r="K619" s="9">
        <f t="shared" si="164"/>
        <v>0.47368421052631576</v>
      </c>
      <c r="L619" s="336">
        <v>15</v>
      </c>
      <c r="M619" s="220">
        <f>IFERROR(L619/L625,"-")</f>
        <v>0.12605042016806722</v>
      </c>
      <c r="N619" s="59">
        <v>2395430</v>
      </c>
      <c r="O619" s="59">
        <v>6</v>
      </c>
      <c r="P619" s="59">
        <f t="shared" si="165"/>
        <v>159695.33333333334</v>
      </c>
      <c r="Q619" s="59">
        <f t="shared" si="166"/>
        <v>399238.33333333331</v>
      </c>
      <c r="R619" s="9">
        <f t="shared" si="167"/>
        <v>0.4</v>
      </c>
      <c r="S619" s="336">
        <v>5</v>
      </c>
      <c r="T619" s="220">
        <f>IFERROR(S619/S625,"-")</f>
        <v>0.18518518518518517</v>
      </c>
      <c r="U619" s="59">
        <v>874848</v>
      </c>
      <c r="V619" s="59">
        <v>2</v>
      </c>
      <c r="W619" s="59">
        <f t="shared" si="168"/>
        <v>174969.60000000001</v>
      </c>
      <c r="X619" s="59">
        <f t="shared" si="169"/>
        <v>437424</v>
      </c>
      <c r="Y619" s="9">
        <f t="shared" si="170"/>
        <v>0.4</v>
      </c>
      <c r="Z619" s="336">
        <v>5</v>
      </c>
      <c r="AA619" s="220">
        <f>IFERROR(Z619/Z625,"-")</f>
        <v>0.3125</v>
      </c>
      <c r="AB619" s="59">
        <v>874848</v>
      </c>
      <c r="AC619" s="59">
        <v>2</v>
      </c>
      <c r="AD619" s="59">
        <f t="shared" si="171"/>
        <v>174969.60000000001</v>
      </c>
      <c r="AE619" s="59">
        <f t="shared" si="172"/>
        <v>437424</v>
      </c>
      <c r="AF619" s="9">
        <f t="shared" si="173"/>
        <v>0.4</v>
      </c>
      <c r="AG619" s="336">
        <v>2</v>
      </c>
      <c r="AH619" s="220">
        <f>IFERROR(AG619/AG625,"-")</f>
        <v>4.1666666666666664E-2</v>
      </c>
      <c r="AI619" s="59">
        <v>681060</v>
      </c>
      <c r="AJ619" s="59">
        <v>2</v>
      </c>
      <c r="AK619" s="59">
        <f t="shared" si="174"/>
        <v>340530</v>
      </c>
      <c r="AL619" s="59">
        <f t="shared" si="175"/>
        <v>340530</v>
      </c>
      <c r="AM619" s="9">
        <f t="shared" si="176"/>
        <v>1</v>
      </c>
      <c r="AN619" s="336">
        <v>36</v>
      </c>
      <c r="AO619" s="220">
        <f>IFERROR(AN619/AN625,"-")</f>
        <v>5.7142857142857141E-2</v>
      </c>
      <c r="AP619" s="59">
        <v>3074629</v>
      </c>
      <c r="AQ619" s="59">
        <v>10</v>
      </c>
      <c r="AR619" s="59">
        <f t="shared" si="177"/>
        <v>85406.361111111109</v>
      </c>
      <c r="AS619" s="59">
        <f t="shared" si="178"/>
        <v>307462.90000000002</v>
      </c>
      <c r="AT619" s="9">
        <f t="shared" si="179"/>
        <v>0.27777777777777779</v>
      </c>
      <c r="AV619" s="65"/>
    </row>
    <row r="620" spans="2:48" s="7" customFormat="1">
      <c r="B620" s="465"/>
      <c r="C620" s="470"/>
      <c r="D620" s="143" t="s">
        <v>155</v>
      </c>
      <c r="E620" s="147">
        <v>8</v>
      </c>
      <c r="F620" s="218">
        <f>IFERROR(E620/E625,"-")</f>
        <v>4.2328042328042326E-2</v>
      </c>
      <c r="G620" s="219">
        <v>4127581</v>
      </c>
      <c r="H620" s="219">
        <v>8</v>
      </c>
      <c r="I620" s="219">
        <f t="shared" si="180"/>
        <v>515947.625</v>
      </c>
      <c r="J620" s="219">
        <f t="shared" si="163"/>
        <v>515947.625</v>
      </c>
      <c r="K620" s="144">
        <f t="shared" si="164"/>
        <v>1</v>
      </c>
      <c r="L620" s="147">
        <v>6</v>
      </c>
      <c r="M620" s="218">
        <f>IFERROR(L620/L625,"-")</f>
        <v>5.0420168067226892E-2</v>
      </c>
      <c r="N620" s="219">
        <v>2973173</v>
      </c>
      <c r="O620" s="219">
        <v>6</v>
      </c>
      <c r="P620" s="219">
        <f t="shared" si="165"/>
        <v>495528.83333333331</v>
      </c>
      <c r="Q620" s="219">
        <f t="shared" si="166"/>
        <v>495528.83333333331</v>
      </c>
      <c r="R620" s="144">
        <f t="shared" si="167"/>
        <v>1</v>
      </c>
      <c r="S620" s="147">
        <v>2</v>
      </c>
      <c r="T620" s="218">
        <f>IFERROR(S620/S625,"-")</f>
        <v>7.407407407407407E-2</v>
      </c>
      <c r="U620" s="219">
        <v>595261</v>
      </c>
      <c r="V620" s="219">
        <v>2</v>
      </c>
      <c r="W620" s="219">
        <f t="shared" si="168"/>
        <v>297630.5</v>
      </c>
      <c r="X620" s="219">
        <f t="shared" si="169"/>
        <v>297630.5</v>
      </c>
      <c r="Y620" s="144">
        <f t="shared" si="170"/>
        <v>1</v>
      </c>
      <c r="Z620" s="147">
        <v>2</v>
      </c>
      <c r="AA620" s="218">
        <f>IFERROR(Z620/Z625,"-")</f>
        <v>0.125</v>
      </c>
      <c r="AB620" s="219">
        <v>595261</v>
      </c>
      <c r="AC620" s="219">
        <v>2</v>
      </c>
      <c r="AD620" s="219">
        <f t="shared" si="171"/>
        <v>297630.5</v>
      </c>
      <c r="AE620" s="219">
        <f t="shared" si="172"/>
        <v>297630.5</v>
      </c>
      <c r="AF620" s="144">
        <f t="shared" si="173"/>
        <v>1</v>
      </c>
      <c r="AG620" s="147">
        <v>1</v>
      </c>
      <c r="AH620" s="218">
        <f>IFERROR(AG620/AG625,"-")</f>
        <v>2.0833333333333332E-2</v>
      </c>
      <c r="AI620" s="219">
        <v>1966122</v>
      </c>
      <c r="AJ620" s="219">
        <v>1</v>
      </c>
      <c r="AK620" s="219">
        <f t="shared" si="174"/>
        <v>1966122</v>
      </c>
      <c r="AL620" s="219">
        <f t="shared" si="175"/>
        <v>1966122</v>
      </c>
      <c r="AM620" s="144">
        <f t="shared" si="176"/>
        <v>1</v>
      </c>
      <c r="AN620" s="147">
        <v>25</v>
      </c>
      <c r="AO620" s="218">
        <f>IFERROR(AN620/AN625,"-")</f>
        <v>3.968253968253968E-2</v>
      </c>
      <c r="AP620" s="219">
        <v>8916177</v>
      </c>
      <c r="AQ620" s="219">
        <v>16</v>
      </c>
      <c r="AR620" s="219">
        <f t="shared" si="177"/>
        <v>356647.08</v>
      </c>
      <c r="AS620" s="219">
        <f t="shared" si="178"/>
        <v>557261.0625</v>
      </c>
      <c r="AT620" s="144">
        <f t="shared" si="179"/>
        <v>0.64</v>
      </c>
      <c r="AV620" s="65"/>
    </row>
    <row r="621" spans="2:48" s="7" customFormat="1">
      <c r="B621" s="465"/>
      <c r="C621" s="470"/>
      <c r="D621" s="143" t="s">
        <v>157</v>
      </c>
      <c r="E621" s="336">
        <v>13</v>
      </c>
      <c r="F621" s="220">
        <f>IFERROR(E621/E625,"-")</f>
        <v>6.8783068783068779E-2</v>
      </c>
      <c r="G621" s="59">
        <v>11278499</v>
      </c>
      <c r="H621" s="59">
        <v>12</v>
      </c>
      <c r="I621" s="59">
        <f t="shared" si="180"/>
        <v>867576.84615384613</v>
      </c>
      <c r="J621" s="59">
        <f t="shared" si="163"/>
        <v>939874.91666666663</v>
      </c>
      <c r="K621" s="9">
        <f t="shared" si="164"/>
        <v>0.92307692307692313</v>
      </c>
      <c r="L621" s="336">
        <v>11</v>
      </c>
      <c r="M621" s="220">
        <f>IFERROR(L621/L625,"-")</f>
        <v>9.2436974789915971E-2</v>
      </c>
      <c r="N621" s="59">
        <v>9810052</v>
      </c>
      <c r="O621" s="59">
        <v>10</v>
      </c>
      <c r="P621" s="59">
        <f t="shared" si="165"/>
        <v>891822.90909090906</v>
      </c>
      <c r="Q621" s="59">
        <f t="shared" si="166"/>
        <v>981005.2</v>
      </c>
      <c r="R621" s="9">
        <f t="shared" si="167"/>
        <v>0.90909090909090906</v>
      </c>
      <c r="S621" s="336">
        <v>1</v>
      </c>
      <c r="T621" s="220">
        <f>IFERROR(S621/S625,"-")</f>
        <v>3.7037037037037035E-2</v>
      </c>
      <c r="U621" s="59">
        <v>0</v>
      </c>
      <c r="V621" s="59">
        <v>0</v>
      </c>
      <c r="W621" s="59">
        <f t="shared" si="168"/>
        <v>0</v>
      </c>
      <c r="X621" s="59" t="str">
        <f t="shared" si="169"/>
        <v>-</v>
      </c>
      <c r="Y621" s="9">
        <f t="shared" si="170"/>
        <v>0</v>
      </c>
      <c r="Z621" s="336">
        <v>1</v>
      </c>
      <c r="AA621" s="220">
        <f>IFERROR(Z621/Z625,"-")</f>
        <v>6.25E-2</v>
      </c>
      <c r="AB621" s="59">
        <v>0</v>
      </c>
      <c r="AC621" s="59">
        <v>0</v>
      </c>
      <c r="AD621" s="59">
        <f t="shared" si="171"/>
        <v>0</v>
      </c>
      <c r="AE621" s="59" t="str">
        <f t="shared" si="172"/>
        <v>-</v>
      </c>
      <c r="AF621" s="9">
        <f t="shared" si="173"/>
        <v>0</v>
      </c>
      <c r="AG621" s="336">
        <v>7</v>
      </c>
      <c r="AH621" s="220">
        <f>IFERROR(AG621/AG625,"-")</f>
        <v>0.14583333333333334</v>
      </c>
      <c r="AI621" s="59">
        <v>7426527</v>
      </c>
      <c r="AJ621" s="59">
        <v>5</v>
      </c>
      <c r="AK621" s="59">
        <f t="shared" si="174"/>
        <v>1060932.4285714286</v>
      </c>
      <c r="AL621" s="59">
        <f t="shared" si="175"/>
        <v>1485305.4</v>
      </c>
      <c r="AM621" s="9">
        <f t="shared" si="176"/>
        <v>0.7142857142857143</v>
      </c>
      <c r="AN621" s="336">
        <v>25</v>
      </c>
      <c r="AO621" s="220">
        <f>IFERROR(AN621/AN625,"-")</f>
        <v>3.968253968253968E-2</v>
      </c>
      <c r="AP621" s="59">
        <v>21332167</v>
      </c>
      <c r="AQ621" s="59">
        <v>21</v>
      </c>
      <c r="AR621" s="59">
        <f t="shared" si="177"/>
        <v>853286.68</v>
      </c>
      <c r="AS621" s="59">
        <f t="shared" si="178"/>
        <v>1015817.4761904762</v>
      </c>
      <c r="AT621" s="9">
        <f t="shared" si="179"/>
        <v>0.84</v>
      </c>
      <c r="AV621" s="65"/>
    </row>
    <row r="622" spans="2:48" s="7" customFormat="1">
      <c r="B622" s="465"/>
      <c r="C622" s="470"/>
      <c r="D622" s="143" t="s">
        <v>158</v>
      </c>
      <c r="E622" s="147">
        <v>1</v>
      </c>
      <c r="F622" s="218">
        <f>IFERROR(E622/E625,"-")</f>
        <v>5.2910052910052907E-3</v>
      </c>
      <c r="G622" s="219">
        <v>1017210</v>
      </c>
      <c r="H622" s="219">
        <v>1</v>
      </c>
      <c r="I622" s="219">
        <f t="shared" si="180"/>
        <v>1017210</v>
      </c>
      <c r="J622" s="219">
        <f t="shared" si="163"/>
        <v>1017210</v>
      </c>
      <c r="K622" s="144">
        <f t="shared" si="164"/>
        <v>1</v>
      </c>
      <c r="L622" s="147">
        <v>1</v>
      </c>
      <c r="M622" s="218">
        <f>IFERROR(L622/L625,"-")</f>
        <v>8.4033613445378148E-3</v>
      </c>
      <c r="N622" s="219">
        <v>1017210</v>
      </c>
      <c r="O622" s="219">
        <v>1</v>
      </c>
      <c r="P622" s="219">
        <f t="shared" si="165"/>
        <v>1017210</v>
      </c>
      <c r="Q622" s="219">
        <f t="shared" si="166"/>
        <v>1017210</v>
      </c>
      <c r="R622" s="144">
        <f t="shared" si="167"/>
        <v>1</v>
      </c>
      <c r="S622" s="147">
        <v>0</v>
      </c>
      <c r="T622" s="218">
        <f>IFERROR(S622/S625,"-")</f>
        <v>0</v>
      </c>
      <c r="U622" s="219">
        <v>0</v>
      </c>
      <c r="V622" s="219">
        <v>0</v>
      </c>
      <c r="W622" s="219" t="str">
        <f t="shared" si="168"/>
        <v>-</v>
      </c>
      <c r="X622" s="219" t="str">
        <f t="shared" si="169"/>
        <v>-</v>
      </c>
      <c r="Y622" s="144" t="str">
        <f t="shared" si="170"/>
        <v>-</v>
      </c>
      <c r="Z622" s="147">
        <v>0</v>
      </c>
      <c r="AA622" s="218">
        <f>IFERROR(Z622/Z625,"-")</f>
        <v>0</v>
      </c>
      <c r="AB622" s="219">
        <v>0</v>
      </c>
      <c r="AC622" s="219">
        <v>0</v>
      </c>
      <c r="AD622" s="219" t="str">
        <f t="shared" si="171"/>
        <v>-</v>
      </c>
      <c r="AE622" s="219" t="str">
        <f t="shared" si="172"/>
        <v>-</v>
      </c>
      <c r="AF622" s="144" t="str">
        <f t="shared" si="173"/>
        <v>-</v>
      </c>
      <c r="AG622" s="147">
        <v>0</v>
      </c>
      <c r="AH622" s="218">
        <f>IFERROR(AG622/AG625,"-")</f>
        <v>0</v>
      </c>
      <c r="AI622" s="219">
        <v>0</v>
      </c>
      <c r="AJ622" s="219">
        <v>0</v>
      </c>
      <c r="AK622" s="219" t="str">
        <f t="shared" si="174"/>
        <v>-</v>
      </c>
      <c r="AL622" s="219" t="str">
        <f t="shared" si="175"/>
        <v>-</v>
      </c>
      <c r="AM622" s="144" t="str">
        <f t="shared" si="176"/>
        <v>-</v>
      </c>
      <c r="AN622" s="147">
        <v>10</v>
      </c>
      <c r="AO622" s="218">
        <f>IFERROR(AN622/AN625,"-")</f>
        <v>1.5873015873015872E-2</v>
      </c>
      <c r="AP622" s="219">
        <v>15334948</v>
      </c>
      <c r="AQ622" s="219">
        <v>9</v>
      </c>
      <c r="AR622" s="219">
        <f t="shared" si="177"/>
        <v>1533494.8</v>
      </c>
      <c r="AS622" s="219">
        <f t="shared" si="178"/>
        <v>1703883.111111111</v>
      </c>
      <c r="AT622" s="144">
        <f t="shared" si="179"/>
        <v>0.9</v>
      </c>
      <c r="AV622" s="65"/>
    </row>
    <row r="623" spans="2:48" s="7" customFormat="1">
      <c r="B623" s="465"/>
      <c r="C623" s="470"/>
      <c r="D623" s="143" t="s">
        <v>159</v>
      </c>
      <c r="E623" s="336">
        <v>3</v>
      </c>
      <c r="F623" s="220">
        <f>IFERROR(E623/E625,"-")</f>
        <v>1.5873015873015872E-2</v>
      </c>
      <c r="G623" s="59">
        <v>3150923</v>
      </c>
      <c r="H623" s="59">
        <v>2</v>
      </c>
      <c r="I623" s="59">
        <f t="shared" si="180"/>
        <v>1050307.6666666667</v>
      </c>
      <c r="J623" s="59">
        <f t="shared" si="163"/>
        <v>1575461.5</v>
      </c>
      <c r="K623" s="9">
        <f t="shared" si="164"/>
        <v>0.66666666666666663</v>
      </c>
      <c r="L623" s="336">
        <v>1</v>
      </c>
      <c r="M623" s="220">
        <f>IFERROR(L623/L625,"-")</f>
        <v>8.4033613445378148E-3</v>
      </c>
      <c r="N623" s="59">
        <v>2506586</v>
      </c>
      <c r="O623" s="59">
        <v>1</v>
      </c>
      <c r="P623" s="59">
        <f t="shared" si="165"/>
        <v>2506586</v>
      </c>
      <c r="Q623" s="59">
        <f t="shared" si="166"/>
        <v>2506586</v>
      </c>
      <c r="R623" s="9">
        <f t="shared" si="167"/>
        <v>1</v>
      </c>
      <c r="S623" s="336">
        <v>0</v>
      </c>
      <c r="T623" s="220">
        <f>IFERROR(S623/S625,"-")</f>
        <v>0</v>
      </c>
      <c r="U623" s="59">
        <v>0</v>
      </c>
      <c r="V623" s="59">
        <v>0</v>
      </c>
      <c r="W623" s="59" t="str">
        <f t="shared" si="168"/>
        <v>-</v>
      </c>
      <c r="X623" s="59" t="str">
        <f t="shared" si="169"/>
        <v>-</v>
      </c>
      <c r="Y623" s="9" t="str">
        <f t="shared" si="170"/>
        <v>-</v>
      </c>
      <c r="Z623" s="336">
        <v>0</v>
      </c>
      <c r="AA623" s="220">
        <f>IFERROR(Z623/Z625,"-")</f>
        <v>0</v>
      </c>
      <c r="AB623" s="59">
        <v>0</v>
      </c>
      <c r="AC623" s="59">
        <v>0</v>
      </c>
      <c r="AD623" s="59" t="str">
        <f t="shared" si="171"/>
        <v>-</v>
      </c>
      <c r="AE623" s="59" t="str">
        <f t="shared" si="172"/>
        <v>-</v>
      </c>
      <c r="AF623" s="9" t="str">
        <f t="shared" si="173"/>
        <v>-</v>
      </c>
      <c r="AG623" s="336">
        <v>2</v>
      </c>
      <c r="AH623" s="220">
        <f>IFERROR(AG623/AG625,"-")</f>
        <v>4.1666666666666664E-2</v>
      </c>
      <c r="AI623" s="59">
        <v>4437764</v>
      </c>
      <c r="AJ623" s="59">
        <v>2</v>
      </c>
      <c r="AK623" s="59">
        <f t="shared" si="174"/>
        <v>2218882</v>
      </c>
      <c r="AL623" s="59">
        <f t="shared" si="175"/>
        <v>2218882</v>
      </c>
      <c r="AM623" s="9">
        <f t="shared" si="176"/>
        <v>1</v>
      </c>
      <c r="AN623" s="336">
        <v>1</v>
      </c>
      <c r="AO623" s="220">
        <f>IFERROR(AN623/AN625,"-")</f>
        <v>1.5873015873015873E-3</v>
      </c>
      <c r="AP623" s="59">
        <v>271692</v>
      </c>
      <c r="AQ623" s="59">
        <v>1</v>
      </c>
      <c r="AR623" s="59">
        <f t="shared" si="177"/>
        <v>271692</v>
      </c>
      <c r="AS623" s="59">
        <f t="shared" si="178"/>
        <v>271692</v>
      </c>
      <c r="AT623" s="9">
        <f t="shared" si="179"/>
        <v>1</v>
      </c>
      <c r="AV623" s="65"/>
    </row>
    <row r="624" spans="2:48" s="7" customFormat="1">
      <c r="B624" s="465"/>
      <c r="C624" s="470"/>
      <c r="D624" s="146" t="s">
        <v>160</v>
      </c>
      <c r="E624" s="337">
        <v>3</v>
      </c>
      <c r="F624" s="221">
        <f>IFERROR(E624/E625,"-")</f>
        <v>1.5873015873015872E-2</v>
      </c>
      <c r="G624" s="222">
        <v>11562213</v>
      </c>
      <c r="H624" s="222">
        <v>3</v>
      </c>
      <c r="I624" s="222">
        <f t="shared" si="180"/>
        <v>3854071</v>
      </c>
      <c r="J624" s="222">
        <f t="shared" si="163"/>
        <v>3854071</v>
      </c>
      <c r="K624" s="29">
        <f t="shared" si="164"/>
        <v>1</v>
      </c>
      <c r="L624" s="337">
        <v>3</v>
      </c>
      <c r="M624" s="221">
        <f>IFERROR(L624/L625,"-")</f>
        <v>2.5210084033613446E-2</v>
      </c>
      <c r="N624" s="222">
        <v>11562213</v>
      </c>
      <c r="O624" s="222">
        <v>3</v>
      </c>
      <c r="P624" s="222">
        <f t="shared" si="165"/>
        <v>3854071</v>
      </c>
      <c r="Q624" s="222">
        <f t="shared" si="166"/>
        <v>3854071</v>
      </c>
      <c r="R624" s="29">
        <f t="shared" si="167"/>
        <v>1</v>
      </c>
      <c r="S624" s="337">
        <v>0</v>
      </c>
      <c r="T624" s="221">
        <f>IFERROR(S624/S625,"-")</f>
        <v>0</v>
      </c>
      <c r="U624" s="222">
        <v>0</v>
      </c>
      <c r="V624" s="222">
        <v>0</v>
      </c>
      <c r="W624" s="222" t="str">
        <f t="shared" si="168"/>
        <v>-</v>
      </c>
      <c r="X624" s="222" t="str">
        <f t="shared" si="169"/>
        <v>-</v>
      </c>
      <c r="Y624" s="29" t="str">
        <f t="shared" si="170"/>
        <v>-</v>
      </c>
      <c r="Z624" s="337">
        <v>0</v>
      </c>
      <c r="AA624" s="221">
        <f>IFERROR(Z624/Z625,"-")</f>
        <v>0</v>
      </c>
      <c r="AB624" s="222">
        <v>0</v>
      </c>
      <c r="AC624" s="222">
        <v>0</v>
      </c>
      <c r="AD624" s="222" t="str">
        <f t="shared" si="171"/>
        <v>-</v>
      </c>
      <c r="AE624" s="222" t="str">
        <f t="shared" si="172"/>
        <v>-</v>
      </c>
      <c r="AF624" s="29" t="str">
        <f t="shared" si="173"/>
        <v>-</v>
      </c>
      <c r="AG624" s="337">
        <v>1</v>
      </c>
      <c r="AH624" s="221">
        <f>IFERROR(AG624/AG625,"-")</f>
        <v>2.0833333333333332E-2</v>
      </c>
      <c r="AI624" s="222">
        <v>3322035</v>
      </c>
      <c r="AJ624" s="222">
        <v>1</v>
      </c>
      <c r="AK624" s="222">
        <f t="shared" si="174"/>
        <v>3322035</v>
      </c>
      <c r="AL624" s="222">
        <f t="shared" si="175"/>
        <v>3322035</v>
      </c>
      <c r="AM624" s="29">
        <f t="shared" si="176"/>
        <v>1</v>
      </c>
      <c r="AN624" s="337">
        <v>5</v>
      </c>
      <c r="AO624" s="221">
        <f>IFERROR(AN624/AN625,"-")</f>
        <v>7.9365079365079361E-3</v>
      </c>
      <c r="AP624" s="222">
        <v>9056710</v>
      </c>
      <c r="AQ624" s="222">
        <v>4</v>
      </c>
      <c r="AR624" s="222">
        <f t="shared" si="177"/>
        <v>1811342</v>
      </c>
      <c r="AS624" s="222">
        <f t="shared" si="178"/>
        <v>2264177.5</v>
      </c>
      <c r="AT624" s="29">
        <f t="shared" si="179"/>
        <v>0.8</v>
      </c>
      <c r="AV624" s="65"/>
    </row>
    <row r="625" spans="2:48" s="7" customFormat="1">
      <c r="B625" s="466"/>
      <c r="C625" s="471"/>
      <c r="D625" s="247" t="s">
        <v>64</v>
      </c>
      <c r="E625" s="148">
        <f>SUM(E617:E624)</f>
        <v>189</v>
      </c>
      <c r="F625" s="223">
        <f>IFERROR(E625/E625,"-")</f>
        <v>1</v>
      </c>
      <c r="G625" s="224">
        <f>SUM(G617:G624)</f>
        <v>35644006</v>
      </c>
      <c r="H625" s="224">
        <f>SUM(H617:H624)</f>
        <v>41</v>
      </c>
      <c r="I625" s="224">
        <f t="shared" si="180"/>
        <v>188592.62433862433</v>
      </c>
      <c r="J625" s="224">
        <f t="shared" si="163"/>
        <v>869366</v>
      </c>
      <c r="K625" s="129">
        <f t="shared" si="164"/>
        <v>0.21693121693121692</v>
      </c>
      <c r="L625" s="148">
        <f>SUM(L617:L624)</f>
        <v>119</v>
      </c>
      <c r="M625" s="223">
        <f>IFERROR(L625/L625,"-")</f>
        <v>1</v>
      </c>
      <c r="N625" s="224">
        <f>SUM(N617:N624)</f>
        <v>31424370</v>
      </c>
      <c r="O625" s="224">
        <f>SUM(O617:O624)</f>
        <v>31</v>
      </c>
      <c r="P625" s="224">
        <f t="shared" si="165"/>
        <v>264070.33613445377</v>
      </c>
      <c r="Q625" s="224">
        <f t="shared" si="166"/>
        <v>1013689.3548387097</v>
      </c>
      <c r="R625" s="129">
        <f t="shared" si="167"/>
        <v>0.26050420168067229</v>
      </c>
      <c r="S625" s="148">
        <f>SUM(S617:S624)</f>
        <v>27</v>
      </c>
      <c r="T625" s="223">
        <f>IFERROR(S625/S625,"-")</f>
        <v>1</v>
      </c>
      <c r="U625" s="224">
        <f>SUM(U617:U624)</f>
        <v>1470109</v>
      </c>
      <c r="V625" s="224">
        <f>SUM(V617:V624)</f>
        <v>4</v>
      </c>
      <c r="W625" s="224">
        <f t="shared" si="168"/>
        <v>54448.481481481482</v>
      </c>
      <c r="X625" s="224">
        <f t="shared" si="169"/>
        <v>367527.25</v>
      </c>
      <c r="Y625" s="129">
        <f t="shared" si="170"/>
        <v>0.14814814814814814</v>
      </c>
      <c r="Z625" s="148">
        <f>SUM(Z617:Z624)</f>
        <v>16</v>
      </c>
      <c r="AA625" s="223">
        <f>IFERROR(Z625/Z625,"-")</f>
        <v>1</v>
      </c>
      <c r="AB625" s="224">
        <f>SUM(AB617:AB624)</f>
        <v>1470109</v>
      </c>
      <c r="AC625" s="224">
        <f>SUM(AC617:AC624)</f>
        <v>4</v>
      </c>
      <c r="AD625" s="224">
        <f t="shared" si="171"/>
        <v>91881.8125</v>
      </c>
      <c r="AE625" s="224">
        <f t="shared" si="172"/>
        <v>367527.25</v>
      </c>
      <c r="AF625" s="129">
        <f t="shared" si="173"/>
        <v>0.25</v>
      </c>
      <c r="AG625" s="148">
        <f>SUM(AG617:AG624)</f>
        <v>48</v>
      </c>
      <c r="AH625" s="223">
        <f>IFERROR(AG625/AG625,"-")</f>
        <v>1</v>
      </c>
      <c r="AI625" s="224">
        <f>SUM(AI617:AI624)</f>
        <v>18341951</v>
      </c>
      <c r="AJ625" s="224">
        <f>SUM(AJ617:AJ624)</f>
        <v>12</v>
      </c>
      <c r="AK625" s="224">
        <f t="shared" si="174"/>
        <v>382123.97916666669</v>
      </c>
      <c r="AL625" s="224">
        <f t="shared" si="175"/>
        <v>1528495.9166666667</v>
      </c>
      <c r="AM625" s="129">
        <f t="shared" si="176"/>
        <v>0.25</v>
      </c>
      <c r="AN625" s="148">
        <f>SUM(AN617:AN624)</f>
        <v>630</v>
      </c>
      <c r="AO625" s="223">
        <f>IFERROR(AN625/AN625,"-")</f>
        <v>1</v>
      </c>
      <c r="AP625" s="224">
        <f>SUM(AP617:AP624)</f>
        <v>58972000</v>
      </c>
      <c r="AQ625" s="224">
        <f>SUM(AQ617:AQ624)</f>
        <v>68</v>
      </c>
      <c r="AR625" s="224">
        <f t="shared" si="177"/>
        <v>93606.349206349201</v>
      </c>
      <c r="AS625" s="224">
        <f t="shared" si="178"/>
        <v>867235.29411764711</v>
      </c>
      <c r="AT625" s="129">
        <f t="shared" si="179"/>
        <v>0.10793650793650794</v>
      </c>
      <c r="AV625" s="65"/>
    </row>
    <row r="626" spans="2:48" s="7" customFormat="1">
      <c r="B626" s="464">
        <v>70</v>
      </c>
      <c r="C626" s="469" t="s">
        <v>47</v>
      </c>
      <c r="D626" s="143" t="s">
        <v>156</v>
      </c>
      <c r="E626" s="147">
        <v>22</v>
      </c>
      <c r="F626" s="218">
        <f>IFERROR(E626/E634,"-")</f>
        <v>0.59459459459459463</v>
      </c>
      <c r="G626" s="219">
        <v>0</v>
      </c>
      <c r="H626" s="219">
        <v>0</v>
      </c>
      <c r="I626" s="219">
        <f t="shared" si="180"/>
        <v>0</v>
      </c>
      <c r="J626" s="219" t="str">
        <f t="shared" si="163"/>
        <v>-</v>
      </c>
      <c r="K626" s="144">
        <f t="shared" si="164"/>
        <v>0</v>
      </c>
      <c r="L626" s="147">
        <v>18</v>
      </c>
      <c r="M626" s="218">
        <f>IFERROR(L626/L634,"-")</f>
        <v>0.6428571428571429</v>
      </c>
      <c r="N626" s="219">
        <v>0</v>
      </c>
      <c r="O626" s="219">
        <v>0</v>
      </c>
      <c r="P626" s="219">
        <f t="shared" si="165"/>
        <v>0</v>
      </c>
      <c r="Q626" s="219" t="str">
        <f t="shared" si="166"/>
        <v>-</v>
      </c>
      <c r="R626" s="144">
        <f t="shared" si="167"/>
        <v>0</v>
      </c>
      <c r="S626" s="147">
        <v>3</v>
      </c>
      <c r="T626" s="218">
        <f>IFERROR(S626/S634,"-")</f>
        <v>0.75</v>
      </c>
      <c r="U626" s="219">
        <v>0</v>
      </c>
      <c r="V626" s="219">
        <v>0</v>
      </c>
      <c r="W626" s="219">
        <f t="shared" si="168"/>
        <v>0</v>
      </c>
      <c r="X626" s="219" t="str">
        <f t="shared" si="169"/>
        <v>-</v>
      </c>
      <c r="Y626" s="144">
        <f t="shared" si="170"/>
        <v>0</v>
      </c>
      <c r="Z626" s="147">
        <v>3</v>
      </c>
      <c r="AA626" s="218">
        <f>IFERROR(Z626/Z634,"-")</f>
        <v>0.75</v>
      </c>
      <c r="AB626" s="219">
        <v>0</v>
      </c>
      <c r="AC626" s="219">
        <v>0</v>
      </c>
      <c r="AD626" s="219">
        <f t="shared" si="171"/>
        <v>0</v>
      </c>
      <c r="AE626" s="219" t="str">
        <f t="shared" si="172"/>
        <v>-</v>
      </c>
      <c r="AF626" s="144">
        <f t="shared" si="173"/>
        <v>0</v>
      </c>
      <c r="AG626" s="147">
        <v>3</v>
      </c>
      <c r="AH626" s="218">
        <f>IFERROR(AG626/AG634,"-")</f>
        <v>0.75</v>
      </c>
      <c r="AI626" s="219">
        <v>0</v>
      </c>
      <c r="AJ626" s="219">
        <v>0</v>
      </c>
      <c r="AK626" s="219">
        <f t="shared" si="174"/>
        <v>0</v>
      </c>
      <c r="AL626" s="219" t="str">
        <f t="shared" si="175"/>
        <v>-</v>
      </c>
      <c r="AM626" s="144">
        <f t="shared" si="176"/>
        <v>0</v>
      </c>
      <c r="AN626" s="147">
        <v>95</v>
      </c>
      <c r="AO626" s="218">
        <f>IFERROR(AN626/AN634,"-")</f>
        <v>0.70895522388059706</v>
      </c>
      <c r="AP626" s="219">
        <v>0</v>
      </c>
      <c r="AQ626" s="219">
        <v>0</v>
      </c>
      <c r="AR626" s="219">
        <f t="shared" si="177"/>
        <v>0</v>
      </c>
      <c r="AS626" s="219" t="str">
        <f t="shared" si="178"/>
        <v>-</v>
      </c>
      <c r="AT626" s="144">
        <f t="shared" si="179"/>
        <v>0</v>
      </c>
      <c r="AV626" s="65"/>
    </row>
    <row r="627" spans="2:48" s="7" customFormat="1">
      <c r="B627" s="465"/>
      <c r="C627" s="470"/>
      <c r="D627" s="143" t="s">
        <v>153</v>
      </c>
      <c r="E627" s="336">
        <v>5</v>
      </c>
      <c r="F627" s="220">
        <f>IFERROR(E627/E634,"-")</f>
        <v>0.13513513513513514</v>
      </c>
      <c r="G627" s="59">
        <v>82260</v>
      </c>
      <c r="H627" s="59">
        <v>1</v>
      </c>
      <c r="I627" s="59">
        <f t="shared" si="180"/>
        <v>16452</v>
      </c>
      <c r="J627" s="59">
        <f t="shared" si="163"/>
        <v>82260</v>
      </c>
      <c r="K627" s="9">
        <f t="shared" si="164"/>
        <v>0.2</v>
      </c>
      <c r="L627" s="336">
        <v>2</v>
      </c>
      <c r="M627" s="220">
        <f>IFERROR(L627/L634,"-")</f>
        <v>7.1428571428571425E-2</v>
      </c>
      <c r="N627" s="59">
        <v>0</v>
      </c>
      <c r="O627" s="59">
        <v>0</v>
      </c>
      <c r="P627" s="59">
        <f t="shared" si="165"/>
        <v>0</v>
      </c>
      <c r="Q627" s="59" t="str">
        <f t="shared" si="166"/>
        <v>-</v>
      </c>
      <c r="R627" s="9">
        <f t="shared" si="167"/>
        <v>0</v>
      </c>
      <c r="S627" s="336">
        <v>0</v>
      </c>
      <c r="T627" s="220">
        <f>IFERROR(S627/S634,"-")</f>
        <v>0</v>
      </c>
      <c r="U627" s="59">
        <v>0</v>
      </c>
      <c r="V627" s="59">
        <v>0</v>
      </c>
      <c r="W627" s="59" t="str">
        <f t="shared" si="168"/>
        <v>-</v>
      </c>
      <c r="X627" s="59" t="str">
        <f t="shared" si="169"/>
        <v>-</v>
      </c>
      <c r="Y627" s="9" t="str">
        <f t="shared" si="170"/>
        <v>-</v>
      </c>
      <c r="Z627" s="336">
        <v>0</v>
      </c>
      <c r="AA627" s="220">
        <f>IFERROR(Z627/Z634,"-")</f>
        <v>0</v>
      </c>
      <c r="AB627" s="59">
        <v>0</v>
      </c>
      <c r="AC627" s="59">
        <v>0</v>
      </c>
      <c r="AD627" s="59" t="str">
        <f t="shared" si="171"/>
        <v>-</v>
      </c>
      <c r="AE627" s="59" t="str">
        <f t="shared" si="172"/>
        <v>-</v>
      </c>
      <c r="AF627" s="9" t="str">
        <f t="shared" si="173"/>
        <v>-</v>
      </c>
      <c r="AG627" s="336">
        <v>0</v>
      </c>
      <c r="AH627" s="220">
        <f>IFERROR(AG627/AG634,"-")</f>
        <v>0</v>
      </c>
      <c r="AI627" s="59">
        <v>0</v>
      </c>
      <c r="AJ627" s="59">
        <v>0</v>
      </c>
      <c r="AK627" s="59" t="str">
        <f t="shared" si="174"/>
        <v>-</v>
      </c>
      <c r="AL627" s="59" t="str">
        <f t="shared" si="175"/>
        <v>-</v>
      </c>
      <c r="AM627" s="9" t="str">
        <f t="shared" si="176"/>
        <v>-</v>
      </c>
      <c r="AN627" s="336">
        <v>2</v>
      </c>
      <c r="AO627" s="220">
        <f>IFERROR(AN627/AN634,"-")</f>
        <v>1.4925373134328358E-2</v>
      </c>
      <c r="AP627" s="59">
        <v>175260</v>
      </c>
      <c r="AQ627" s="59">
        <v>1</v>
      </c>
      <c r="AR627" s="59">
        <f t="shared" si="177"/>
        <v>87630</v>
      </c>
      <c r="AS627" s="59">
        <f t="shared" si="178"/>
        <v>175260</v>
      </c>
      <c r="AT627" s="9">
        <f t="shared" si="179"/>
        <v>0.5</v>
      </c>
      <c r="AV627" s="65"/>
    </row>
    <row r="628" spans="2:48" s="7" customFormat="1">
      <c r="B628" s="465"/>
      <c r="C628" s="470"/>
      <c r="D628" s="143" t="s">
        <v>154</v>
      </c>
      <c r="E628" s="336">
        <v>4</v>
      </c>
      <c r="F628" s="220">
        <f>IFERROR(E628/E634,"-")</f>
        <v>0.10810810810810811</v>
      </c>
      <c r="G628" s="59">
        <v>1296925</v>
      </c>
      <c r="H628" s="59">
        <v>3</v>
      </c>
      <c r="I628" s="59">
        <f t="shared" si="180"/>
        <v>324231.25</v>
      </c>
      <c r="J628" s="59">
        <f t="shared" si="163"/>
        <v>432308.33333333331</v>
      </c>
      <c r="K628" s="9">
        <f t="shared" si="164"/>
        <v>0.75</v>
      </c>
      <c r="L628" s="336">
        <v>2</v>
      </c>
      <c r="M628" s="220">
        <f>IFERROR(L628/L634,"-")</f>
        <v>7.1428571428571425E-2</v>
      </c>
      <c r="N628" s="59">
        <v>552846</v>
      </c>
      <c r="O628" s="59">
        <v>1</v>
      </c>
      <c r="P628" s="59">
        <f t="shared" si="165"/>
        <v>276423</v>
      </c>
      <c r="Q628" s="59">
        <f t="shared" si="166"/>
        <v>552846</v>
      </c>
      <c r="R628" s="9">
        <f t="shared" si="167"/>
        <v>0.5</v>
      </c>
      <c r="S628" s="336">
        <v>0</v>
      </c>
      <c r="T628" s="220">
        <f>IFERROR(S628/S634,"-")</f>
        <v>0</v>
      </c>
      <c r="U628" s="59">
        <v>0</v>
      </c>
      <c r="V628" s="59">
        <v>0</v>
      </c>
      <c r="W628" s="59" t="str">
        <f t="shared" si="168"/>
        <v>-</v>
      </c>
      <c r="X628" s="59" t="str">
        <f t="shared" si="169"/>
        <v>-</v>
      </c>
      <c r="Y628" s="9" t="str">
        <f t="shared" si="170"/>
        <v>-</v>
      </c>
      <c r="Z628" s="336">
        <v>0</v>
      </c>
      <c r="AA628" s="220">
        <f>IFERROR(Z628/Z634,"-")</f>
        <v>0</v>
      </c>
      <c r="AB628" s="59">
        <v>0</v>
      </c>
      <c r="AC628" s="59">
        <v>0</v>
      </c>
      <c r="AD628" s="59" t="str">
        <f t="shared" si="171"/>
        <v>-</v>
      </c>
      <c r="AE628" s="59" t="str">
        <f t="shared" si="172"/>
        <v>-</v>
      </c>
      <c r="AF628" s="9" t="str">
        <f t="shared" si="173"/>
        <v>-</v>
      </c>
      <c r="AG628" s="336">
        <v>1</v>
      </c>
      <c r="AH628" s="220">
        <f>IFERROR(AG628/AG634,"-")</f>
        <v>0.25</v>
      </c>
      <c r="AI628" s="59">
        <v>33385</v>
      </c>
      <c r="AJ628" s="59">
        <v>1</v>
      </c>
      <c r="AK628" s="59">
        <f t="shared" si="174"/>
        <v>33385</v>
      </c>
      <c r="AL628" s="59">
        <f t="shared" si="175"/>
        <v>33385</v>
      </c>
      <c r="AM628" s="9">
        <f t="shared" si="176"/>
        <v>1</v>
      </c>
      <c r="AN628" s="336">
        <v>15</v>
      </c>
      <c r="AO628" s="220">
        <f>IFERROR(AN628/AN634,"-")</f>
        <v>0.11194029850746269</v>
      </c>
      <c r="AP628" s="59">
        <v>2827917</v>
      </c>
      <c r="AQ628" s="59">
        <v>9</v>
      </c>
      <c r="AR628" s="59">
        <f t="shared" si="177"/>
        <v>188527.8</v>
      </c>
      <c r="AS628" s="59">
        <f t="shared" si="178"/>
        <v>314213</v>
      </c>
      <c r="AT628" s="9">
        <f t="shared" si="179"/>
        <v>0.6</v>
      </c>
      <c r="AV628" s="65"/>
    </row>
    <row r="629" spans="2:48" s="7" customFormat="1">
      <c r="B629" s="465"/>
      <c r="C629" s="470"/>
      <c r="D629" s="143" t="s">
        <v>155</v>
      </c>
      <c r="E629" s="147">
        <v>2</v>
      </c>
      <c r="F629" s="218">
        <f>IFERROR(E629/E634,"-")</f>
        <v>5.4054054054054057E-2</v>
      </c>
      <c r="G629" s="219">
        <v>1832128</v>
      </c>
      <c r="H629" s="219">
        <v>2</v>
      </c>
      <c r="I629" s="219">
        <f t="shared" si="180"/>
        <v>916064</v>
      </c>
      <c r="J629" s="219">
        <f t="shared" si="163"/>
        <v>916064</v>
      </c>
      <c r="K629" s="144">
        <f t="shared" si="164"/>
        <v>1</v>
      </c>
      <c r="L629" s="147">
        <v>2</v>
      </c>
      <c r="M629" s="218">
        <f>IFERROR(L629/L634,"-")</f>
        <v>7.1428571428571425E-2</v>
      </c>
      <c r="N629" s="219">
        <v>1832128</v>
      </c>
      <c r="O629" s="219">
        <v>2</v>
      </c>
      <c r="P629" s="219">
        <f t="shared" si="165"/>
        <v>916064</v>
      </c>
      <c r="Q629" s="219">
        <f t="shared" si="166"/>
        <v>916064</v>
      </c>
      <c r="R629" s="144">
        <f t="shared" si="167"/>
        <v>1</v>
      </c>
      <c r="S629" s="147">
        <v>1</v>
      </c>
      <c r="T629" s="218">
        <f>IFERROR(S629/S634,"-")</f>
        <v>0.25</v>
      </c>
      <c r="U629" s="219">
        <v>1792908</v>
      </c>
      <c r="V629" s="219">
        <v>1</v>
      </c>
      <c r="W629" s="219">
        <f t="shared" si="168"/>
        <v>1792908</v>
      </c>
      <c r="X629" s="219">
        <f t="shared" si="169"/>
        <v>1792908</v>
      </c>
      <c r="Y629" s="144">
        <f t="shared" si="170"/>
        <v>1</v>
      </c>
      <c r="Z629" s="147">
        <v>1</v>
      </c>
      <c r="AA629" s="218">
        <f>IFERROR(Z629/Z634,"-")</f>
        <v>0.25</v>
      </c>
      <c r="AB629" s="219">
        <v>1792908</v>
      </c>
      <c r="AC629" s="219">
        <v>1</v>
      </c>
      <c r="AD629" s="219">
        <f t="shared" si="171"/>
        <v>1792908</v>
      </c>
      <c r="AE629" s="219">
        <f t="shared" si="172"/>
        <v>1792908</v>
      </c>
      <c r="AF629" s="144">
        <f t="shared" si="173"/>
        <v>1</v>
      </c>
      <c r="AG629" s="147">
        <v>0</v>
      </c>
      <c r="AH629" s="218">
        <f>IFERROR(AG629/AG634,"-")</f>
        <v>0</v>
      </c>
      <c r="AI629" s="219">
        <v>0</v>
      </c>
      <c r="AJ629" s="219">
        <v>0</v>
      </c>
      <c r="AK629" s="219" t="str">
        <f t="shared" si="174"/>
        <v>-</v>
      </c>
      <c r="AL629" s="219" t="str">
        <f t="shared" si="175"/>
        <v>-</v>
      </c>
      <c r="AM629" s="144" t="str">
        <f t="shared" si="176"/>
        <v>-</v>
      </c>
      <c r="AN629" s="147">
        <v>11</v>
      </c>
      <c r="AO629" s="218">
        <f>IFERROR(AN629/AN634,"-")</f>
        <v>8.2089552238805971E-2</v>
      </c>
      <c r="AP629" s="219">
        <v>6680155</v>
      </c>
      <c r="AQ629" s="219">
        <v>9</v>
      </c>
      <c r="AR629" s="219">
        <f t="shared" si="177"/>
        <v>607286.81818181823</v>
      </c>
      <c r="AS629" s="219">
        <f t="shared" si="178"/>
        <v>742239.4444444445</v>
      </c>
      <c r="AT629" s="144">
        <f t="shared" si="179"/>
        <v>0.81818181818181823</v>
      </c>
      <c r="AV629" s="65"/>
    </row>
    <row r="630" spans="2:48" s="7" customFormat="1">
      <c r="B630" s="465"/>
      <c r="C630" s="470"/>
      <c r="D630" s="143" t="s">
        <v>157</v>
      </c>
      <c r="E630" s="336">
        <v>3</v>
      </c>
      <c r="F630" s="220">
        <f>IFERROR(E630/E634,"-")</f>
        <v>8.1081081081081086E-2</v>
      </c>
      <c r="G630" s="59">
        <v>3355758</v>
      </c>
      <c r="H630" s="59">
        <v>3</v>
      </c>
      <c r="I630" s="59">
        <f t="shared" si="180"/>
        <v>1118586</v>
      </c>
      <c r="J630" s="59">
        <f t="shared" si="163"/>
        <v>1118586</v>
      </c>
      <c r="K630" s="9">
        <f t="shared" si="164"/>
        <v>1</v>
      </c>
      <c r="L630" s="336">
        <v>3</v>
      </c>
      <c r="M630" s="220">
        <f>IFERROR(L630/L634,"-")</f>
        <v>0.10714285714285714</v>
      </c>
      <c r="N630" s="59">
        <v>3355758</v>
      </c>
      <c r="O630" s="59">
        <v>3</v>
      </c>
      <c r="P630" s="59">
        <f t="shared" si="165"/>
        <v>1118586</v>
      </c>
      <c r="Q630" s="59">
        <f t="shared" si="166"/>
        <v>1118586</v>
      </c>
      <c r="R630" s="9">
        <f t="shared" si="167"/>
        <v>1</v>
      </c>
      <c r="S630" s="336">
        <v>0</v>
      </c>
      <c r="T630" s="220">
        <f>IFERROR(S630/S634,"-")</f>
        <v>0</v>
      </c>
      <c r="U630" s="59">
        <v>0</v>
      </c>
      <c r="V630" s="59">
        <v>0</v>
      </c>
      <c r="W630" s="59" t="str">
        <f t="shared" si="168"/>
        <v>-</v>
      </c>
      <c r="X630" s="59" t="str">
        <f t="shared" si="169"/>
        <v>-</v>
      </c>
      <c r="Y630" s="9" t="str">
        <f t="shared" si="170"/>
        <v>-</v>
      </c>
      <c r="Z630" s="336">
        <v>0</v>
      </c>
      <c r="AA630" s="220">
        <f>IFERROR(Z630/Z634,"-")</f>
        <v>0</v>
      </c>
      <c r="AB630" s="59">
        <v>0</v>
      </c>
      <c r="AC630" s="59">
        <v>0</v>
      </c>
      <c r="AD630" s="59" t="str">
        <f t="shared" si="171"/>
        <v>-</v>
      </c>
      <c r="AE630" s="59" t="str">
        <f t="shared" si="172"/>
        <v>-</v>
      </c>
      <c r="AF630" s="9" t="str">
        <f t="shared" si="173"/>
        <v>-</v>
      </c>
      <c r="AG630" s="336">
        <v>0</v>
      </c>
      <c r="AH630" s="220">
        <f>IFERROR(AG630/AG634,"-")</f>
        <v>0</v>
      </c>
      <c r="AI630" s="59">
        <v>0</v>
      </c>
      <c r="AJ630" s="59">
        <v>0</v>
      </c>
      <c r="AK630" s="59" t="str">
        <f t="shared" si="174"/>
        <v>-</v>
      </c>
      <c r="AL630" s="59" t="str">
        <f t="shared" si="175"/>
        <v>-</v>
      </c>
      <c r="AM630" s="9" t="str">
        <f t="shared" si="176"/>
        <v>-</v>
      </c>
      <c r="AN630" s="336">
        <v>6</v>
      </c>
      <c r="AO630" s="220">
        <f>IFERROR(AN630/AN634,"-")</f>
        <v>4.4776119402985072E-2</v>
      </c>
      <c r="AP630" s="59">
        <v>6968981</v>
      </c>
      <c r="AQ630" s="59">
        <v>6</v>
      </c>
      <c r="AR630" s="59">
        <f t="shared" si="177"/>
        <v>1161496.8333333333</v>
      </c>
      <c r="AS630" s="59">
        <f t="shared" si="178"/>
        <v>1161496.8333333333</v>
      </c>
      <c r="AT630" s="9">
        <f t="shared" si="179"/>
        <v>1</v>
      </c>
      <c r="AV630" s="65"/>
    </row>
    <row r="631" spans="2:48" s="7" customFormat="1">
      <c r="B631" s="465"/>
      <c r="C631" s="470"/>
      <c r="D631" s="143" t="s">
        <v>158</v>
      </c>
      <c r="E631" s="147">
        <v>1</v>
      </c>
      <c r="F631" s="218">
        <f>IFERROR(E631/E634,"-")</f>
        <v>2.7027027027027029E-2</v>
      </c>
      <c r="G631" s="219">
        <v>853402</v>
      </c>
      <c r="H631" s="219">
        <v>1</v>
      </c>
      <c r="I631" s="219">
        <f t="shared" si="180"/>
        <v>853402</v>
      </c>
      <c r="J631" s="219">
        <f t="shared" si="163"/>
        <v>853402</v>
      </c>
      <c r="K631" s="144">
        <f t="shared" si="164"/>
        <v>1</v>
      </c>
      <c r="L631" s="147">
        <v>1</v>
      </c>
      <c r="M631" s="218">
        <f>IFERROR(L631/L634,"-")</f>
        <v>3.5714285714285712E-2</v>
      </c>
      <c r="N631" s="219">
        <v>853402</v>
      </c>
      <c r="O631" s="219">
        <v>1</v>
      </c>
      <c r="P631" s="219">
        <f t="shared" si="165"/>
        <v>853402</v>
      </c>
      <c r="Q631" s="219">
        <f t="shared" si="166"/>
        <v>853402</v>
      </c>
      <c r="R631" s="144">
        <f t="shared" si="167"/>
        <v>1</v>
      </c>
      <c r="S631" s="147">
        <v>0</v>
      </c>
      <c r="T631" s="218">
        <f>IFERROR(S631/S634,"-")</f>
        <v>0</v>
      </c>
      <c r="U631" s="219">
        <v>0</v>
      </c>
      <c r="V631" s="219">
        <v>0</v>
      </c>
      <c r="W631" s="219" t="str">
        <f t="shared" si="168"/>
        <v>-</v>
      </c>
      <c r="X631" s="219" t="str">
        <f t="shared" si="169"/>
        <v>-</v>
      </c>
      <c r="Y631" s="144" t="str">
        <f t="shared" si="170"/>
        <v>-</v>
      </c>
      <c r="Z631" s="147">
        <v>0</v>
      </c>
      <c r="AA631" s="218">
        <f>IFERROR(Z631/Z634,"-")</f>
        <v>0</v>
      </c>
      <c r="AB631" s="219">
        <v>0</v>
      </c>
      <c r="AC631" s="219">
        <v>0</v>
      </c>
      <c r="AD631" s="219" t="str">
        <f t="shared" si="171"/>
        <v>-</v>
      </c>
      <c r="AE631" s="219" t="str">
        <f t="shared" si="172"/>
        <v>-</v>
      </c>
      <c r="AF631" s="144" t="str">
        <f t="shared" si="173"/>
        <v>-</v>
      </c>
      <c r="AG631" s="147">
        <v>0</v>
      </c>
      <c r="AH631" s="218">
        <f>IFERROR(AG631/AG634,"-")</f>
        <v>0</v>
      </c>
      <c r="AI631" s="219">
        <v>0</v>
      </c>
      <c r="AJ631" s="219">
        <v>0</v>
      </c>
      <c r="AK631" s="219" t="str">
        <f t="shared" si="174"/>
        <v>-</v>
      </c>
      <c r="AL631" s="219" t="str">
        <f t="shared" si="175"/>
        <v>-</v>
      </c>
      <c r="AM631" s="144" t="str">
        <f t="shared" si="176"/>
        <v>-</v>
      </c>
      <c r="AN631" s="147">
        <v>5</v>
      </c>
      <c r="AO631" s="218">
        <f>IFERROR(AN631/AN634,"-")</f>
        <v>3.7313432835820892E-2</v>
      </c>
      <c r="AP631" s="219">
        <v>7707746</v>
      </c>
      <c r="AQ631" s="219">
        <v>5</v>
      </c>
      <c r="AR631" s="219">
        <f t="shared" si="177"/>
        <v>1541549.2</v>
      </c>
      <c r="AS631" s="219">
        <f t="shared" si="178"/>
        <v>1541549.2</v>
      </c>
      <c r="AT631" s="144">
        <f t="shared" si="179"/>
        <v>1</v>
      </c>
      <c r="AV631" s="65"/>
    </row>
    <row r="632" spans="2:48" s="7" customFormat="1">
      <c r="B632" s="465"/>
      <c r="C632" s="470"/>
      <c r="D632" s="143" t="s">
        <v>159</v>
      </c>
      <c r="E632" s="336">
        <v>0</v>
      </c>
      <c r="F632" s="220">
        <f>IFERROR(E632/E634,"-")</f>
        <v>0</v>
      </c>
      <c r="G632" s="59">
        <v>0</v>
      </c>
      <c r="H632" s="59">
        <v>0</v>
      </c>
      <c r="I632" s="59" t="str">
        <f t="shared" si="180"/>
        <v>-</v>
      </c>
      <c r="J632" s="59" t="str">
        <f t="shared" si="163"/>
        <v>-</v>
      </c>
      <c r="K632" s="9" t="str">
        <f t="shared" si="164"/>
        <v>-</v>
      </c>
      <c r="L632" s="336">
        <v>0</v>
      </c>
      <c r="M632" s="220">
        <f>IFERROR(L632/L634,"-")</f>
        <v>0</v>
      </c>
      <c r="N632" s="59">
        <v>0</v>
      </c>
      <c r="O632" s="59">
        <v>0</v>
      </c>
      <c r="P632" s="59" t="str">
        <f t="shared" si="165"/>
        <v>-</v>
      </c>
      <c r="Q632" s="59" t="str">
        <f t="shared" si="166"/>
        <v>-</v>
      </c>
      <c r="R632" s="9" t="str">
        <f t="shared" si="167"/>
        <v>-</v>
      </c>
      <c r="S632" s="336">
        <v>0</v>
      </c>
      <c r="T632" s="220">
        <f>IFERROR(S632/S634,"-")</f>
        <v>0</v>
      </c>
      <c r="U632" s="59">
        <v>0</v>
      </c>
      <c r="V632" s="59">
        <v>0</v>
      </c>
      <c r="W632" s="59" t="str">
        <f t="shared" si="168"/>
        <v>-</v>
      </c>
      <c r="X632" s="59" t="str">
        <f t="shared" si="169"/>
        <v>-</v>
      </c>
      <c r="Y632" s="9" t="str">
        <f t="shared" si="170"/>
        <v>-</v>
      </c>
      <c r="Z632" s="336">
        <v>0</v>
      </c>
      <c r="AA632" s="220">
        <f>IFERROR(Z632/Z634,"-")</f>
        <v>0</v>
      </c>
      <c r="AB632" s="59">
        <v>0</v>
      </c>
      <c r="AC632" s="59">
        <v>0</v>
      </c>
      <c r="AD632" s="59" t="str">
        <f t="shared" si="171"/>
        <v>-</v>
      </c>
      <c r="AE632" s="59" t="str">
        <f t="shared" si="172"/>
        <v>-</v>
      </c>
      <c r="AF632" s="9" t="str">
        <f t="shared" si="173"/>
        <v>-</v>
      </c>
      <c r="AG632" s="336">
        <v>0</v>
      </c>
      <c r="AH632" s="220">
        <f>IFERROR(AG632/AG634,"-")</f>
        <v>0</v>
      </c>
      <c r="AI632" s="59">
        <v>0</v>
      </c>
      <c r="AJ632" s="59">
        <v>0</v>
      </c>
      <c r="AK632" s="59" t="str">
        <f t="shared" si="174"/>
        <v>-</v>
      </c>
      <c r="AL632" s="59" t="str">
        <f t="shared" si="175"/>
        <v>-</v>
      </c>
      <c r="AM632" s="9" t="str">
        <f t="shared" si="176"/>
        <v>-</v>
      </c>
      <c r="AN632" s="336">
        <v>0</v>
      </c>
      <c r="AO632" s="220">
        <f>IFERROR(AN632/AN634,"-")</f>
        <v>0</v>
      </c>
      <c r="AP632" s="59">
        <v>0</v>
      </c>
      <c r="AQ632" s="59">
        <v>0</v>
      </c>
      <c r="AR632" s="59" t="str">
        <f t="shared" si="177"/>
        <v>-</v>
      </c>
      <c r="AS632" s="59" t="str">
        <f t="shared" si="178"/>
        <v>-</v>
      </c>
      <c r="AT632" s="9" t="str">
        <f t="shared" si="179"/>
        <v>-</v>
      </c>
      <c r="AV632" s="65"/>
    </row>
    <row r="633" spans="2:48" s="7" customFormat="1">
      <c r="B633" s="465"/>
      <c r="C633" s="470"/>
      <c r="D633" s="146" t="s">
        <v>160</v>
      </c>
      <c r="E633" s="337">
        <v>0</v>
      </c>
      <c r="F633" s="221">
        <f>IFERROR(E633/E634,"-")</f>
        <v>0</v>
      </c>
      <c r="G633" s="222">
        <v>0</v>
      </c>
      <c r="H633" s="222">
        <v>0</v>
      </c>
      <c r="I633" s="222" t="str">
        <f t="shared" si="180"/>
        <v>-</v>
      </c>
      <c r="J633" s="222" t="str">
        <f t="shared" si="163"/>
        <v>-</v>
      </c>
      <c r="K633" s="29" t="str">
        <f t="shared" si="164"/>
        <v>-</v>
      </c>
      <c r="L633" s="337">
        <v>0</v>
      </c>
      <c r="M633" s="221">
        <f>IFERROR(L633/L634,"-")</f>
        <v>0</v>
      </c>
      <c r="N633" s="222">
        <v>0</v>
      </c>
      <c r="O633" s="222">
        <v>0</v>
      </c>
      <c r="P633" s="222" t="str">
        <f t="shared" si="165"/>
        <v>-</v>
      </c>
      <c r="Q633" s="222" t="str">
        <f t="shared" si="166"/>
        <v>-</v>
      </c>
      <c r="R633" s="29" t="str">
        <f t="shared" si="167"/>
        <v>-</v>
      </c>
      <c r="S633" s="337">
        <v>0</v>
      </c>
      <c r="T633" s="221">
        <f>IFERROR(S633/S634,"-")</f>
        <v>0</v>
      </c>
      <c r="U633" s="222">
        <v>0</v>
      </c>
      <c r="V633" s="222">
        <v>0</v>
      </c>
      <c r="W633" s="222" t="str">
        <f t="shared" si="168"/>
        <v>-</v>
      </c>
      <c r="X633" s="222" t="str">
        <f t="shared" si="169"/>
        <v>-</v>
      </c>
      <c r="Y633" s="29" t="str">
        <f t="shared" si="170"/>
        <v>-</v>
      </c>
      <c r="Z633" s="337">
        <v>0</v>
      </c>
      <c r="AA633" s="221">
        <f>IFERROR(Z633/Z634,"-")</f>
        <v>0</v>
      </c>
      <c r="AB633" s="222">
        <v>0</v>
      </c>
      <c r="AC633" s="222">
        <v>0</v>
      </c>
      <c r="AD633" s="222" t="str">
        <f t="shared" si="171"/>
        <v>-</v>
      </c>
      <c r="AE633" s="222" t="str">
        <f t="shared" si="172"/>
        <v>-</v>
      </c>
      <c r="AF633" s="29" t="str">
        <f t="shared" si="173"/>
        <v>-</v>
      </c>
      <c r="AG633" s="337">
        <v>0</v>
      </c>
      <c r="AH633" s="221">
        <f>IFERROR(AG633/AG634,"-")</f>
        <v>0</v>
      </c>
      <c r="AI633" s="222">
        <v>0</v>
      </c>
      <c r="AJ633" s="222">
        <v>0</v>
      </c>
      <c r="AK633" s="222" t="str">
        <f t="shared" si="174"/>
        <v>-</v>
      </c>
      <c r="AL633" s="222" t="str">
        <f t="shared" si="175"/>
        <v>-</v>
      </c>
      <c r="AM633" s="29" t="str">
        <f t="shared" si="176"/>
        <v>-</v>
      </c>
      <c r="AN633" s="337">
        <v>0</v>
      </c>
      <c r="AO633" s="221">
        <f>IFERROR(AN633/AN634,"-")</f>
        <v>0</v>
      </c>
      <c r="AP633" s="222">
        <v>0</v>
      </c>
      <c r="AQ633" s="222">
        <v>0</v>
      </c>
      <c r="AR633" s="222" t="str">
        <f t="shared" si="177"/>
        <v>-</v>
      </c>
      <c r="AS633" s="222" t="str">
        <f t="shared" si="178"/>
        <v>-</v>
      </c>
      <c r="AT633" s="29" t="str">
        <f t="shared" si="179"/>
        <v>-</v>
      </c>
      <c r="AV633" s="65"/>
    </row>
    <row r="634" spans="2:48" s="7" customFormat="1">
      <c r="B634" s="466"/>
      <c r="C634" s="471"/>
      <c r="D634" s="247" t="s">
        <v>64</v>
      </c>
      <c r="E634" s="148">
        <f>SUM(E626:E633)</f>
        <v>37</v>
      </c>
      <c r="F634" s="223">
        <f>IFERROR(E634/E634,"-")</f>
        <v>1</v>
      </c>
      <c r="G634" s="224">
        <f>SUM(G626:G633)</f>
        <v>7420473</v>
      </c>
      <c r="H634" s="224">
        <f>SUM(H626:H633)</f>
        <v>10</v>
      </c>
      <c r="I634" s="224">
        <f t="shared" si="180"/>
        <v>200553.32432432432</v>
      </c>
      <c r="J634" s="224">
        <f t="shared" si="163"/>
        <v>742047.3</v>
      </c>
      <c r="K634" s="129">
        <f t="shared" si="164"/>
        <v>0.27027027027027029</v>
      </c>
      <c r="L634" s="148">
        <f>SUM(L626:L633)</f>
        <v>28</v>
      </c>
      <c r="M634" s="223">
        <f>IFERROR(L634/L634,"-")</f>
        <v>1</v>
      </c>
      <c r="N634" s="224">
        <f>SUM(N626:N633)</f>
        <v>6594134</v>
      </c>
      <c r="O634" s="224">
        <f>SUM(O626:O633)</f>
        <v>7</v>
      </c>
      <c r="P634" s="224">
        <f t="shared" si="165"/>
        <v>235504.78571428571</v>
      </c>
      <c r="Q634" s="224">
        <f t="shared" si="166"/>
        <v>942019.14285714284</v>
      </c>
      <c r="R634" s="129">
        <f t="shared" si="167"/>
        <v>0.25</v>
      </c>
      <c r="S634" s="148">
        <f>SUM(S626:S633)</f>
        <v>4</v>
      </c>
      <c r="T634" s="223">
        <f>IFERROR(S634/S634,"-")</f>
        <v>1</v>
      </c>
      <c r="U634" s="224">
        <f>SUM(U626:U633)</f>
        <v>1792908</v>
      </c>
      <c r="V634" s="224">
        <f>SUM(V626:V633)</f>
        <v>1</v>
      </c>
      <c r="W634" s="224">
        <f t="shared" si="168"/>
        <v>448227</v>
      </c>
      <c r="X634" s="224">
        <f t="shared" si="169"/>
        <v>1792908</v>
      </c>
      <c r="Y634" s="129">
        <f t="shared" si="170"/>
        <v>0.25</v>
      </c>
      <c r="Z634" s="148">
        <f>SUM(Z626:Z633)</f>
        <v>4</v>
      </c>
      <c r="AA634" s="223">
        <f>IFERROR(Z634/Z634,"-")</f>
        <v>1</v>
      </c>
      <c r="AB634" s="224">
        <f>SUM(AB626:AB633)</f>
        <v>1792908</v>
      </c>
      <c r="AC634" s="224">
        <f>SUM(AC626:AC633)</f>
        <v>1</v>
      </c>
      <c r="AD634" s="224">
        <f t="shared" si="171"/>
        <v>448227</v>
      </c>
      <c r="AE634" s="224">
        <f t="shared" si="172"/>
        <v>1792908</v>
      </c>
      <c r="AF634" s="129">
        <f t="shared" si="173"/>
        <v>0.25</v>
      </c>
      <c r="AG634" s="148">
        <f>SUM(AG626:AG633)</f>
        <v>4</v>
      </c>
      <c r="AH634" s="223">
        <f>IFERROR(AG634/AG634,"-")</f>
        <v>1</v>
      </c>
      <c r="AI634" s="224">
        <f>SUM(AI626:AI633)</f>
        <v>33385</v>
      </c>
      <c r="AJ634" s="224">
        <f>SUM(AJ626:AJ633)</f>
        <v>1</v>
      </c>
      <c r="AK634" s="224">
        <f t="shared" si="174"/>
        <v>8346.25</v>
      </c>
      <c r="AL634" s="224">
        <f t="shared" si="175"/>
        <v>33385</v>
      </c>
      <c r="AM634" s="129">
        <f t="shared" si="176"/>
        <v>0.25</v>
      </c>
      <c r="AN634" s="148">
        <f>SUM(AN626:AN633)</f>
        <v>134</v>
      </c>
      <c r="AO634" s="223">
        <f>IFERROR(AN634/AN634,"-")</f>
        <v>1</v>
      </c>
      <c r="AP634" s="224">
        <f>SUM(AP626:AP633)</f>
        <v>24360059</v>
      </c>
      <c r="AQ634" s="224">
        <f>SUM(AQ626:AQ633)</f>
        <v>30</v>
      </c>
      <c r="AR634" s="224">
        <f t="shared" si="177"/>
        <v>181791.48507462686</v>
      </c>
      <c r="AS634" s="224">
        <f t="shared" si="178"/>
        <v>812001.96666666667</v>
      </c>
      <c r="AT634" s="129">
        <f t="shared" si="179"/>
        <v>0.22388059701492538</v>
      </c>
      <c r="AV634" s="65"/>
    </row>
    <row r="635" spans="2:48" s="7" customFormat="1">
      <c r="B635" s="464">
        <v>71</v>
      </c>
      <c r="C635" s="469" t="s">
        <v>48</v>
      </c>
      <c r="D635" s="143" t="s">
        <v>156</v>
      </c>
      <c r="E635" s="147">
        <v>17</v>
      </c>
      <c r="F635" s="218">
        <f>IFERROR(E635/E643,"-")</f>
        <v>0.6071428571428571</v>
      </c>
      <c r="G635" s="219">
        <v>0</v>
      </c>
      <c r="H635" s="219">
        <v>0</v>
      </c>
      <c r="I635" s="219">
        <f t="shared" si="180"/>
        <v>0</v>
      </c>
      <c r="J635" s="219" t="str">
        <f t="shared" si="163"/>
        <v>-</v>
      </c>
      <c r="K635" s="144">
        <f t="shared" si="164"/>
        <v>0</v>
      </c>
      <c r="L635" s="147">
        <v>9</v>
      </c>
      <c r="M635" s="218">
        <f>IFERROR(L635/L643,"-")</f>
        <v>0.47368421052631576</v>
      </c>
      <c r="N635" s="219">
        <v>0</v>
      </c>
      <c r="O635" s="219">
        <v>0</v>
      </c>
      <c r="P635" s="219">
        <f t="shared" si="165"/>
        <v>0</v>
      </c>
      <c r="Q635" s="219" t="str">
        <f t="shared" si="166"/>
        <v>-</v>
      </c>
      <c r="R635" s="144">
        <f t="shared" si="167"/>
        <v>0</v>
      </c>
      <c r="S635" s="147">
        <v>4</v>
      </c>
      <c r="T635" s="218">
        <f>IFERROR(S635/S643,"-")</f>
        <v>0.66666666666666663</v>
      </c>
      <c r="U635" s="219">
        <v>0</v>
      </c>
      <c r="V635" s="219">
        <v>0</v>
      </c>
      <c r="W635" s="219">
        <f t="shared" si="168"/>
        <v>0</v>
      </c>
      <c r="X635" s="219" t="str">
        <f t="shared" si="169"/>
        <v>-</v>
      </c>
      <c r="Y635" s="144">
        <f t="shared" si="170"/>
        <v>0</v>
      </c>
      <c r="Z635" s="147">
        <v>1</v>
      </c>
      <c r="AA635" s="218">
        <f>IFERROR(Z635/Z643,"-")</f>
        <v>0.33333333333333331</v>
      </c>
      <c r="AB635" s="219">
        <v>0</v>
      </c>
      <c r="AC635" s="219">
        <v>0</v>
      </c>
      <c r="AD635" s="219">
        <f t="shared" si="171"/>
        <v>0</v>
      </c>
      <c r="AE635" s="219" t="str">
        <f t="shared" si="172"/>
        <v>-</v>
      </c>
      <c r="AF635" s="144">
        <f t="shared" si="173"/>
        <v>0</v>
      </c>
      <c r="AG635" s="147">
        <v>5</v>
      </c>
      <c r="AH635" s="218">
        <f>IFERROR(AG635/AG643,"-")</f>
        <v>0.45454545454545453</v>
      </c>
      <c r="AI635" s="219">
        <v>0</v>
      </c>
      <c r="AJ635" s="219">
        <v>0</v>
      </c>
      <c r="AK635" s="219">
        <f t="shared" si="174"/>
        <v>0</v>
      </c>
      <c r="AL635" s="219" t="str">
        <f t="shared" si="175"/>
        <v>-</v>
      </c>
      <c r="AM635" s="144">
        <f t="shared" si="176"/>
        <v>0</v>
      </c>
      <c r="AN635" s="147">
        <v>85</v>
      </c>
      <c r="AO635" s="218">
        <f>IFERROR(AN635/AN643,"-")</f>
        <v>0.83333333333333337</v>
      </c>
      <c r="AP635" s="219">
        <v>0</v>
      </c>
      <c r="AQ635" s="219">
        <v>0</v>
      </c>
      <c r="AR635" s="219">
        <f t="shared" si="177"/>
        <v>0</v>
      </c>
      <c r="AS635" s="219" t="str">
        <f t="shared" si="178"/>
        <v>-</v>
      </c>
      <c r="AT635" s="144">
        <f t="shared" si="179"/>
        <v>0</v>
      </c>
      <c r="AV635" s="65"/>
    </row>
    <row r="636" spans="2:48" s="7" customFormat="1">
      <c r="B636" s="465"/>
      <c r="C636" s="470"/>
      <c r="D636" s="143" t="s">
        <v>153</v>
      </c>
      <c r="E636" s="336">
        <v>6</v>
      </c>
      <c r="F636" s="220">
        <f>IFERROR(E636/E643,"-")</f>
        <v>0.21428571428571427</v>
      </c>
      <c r="G636" s="59">
        <v>225288</v>
      </c>
      <c r="H636" s="59">
        <v>3</v>
      </c>
      <c r="I636" s="59">
        <f t="shared" si="180"/>
        <v>37548</v>
      </c>
      <c r="J636" s="59">
        <f t="shared" si="163"/>
        <v>75096</v>
      </c>
      <c r="K636" s="9">
        <f t="shared" si="164"/>
        <v>0.5</v>
      </c>
      <c r="L636" s="336">
        <v>6</v>
      </c>
      <c r="M636" s="220">
        <f>IFERROR(L636/L643,"-")</f>
        <v>0.31578947368421051</v>
      </c>
      <c r="N636" s="59">
        <v>225288</v>
      </c>
      <c r="O636" s="59">
        <v>3</v>
      </c>
      <c r="P636" s="59">
        <f t="shared" si="165"/>
        <v>37548</v>
      </c>
      <c r="Q636" s="59">
        <f t="shared" si="166"/>
        <v>75096</v>
      </c>
      <c r="R636" s="9">
        <f t="shared" si="167"/>
        <v>0.5</v>
      </c>
      <c r="S636" s="336">
        <v>0</v>
      </c>
      <c r="T636" s="220">
        <f>IFERROR(S636/S643,"-")</f>
        <v>0</v>
      </c>
      <c r="U636" s="59">
        <v>0</v>
      </c>
      <c r="V636" s="59">
        <v>0</v>
      </c>
      <c r="W636" s="59" t="str">
        <f t="shared" si="168"/>
        <v>-</v>
      </c>
      <c r="X636" s="59" t="str">
        <f t="shared" si="169"/>
        <v>-</v>
      </c>
      <c r="Y636" s="9" t="str">
        <f t="shared" si="170"/>
        <v>-</v>
      </c>
      <c r="Z636" s="336">
        <v>0</v>
      </c>
      <c r="AA636" s="220">
        <f>IFERROR(Z636/Z643,"-")</f>
        <v>0</v>
      </c>
      <c r="AB636" s="59">
        <v>0</v>
      </c>
      <c r="AC636" s="59">
        <v>0</v>
      </c>
      <c r="AD636" s="59" t="str">
        <f t="shared" si="171"/>
        <v>-</v>
      </c>
      <c r="AE636" s="59" t="str">
        <f t="shared" si="172"/>
        <v>-</v>
      </c>
      <c r="AF636" s="9" t="str">
        <f t="shared" si="173"/>
        <v>-</v>
      </c>
      <c r="AG636" s="336">
        <v>3</v>
      </c>
      <c r="AH636" s="220">
        <f>IFERROR(AG636/AG643,"-")</f>
        <v>0.27272727272727271</v>
      </c>
      <c r="AI636" s="59">
        <v>0</v>
      </c>
      <c r="AJ636" s="59">
        <v>0</v>
      </c>
      <c r="AK636" s="59">
        <f t="shared" si="174"/>
        <v>0</v>
      </c>
      <c r="AL636" s="59" t="str">
        <f t="shared" si="175"/>
        <v>-</v>
      </c>
      <c r="AM636" s="9">
        <f t="shared" si="176"/>
        <v>0</v>
      </c>
      <c r="AN636" s="336">
        <v>8</v>
      </c>
      <c r="AO636" s="220">
        <f>IFERROR(AN636/AN643,"-")</f>
        <v>7.8431372549019607E-2</v>
      </c>
      <c r="AP636" s="59">
        <v>808554</v>
      </c>
      <c r="AQ636" s="59">
        <v>4</v>
      </c>
      <c r="AR636" s="59">
        <f t="shared" si="177"/>
        <v>101069.25</v>
      </c>
      <c r="AS636" s="59">
        <f t="shared" si="178"/>
        <v>202138.5</v>
      </c>
      <c r="AT636" s="9">
        <f t="shared" si="179"/>
        <v>0.5</v>
      </c>
      <c r="AV636" s="65"/>
    </row>
    <row r="637" spans="2:48" s="7" customFormat="1">
      <c r="B637" s="465"/>
      <c r="C637" s="470"/>
      <c r="D637" s="143" t="s">
        <v>154</v>
      </c>
      <c r="E637" s="336">
        <v>1</v>
      </c>
      <c r="F637" s="220">
        <f>IFERROR(E637/E643,"-")</f>
        <v>3.5714285714285712E-2</v>
      </c>
      <c r="G637" s="59">
        <v>682105</v>
      </c>
      <c r="H637" s="59">
        <v>1</v>
      </c>
      <c r="I637" s="59">
        <f t="shared" si="180"/>
        <v>682105</v>
      </c>
      <c r="J637" s="59">
        <f t="shared" si="163"/>
        <v>682105</v>
      </c>
      <c r="K637" s="9">
        <f t="shared" si="164"/>
        <v>1</v>
      </c>
      <c r="L637" s="336">
        <v>1</v>
      </c>
      <c r="M637" s="220">
        <f>IFERROR(L637/L643,"-")</f>
        <v>5.2631578947368418E-2</v>
      </c>
      <c r="N637" s="59">
        <v>682105</v>
      </c>
      <c r="O637" s="59">
        <v>1</v>
      </c>
      <c r="P637" s="59">
        <f t="shared" si="165"/>
        <v>682105</v>
      </c>
      <c r="Q637" s="59">
        <f t="shared" si="166"/>
        <v>682105</v>
      </c>
      <c r="R637" s="9">
        <f t="shared" si="167"/>
        <v>1</v>
      </c>
      <c r="S637" s="336">
        <v>1</v>
      </c>
      <c r="T637" s="220">
        <f>IFERROR(S637/S643,"-")</f>
        <v>0.16666666666666666</v>
      </c>
      <c r="U637" s="59">
        <v>682105</v>
      </c>
      <c r="V637" s="59">
        <v>1</v>
      </c>
      <c r="W637" s="59">
        <f t="shared" si="168"/>
        <v>682105</v>
      </c>
      <c r="X637" s="59">
        <f t="shared" si="169"/>
        <v>682105</v>
      </c>
      <c r="Y637" s="9">
        <f t="shared" si="170"/>
        <v>1</v>
      </c>
      <c r="Z637" s="336">
        <v>1</v>
      </c>
      <c r="AA637" s="220">
        <f>IFERROR(Z637/Z643,"-")</f>
        <v>0.33333333333333331</v>
      </c>
      <c r="AB637" s="59">
        <v>682105</v>
      </c>
      <c r="AC637" s="59">
        <v>1</v>
      </c>
      <c r="AD637" s="59">
        <f t="shared" si="171"/>
        <v>682105</v>
      </c>
      <c r="AE637" s="59">
        <f t="shared" si="172"/>
        <v>682105</v>
      </c>
      <c r="AF637" s="9">
        <f t="shared" si="173"/>
        <v>1</v>
      </c>
      <c r="AG637" s="336">
        <v>0</v>
      </c>
      <c r="AH637" s="220">
        <f>IFERROR(AG637/AG643,"-")</f>
        <v>0</v>
      </c>
      <c r="AI637" s="59">
        <v>0</v>
      </c>
      <c r="AJ637" s="59">
        <v>0</v>
      </c>
      <c r="AK637" s="59" t="str">
        <f t="shared" si="174"/>
        <v>-</v>
      </c>
      <c r="AL637" s="59" t="str">
        <f t="shared" si="175"/>
        <v>-</v>
      </c>
      <c r="AM637" s="9" t="str">
        <f t="shared" si="176"/>
        <v>-</v>
      </c>
      <c r="AN637" s="336">
        <v>4</v>
      </c>
      <c r="AO637" s="220">
        <f>IFERROR(AN637/AN643,"-")</f>
        <v>3.9215686274509803E-2</v>
      </c>
      <c r="AP637" s="59">
        <v>1242993</v>
      </c>
      <c r="AQ637" s="59">
        <v>3</v>
      </c>
      <c r="AR637" s="59">
        <f t="shared" si="177"/>
        <v>310748.25</v>
      </c>
      <c r="AS637" s="59">
        <f t="shared" si="178"/>
        <v>414331</v>
      </c>
      <c r="AT637" s="9">
        <f t="shared" si="179"/>
        <v>0.75</v>
      </c>
      <c r="AV637" s="65"/>
    </row>
    <row r="638" spans="2:48" s="7" customFormat="1">
      <c r="B638" s="465"/>
      <c r="C638" s="470"/>
      <c r="D638" s="143" t="s">
        <v>155</v>
      </c>
      <c r="E638" s="147">
        <v>2</v>
      </c>
      <c r="F638" s="218">
        <f>IFERROR(E638/E643,"-")</f>
        <v>7.1428571428571425E-2</v>
      </c>
      <c r="G638" s="219">
        <v>2754097</v>
      </c>
      <c r="H638" s="219">
        <v>2</v>
      </c>
      <c r="I638" s="219">
        <f t="shared" si="180"/>
        <v>1377048.5</v>
      </c>
      <c r="J638" s="219">
        <f t="shared" si="163"/>
        <v>1377048.5</v>
      </c>
      <c r="K638" s="144">
        <f t="shared" si="164"/>
        <v>1</v>
      </c>
      <c r="L638" s="147">
        <v>1</v>
      </c>
      <c r="M638" s="218">
        <f>IFERROR(L638/L643,"-")</f>
        <v>5.2631578947368418E-2</v>
      </c>
      <c r="N638" s="219">
        <v>1921316</v>
      </c>
      <c r="O638" s="219">
        <v>1</v>
      </c>
      <c r="P638" s="219">
        <f t="shared" si="165"/>
        <v>1921316</v>
      </c>
      <c r="Q638" s="219">
        <f t="shared" si="166"/>
        <v>1921316</v>
      </c>
      <c r="R638" s="144">
        <f t="shared" si="167"/>
        <v>1</v>
      </c>
      <c r="S638" s="147">
        <v>0</v>
      </c>
      <c r="T638" s="218">
        <f>IFERROR(S638/S643,"-")</f>
        <v>0</v>
      </c>
      <c r="U638" s="219">
        <v>0</v>
      </c>
      <c r="V638" s="219">
        <v>0</v>
      </c>
      <c r="W638" s="219" t="str">
        <f t="shared" si="168"/>
        <v>-</v>
      </c>
      <c r="X638" s="219" t="str">
        <f t="shared" si="169"/>
        <v>-</v>
      </c>
      <c r="Y638" s="144" t="str">
        <f t="shared" si="170"/>
        <v>-</v>
      </c>
      <c r="Z638" s="147">
        <v>0</v>
      </c>
      <c r="AA638" s="218">
        <f>IFERROR(Z638/Z643,"-")</f>
        <v>0</v>
      </c>
      <c r="AB638" s="219">
        <v>0</v>
      </c>
      <c r="AC638" s="219">
        <v>0</v>
      </c>
      <c r="AD638" s="219" t="str">
        <f t="shared" si="171"/>
        <v>-</v>
      </c>
      <c r="AE638" s="219" t="str">
        <f t="shared" si="172"/>
        <v>-</v>
      </c>
      <c r="AF638" s="144" t="str">
        <f t="shared" si="173"/>
        <v>-</v>
      </c>
      <c r="AG638" s="147">
        <v>1</v>
      </c>
      <c r="AH638" s="218">
        <f>IFERROR(AG638/AG643,"-")</f>
        <v>9.0909090909090912E-2</v>
      </c>
      <c r="AI638" s="219">
        <v>1921316</v>
      </c>
      <c r="AJ638" s="219">
        <v>1</v>
      </c>
      <c r="AK638" s="219">
        <f t="shared" si="174"/>
        <v>1921316</v>
      </c>
      <c r="AL638" s="219">
        <f t="shared" si="175"/>
        <v>1921316</v>
      </c>
      <c r="AM638" s="144">
        <f t="shared" si="176"/>
        <v>1</v>
      </c>
      <c r="AN638" s="147">
        <v>4</v>
      </c>
      <c r="AO638" s="218">
        <f>IFERROR(AN638/AN643,"-")</f>
        <v>3.9215686274509803E-2</v>
      </c>
      <c r="AP638" s="219">
        <v>3471769</v>
      </c>
      <c r="AQ638" s="219">
        <v>4</v>
      </c>
      <c r="AR638" s="219">
        <f t="shared" si="177"/>
        <v>867942.25</v>
      </c>
      <c r="AS638" s="219">
        <f t="shared" si="178"/>
        <v>867942.25</v>
      </c>
      <c r="AT638" s="144">
        <f t="shared" si="179"/>
        <v>1</v>
      </c>
      <c r="AV638" s="65"/>
    </row>
    <row r="639" spans="2:48" s="7" customFormat="1">
      <c r="B639" s="465"/>
      <c r="C639" s="470"/>
      <c r="D639" s="143" t="s">
        <v>157</v>
      </c>
      <c r="E639" s="336">
        <v>1</v>
      </c>
      <c r="F639" s="220">
        <f>IFERROR(E639/E643,"-")</f>
        <v>3.5714285714285712E-2</v>
      </c>
      <c r="G639" s="59">
        <v>2447860</v>
      </c>
      <c r="H639" s="59">
        <v>1</v>
      </c>
      <c r="I639" s="59">
        <f t="shared" si="180"/>
        <v>2447860</v>
      </c>
      <c r="J639" s="59">
        <f t="shared" si="163"/>
        <v>2447860</v>
      </c>
      <c r="K639" s="9">
        <f t="shared" si="164"/>
        <v>1</v>
      </c>
      <c r="L639" s="336">
        <v>1</v>
      </c>
      <c r="M639" s="220">
        <f>IFERROR(L639/L643,"-")</f>
        <v>5.2631578947368418E-2</v>
      </c>
      <c r="N639" s="59">
        <v>2447860</v>
      </c>
      <c r="O639" s="59">
        <v>1</v>
      </c>
      <c r="P639" s="59">
        <f t="shared" si="165"/>
        <v>2447860</v>
      </c>
      <c r="Q639" s="59">
        <f t="shared" si="166"/>
        <v>2447860</v>
      </c>
      <c r="R639" s="9">
        <f t="shared" si="167"/>
        <v>1</v>
      </c>
      <c r="S639" s="336">
        <v>0</v>
      </c>
      <c r="T639" s="220">
        <f>IFERROR(S639/S643,"-")</f>
        <v>0</v>
      </c>
      <c r="U639" s="59">
        <v>0</v>
      </c>
      <c r="V639" s="59">
        <v>0</v>
      </c>
      <c r="W639" s="59" t="str">
        <f t="shared" si="168"/>
        <v>-</v>
      </c>
      <c r="X639" s="59" t="str">
        <f t="shared" si="169"/>
        <v>-</v>
      </c>
      <c r="Y639" s="9" t="str">
        <f t="shared" si="170"/>
        <v>-</v>
      </c>
      <c r="Z639" s="336">
        <v>0</v>
      </c>
      <c r="AA639" s="220">
        <f>IFERROR(Z639/Z643,"-")</f>
        <v>0</v>
      </c>
      <c r="AB639" s="59">
        <v>0</v>
      </c>
      <c r="AC639" s="59">
        <v>0</v>
      </c>
      <c r="AD639" s="59" t="str">
        <f t="shared" si="171"/>
        <v>-</v>
      </c>
      <c r="AE639" s="59" t="str">
        <f t="shared" si="172"/>
        <v>-</v>
      </c>
      <c r="AF639" s="9" t="str">
        <f t="shared" si="173"/>
        <v>-</v>
      </c>
      <c r="AG639" s="336">
        <v>1</v>
      </c>
      <c r="AH639" s="220">
        <f>IFERROR(AG639/AG643,"-")</f>
        <v>9.0909090909090912E-2</v>
      </c>
      <c r="AI639" s="59">
        <v>1844103</v>
      </c>
      <c r="AJ639" s="59">
        <v>1</v>
      </c>
      <c r="AK639" s="59">
        <f t="shared" si="174"/>
        <v>1844103</v>
      </c>
      <c r="AL639" s="59">
        <f t="shared" si="175"/>
        <v>1844103</v>
      </c>
      <c r="AM639" s="9">
        <f t="shared" si="176"/>
        <v>1</v>
      </c>
      <c r="AN639" s="336">
        <v>0</v>
      </c>
      <c r="AO639" s="220">
        <f>IFERROR(AN639/AN643,"-")</f>
        <v>0</v>
      </c>
      <c r="AP639" s="59">
        <v>0</v>
      </c>
      <c r="AQ639" s="59">
        <v>0</v>
      </c>
      <c r="AR639" s="59" t="str">
        <f t="shared" si="177"/>
        <v>-</v>
      </c>
      <c r="AS639" s="59" t="str">
        <f t="shared" si="178"/>
        <v>-</v>
      </c>
      <c r="AT639" s="9" t="str">
        <f t="shared" si="179"/>
        <v>-</v>
      </c>
      <c r="AV639" s="65"/>
    </row>
    <row r="640" spans="2:48" s="7" customFormat="1">
      <c r="B640" s="465"/>
      <c r="C640" s="470"/>
      <c r="D640" s="143" t="s">
        <v>158</v>
      </c>
      <c r="E640" s="147">
        <v>1</v>
      </c>
      <c r="F640" s="218">
        <f>IFERROR(E640/E643,"-")</f>
        <v>3.5714285714285712E-2</v>
      </c>
      <c r="G640" s="219">
        <v>2271210</v>
      </c>
      <c r="H640" s="219">
        <v>1</v>
      </c>
      <c r="I640" s="219">
        <f t="shared" si="180"/>
        <v>2271210</v>
      </c>
      <c r="J640" s="219">
        <f t="shared" si="163"/>
        <v>2271210</v>
      </c>
      <c r="K640" s="144">
        <f t="shared" si="164"/>
        <v>1</v>
      </c>
      <c r="L640" s="147">
        <v>1</v>
      </c>
      <c r="M640" s="218">
        <f>IFERROR(L640/L643,"-")</f>
        <v>5.2631578947368418E-2</v>
      </c>
      <c r="N640" s="219">
        <v>2271210</v>
      </c>
      <c r="O640" s="219">
        <v>1</v>
      </c>
      <c r="P640" s="219">
        <f t="shared" si="165"/>
        <v>2271210</v>
      </c>
      <c r="Q640" s="219">
        <f t="shared" si="166"/>
        <v>2271210</v>
      </c>
      <c r="R640" s="144">
        <f t="shared" si="167"/>
        <v>1</v>
      </c>
      <c r="S640" s="147">
        <v>1</v>
      </c>
      <c r="T640" s="218">
        <f>IFERROR(S640/S643,"-")</f>
        <v>0.16666666666666666</v>
      </c>
      <c r="U640" s="219">
        <v>2271210</v>
      </c>
      <c r="V640" s="219">
        <v>1</v>
      </c>
      <c r="W640" s="219">
        <f t="shared" si="168"/>
        <v>2271210</v>
      </c>
      <c r="X640" s="219">
        <f t="shared" si="169"/>
        <v>2271210</v>
      </c>
      <c r="Y640" s="144">
        <f t="shared" si="170"/>
        <v>1</v>
      </c>
      <c r="Z640" s="147">
        <v>1</v>
      </c>
      <c r="AA640" s="218">
        <f>IFERROR(Z640/Z643,"-")</f>
        <v>0.33333333333333331</v>
      </c>
      <c r="AB640" s="219">
        <v>2271210</v>
      </c>
      <c r="AC640" s="219">
        <v>1</v>
      </c>
      <c r="AD640" s="219">
        <f t="shared" si="171"/>
        <v>2271210</v>
      </c>
      <c r="AE640" s="219">
        <f t="shared" si="172"/>
        <v>2271210</v>
      </c>
      <c r="AF640" s="144">
        <f t="shared" si="173"/>
        <v>1</v>
      </c>
      <c r="AG640" s="147">
        <v>1</v>
      </c>
      <c r="AH640" s="218">
        <f>IFERROR(AG640/AG643,"-")</f>
        <v>9.0909090909090912E-2</v>
      </c>
      <c r="AI640" s="219">
        <v>2271210</v>
      </c>
      <c r="AJ640" s="219">
        <v>1</v>
      </c>
      <c r="AK640" s="219">
        <f t="shared" si="174"/>
        <v>2271210</v>
      </c>
      <c r="AL640" s="219">
        <f t="shared" si="175"/>
        <v>2271210</v>
      </c>
      <c r="AM640" s="144">
        <f t="shared" si="176"/>
        <v>1</v>
      </c>
      <c r="AN640" s="147">
        <v>1</v>
      </c>
      <c r="AO640" s="218">
        <f>IFERROR(AN640/AN643,"-")</f>
        <v>9.8039215686274508E-3</v>
      </c>
      <c r="AP640" s="219">
        <v>3565068</v>
      </c>
      <c r="AQ640" s="219">
        <v>1</v>
      </c>
      <c r="AR640" s="219">
        <f t="shared" si="177"/>
        <v>3565068</v>
      </c>
      <c r="AS640" s="219">
        <f t="shared" si="178"/>
        <v>3565068</v>
      </c>
      <c r="AT640" s="144">
        <f t="shared" si="179"/>
        <v>1</v>
      </c>
      <c r="AV640" s="65"/>
    </row>
    <row r="641" spans="2:48" s="7" customFormat="1">
      <c r="B641" s="465"/>
      <c r="C641" s="470"/>
      <c r="D641" s="143" t="s">
        <v>159</v>
      </c>
      <c r="E641" s="336">
        <v>0</v>
      </c>
      <c r="F641" s="220">
        <f>IFERROR(E641/E643,"-")</f>
        <v>0</v>
      </c>
      <c r="G641" s="59">
        <v>0</v>
      </c>
      <c r="H641" s="59">
        <v>0</v>
      </c>
      <c r="I641" s="59" t="str">
        <f t="shared" si="180"/>
        <v>-</v>
      </c>
      <c r="J641" s="59" t="str">
        <f t="shared" si="163"/>
        <v>-</v>
      </c>
      <c r="K641" s="9" t="str">
        <f t="shared" si="164"/>
        <v>-</v>
      </c>
      <c r="L641" s="336">
        <v>0</v>
      </c>
      <c r="M641" s="220">
        <f>IFERROR(L641/L643,"-")</f>
        <v>0</v>
      </c>
      <c r="N641" s="59">
        <v>0</v>
      </c>
      <c r="O641" s="59">
        <v>0</v>
      </c>
      <c r="P641" s="59" t="str">
        <f t="shared" si="165"/>
        <v>-</v>
      </c>
      <c r="Q641" s="59" t="str">
        <f t="shared" si="166"/>
        <v>-</v>
      </c>
      <c r="R641" s="9" t="str">
        <f t="shared" si="167"/>
        <v>-</v>
      </c>
      <c r="S641" s="336">
        <v>0</v>
      </c>
      <c r="T641" s="220">
        <f>IFERROR(S641/S643,"-")</f>
        <v>0</v>
      </c>
      <c r="U641" s="59">
        <v>0</v>
      </c>
      <c r="V641" s="59">
        <v>0</v>
      </c>
      <c r="W641" s="59" t="str">
        <f t="shared" si="168"/>
        <v>-</v>
      </c>
      <c r="X641" s="59" t="str">
        <f t="shared" si="169"/>
        <v>-</v>
      </c>
      <c r="Y641" s="9" t="str">
        <f t="shared" si="170"/>
        <v>-</v>
      </c>
      <c r="Z641" s="336">
        <v>0</v>
      </c>
      <c r="AA641" s="220">
        <f>IFERROR(Z641/Z643,"-")</f>
        <v>0</v>
      </c>
      <c r="AB641" s="59">
        <v>0</v>
      </c>
      <c r="AC641" s="59">
        <v>0</v>
      </c>
      <c r="AD641" s="59" t="str">
        <f t="shared" si="171"/>
        <v>-</v>
      </c>
      <c r="AE641" s="59" t="str">
        <f t="shared" si="172"/>
        <v>-</v>
      </c>
      <c r="AF641" s="9" t="str">
        <f t="shared" si="173"/>
        <v>-</v>
      </c>
      <c r="AG641" s="336">
        <v>0</v>
      </c>
      <c r="AH641" s="220">
        <f>IFERROR(AG641/AG643,"-")</f>
        <v>0</v>
      </c>
      <c r="AI641" s="59">
        <v>0</v>
      </c>
      <c r="AJ641" s="59">
        <v>0</v>
      </c>
      <c r="AK641" s="59" t="str">
        <f t="shared" si="174"/>
        <v>-</v>
      </c>
      <c r="AL641" s="59" t="str">
        <f t="shared" si="175"/>
        <v>-</v>
      </c>
      <c r="AM641" s="9" t="str">
        <f t="shared" si="176"/>
        <v>-</v>
      </c>
      <c r="AN641" s="336">
        <v>0</v>
      </c>
      <c r="AO641" s="220">
        <f>IFERROR(AN641/AN643,"-")</f>
        <v>0</v>
      </c>
      <c r="AP641" s="59">
        <v>0</v>
      </c>
      <c r="AQ641" s="59">
        <v>0</v>
      </c>
      <c r="AR641" s="59" t="str">
        <f t="shared" si="177"/>
        <v>-</v>
      </c>
      <c r="AS641" s="59" t="str">
        <f t="shared" si="178"/>
        <v>-</v>
      </c>
      <c r="AT641" s="9" t="str">
        <f t="shared" si="179"/>
        <v>-</v>
      </c>
      <c r="AV641" s="65"/>
    </row>
    <row r="642" spans="2:48" s="7" customFormat="1">
      <c r="B642" s="465"/>
      <c r="C642" s="470"/>
      <c r="D642" s="146" t="s">
        <v>160</v>
      </c>
      <c r="E642" s="337">
        <v>0</v>
      </c>
      <c r="F642" s="221">
        <f>IFERROR(E642/E643,"-")</f>
        <v>0</v>
      </c>
      <c r="G642" s="222">
        <v>0</v>
      </c>
      <c r="H642" s="222">
        <v>0</v>
      </c>
      <c r="I642" s="222" t="str">
        <f t="shared" si="180"/>
        <v>-</v>
      </c>
      <c r="J642" s="222" t="str">
        <f t="shared" si="163"/>
        <v>-</v>
      </c>
      <c r="K642" s="29" t="str">
        <f t="shared" si="164"/>
        <v>-</v>
      </c>
      <c r="L642" s="337">
        <v>0</v>
      </c>
      <c r="M642" s="221">
        <f>IFERROR(L642/L643,"-")</f>
        <v>0</v>
      </c>
      <c r="N642" s="222">
        <v>0</v>
      </c>
      <c r="O642" s="222">
        <v>0</v>
      </c>
      <c r="P642" s="222" t="str">
        <f t="shared" si="165"/>
        <v>-</v>
      </c>
      <c r="Q642" s="222" t="str">
        <f t="shared" si="166"/>
        <v>-</v>
      </c>
      <c r="R642" s="29" t="str">
        <f t="shared" si="167"/>
        <v>-</v>
      </c>
      <c r="S642" s="337">
        <v>0</v>
      </c>
      <c r="T642" s="221">
        <f>IFERROR(S642/S643,"-")</f>
        <v>0</v>
      </c>
      <c r="U642" s="222">
        <v>0</v>
      </c>
      <c r="V642" s="222">
        <v>0</v>
      </c>
      <c r="W642" s="222" t="str">
        <f t="shared" si="168"/>
        <v>-</v>
      </c>
      <c r="X642" s="222" t="str">
        <f t="shared" si="169"/>
        <v>-</v>
      </c>
      <c r="Y642" s="29" t="str">
        <f t="shared" si="170"/>
        <v>-</v>
      </c>
      <c r="Z642" s="337">
        <v>0</v>
      </c>
      <c r="AA642" s="221">
        <f>IFERROR(Z642/Z643,"-")</f>
        <v>0</v>
      </c>
      <c r="AB642" s="222">
        <v>0</v>
      </c>
      <c r="AC642" s="222">
        <v>0</v>
      </c>
      <c r="AD642" s="222" t="str">
        <f t="shared" si="171"/>
        <v>-</v>
      </c>
      <c r="AE642" s="222" t="str">
        <f t="shared" si="172"/>
        <v>-</v>
      </c>
      <c r="AF642" s="29" t="str">
        <f t="shared" si="173"/>
        <v>-</v>
      </c>
      <c r="AG642" s="337">
        <v>0</v>
      </c>
      <c r="AH642" s="221">
        <f>IFERROR(AG642/AG643,"-")</f>
        <v>0</v>
      </c>
      <c r="AI642" s="222">
        <v>0</v>
      </c>
      <c r="AJ642" s="222">
        <v>0</v>
      </c>
      <c r="AK642" s="222" t="str">
        <f t="shared" si="174"/>
        <v>-</v>
      </c>
      <c r="AL642" s="222" t="str">
        <f t="shared" si="175"/>
        <v>-</v>
      </c>
      <c r="AM642" s="29" t="str">
        <f t="shared" si="176"/>
        <v>-</v>
      </c>
      <c r="AN642" s="337">
        <v>0</v>
      </c>
      <c r="AO642" s="221">
        <f>IFERROR(AN642/AN643,"-")</f>
        <v>0</v>
      </c>
      <c r="AP642" s="222">
        <v>0</v>
      </c>
      <c r="AQ642" s="222">
        <v>0</v>
      </c>
      <c r="AR642" s="222" t="str">
        <f t="shared" si="177"/>
        <v>-</v>
      </c>
      <c r="AS642" s="222" t="str">
        <f t="shared" si="178"/>
        <v>-</v>
      </c>
      <c r="AT642" s="29" t="str">
        <f t="shared" si="179"/>
        <v>-</v>
      </c>
      <c r="AV642" s="65"/>
    </row>
    <row r="643" spans="2:48" s="7" customFormat="1">
      <c r="B643" s="466"/>
      <c r="C643" s="471"/>
      <c r="D643" s="247" t="s">
        <v>64</v>
      </c>
      <c r="E643" s="148">
        <f>SUM(E635:E642)</f>
        <v>28</v>
      </c>
      <c r="F643" s="223">
        <f>IFERROR(E643/E643,"-")</f>
        <v>1</v>
      </c>
      <c r="G643" s="224">
        <f>SUM(G635:G642)</f>
        <v>8380560</v>
      </c>
      <c r="H643" s="224">
        <f>SUM(H635:H642)</f>
        <v>8</v>
      </c>
      <c r="I643" s="224">
        <f t="shared" si="180"/>
        <v>299305.71428571426</v>
      </c>
      <c r="J643" s="224">
        <f t="shared" si="163"/>
        <v>1047570</v>
      </c>
      <c r="K643" s="129">
        <f t="shared" si="164"/>
        <v>0.2857142857142857</v>
      </c>
      <c r="L643" s="148">
        <f>SUM(L635:L642)</f>
        <v>19</v>
      </c>
      <c r="M643" s="223">
        <f>IFERROR(L643/L643,"-")</f>
        <v>1</v>
      </c>
      <c r="N643" s="224">
        <f>SUM(N635:N642)</f>
        <v>7547779</v>
      </c>
      <c r="O643" s="224">
        <f>SUM(O635:O642)</f>
        <v>7</v>
      </c>
      <c r="P643" s="224">
        <f t="shared" si="165"/>
        <v>397251.5263157895</v>
      </c>
      <c r="Q643" s="224">
        <f t="shared" si="166"/>
        <v>1078254.142857143</v>
      </c>
      <c r="R643" s="129">
        <f t="shared" si="167"/>
        <v>0.36842105263157893</v>
      </c>
      <c r="S643" s="148">
        <f>SUM(S635:S642)</f>
        <v>6</v>
      </c>
      <c r="T643" s="223">
        <f>IFERROR(S643/S643,"-")</f>
        <v>1</v>
      </c>
      <c r="U643" s="224">
        <f>SUM(U635:U642)</f>
        <v>2953315</v>
      </c>
      <c r="V643" s="224">
        <f>SUM(V635:V642)</f>
        <v>2</v>
      </c>
      <c r="W643" s="224">
        <f t="shared" si="168"/>
        <v>492219.16666666669</v>
      </c>
      <c r="X643" s="224">
        <f t="shared" si="169"/>
        <v>1476657.5</v>
      </c>
      <c r="Y643" s="129">
        <f t="shared" si="170"/>
        <v>0.33333333333333331</v>
      </c>
      <c r="Z643" s="148">
        <f>SUM(Z635:Z642)</f>
        <v>3</v>
      </c>
      <c r="AA643" s="223">
        <f>IFERROR(Z643/Z643,"-")</f>
        <v>1</v>
      </c>
      <c r="AB643" s="224">
        <f>SUM(AB635:AB642)</f>
        <v>2953315</v>
      </c>
      <c r="AC643" s="224">
        <f>SUM(AC635:AC642)</f>
        <v>2</v>
      </c>
      <c r="AD643" s="224">
        <f t="shared" si="171"/>
        <v>984438.33333333337</v>
      </c>
      <c r="AE643" s="224">
        <f t="shared" si="172"/>
        <v>1476657.5</v>
      </c>
      <c r="AF643" s="129">
        <f t="shared" si="173"/>
        <v>0.66666666666666663</v>
      </c>
      <c r="AG643" s="148">
        <f>SUM(AG635:AG642)</f>
        <v>11</v>
      </c>
      <c r="AH643" s="223">
        <f>IFERROR(AG643/AG643,"-")</f>
        <v>1</v>
      </c>
      <c r="AI643" s="224">
        <f>SUM(AI635:AI642)</f>
        <v>6036629</v>
      </c>
      <c r="AJ643" s="224">
        <f>SUM(AJ635:AJ642)</f>
        <v>3</v>
      </c>
      <c r="AK643" s="224">
        <f t="shared" si="174"/>
        <v>548784.45454545459</v>
      </c>
      <c r="AL643" s="224">
        <f t="shared" si="175"/>
        <v>2012209.6666666667</v>
      </c>
      <c r="AM643" s="129">
        <f t="shared" si="176"/>
        <v>0.27272727272727271</v>
      </c>
      <c r="AN643" s="148">
        <f>SUM(AN635:AN642)</f>
        <v>102</v>
      </c>
      <c r="AO643" s="223">
        <f>IFERROR(AN643/AN643,"-")</f>
        <v>1</v>
      </c>
      <c r="AP643" s="224">
        <f>SUM(AP635:AP642)</f>
        <v>9088384</v>
      </c>
      <c r="AQ643" s="224">
        <f>SUM(AQ635:AQ642)</f>
        <v>12</v>
      </c>
      <c r="AR643" s="224">
        <f t="shared" si="177"/>
        <v>89101.803921568629</v>
      </c>
      <c r="AS643" s="224">
        <f t="shared" si="178"/>
        <v>757365.33333333337</v>
      </c>
      <c r="AT643" s="129">
        <f t="shared" si="179"/>
        <v>0.11764705882352941</v>
      </c>
      <c r="AV643" s="65"/>
    </row>
    <row r="644" spans="2:48" s="7" customFormat="1">
      <c r="B644" s="464">
        <v>72</v>
      </c>
      <c r="C644" s="469" t="s">
        <v>26</v>
      </c>
      <c r="D644" s="143" t="s">
        <v>156</v>
      </c>
      <c r="E644" s="147">
        <v>20</v>
      </c>
      <c r="F644" s="218">
        <f>IFERROR(E644/E652,"-")</f>
        <v>0.8</v>
      </c>
      <c r="G644" s="219">
        <v>0</v>
      </c>
      <c r="H644" s="219">
        <v>0</v>
      </c>
      <c r="I644" s="219">
        <f t="shared" si="180"/>
        <v>0</v>
      </c>
      <c r="J644" s="219" t="str">
        <f t="shared" si="163"/>
        <v>-</v>
      </c>
      <c r="K644" s="144">
        <f t="shared" si="164"/>
        <v>0</v>
      </c>
      <c r="L644" s="147">
        <v>14</v>
      </c>
      <c r="M644" s="218">
        <f>IFERROR(L644/L652,"-")</f>
        <v>0.77777777777777779</v>
      </c>
      <c r="N644" s="219">
        <v>0</v>
      </c>
      <c r="O644" s="219">
        <v>0</v>
      </c>
      <c r="P644" s="219">
        <f t="shared" si="165"/>
        <v>0</v>
      </c>
      <c r="Q644" s="219" t="str">
        <f t="shared" si="166"/>
        <v>-</v>
      </c>
      <c r="R644" s="144">
        <f t="shared" si="167"/>
        <v>0</v>
      </c>
      <c r="S644" s="147">
        <v>3</v>
      </c>
      <c r="T644" s="218">
        <f>IFERROR(S644/S652,"-")</f>
        <v>1</v>
      </c>
      <c r="U644" s="219">
        <v>0</v>
      </c>
      <c r="V644" s="219">
        <v>0</v>
      </c>
      <c r="W644" s="219">
        <f t="shared" si="168"/>
        <v>0</v>
      </c>
      <c r="X644" s="219" t="str">
        <f t="shared" si="169"/>
        <v>-</v>
      </c>
      <c r="Y644" s="144">
        <f t="shared" si="170"/>
        <v>0</v>
      </c>
      <c r="Z644" s="147">
        <v>2</v>
      </c>
      <c r="AA644" s="218">
        <f>IFERROR(Z644/Z652,"-")</f>
        <v>1</v>
      </c>
      <c r="AB644" s="219">
        <v>0</v>
      </c>
      <c r="AC644" s="219">
        <v>0</v>
      </c>
      <c r="AD644" s="219">
        <f t="shared" si="171"/>
        <v>0</v>
      </c>
      <c r="AE644" s="219" t="str">
        <f t="shared" si="172"/>
        <v>-</v>
      </c>
      <c r="AF644" s="144">
        <f t="shared" si="173"/>
        <v>0</v>
      </c>
      <c r="AG644" s="147">
        <v>5</v>
      </c>
      <c r="AH644" s="218">
        <f>IFERROR(AG644/AG652,"-")</f>
        <v>0.625</v>
      </c>
      <c r="AI644" s="219">
        <v>0</v>
      </c>
      <c r="AJ644" s="219">
        <v>0</v>
      </c>
      <c r="AK644" s="219">
        <f t="shared" si="174"/>
        <v>0</v>
      </c>
      <c r="AL644" s="219" t="str">
        <f t="shared" si="175"/>
        <v>-</v>
      </c>
      <c r="AM644" s="144">
        <f t="shared" si="176"/>
        <v>0</v>
      </c>
      <c r="AN644" s="147">
        <v>126</v>
      </c>
      <c r="AO644" s="218">
        <f>IFERROR(AN644/AN652,"-")</f>
        <v>0.86896551724137927</v>
      </c>
      <c r="AP644" s="219">
        <v>0</v>
      </c>
      <c r="AQ644" s="219">
        <v>0</v>
      </c>
      <c r="AR644" s="219">
        <f t="shared" si="177"/>
        <v>0</v>
      </c>
      <c r="AS644" s="219" t="str">
        <f t="shared" si="178"/>
        <v>-</v>
      </c>
      <c r="AT644" s="144">
        <f t="shared" si="179"/>
        <v>0</v>
      </c>
      <c r="AV644" s="65"/>
    </row>
    <row r="645" spans="2:48" s="7" customFormat="1">
      <c r="B645" s="465"/>
      <c r="C645" s="470"/>
      <c r="D645" s="143" t="s">
        <v>153</v>
      </c>
      <c r="E645" s="336">
        <v>1</v>
      </c>
      <c r="F645" s="220">
        <f>IFERROR(E645/E652,"-")</f>
        <v>0.04</v>
      </c>
      <c r="G645" s="59">
        <v>325041</v>
      </c>
      <c r="H645" s="59">
        <v>1</v>
      </c>
      <c r="I645" s="59">
        <f t="shared" si="180"/>
        <v>325041</v>
      </c>
      <c r="J645" s="59">
        <f t="shared" ref="J645:J679" si="181">IFERROR(G645/H645,"-")</f>
        <v>325041</v>
      </c>
      <c r="K645" s="9">
        <f t="shared" ref="K645:K679" si="182">IFERROR(H645/E645,"-")</f>
        <v>1</v>
      </c>
      <c r="L645" s="336">
        <v>1</v>
      </c>
      <c r="M645" s="220">
        <f>IFERROR(L645/L652,"-")</f>
        <v>5.5555555555555552E-2</v>
      </c>
      <c r="N645" s="59">
        <v>325041</v>
      </c>
      <c r="O645" s="59">
        <v>1</v>
      </c>
      <c r="P645" s="59">
        <f t="shared" ref="P645:P679" si="183">IFERROR(N645/L645,"-")</f>
        <v>325041</v>
      </c>
      <c r="Q645" s="59">
        <f t="shared" ref="Q645:Q679" si="184">IFERROR(N645/O645,"-")</f>
        <v>325041</v>
      </c>
      <c r="R645" s="9">
        <f t="shared" ref="R645:R679" si="185">IFERROR(O645/L645,"-")</f>
        <v>1</v>
      </c>
      <c r="S645" s="336">
        <v>0</v>
      </c>
      <c r="T645" s="220">
        <f>IFERROR(S645/S652,"-")</f>
        <v>0</v>
      </c>
      <c r="U645" s="59">
        <v>0</v>
      </c>
      <c r="V645" s="59">
        <v>0</v>
      </c>
      <c r="W645" s="59" t="str">
        <f t="shared" ref="W645:W679" si="186">IFERROR(U645/S645,"-")</f>
        <v>-</v>
      </c>
      <c r="X645" s="59" t="str">
        <f t="shared" ref="X645:X679" si="187">IFERROR(U645/V645,"-")</f>
        <v>-</v>
      </c>
      <c r="Y645" s="9" t="str">
        <f t="shared" ref="Y645:Y679" si="188">IFERROR(V645/S645,"-")</f>
        <v>-</v>
      </c>
      <c r="Z645" s="336">
        <v>0</v>
      </c>
      <c r="AA645" s="220">
        <f>IFERROR(Z645/Z652,"-")</f>
        <v>0</v>
      </c>
      <c r="AB645" s="59">
        <v>0</v>
      </c>
      <c r="AC645" s="59">
        <v>0</v>
      </c>
      <c r="AD645" s="59" t="str">
        <f t="shared" ref="AD645:AD679" si="189">IFERROR(AB645/Z645,"-")</f>
        <v>-</v>
      </c>
      <c r="AE645" s="59" t="str">
        <f t="shared" ref="AE645:AE679" si="190">IFERROR(AB645/AC645,"-")</f>
        <v>-</v>
      </c>
      <c r="AF645" s="9" t="str">
        <f t="shared" ref="AF645:AF679" si="191">IFERROR(AC645/Z645,"-")</f>
        <v>-</v>
      </c>
      <c r="AG645" s="336">
        <v>0</v>
      </c>
      <c r="AH645" s="220">
        <f>IFERROR(AG645/AG652,"-")</f>
        <v>0</v>
      </c>
      <c r="AI645" s="59">
        <v>0</v>
      </c>
      <c r="AJ645" s="59">
        <v>0</v>
      </c>
      <c r="AK645" s="59" t="str">
        <f t="shared" ref="AK645:AK679" si="192">IFERROR(AI645/AG645,"-")</f>
        <v>-</v>
      </c>
      <c r="AL645" s="59" t="str">
        <f t="shared" ref="AL645:AL679" si="193">IFERROR(AI645/AJ645,"-")</f>
        <v>-</v>
      </c>
      <c r="AM645" s="9" t="str">
        <f t="shared" ref="AM645:AM679" si="194">IFERROR(AJ645/AG645,"-")</f>
        <v>-</v>
      </c>
      <c r="AN645" s="336">
        <v>4</v>
      </c>
      <c r="AO645" s="220">
        <f>IFERROR(AN645/AN652,"-")</f>
        <v>2.7586206896551724E-2</v>
      </c>
      <c r="AP645" s="59">
        <v>96327</v>
      </c>
      <c r="AQ645" s="59">
        <v>1</v>
      </c>
      <c r="AR645" s="59">
        <f t="shared" ref="AR645:AR679" si="195">IFERROR(AP645/AN645,"-")</f>
        <v>24081.75</v>
      </c>
      <c r="AS645" s="59">
        <f t="shared" ref="AS645:AS679" si="196">IFERROR(AP645/AQ645,"-")</f>
        <v>96327</v>
      </c>
      <c r="AT645" s="9">
        <f t="shared" ref="AT645:AT679" si="197">IFERROR(AQ645/AN645,"-")</f>
        <v>0.25</v>
      </c>
      <c r="AV645" s="65"/>
    </row>
    <row r="646" spans="2:48" s="7" customFormat="1">
      <c r="B646" s="465"/>
      <c r="C646" s="470"/>
      <c r="D646" s="143" t="s">
        <v>154</v>
      </c>
      <c r="E646" s="336">
        <v>0</v>
      </c>
      <c r="F646" s="220">
        <f>IFERROR(E646/E652,"-")</f>
        <v>0</v>
      </c>
      <c r="G646" s="59">
        <v>0</v>
      </c>
      <c r="H646" s="59">
        <v>0</v>
      </c>
      <c r="I646" s="59" t="str">
        <f t="shared" si="180"/>
        <v>-</v>
      </c>
      <c r="J646" s="59" t="str">
        <f t="shared" si="181"/>
        <v>-</v>
      </c>
      <c r="K646" s="9" t="str">
        <f t="shared" si="182"/>
        <v>-</v>
      </c>
      <c r="L646" s="336">
        <v>0</v>
      </c>
      <c r="M646" s="220">
        <f>IFERROR(L646/L652,"-")</f>
        <v>0</v>
      </c>
      <c r="N646" s="59">
        <v>0</v>
      </c>
      <c r="O646" s="59">
        <v>0</v>
      </c>
      <c r="P646" s="59" t="str">
        <f t="shared" si="183"/>
        <v>-</v>
      </c>
      <c r="Q646" s="59" t="str">
        <f t="shared" si="184"/>
        <v>-</v>
      </c>
      <c r="R646" s="9" t="str">
        <f t="shared" si="185"/>
        <v>-</v>
      </c>
      <c r="S646" s="336">
        <v>0</v>
      </c>
      <c r="T646" s="220">
        <f>IFERROR(S646/S652,"-")</f>
        <v>0</v>
      </c>
      <c r="U646" s="59">
        <v>0</v>
      </c>
      <c r="V646" s="59">
        <v>0</v>
      </c>
      <c r="W646" s="59" t="str">
        <f t="shared" si="186"/>
        <v>-</v>
      </c>
      <c r="X646" s="59" t="str">
        <f t="shared" si="187"/>
        <v>-</v>
      </c>
      <c r="Y646" s="9" t="str">
        <f t="shared" si="188"/>
        <v>-</v>
      </c>
      <c r="Z646" s="336">
        <v>0</v>
      </c>
      <c r="AA646" s="220">
        <f>IFERROR(Z646/Z652,"-")</f>
        <v>0</v>
      </c>
      <c r="AB646" s="59">
        <v>0</v>
      </c>
      <c r="AC646" s="59">
        <v>0</v>
      </c>
      <c r="AD646" s="59" t="str">
        <f t="shared" si="189"/>
        <v>-</v>
      </c>
      <c r="AE646" s="59" t="str">
        <f t="shared" si="190"/>
        <v>-</v>
      </c>
      <c r="AF646" s="9" t="str">
        <f t="shared" si="191"/>
        <v>-</v>
      </c>
      <c r="AG646" s="336">
        <v>0</v>
      </c>
      <c r="AH646" s="220">
        <f>IFERROR(AG646/AG652,"-")</f>
        <v>0</v>
      </c>
      <c r="AI646" s="59">
        <v>0</v>
      </c>
      <c r="AJ646" s="59">
        <v>0</v>
      </c>
      <c r="AK646" s="59" t="str">
        <f t="shared" si="192"/>
        <v>-</v>
      </c>
      <c r="AL646" s="59" t="str">
        <f t="shared" si="193"/>
        <v>-</v>
      </c>
      <c r="AM646" s="9" t="str">
        <f t="shared" si="194"/>
        <v>-</v>
      </c>
      <c r="AN646" s="336">
        <v>8</v>
      </c>
      <c r="AO646" s="220">
        <f>IFERROR(AN646/AN652,"-")</f>
        <v>5.5172413793103448E-2</v>
      </c>
      <c r="AP646" s="59">
        <v>544824</v>
      </c>
      <c r="AQ646" s="59">
        <v>4</v>
      </c>
      <c r="AR646" s="59">
        <f t="shared" si="195"/>
        <v>68103</v>
      </c>
      <c r="AS646" s="59">
        <f t="shared" si="196"/>
        <v>136206</v>
      </c>
      <c r="AT646" s="9">
        <f t="shared" si="197"/>
        <v>0.5</v>
      </c>
      <c r="AV646" s="65"/>
    </row>
    <row r="647" spans="2:48" s="7" customFormat="1">
      <c r="B647" s="465"/>
      <c r="C647" s="470"/>
      <c r="D647" s="143" t="s">
        <v>155</v>
      </c>
      <c r="E647" s="147">
        <v>0</v>
      </c>
      <c r="F647" s="218">
        <f>IFERROR(E647/E652,"-")</f>
        <v>0</v>
      </c>
      <c r="G647" s="219">
        <v>0</v>
      </c>
      <c r="H647" s="219">
        <v>0</v>
      </c>
      <c r="I647" s="219" t="str">
        <f t="shared" si="180"/>
        <v>-</v>
      </c>
      <c r="J647" s="219" t="str">
        <f t="shared" si="181"/>
        <v>-</v>
      </c>
      <c r="K647" s="144" t="str">
        <f t="shared" si="182"/>
        <v>-</v>
      </c>
      <c r="L647" s="147">
        <v>0</v>
      </c>
      <c r="M647" s="218">
        <f>IFERROR(L647/L652,"-")</f>
        <v>0</v>
      </c>
      <c r="N647" s="219">
        <v>0</v>
      </c>
      <c r="O647" s="219">
        <v>0</v>
      </c>
      <c r="P647" s="219" t="str">
        <f t="shared" si="183"/>
        <v>-</v>
      </c>
      <c r="Q647" s="219" t="str">
        <f t="shared" si="184"/>
        <v>-</v>
      </c>
      <c r="R647" s="144" t="str">
        <f t="shared" si="185"/>
        <v>-</v>
      </c>
      <c r="S647" s="147">
        <v>0</v>
      </c>
      <c r="T647" s="218">
        <f>IFERROR(S647/S652,"-")</f>
        <v>0</v>
      </c>
      <c r="U647" s="219">
        <v>0</v>
      </c>
      <c r="V647" s="219">
        <v>0</v>
      </c>
      <c r="W647" s="219" t="str">
        <f t="shared" si="186"/>
        <v>-</v>
      </c>
      <c r="X647" s="219" t="str">
        <f t="shared" si="187"/>
        <v>-</v>
      </c>
      <c r="Y647" s="144" t="str">
        <f t="shared" si="188"/>
        <v>-</v>
      </c>
      <c r="Z647" s="147">
        <v>0</v>
      </c>
      <c r="AA647" s="218">
        <f>IFERROR(Z647/Z652,"-")</f>
        <v>0</v>
      </c>
      <c r="AB647" s="219">
        <v>0</v>
      </c>
      <c r="AC647" s="219">
        <v>0</v>
      </c>
      <c r="AD647" s="219" t="str">
        <f t="shared" si="189"/>
        <v>-</v>
      </c>
      <c r="AE647" s="219" t="str">
        <f t="shared" si="190"/>
        <v>-</v>
      </c>
      <c r="AF647" s="144" t="str">
        <f t="shared" si="191"/>
        <v>-</v>
      </c>
      <c r="AG647" s="147">
        <v>1</v>
      </c>
      <c r="AH647" s="218">
        <f>IFERROR(AG647/AG652,"-")</f>
        <v>0.125</v>
      </c>
      <c r="AI647" s="219">
        <v>0</v>
      </c>
      <c r="AJ647" s="219">
        <v>0</v>
      </c>
      <c r="AK647" s="219">
        <f t="shared" si="192"/>
        <v>0</v>
      </c>
      <c r="AL647" s="219" t="str">
        <f t="shared" si="193"/>
        <v>-</v>
      </c>
      <c r="AM647" s="144">
        <f t="shared" si="194"/>
        <v>0</v>
      </c>
      <c r="AN647" s="147">
        <v>3</v>
      </c>
      <c r="AO647" s="218">
        <f>IFERROR(AN647/AN652,"-")</f>
        <v>2.0689655172413793E-2</v>
      </c>
      <c r="AP647" s="219">
        <v>2900993</v>
      </c>
      <c r="AQ647" s="219">
        <v>3</v>
      </c>
      <c r="AR647" s="219">
        <f t="shared" si="195"/>
        <v>966997.66666666663</v>
      </c>
      <c r="AS647" s="219">
        <f t="shared" si="196"/>
        <v>966997.66666666663</v>
      </c>
      <c r="AT647" s="144">
        <f t="shared" si="197"/>
        <v>1</v>
      </c>
      <c r="AV647" s="65"/>
    </row>
    <row r="648" spans="2:48" s="7" customFormat="1">
      <c r="B648" s="465"/>
      <c r="C648" s="470"/>
      <c r="D648" s="143" t="s">
        <v>157</v>
      </c>
      <c r="E648" s="336">
        <v>2</v>
      </c>
      <c r="F648" s="220">
        <f>IFERROR(E648/E652,"-")</f>
        <v>0.08</v>
      </c>
      <c r="G648" s="59">
        <v>1803905</v>
      </c>
      <c r="H648" s="59">
        <v>2</v>
      </c>
      <c r="I648" s="59">
        <f t="shared" si="180"/>
        <v>901952.5</v>
      </c>
      <c r="J648" s="59">
        <f t="shared" si="181"/>
        <v>901952.5</v>
      </c>
      <c r="K648" s="9">
        <f t="shared" si="182"/>
        <v>1</v>
      </c>
      <c r="L648" s="336">
        <v>2</v>
      </c>
      <c r="M648" s="220">
        <f>IFERROR(L648/L652,"-")</f>
        <v>0.1111111111111111</v>
      </c>
      <c r="N648" s="59">
        <v>1803905</v>
      </c>
      <c r="O648" s="59">
        <v>2</v>
      </c>
      <c r="P648" s="59">
        <f t="shared" si="183"/>
        <v>901952.5</v>
      </c>
      <c r="Q648" s="59">
        <f t="shared" si="184"/>
        <v>901952.5</v>
      </c>
      <c r="R648" s="9">
        <f t="shared" si="185"/>
        <v>1</v>
      </c>
      <c r="S648" s="336">
        <v>0</v>
      </c>
      <c r="T648" s="220">
        <f>IFERROR(S648/S652,"-")</f>
        <v>0</v>
      </c>
      <c r="U648" s="59">
        <v>0</v>
      </c>
      <c r="V648" s="59">
        <v>0</v>
      </c>
      <c r="W648" s="59" t="str">
        <f t="shared" si="186"/>
        <v>-</v>
      </c>
      <c r="X648" s="59" t="str">
        <f t="shared" si="187"/>
        <v>-</v>
      </c>
      <c r="Y648" s="9" t="str">
        <f t="shared" si="188"/>
        <v>-</v>
      </c>
      <c r="Z648" s="336">
        <v>0</v>
      </c>
      <c r="AA648" s="220">
        <f>IFERROR(Z648/Z652,"-")</f>
        <v>0</v>
      </c>
      <c r="AB648" s="59">
        <v>0</v>
      </c>
      <c r="AC648" s="59">
        <v>0</v>
      </c>
      <c r="AD648" s="59" t="str">
        <f t="shared" si="189"/>
        <v>-</v>
      </c>
      <c r="AE648" s="59" t="str">
        <f t="shared" si="190"/>
        <v>-</v>
      </c>
      <c r="AF648" s="9" t="str">
        <f t="shared" si="191"/>
        <v>-</v>
      </c>
      <c r="AG648" s="336">
        <v>1</v>
      </c>
      <c r="AH648" s="220">
        <f>IFERROR(AG648/AG652,"-")</f>
        <v>0.125</v>
      </c>
      <c r="AI648" s="59">
        <v>509276</v>
      </c>
      <c r="AJ648" s="59">
        <v>1</v>
      </c>
      <c r="AK648" s="59">
        <f t="shared" si="192"/>
        <v>509276</v>
      </c>
      <c r="AL648" s="59">
        <f t="shared" si="193"/>
        <v>509276</v>
      </c>
      <c r="AM648" s="9">
        <f t="shared" si="194"/>
        <v>1</v>
      </c>
      <c r="AN648" s="336">
        <v>1</v>
      </c>
      <c r="AO648" s="220">
        <f>IFERROR(AN648/AN652,"-")</f>
        <v>6.8965517241379309E-3</v>
      </c>
      <c r="AP648" s="59">
        <v>774833</v>
      </c>
      <c r="AQ648" s="59">
        <v>1</v>
      </c>
      <c r="AR648" s="59">
        <f t="shared" si="195"/>
        <v>774833</v>
      </c>
      <c r="AS648" s="59">
        <f t="shared" si="196"/>
        <v>774833</v>
      </c>
      <c r="AT648" s="9">
        <f t="shared" si="197"/>
        <v>1</v>
      </c>
      <c r="AV648" s="65"/>
    </row>
    <row r="649" spans="2:48" s="7" customFormat="1">
      <c r="B649" s="465"/>
      <c r="C649" s="470"/>
      <c r="D649" s="143" t="s">
        <v>158</v>
      </c>
      <c r="E649" s="147">
        <v>1</v>
      </c>
      <c r="F649" s="218">
        <f>IFERROR(E649/E652,"-")</f>
        <v>0.04</v>
      </c>
      <c r="G649" s="219">
        <v>1320284</v>
      </c>
      <c r="H649" s="219">
        <v>1</v>
      </c>
      <c r="I649" s="219">
        <f t="shared" si="180"/>
        <v>1320284</v>
      </c>
      <c r="J649" s="219">
        <f t="shared" si="181"/>
        <v>1320284</v>
      </c>
      <c r="K649" s="144">
        <f t="shared" si="182"/>
        <v>1</v>
      </c>
      <c r="L649" s="147">
        <v>0</v>
      </c>
      <c r="M649" s="218">
        <f>IFERROR(L649/L652,"-")</f>
        <v>0</v>
      </c>
      <c r="N649" s="219">
        <v>0</v>
      </c>
      <c r="O649" s="219">
        <v>0</v>
      </c>
      <c r="P649" s="219" t="str">
        <f t="shared" si="183"/>
        <v>-</v>
      </c>
      <c r="Q649" s="219" t="str">
        <f t="shared" si="184"/>
        <v>-</v>
      </c>
      <c r="R649" s="144" t="str">
        <f t="shared" si="185"/>
        <v>-</v>
      </c>
      <c r="S649" s="147">
        <v>0</v>
      </c>
      <c r="T649" s="218">
        <f>IFERROR(S649/S652,"-")</f>
        <v>0</v>
      </c>
      <c r="U649" s="219">
        <v>0</v>
      </c>
      <c r="V649" s="219">
        <v>0</v>
      </c>
      <c r="W649" s="219" t="str">
        <f t="shared" si="186"/>
        <v>-</v>
      </c>
      <c r="X649" s="219" t="str">
        <f t="shared" si="187"/>
        <v>-</v>
      </c>
      <c r="Y649" s="144" t="str">
        <f t="shared" si="188"/>
        <v>-</v>
      </c>
      <c r="Z649" s="147">
        <v>0</v>
      </c>
      <c r="AA649" s="218">
        <f>IFERROR(Z649/Z652,"-")</f>
        <v>0</v>
      </c>
      <c r="AB649" s="219">
        <v>0</v>
      </c>
      <c r="AC649" s="219">
        <v>0</v>
      </c>
      <c r="AD649" s="219" t="str">
        <f t="shared" si="189"/>
        <v>-</v>
      </c>
      <c r="AE649" s="219" t="str">
        <f t="shared" si="190"/>
        <v>-</v>
      </c>
      <c r="AF649" s="144" t="str">
        <f t="shared" si="191"/>
        <v>-</v>
      </c>
      <c r="AG649" s="147">
        <v>1</v>
      </c>
      <c r="AH649" s="218">
        <f>IFERROR(AG649/AG652,"-")</f>
        <v>0.125</v>
      </c>
      <c r="AI649" s="219">
        <v>2408317</v>
      </c>
      <c r="AJ649" s="219">
        <v>1</v>
      </c>
      <c r="AK649" s="219">
        <f t="shared" si="192"/>
        <v>2408317</v>
      </c>
      <c r="AL649" s="219">
        <f t="shared" si="193"/>
        <v>2408317</v>
      </c>
      <c r="AM649" s="144">
        <f t="shared" si="194"/>
        <v>1</v>
      </c>
      <c r="AN649" s="147">
        <v>2</v>
      </c>
      <c r="AO649" s="218">
        <f>IFERROR(AN649/AN652,"-")</f>
        <v>1.3793103448275862E-2</v>
      </c>
      <c r="AP649" s="219">
        <v>6320528</v>
      </c>
      <c r="AQ649" s="219">
        <v>2</v>
      </c>
      <c r="AR649" s="219">
        <f t="shared" si="195"/>
        <v>3160264</v>
      </c>
      <c r="AS649" s="219">
        <f t="shared" si="196"/>
        <v>3160264</v>
      </c>
      <c r="AT649" s="144">
        <f t="shared" si="197"/>
        <v>1</v>
      </c>
      <c r="AV649" s="65"/>
    </row>
    <row r="650" spans="2:48" s="7" customFormat="1">
      <c r="B650" s="465"/>
      <c r="C650" s="470"/>
      <c r="D650" s="143" t="s">
        <v>159</v>
      </c>
      <c r="E650" s="336">
        <v>1</v>
      </c>
      <c r="F650" s="220">
        <f>IFERROR(E650/E652,"-")</f>
        <v>0.04</v>
      </c>
      <c r="G650" s="59">
        <v>333120</v>
      </c>
      <c r="H650" s="59">
        <v>1</v>
      </c>
      <c r="I650" s="59">
        <f t="shared" si="180"/>
        <v>333120</v>
      </c>
      <c r="J650" s="59">
        <f t="shared" si="181"/>
        <v>333120</v>
      </c>
      <c r="K650" s="9">
        <f t="shared" si="182"/>
        <v>1</v>
      </c>
      <c r="L650" s="336">
        <v>1</v>
      </c>
      <c r="M650" s="220">
        <f>IFERROR(L650/L652,"-")</f>
        <v>5.5555555555555552E-2</v>
      </c>
      <c r="N650" s="59">
        <v>333120</v>
      </c>
      <c r="O650" s="59">
        <v>1</v>
      </c>
      <c r="P650" s="59">
        <f t="shared" si="183"/>
        <v>333120</v>
      </c>
      <c r="Q650" s="59">
        <f t="shared" si="184"/>
        <v>333120</v>
      </c>
      <c r="R650" s="9">
        <f t="shared" si="185"/>
        <v>1</v>
      </c>
      <c r="S650" s="336">
        <v>0</v>
      </c>
      <c r="T650" s="220">
        <f>IFERROR(S650/S652,"-")</f>
        <v>0</v>
      </c>
      <c r="U650" s="59">
        <v>0</v>
      </c>
      <c r="V650" s="59">
        <v>0</v>
      </c>
      <c r="W650" s="59" t="str">
        <f t="shared" si="186"/>
        <v>-</v>
      </c>
      <c r="X650" s="59" t="str">
        <f t="shared" si="187"/>
        <v>-</v>
      </c>
      <c r="Y650" s="9" t="str">
        <f t="shared" si="188"/>
        <v>-</v>
      </c>
      <c r="Z650" s="336">
        <v>0</v>
      </c>
      <c r="AA650" s="220">
        <f>IFERROR(Z650/Z652,"-")</f>
        <v>0</v>
      </c>
      <c r="AB650" s="59">
        <v>0</v>
      </c>
      <c r="AC650" s="59">
        <v>0</v>
      </c>
      <c r="AD650" s="59" t="str">
        <f t="shared" si="189"/>
        <v>-</v>
      </c>
      <c r="AE650" s="59" t="str">
        <f t="shared" si="190"/>
        <v>-</v>
      </c>
      <c r="AF650" s="9" t="str">
        <f t="shared" si="191"/>
        <v>-</v>
      </c>
      <c r="AG650" s="336">
        <v>0</v>
      </c>
      <c r="AH650" s="220">
        <f>IFERROR(AG650/AG652,"-")</f>
        <v>0</v>
      </c>
      <c r="AI650" s="59">
        <v>0</v>
      </c>
      <c r="AJ650" s="59">
        <v>0</v>
      </c>
      <c r="AK650" s="59" t="str">
        <f t="shared" si="192"/>
        <v>-</v>
      </c>
      <c r="AL650" s="59" t="str">
        <f t="shared" si="193"/>
        <v>-</v>
      </c>
      <c r="AM650" s="9" t="str">
        <f t="shared" si="194"/>
        <v>-</v>
      </c>
      <c r="AN650" s="336">
        <v>1</v>
      </c>
      <c r="AO650" s="220">
        <f>IFERROR(AN650/AN652,"-")</f>
        <v>6.8965517241379309E-3</v>
      </c>
      <c r="AP650" s="59">
        <v>459841</v>
      </c>
      <c r="AQ650" s="59">
        <v>1</v>
      </c>
      <c r="AR650" s="59">
        <f t="shared" si="195"/>
        <v>459841</v>
      </c>
      <c r="AS650" s="59">
        <f t="shared" si="196"/>
        <v>459841</v>
      </c>
      <c r="AT650" s="9">
        <f t="shared" si="197"/>
        <v>1</v>
      </c>
      <c r="AV650" s="65"/>
    </row>
    <row r="651" spans="2:48" s="7" customFormat="1">
      <c r="B651" s="465"/>
      <c r="C651" s="470"/>
      <c r="D651" s="146" t="s">
        <v>160</v>
      </c>
      <c r="E651" s="337">
        <v>0</v>
      </c>
      <c r="F651" s="221">
        <f>IFERROR(E651/E652,"-")</f>
        <v>0</v>
      </c>
      <c r="G651" s="222">
        <v>0</v>
      </c>
      <c r="H651" s="222">
        <v>0</v>
      </c>
      <c r="I651" s="222" t="str">
        <f t="shared" si="180"/>
        <v>-</v>
      </c>
      <c r="J651" s="222" t="str">
        <f t="shared" si="181"/>
        <v>-</v>
      </c>
      <c r="K651" s="29" t="str">
        <f t="shared" si="182"/>
        <v>-</v>
      </c>
      <c r="L651" s="337">
        <v>0</v>
      </c>
      <c r="M651" s="221">
        <f>IFERROR(L651/L652,"-")</f>
        <v>0</v>
      </c>
      <c r="N651" s="222">
        <v>0</v>
      </c>
      <c r="O651" s="222">
        <v>0</v>
      </c>
      <c r="P651" s="222" t="str">
        <f t="shared" si="183"/>
        <v>-</v>
      </c>
      <c r="Q651" s="222" t="str">
        <f t="shared" si="184"/>
        <v>-</v>
      </c>
      <c r="R651" s="29" t="str">
        <f t="shared" si="185"/>
        <v>-</v>
      </c>
      <c r="S651" s="337">
        <v>0</v>
      </c>
      <c r="T651" s="221">
        <f>IFERROR(S651/S652,"-")</f>
        <v>0</v>
      </c>
      <c r="U651" s="222">
        <v>0</v>
      </c>
      <c r="V651" s="222">
        <v>0</v>
      </c>
      <c r="W651" s="222" t="str">
        <f t="shared" si="186"/>
        <v>-</v>
      </c>
      <c r="X651" s="222" t="str">
        <f t="shared" si="187"/>
        <v>-</v>
      </c>
      <c r="Y651" s="29" t="str">
        <f t="shared" si="188"/>
        <v>-</v>
      </c>
      <c r="Z651" s="337">
        <v>0</v>
      </c>
      <c r="AA651" s="221">
        <f>IFERROR(Z651/Z652,"-")</f>
        <v>0</v>
      </c>
      <c r="AB651" s="222">
        <v>0</v>
      </c>
      <c r="AC651" s="222">
        <v>0</v>
      </c>
      <c r="AD651" s="222" t="str">
        <f t="shared" si="189"/>
        <v>-</v>
      </c>
      <c r="AE651" s="222" t="str">
        <f t="shared" si="190"/>
        <v>-</v>
      </c>
      <c r="AF651" s="29" t="str">
        <f t="shared" si="191"/>
        <v>-</v>
      </c>
      <c r="AG651" s="337">
        <v>0</v>
      </c>
      <c r="AH651" s="221">
        <f>IFERROR(AG651/AG652,"-")</f>
        <v>0</v>
      </c>
      <c r="AI651" s="222">
        <v>0</v>
      </c>
      <c r="AJ651" s="222">
        <v>0</v>
      </c>
      <c r="AK651" s="222" t="str">
        <f t="shared" si="192"/>
        <v>-</v>
      </c>
      <c r="AL651" s="222" t="str">
        <f t="shared" si="193"/>
        <v>-</v>
      </c>
      <c r="AM651" s="29" t="str">
        <f t="shared" si="194"/>
        <v>-</v>
      </c>
      <c r="AN651" s="337">
        <v>0</v>
      </c>
      <c r="AO651" s="221">
        <f>IFERROR(AN651/AN652,"-")</f>
        <v>0</v>
      </c>
      <c r="AP651" s="222">
        <v>0</v>
      </c>
      <c r="AQ651" s="222">
        <v>0</v>
      </c>
      <c r="AR651" s="222" t="str">
        <f t="shared" si="195"/>
        <v>-</v>
      </c>
      <c r="AS651" s="222" t="str">
        <f t="shared" si="196"/>
        <v>-</v>
      </c>
      <c r="AT651" s="29" t="str">
        <f t="shared" si="197"/>
        <v>-</v>
      </c>
      <c r="AV651" s="65"/>
    </row>
    <row r="652" spans="2:48" s="7" customFormat="1">
      <c r="B652" s="466"/>
      <c r="C652" s="471"/>
      <c r="D652" s="247" t="s">
        <v>64</v>
      </c>
      <c r="E652" s="148">
        <f>SUM(E644:E651)</f>
        <v>25</v>
      </c>
      <c r="F652" s="223">
        <f>IFERROR(E652/E652,"-")</f>
        <v>1</v>
      </c>
      <c r="G652" s="224">
        <f>SUM(G644:G651)</f>
        <v>3782350</v>
      </c>
      <c r="H652" s="224">
        <f>SUM(H644:H651)</f>
        <v>5</v>
      </c>
      <c r="I652" s="224">
        <f t="shared" si="180"/>
        <v>151294</v>
      </c>
      <c r="J652" s="224">
        <f t="shared" si="181"/>
        <v>756470</v>
      </c>
      <c r="K652" s="129">
        <f t="shared" si="182"/>
        <v>0.2</v>
      </c>
      <c r="L652" s="148">
        <f>SUM(L644:L651)</f>
        <v>18</v>
      </c>
      <c r="M652" s="223">
        <f>IFERROR(L652/L652,"-")</f>
        <v>1</v>
      </c>
      <c r="N652" s="224">
        <f>SUM(N644:N651)</f>
        <v>2462066</v>
      </c>
      <c r="O652" s="224">
        <f>SUM(O644:O651)</f>
        <v>4</v>
      </c>
      <c r="P652" s="224">
        <f t="shared" si="183"/>
        <v>136781.44444444444</v>
      </c>
      <c r="Q652" s="224">
        <f t="shared" si="184"/>
        <v>615516.5</v>
      </c>
      <c r="R652" s="129">
        <f t="shared" si="185"/>
        <v>0.22222222222222221</v>
      </c>
      <c r="S652" s="148">
        <f>SUM(S644:S651)</f>
        <v>3</v>
      </c>
      <c r="T652" s="223">
        <f>IFERROR(S652/S652,"-")</f>
        <v>1</v>
      </c>
      <c r="U652" s="224">
        <f>SUM(U644:U651)</f>
        <v>0</v>
      </c>
      <c r="V652" s="224">
        <f>SUM(V644:V651)</f>
        <v>0</v>
      </c>
      <c r="W652" s="224">
        <f t="shared" si="186"/>
        <v>0</v>
      </c>
      <c r="X652" s="224" t="str">
        <f t="shared" si="187"/>
        <v>-</v>
      </c>
      <c r="Y652" s="129">
        <f t="shared" si="188"/>
        <v>0</v>
      </c>
      <c r="Z652" s="148">
        <f>SUM(Z644:Z651)</f>
        <v>2</v>
      </c>
      <c r="AA652" s="223">
        <f>IFERROR(Z652/Z652,"-")</f>
        <v>1</v>
      </c>
      <c r="AB652" s="224">
        <f>SUM(AB644:AB651)</f>
        <v>0</v>
      </c>
      <c r="AC652" s="224">
        <f>SUM(AC644:AC651)</f>
        <v>0</v>
      </c>
      <c r="AD652" s="224">
        <f t="shared" si="189"/>
        <v>0</v>
      </c>
      <c r="AE652" s="224" t="str">
        <f t="shared" si="190"/>
        <v>-</v>
      </c>
      <c r="AF652" s="129">
        <f t="shared" si="191"/>
        <v>0</v>
      </c>
      <c r="AG652" s="148">
        <f>SUM(AG644:AG651)</f>
        <v>8</v>
      </c>
      <c r="AH652" s="223">
        <f>IFERROR(AG652/AG652,"-")</f>
        <v>1</v>
      </c>
      <c r="AI652" s="224">
        <f>SUM(AI644:AI651)</f>
        <v>2917593</v>
      </c>
      <c r="AJ652" s="224">
        <f>SUM(AJ644:AJ651)</f>
        <v>2</v>
      </c>
      <c r="AK652" s="224">
        <f t="shared" si="192"/>
        <v>364699.125</v>
      </c>
      <c r="AL652" s="224">
        <f t="shared" si="193"/>
        <v>1458796.5</v>
      </c>
      <c r="AM652" s="129">
        <f t="shared" si="194"/>
        <v>0.25</v>
      </c>
      <c r="AN652" s="148">
        <f>SUM(AN644:AN651)</f>
        <v>145</v>
      </c>
      <c r="AO652" s="223">
        <f>IFERROR(AN652/AN652,"-")</f>
        <v>1</v>
      </c>
      <c r="AP652" s="224">
        <f>SUM(AP644:AP651)</f>
        <v>11097346</v>
      </c>
      <c r="AQ652" s="224">
        <f>SUM(AQ644:AQ651)</f>
        <v>12</v>
      </c>
      <c r="AR652" s="224">
        <f t="shared" si="195"/>
        <v>76533.420689655177</v>
      </c>
      <c r="AS652" s="224">
        <f t="shared" si="196"/>
        <v>924778.83333333337</v>
      </c>
      <c r="AT652" s="129">
        <f t="shared" si="197"/>
        <v>8.2758620689655171E-2</v>
      </c>
      <c r="AV652" s="65"/>
    </row>
    <row r="653" spans="2:48" s="7" customFormat="1">
      <c r="B653" s="464">
        <v>73</v>
      </c>
      <c r="C653" s="469" t="s">
        <v>27</v>
      </c>
      <c r="D653" s="143" t="s">
        <v>156</v>
      </c>
      <c r="E653" s="147">
        <v>34</v>
      </c>
      <c r="F653" s="218">
        <f>IFERROR(E653/E661,"-")</f>
        <v>0.75555555555555554</v>
      </c>
      <c r="G653" s="219">
        <v>0</v>
      </c>
      <c r="H653" s="219">
        <v>0</v>
      </c>
      <c r="I653" s="219">
        <f t="shared" si="180"/>
        <v>0</v>
      </c>
      <c r="J653" s="219" t="str">
        <f t="shared" si="181"/>
        <v>-</v>
      </c>
      <c r="K653" s="144">
        <f t="shared" si="182"/>
        <v>0</v>
      </c>
      <c r="L653" s="147">
        <v>27</v>
      </c>
      <c r="M653" s="218">
        <f>IFERROR(L653/L661,"-")</f>
        <v>0.72972972972972971</v>
      </c>
      <c r="N653" s="219">
        <v>0</v>
      </c>
      <c r="O653" s="219">
        <v>0</v>
      </c>
      <c r="P653" s="219">
        <f t="shared" si="183"/>
        <v>0</v>
      </c>
      <c r="Q653" s="219" t="str">
        <f t="shared" si="184"/>
        <v>-</v>
      </c>
      <c r="R653" s="144">
        <f t="shared" si="185"/>
        <v>0</v>
      </c>
      <c r="S653" s="147">
        <v>1</v>
      </c>
      <c r="T653" s="218">
        <f>IFERROR(S653/S661,"-")</f>
        <v>1</v>
      </c>
      <c r="U653" s="219">
        <v>0</v>
      </c>
      <c r="V653" s="219">
        <v>0</v>
      </c>
      <c r="W653" s="219">
        <f t="shared" si="186"/>
        <v>0</v>
      </c>
      <c r="X653" s="219" t="str">
        <f t="shared" si="187"/>
        <v>-</v>
      </c>
      <c r="Y653" s="144">
        <f t="shared" si="188"/>
        <v>0</v>
      </c>
      <c r="Z653" s="147">
        <v>1</v>
      </c>
      <c r="AA653" s="218">
        <f>IFERROR(Z653/Z661,"-")</f>
        <v>1</v>
      </c>
      <c r="AB653" s="219">
        <v>0</v>
      </c>
      <c r="AC653" s="219">
        <v>0</v>
      </c>
      <c r="AD653" s="219">
        <f t="shared" si="189"/>
        <v>0</v>
      </c>
      <c r="AE653" s="219" t="str">
        <f t="shared" si="190"/>
        <v>-</v>
      </c>
      <c r="AF653" s="144">
        <f t="shared" si="191"/>
        <v>0</v>
      </c>
      <c r="AG653" s="147">
        <v>10</v>
      </c>
      <c r="AH653" s="218">
        <f>IFERROR(AG653/AG661,"-")</f>
        <v>0.55555555555555558</v>
      </c>
      <c r="AI653" s="219">
        <v>0</v>
      </c>
      <c r="AJ653" s="219">
        <v>0</v>
      </c>
      <c r="AK653" s="219">
        <f t="shared" si="192"/>
        <v>0</v>
      </c>
      <c r="AL653" s="219" t="str">
        <f t="shared" si="193"/>
        <v>-</v>
      </c>
      <c r="AM653" s="144">
        <f t="shared" si="194"/>
        <v>0</v>
      </c>
      <c r="AN653" s="147">
        <v>192</v>
      </c>
      <c r="AO653" s="218">
        <f>IFERROR(AN653/AN661,"-")</f>
        <v>0.8571428571428571</v>
      </c>
      <c r="AP653" s="219">
        <v>0</v>
      </c>
      <c r="AQ653" s="219">
        <v>0</v>
      </c>
      <c r="AR653" s="219">
        <f t="shared" si="195"/>
        <v>0</v>
      </c>
      <c r="AS653" s="219" t="str">
        <f t="shared" si="196"/>
        <v>-</v>
      </c>
      <c r="AT653" s="144">
        <f t="shared" si="197"/>
        <v>0</v>
      </c>
      <c r="AV653" s="65"/>
    </row>
    <row r="654" spans="2:48" s="7" customFormat="1">
      <c r="B654" s="465"/>
      <c r="C654" s="470"/>
      <c r="D654" s="143" t="s">
        <v>153</v>
      </c>
      <c r="E654" s="336">
        <v>6</v>
      </c>
      <c r="F654" s="220">
        <f>IFERROR(E654/E661,"-")</f>
        <v>0.13333333333333333</v>
      </c>
      <c r="G654" s="59">
        <v>421213</v>
      </c>
      <c r="H654" s="59">
        <v>1</v>
      </c>
      <c r="I654" s="59">
        <f t="shared" ref="I654:I679" si="198">IFERROR(G654/E654,"-")</f>
        <v>70202.166666666672</v>
      </c>
      <c r="J654" s="59">
        <f t="shared" si="181"/>
        <v>421213</v>
      </c>
      <c r="K654" s="9">
        <f t="shared" si="182"/>
        <v>0.16666666666666666</v>
      </c>
      <c r="L654" s="336">
        <v>6</v>
      </c>
      <c r="M654" s="220">
        <f>IFERROR(L654/L661,"-")</f>
        <v>0.16216216216216217</v>
      </c>
      <c r="N654" s="59">
        <v>421213</v>
      </c>
      <c r="O654" s="59">
        <v>1</v>
      </c>
      <c r="P654" s="59">
        <f t="shared" si="183"/>
        <v>70202.166666666672</v>
      </c>
      <c r="Q654" s="59">
        <f t="shared" si="184"/>
        <v>421213</v>
      </c>
      <c r="R654" s="9">
        <f t="shared" si="185"/>
        <v>0.16666666666666666</v>
      </c>
      <c r="S654" s="336">
        <v>0</v>
      </c>
      <c r="T654" s="220">
        <f>IFERROR(S654/S661,"-")</f>
        <v>0</v>
      </c>
      <c r="U654" s="59">
        <v>0</v>
      </c>
      <c r="V654" s="59">
        <v>0</v>
      </c>
      <c r="W654" s="59" t="str">
        <f t="shared" si="186"/>
        <v>-</v>
      </c>
      <c r="X654" s="59" t="str">
        <f t="shared" si="187"/>
        <v>-</v>
      </c>
      <c r="Y654" s="9" t="str">
        <f t="shared" si="188"/>
        <v>-</v>
      </c>
      <c r="Z654" s="336">
        <v>0</v>
      </c>
      <c r="AA654" s="220">
        <f>IFERROR(Z654/Z661,"-")</f>
        <v>0</v>
      </c>
      <c r="AB654" s="59">
        <v>0</v>
      </c>
      <c r="AC654" s="59">
        <v>0</v>
      </c>
      <c r="AD654" s="59" t="str">
        <f t="shared" si="189"/>
        <v>-</v>
      </c>
      <c r="AE654" s="59" t="str">
        <f t="shared" si="190"/>
        <v>-</v>
      </c>
      <c r="AF654" s="9" t="str">
        <f t="shared" si="191"/>
        <v>-</v>
      </c>
      <c r="AG654" s="336">
        <v>4</v>
      </c>
      <c r="AH654" s="220">
        <f>IFERROR(AG654/AG661,"-")</f>
        <v>0.22222222222222221</v>
      </c>
      <c r="AI654" s="59">
        <v>421213</v>
      </c>
      <c r="AJ654" s="59">
        <v>1</v>
      </c>
      <c r="AK654" s="59">
        <f t="shared" si="192"/>
        <v>105303.25</v>
      </c>
      <c r="AL654" s="59">
        <f t="shared" si="193"/>
        <v>421213</v>
      </c>
      <c r="AM654" s="9">
        <f t="shared" si="194"/>
        <v>0.25</v>
      </c>
      <c r="AN654" s="336">
        <v>11</v>
      </c>
      <c r="AO654" s="220">
        <f>IFERROR(AN654/AN661,"-")</f>
        <v>4.9107142857142856E-2</v>
      </c>
      <c r="AP654" s="59">
        <v>359844</v>
      </c>
      <c r="AQ654" s="59">
        <v>2</v>
      </c>
      <c r="AR654" s="59">
        <f t="shared" si="195"/>
        <v>32713.090909090908</v>
      </c>
      <c r="AS654" s="59">
        <f t="shared" si="196"/>
        <v>179922</v>
      </c>
      <c r="AT654" s="9">
        <f t="shared" si="197"/>
        <v>0.18181818181818182</v>
      </c>
      <c r="AV654" s="65"/>
    </row>
    <row r="655" spans="2:48" s="7" customFormat="1">
      <c r="B655" s="465"/>
      <c r="C655" s="470"/>
      <c r="D655" s="143" t="s">
        <v>154</v>
      </c>
      <c r="E655" s="336">
        <v>1</v>
      </c>
      <c r="F655" s="220">
        <f>IFERROR(E655/E661,"-")</f>
        <v>2.2222222222222223E-2</v>
      </c>
      <c r="G655" s="59">
        <v>0</v>
      </c>
      <c r="H655" s="59">
        <v>0</v>
      </c>
      <c r="I655" s="59">
        <f t="shared" si="198"/>
        <v>0</v>
      </c>
      <c r="J655" s="59" t="str">
        <f t="shared" si="181"/>
        <v>-</v>
      </c>
      <c r="K655" s="9">
        <f t="shared" si="182"/>
        <v>0</v>
      </c>
      <c r="L655" s="336">
        <v>0</v>
      </c>
      <c r="M655" s="220">
        <f>IFERROR(L655/L661,"-")</f>
        <v>0</v>
      </c>
      <c r="N655" s="59">
        <v>0</v>
      </c>
      <c r="O655" s="59">
        <v>0</v>
      </c>
      <c r="P655" s="59" t="str">
        <f t="shared" si="183"/>
        <v>-</v>
      </c>
      <c r="Q655" s="59" t="str">
        <f t="shared" si="184"/>
        <v>-</v>
      </c>
      <c r="R655" s="9" t="str">
        <f t="shared" si="185"/>
        <v>-</v>
      </c>
      <c r="S655" s="336">
        <v>0</v>
      </c>
      <c r="T655" s="220">
        <f>IFERROR(S655/S661,"-")</f>
        <v>0</v>
      </c>
      <c r="U655" s="59">
        <v>0</v>
      </c>
      <c r="V655" s="59">
        <v>0</v>
      </c>
      <c r="W655" s="59" t="str">
        <f t="shared" si="186"/>
        <v>-</v>
      </c>
      <c r="X655" s="59" t="str">
        <f t="shared" si="187"/>
        <v>-</v>
      </c>
      <c r="Y655" s="9" t="str">
        <f t="shared" si="188"/>
        <v>-</v>
      </c>
      <c r="Z655" s="336">
        <v>0</v>
      </c>
      <c r="AA655" s="220">
        <f>IFERROR(Z655/Z661,"-")</f>
        <v>0</v>
      </c>
      <c r="AB655" s="59">
        <v>0</v>
      </c>
      <c r="AC655" s="59">
        <v>0</v>
      </c>
      <c r="AD655" s="59" t="str">
        <f t="shared" si="189"/>
        <v>-</v>
      </c>
      <c r="AE655" s="59" t="str">
        <f t="shared" si="190"/>
        <v>-</v>
      </c>
      <c r="AF655" s="9" t="str">
        <f t="shared" si="191"/>
        <v>-</v>
      </c>
      <c r="AG655" s="336">
        <v>1</v>
      </c>
      <c r="AH655" s="220">
        <f>IFERROR(AG655/AG661,"-")</f>
        <v>5.5555555555555552E-2</v>
      </c>
      <c r="AI655" s="59">
        <v>0</v>
      </c>
      <c r="AJ655" s="59">
        <v>0</v>
      </c>
      <c r="AK655" s="59">
        <f t="shared" si="192"/>
        <v>0</v>
      </c>
      <c r="AL655" s="59" t="str">
        <f t="shared" si="193"/>
        <v>-</v>
      </c>
      <c r="AM655" s="9">
        <f t="shared" si="194"/>
        <v>0</v>
      </c>
      <c r="AN655" s="336">
        <v>7</v>
      </c>
      <c r="AO655" s="220">
        <f>IFERROR(AN655/AN661,"-")</f>
        <v>3.125E-2</v>
      </c>
      <c r="AP655" s="59">
        <v>500895</v>
      </c>
      <c r="AQ655" s="59">
        <v>4</v>
      </c>
      <c r="AR655" s="59">
        <f t="shared" si="195"/>
        <v>71556.428571428565</v>
      </c>
      <c r="AS655" s="59">
        <f t="shared" si="196"/>
        <v>125223.75</v>
      </c>
      <c r="AT655" s="9">
        <f t="shared" si="197"/>
        <v>0.5714285714285714</v>
      </c>
      <c r="AV655" s="65"/>
    </row>
    <row r="656" spans="2:48" s="7" customFormat="1">
      <c r="B656" s="465"/>
      <c r="C656" s="470"/>
      <c r="D656" s="143" t="s">
        <v>155</v>
      </c>
      <c r="E656" s="147">
        <v>1</v>
      </c>
      <c r="F656" s="218">
        <f>IFERROR(E656/E661,"-")</f>
        <v>2.2222222222222223E-2</v>
      </c>
      <c r="G656" s="219">
        <v>243694</v>
      </c>
      <c r="H656" s="219">
        <v>1</v>
      </c>
      <c r="I656" s="219">
        <f t="shared" si="198"/>
        <v>243694</v>
      </c>
      <c r="J656" s="219">
        <f t="shared" si="181"/>
        <v>243694</v>
      </c>
      <c r="K656" s="144">
        <f t="shared" si="182"/>
        <v>1</v>
      </c>
      <c r="L656" s="147">
        <v>1</v>
      </c>
      <c r="M656" s="218">
        <f>IFERROR(L656/L661,"-")</f>
        <v>2.7027027027027029E-2</v>
      </c>
      <c r="N656" s="219">
        <v>243694</v>
      </c>
      <c r="O656" s="219">
        <v>1</v>
      </c>
      <c r="P656" s="219">
        <f t="shared" si="183"/>
        <v>243694</v>
      </c>
      <c r="Q656" s="219">
        <f t="shared" si="184"/>
        <v>243694</v>
      </c>
      <c r="R656" s="144">
        <f t="shared" si="185"/>
        <v>1</v>
      </c>
      <c r="S656" s="147">
        <v>0</v>
      </c>
      <c r="T656" s="218">
        <f>IFERROR(S656/S661,"-")</f>
        <v>0</v>
      </c>
      <c r="U656" s="219">
        <v>0</v>
      </c>
      <c r="V656" s="219">
        <v>0</v>
      </c>
      <c r="W656" s="219" t="str">
        <f t="shared" si="186"/>
        <v>-</v>
      </c>
      <c r="X656" s="219" t="str">
        <f t="shared" si="187"/>
        <v>-</v>
      </c>
      <c r="Y656" s="144" t="str">
        <f t="shared" si="188"/>
        <v>-</v>
      </c>
      <c r="Z656" s="147">
        <v>0</v>
      </c>
      <c r="AA656" s="218">
        <f>IFERROR(Z656/Z661,"-")</f>
        <v>0</v>
      </c>
      <c r="AB656" s="219">
        <v>0</v>
      </c>
      <c r="AC656" s="219">
        <v>0</v>
      </c>
      <c r="AD656" s="219" t="str">
        <f t="shared" si="189"/>
        <v>-</v>
      </c>
      <c r="AE656" s="219" t="str">
        <f t="shared" si="190"/>
        <v>-</v>
      </c>
      <c r="AF656" s="144" t="str">
        <f t="shared" si="191"/>
        <v>-</v>
      </c>
      <c r="AG656" s="147">
        <v>0</v>
      </c>
      <c r="AH656" s="218">
        <f>IFERROR(AG656/AG661,"-")</f>
        <v>0</v>
      </c>
      <c r="AI656" s="219">
        <v>0</v>
      </c>
      <c r="AJ656" s="219">
        <v>0</v>
      </c>
      <c r="AK656" s="219" t="str">
        <f t="shared" si="192"/>
        <v>-</v>
      </c>
      <c r="AL656" s="219" t="str">
        <f t="shared" si="193"/>
        <v>-</v>
      </c>
      <c r="AM656" s="144" t="str">
        <f t="shared" si="194"/>
        <v>-</v>
      </c>
      <c r="AN656" s="147">
        <v>8</v>
      </c>
      <c r="AO656" s="218">
        <f>IFERROR(AN656/AN661,"-")</f>
        <v>3.5714285714285712E-2</v>
      </c>
      <c r="AP656" s="219">
        <v>3983924</v>
      </c>
      <c r="AQ656" s="219">
        <v>6</v>
      </c>
      <c r="AR656" s="219">
        <f t="shared" si="195"/>
        <v>497990.5</v>
      </c>
      <c r="AS656" s="219">
        <f t="shared" si="196"/>
        <v>663987.33333333337</v>
      </c>
      <c r="AT656" s="144">
        <f t="shared" si="197"/>
        <v>0.75</v>
      </c>
      <c r="AV656" s="65"/>
    </row>
    <row r="657" spans="2:48" s="7" customFormat="1">
      <c r="B657" s="465"/>
      <c r="C657" s="470"/>
      <c r="D657" s="143" t="s">
        <v>157</v>
      </c>
      <c r="E657" s="336">
        <v>2</v>
      </c>
      <c r="F657" s="220">
        <f>IFERROR(E657/E661,"-")</f>
        <v>4.4444444444444446E-2</v>
      </c>
      <c r="G657" s="59">
        <v>2303404</v>
      </c>
      <c r="H657" s="59">
        <v>2</v>
      </c>
      <c r="I657" s="59">
        <f t="shared" si="198"/>
        <v>1151702</v>
      </c>
      <c r="J657" s="59">
        <f t="shared" si="181"/>
        <v>1151702</v>
      </c>
      <c r="K657" s="9">
        <f t="shared" si="182"/>
        <v>1</v>
      </c>
      <c r="L657" s="336">
        <v>2</v>
      </c>
      <c r="M657" s="220">
        <f>IFERROR(L657/L661,"-")</f>
        <v>5.4054054054054057E-2</v>
      </c>
      <c r="N657" s="59">
        <v>2303404</v>
      </c>
      <c r="O657" s="59">
        <v>2</v>
      </c>
      <c r="P657" s="59">
        <f t="shared" si="183"/>
        <v>1151702</v>
      </c>
      <c r="Q657" s="59">
        <f t="shared" si="184"/>
        <v>1151702</v>
      </c>
      <c r="R657" s="9">
        <f t="shared" si="185"/>
        <v>1</v>
      </c>
      <c r="S657" s="336">
        <v>0</v>
      </c>
      <c r="T657" s="220">
        <f>IFERROR(S657/S661,"-")</f>
        <v>0</v>
      </c>
      <c r="U657" s="59">
        <v>0</v>
      </c>
      <c r="V657" s="59">
        <v>0</v>
      </c>
      <c r="W657" s="59" t="str">
        <f t="shared" si="186"/>
        <v>-</v>
      </c>
      <c r="X657" s="59" t="str">
        <f t="shared" si="187"/>
        <v>-</v>
      </c>
      <c r="Y657" s="9" t="str">
        <f t="shared" si="188"/>
        <v>-</v>
      </c>
      <c r="Z657" s="336">
        <v>0</v>
      </c>
      <c r="AA657" s="220">
        <f>IFERROR(Z657/Z661,"-")</f>
        <v>0</v>
      </c>
      <c r="AB657" s="59">
        <v>0</v>
      </c>
      <c r="AC657" s="59">
        <v>0</v>
      </c>
      <c r="AD657" s="59" t="str">
        <f t="shared" si="189"/>
        <v>-</v>
      </c>
      <c r="AE657" s="59" t="str">
        <f t="shared" si="190"/>
        <v>-</v>
      </c>
      <c r="AF657" s="9" t="str">
        <f t="shared" si="191"/>
        <v>-</v>
      </c>
      <c r="AG657" s="336">
        <v>0</v>
      </c>
      <c r="AH657" s="220">
        <f>IFERROR(AG657/AG661,"-")</f>
        <v>0</v>
      </c>
      <c r="AI657" s="59">
        <v>0</v>
      </c>
      <c r="AJ657" s="59">
        <v>0</v>
      </c>
      <c r="AK657" s="59" t="str">
        <f t="shared" si="192"/>
        <v>-</v>
      </c>
      <c r="AL657" s="59" t="str">
        <f t="shared" si="193"/>
        <v>-</v>
      </c>
      <c r="AM657" s="9" t="str">
        <f t="shared" si="194"/>
        <v>-</v>
      </c>
      <c r="AN657" s="336">
        <v>3</v>
      </c>
      <c r="AO657" s="220">
        <f>IFERROR(AN657/AN661,"-")</f>
        <v>1.3392857142857142E-2</v>
      </c>
      <c r="AP657" s="59">
        <v>2561023</v>
      </c>
      <c r="AQ657" s="59">
        <v>2</v>
      </c>
      <c r="AR657" s="59">
        <f t="shared" si="195"/>
        <v>853674.33333333337</v>
      </c>
      <c r="AS657" s="59">
        <f t="shared" si="196"/>
        <v>1280511.5</v>
      </c>
      <c r="AT657" s="9">
        <f t="shared" si="197"/>
        <v>0.66666666666666663</v>
      </c>
      <c r="AV657" s="65"/>
    </row>
    <row r="658" spans="2:48" s="7" customFormat="1">
      <c r="B658" s="465"/>
      <c r="C658" s="470"/>
      <c r="D658" s="143" t="s">
        <v>158</v>
      </c>
      <c r="E658" s="147">
        <v>1</v>
      </c>
      <c r="F658" s="218">
        <f>IFERROR(E658/E661,"-")</f>
        <v>2.2222222222222223E-2</v>
      </c>
      <c r="G658" s="219">
        <v>3020146</v>
      </c>
      <c r="H658" s="219">
        <v>1</v>
      </c>
      <c r="I658" s="219">
        <f t="shared" si="198"/>
        <v>3020146</v>
      </c>
      <c r="J658" s="219">
        <f t="shared" si="181"/>
        <v>3020146</v>
      </c>
      <c r="K658" s="144">
        <f t="shared" si="182"/>
        <v>1</v>
      </c>
      <c r="L658" s="147">
        <v>1</v>
      </c>
      <c r="M658" s="218">
        <f>IFERROR(L658/L661,"-")</f>
        <v>2.7027027027027029E-2</v>
      </c>
      <c r="N658" s="219">
        <v>3020146</v>
      </c>
      <c r="O658" s="219">
        <v>1</v>
      </c>
      <c r="P658" s="219">
        <f t="shared" si="183"/>
        <v>3020146</v>
      </c>
      <c r="Q658" s="219">
        <f t="shared" si="184"/>
        <v>3020146</v>
      </c>
      <c r="R658" s="144">
        <f t="shared" si="185"/>
        <v>1</v>
      </c>
      <c r="S658" s="147">
        <v>0</v>
      </c>
      <c r="T658" s="218">
        <f>IFERROR(S658/S661,"-")</f>
        <v>0</v>
      </c>
      <c r="U658" s="219">
        <v>0</v>
      </c>
      <c r="V658" s="219">
        <v>0</v>
      </c>
      <c r="W658" s="219" t="str">
        <f t="shared" si="186"/>
        <v>-</v>
      </c>
      <c r="X658" s="219" t="str">
        <f t="shared" si="187"/>
        <v>-</v>
      </c>
      <c r="Y658" s="144" t="str">
        <f t="shared" si="188"/>
        <v>-</v>
      </c>
      <c r="Z658" s="147">
        <v>0</v>
      </c>
      <c r="AA658" s="218">
        <f>IFERROR(Z658/Z661,"-")</f>
        <v>0</v>
      </c>
      <c r="AB658" s="219">
        <v>0</v>
      </c>
      <c r="AC658" s="219">
        <v>0</v>
      </c>
      <c r="AD658" s="219" t="str">
        <f t="shared" si="189"/>
        <v>-</v>
      </c>
      <c r="AE658" s="219" t="str">
        <f t="shared" si="190"/>
        <v>-</v>
      </c>
      <c r="AF658" s="144" t="str">
        <f t="shared" si="191"/>
        <v>-</v>
      </c>
      <c r="AG658" s="147">
        <v>2</v>
      </c>
      <c r="AH658" s="218">
        <f>IFERROR(AG658/AG661,"-")</f>
        <v>0.1111111111111111</v>
      </c>
      <c r="AI658" s="219">
        <v>3993842</v>
      </c>
      <c r="AJ658" s="219">
        <v>2</v>
      </c>
      <c r="AK658" s="219">
        <f t="shared" si="192"/>
        <v>1996921</v>
      </c>
      <c r="AL658" s="219">
        <f t="shared" si="193"/>
        <v>1996921</v>
      </c>
      <c r="AM658" s="144">
        <f t="shared" si="194"/>
        <v>1</v>
      </c>
      <c r="AN658" s="147">
        <v>2</v>
      </c>
      <c r="AO658" s="218">
        <f>IFERROR(AN658/AN661,"-")</f>
        <v>8.9285714285714281E-3</v>
      </c>
      <c r="AP658" s="219">
        <v>1497290</v>
      </c>
      <c r="AQ658" s="219">
        <v>2</v>
      </c>
      <c r="AR658" s="219">
        <f t="shared" si="195"/>
        <v>748645</v>
      </c>
      <c r="AS658" s="219">
        <f t="shared" si="196"/>
        <v>748645</v>
      </c>
      <c r="AT658" s="144">
        <f t="shared" si="197"/>
        <v>1</v>
      </c>
      <c r="AV658" s="65"/>
    </row>
    <row r="659" spans="2:48" s="7" customFormat="1">
      <c r="B659" s="465"/>
      <c r="C659" s="470"/>
      <c r="D659" s="143" t="s">
        <v>159</v>
      </c>
      <c r="E659" s="336">
        <v>0</v>
      </c>
      <c r="F659" s="220">
        <f>IFERROR(E659/E661,"-")</f>
        <v>0</v>
      </c>
      <c r="G659" s="59">
        <v>0</v>
      </c>
      <c r="H659" s="59">
        <v>0</v>
      </c>
      <c r="I659" s="59" t="str">
        <f t="shared" si="198"/>
        <v>-</v>
      </c>
      <c r="J659" s="59" t="str">
        <f t="shared" si="181"/>
        <v>-</v>
      </c>
      <c r="K659" s="9" t="str">
        <f t="shared" si="182"/>
        <v>-</v>
      </c>
      <c r="L659" s="336">
        <v>0</v>
      </c>
      <c r="M659" s="220">
        <f>IFERROR(L659/L661,"-")</f>
        <v>0</v>
      </c>
      <c r="N659" s="59">
        <v>0</v>
      </c>
      <c r="O659" s="59">
        <v>0</v>
      </c>
      <c r="P659" s="59" t="str">
        <f t="shared" si="183"/>
        <v>-</v>
      </c>
      <c r="Q659" s="59" t="str">
        <f t="shared" si="184"/>
        <v>-</v>
      </c>
      <c r="R659" s="9" t="str">
        <f t="shared" si="185"/>
        <v>-</v>
      </c>
      <c r="S659" s="336">
        <v>0</v>
      </c>
      <c r="T659" s="220">
        <f>IFERROR(S659/S661,"-")</f>
        <v>0</v>
      </c>
      <c r="U659" s="59">
        <v>0</v>
      </c>
      <c r="V659" s="59">
        <v>0</v>
      </c>
      <c r="W659" s="59" t="str">
        <f t="shared" si="186"/>
        <v>-</v>
      </c>
      <c r="X659" s="59" t="str">
        <f t="shared" si="187"/>
        <v>-</v>
      </c>
      <c r="Y659" s="9" t="str">
        <f t="shared" si="188"/>
        <v>-</v>
      </c>
      <c r="Z659" s="336">
        <v>0</v>
      </c>
      <c r="AA659" s="220">
        <f>IFERROR(Z659/Z661,"-")</f>
        <v>0</v>
      </c>
      <c r="AB659" s="59">
        <v>0</v>
      </c>
      <c r="AC659" s="59">
        <v>0</v>
      </c>
      <c r="AD659" s="59" t="str">
        <f t="shared" si="189"/>
        <v>-</v>
      </c>
      <c r="AE659" s="59" t="str">
        <f t="shared" si="190"/>
        <v>-</v>
      </c>
      <c r="AF659" s="9" t="str">
        <f t="shared" si="191"/>
        <v>-</v>
      </c>
      <c r="AG659" s="336">
        <v>1</v>
      </c>
      <c r="AH659" s="220">
        <f>IFERROR(AG659/AG661,"-")</f>
        <v>5.5555555555555552E-2</v>
      </c>
      <c r="AI659" s="59">
        <v>1364315</v>
      </c>
      <c r="AJ659" s="59">
        <v>1</v>
      </c>
      <c r="AK659" s="59">
        <f t="shared" si="192"/>
        <v>1364315</v>
      </c>
      <c r="AL659" s="59">
        <f t="shared" si="193"/>
        <v>1364315</v>
      </c>
      <c r="AM659" s="9">
        <f t="shared" si="194"/>
        <v>1</v>
      </c>
      <c r="AN659" s="336">
        <v>1</v>
      </c>
      <c r="AO659" s="220">
        <f>IFERROR(AN659/AN661,"-")</f>
        <v>4.464285714285714E-3</v>
      </c>
      <c r="AP659" s="59">
        <v>2487288</v>
      </c>
      <c r="AQ659" s="59">
        <v>1</v>
      </c>
      <c r="AR659" s="59">
        <f t="shared" si="195"/>
        <v>2487288</v>
      </c>
      <c r="AS659" s="59">
        <f t="shared" si="196"/>
        <v>2487288</v>
      </c>
      <c r="AT659" s="9">
        <f t="shared" si="197"/>
        <v>1</v>
      </c>
      <c r="AV659" s="65"/>
    </row>
    <row r="660" spans="2:48" s="7" customFormat="1">
      <c r="B660" s="465"/>
      <c r="C660" s="470"/>
      <c r="D660" s="146" t="s">
        <v>160</v>
      </c>
      <c r="E660" s="337">
        <v>0</v>
      </c>
      <c r="F660" s="221">
        <f>IFERROR(E660/E661,"-")</f>
        <v>0</v>
      </c>
      <c r="G660" s="222">
        <v>0</v>
      </c>
      <c r="H660" s="222">
        <v>0</v>
      </c>
      <c r="I660" s="222" t="str">
        <f t="shared" si="198"/>
        <v>-</v>
      </c>
      <c r="J660" s="222" t="str">
        <f t="shared" si="181"/>
        <v>-</v>
      </c>
      <c r="K660" s="29" t="str">
        <f t="shared" si="182"/>
        <v>-</v>
      </c>
      <c r="L660" s="337">
        <v>0</v>
      </c>
      <c r="M660" s="221">
        <f>IFERROR(L660/L661,"-")</f>
        <v>0</v>
      </c>
      <c r="N660" s="222">
        <v>0</v>
      </c>
      <c r="O660" s="222">
        <v>0</v>
      </c>
      <c r="P660" s="222" t="str">
        <f t="shared" si="183"/>
        <v>-</v>
      </c>
      <c r="Q660" s="222" t="str">
        <f t="shared" si="184"/>
        <v>-</v>
      </c>
      <c r="R660" s="29" t="str">
        <f t="shared" si="185"/>
        <v>-</v>
      </c>
      <c r="S660" s="337">
        <v>0</v>
      </c>
      <c r="T660" s="221">
        <f>IFERROR(S660/S661,"-")</f>
        <v>0</v>
      </c>
      <c r="U660" s="222">
        <v>0</v>
      </c>
      <c r="V660" s="222">
        <v>0</v>
      </c>
      <c r="W660" s="222" t="str">
        <f t="shared" si="186"/>
        <v>-</v>
      </c>
      <c r="X660" s="222" t="str">
        <f t="shared" si="187"/>
        <v>-</v>
      </c>
      <c r="Y660" s="29" t="str">
        <f t="shared" si="188"/>
        <v>-</v>
      </c>
      <c r="Z660" s="337">
        <v>0</v>
      </c>
      <c r="AA660" s="221">
        <f>IFERROR(Z660/Z661,"-")</f>
        <v>0</v>
      </c>
      <c r="AB660" s="222">
        <v>0</v>
      </c>
      <c r="AC660" s="222">
        <v>0</v>
      </c>
      <c r="AD660" s="222" t="str">
        <f t="shared" si="189"/>
        <v>-</v>
      </c>
      <c r="AE660" s="222" t="str">
        <f t="shared" si="190"/>
        <v>-</v>
      </c>
      <c r="AF660" s="29" t="str">
        <f t="shared" si="191"/>
        <v>-</v>
      </c>
      <c r="AG660" s="337">
        <v>0</v>
      </c>
      <c r="AH660" s="221">
        <f>IFERROR(AG660/AG661,"-")</f>
        <v>0</v>
      </c>
      <c r="AI660" s="222">
        <v>0</v>
      </c>
      <c r="AJ660" s="222">
        <v>0</v>
      </c>
      <c r="AK660" s="222" t="str">
        <f t="shared" si="192"/>
        <v>-</v>
      </c>
      <c r="AL660" s="222" t="str">
        <f t="shared" si="193"/>
        <v>-</v>
      </c>
      <c r="AM660" s="29" t="str">
        <f t="shared" si="194"/>
        <v>-</v>
      </c>
      <c r="AN660" s="337">
        <v>0</v>
      </c>
      <c r="AO660" s="221">
        <f>IFERROR(AN660/AN661,"-")</f>
        <v>0</v>
      </c>
      <c r="AP660" s="222">
        <v>0</v>
      </c>
      <c r="AQ660" s="222">
        <v>0</v>
      </c>
      <c r="AR660" s="222" t="str">
        <f t="shared" si="195"/>
        <v>-</v>
      </c>
      <c r="AS660" s="222" t="str">
        <f t="shared" si="196"/>
        <v>-</v>
      </c>
      <c r="AT660" s="29" t="str">
        <f t="shared" si="197"/>
        <v>-</v>
      </c>
      <c r="AV660" s="65"/>
    </row>
    <row r="661" spans="2:48" s="7" customFormat="1">
      <c r="B661" s="466"/>
      <c r="C661" s="471"/>
      <c r="D661" s="247" t="s">
        <v>64</v>
      </c>
      <c r="E661" s="148">
        <f>SUM(E653:E660)</f>
        <v>45</v>
      </c>
      <c r="F661" s="223">
        <f>IFERROR(E661/E661,"-")</f>
        <v>1</v>
      </c>
      <c r="G661" s="224">
        <f>SUM(G653:G660)</f>
        <v>5988457</v>
      </c>
      <c r="H661" s="224">
        <f>SUM(H653:H660)</f>
        <v>5</v>
      </c>
      <c r="I661" s="224">
        <f t="shared" si="198"/>
        <v>133076.82222222222</v>
      </c>
      <c r="J661" s="224">
        <f t="shared" si="181"/>
        <v>1197691.3999999999</v>
      </c>
      <c r="K661" s="129">
        <f t="shared" si="182"/>
        <v>0.1111111111111111</v>
      </c>
      <c r="L661" s="148">
        <f>SUM(L653:L660)</f>
        <v>37</v>
      </c>
      <c r="M661" s="223">
        <f>IFERROR(L661/L661,"-")</f>
        <v>1</v>
      </c>
      <c r="N661" s="224">
        <f>SUM(N653:N660)</f>
        <v>5988457</v>
      </c>
      <c r="O661" s="224">
        <f>SUM(O653:O660)</f>
        <v>5</v>
      </c>
      <c r="P661" s="224">
        <f t="shared" si="183"/>
        <v>161850.1891891892</v>
      </c>
      <c r="Q661" s="224">
        <f t="shared" si="184"/>
        <v>1197691.3999999999</v>
      </c>
      <c r="R661" s="129">
        <f t="shared" si="185"/>
        <v>0.13513513513513514</v>
      </c>
      <c r="S661" s="148">
        <f>SUM(S653:S660)</f>
        <v>1</v>
      </c>
      <c r="T661" s="223">
        <f>IFERROR(S661/S661,"-")</f>
        <v>1</v>
      </c>
      <c r="U661" s="224">
        <f>SUM(U653:U660)</f>
        <v>0</v>
      </c>
      <c r="V661" s="224">
        <f>SUM(V653:V660)</f>
        <v>0</v>
      </c>
      <c r="W661" s="224">
        <f t="shared" si="186"/>
        <v>0</v>
      </c>
      <c r="X661" s="224" t="str">
        <f t="shared" si="187"/>
        <v>-</v>
      </c>
      <c r="Y661" s="129">
        <f t="shared" si="188"/>
        <v>0</v>
      </c>
      <c r="Z661" s="148">
        <f>SUM(Z653:Z660)</f>
        <v>1</v>
      </c>
      <c r="AA661" s="223">
        <f>IFERROR(Z661/Z661,"-")</f>
        <v>1</v>
      </c>
      <c r="AB661" s="224">
        <f>SUM(AB653:AB660)</f>
        <v>0</v>
      </c>
      <c r="AC661" s="224">
        <f>SUM(AC653:AC660)</f>
        <v>0</v>
      </c>
      <c r="AD661" s="224">
        <f t="shared" si="189"/>
        <v>0</v>
      </c>
      <c r="AE661" s="224" t="str">
        <f t="shared" si="190"/>
        <v>-</v>
      </c>
      <c r="AF661" s="129">
        <f t="shared" si="191"/>
        <v>0</v>
      </c>
      <c r="AG661" s="148">
        <f>SUM(AG653:AG660)</f>
        <v>18</v>
      </c>
      <c r="AH661" s="223">
        <f>IFERROR(AG661/AG661,"-")</f>
        <v>1</v>
      </c>
      <c r="AI661" s="224">
        <f>SUM(AI653:AI660)</f>
        <v>5779370</v>
      </c>
      <c r="AJ661" s="224">
        <f>SUM(AJ653:AJ660)</f>
        <v>4</v>
      </c>
      <c r="AK661" s="224">
        <f t="shared" si="192"/>
        <v>321076.11111111112</v>
      </c>
      <c r="AL661" s="224">
        <f t="shared" si="193"/>
        <v>1444842.5</v>
      </c>
      <c r="AM661" s="129">
        <f t="shared" si="194"/>
        <v>0.22222222222222221</v>
      </c>
      <c r="AN661" s="148">
        <f>SUM(AN653:AN660)</f>
        <v>224</v>
      </c>
      <c r="AO661" s="223">
        <f>IFERROR(AN661/AN661,"-")</f>
        <v>1</v>
      </c>
      <c r="AP661" s="224">
        <f>SUM(AP653:AP660)</f>
        <v>11390264</v>
      </c>
      <c r="AQ661" s="224">
        <f>SUM(AQ653:AQ660)</f>
        <v>17</v>
      </c>
      <c r="AR661" s="224">
        <f t="shared" si="195"/>
        <v>50849.392857142855</v>
      </c>
      <c r="AS661" s="224">
        <f t="shared" si="196"/>
        <v>670015.5294117647</v>
      </c>
      <c r="AT661" s="129">
        <f t="shared" si="197"/>
        <v>7.5892857142857137E-2</v>
      </c>
      <c r="AV661" s="65"/>
    </row>
    <row r="662" spans="2:48" s="7" customFormat="1">
      <c r="B662" s="464">
        <v>74</v>
      </c>
      <c r="C662" s="469" t="s">
        <v>28</v>
      </c>
      <c r="D662" s="143" t="s">
        <v>156</v>
      </c>
      <c r="E662" s="147">
        <v>20</v>
      </c>
      <c r="F662" s="218">
        <f>IFERROR(E662/E670,"-")</f>
        <v>0.68965517241379315</v>
      </c>
      <c r="G662" s="219">
        <v>0</v>
      </c>
      <c r="H662" s="219">
        <v>0</v>
      </c>
      <c r="I662" s="219">
        <f t="shared" si="198"/>
        <v>0</v>
      </c>
      <c r="J662" s="219" t="str">
        <f t="shared" si="181"/>
        <v>-</v>
      </c>
      <c r="K662" s="144">
        <f t="shared" si="182"/>
        <v>0</v>
      </c>
      <c r="L662" s="147">
        <v>13</v>
      </c>
      <c r="M662" s="218">
        <f>IFERROR(L662/L670,"-")</f>
        <v>0.61904761904761907</v>
      </c>
      <c r="N662" s="219">
        <v>0</v>
      </c>
      <c r="O662" s="219">
        <v>0</v>
      </c>
      <c r="P662" s="219">
        <f t="shared" si="183"/>
        <v>0</v>
      </c>
      <c r="Q662" s="219" t="str">
        <f t="shared" si="184"/>
        <v>-</v>
      </c>
      <c r="R662" s="144">
        <f t="shared" si="185"/>
        <v>0</v>
      </c>
      <c r="S662" s="147">
        <v>2</v>
      </c>
      <c r="T662" s="218">
        <f>IFERROR(S662/S670,"-")</f>
        <v>0.66666666666666663</v>
      </c>
      <c r="U662" s="219">
        <v>0</v>
      </c>
      <c r="V662" s="219">
        <v>0</v>
      </c>
      <c r="W662" s="219">
        <f t="shared" si="186"/>
        <v>0</v>
      </c>
      <c r="X662" s="219" t="str">
        <f t="shared" si="187"/>
        <v>-</v>
      </c>
      <c r="Y662" s="144">
        <f t="shared" si="188"/>
        <v>0</v>
      </c>
      <c r="Z662" s="147">
        <v>2</v>
      </c>
      <c r="AA662" s="218">
        <f>IFERROR(Z662/Z670,"-")</f>
        <v>0.66666666666666663</v>
      </c>
      <c r="AB662" s="219">
        <v>0</v>
      </c>
      <c r="AC662" s="219">
        <v>0</v>
      </c>
      <c r="AD662" s="219">
        <f t="shared" si="189"/>
        <v>0</v>
      </c>
      <c r="AE662" s="219" t="str">
        <f t="shared" si="190"/>
        <v>-</v>
      </c>
      <c r="AF662" s="144">
        <f t="shared" si="191"/>
        <v>0</v>
      </c>
      <c r="AG662" s="147">
        <v>7</v>
      </c>
      <c r="AH662" s="218">
        <f>IFERROR(AG662/AG670,"-")</f>
        <v>0.7</v>
      </c>
      <c r="AI662" s="219">
        <v>0</v>
      </c>
      <c r="AJ662" s="219">
        <v>0</v>
      </c>
      <c r="AK662" s="219">
        <f t="shared" si="192"/>
        <v>0</v>
      </c>
      <c r="AL662" s="219" t="str">
        <f t="shared" si="193"/>
        <v>-</v>
      </c>
      <c r="AM662" s="144">
        <f t="shared" si="194"/>
        <v>0</v>
      </c>
      <c r="AN662" s="147">
        <v>118</v>
      </c>
      <c r="AO662" s="218">
        <f>IFERROR(AN662/AN670,"-")</f>
        <v>0.85507246376811596</v>
      </c>
      <c r="AP662" s="219">
        <v>0</v>
      </c>
      <c r="AQ662" s="219">
        <v>0</v>
      </c>
      <c r="AR662" s="219">
        <f t="shared" si="195"/>
        <v>0</v>
      </c>
      <c r="AS662" s="219" t="str">
        <f t="shared" si="196"/>
        <v>-</v>
      </c>
      <c r="AT662" s="144">
        <f t="shared" si="197"/>
        <v>0</v>
      </c>
      <c r="AV662" s="65"/>
    </row>
    <row r="663" spans="2:48" s="7" customFormat="1">
      <c r="B663" s="465"/>
      <c r="C663" s="470"/>
      <c r="D663" s="143" t="s">
        <v>153</v>
      </c>
      <c r="E663" s="336">
        <v>4</v>
      </c>
      <c r="F663" s="220">
        <f>IFERROR(E663/E670,"-")</f>
        <v>0.13793103448275862</v>
      </c>
      <c r="G663" s="59">
        <v>152285</v>
      </c>
      <c r="H663" s="59">
        <v>1</v>
      </c>
      <c r="I663" s="59">
        <f t="shared" si="198"/>
        <v>38071.25</v>
      </c>
      <c r="J663" s="59">
        <f t="shared" si="181"/>
        <v>152285</v>
      </c>
      <c r="K663" s="9">
        <f t="shared" si="182"/>
        <v>0.25</v>
      </c>
      <c r="L663" s="336">
        <v>4</v>
      </c>
      <c r="M663" s="220">
        <f>IFERROR(L663/L670,"-")</f>
        <v>0.19047619047619047</v>
      </c>
      <c r="N663" s="59">
        <v>152285</v>
      </c>
      <c r="O663" s="59">
        <v>1</v>
      </c>
      <c r="P663" s="59">
        <f t="shared" si="183"/>
        <v>38071.25</v>
      </c>
      <c r="Q663" s="59">
        <f t="shared" si="184"/>
        <v>152285</v>
      </c>
      <c r="R663" s="9">
        <f t="shared" si="185"/>
        <v>0.25</v>
      </c>
      <c r="S663" s="336">
        <v>0</v>
      </c>
      <c r="T663" s="220">
        <f>IFERROR(S663/S670,"-")</f>
        <v>0</v>
      </c>
      <c r="U663" s="59">
        <v>0</v>
      </c>
      <c r="V663" s="59">
        <v>0</v>
      </c>
      <c r="W663" s="59" t="str">
        <f t="shared" si="186"/>
        <v>-</v>
      </c>
      <c r="X663" s="59" t="str">
        <f t="shared" si="187"/>
        <v>-</v>
      </c>
      <c r="Y663" s="9" t="str">
        <f t="shared" si="188"/>
        <v>-</v>
      </c>
      <c r="Z663" s="336">
        <v>0</v>
      </c>
      <c r="AA663" s="220">
        <f>IFERROR(Z663/Z670,"-")</f>
        <v>0</v>
      </c>
      <c r="AB663" s="59">
        <v>0</v>
      </c>
      <c r="AC663" s="59">
        <v>0</v>
      </c>
      <c r="AD663" s="59" t="str">
        <f t="shared" si="189"/>
        <v>-</v>
      </c>
      <c r="AE663" s="59" t="str">
        <f t="shared" si="190"/>
        <v>-</v>
      </c>
      <c r="AF663" s="9" t="str">
        <f t="shared" si="191"/>
        <v>-</v>
      </c>
      <c r="AG663" s="336">
        <v>0</v>
      </c>
      <c r="AH663" s="220">
        <f>IFERROR(AG663/AG670,"-")</f>
        <v>0</v>
      </c>
      <c r="AI663" s="59">
        <v>0</v>
      </c>
      <c r="AJ663" s="59">
        <v>0</v>
      </c>
      <c r="AK663" s="59" t="str">
        <f t="shared" si="192"/>
        <v>-</v>
      </c>
      <c r="AL663" s="59" t="str">
        <f t="shared" si="193"/>
        <v>-</v>
      </c>
      <c r="AM663" s="9" t="str">
        <f t="shared" si="194"/>
        <v>-</v>
      </c>
      <c r="AN663" s="336">
        <v>4</v>
      </c>
      <c r="AO663" s="220">
        <f>IFERROR(AN663/AN670,"-")</f>
        <v>2.8985507246376812E-2</v>
      </c>
      <c r="AP663" s="59">
        <v>797458</v>
      </c>
      <c r="AQ663" s="59">
        <v>2</v>
      </c>
      <c r="AR663" s="59">
        <f t="shared" si="195"/>
        <v>199364.5</v>
      </c>
      <c r="AS663" s="59">
        <f t="shared" si="196"/>
        <v>398729</v>
      </c>
      <c r="AT663" s="9">
        <f t="shared" si="197"/>
        <v>0.5</v>
      </c>
      <c r="AV663" s="65"/>
    </row>
    <row r="664" spans="2:48" s="7" customFormat="1">
      <c r="B664" s="465"/>
      <c r="C664" s="470"/>
      <c r="D664" s="143" t="s">
        <v>154</v>
      </c>
      <c r="E664" s="336">
        <v>0</v>
      </c>
      <c r="F664" s="220">
        <f>IFERROR(E664/E670,"-")</f>
        <v>0</v>
      </c>
      <c r="G664" s="59">
        <v>0</v>
      </c>
      <c r="H664" s="59">
        <v>0</v>
      </c>
      <c r="I664" s="59" t="str">
        <f t="shared" si="198"/>
        <v>-</v>
      </c>
      <c r="J664" s="59" t="str">
        <f t="shared" si="181"/>
        <v>-</v>
      </c>
      <c r="K664" s="9" t="str">
        <f t="shared" si="182"/>
        <v>-</v>
      </c>
      <c r="L664" s="336">
        <v>0</v>
      </c>
      <c r="M664" s="220">
        <f>IFERROR(L664/L670,"-")</f>
        <v>0</v>
      </c>
      <c r="N664" s="59">
        <v>0</v>
      </c>
      <c r="O664" s="59">
        <v>0</v>
      </c>
      <c r="P664" s="59" t="str">
        <f t="shared" si="183"/>
        <v>-</v>
      </c>
      <c r="Q664" s="59" t="str">
        <f t="shared" si="184"/>
        <v>-</v>
      </c>
      <c r="R664" s="9" t="str">
        <f t="shared" si="185"/>
        <v>-</v>
      </c>
      <c r="S664" s="336">
        <v>0</v>
      </c>
      <c r="T664" s="220">
        <f>IFERROR(S664/S670,"-")</f>
        <v>0</v>
      </c>
      <c r="U664" s="59">
        <v>0</v>
      </c>
      <c r="V664" s="59">
        <v>0</v>
      </c>
      <c r="W664" s="59" t="str">
        <f t="shared" si="186"/>
        <v>-</v>
      </c>
      <c r="X664" s="59" t="str">
        <f t="shared" si="187"/>
        <v>-</v>
      </c>
      <c r="Y664" s="9" t="str">
        <f t="shared" si="188"/>
        <v>-</v>
      </c>
      <c r="Z664" s="336">
        <v>0</v>
      </c>
      <c r="AA664" s="220">
        <f>IFERROR(Z664/Z670,"-")</f>
        <v>0</v>
      </c>
      <c r="AB664" s="59">
        <v>0</v>
      </c>
      <c r="AC664" s="59">
        <v>0</v>
      </c>
      <c r="AD664" s="59" t="str">
        <f t="shared" si="189"/>
        <v>-</v>
      </c>
      <c r="AE664" s="59" t="str">
        <f t="shared" si="190"/>
        <v>-</v>
      </c>
      <c r="AF664" s="9" t="str">
        <f t="shared" si="191"/>
        <v>-</v>
      </c>
      <c r="AG664" s="336">
        <v>0</v>
      </c>
      <c r="AH664" s="220">
        <f>IFERROR(AG664/AG670,"-")</f>
        <v>0</v>
      </c>
      <c r="AI664" s="59">
        <v>0</v>
      </c>
      <c r="AJ664" s="59">
        <v>0</v>
      </c>
      <c r="AK664" s="59" t="str">
        <f t="shared" si="192"/>
        <v>-</v>
      </c>
      <c r="AL664" s="59" t="str">
        <f t="shared" si="193"/>
        <v>-</v>
      </c>
      <c r="AM664" s="9" t="str">
        <f t="shared" si="194"/>
        <v>-</v>
      </c>
      <c r="AN664" s="336">
        <v>4</v>
      </c>
      <c r="AO664" s="220">
        <f>IFERROR(AN664/AN670,"-")</f>
        <v>2.8985507246376812E-2</v>
      </c>
      <c r="AP664" s="59">
        <v>1422886</v>
      </c>
      <c r="AQ664" s="59">
        <v>3</v>
      </c>
      <c r="AR664" s="59">
        <f t="shared" si="195"/>
        <v>355721.5</v>
      </c>
      <c r="AS664" s="59">
        <f t="shared" si="196"/>
        <v>474295.33333333331</v>
      </c>
      <c r="AT664" s="9">
        <f t="shared" si="197"/>
        <v>0.75</v>
      </c>
      <c r="AV664" s="65"/>
    </row>
    <row r="665" spans="2:48" s="7" customFormat="1">
      <c r="B665" s="465"/>
      <c r="C665" s="470"/>
      <c r="D665" s="143" t="s">
        <v>155</v>
      </c>
      <c r="E665" s="147">
        <v>0</v>
      </c>
      <c r="F665" s="218">
        <f>IFERROR(E665/E670,"-")</f>
        <v>0</v>
      </c>
      <c r="G665" s="219">
        <v>0</v>
      </c>
      <c r="H665" s="219">
        <v>0</v>
      </c>
      <c r="I665" s="219" t="str">
        <f t="shared" si="198"/>
        <v>-</v>
      </c>
      <c r="J665" s="219" t="str">
        <f t="shared" si="181"/>
        <v>-</v>
      </c>
      <c r="K665" s="144" t="str">
        <f t="shared" si="182"/>
        <v>-</v>
      </c>
      <c r="L665" s="147">
        <v>0</v>
      </c>
      <c r="M665" s="218">
        <f>IFERROR(L665/L670,"-")</f>
        <v>0</v>
      </c>
      <c r="N665" s="219">
        <v>0</v>
      </c>
      <c r="O665" s="219">
        <v>0</v>
      </c>
      <c r="P665" s="219" t="str">
        <f t="shared" si="183"/>
        <v>-</v>
      </c>
      <c r="Q665" s="219" t="str">
        <f t="shared" si="184"/>
        <v>-</v>
      </c>
      <c r="R665" s="144" t="str">
        <f t="shared" si="185"/>
        <v>-</v>
      </c>
      <c r="S665" s="147">
        <v>0</v>
      </c>
      <c r="T665" s="218">
        <f>IFERROR(S665/S670,"-")</f>
        <v>0</v>
      </c>
      <c r="U665" s="219">
        <v>0</v>
      </c>
      <c r="V665" s="219">
        <v>0</v>
      </c>
      <c r="W665" s="219" t="str">
        <f t="shared" si="186"/>
        <v>-</v>
      </c>
      <c r="X665" s="219" t="str">
        <f t="shared" si="187"/>
        <v>-</v>
      </c>
      <c r="Y665" s="144" t="str">
        <f t="shared" si="188"/>
        <v>-</v>
      </c>
      <c r="Z665" s="147">
        <v>0</v>
      </c>
      <c r="AA665" s="218">
        <f>IFERROR(Z665/Z670,"-")</f>
        <v>0</v>
      </c>
      <c r="AB665" s="219">
        <v>0</v>
      </c>
      <c r="AC665" s="219">
        <v>0</v>
      </c>
      <c r="AD665" s="219" t="str">
        <f t="shared" si="189"/>
        <v>-</v>
      </c>
      <c r="AE665" s="219" t="str">
        <f t="shared" si="190"/>
        <v>-</v>
      </c>
      <c r="AF665" s="144" t="str">
        <f t="shared" si="191"/>
        <v>-</v>
      </c>
      <c r="AG665" s="147">
        <v>0</v>
      </c>
      <c r="AH665" s="218">
        <f>IFERROR(AG665/AG670,"-")</f>
        <v>0</v>
      </c>
      <c r="AI665" s="219">
        <v>0</v>
      </c>
      <c r="AJ665" s="219">
        <v>0</v>
      </c>
      <c r="AK665" s="219" t="str">
        <f t="shared" si="192"/>
        <v>-</v>
      </c>
      <c r="AL665" s="219" t="str">
        <f t="shared" si="193"/>
        <v>-</v>
      </c>
      <c r="AM665" s="144" t="str">
        <f t="shared" si="194"/>
        <v>-</v>
      </c>
      <c r="AN665" s="147">
        <v>3</v>
      </c>
      <c r="AO665" s="218">
        <f>IFERROR(AN665/AN670,"-")</f>
        <v>2.1739130434782608E-2</v>
      </c>
      <c r="AP665" s="219">
        <v>2502933</v>
      </c>
      <c r="AQ665" s="219">
        <v>3</v>
      </c>
      <c r="AR665" s="219">
        <f t="shared" si="195"/>
        <v>834311</v>
      </c>
      <c r="AS665" s="219">
        <f t="shared" si="196"/>
        <v>834311</v>
      </c>
      <c r="AT665" s="144">
        <f t="shared" si="197"/>
        <v>1</v>
      </c>
      <c r="AV665" s="65"/>
    </row>
    <row r="666" spans="2:48" s="7" customFormat="1">
      <c r="B666" s="465"/>
      <c r="C666" s="470"/>
      <c r="D666" s="143" t="s">
        <v>157</v>
      </c>
      <c r="E666" s="336">
        <v>5</v>
      </c>
      <c r="F666" s="220">
        <f>IFERROR(E666/E670,"-")</f>
        <v>0.17241379310344829</v>
      </c>
      <c r="G666" s="59">
        <v>4583708</v>
      </c>
      <c r="H666" s="59">
        <v>4</v>
      </c>
      <c r="I666" s="59">
        <f t="shared" si="198"/>
        <v>916741.6</v>
      </c>
      <c r="J666" s="59">
        <f t="shared" si="181"/>
        <v>1145927</v>
      </c>
      <c r="K666" s="9">
        <f t="shared" si="182"/>
        <v>0.8</v>
      </c>
      <c r="L666" s="336">
        <v>4</v>
      </c>
      <c r="M666" s="220">
        <f>IFERROR(L666/L670,"-")</f>
        <v>0.19047619047619047</v>
      </c>
      <c r="N666" s="59">
        <v>3403272</v>
      </c>
      <c r="O666" s="59">
        <v>3</v>
      </c>
      <c r="P666" s="59">
        <f t="shared" si="183"/>
        <v>850818</v>
      </c>
      <c r="Q666" s="59">
        <f t="shared" si="184"/>
        <v>1134424</v>
      </c>
      <c r="R666" s="9">
        <f t="shared" si="185"/>
        <v>0.75</v>
      </c>
      <c r="S666" s="336">
        <v>1</v>
      </c>
      <c r="T666" s="220">
        <f>IFERROR(S666/S670,"-")</f>
        <v>0.33333333333333331</v>
      </c>
      <c r="U666" s="59">
        <v>866439</v>
      </c>
      <c r="V666" s="59">
        <v>1</v>
      </c>
      <c r="W666" s="59">
        <f t="shared" si="186"/>
        <v>866439</v>
      </c>
      <c r="X666" s="59">
        <f t="shared" si="187"/>
        <v>866439</v>
      </c>
      <c r="Y666" s="9">
        <f t="shared" si="188"/>
        <v>1</v>
      </c>
      <c r="Z666" s="336">
        <v>1</v>
      </c>
      <c r="AA666" s="220">
        <f>IFERROR(Z666/Z670,"-")</f>
        <v>0.33333333333333331</v>
      </c>
      <c r="AB666" s="59">
        <v>866439</v>
      </c>
      <c r="AC666" s="59">
        <v>1</v>
      </c>
      <c r="AD666" s="59">
        <f t="shared" si="189"/>
        <v>866439</v>
      </c>
      <c r="AE666" s="59">
        <f t="shared" si="190"/>
        <v>866439</v>
      </c>
      <c r="AF666" s="9">
        <f t="shared" si="191"/>
        <v>1</v>
      </c>
      <c r="AG666" s="336">
        <v>2</v>
      </c>
      <c r="AH666" s="220">
        <f>IFERROR(AG666/AG670,"-")</f>
        <v>0.2</v>
      </c>
      <c r="AI666" s="59">
        <v>4393777</v>
      </c>
      <c r="AJ666" s="59">
        <v>2</v>
      </c>
      <c r="AK666" s="59">
        <f t="shared" si="192"/>
        <v>2196888.5</v>
      </c>
      <c r="AL666" s="59">
        <f t="shared" si="193"/>
        <v>2196888.5</v>
      </c>
      <c r="AM666" s="9">
        <f t="shared" si="194"/>
        <v>1</v>
      </c>
      <c r="AN666" s="336">
        <v>7</v>
      </c>
      <c r="AO666" s="220">
        <f>IFERROR(AN666/AN670,"-")</f>
        <v>5.0724637681159424E-2</v>
      </c>
      <c r="AP666" s="59">
        <v>9141878</v>
      </c>
      <c r="AQ666" s="59">
        <v>7</v>
      </c>
      <c r="AR666" s="59">
        <f t="shared" si="195"/>
        <v>1305982.5714285714</v>
      </c>
      <c r="AS666" s="59">
        <f t="shared" si="196"/>
        <v>1305982.5714285714</v>
      </c>
      <c r="AT666" s="9">
        <f t="shared" si="197"/>
        <v>1</v>
      </c>
      <c r="AV666" s="65"/>
    </row>
    <row r="667" spans="2:48" s="7" customFormat="1">
      <c r="B667" s="465"/>
      <c r="C667" s="470"/>
      <c r="D667" s="143" t="s">
        <v>158</v>
      </c>
      <c r="E667" s="147">
        <v>0</v>
      </c>
      <c r="F667" s="218">
        <f>IFERROR(E667/E670,"-")</f>
        <v>0</v>
      </c>
      <c r="G667" s="219">
        <v>0</v>
      </c>
      <c r="H667" s="219">
        <v>0</v>
      </c>
      <c r="I667" s="219" t="str">
        <f t="shared" si="198"/>
        <v>-</v>
      </c>
      <c r="J667" s="219" t="str">
        <f t="shared" si="181"/>
        <v>-</v>
      </c>
      <c r="K667" s="144" t="str">
        <f t="shared" si="182"/>
        <v>-</v>
      </c>
      <c r="L667" s="147">
        <v>0</v>
      </c>
      <c r="M667" s="218">
        <f>IFERROR(L667/L670,"-")</f>
        <v>0</v>
      </c>
      <c r="N667" s="219">
        <v>0</v>
      </c>
      <c r="O667" s="219">
        <v>0</v>
      </c>
      <c r="P667" s="219" t="str">
        <f t="shared" si="183"/>
        <v>-</v>
      </c>
      <c r="Q667" s="219" t="str">
        <f t="shared" si="184"/>
        <v>-</v>
      </c>
      <c r="R667" s="144" t="str">
        <f t="shared" si="185"/>
        <v>-</v>
      </c>
      <c r="S667" s="147">
        <v>0</v>
      </c>
      <c r="T667" s="218">
        <f>IFERROR(S667/S670,"-")</f>
        <v>0</v>
      </c>
      <c r="U667" s="219">
        <v>0</v>
      </c>
      <c r="V667" s="219">
        <v>0</v>
      </c>
      <c r="W667" s="219" t="str">
        <f t="shared" si="186"/>
        <v>-</v>
      </c>
      <c r="X667" s="219" t="str">
        <f t="shared" si="187"/>
        <v>-</v>
      </c>
      <c r="Y667" s="144" t="str">
        <f t="shared" si="188"/>
        <v>-</v>
      </c>
      <c r="Z667" s="147">
        <v>0</v>
      </c>
      <c r="AA667" s="218">
        <f>IFERROR(Z667/Z670,"-")</f>
        <v>0</v>
      </c>
      <c r="AB667" s="219">
        <v>0</v>
      </c>
      <c r="AC667" s="219">
        <v>0</v>
      </c>
      <c r="AD667" s="219" t="str">
        <f t="shared" si="189"/>
        <v>-</v>
      </c>
      <c r="AE667" s="219" t="str">
        <f t="shared" si="190"/>
        <v>-</v>
      </c>
      <c r="AF667" s="144" t="str">
        <f t="shared" si="191"/>
        <v>-</v>
      </c>
      <c r="AG667" s="147">
        <v>0</v>
      </c>
      <c r="AH667" s="218">
        <f>IFERROR(AG667/AG670,"-")</f>
        <v>0</v>
      </c>
      <c r="AI667" s="219">
        <v>0</v>
      </c>
      <c r="AJ667" s="219">
        <v>0</v>
      </c>
      <c r="AK667" s="219" t="str">
        <f t="shared" si="192"/>
        <v>-</v>
      </c>
      <c r="AL667" s="219" t="str">
        <f t="shared" si="193"/>
        <v>-</v>
      </c>
      <c r="AM667" s="144" t="str">
        <f t="shared" si="194"/>
        <v>-</v>
      </c>
      <c r="AN667" s="147">
        <v>2</v>
      </c>
      <c r="AO667" s="218">
        <f>IFERROR(AN667/AN670,"-")</f>
        <v>1.4492753623188406E-2</v>
      </c>
      <c r="AP667" s="219">
        <v>2810956</v>
      </c>
      <c r="AQ667" s="219">
        <v>2</v>
      </c>
      <c r="AR667" s="219">
        <f t="shared" si="195"/>
        <v>1405478</v>
      </c>
      <c r="AS667" s="219">
        <f t="shared" si="196"/>
        <v>1405478</v>
      </c>
      <c r="AT667" s="144">
        <f t="shared" si="197"/>
        <v>1</v>
      </c>
      <c r="AV667" s="65"/>
    </row>
    <row r="668" spans="2:48" s="7" customFormat="1">
      <c r="B668" s="465"/>
      <c r="C668" s="470"/>
      <c r="D668" s="143" t="s">
        <v>159</v>
      </c>
      <c r="E668" s="336">
        <v>0</v>
      </c>
      <c r="F668" s="220">
        <f>IFERROR(E668/E670,"-")</f>
        <v>0</v>
      </c>
      <c r="G668" s="59">
        <v>0</v>
      </c>
      <c r="H668" s="59">
        <v>0</v>
      </c>
      <c r="I668" s="59" t="str">
        <f t="shared" si="198"/>
        <v>-</v>
      </c>
      <c r="J668" s="59" t="str">
        <f t="shared" si="181"/>
        <v>-</v>
      </c>
      <c r="K668" s="9" t="str">
        <f t="shared" si="182"/>
        <v>-</v>
      </c>
      <c r="L668" s="336">
        <v>0</v>
      </c>
      <c r="M668" s="220">
        <f>IFERROR(L668/L670,"-")</f>
        <v>0</v>
      </c>
      <c r="N668" s="59">
        <v>0</v>
      </c>
      <c r="O668" s="59">
        <v>0</v>
      </c>
      <c r="P668" s="59" t="str">
        <f t="shared" si="183"/>
        <v>-</v>
      </c>
      <c r="Q668" s="59" t="str">
        <f t="shared" si="184"/>
        <v>-</v>
      </c>
      <c r="R668" s="9" t="str">
        <f t="shared" si="185"/>
        <v>-</v>
      </c>
      <c r="S668" s="336">
        <v>0</v>
      </c>
      <c r="T668" s="220">
        <f>IFERROR(S668/S670,"-")</f>
        <v>0</v>
      </c>
      <c r="U668" s="59">
        <v>0</v>
      </c>
      <c r="V668" s="59">
        <v>0</v>
      </c>
      <c r="W668" s="59" t="str">
        <f t="shared" si="186"/>
        <v>-</v>
      </c>
      <c r="X668" s="59" t="str">
        <f t="shared" si="187"/>
        <v>-</v>
      </c>
      <c r="Y668" s="9" t="str">
        <f t="shared" si="188"/>
        <v>-</v>
      </c>
      <c r="Z668" s="336">
        <v>0</v>
      </c>
      <c r="AA668" s="220">
        <f>IFERROR(Z668/Z670,"-")</f>
        <v>0</v>
      </c>
      <c r="AB668" s="59">
        <v>0</v>
      </c>
      <c r="AC668" s="59">
        <v>0</v>
      </c>
      <c r="AD668" s="59" t="str">
        <f t="shared" si="189"/>
        <v>-</v>
      </c>
      <c r="AE668" s="59" t="str">
        <f t="shared" si="190"/>
        <v>-</v>
      </c>
      <c r="AF668" s="9" t="str">
        <f t="shared" si="191"/>
        <v>-</v>
      </c>
      <c r="AG668" s="336">
        <v>1</v>
      </c>
      <c r="AH668" s="220">
        <f>IFERROR(AG668/AG670,"-")</f>
        <v>0.1</v>
      </c>
      <c r="AI668" s="59">
        <v>2108701</v>
      </c>
      <c r="AJ668" s="59">
        <v>1</v>
      </c>
      <c r="AK668" s="59">
        <f t="shared" si="192"/>
        <v>2108701</v>
      </c>
      <c r="AL668" s="59">
        <f t="shared" si="193"/>
        <v>2108701</v>
      </c>
      <c r="AM668" s="9">
        <f t="shared" si="194"/>
        <v>1</v>
      </c>
      <c r="AN668" s="336">
        <v>0</v>
      </c>
      <c r="AO668" s="220">
        <f>IFERROR(AN668/AN670,"-")</f>
        <v>0</v>
      </c>
      <c r="AP668" s="59">
        <v>0</v>
      </c>
      <c r="AQ668" s="59">
        <v>0</v>
      </c>
      <c r="AR668" s="59" t="str">
        <f t="shared" si="195"/>
        <v>-</v>
      </c>
      <c r="AS668" s="59" t="str">
        <f t="shared" si="196"/>
        <v>-</v>
      </c>
      <c r="AT668" s="9" t="str">
        <f t="shared" si="197"/>
        <v>-</v>
      </c>
      <c r="AV668" s="65"/>
    </row>
    <row r="669" spans="2:48" s="7" customFormat="1">
      <c r="B669" s="465"/>
      <c r="C669" s="470"/>
      <c r="D669" s="146" t="s">
        <v>160</v>
      </c>
      <c r="E669" s="337">
        <v>0</v>
      </c>
      <c r="F669" s="221">
        <f>IFERROR(E669/E670,"-")</f>
        <v>0</v>
      </c>
      <c r="G669" s="222">
        <v>0</v>
      </c>
      <c r="H669" s="222">
        <v>0</v>
      </c>
      <c r="I669" s="222" t="str">
        <f t="shared" si="198"/>
        <v>-</v>
      </c>
      <c r="J669" s="222" t="str">
        <f t="shared" si="181"/>
        <v>-</v>
      </c>
      <c r="K669" s="29" t="str">
        <f t="shared" si="182"/>
        <v>-</v>
      </c>
      <c r="L669" s="337">
        <v>0</v>
      </c>
      <c r="M669" s="221">
        <f>IFERROR(L669/L670,"-")</f>
        <v>0</v>
      </c>
      <c r="N669" s="222">
        <v>0</v>
      </c>
      <c r="O669" s="222">
        <v>0</v>
      </c>
      <c r="P669" s="222" t="str">
        <f t="shared" si="183"/>
        <v>-</v>
      </c>
      <c r="Q669" s="222" t="str">
        <f t="shared" si="184"/>
        <v>-</v>
      </c>
      <c r="R669" s="29" t="str">
        <f t="shared" si="185"/>
        <v>-</v>
      </c>
      <c r="S669" s="337">
        <v>0</v>
      </c>
      <c r="T669" s="221">
        <f>IFERROR(S669/S670,"-")</f>
        <v>0</v>
      </c>
      <c r="U669" s="222">
        <v>0</v>
      </c>
      <c r="V669" s="222">
        <v>0</v>
      </c>
      <c r="W669" s="222" t="str">
        <f t="shared" si="186"/>
        <v>-</v>
      </c>
      <c r="X669" s="222" t="str">
        <f t="shared" si="187"/>
        <v>-</v>
      </c>
      <c r="Y669" s="29" t="str">
        <f t="shared" si="188"/>
        <v>-</v>
      </c>
      <c r="Z669" s="337">
        <v>0</v>
      </c>
      <c r="AA669" s="221">
        <f>IFERROR(Z669/Z670,"-")</f>
        <v>0</v>
      </c>
      <c r="AB669" s="222">
        <v>0</v>
      </c>
      <c r="AC669" s="222">
        <v>0</v>
      </c>
      <c r="AD669" s="222" t="str">
        <f t="shared" si="189"/>
        <v>-</v>
      </c>
      <c r="AE669" s="222" t="str">
        <f t="shared" si="190"/>
        <v>-</v>
      </c>
      <c r="AF669" s="29" t="str">
        <f t="shared" si="191"/>
        <v>-</v>
      </c>
      <c r="AG669" s="337">
        <v>0</v>
      </c>
      <c r="AH669" s="221">
        <f>IFERROR(AG669/AG670,"-")</f>
        <v>0</v>
      </c>
      <c r="AI669" s="222">
        <v>0</v>
      </c>
      <c r="AJ669" s="222">
        <v>0</v>
      </c>
      <c r="AK669" s="222" t="str">
        <f t="shared" si="192"/>
        <v>-</v>
      </c>
      <c r="AL669" s="222" t="str">
        <f t="shared" si="193"/>
        <v>-</v>
      </c>
      <c r="AM669" s="29" t="str">
        <f t="shared" si="194"/>
        <v>-</v>
      </c>
      <c r="AN669" s="337">
        <v>0</v>
      </c>
      <c r="AO669" s="221">
        <f>IFERROR(AN669/AN670,"-")</f>
        <v>0</v>
      </c>
      <c r="AP669" s="222">
        <v>0</v>
      </c>
      <c r="AQ669" s="222">
        <v>0</v>
      </c>
      <c r="AR669" s="222" t="str">
        <f t="shared" si="195"/>
        <v>-</v>
      </c>
      <c r="AS669" s="222" t="str">
        <f t="shared" si="196"/>
        <v>-</v>
      </c>
      <c r="AT669" s="29" t="str">
        <f t="shared" si="197"/>
        <v>-</v>
      </c>
      <c r="AV669" s="65"/>
    </row>
    <row r="670" spans="2:48" s="7" customFormat="1" ht="14.25" thickBot="1">
      <c r="B670" s="479"/>
      <c r="C670" s="480"/>
      <c r="D670" s="190" t="s">
        <v>64</v>
      </c>
      <c r="E670" s="260">
        <f>SUM(E662:E669)</f>
        <v>29</v>
      </c>
      <c r="F670" s="261">
        <f>IFERROR(E670/E670,"-")</f>
        <v>1</v>
      </c>
      <c r="G670" s="262">
        <f>SUM(G662:G669)</f>
        <v>4735993</v>
      </c>
      <c r="H670" s="262">
        <f>SUM(H662:H669)</f>
        <v>5</v>
      </c>
      <c r="I670" s="262">
        <f t="shared" si="198"/>
        <v>163310.10344827586</v>
      </c>
      <c r="J670" s="262">
        <f t="shared" si="181"/>
        <v>947198.6</v>
      </c>
      <c r="K670" s="263">
        <f t="shared" si="182"/>
        <v>0.17241379310344829</v>
      </c>
      <c r="L670" s="260">
        <f>SUM(L662:L669)</f>
        <v>21</v>
      </c>
      <c r="M670" s="261">
        <f>IFERROR(L670/L670,"-")</f>
        <v>1</v>
      </c>
      <c r="N670" s="262">
        <f>SUM(N662:N669)</f>
        <v>3555557</v>
      </c>
      <c r="O670" s="262">
        <f>SUM(O662:O669)</f>
        <v>4</v>
      </c>
      <c r="P670" s="262">
        <f t="shared" si="183"/>
        <v>169312.23809523811</v>
      </c>
      <c r="Q670" s="262">
        <f t="shared" si="184"/>
        <v>888889.25</v>
      </c>
      <c r="R670" s="263">
        <f t="shared" si="185"/>
        <v>0.19047619047619047</v>
      </c>
      <c r="S670" s="260">
        <f>SUM(S662:S669)</f>
        <v>3</v>
      </c>
      <c r="T670" s="125">
        <f>IFERROR(S670/S670,"-")</f>
        <v>1</v>
      </c>
      <c r="U670" s="262">
        <f>SUM(U662:U669)</f>
        <v>866439</v>
      </c>
      <c r="V670" s="262">
        <f>SUM(V662:V669)</f>
        <v>1</v>
      </c>
      <c r="W670" s="262">
        <f t="shared" si="186"/>
        <v>288813</v>
      </c>
      <c r="X670" s="262">
        <f t="shared" si="187"/>
        <v>866439</v>
      </c>
      <c r="Y670" s="263">
        <f t="shared" si="188"/>
        <v>0.33333333333333331</v>
      </c>
      <c r="Z670" s="260">
        <f>SUM(Z662:Z669)</f>
        <v>3</v>
      </c>
      <c r="AA670" s="261">
        <f>IFERROR(Z670/Z670,"-")</f>
        <v>1</v>
      </c>
      <c r="AB670" s="262">
        <f>SUM(AB662:AB669)</f>
        <v>866439</v>
      </c>
      <c r="AC670" s="262">
        <f>SUM(AC662:AC669)</f>
        <v>1</v>
      </c>
      <c r="AD670" s="262">
        <f t="shared" si="189"/>
        <v>288813</v>
      </c>
      <c r="AE670" s="262">
        <f t="shared" si="190"/>
        <v>866439</v>
      </c>
      <c r="AF670" s="263">
        <f t="shared" si="191"/>
        <v>0.33333333333333331</v>
      </c>
      <c r="AG670" s="260">
        <f>SUM(AG662:AG669)</f>
        <v>10</v>
      </c>
      <c r="AH670" s="125">
        <f>IFERROR(AG670/AG670,"-")</f>
        <v>1</v>
      </c>
      <c r="AI670" s="262">
        <f>SUM(AI662:AI669)</f>
        <v>6502478</v>
      </c>
      <c r="AJ670" s="262">
        <f>SUM(AJ662:AJ669)</f>
        <v>3</v>
      </c>
      <c r="AK670" s="262">
        <f t="shared" si="192"/>
        <v>650247.80000000005</v>
      </c>
      <c r="AL670" s="262">
        <f t="shared" si="193"/>
        <v>2167492.6666666665</v>
      </c>
      <c r="AM670" s="263">
        <f t="shared" si="194"/>
        <v>0.3</v>
      </c>
      <c r="AN670" s="260">
        <f>SUM(AN662:AN669)</f>
        <v>138</v>
      </c>
      <c r="AO670" s="261">
        <f>IFERROR(AN670/AN670,"-")</f>
        <v>1</v>
      </c>
      <c r="AP670" s="262">
        <f>SUM(AP662:AP669)</f>
        <v>16676111</v>
      </c>
      <c r="AQ670" s="262">
        <f>SUM(AQ662:AQ669)</f>
        <v>17</v>
      </c>
      <c r="AR670" s="262">
        <f t="shared" si="195"/>
        <v>120841.38405797101</v>
      </c>
      <c r="AS670" s="262">
        <f t="shared" si="196"/>
        <v>980947.70588235289</v>
      </c>
      <c r="AT670" s="263">
        <f t="shared" si="197"/>
        <v>0.12318840579710146</v>
      </c>
      <c r="AV670" s="65"/>
    </row>
    <row r="671" spans="2:48" s="7" customFormat="1" ht="14.25" thickTop="1">
      <c r="B671" s="473" t="s">
        <v>302</v>
      </c>
      <c r="C671" s="474"/>
      <c r="D671" s="264" t="s">
        <v>156</v>
      </c>
      <c r="E671" s="121">
        <f>SUM(E5,E230,SUMIF($D$302:$D$670,$D671,E$302:E$670))</f>
        <v>22130</v>
      </c>
      <c r="F671" s="122">
        <f>IFERROR(E671/E679,"-")</f>
        <v>0.70426120994176244</v>
      </c>
      <c r="G671" s="126">
        <f>SUM(G5,G230,SUMIF($D$302:$D$670,$D671,G$302:G$670))</f>
        <v>0</v>
      </c>
      <c r="H671" s="126">
        <f>SUM(H5,H230,SUMIF($D$302:$D$670,$D671,H$302:H$670))</f>
        <v>0</v>
      </c>
      <c r="I671" s="57">
        <f t="shared" si="198"/>
        <v>0</v>
      </c>
      <c r="J671" s="126" t="str">
        <f t="shared" si="181"/>
        <v>-</v>
      </c>
      <c r="K671" s="226">
        <f t="shared" si="182"/>
        <v>0</v>
      </c>
      <c r="L671" s="121">
        <f>SUM(L5,L230,SUMIF($D$302:$D$670,$D671,L$302:L$670))</f>
        <v>15415</v>
      </c>
      <c r="M671" s="122">
        <f>IFERROR(L671/L679,"-")</f>
        <v>0.69371315422348234</v>
      </c>
      <c r="N671" s="126">
        <f>SUM(N5,N230,SUMIF($D$302:$D$670,$D671,N$302:N$670))</f>
        <v>0</v>
      </c>
      <c r="O671" s="126">
        <f>SUM(O5,O230,SUMIF($D$302:$D$670,$D671,O$302:O$670))</f>
        <v>0</v>
      </c>
      <c r="P671" s="126">
        <f t="shared" si="183"/>
        <v>0</v>
      </c>
      <c r="Q671" s="126" t="str">
        <f t="shared" si="184"/>
        <v>-</v>
      </c>
      <c r="R671" s="226">
        <f t="shared" si="185"/>
        <v>0</v>
      </c>
      <c r="S671" s="121">
        <f>SUM(S5,S230,SUMIF($D$302:$D$670,$D671,S$302:S$670))</f>
        <v>2064</v>
      </c>
      <c r="T671" s="122">
        <f>IFERROR(S671/S679,"-")</f>
        <v>0.5701657458563536</v>
      </c>
      <c r="U671" s="126">
        <f>SUM(U5,U230,SUMIF($D$302:$D$670,$D671,U$302:U$670))</f>
        <v>0</v>
      </c>
      <c r="V671" s="126">
        <f>SUM(V5,V230,SUMIF($D$302:$D$670,$D671,V$302:V$670))</f>
        <v>0</v>
      </c>
      <c r="W671" s="126">
        <f t="shared" si="186"/>
        <v>0</v>
      </c>
      <c r="X671" s="126" t="str">
        <f t="shared" si="187"/>
        <v>-</v>
      </c>
      <c r="Y671" s="8">
        <f t="shared" si="188"/>
        <v>0</v>
      </c>
      <c r="Z671" s="121">
        <f>SUM(Z5,Z230,SUMIF($D$302:$D$670,$D671,Z$302:Z$670))</f>
        <v>1490</v>
      </c>
      <c r="AA671" s="122">
        <f>IFERROR(Z671/Z679,"-")</f>
        <v>0.56503602578687906</v>
      </c>
      <c r="AB671" s="126">
        <f>SUM(AB5,AB230,SUMIF($D$302:$D$670,$D671,AB$302:AB$670))</f>
        <v>0</v>
      </c>
      <c r="AC671" s="126">
        <f>SUM(AC5,AC230,SUMIF($D$302:$D$670,$D671,AC$302:AC$670))</f>
        <v>0</v>
      </c>
      <c r="AD671" s="126">
        <f t="shared" si="189"/>
        <v>0</v>
      </c>
      <c r="AE671" s="126" t="str">
        <f t="shared" si="190"/>
        <v>-</v>
      </c>
      <c r="AF671" s="226">
        <f t="shared" si="191"/>
        <v>0</v>
      </c>
      <c r="AG671" s="121">
        <f>SUM(AG5,AG230,SUMIF($D$302:$D$670,$D671,AG$302:AG$670))</f>
        <v>5579</v>
      </c>
      <c r="AH671" s="122">
        <f>IFERROR(AG671/AG679,"-")</f>
        <v>0.60404937202252063</v>
      </c>
      <c r="AI671" s="126">
        <f>SUM(AI5,AI230,SUMIF($D$302:$D$670,$D671,AI$302:AI$670))</f>
        <v>0</v>
      </c>
      <c r="AJ671" s="126">
        <f>SUM(AJ5,AJ230,SUMIF($D$302:$D$670,$D671,AJ$302:AJ$670))</f>
        <v>0</v>
      </c>
      <c r="AK671" s="126">
        <f t="shared" si="192"/>
        <v>0</v>
      </c>
      <c r="AL671" s="126" t="str">
        <f t="shared" si="193"/>
        <v>-</v>
      </c>
      <c r="AM671" s="226">
        <f t="shared" si="194"/>
        <v>0</v>
      </c>
      <c r="AN671" s="121">
        <f>SUM(AN5,AN230,SUMIF($D$302:$D$670,$D671,AN$302:AN$670))</f>
        <v>102075</v>
      </c>
      <c r="AO671" s="122">
        <f>IFERROR(AN671/AN679,"-")</f>
        <v>0.81802008286385164</v>
      </c>
      <c r="AP671" s="126">
        <f>SUM(AP5,AP230,SUMIF($D$302:$D$670,$D671,AP$302:AP$670))</f>
        <v>509744</v>
      </c>
      <c r="AQ671" s="126">
        <f>SUM(AQ5,AQ230,SUMIF($D$302:$D$670,$D671,AQ$302:AQ$670))</f>
        <v>4</v>
      </c>
      <c r="AR671" s="126">
        <f t="shared" si="195"/>
        <v>4.9938182708792551</v>
      </c>
      <c r="AS671" s="126">
        <f t="shared" si="196"/>
        <v>127436</v>
      </c>
      <c r="AT671" s="274">
        <f t="shared" si="197"/>
        <v>3.9186872397746756E-5</v>
      </c>
      <c r="AV671" s="65"/>
    </row>
    <row r="672" spans="2:48" s="7" customFormat="1">
      <c r="B672" s="475"/>
      <c r="C672" s="476"/>
      <c r="D672" s="143" t="s">
        <v>153</v>
      </c>
      <c r="E672" s="147">
        <f t="shared" ref="E672:E679" si="199">SUM(E6,E231,SUMIF($D$302:$D$670,$D672,E$302:E$670))</f>
        <v>2759</v>
      </c>
      <c r="F672" s="50">
        <f>IFERROR(E672/E679,"-")</f>
        <v>8.780192852369284E-2</v>
      </c>
      <c r="G672" s="219">
        <f t="shared" ref="G672:H679" si="200">SUM(G6,G231,SUMIF($D$302:$D$670,$D672,G$302:G$670))</f>
        <v>192350293</v>
      </c>
      <c r="H672" s="219">
        <f t="shared" si="200"/>
        <v>1147</v>
      </c>
      <c r="I672" s="145">
        <f t="shared" si="198"/>
        <v>69717.395070677783</v>
      </c>
      <c r="J672" s="219">
        <f t="shared" si="181"/>
        <v>167698.59895379251</v>
      </c>
      <c r="K672" s="218">
        <f t="shared" si="182"/>
        <v>0.4157303370786517</v>
      </c>
      <c r="L672" s="147">
        <f t="shared" ref="L672:L679" si="201">SUM(L6,L231,SUMIF($D$302:$D$670,$D672,L$302:L$670))</f>
        <v>2004</v>
      </c>
      <c r="M672" s="50">
        <f>IFERROR(L672/L679,"-")</f>
        <v>9.0184960172809511E-2</v>
      </c>
      <c r="N672" s="219">
        <f t="shared" ref="N672:O679" si="202">SUM(N6,N231,SUMIF($D$302:$D$670,$D672,N$302:N$670))</f>
        <v>141693830</v>
      </c>
      <c r="O672" s="219">
        <f t="shared" si="202"/>
        <v>845</v>
      </c>
      <c r="P672" s="219">
        <f t="shared" si="183"/>
        <v>70705.503992015962</v>
      </c>
      <c r="Q672" s="219">
        <f t="shared" si="184"/>
        <v>167685.00591715975</v>
      </c>
      <c r="R672" s="218">
        <f t="shared" si="185"/>
        <v>0.42165668662674649</v>
      </c>
      <c r="S672" s="147">
        <f t="shared" ref="S672:S679" si="203">SUM(S6,S231,SUMIF($D$302:$D$670,$D672,S$302:S$670))</f>
        <v>393</v>
      </c>
      <c r="T672" s="50">
        <f>IFERROR(S672/S679,"-")</f>
        <v>0.10856353591160221</v>
      </c>
      <c r="U672" s="219">
        <f t="shared" ref="U672:V679" si="204">SUM(U6,U231,SUMIF($D$302:$D$670,$D672,U$302:U$670))</f>
        <v>30498464</v>
      </c>
      <c r="V672" s="219">
        <f t="shared" si="204"/>
        <v>158</v>
      </c>
      <c r="W672" s="219">
        <f t="shared" si="186"/>
        <v>77604.234096692118</v>
      </c>
      <c r="X672" s="219">
        <f t="shared" si="187"/>
        <v>193028.25316455695</v>
      </c>
      <c r="Y672" s="144">
        <f t="shared" si="188"/>
        <v>0.4020356234096692</v>
      </c>
      <c r="Z672" s="147">
        <f t="shared" ref="Z672:Z679" si="205">SUM(Z6,Z231,SUMIF($D$302:$D$670,$D672,Z$302:Z$670))</f>
        <v>273</v>
      </c>
      <c r="AA672" s="50">
        <f>IFERROR(Z672/Z679,"-")</f>
        <v>0.10352673492605233</v>
      </c>
      <c r="AB672" s="219">
        <f t="shared" ref="AB672:AC679" si="206">SUM(AB6,AB231,SUMIF($D$302:$D$670,$D672,AB$302:AB$670))</f>
        <v>22095597</v>
      </c>
      <c r="AC672" s="219">
        <f t="shared" si="206"/>
        <v>114</v>
      </c>
      <c r="AD672" s="219">
        <f t="shared" si="189"/>
        <v>80936.252747252744</v>
      </c>
      <c r="AE672" s="219">
        <f t="shared" si="190"/>
        <v>193821.02631578947</v>
      </c>
      <c r="AF672" s="218">
        <f t="shared" si="191"/>
        <v>0.4175824175824176</v>
      </c>
      <c r="AG672" s="147">
        <f t="shared" ref="AG672:AG679" si="207">SUM(AG6,AG231,SUMIF($D$302:$D$670,$D672,AG$302:AG$670))</f>
        <v>782</v>
      </c>
      <c r="AH672" s="50">
        <f>IFERROR(AG672/AG679,"-")</f>
        <v>8.4668687743611956E-2</v>
      </c>
      <c r="AI672" s="219">
        <f t="shared" ref="AI672:AJ679" si="208">SUM(AI6,AI231,SUMIF($D$302:$D$670,$D672,AI$302:AI$670))</f>
        <v>59532499</v>
      </c>
      <c r="AJ672" s="219">
        <f t="shared" si="208"/>
        <v>338</v>
      </c>
      <c r="AK672" s="219">
        <f t="shared" si="192"/>
        <v>76128.515345268548</v>
      </c>
      <c r="AL672" s="219">
        <f t="shared" si="193"/>
        <v>176131.65384615384</v>
      </c>
      <c r="AM672" s="218">
        <f t="shared" si="194"/>
        <v>0.43222506393861893</v>
      </c>
      <c r="AN672" s="147">
        <f t="shared" ref="AN672:AN679" si="209">SUM(AN6,AN231,SUMIF($D$302:$D$670,$D672,AN$302:AN$670))</f>
        <v>7333</v>
      </c>
      <c r="AO672" s="50">
        <f>IFERROR(AN672/AN679,"-")</f>
        <v>5.8766017806912797E-2</v>
      </c>
      <c r="AP672" s="219">
        <f t="shared" ref="AP672:AQ679" si="210">SUM(AP6,AP231,SUMIF($D$302:$D$670,$D672,AP$302:AP$670))</f>
        <v>471807325</v>
      </c>
      <c r="AQ672" s="219">
        <f t="shared" si="210"/>
        <v>2716</v>
      </c>
      <c r="AR672" s="219">
        <f t="shared" si="195"/>
        <v>64340.287058502661</v>
      </c>
      <c r="AS672" s="219">
        <f t="shared" si="196"/>
        <v>173714.03718703976</v>
      </c>
      <c r="AT672" s="267">
        <f t="shared" si="197"/>
        <v>0.37038047183962908</v>
      </c>
      <c r="AV672" s="65"/>
    </row>
    <row r="673" spans="2:48" s="7" customFormat="1">
      <c r="B673" s="475"/>
      <c r="C673" s="476"/>
      <c r="D673" s="143" t="s">
        <v>154</v>
      </c>
      <c r="E673" s="147">
        <f t="shared" si="199"/>
        <v>2198</v>
      </c>
      <c r="F673" s="50">
        <f>IFERROR(E673/E679,"-")</f>
        <v>6.9948763644464243E-2</v>
      </c>
      <c r="G673" s="219">
        <f t="shared" si="200"/>
        <v>361743504</v>
      </c>
      <c r="H673" s="219">
        <f t="shared" si="200"/>
        <v>1372</v>
      </c>
      <c r="I673" s="145">
        <f t="shared" si="198"/>
        <v>164578.48225659691</v>
      </c>
      <c r="J673" s="219">
        <f t="shared" si="181"/>
        <v>263661.44606413995</v>
      </c>
      <c r="K673" s="218">
        <f t="shared" si="182"/>
        <v>0.62420382165605093</v>
      </c>
      <c r="L673" s="147">
        <f t="shared" si="201"/>
        <v>1592</v>
      </c>
      <c r="M673" s="50">
        <f>IFERROR(L673/L679,"-")</f>
        <v>7.1643940416722923E-2</v>
      </c>
      <c r="N673" s="219">
        <f t="shared" si="202"/>
        <v>272303453</v>
      </c>
      <c r="O673" s="219">
        <f t="shared" si="202"/>
        <v>1018</v>
      </c>
      <c r="P673" s="219">
        <f t="shared" si="183"/>
        <v>171044.88253768845</v>
      </c>
      <c r="Q673" s="219">
        <f t="shared" si="184"/>
        <v>267488.65717092337</v>
      </c>
      <c r="R673" s="218">
        <f t="shared" si="185"/>
        <v>0.63944723618090449</v>
      </c>
      <c r="S673" s="147">
        <f t="shared" si="203"/>
        <v>324</v>
      </c>
      <c r="T673" s="50">
        <f>IFERROR(S673/S679,"-")</f>
        <v>8.9502762430939228E-2</v>
      </c>
      <c r="U673" s="219">
        <f t="shared" si="204"/>
        <v>59281630</v>
      </c>
      <c r="V673" s="219">
        <f t="shared" si="204"/>
        <v>210</v>
      </c>
      <c r="W673" s="219">
        <f t="shared" si="186"/>
        <v>182967.99382716051</v>
      </c>
      <c r="X673" s="219">
        <f t="shared" si="187"/>
        <v>282293.47619047621</v>
      </c>
      <c r="Y673" s="144">
        <f t="shared" si="188"/>
        <v>0.64814814814814814</v>
      </c>
      <c r="Z673" s="147">
        <f t="shared" si="205"/>
        <v>242</v>
      </c>
      <c r="AA673" s="50">
        <f>IFERROR(Z673/Z679,"-")</f>
        <v>9.1770951839211232E-2</v>
      </c>
      <c r="AB673" s="219">
        <f t="shared" si="206"/>
        <v>43659734</v>
      </c>
      <c r="AC673" s="219">
        <f t="shared" si="206"/>
        <v>158</v>
      </c>
      <c r="AD673" s="219">
        <f t="shared" si="189"/>
        <v>180412.12396694216</v>
      </c>
      <c r="AE673" s="219">
        <f t="shared" si="190"/>
        <v>276327.43037974683</v>
      </c>
      <c r="AF673" s="218">
        <f t="shared" si="191"/>
        <v>0.65289256198347112</v>
      </c>
      <c r="AG673" s="147">
        <f t="shared" si="207"/>
        <v>629</v>
      </c>
      <c r="AH673" s="50">
        <f>IFERROR(AG673/AG679,"-")</f>
        <v>6.8103074924209611E-2</v>
      </c>
      <c r="AI673" s="219">
        <f t="shared" si="208"/>
        <v>100231924</v>
      </c>
      <c r="AJ673" s="219">
        <f t="shared" si="208"/>
        <v>404</v>
      </c>
      <c r="AK673" s="219">
        <f t="shared" si="192"/>
        <v>159351.23052464228</v>
      </c>
      <c r="AL673" s="219">
        <f t="shared" si="193"/>
        <v>248098.82178217822</v>
      </c>
      <c r="AM673" s="218">
        <f t="shared" si="194"/>
        <v>0.64228934817170114</v>
      </c>
      <c r="AN673" s="147">
        <f t="shared" si="209"/>
        <v>4736</v>
      </c>
      <c r="AO673" s="50">
        <f>IFERROR(AN673/AN679,"-")</f>
        <v>3.7953887949480299E-2</v>
      </c>
      <c r="AP673" s="219">
        <f t="shared" si="210"/>
        <v>724486716</v>
      </c>
      <c r="AQ673" s="219">
        <f t="shared" si="210"/>
        <v>2795</v>
      </c>
      <c r="AR673" s="219">
        <f t="shared" si="195"/>
        <v>152974.39104729731</v>
      </c>
      <c r="AS673" s="219">
        <f t="shared" si="196"/>
        <v>259208.12737030411</v>
      </c>
      <c r="AT673" s="267">
        <f t="shared" si="197"/>
        <v>0.59016047297297303</v>
      </c>
      <c r="AV673" s="65"/>
    </row>
    <row r="674" spans="2:48" s="7" customFormat="1">
      <c r="B674" s="475"/>
      <c r="C674" s="476"/>
      <c r="D674" s="143" t="s">
        <v>155</v>
      </c>
      <c r="E674" s="147">
        <f t="shared" si="199"/>
        <v>1568</v>
      </c>
      <c r="F674" s="50">
        <f>IFERROR(E674/E679,"-")</f>
        <v>4.9899754956560481E-2</v>
      </c>
      <c r="G674" s="219">
        <f t="shared" si="200"/>
        <v>996659970</v>
      </c>
      <c r="H674" s="219">
        <f t="shared" si="200"/>
        <v>1412</v>
      </c>
      <c r="I674" s="145">
        <f t="shared" si="198"/>
        <v>635624.98086734698</v>
      </c>
      <c r="J674" s="219">
        <f t="shared" si="181"/>
        <v>705849.83711048157</v>
      </c>
      <c r="K674" s="218">
        <f t="shared" si="182"/>
        <v>0.90051020408163263</v>
      </c>
      <c r="L674" s="147">
        <f t="shared" si="201"/>
        <v>1114</v>
      </c>
      <c r="M674" s="50">
        <f>IFERROR(L674/L679,"-")</f>
        <v>5.0132757301651593E-2</v>
      </c>
      <c r="N674" s="219">
        <f t="shared" si="202"/>
        <v>705686965</v>
      </c>
      <c r="O674" s="219">
        <f t="shared" si="202"/>
        <v>1005</v>
      </c>
      <c r="P674" s="219">
        <f t="shared" si="183"/>
        <v>633471.2432675045</v>
      </c>
      <c r="Q674" s="219">
        <f t="shared" si="184"/>
        <v>702176.08457711444</v>
      </c>
      <c r="R674" s="218">
        <f t="shared" si="185"/>
        <v>0.90215439856373425</v>
      </c>
      <c r="S674" s="147">
        <f t="shared" si="203"/>
        <v>294</v>
      </c>
      <c r="T674" s="50">
        <f>IFERROR(S674/S679,"-")</f>
        <v>8.1215469613259664E-2</v>
      </c>
      <c r="U674" s="219">
        <f t="shared" si="204"/>
        <v>174136308</v>
      </c>
      <c r="V674" s="219">
        <f t="shared" si="204"/>
        <v>261</v>
      </c>
      <c r="W674" s="219">
        <f t="shared" si="186"/>
        <v>592300.36734693882</v>
      </c>
      <c r="X674" s="219">
        <f t="shared" si="187"/>
        <v>667188.91954022984</v>
      </c>
      <c r="Y674" s="144">
        <f t="shared" si="188"/>
        <v>0.88775510204081631</v>
      </c>
      <c r="Z674" s="147">
        <f t="shared" si="205"/>
        <v>212</v>
      </c>
      <c r="AA674" s="50">
        <f>IFERROR(Z674/Z679,"-")</f>
        <v>8.0394387561623051E-2</v>
      </c>
      <c r="AB674" s="219">
        <f t="shared" si="206"/>
        <v>127919311</v>
      </c>
      <c r="AC674" s="219">
        <f t="shared" si="206"/>
        <v>189</v>
      </c>
      <c r="AD674" s="219">
        <f t="shared" si="189"/>
        <v>603392.97641509434</v>
      </c>
      <c r="AE674" s="219">
        <f t="shared" si="190"/>
        <v>676821.75132275128</v>
      </c>
      <c r="AF674" s="218">
        <f t="shared" si="191"/>
        <v>0.89150943396226412</v>
      </c>
      <c r="AG674" s="147">
        <f t="shared" si="207"/>
        <v>730</v>
      </c>
      <c r="AH674" s="50">
        <f>IFERROR(AG674/AG679,"-")</f>
        <v>7.9038544824599391E-2</v>
      </c>
      <c r="AI674" s="219">
        <f t="shared" si="208"/>
        <v>516421689</v>
      </c>
      <c r="AJ674" s="219">
        <f t="shared" si="208"/>
        <v>648</v>
      </c>
      <c r="AK674" s="219">
        <f t="shared" si="192"/>
        <v>707426.97123287676</v>
      </c>
      <c r="AL674" s="219">
        <f t="shared" si="193"/>
        <v>796947.05092592596</v>
      </c>
      <c r="AM674" s="218">
        <f t="shared" si="194"/>
        <v>0.88767123287671235</v>
      </c>
      <c r="AN674" s="147">
        <f t="shared" si="209"/>
        <v>4946</v>
      </c>
      <c r="AO674" s="50">
        <f>IFERROR(AN674/AN679,"-")</f>
        <v>3.9636809501294244E-2</v>
      </c>
      <c r="AP674" s="219">
        <f t="shared" si="210"/>
        <v>3241060633</v>
      </c>
      <c r="AQ674" s="219">
        <f t="shared" si="210"/>
        <v>4218</v>
      </c>
      <c r="AR674" s="219">
        <f t="shared" si="195"/>
        <v>655289.25050545891</v>
      </c>
      <c r="AS674" s="219">
        <f t="shared" si="196"/>
        <v>768388.01161688007</v>
      </c>
      <c r="AT674" s="267">
        <f t="shared" si="197"/>
        <v>0.85281035179943387</v>
      </c>
    </row>
    <row r="675" spans="2:48" s="7" customFormat="1">
      <c r="B675" s="475"/>
      <c r="C675" s="476"/>
      <c r="D675" s="143" t="s">
        <v>157</v>
      </c>
      <c r="E675" s="147">
        <f t="shared" si="199"/>
        <v>1549</v>
      </c>
      <c r="F675" s="50">
        <f>IFERROR(E675/E679,"-")</f>
        <v>4.9295102313591958E-2</v>
      </c>
      <c r="G675" s="219">
        <f t="shared" si="200"/>
        <v>1547713052</v>
      </c>
      <c r="H675" s="219">
        <f t="shared" si="200"/>
        <v>1486</v>
      </c>
      <c r="I675" s="145">
        <f t="shared" si="198"/>
        <v>999169.17495158163</v>
      </c>
      <c r="J675" s="219">
        <f t="shared" si="181"/>
        <v>1041529.6446837147</v>
      </c>
      <c r="K675" s="218">
        <f t="shared" si="182"/>
        <v>0.95932859909619106</v>
      </c>
      <c r="L675" s="147">
        <f t="shared" si="201"/>
        <v>1157</v>
      </c>
      <c r="M675" s="50">
        <f>IFERROR(L675/L679,"-")</f>
        <v>5.2067863732505285E-2</v>
      </c>
      <c r="N675" s="219">
        <f t="shared" si="202"/>
        <v>1149188057</v>
      </c>
      <c r="O675" s="219">
        <f t="shared" si="202"/>
        <v>1108</v>
      </c>
      <c r="P675" s="219">
        <f t="shared" si="183"/>
        <v>993248.10458081239</v>
      </c>
      <c r="Q675" s="219">
        <f t="shared" si="184"/>
        <v>1037173.3366425993</v>
      </c>
      <c r="R675" s="218">
        <f t="shared" si="185"/>
        <v>0.95764909248055319</v>
      </c>
      <c r="S675" s="147">
        <f t="shared" si="203"/>
        <v>290</v>
      </c>
      <c r="T675" s="50">
        <f>IFERROR(S675/S679,"-")</f>
        <v>8.0110497237569064E-2</v>
      </c>
      <c r="U675" s="219">
        <f t="shared" si="204"/>
        <v>271956414</v>
      </c>
      <c r="V675" s="219">
        <f t="shared" si="204"/>
        <v>278</v>
      </c>
      <c r="W675" s="219">
        <f t="shared" si="186"/>
        <v>937780.73793103453</v>
      </c>
      <c r="X675" s="219">
        <f t="shared" si="187"/>
        <v>978260.48201438854</v>
      </c>
      <c r="Y675" s="144">
        <f t="shared" si="188"/>
        <v>0.95862068965517244</v>
      </c>
      <c r="Z675" s="147">
        <f t="shared" si="205"/>
        <v>214</v>
      </c>
      <c r="AA675" s="50">
        <f>IFERROR(Z675/Z679,"-")</f>
        <v>8.1152825180128937E-2</v>
      </c>
      <c r="AB675" s="219">
        <f t="shared" si="206"/>
        <v>195973193</v>
      </c>
      <c r="AC675" s="219">
        <f t="shared" si="206"/>
        <v>204</v>
      </c>
      <c r="AD675" s="219">
        <f t="shared" si="189"/>
        <v>915762.58411214955</v>
      </c>
      <c r="AE675" s="219">
        <f t="shared" si="190"/>
        <v>960652.90686274506</v>
      </c>
      <c r="AF675" s="218">
        <f t="shared" si="191"/>
        <v>0.95327102803738317</v>
      </c>
      <c r="AG675" s="147">
        <f t="shared" si="207"/>
        <v>748</v>
      </c>
      <c r="AH675" s="50">
        <f>IFERROR(AG675/AG679,"-")</f>
        <v>8.0987440450411438E-2</v>
      </c>
      <c r="AI675" s="219">
        <f t="shared" si="208"/>
        <v>816188283</v>
      </c>
      <c r="AJ675" s="219">
        <f t="shared" si="208"/>
        <v>726</v>
      </c>
      <c r="AK675" s="219">
        <f t="shared" si="192"/>
        <v>1091160.8061497326</v>
      </c>
      <c r="AL675" s="219">
        <f t="shared" si="193"/>
        <v>1124226.2851239669</v>
      </c>
      <c r="AM675" s="218">
        <f t="shared" si="194"/>
        <v>0.97058823529411764</v>
      </c>
      <c r="AN675" s="147">
        <f t="shared" si="209"/>
        <v>3313</v>
      </c>
      <c r="AO675" s="50">
        <f>IFERROR(AN675/AN679,"-")</f>
        <v>2.6550090957902919E-2</v>
      </c>
      <c r="AP675" s="219">
        <f t="shared" si="210"/>
        <v>3425214646</v>
      </c>
      <c r="AQ675" s="219">
        <f t="shared" si="210"/>
        <v>3133</v>
      </c>
      <c r="AR675" s="219">
        <f t="shared" si="195"/>
        <v>1033871.0069423483</v>
      </c>
      <c r="AS675" s="219">
        <f t="shared" si="196"/>
        <v>1093269.9157357165</v>
      </c>
      <c r="AT675" s="267">
        <f t="shared" si="197"/>
        <v>0.9456685783277996</v>
      </c>
    </row>
    <row r="676" spans="2:48" s="7" customFormat="1">
      <c r="B676" s="475"/>
      <c r="C676" s="476"/>
      <c r="D676" s="143" t="s">
        <v>158</v>
      </c>
      <c r="E676" s="147">
        <f t="shared" si="199"/>
        <v>660</v>
      </c>
      <c r="F676" s="50">
        <f>IFERROR(E676/E679,"-")</f>
        <v>2.1003723387327755E-2</v>
      </c>
      <c r="G676" s="219">
        <f t="shared" si="200"/>
        <v>996707041</v>
      </c>
      <c r="H676" s="219">
        <f t="shared" si="200"/>
        <v>637</v>
      </c>
      <c r="I676" s="145">
        <f t="shared" si="198"/>
        <v>1510162.1833333333</v>
      </c>
      <c r="J676" s="219">
        <f t="shared" si="181"/>
        <v>1564689.2323390895</v>
      </c>
      <c r="K676" s="218">
        <f t="shared" si="182"/>
        <v>0.9651515151515152</v>
      </c>
      <c r="L676" s="147">
        <f t="shared" si="201"/>
        <v>503</v>
      </c>
      <c r="M676" s="50">
        <f>IFERROR(L676/L679,"-")</f>
        <v>2.2636244993474643E-2</v>
      </c>
      <c r="N676" s="219">
        <f t="shared" si="202"/>
        <v>749134753</v>
      </c>
      <c r="O676" s="219">
        <f t="shared" si="202"/>
        <v>480</v>
      </c>
      <c r="P676" s="219">
        <f t="shared" si="183"/>
        <v>1489333.5049701789</v>
      </c>
      <c r="Q676" s="219">
        <f t="shared" si="184"/>
        <v>1560697.4020833333</v>
      </c>
      <c r="R676" s="218">
        <f t="shared" si="185"/>
        <v>0.95427435387673953</v>
      </c>
      <c r="S676" s="147">
        <f t="shared" si="203"/>
        <v>124</v>
      </c>
      <c r="T676" s="50">
        <f>IFERROR(S676/S679,"-")</f>
        <v>3.4254143646408837E-2</v>
      </c>
      <c r="U676" s="219">
        <f t="shared" si="204"/>
        <v>171701721</v>
      </c>
      <c r="V676" s="219">
        <f t="shared" si="204"/>
        <v>117</v>
      </c>
      <c r="W676" s="219">
        <f t="shared" si="186"/>
        <v>1384691.2983870967</v>
      </c>
      <c r="X676" s="219">
        <f t="shared" si="187"/>
        <v>1467536.076923077</v>
      </c>
      <c r="Y676" s="144">
        <f t="shared" si="188"/>
        <v>0.94354838709677424</v>
      </c>
      <c r="Z676" s="147">
        <f t="shared" si="205"/>
        <v>97</v>
      </c>
      <c r="AA676" s="50">
        <f>IFERROR(Z676/Z679,"-")</f>
        <v>3.678422449753508E-2</v>
      </c>
      <c r="AB676" s="219">
        <f t="shared" si="206"/>
        <v>126096211</v>
      </c>
      <c r="AC676" s="219">
        <f t="shared" si="206"/>
        <v>90</v>
      </c>
      <c r="AD676" s="219">
        <f t="shared" si="189"/>
        <v>1299960.9381443299</v>
      </c>
      <c r="AE676" s="219">
        <f t="shared" si="190"/>
        <v>1401069.0111111111</v>
      </c>
      <c r="AF676" s="218">
        <f t="shared" si="191"/>
        <v>0.92783505154639179</v>
      </c>
      <c r="AG676" s="147">
        <f t="shared" si="207"/>
        <v>364</v>
      </c>
      <c r="AH676" s="50">
        <f>IFERROR(AG676/AG679,"-")</f>
        <v>3.9411000433087914E-2</v>
      </c>
      <c r="AI676" s="219">
        <f t="shared" si="208"/>
        <v>575842881</v>
      </c>
      <c r="AJ676" s="219">
        <f t="shared" si="208"/>
        <v>345</v>
      </c>
      <c r="AK676" s="219">
        <f t="shared" si="192"/>
        <v>1581985.9368131869</v>
      </c>
      <c r="AL676" s="219">
        <f t="shared" si="193"/>
        <v>1669109.8</v>
      </c>
      <c r="AM676" s="218">
        <f t="shared" si="194"/>
        <v>0.94780219780219777</v>
      </c>
      <c r="AN676" s="147">
        <f t="shared" si="209"/>
        <v>1374</v>
      </c>
      <c r="AO676" s="50">
        <f>IFERROR(AN676/AN679,"-")</f>
        <v>1.1011115296154124E-2</v>
      </c>
      <c r="AP676" s="219">
        <f t="shared" si="210"/>
        <v>2109533419</v>
      </c>
      <c r="AQ676" s="219">
        <f t="shared" si="210"/>
        <v>1298</v>
      </c>
      <c r="AR676" s="219">
        <f t="shared" si="195"/>
        <v>1535322.7212518195</v>
      </c>
      <c r="AS676" s="219">
        <f t="shared" si="196"/>
        <v>1625218.3505392913</v>
      </c>
      <c r="AT676" s="267">
        <f t="shared" si="197"/>
        <v>0.94468704512372637</v>
      </c>
    </row>
    <row r="677" spans="2:48" s="7" customFormat="1">
      <c r="B677" s="475"/>
      <c r="C677" s="476"/>
      <c r="D677" s="143" t="s">
        <v>159</v>
      </c>
      <c r="E677" s="147">
        <f t="shared" si="199"/>
        <v>371</v>
      </c>
      <c r="F677" s="50">
        <f>IFERROR(E677/E679,"-")</f>
        <v>1.1806638449543327E-2</v>
      </c>
      <c r="G677" s="219">
        <f t="shared" si="200"/>
        <v>617974926</v>
      </c>
      <c r="H677" s="219">
        <f t="shared" si="200"/>
        <v>352</v>
      </c>
      <c r="I677" s="145">
        <f t="shared" si="198"/>
        <v>1665700.6091644205</v>
      </c>
      <c r="J677" s="219">
        <f t="shared" si="181"/>
        <v>1755610.5852272727</v>
      </c>
      <c r="K677" s="218">
        <f t="shared" si="182"/>
        <v>0.94878706199460916</v>
      </c>
      <c r="L677" s="147">
        <f t="shared" si="201"/>
        <v>295</v>
      </c>
      <c r="M677" s="50">
        <f>IFERROR(L677/L679,"-")</f>
        <v>1.3275730165159084E-2</v>
      </c>
      <c r="N677" s="219">
        <f t="shared" si="202"/>
        <v>492828218</v>
      </c>
      <c r="O677" s="219">
        <f t="shared" si="202"/>
        <v>283</v>
      </c>
      <c r="P677" s="219">
        <f t="shared" si="183"/>
        <v>1670604.1288135594</v>
      </c>
      <c r="Q677" s="219">
        <f t="shared" si="184"/>
        <v>1741442.4664310955</v>
      </c>
      <c r="R677" s="218">
        <f t="shared" si="185"/>
        <v>0.95932203389830506</v>
      </c>
      <c r="S677" s="147">
        <f t="shared" si="203"/>
        <v>87</v>
      </c>
      <c r="T677" s="50">
        <f>IFERROR(S677/S679,"-")</f>
        <v>2.4033149171270717E-2</v>
      </c>
      <c r="U677" s="219">
        <f t="shared" si="204"/>
        <v>127346659</v>
      </c>
      <c r="V677" s="219">
        <f t="shared" si="204"/>
        <v>81</v>
      </c>
      <c r="W677" s="219">
        <f t="shared" si="186"/>
        <v>1463754.7011494252</v>
      </c>
      <c r="X677" s="219">
        <f t="shared" si="187"/>
        <v>1572180.975308642</v>
      </c>
      <c r="Y677" s="144">
        <f t="shared" si="188"/>
        <v>0.93103448275862066</v>
      </c>
      <c r="Z677" s="147">
        <f t="shared" si="205"/>
        <v>75</v>
      </c>
      <c r="AA677" s="50">
        <f>IFERROR(Z677/Z679,"-")</f>
        <v>2.844141069397042E-2</v>
      </c>
      <c r="AB677" s="219">
        <f t="shared" si="206"/>
        <v>106848000</v>
      </c>
      <c r="AC677" s="219">
        <f t="shared" si="206"/>
        <v>70</v>
      </c>
      <c r="AD677" s="219">
        <f t="shared" si="189"/>
        <v>1424640</v>
      </c>
      <c r="AE677" s="219">
        <f t="shared" si="190"/>
        <v>1526400</v>
      </c>
      <c r="AF677" s="218">
        <f t="shared" si="191"/>
        <v>0.93333333333333335</v>
      </c>
      <c r="AG677" s="147">
        <f t="shared" si="207"/>
        <v>259</v>
      </c>
      <c r="AH677" s="50">
        <f>IFERROR(AG677/AG679,"-")</f>
        <v>2.8042442615851017E-2</v>
      </c>
      <c r="AI677" s="219">
        <f t="shared" si="208"/>
        <v>507275992</v>
      </c>
      <c r="AJ677" s="219">
        <f t="shared" si="208"/>
        <v>250</v>
      </c>
      <c r="AK677" s="219">
        <f t="shared" si="192"/>
        <v>1958594.5637065638</v>
      </c>
      <c r="AL677" s="219">
        <f t="shared" si="193"/>
        <v>2029103.9680000001</v>
      </c>
      <c r="AM677" s="218">
        <f t="shared" si="194"/>
        <v>0.96525096525096521</v>
      </c>
      <c r="AN677" s="147">
        <f t="shared" si="209"/>
        <v>727</v>
      </c>
      <c r="AO677" s="50">
        <f>IFERROR(AN677/AN679,"-")</f>
        <v>5.8261141341368616E-3</v>
      </c>
      <c r="AP677" s="219">
        <f t="shared" si="210"/>
        <v>1088298757</v>
      </c>
      <c r="AQ677" s="219">
        <f t="shared" si="210"/>
        <v>672</v>
      </c>
      <c r="AR677" s="219">
        <f t="shared" si="195"/>
        <v>1496972.1554332874</v>
      </c>
      <c r="AS677" s="219">
        <f t="shared" si="196"/>
        <v>1619492.1979166667</v>
      </c>
      <c r="AT677" s="267">
        <f t="shared" si="197"/>
        <v>0.92434662998624484</v>
      </c>
    </row>
    <row r="678" spans="2:48" s="7" customFormat="1">
      <c r="B678" s="475"/>
      <c r="C678" s="476"/>
      <c r="D678" s="146" t="s">
        <v>160</v>
      </c>
      <c r="E678" s="271">
        <f t="shared" si="199"/>
        <v>188</v>
      </c>
      <c r="F678" s="140">
        <f>IFERROR(E678/E679,"-")</f>
        <v>5.9828787830569965E-3</v>
      </c>
      <c r="G678" s="273">
        <f t="shared" si="200"/>
        <v>385727246</v>
      </c>
      <c r="H678" s="273">
        <f t="shared" si="200"/>
        <v>171</v>
      </c>
      <c r="I678" s="272">
        <f t="shared" si="198"/>
        <v>2051740.6702127659</v>
      </c>
      <c r="J678" s="273">
        <f t="shared" si="181"/>
        <v>2255714.888888889</v>
      </c>
      <c r="K678" s="303">
        <f t="shared" si="182"/>
        <v>0.90957446808510634</v>
      </c>
      <c r="L678" s="271">
        <f t="shared" si="201"/>
        <v>141</v>
      </c>
      <c r="M678" s="140">
        <f>IFERROR(L678/L679,"-")</f>
        <v>6.3453489941946804E-3</v>
      </c>
      <c r="N678" s="273">
        <f t="shared" si="202"/>
        <v>279885492</v>
      </c>
      <c r="O678" s="273">
        <f t="shared" si="202"/>
        <v>127</v>
      </c>
      <c r="P678" s="273">
        <f t="shared" si="183"/>
        <v>1985003.4893617022</v>
      </c>
      <c r="Q678" s="273">
        <f t="shared" si="184"/>
        <v>2203822.7716535432</v>
      </c>
      <c r="R678" s="303">
        <f t="shared" si="185"/>
        <v>0.900709219858156</v>
      </c>
      <c r="S678" s="271">
        <f t="shared" si="203"/>
        <v>44</v>
      </c>
      <c r="T678" s="140">
        <f>IFERROR(S678/S679,"-")</f>
        <v>1.2154696132596685E-2</v>
      </c>
      <c r="U678" s="273">
        <f t="shared" si="204"/>
        <v>72026066</v>
      </c>
      <c r="V678" s="273">
        <f t="shared" si="204"/>
        <v>40</v>
      </c>
      <c r="W678" s="273">
        <f t="shared" si="186"/>
        <v>1636956.0454545454</v>
      </c>
      <c r="X678" s="266">
        <f t="shared" si="187"/>
        <v>1800651.65</v>
      </c>
      <c r="Y678" s="304">
        <f t="shared" si="188"/>
        <v>0.90909090909090906</v>
      </c>
      <c r="Z678" s="271">
        <f t="shared" si="205"/>
        <v>34</v>
      </c>
      <c r="AA678" s="140">
        <f>IFERROR(Z678/Z679,"-")</f>
        <v>1.2893439514599925E-2</v>
      </c>
      <c r="AB678" s="273">
        <f t="shared" si="206"/>
        <v>53366420</v>
      </c>
      <c r="AC678" s="273">
        <f t="shared" si="206"/>
        <v>30</v>
      </c>
      <c r="AD678" s="273">
        <f t="shared" si="189"/>
        <v>1569600.5882352942</v>
      </c>
      <c r="AE678" s="273">
        <f t="shared" si="190"/>
        <v>1778880.6666666667</v>
      </c>
      <c r="AF678" s="303">
        <f t="shared" si="191"/>
        <v>0.88235294117647056</v>
      </c>
      <c r="AG678" s="271">
        <f t="shared" si="207"/>
        <v>145</v>
      </c>
      <c r="AH678" s="140">
        <f>IFERROR(AG678/AG679,"-")</f>
        <v>1.5699436985708099E-2</v>
      </c>
      <c r="AI678" s="273">
        <f t="shared" si="208"/>
        <v>315256698</v>
      </c>
      <c r="AJ678" s="273">
        <f t="shared" si="208"/>
        <v>131</v>
      </c>
      <c r="AK678" s="273">
        <f t="shared" si="192"/>
        <v>2174184.124137931</v>
      </c>
      <c r="AL678" s="273">
        <f t="shared" si="193"/>
        <v>2406539.6793893129</v>
      </c>
      <c r="AM678" s="303">
        <f t="shared" si="194"/>
        <v>0.90344827586206899</v>
      </c>
      <c r="AN678" s="271">
        <f t="shared" si="209"/>
        <v>279</v>
      </c>
      <c r="AO678" s="140">
        <f>IFERROR(AN678/AN679,"-")</f>
        <v>2.2358814902671037E-3</v>
      </c>
      <c r="AP678" s="273">
        <f t="shared" si="210"/>
        <v>515090494</v>
      </c>
      <c r="AQ678" s="273">
        <f t="shared" si="210"/>
        <v>240</v>
      </c>
      <c r="AR678" s="273">
        <f t="shared" si="195"/>
        <v>1846202.4874551971</v>
      </c>
      <c r="AS678" s="273">
        <f t="shared" si="196"/>
        <v>2146210.3916666666</v>
      </c>
      <c r="AT678" s="275">
        <f t="shared" si="197"/>
        <v>0.86021505376344087</v>
      </c>
    </row>
    <row r="679" spans="2:48" s="7" customFormat="1">
      <c r="B679" s="477"/>
      <c r="C679" s="478"/>
      <c r="D679" s="247" t="s">
        <v>64</v>
      </c>
      <c r="E679" s="148">
        <f t="shared" si="199"/>
        <v>31423</v>
      </c>
      <c r="F679" s="116">
        <f>IFERROR(E679/E679,"-")</f>
        <v>1</v>
      </c>
      <c r="G679" s="224">
        <f t="shared" si="200"/>
        <v>5098876032</v>
      </c>
      <c r="H679" s="224">
        <f t="shared" si="200"/>
        <v>6577</v>
      </c>
      <c r="I679" s="138">
        <f t="shared" si="198"/>
        <v>162265.72994303535</v>
      </c>
      <c r="J679" s="224">
        <f t="shared" si="181"/>
        <v>775258.63341949217</v>
      </c>
      <c r="K679" s="223">
        <f t="shared" si="182"/>
        <v>0.20930528593705247</v>
      </c>
      <c r="L679" s="148">
        <f t="shared" si="201"/>
        <v>22221</v>
      </c>
      <c r="M679" s="116">
        <f>IFERROR(L679/L679,"-")</f>
        <v>1</v>
      </c>
      <c r="N679" s="224">
        <f t="shared" si="202"/>
        <v>3790720768</v>
      </c>
      <c r="O679" s="224">
        <f t="shared" si="202"/>
        <v>4866</v>
      </c>
      <c r="P679" s="224">
        <f t="shared" si="183"/>
        <v>170591.81710994104</v>
      </c>
      <c r="Q679" s="224">
        <f t="shared" si="184"/>
        <v>779021.94163584057</v>
      </c>
      <c r="R679" s="223">
        <f t="shared" si="185"/>
        <v>0.21898204401242069</v>
      </c>
      <c r="S679" s="148">
        <f t="shared" si="203"/>
        <v>3620</v>
      </c>
      <c r="T679" s="116">
        <f>IFERROR(S679/S679,"-")</f>
        <v>1</v>
      </c>
      <c r="U679" s="224">
        <f t="shared" si="204"/>
        <v>906947262</v>
      </c>
      <c r="V679" s="224">
        <f t="shared" si="204"/>
        <v>1145</v>
      </c>
      <c r="W679" s="224">
        <f t="shared" si="186"/>
        <v>250537.91767955801</v>
      </c>
      <c r="X679" s="225">
        <f t="shared" si="187"/>
        <v>792093.67860262014</v>
      </c>
      <c r="Y679" s="129">
        <f t="shared" si="188"/>
        <v>0.31629834254143646</v>
      </c>
      <c r="Z679" s="148">
        <f t="shared" si="205"/>
        <v>2637</v>
      </c>
      <c r="AA679" s="116">
        <f>IFERROR(Z679/Z679,"-")</f>
        <v>1</v>
      </c>
      <c r="AB679" s="224">
        <f t="shared" si="206"/>
        <v>675958466</v>
      </c>
      <c r="AC679" s="224">
        <f t="shared" si="206"/>
        <v>855</v>
      </c>
      <c r="AD679" s="224">
        <f t="shared" si="189"/>
        <v>256336.1645809632</v>
      </c>
      <c r="AE679" s="224">
        <f t="shared" si="190"/>
        <v>790594.69707602344</v>
      </c>
      <c r="AF679" s="223">
        <f t="shared" si="191"/>
        <v>0.32423208191126279</v>
      </c>
      <c r="AG679" s="148">
        <f t="shared" si="207"/>
        <v>9236</v>
      </c>
      <c r="AH679" s="116">
        <f>IFERROR(AG679/AG679,"-")</f>
        <v>1</v>
      </c>
      <c r="AI679" s="224">
        <f t="shared" si="208"/>
        <v>2890749966</v>
      </c>
      <c r="AJ679" s="224">
        <f t="shared" si="208"/>
        <v>2842</v>
      </c>
      <c r="AK679" s="224">
        <f t="shared" si="192"/>
        <v>312987.2202252057</v>
      </c>
      <c r="AL679" s="224">
        <f t="shared" si="193"/>
        <v>1017153.4011259676</v>
      </c>
      <c r="AM679" s="223">
        <f t="shared" si="194"/>
        <v>0.30770896491987876</v>
      </c>
      <c r="AN679" s="148">
        <f t="shared" si="209"/>
        <v>124783</v>
      </c>
      <c r="AO679" s="116">
        <f>IFERROR(AN679/AN679,"-")</f>
        <v>1</v>
      </c>
      <c r="AP679" s="224">
        <f t="shared" si="210"/>
        <v>11576001734</v>
      </c>
      <c r="AQ679" s="224">
        <f t="shared" si="210"/>
        <v>15076</v>
      </c>
      <c r="AR679" s="224">
        <f t="shared" si="195"/>
        <v>92769.060961829731</v>
      </c>
      <c r="AS679" s="224">
        <f t="shared" si="196"/>
        <v>767843.04417617409</v>
      </c>
      <c r="AT679" s="268">
        <f t="shared" si="197"/>
        <v>0.12081773959593856</v>
      </c>
    </row>
    <row r="680" spans="2:48">
      <c r="B680" s="128"/>
      <c r="C680" s="128"/>
      <c r="I680" s="3"/>
      <c r="J680" s="128"/>
    </row>
    <row r="681" spans="2:48">
      <c r="AF681" s="3"/>
    </row>
    <row r="682" spans="2:48">
      <c r="D682" s="3"/>
      <c r="E682" s="3"/>
      <c r="AF682" s="3"/>
    </row>
    <row r="683" spans="2:48">
      <c r="AF683" s="3"/>
    </row>
    <row r="684" spans="2:48">
      <c r="AF684" s="3"/>
    </row>
    <row r="685" spans="2:48">
      <c r="AF685" s="3"/>
    </row>
  </sheetData>
  <mergeCells count="158">
    <mergeCell ref="B545:B553"/>
    <mergeCell ref="C545:C553"/>
    <mergeCell ref="B554:B562"/>
    <mergeCell ref="C554:C562"/>
    <mergeCell ref="B563:B571"/>
    <mergeCell ref="C563:C571"/>
    <mergeCell ref="B572:B580"/>
    <mergeCell ref="C572:C580"/>
    <mergeCell ref="B392:B400"/>
    <mergeCell ref="C392:C400"/>
    <mergeCell ref="B401:B409"/>
    <mergeCell ref="C401:C409"/>
    <mergeCell ref="B410:B418"/>
    <mergeCell ref="C410:C418"/>
    <mergeCell ref="B419:B427"/>
    <mergeCell ref="C419:C427"/>
    <mergeCell ref="B428:B436"/>
    <mergeCell ref="C428:C436"/>
    <mergeCell ref="C518:C526"/>
    <mergeCell ref="B536:B544"/>
    <mergeCell ref="C536:C544"/>
    <mergeCell ref="B248:B256"/>
    <mergeCell ref="C248:C256"/>
    <mergeCell ref="B257:B265"/>
    <mergeCell ref="C257:C265"/>
    <mergeCell ref="B266:B274"/>
    <mergeCell ref="C266:C274"/>
    <mergeCell ref="B275:B283"/>
    <mergeCell ref="C275:C283"/>
    <mergeCell ref="B284:B292"/>
    <mergeCell ref="C284:C292"/>
    <mergeCell ref="B104:B112"/>
    <mergeCell ref="C104:C112"/>
    <mergeCell ref="B113:B121"/>
    <mergeCell ref="C113:C121"/>
    <mergeCell ref="B122:B130"/>
    <mergeCell ref="C122:C130"/>
    <mergeCell ref="B131:B139"/>
    <mergeCell ref="C131:C139"/>
    <mergeCell ref="B140:B148"/>
    <mergeCell ref="C140:C148"/>
    <mergeCell ref="B671:C679"/>
    <mergeCell ref="B581:B589"/>
    <mergeCell ref="C581:C589"/>
    <mergeCell ref="B590:B598"/>
    <mergeCell ref="C590:C598"/>
    <mergeCell ref="B599:B607"/>
    <mergeCell ref="C599:C607"/>
    <mergeCell ref="B608:B616"/>
    <mergeCell ref="C608:C616"/>
    <mergeCell ref="B617:B625"/>
    <mergeCell ref="C617:C625"/>
    <mergeCell ref="B626:B634"/>
    <mergeCell ref="C626:C634"/>
    <mergeCell ref="B635:B643"/>
    <mergeCell ref="C635:C643"/>
    <mergeCell ref="B644:B652"/>
    <mergeCell ref="C644:C652"/>
    <mergeCell ref="B653:B661"/>
    <mergeCell ref="C653:C661"/>
    <mergeCell ref="B662:B670"/>
    <mergeCell ref="C662:C670"/>
    <mergeCell ref="C365:C373"/>
    <mergeCell ref="B374:B382"/>
    <mergeCell ref="C374:C382"/>
    <mergeCell ref="B527:B535"/>
    <mergeCell ref="C527:C535"/>
    <mergeCell ref="B437:B445"/>
    <mergeCell ref="C437:C445"/>
    <mergeCell ref="B446:B454"/>
    <mergeCell ref="C446:C454"/>
    <mergeCell ref="B455:B463"/>
    <mergeCell ref="C455:C463"/>
    <mergeCell ref="B464:B472"/>
    <mergeCell ref="C464:C472"/>
    <mergeCell ref="B473:B481"/>
    <mergeCell ref="C473:C481"/>
    <mergeCell ref="B482:B490"/>
    <mergeCell ref="C482:C490"/>
    <mergeCell ref="B491:B499"/>
    <mergeCell ref="C491:C499"/>
    <mergeCell ref="B500:B508"/>
    <mergeCell ref="C500:C508"/>
    <mergeCell ref="B509:B517"/>
    <mergeCell ref="C509:C517"/>
    <mergeCell ref="B518:B526"/>
    <mergeCell ref="C212:C220"/>
    <mergeCell ref="B221:B229"/>
    <mergeCell ref="C221:C229"/>
    <mergeCell ref="B230:B238"/>
    <mergeCell ref="C230:C238"/>
    <mergeCell ref="B383:B391"/>
    <mergeCell ref="C383:C391"/>
    <mergeCell ref="B293:B301"/>
    <mergeCell ref="C293:C301"/>
    <mergeCell ref="B302:B310"/>
    <mergeCell ref="C302:C310"/>
    <mergeCell ref="B311:B319"/>
    <mergeCell ref="C311:C319"/>
    <mergeCell ref="B320:B328"/>
    <mergeCell ref="C320:C328"/>
    <mergeCell ref="B329:B337"/>
    <mergeCell ref="C329:C337"/>
    <mergeCell ref="B338:B346"/>
    <mergeCell ref="C338:C346"/>
    <mergeCell ref="B347:B355"/>
    <mergeCell ref="C347:C355"/>
    <mergeCell ref="B356:B364"/>
    <mergeCell ref="C356:C364"/>
    <mergeCell ref="B365:B373"/>
    <mergeCell ref="C59:C67"/>
    <mergeCell ref="B68:B76"/>
    <mergeCell ref="C68:C76"/>
    <mergeCell ref="B77:B85"/>
    <mergeCell ref="C77:C85"/>
    <mergeCell ref="B86:B94"/>
    <mergeCell ref="C86:C94"/>
    <mergeCell ref="B239:B247"/>
    <mergeCell ref="C239:C247"/>
    <mergeCell ref="B149:B157"/>
    <mergeCell ref="C149:C157"/>
    <mergeCell ref="B158:B166"/>
    <mergeCell ref="C158:C166"/>
    <mergeCell ref="B167:B175"/>
    <mergeCell ref="C167:C175"/>
    <mergeCell ref="B176:B184"/>
    <mergeCell ref="C176:C184"/>
    <mergeCell ref="B185:B193"/>
    <mergeCell ref="C185:C193"/>
    <mergeCell ref="B194:B202"/>
    <mergeCell ref="C194:C202"/>
    <mergeCell ref="B203:B211"/>
    <mergeCell ref="C203:C211"/>
    <mergeCell ref="B212:B220"/>
    <mergeCell ref="AN3:AT3"/>
    <mergeCell ref="B3:B4"/>
    <mergeCell ref="C3:C4"/>
    <mergeCell ref="D3:D4"/>
    <mergeCell ref="E3:K3"/>
    <mergeCell ref="L3:R3"/>
    <mergeCell ref="S3:Y3"/>
    <mergeCell ref="B95:B103"/>
    <mergeCell ref="C95:C103"/>
    <mergeCell ref="Z3:AF3"/>
    <mergeCell ref="AG3:AM3"/>
    <mergeCell ref="B5:B13"/>
    <mergeCell ref="C5:C13"/>
    <mergeCell ref="B14:B22"/>
    <mergeCell ref="C14:C22"/>
    <mergeCell ref="B23:B31"/>
    <mergeCell ref="C23:C31"/>
    <mergeCell ref="B32:B40"/>
    <mergeCell ref="C32:C40"/>
    <mergeCell ref="B41:B49"/>
    <mergeCell ref="C41:C49"/>
    <mergeCell ref="B50:B58"/>
    <mergeCell ref="C50:C58"/>
    <mergeCell ref="B59:B67"/>
  </mergeCells>
  <phoneticPr fontId="3"/>
  <pageMargins left="0.70866141732283472" right="0.70866141732283472" top="0.59055118110236227" bottom="0.59055118110236227" header="0.31496062992125984" footer="0.31496062992125984"/>
  <pageSetup paperSize="8" scale="67" fitToHeight="0" pageOrder="overThenDown" orientation="landscape" r:id="rId1"/>
  <headerFooter>
    <oddHeader>&amp;R&amp;"ＭＳ 明朝,標準"&amp;12口腔フレイルに係る分析(歯科)</oddHeader>
  </headerFooter>
  <rowBreaks count="12" manualBreakCount="12">
    <brk id="76" max="16383" man="1"/>
    <brk id="148" max="16383" man="1"/>
    <brk id="220" max="16383" man="1"/>
    <brk id="292" max="16383" man="1"/>
    <brk id="364" max="16383" man="1"/>
    <brk id="436" max="16383" man="1"/>
    <brk id="508" max="16383" man="1"/>
    <brk id="580" max="16383" man="1"/>
    <brk id="652" max="16383" man="1"/>
    <brk id="724" max="16383" man="1"/>
    <brk id="796" max="16383" man="1"/>
    <brk id="868" max="16383" man="1"/>
  </rowBreaks>
  <colBreaks count="1" manualBreakCount="1">
    <brk id="25" max="678" man="1"/>
  </colBreaks>
  <ignoredErrors>
    <ignoredError sqref="F13 M13 T13 AA13 AH13 AO13 M184 F22 M22 T22 AA22 AH22 AO22 F31 M31 T31 AA31 AH31 AO31 F40 M40 T40 AA40 AH40 AO40 F49 M49 T49 AA49 AH49 AO49 F58 M58 T58 AA58 AH58 AO58 F67 M67 T67 AA67 AH67 AO67 F76 M76 T76 AA76 AH76 AO76 F85 M85 T85 AA85 AH85 AO85 F94 M94 T94 AA94 AH94 AO94 F103 M103 T103 AA103 AH103 AO103 F112 M112 T112 AA112 AH112 AO112 F121 M121 T121 AA121 AH121 AO121 F130 M130 T130 AA130 AH130 AO130 F139 M139 T139 AA139 AH139 AO139 F148 M148 T148 AA148 AH148 AO148 F157 M157 T157 AA157 AH157 AO157 F166 T166 AA166 AH166 AO166 M166 F175 T175 AA175 AH175 AO175 M175 F184 T184 AA184 AH184 AO184 F193 M193 T193 AA193 AH193 AO193 F202 M202 T202 AA202 AH202 AO202 F211 M211 T211 AA211 AH211 AO211 F220 M220 T220 AA220 AH220 AO220 F229 M229 T229 AA229 AH229 AO229 F238 M238 T238 AA238 AH238 AO238 F247 M247 T247 AA247 AH247 AO247 F256 M256 T256 AA256 AH256 AO256 F265 M265 T265 AA265 AH265 AO265 F274 M274 T274 AA274 AH274 AO274 F283 M283 T283 AA283 AH283 AO283 F292 M292 T292 AA292 AH292 AO292 F301 M301 T301 AA301 AH301 AO301 F310 M310 T310 AA310 AH310 AO310 F319 M319 T319 AA319 AH319 AO319 F328 M328 T328 AA328 AH328 AO328 F337 M337 T337 AA337 AH337 AO337 F346 M346 T346 AA346 AH346 AO346 F355 M355 T355 AA355 AH355 AO355 F364 M364 T364 AA364 AH364 AO364 F373 M373 T373 AA373 AH373 AO373 F382 M382 T382 AA382 AH382 AO382 F391 M391 T391 AA391 AH391 AO391 F400 M400 T400 AA400 AH400 AO400 F409 M409 T409 AA409 AH409 AO409 F418 M418 T418 AA418 AH418 AO418 F427 M427 T427 AA427 AH427 AO427 F436 M436 T436 AA436 AH436 AO436 F445 M445 T445 AA445 AH445 AO445 F454 M454 T454 AA454 AH454 AO454 F463 M463 T463 AA463 AH463 AO463 F472 M472 T472 AA472 AH472 AO472 F481 M481 T481 AA481 AH481 AO481 F490 M490 T490 AA490 AH490 AO490 F499 M499 T499 AA499 AH499 AO499 F508 M508 T508 AA508 AH508 AO508 F517 M517 T517 AA517 AH517 AO517 F526 M526 T526 AA526 AH526 AO526 F535 M535 T535 AA535 AH535 AO535 F544 M544 T544 AA544 AH544 AO544 F553 M553 T553 AA553 AH553 AO553 F562 M562 T562 AA562 AH562 AO562 F571 M571 T571 AA571 AH571 AO571 F580 M580 T580 AA580 AH580 AO580 F589 M589 T589 AA589 AH589 AO589 F598 M598 T598 AA598 AH598 AO598 F607 M607 T607 AA607 AH607 AO607 F616 M616 T616 AA616 AH616 AO616 F625 M625 T625 AA625 AH625 AO625 F634 M634 T634 AA634 AH634 AO634 F643 M643 T643 AA643 AH643 AO643 F652 M652 T652 AA652 AH652 AO652 F661 M661 T661 AA661 AH661 AO661 F670:F679 M670:M679 T670:T679 AA670:AA679 AH670:AH679 AO670:AO679" formula="1"/>
    <ignoredError sqref="F5:F12 I5:K5 P5:R5 W5:Y5 AA5:AA12 AD5:AF5 AK5:AM5 AO5:AO12 AR5:AT5 I6:K6 P6:R6 W6:Y6 AD6:AF6 AK6:AM6 AR6:AT6 I7:K7 P7:R7 W7:Y7 AD7:AF7 AK7:AM7 AR7:AT7 I8:K8 P8:R8 W8:Y8 AD8:AF8 AK8:AM8 AR8:AT8 I9:K9 P9:R9 W9:Y9 AD9:AF9 AK9:AM9 AR9:AT9 I10:K10 P10:R10 W10:Y10 AD10:AF10 AK10:AM10 AR10:AT10 I11:K11 P11:R11 W11:Y11 AD11:AF11 AK11:AM11 AR11:AT11 I12:K12 P12:R12 W12:Y12 AD12:AF12 AK12:AM12 AR12:AT12 E13 G13:H13 L13 N13:O13 S13 U13:V13 Z13 AB13:AC13 AG13 AI13:AJ13 AN13 AP13:AQ13 I14:K14 P14:R14 W14:Y14 AD14:AF14 AK14:AM14 AR14:AT14 I15:K15 P15:R15 W15:Y15 AD15:AF15 AK15:AM15 AR15:AT15 I16:K16 P16:R16 W16:Y16 AD16:AF16 AK16:AM16 AR16:AT16 I17:K17 P17:R17 W17:Y17 AD17:AF17 AK17:AM17 AR17:AT17 I18:K18 P18:R18 W18:Y18 AD18:AF18 AK18:AM18 AR18:AT18 I19:K19 P19:R19 W19:Y19 AD19:AF19 AK19:AM19 AR19:AT19 I20:K20 P20:R20 W20:Y20 AD20:AF20 AK20:AM20 AR20:AT20 I21:K21 P21:R21 W21:Y21 AD21:AF21 AK21:AM21 AR21:AT21 E22 G22:H22 L22 N22:O22 S22 U22:V22 Z22 AB22:AC22 AG22 AI22:AJ22 AN22 AP22:AQ22 I23:K23 P23:R23 W23:Y23 AD23:AF23 AK23:AM23 AR23:AT23 I24:K24 P24:R24 W24:Y24 AD24:AF24 AK24:AM24 AR24:AT24 I25:K25 P25:R25 W25:Y25 AD25:AF25 AK25:AM25 AR25:AT25 I26:K26 P26:R26 W26:Y26 AD26:AF26 AK26:AM26 AR26:AT26 I27:K27 P27:R27 W27:Y27 AD27:AF27 AK27:AM27 AR27:AT27 I28:K28 P28:R28 W28:Y28 AD28:AF28 AK28:AM28 AR28:AT28 I29:K29 P29:R29 W29:Y29 AD29:AF29 AK29:AM29 AR29:AT29 I30:K30 P30:R30 W30:Y30 AD30:AF30 AK30:AM30 AR30:AT30 E31 G31:H31 L31 N31:O31 S31 U31:V31 Z31 AB31:AC31 AG31 AI31:AJ31 AN31 AP31:AQ31 I32:K32 P32:R32 W32:Y32 AD32:AF32 AK32:AM32 AR32:AT32 I33:K33 P33:R33 W33:Y33 AD33:AF33 AK33:AM33 AR33:AT33 I34:K34 P34:R34 W34:Y34 AD34:AF34 AK34:AM34 AR34:AT34 I35:K35 P35:R35 W35:Y35 AD35:AF35 AK35:AM35 AR35:AT35 I36:K36 P36:R36 W36:Y36 AD36:AF36 AK36:AM36 AR36:AT36 I37:K37 P37:R37 W37:Y37 AD37:AF37 AK37:AM37 AR37:AT37 I38:K38 P38:R38 W38:Y38 AD38:AF38 AK38:AM38 AR38:AT38 I39:K39 P39:R39 W39:Y39 AD39:AF39 AK39:AM39 AR39:AT39 E40 G40:H40 L40 N40:O40 S40 U40:V40 Z40 AB40:AC40 AG40 AI40:AJ40 AN40 AP40:AQ40 I41:K41 P41:R41 W41:Y41 AD41:AF41 AK41:AM41 AR41:AT41 I42:K42 P42:R42 W42:Y42 AD42:AF42 AK42:AM42 AR42:AT42 I43:K43 P43:R43 W43:Y43 AD43:AF43 AK43:AM43 AR43:AT43 I44:K44 P44:R44 W44:Y44 AD44:AF44 AK44:AM44 AR44:AT44 I45:K45 P45:R45 W45:Y45 AD45:AF45 AK45:AM45 AR45:AT45 I46:K46 P46:R46 W46:Y46 AD46:AF46 AK46:AM46 AR46:AT46 I47:K47 P47:R47 W47:Y47 AD47:AF47 AK47:AM47 AR47:AT47 I48:K48 P48:R48 W48:Y48 AD48:AF48 AK48:AM48 AR48:AT48 E49 G49:H49 L49 N49:O49 S49 U49:V49 Z49 AB49:AC49 AG49 AI49:AJ49 AN49 AP49:AQ49 I50:K50 P50:R50 W50:Y50 AD50:AF50 AK50:AM50 AR50:AT50 I51:K51 P51:R51 W51:Y51 AD51:AF51 AK51:AM51 AR51:AT51 I52:K52 P52:R52 W52:Y52 AD52:AF52 AK52:AM52 AR52:AT52 I53:K53 P53:R53 W53:Y53 AD53:AF53 AK53:AM53 AR53:AT53 I54:K54 P54:R54 W54:Y54 AD54:AF54 AK54:AM54 AR54:AT54 I55:K55 P55:R55 W55:Y55 AD55:AF55 AK55:AM55 AR55:AT55 I56:K56 P56:R56 W56:Y56 AD56:AF56 AK56:AM56 AR56:AT56 I57:K57 P57:R57 W57:Y57 AD57:AF57 AK57:AM57 AR57:AT57 E58 G58:H58 L58 N58:O58 S58 U58:V58 Z58 AB58:AC58 AG58 AI58:AJ58 AN58 AP58:AQ58 I59:K59 P59:R59 W59:Y59 AD59:AF59 AK59:AM59 AR59:AT59 I60:K60 P60:R60 W60:Y60 AD60:AF60 AK60:AM60 AR60:AT60 I61:K61 P61:R61 W61:Y61 AD61:AF61 AK61:AM61 AR61:AT61 I62:K62 P62:R62 W62:Y62 AD62:AF62 AK62:AM62 AR62:AT62 I63:K63 P63:R63 W63:Y63 AD63:AF63 AK63:AM63 AR63:AT63 I64:K64 P64:R64 W64:Y64 AD64:AF64 AK64:AM64 AR64:AT64 I65:K65 P65:R65 W65:Y65 AD65:AF65 AK65:AM65 AR65:AT65 I66:K66 P66:R66 W66:Y66 AD66:AF66 AK66:AM66 AR66:AT66 E67 G67:H67 L67 N67:O67 S67 U67:V67 Z67 AB67:AC67 AG67 AI67:AJ67 AN67 AP67:AQ67 I68:K68 P68:R68 W68:Y68 AD68:AF68 AK68:AM68 AR68:AT68 I69:K69 P69:R69 W69:Y69 AD69:AF69 AK69:AM69 AR69:AT69 I70:K70 P70:R70 W70:Y70 AD70:AF70 AK70:AM70 AR70:AT70 I71:K71 P71:R71 W71:Y71 AD71:AF71 AK71:AM71 AR71:AT71 I72:K72 P72:R72 W72:Y72 AD72:AF72 AK72:AM72 AR72:AT72 I73:K73 P73:R73 W73:Y73 AD73:AF73 AK73:AM73 AR73:AT73 I74:K74 P74:R74 W74:Y74 AD74:AF74 AK74:AM74 AR74:AT74 I75:K75 P75:R75 W75:Y75 AD75:AF75 AK75:AM75 AR75:AT75 E76 G76:H76 L76 N76:O76 S76 U76:V76 Z76 AB76:AC76 AG76 AI76:AJ76 AN76 AP76:AQ76 I77:K77 P77:R77 W77:Y77 AD77:AF77 AK77:AM77 AR77:AT77 I78:K78 P78:R78 W78:Y78 AD78:AF78 AK78:AM78 AR78:AT78 I79:K79 P79:R79 W79:Y79 AD79:AF79 AK79:AM79 AR79:AT79 I80:K80 P80:R80 W80:Y80 AD80:AF80 AK80:AM80 AR80:AT80 I81:K81 P81:R81 W81:Y81 AD81:AF81 AK81:AM81 AR81:AT81 I82:K82 P82:R82 W82:Y82 AD82:AF82 AK82:AM82 AR82:AT82 I83:K83 P83:R83 W83:Y83 AD83:AF83 AK83:AM83 AR83:AT83 I84:K84 P84:R84 W84:Y84 AD84:AF84 AK84:AM84 AR84:AT84 E85 G85:H85 L85 N85:O85 S85 U85:V85 Z85 AB85:AC85 AG85 AI85:AJ85 AN85 AP85:AQ85 I86:K86 P86:R86 W86:Y86 AD86:AF86 AK86:AM86 AR86:AT86 I87:K87 P87:R87 W87:Y87 AD87:AF87 AK87:AM87 AR87:AT87 I88:K88 P88:R88 W88:Y88 AD88:AF88 AK88:AM88 AR88:AT88 I89:K89 P89:R89 W89:Y89 AD89:AF89 AK89:AM89 AR89:AT89 I90:K90 P90:R90 W90:Y90 AD90:AF90 AK90:AM90 AR90:AT90 I91:K91 P91:R91 W91:Y91 AD91:AF91 AK91:AM91 AR91:AT91 I92:K92 P92:R92 W92:Y92 AD92:AF92 AK92:AM92 AR92:AT92 I93:K93 P93:R93 W93:Y93 AD93:AF93 AK93:AM93 AR93:AT93 E94 G94:H94 L94 N94:O94 S94 U94:V94 Z94 AB94:AC94 AG94 AI94:AJ94 AN94 AP94:AQ94 I95:K95 P95:R95 W95:Y95 AD95:AF95 AK95:AM95 AR95:AT95 I96:K96 P96:R96 W96:Y96 AD96:AF96 AK96:AM96 AR96:AT96 I97:K97 P97:R97 W97:Y97 AD97:AF97 AK97:AM97 AR97:AT97 I98:K98 P98:R98 W98:Y98 AD98:AF98 AK98:AM98 AR98:AT98 I99:K99 P99:R99 W99:Y99 AD99:AF99 AK99:AM99 AR99:AT99 I100:K100 P100:R100 W100:Y100 AD100:AF100 AK100:AM100 AR100:AT100 I101:K101 P101:R101 W101:Y101 AD101:AF101 AK101:AM101 AR101:AT101 I102:K102 P102:R102 W102:Y102 AD102:AF102 AK102:AM102 AR102:AT102 E103 G103:H103 L103 N103:O103 S103 U103:V103 Z103 AB103:AC103 AG103 AI103:AJ103 AN103 AP103:AQ103 I104:K104 P104:R104 W104:Y104 AD104:AF104 AK104:AM104 AR104:AT104 I105:K105 P105:R105 W105:Y105 AD105:AF105 AK105:AM105 AR105:AT105 I106:K106 P106:R106 W106:Y106 AD106:AF106 AK106:AM106 AR106:AT106 I107:K107 P107:R107 W107:Y107 AD107:AF107 AK107:AM107 AR107:AT107 I108:K108 P108:R108 W108:Y108 AD108:AF108 AK108:AM108 AR108:AT108 I109:K109 P109:R109 W109:Y109 AD109:AF109 AK109:AM109 AR109:AT109 I110:K110 P110:R110 W110:Y110 AD110:AF110 AK110:AM110 AR110:AT110 I111:K111 P111:R111 W111:Y111 AD111:AF111 AK111:AM111 AR111:AT111 E112 G112:H112 L112 N112:O112 S112 U112:V112 Z112 AB112:AC112 AG112 AI112:AJ112 AN112 AP112:AQ112 I113:K113 P113:R113 W113:Y113 AD113:AF113 AK113:AM113 AR113:AT113 I114:K114 P114:R114 W114:Y114 AD114:AF114 AK114:AM114 AR114:AT114 I115:K115 P115:R115 W115:Y115 AD115:AF115 AK115:AM115 AR115:AT115 I116:K116 P116:R116 W116:Y116 AD116:AF116 AK116:AM116 AR116:AT116 I117:K117 P117:R117 W117:Y117 AD117:AF117 AK117:AM117 AR117:AT117 I118:K118 P118:R118 W118:Y118 AD118:AF118 AK118:AM118 AR118:AT118 I119:K119 P119:R119 W119:Y119 AD119:AF119 AK119:AM119 AR119:AT119 I120:K120 P120:R120 W120:Y120 AD120:AF120 AK120:AM120 AR120:AT120 E121 G121:H121 L121 N121:O121 S121 U121:V121 Z121 AB121:AC121 AG121 AI121:AJ121 AN121 AP121:AQ121 I122:K122 P122:R122 W122:Y122 AD122:AF122 AK122:AM122 AR122:AT122 I123:K123 P123:R123 W123:Y123 AD123:AF123 AK123:AM123 AR123:AT123 I124:K124 P124:R124 W124:Y124 AD124:AF124 AK124:AM124 AR124:AT124 I125:K125 P125:R125 W125:Y125 AD125:AF125 AK125:AM125 AR125:AT125 I126:K126 P126:R126 W126:Y126 AD126:AF126 AK126:AM126 AR126:AT126 I127:K127 P127:R127 W127:Y127 AD127:AF127 AK127:AM127 AR127:AT127 I128:K128 P128:R128 W128:Y128 AD128:AF128 AK128:AM128 AR128:AT128 I129:K129 P129:R129 W129:Y129 AD129:AF129 AK129:AM129 AR129:AT129 E130 G130:H130 L130 N130:O130 S130 U130:V130 Z130 AB130:AC130 AG130 AI130:AJ130 AN130 AP130:AQ130 I131:K131 P131:R131 W131:Y131 AD131:AF131 AK131:AM131 AR131:AT131 I132:K132 P132:R132 W132:Y132 AD132:AF132 AK132:AM132 AR132:AT132 I133:K133 P133:R133 W133:Y133 AD133:AF133 AK133:AM133 AR133:AT133 I134:K134 P134:R134 W134:Y134 AD134:AF134 AK134:AM134 AR134:AT134 I135:K135 P135:R135 W135:Y135 AD135:AF135 AK135:AM135 AR135:AT135 I136:K136 P136:R136 W136:Y136 AD136:AF136 AK136:AM136 AR136:AT136 I137:K137 P137:R137 W137:Y137 AD137:AF137 AK137:AM137 AR137:AT137 I138:K138 P138:R138 W138:Y138 AD138:AF138 AK138:AM138 AR138:AT138 E139 G139:H139 L139 N139:O139 S139 U139:V139 Z139 AB139:AC139 AG139 AI139:AJ139 AN139 AP139:AQ139 I140:K140 P140:R140 W140:Y140 AD140:AF140 AK140:AM140 AR140:AT140 I141:K141 P141:R141 W141:Y141 AD141:AF141 AK141:AM141 AR141:AT141 I142:K142 P142:R142 W142:Y142 AD142:AF142 AK142:AM142 AR142:AT142 I143:K143 P143:R143 W143:Y143 AD143:AF143 AK143:AM143 AR143:AT143 I144:K144 P144:R144 W144:Y144 AD144:AF144 AK144:AM144 AR144:AT144 I145:K145 P145:R145 W145:Y145 AD145:AF145 AK145:AM145 AR145:AT145 I146:K146 P146:R146 W146:Y146 AD146:AF146 AK146:AM146 AR146:AT146 I147:K147 P147:R147 W147:Y147 AD147:AF147 AK147:AM147 AR147:AT147 E148 G148:H148 L148 N148:O148 S148 U148:V148 Z148 AB148:AC148 AG148 AI148:AJ148 AN148 AP148:AQ148 I149:K149 P149:R149 W149:Y149 AD149:AF149 AK149:AM149 AR149:AT149 I150:K150 P150:R150 W150:Y150 AD150:AF150 AK150:AM150 AR150:AT150 I151:K151 P151:R151 W151:Y151 AD151:AF151 AK151:AM151 AR151:AT151 I152:K152 P152:R152 W152:Y152 AD152:AF152 AK152:AM152 AR152:AT152 I153:K153 P153:R153 W153:Y153 AD153:AF153 AK153:AM153 AR153:AT153 I154:K154 P154:R154 W154:Y154 AD154:AF154 AK154:AM154 AR154:AT154 I155:K155 P155:R155 W155:Y155 AD155:AF155 AK155:AM155 AR155:AT155 I156:K156 P156:R156 W156:Y156 AD156:AF156 AK156:AM156 AR156:AT156 E157 G157:H157 L157 N157:O157 S157 U157:V157 Z157 AB157:AC157 AG157 AI157:AJ157 AN157 AP157:AQ157 I158:K158 M158:M165 P158:R158 W158:Y158 AD158:AF158 AK158:AM158 AR158:AT158 I159:K159 P159:R159 W159:Y159 AD159:AF159 AK159:AM159 AR159:AT159 I160:K160 P160:R160 W160:Y160 AD160:AF160 AK160:AM160 AR160:AT160 I161:K161 P161:R161 W161:Y161 AD161:AF161 AK161:AM161 AR161:AT161 I162:K162 P162:R162 W162:Y162 AD162:AF162 AK162:AM162 AR162:AT162 I163:K163 P163:R163 W163:Y163 AD163:AF163 AK163:AM163 AR163:AT163 I164:K164 P164:R164 W164:Y164 AD164:AF164 AK164:AM164 AR164:AT164 I165:K165 P165:R165 W165:Y165 AD165:AF165 AK165:AM165 AR165:AT165 E166 G166:H166 L166 N166:O166 S166 U166:V166 Z166 AB166:AC166 AG166 AI166:AJ166 AN166 AP166:AQ166 I167:K167 M167:M174 P167:R167 W167:Y167 AD167:AF167 AK167:AM167 AR167:AT167 I168:K168 P168:R168 W168:Y168 AD168:AF168 AK168:AM168 AR168:AT168 I169:K169 P169:R169 W169:Y169 AD169:AF169 AK169:AM169 AR169:AT169 I170:K170 P170:R170 W170:Y170 AD170:AF170 AK170:AM170 AR170:AT170 I171:K171 P171:R171 W171:Y171 AD171:AF171 AK171:AM171 AR171:AT171 I172:K172 P172:R172 W172:Y172 AD172:AF172 AK172:AM172 AR172:AT172 I173:K173 P173:R173 W173:Y173 AD173:AF173 AK173:AM173 AR173:AT173 I174:K174 P174:R174 W174:Y174 AD174:AF174 AK174:AM174 AR174:AT174 E175 G175:H175 L175 N175:O175 S175 U175:V175 Z175 AB175:AC175 AG175 AI175:AJ175 AN175 AP175:AQ175 I176:K176 M176:M183 P176:R176 W176:Y176 AD176:AF176 AK176:AM176 AR176:AT176 I177:K177 P177:R177 W177:Y177 AD177:AF177 AK177:AM177 AR177:AT177 I178:K178 P178:R178 W178:Y178 AD178:AF178 AK178:AM178 AR178:AT178 I179:K179 P179:R179 W179:Y179 AD179:AF179 AK179:AM179 AR179:AT179 I180:K180 P180:R180 W180:Y180 AD180:AF180 AK180:AM180 AR180:AT180 I181:K181 P181:R181 W181:Y181 AD181:AF181 AK181:AM181 AR181:AT181 I182:K182 P182:R182 W182:Y182 AD182:AF182 AK182:AM182 AR182:AT182 I183:K183 P183:R183 W183:Y183 AD183:AF183 AK183:AM183 AR183:AT183 E184 G184:H184 L184 N184:O184 S184 U184:V184 Z184 AB184:AC184 AG184 AI184:AJ184 AN184 AP184:AQ184 I185:K185 P185:R185 W185:Y185 AD185:AF185 AK185:AM185 AR185:AT185 I186:K186 P186:R186 W186:Y186 AD186:AF186 AK186:AM186 AR186:AT186 I187:K187 P187:R187 W187:Y187 AD187:AF187 AK187:AM187 AR187:AT187 I188:K188 P188:R188 W188:Y188 AD188:AF188 AK188:AM188 AR188:AT188 I189:K189 P189:R189 W189:Y189 AD189:AF189 AK189:AM189 AR189:AT189 I190:K190 P190:R190 W190:Y190 AD190:AF190 AK190:AM190 AR190:AT190 I191:K191 P191:R191 W191:Y191 AD191:AF191 AK191:AM191 AR191:AT191 I192:K192 P192:R192 W192:Y192 AD192:AF192 AK192:AM192 AR192:AT192 E193 G193:H193 L193 N193:O193 S193 U193:V193 Z193 AB193:AC193 AG193 AI193:AJ193 AN193 AP193:AQ193 I194:K194 P194:R194 W194:Y194 AD194:AF194 AK194:AM194 AR194:AT194 I195:K195 P195:R195 W195:Y195 AD195:AF195 AK195:AM195 AR195:AT195 I196:K196 P196:R196 W196:Y196 AD196:AF196 AK196:AM196 AR196:AT196 I197:K197 P197:R197 W197:Y197 AD197:AF197 AK197:AM197 AR197:AT197 I198:K198 P198:R198 W198:Y198 AD198:AF198 AK198:AM198 AR198:AT198 I199:K199 P199:R199 W199:Y199 AD199:AF199 AK199:AM199 AR199:AT199 I200:K200 P200:R200 W200:Y200 AD200:AF200 AK200:AM200 AR200:AT200 I201:K201 P201:R201 W201:Y201 AD201:AF201 AK201:AM201 AR201:AT201 E202 G202:H202 L202 N202:O202 S202 U202:V202 Z202 AB202:AC202 AG202 AI202:AJ202 AN202 AP202:AQ202 I203:K203 P203:R203 W203:Y203 AD203:AF203 AK203:AM203 AR203:AT203 I204:K204 P204:R204 W204:Y204 AD204:AF204 AK204:AM204 AR204:AT204 I205:K205 P205:R205 W205:Y205 AD205:AF205 AK205:AM205 AR205:AT205 I206:K206 P206:R206 W206:Y206 AD206:AF206 AK206:AM206 AR206:AT206 I207:K207 P207:R207 W207:Y207 AD207:AF207 AK207:AM207 AR207:AT207 I208:K208 P208:R208 W208:Y208 AD208:AF208 AK208:AM208 AR208:AT208 I209:K209 P209:R209 W209:Y209 AD209:AF209 AK209:AM209 AR209:AT209 I210:K210 P210:R210 W210:Y210 AD210:AF210 AK210:AM210 AR210:AT210 E211 G211:H211 L211 N211:O211 S211 U211:V211 Z211 AB211:AC211 AG211 AI211:AJ211 AN211 AP211:AQ211 I212:K212 P212:R212 W212:Y212 AD212:AF212 AK212:AM212 AR212:AT212 I213:K213 P213:R213 W213:Y213 AD213:AF213 AK213:AM213 AR213:AT213 I214:K214 P214:R214 W214:Y214 AD214:AF214 AK214:AM214 AR214:AT214 I215:K215 P215:R215 W215:Y215 AD215:AF215 AK215:AM215 AR215:AT215 I216:K216 P216:R216 W216:Y216 AD216:AF216 AK216:AM216 AR216:AT216 I217:K217 P217:R217 W217:Y217 AD217:AF217 AK217:AM217 AR217:AT217 I218:K218 P218:R218 W218:Y218 AD218:AF218 AK218:AM218 AR218:AT218 I219:K219 P219:R219 W219:Y219 AD219:AF219 AK219:AM219 AR219:AT219 E220 G220:H220 L220 N220:O220 S220 U220:V220 Z220 AB220:AC220 AG220 AI220:AJ220 AN220 AP220:AQ220 I221:K221 P221:R221 W221:Y221 AD221:AF221 AK221:AM221 AR221:AT221 I222:K222 P222:R222 W222:Y222 AD222:AF222 AK222:AM222 AR222:AT222 I223:K223 P223:R223 W223:Y223 AD223:AF223 AK223:AM223 AR223:AT223 I224:K224 P224:R224 W224:Y224 AD224:AF224 AK224:AM224 AR224:AT224 I225:K225 P225:R225 W225:Y225 AD225:AF225 AK225:AM225 AR225:AT225 I226:K226 P226:R226 W226:Y226 AD226:AF226 AK226:AM226 AR226:AT226 I227:K227 P227:R227 W227:Y227 AD227:AF227 AK227:AM227 AR227:AT227 I228:K228 P228:R228 W228:Y228 AD228:AF228 AK228:AM228 AR228:AT228 E229 G229:H229 L229 N229:O229 S229 U229:V229 Z229 AB229:AC229 AG229 AI229:AJ229 AN229 AP229:AQ229 I230:K230 P230:R230 W230:Y230 AD230:AF230 AK230:AM230 AR230:AT230 I231:K231 P231:R231 W231:Y231 AD231:AF231 AK231:AM231 AR231:AT231 I232:K232 P232:R232 W232:Y232 AD232:AF232 AK232:AM232 AR232:AT232 I233:K233 P233:R233 W233:Y233 AD233:AF233 AK233:AM233 AR233:AT233 I234:K234 P234:R234 W234:Y234 AD234:AF234 AK234:AM234 AR234:AT234 I235:K235 P235:R235 W235:Y235 AD235:AF235 AK235:AM235 AR235:AT235 I236:K236 P236:R236 W236:Y236 AD236:AF236 AK236:AM236 AR236:AT236 I237:K237 P237:R237 W237:Y237 AD237:AF237 AK237:AM237 AR237:AT237 E238 G238:H238 L238 N238:O238 S238 U238:V238 Z238 AB238:AC238 AG238 AI238:AJ238 AN238 AP238:AQ238 I239:K239 P239:R239 W239:Y239 AD239:AF239 AK239:AM239 AR239:AT239 I240:K240 P240:R240 W240:Y240 AD240:AF240 AK240:AM240 AR240:AT240 I241:K241 P241:R241 W241:Y241 AD241:AF241 AK241:AM241 AR241:AT241 I242:K242 P242:R242 W242:Y242 AD242:AF242 AK242:AM242 AR242:AT242 I243:K243 P243:R243 W243:Y243 AD243:AF243 AK243:AM243 AR243:AT243 I244:K244 P244:R244 W244:Y244 AD244:AF244 AK244:AM244 AR244:AT244 I245:K245 P245:R245 W245:Y245 AD245:AF245 AK245:AM245 AR245:AT245 I246:K246 P246:R246 W246:Y246 AD246:AF246 AK246:AM246 AR246:AT246 E247 G247:H247 L247 N247:O247 S247 U247:V247 Z247 AB247:AC247 AG247 AI247:AJ247 AN247 AP247:AQ247 I248:K248 P248:R248 W248:Y248 AD248:AF248 AK248:AM248 AR248:AT248 I249:K249 P249:R249 W249:Y249 AD249:AF249 AK249:AM249 AR249:AT249 I250:K250 P250:R250 W250:Y250 AD250:AF250 AK250:AM250 AR250:AT250 I251:K251 P251:R251 W251:Y251 AD251:AF251 AK251:AM251 AR251:AT251 I252:K252 P252:R252 W252:Y252 AD252:AF252 AK252:AM252 AR252:AT252 I253:K253 P253:R253 W253:Y253 AD253:AF253 AK253:AM253 AR253:AT253 I254:K254 P254:R254 W254:Y254 AD254:AF254 AK254:AM254 AR254:AT254 I255:K255 P255:R255 W255:Y255 AD255:AF255 AK255:AM255 AR255:AT255 E256 G256:H256 L256 N256:O256 S256 U256:V256 Z256 AB256:AC256 AG256 AI256:AJ256 AN256 AP256:AQ256 I257:K257 P257:R257 W257:Y257 AD257:AF257 AK257:AM257 AR257:AT257 I258:K258 P258:R258 W258:Y258 AD258:AF258 AK258:AM258 AR258:AT258 I259:K259 P259:R259 W259:Y259 AD259:AF259 AK259:AM259 AR259:AT259 I260:K260 P260:R260 W260:Y260 AD260:AF260 AK260:AM260 AR260:AT260 I261:K261 P261:R261 W261:Y261 AD261:AF261 AK261:AM261 AR261:AT261 I262:K262 P262:R262 W262:Y262 AD262:AF262 AK262:AM262 AR262:AT262 I263:K263 P263:R263 W263:Y263 AD263:AF263 AK263:AM263 AR263:AT263 I264:K264 P264:R264 W264:Y264 AD264:AF264 AK264:AM264 AR264:AT264 E265 G265:H265 L265 N265:O265 S265 U265:V265 Z265 AB265:AC265 AG265 AI265:AJ265 AN265 AP265:AQ265 I266:K266 P266:R266 W266:Y266 AD266:AF266 AK266:AM266 AR266:AT266 I267:K267 P267:R267 W267:Y267 AD267:AF267 AK267:AM267 AR267:AT267 I268:K268 P268:R268 W268:Y268 AD268:AF268 AK268:AM268 AR268:AT268 I269:K269 P269:R269 W269:Y269 AD269:AF269 AK269:AM269 AR269:AT269 I270:K270 P270:R270 W270:Y270 AD270:AF270 AK270:AM270 AR270:AT270 I271:K271 P271:R271 W271:Y271 AD271:AF271 AK271:AM271 AR271:AT271 I272:K272 P272:R272 W272:Y272 AD272:AF272 AK272:AM272 AR272:AT272 I273:K273 P273:R273 W273:Y273 AD273:AF273 AK273:AM273 AR273:AT273 E274 G274:H274 L274 N274:O274 S274 U274:V274 Z274 AB274:AC274 AG274 AI274:AJ274 AN274 AP274:AQ274 I275:K275 P275:R275 W275:Y275 AD275:AF275 AK275:AM275 AR275:AT275 I276:K276 P276:R276 W276:Y276 AD276:AF276 AK276:AM276 AR276:AT276 I277:K277 P277:R277 W277:Y277 AD277:AF277 AK277:AM277 AR277:AT277 I278:K278 P278:R278 W278:Y278 AD278:AF278 AK278:AM278 AR278:AT278 I279:K279 P279:R279 W279:Y279 AD279:AF279 AK279:AM279 AR279:AT279 I280:K280 P280:R280 W280:Y280 AD280:AF280 AK280:AM280 AR280:AT280 I281:K281 P281:R281 W281:Y281 AD281:AF281 AK281:AM281 AR281:AT281 I282:K282 P282:R282 W282:Y282 AD282:AF282 AK282:AM282 AR282:AT282 E283 G283:H283 L283 N283:O283 S283 U283:V283 Z283 AB283:AC283 AG283 AI283:AJ283 AN283 AP283:AQ283 I284:K284 P284:R284 W284:Y284 AD284:AF284 AK284:AM284 AR284:AT284 I285:K285 P285:R285 W285:Y285 AD285:AF285 AK285:AM285 AR285:AT285 I286:K286 P286:R286 W286:Y286 AD286:AF286 AK286:AM286 AR286:AT286 I287:K287 P287:R287 W287:Y287 AD287:AF287 AK287:AM287 AR287:AT287 I288:K288 P288:R288 W288:Y288 AD288:AF288 AK288:AM288 AR288:AT288 I289:K289 P289:R289 W289:Y289 AD289:AF289 AK289:AM289 AR289:AT289 I290:K290 P290:R290 W290:Y290 AD290:AF290 AK290:AM290 AR290:AT290 I291:K291 P291:R291 W291:Y291 AD291:AF291 AK291:AM291 AR291:AT291 E292 G292:H292 L292 N292:O292 S292 U292:V292 Z292 AB292:AC292 AG292 AI292:AJ292 AN292 AP292:AQ292 I293:K293 P293:R293 W293:Y293 AD293:AF293 AK293:AM293 AR293:AT293 I294:K294 P294:R294 W294:Y294 AD294:AF294 AK294:AM294 AR294:AT294 I295:K295 P295:R295 W295:Y295 AD295:AF295 AK295:AM295 AR295:AT295 I296:K296 P296:R296 W296:Y296 AD296:AF296 AK296:AM296 AR296:AT296 I297:K297 P297:R297 W297:Y297 AD297:AF297 AK297:AM297 AR297:AT297 I298:K298 P298:R298 W298:Y298 AD298:AF298 AK298:AM298 AR298:AT298 I299:K299 P299:R299 W299:Y299 AD299:AF299 AK299:AM299 AR299:AT299 I300:K300 P300:R300 W300:Y300 AD300:AF300 AK300:AM300 AR300:AT300 E301 G301:H301 L301 N301:O301 S301 U301:V301 Z301 AB301:AC301 AG301 AI301:AJ301 AN301 AP301:AQ301 I302:K302 P302:R302 W302:Y302 AD302:AF302 AK302:AM302 AR302:AT302 I303:K303 P303:R303 W303:Y303 AD303:AF303 AK303:AM303 AR303:AT303 I304:K304 P304:R304 W304:Y304 AD304:AF304 AK304:AM304 AR304:AT304 I305:K305 P305:R305 W305:Y305 AD305:AF305 AK305:AM305 AR305:AT305 I306:K306 P306:R306 W306:Y306 AD306:AF306 AK306:AM306 AR306:AT306 I307:K307 P307:R307 W307:Y307 AD307:AF307 AK307:AM307 AR307:AT307 I308:K308 P308:R308 W308:Y308 AD308:AF308 AK308:AM308 AR308:AT308 I309:K309 P309:R309 W309:Y309 AD309:AF309 AK309:AM309 AR309:AT309 E310 G310:H310 L310 N310:O310 S310 U310:V310 Z310 AB310:AC310 AG310 AI310:AJ310 AN310 AP310:AQ310 I311:K311 P311:R311 W311:Y311 AD311:AF311 AK311:AM311 AR311:AT311 I312:K312 P312:R312 W312:Y312 AD312:AF312 AK312:AM312 AR312:AT312 I313:K313 P313:R313 W313:Y313 AD313:AF313 AK313:AM313 AR313:AT313 I314:K314 P314:R314 W314:Y314 AD314:AF314 AK314:AM314 AR314:AT314 I315:K315 P315:R315 W315:Y315 AD315:AF315 AK315:AM315 AR315:AT315 I316:K316 P316:R316 W316:Y316 AD316:AF316 AK316:AM316 AR316:AT316 I317:K317 P317:R317 W317:Y317 AD317:AF317 AK317:AM317 AR317:AT317 I318:K318 P318:R318 W318:Y318 AD318:AF318 AK318:AM318 AR318:AT318 E319 G319:H319 L319 N319:O319 S319 U319:V319 Z319 AB319:AC319 AG319 AI319:AJ319 AN319 AP319:AQ319 I320:K320 P320:R320 W320:Y320 AD320:AF320 AK320:AM320 AR320:AT320 I321:K321 P321:R321 W321:Y321 AD321:AF321 AK321:AM321 AR321:AT321 I322:K322 P322:R322 W322:Y322 AD322:AF322 AK322:AM322 AR322:AT322 I323:K323 P323:R323 W323:Y323 AD323:AF323 AK323:AM323 AR323:AT323 I324:K324 P324:R324 W324:Y324 AD324:AF324 AK324:AM324 AR324:AT324 I325:K325 P325:R325 W325:Y325 AD325:AF325 AK325:AM325 AR325:AT325 I326:K326 P326:R326 W326:Y326 AD326:AF326 AK326:AM326 AR326:AT326 I327:K327 P327:R327 W327:Y327 AD327:AF327 AK327:AM327 AR327:AT327 E328 G328:H328 L328 N328:O328 S328 U328:V328 Z328 AB328:AC328 AG328 AI328:AJ328 AN328 AP328:AQ328 I329:K329 P329:R329 W329:Y329 AD329:AF329 AK329:AM329 AR329:AT329 I330:K330 P330:R330 W330:Y330 AD330:AF330 AK330:AM330 AR330:AT330 I331:K331 P331:R331 W331:Y331 AD331:AF331 AK331:AM331 AR331:AT331 I332:K332 P332:R332 W332:Y332 AD332:AF332 AK332:AM332 AR332:AT332 I333:K333 P333:R333 W333:Y333 AD333:AF333 AK333:AM333 AR333:AT333 I334:K334 P334:R334 W334:Y334 AD334:AF334 AK334:AM334 AR334:AT334 I335:K335 P335:R335 W335:Y335 AD335:AF335 AK335:AM335 AR335:AT335 I336:K336 P336:R336 W336:Y336 AD336:AF336 AK336:AM336 AR336:AT336 E337 G337:H337 L337 N337:O337 S337 U337:V337 Z337 AB337:AC337 AG337 AI337:AJ337 AN337 AP337:AQ337 I338:K338 P338:R338 W338:Y338 AD338:AF338 AK338:AM338 AR338:AT338 I339:K339 P339:R339 W339:Y339 AD339:AF339 AK339:AM339 AR339:AT339 I340:K340 P340:R340 W340:Y340 AD340:AF340 AK340:AM340 AR340:AT340 I341:K341 P341:R341 W341:Y341 AD341:AF341 AK341:AM341 AR341:AT341 I342:K342 P342:R342 W342:Y342 AD342:AF342 AK342:AM342 AR342:AT342 I343:K343 P343:R343 W343:Y343 AD343:AF343 AK343:AM343 AR343:AT343 I344:K344 P344:R344 W344:Y344 AD344:AF344 AK344:AM344 AR344:AT344 I345:K345 P345:R345 W345:Y345 AD345:AF345 AK345:AM345 AR345:AT345 E346 G346:H346 L346 N346:O346 S346 U346:V346 Z346 AB346:AC346 AG346 AI346:AJ346 AN346 AP346:AQ346 I347:K347 P347:R347 W347:Y347 AD347:AF347 AK347:AM347 AR347:AT347 I348:K348 P348:R348 W348:Y348 AD348:AF348 AK348:AM348 AR348:AT348 I349:K349 P349:R349 W349:Y349 AD349:AF349 AK349:AM349 AR349:AT349 I350:K350 P350:R350 W350:Y350 AD350:AF350 AK350:AM350 AR350:AT350 I351:K351 P351:R351 W351:Y351 AD351:AF351 AK351:AM351 AR351:AT351 I352:K352 P352:R352 W352:Y352 AD352:AF352 AK352:AM352 AR352:AT352 I353:K353 P353:R353 W353:Y353 AD353:AF353 AK353:AM353 AR353:AT353 I354:K354 P354:R354 W354:Y354 AD354:AF354 AK354:AM354 AR354:AT354 E355 G355:H355 L355 N355:O355 S355 U355:V355 Z355 AB355:AC355 AG355 AI355:AJ355 AN355 AP355:AQ355 I356:K356 P356:R356 W356:Y356 AD356:AF356 AK356:AM356 AR356:AT356 I357:K357 P357:R357 W357:Y357 AD357:AF357 AK357:AM357 AR357:AT357 I358:K358 P358:R358 W358:Y358 AD358:AF358 AK358:AM358 AR358:AT358 I359:K359 P359:R359 W359:Y359 AD359:AF359 AK359:AM359 AR359:AT359 I360:K360 P360:R360 W360:Y360 AD360:AF360 AK360:AM360 AR360:AT360 I361:K361 P361:R361 W361:Y361 AD361:AF361 AK361:AM361 AR361:AT361 I362:K362 P362:R362 W362:Y362 AD362:AF362 AK362:AM362 AR362:AT362 I363:K363 P363:R363 W363:Y363 AD363:AF363 AK363:AM363 AR363:AT363 E364 G364:H364 L364 N364:O364 S364 U364:V364 Z364 AB364:AC364 AG364 AI364:AJ364 AN364 AP364:AQ364 I365:K365 P365:R365 W365:Y365 AD365:AF365 AK365:AM365 AR365:AT365 I366:K366 P366:R366 W366:Y366 AD366:AF366 AK366:AM366 AR366:AT366 I367:K367 P367:R367 W367:Y367 AD367:AF367 AK367:AM367 AR367:AT367 I368:K368 P368:R368 W368:Y368 AD368:AF368 AK368:AM368 AR368:AT368 I369:K369 P369:R369 W369:Y369 AD369:AF369 AK369:AM369 AR369:AT369 I370:K370 P370:R370 W370:Y370 AD370:AF370 AK370:AM370 AR370:AT370 I371:K371 P371:R371 W371:Y371 AD371:AF371 AK371:AM371 AR371:AT371 I372:K372 P372:R372 W372:Y372 AD372:AF372 AK372:AM372 AR372:AT372 E373 G373:H373 L373 N373:O373 S373 U373:V373 Z373 AB373:AC373 AG373 AI373:AJ373 AN373 AP373:AQ373 I374:K374 P374:R374 W374:Y374 AD374:AF374 AK374:AM374 AR374:AT374 I375:K375 P375:R375 W375:Y375 AD375:AF375 AK375:AM375 AR375:AT375 I376:K376 P376:R376 W376:Y376 AD376:AF376 AK376:AM376 AR376:AT376 I377:K377 P377:R377 W377:Y377 AD377:AF377 AK377:AM377 AR377:AT377 I378:K378 P378:R378 W378:Y378 AD378:AF378 AK378:AM378 AR378:AT378 I379:K379 P379:R379 W379:Y379 AD379:AF379 AK379:AM379 AR379:AT379 I380:K380 P380:R380 W380:Y380 AD380:AF380 AK380:AM380 AR380:AT380 I381:K381 P381:R381 W381:Y381 AD381:AF381 AK381:AM381 AR381:AT381 E382 G382:H382 L382 N382:O382 S382 U382:V382 Z382 AB382:AC382 AG382 AI382:AJ382 AN382 AP382:AQ382 I383:K383 P383:R383 W383:Y383 AD383:AF383 AK383:AM383 AR383:AT383 I384:K384 P384:R384 W384:Y384 AD384:AF384 AK384:AM384 AR384:AT384 I385:K385 P385:R385 W385:Y385 AD385:AF385 AK385:AM385 AR385:AT385 I386:K386 P386:R386 W386:Y386 AD386:AF386 AK386:AM386 AR386:AT386 I387:K387 P387:R387 W387:Y387 AD387:AF387 AK387:AM387 AR387:AT387 I388:K388 P388:R388 W388:Y388 AD388:AF388 AK388:AM388 AR388:AT388 I389:K389 P389:R389 W389:Y389 AD389:AF389 AK389:AM389 AR389:AT389 I390:K390 P390:R390 W390:Y390 AD390:AF390 AK390:AM390 AR390:AT390 E391 G391:H391 L391 N391:O391 S391 U391:V391 Z391 AB391:AC391 AG391 AI391:AJ391 AN391 AP391:AQ391 I392:K392 P392:R392 W392:Y392 AD392:AF392 AK392:AM392 AR392:AT392 I393:K393 P393:R393 W393:Y393 AD393:AF393 AK393:AM393 AR393:AT393 I394:K394 P394:R394 W394:Y394 AD394:AF394 AK394:AM394 AR394:AT394 I395:K395 P395:R395 W395:Y395 AD395:AF395 AK395:AM395 AR395:AT395 I396:K396 P396:R396 W396:Y396 AD396:AF396 AK396:AM396 AR396:AT396 I397:K397 P397:R397 W397:Y397 AD397:AF397 AK397:AM397 AR397:AT397 I398:K398 P398:R398 W398:Y398 AD398:AF398 AK398:AM398 AR398:AT398 I399:K399 P399:R399 W399:Y399 AD399:AF399 AK399:AM399 AR399:AT399 E400 G400:H400 L400 N400:O400 S400 U400:V400 Z400 AB400:AC400 AG400 AI400:AJ400 AN400 AP400:AQ400 I401:K401 P401:R401 W401:Y401 AD401:AF401 AK401:AM401 AR401:AT401 I402:K402 P402:R402 W402:Y402 AD402:AF402 AK402:AM402 AR402:AT402 I403:K403 P403:R403 W403:Y403 AD403:AF403 AK403:AM403 AR403:AT403 I404:K404 P404:R404 W404:Y404 AD404:AF404 AK404:AM404 AR404:AT404 I405:K405 P405:R405 W405:Y405 AD405:AF405 AK405:AM405 AR405:AT405 I406:K406 P406:R406 W406:Y406 AD406:AF406 AK406:AM406 AR406:AT406 I407:K407 P407:R407 W407:Y407 AD407:AF407 AK407:AM407 AR407:AT407 I408:K408 P408:R408 W408:Y408 AD408:AF408 AK408:AM408 AR408:AT408 E409 G409:H409 L409 N409:O409 S409 U409:V409 Z409 AB409:AC409 AG409 AI409:AJ409 AN409 AP409:AQ409 I410:K410 P410:R410 W410:Y410 AD410:AF410 AK410:AM410 AR410:AT410 I411:K411 P411:R411 W411:Y411 AD411:AF411 AK411:AM411 AR411:AT411 I412:K412 P412:R412 W412:Y412 AD412:AF412 AK412:AM412 AR412:AT412 I413:K413 P413:R413 W413:Y413 AD413:AF413 AK413:AM413 AR413:AT413 I414:K414 P414:R414 W414:Y414 AD414:AF414 AK414:AM414 AR414:AT414 I415:K415 P415:R415 W415:Y415 AD415:AF415 AK415:AM415 AR415:AT415 I416:K416 P416:R416 W416:Y416 AD416:AF416 AK416:AM416 AR416:AT416 I417:K417 P417:R417 W417:Y417 AD417:AF417 AK417:AM417 AR417:AT417 E418 G418:H418 L418 N418:O418 S418 U418:V418 Z418 AB418:AC418 AG418 AI418:AJ418 AN418 AP418:AQ418 I419:K419 P419:R419 W419:Y419 AD419:AF419 AK419:AM419 AR419:AT419 I420:K420 P420:R420 W420:Y420 AD420:AF420 AK420:AM420 AR420:AT420 I421:K421 P421:R421 W421:Y421 AD421:AF421 AK421:AM421 AR421:AT421 I422:K422 P422:R422 W422:Y422 AD422:AF422 AK422:AM422 AR422:AT422 I423:K423 P423:R423 W423:Y423 AD423:AF423 AK423:AM423 AR423:AT423 I424:K424 P424:R424 W424:Y424 AD424:AF424 AK424:AM424 AR424:AT424 I425:K425 P425:R425 W425:Y425 AD425:AF425 AK425:AM425 AR425:AT425 I426:K426 P426:R426 W426:Y426 AD426:AF426 AK426:AM426 AR426:AT426 E427 G427:H427 L427 N427:O427 S427 U427:V427 Z427 AB427:AC427 AG427 AI427:AJ427 AN427 AP427:AQ427 I428:K428 P428:R428 W428:Y428 AD428:AF428 AK428:AM428 AR428:AT428 I429:K429 P429:R429 W429:Y429 AD429:AF429 AK429:AM429 AR429:AT429 I430:K430 P430:R430 W430:Y430 AD430:AF430 AK430:AM430 AR430:AT430 I431:K431 P431:R431 W431:Y431 AD431:AF431 AK431:AM431 AR431:AT431 I432:K432 P432:R432 W432:Y432 AD432:AF432 AK432:AM432 AR432:AT432 I433:K433 P433:R433 W433:Y433 AD433:AF433 AK433:AM433 AR433:AT433 I434:K434 P434:R434 W434:Y434 AD434:AF434 AK434:AM434 AR434:AT434 I435:K435 P435:R435 W435:Y435 AD435:AF435 AK435:AM435 AR435:AT435 E436 G436:H436 L436 N436:O436 S436 U436:V436 Z436 AB436:AC436 AG436 AI436:AJ436 AN436 AP436:AQ436 I437:K437 P437:R437 W437:Y437 AD437:AF437 AK437:AM437 AR437:AT437 I438:K438 P438:R438 W438:Y438 AD438:AF438 AK438:AM438 AR438:AT438 I439:K439 P439:R439 W439:Y439 AD439:AF439 AK439:AM439 AR439:AT439 I440:K440 P440:R440 W440:Y440 AD440:AF440 AK440:AM440 AR440:AT440 I441:K441 P441:R441 W441:Y441 AD441:AF441 AK441:AM441 AR441:AT441 I442:K442 P442:R442 W442:Y442 AD442:AF442 AK442:AM442 AR442:AT442 I443:K443 P443:R443 W443:Y443 AD443:AF443 AK443:AM443 AR443:AT443 I444:K444 P444:R444 W444:Y444 AD444:AF444 AK444:AM444 AR444:AT444 E445 G445:H445 L445 N445:O445 S445 U445:V445 Z445 AB445:AC445 AG445 AI445:AJ445 AN445 AP445:AQ445 I446:K446 P446:R446 W446:Y446 AD446:AF446 AK446:AM446 AR446:AT446 I447:K447 P447:R447 W447:Y447 AD447:AF447 AK447:AM447 AR447:AT447 I448:K448 P448:R448 W448:Y448 AD448:AF448 AK448:AM448 AR448:AT448 I449:K449 P449:R449 W449:Y449 AD449:AF449 AK449:AM449 AR449:AT449 I450:K450 P450:R450 W450:Y450 AD450:AF450 AK450:AM450 AR450:AT450 I451:K451 P451:R451 W451:Y451 AD451:AF451 AK451:AM451 AR451:AT451 I452:K452 P452:R452 W452:Y452 AD452:AF452 AK452:AM452 AR452:AT452 I453:K453 P453:R453 W453:Y453 AD453:AF453 AK453:AM453 AR453:AT453 E454 G454:H454 L454 N454:O454 S454 U454:V454 Z454 AB454:AC454 AG454 AI454:AJ454 AN454 AP454:AQ454 I455:K455 P455:R455 W455:Y455 AD455:AF455 AK455:AM455 AR455:AT455 I456:K456 P456:R456 W456:Y456 AD456:AF456 AK456:AM456 AR456:AT456 I457:K457 P457:R457 W457:Y457 AD457:AF457 AK457:AM457 AR457:AT457 I458:K458 P458:R458 W458:Y458 AD458:AF458 AK458:AM458 AR458:AT458 I459:K459 P459:R459 W459:Y459 AD459:AF459 AK459:AM459 AR459:AT459 I460:K460 P460:R460 W460:Y460 AD460:AF460 AK460:AM460 AR460:AT460 I461:K461 P461:R461 W461:Y461 AD461:AF461 AK461:AM461 AR461:AT461 I462:K462 P462:R462 W462:Y462 AD462:AF462 AK462:AM462 AR462:AT462 E463 G463:H463 L463 N463:O463 S463 U463:V463 Z463 AB463:AC463 AG463 AI463:AJ463 AN463 AP463:AQ463 I464:K464 P464:R464 W464:Y464 AD464:AF464 AK464:AM464 AR464:AT464 I465:K465 P465:R465 W465:Y465 AD465:AF465 AK465:AM465 AR465:AT465 I466:K466 P466:R466 W466:Y466 AD466:AF466 AK466:AM466 AR466:AT466 I467:K467 P467:R467 W467:Y467 AD467:AF467 AK467:AM467 AR467:AT467 I468:K468 P468:R468 W468:Y468 AD468:AF468 AK468:AM468 AR468:AT468 I469:K469 P469:R469 W469:Y469 AD469:AF469 AK469:AM469 AR469:AT469 I470:K470 P470:R470 W470:Y470 AD470:AF470 AK470:AM470 AR470:AT470 I471:K471 P471:R471 W471:Y471 AD471:AF471 AK471:AM471 AR471:AT471 E472 G472:H472 L472 N472:O472 S472 U472:V472 Z472 AB472:AC472 AG472 AI472:AJ472 AN472 AP472:AQ472 I473:K473 P473:R473 W473:Y473 AD473:AF473 AK473:AM473 AR473:AT473 I474:K474 P474:R474 W474:Y474 AD474:AF474 AK474:AM474 AR474:AT474 I475:K475 P475:R475 W475:Y475 AD475:AF475 AK475:AM475 AR475:AT475 I476:K476 P476:R476 W476:Y476 AD476:AF476 AK476:AM476 AR476:AT476 I477:K477 P477:R477 W477:Y477 AD477:AF477 AK477:AM477 AR477:AT477 I478:K478 P478:R478 W478:Y478 AD478:AF478 AK478:AM478 AR478:AT478 I479:K479 P479:R479 W479:Y479 AD479:AF479 AK479:AM479 AR479:AT479 I480:K480 P480:R480 W480:Y480 AD480:AF480 AK480:AM480 AR480:AT480 E481 G481:H481 L481 N481:O481 S481 U481:V481 Z481 AB481:AC481 AG481 AI481:AJ481 AN481 AP481:AQ481 I482:K482 P482:R482 W482:Y482 AD482:AF482 AK482:AM482 AR482:AT482 I483:K483 P483:R483 W483:Y483 AD483:AF483 AK483:AM483 AR483:AT483 I484:K484 P484:R484 W484:Y484 AD484:AF484 AK484:AM484 AR484:AT484 I485:K485 P485:R485 W485:Y485 AD485:AF485 AK485:AM485 AR485:AT485 I486:K486 P486:R486 W486:Y486 AD486:AF486 AK486:AM486 AR486:AT486 I487:K487 P487:R487 W487:Y487 AD487:AF487 AK487:AM487 AR487:AT487 I488:K488 P488:R488 W488:Y488 AD488:AF488 AK488:AM488 AR488:AT488 I489:K489 P489:R489 W489:Y489 AD489:AF489 AK489:AM489 AR489:AT489 E490 G490:H490 L490 N490:O490 S490 U490:V490 Z490 AB490:AC490 AG490 AI490:AJ490 AN490 AP490:AQ490 I491:K491 P491:R491 W491:Y491 AD491:AF491 AK491:AM491 AR491:AT491 I492:K492 P492:R492 W492:Y492 AD492:AF492 AK492:AM492 AR492:AT492 I493:K493 P493:R493 W493:Y493 AD493:AF493 AK493:AM493 AR493:AT493 I494:K494 P494:R494 W494:Y494 AD494:AF494 AK494:AM494 AR494:AT494 I495:K495 P495:R495 W495:Y495 AD495:AF495 AK495:AM495 AR495:AT495 I496:K496 P496:R496 W496:Y496 AD496:AF496 AK496:AM496 AR496:AT496 I497:K497 P497:R497 W497:Y497 AD497:AF497 AK497:AM497 AR497:AT497 I498:K498 P498:R498 W498:Y498 AD498:AF498 AK498:AM498 AR498:AT498 E499 G499:H499 L499 N499:O499 S499 U499:V499 Z499 AB499:AC499 AG499 AI499:AJ499 AN499 AP499:AQ499 I500:K500 P500:R500 W500:Y500 AD500:AF500 AK500:AM500 AR500:AT500 I501:K501 P501:R501 W501:Y501 AD501:AF501 AK501:AM501 AR501:AT501 I502:K502 P502:R502 W502:Y502 AD502:AF502 AK502:AM502 AR502:AT502 I503:K503 P503:R503 W503:Y503 AD503:AF503 AK503:AM503 AR503:AT503 I504:K504 P504:R504 W504:Y504 AD504:AF504 AK504:AM504 AR504:AT504 I505:K505 P505:R505 W505:Y505 AD505:AF505 AK505:AM505 AR505:AT505 I506:K506 P506:R506 W506:Y506 AD506:AF506 AK506:AM506 AR506:AT506 I507:K507 P507:R507 W507:Y507 AD507:AF507 AK507:AM507 AR507:AT507 E508 G508:H508 L508 N508:O508 S508 U508:V508 Z508 AB508:AC508 AG508 AI508:AJ508 AN508 AP508:AQ508 I509:K509 P509:R509 W509:Y509 AD509:AF509 AK509:AM509 AR509:AT509 I510:K510 P510:R510 W510:Y510 AD510:AF510 AK510:AM510 AR510:AT510 I511:K511 P511:R511 W511:Y511 AD511:AF511 AK511:AM511 AR511:AT511 I512:K512 P512:R512 W512:Y512 AD512:AF512 AK512:AM512 AR512:AT512 I513:K513 P513:R513 W513:Y513 AD513:AF513 AK513:AM513 AR513:AT513 I514:K514 P514:R514 W514:Y514 AD514:AF514 AK514:AM514 AR514:AT514 I515:K515 P515:R515 W515:Y515 AD515:AF515 AK515:AM515 AR515:AT515 I516:K516 P516:R516 W516:Y516 AD516:AF516 AK516:AM516 AR516:AT516 E517 G517:H517 L517 N517:O517 S517 U517:V517 Z517 AB517:AC517 AG517 AI517:AJ517 AN517 AP517:AQ517 I518:K518 P518:R518 W518:Y518 AD518:AF518 AK518:AM518 AR518:AT518 I519:K519 P519:R519 W519:Y519 AD519:AF519 AK519:AM519 AR519:AT519 I520:K520 P520:R520 W520:Y520 AD520:AF520 AK520:AM520 AR520:AT520 I521:K521 P521:R521 W521:Y521 AD521:AF521 AK521:AM521 AR521:AT521 I522:K522 P522:R522 W522:Y522 AD522:AF522 AK522:AM522 AR522:AT522 I523:K523 P523:R523 W523:Y523 AD523:AF523 AK523:AM523 AR523:AT523 I524:K524 P524:R524 W524:Y524 AD524:AF524 AK524:AM524 AR524:AT524 I525:K525 P525:R525 W525:Y525 AD525:AF525 AK525:AM525 AR525:AT525 E526 G526:H526 L526 N526:O526 S526 U526:V526 Z526 AB526:AC526 AG526 AI526:AJ526 AN526 AP526:AQ526 I527:K527 P527:R527 W527:Y527 AD527:AF527 AK527:AM527 AR527:AT527 I528:K528 P528:R528 W528:Y528 AD528:AF528 AK528:AM528 AR528:AT528 I529:K529 P529:R529 W529:Y529 AD529:AF529 AK529:AM529 AR529:AT529 I530:K530 P530:R530 W530:Y530 AD530:AF530 AK530:AM530 AR530:AT530 I531:K531 P531:R531 W531:Y531 AD531:AF531 AK531:AM531 AR531:AT531 I532:K532 P532:R532 W532:Y532 AD532:AF532 AK532:AM532 AR532:AT532 I533:K533 P533:R533 W533:Y533 AD533:AF533 AK533:AM533 AR533:AT533 I534:K534 P534:R534 W534:Y534 AD534:AF534 AK534:AM534 AR534:AT534 E535 G535:H535 L535 N535:O535 S535 U535:V535 Z535 AB535:AC535 AG535 AI535:AJ535 AN535 AP535:AQ535 I536:K536 P536:R536 W536:Y536 AD536:AF536 AK536:AM536 AR536:AT536 I537:K537 P537:R537 W537:Y537 AD537:AF537 AK537:AM537 AR537:AT537 I538:K538 P538:R538 W538:Y538 AD538:AF538 AK538:AM538 AR538:AT538 I539:K539 P539:R539 W539:Y539 AD539:AF539 AK539:AM539 AR539:AT539 I540:K540 P540:R540 W540:Y540 AD540:AF540 AK540:AM540 AR540:AT540 I541:K541 P541:R541 W541:Y541 AD541:AF541 AK541:AM541 AR541:AT541 I542:K542 P542:R542 W542:Y542 AD542:AF542 AK542:AM542 AR542:AT542 I543:K543 P543:R543 W543:Y543 AD543:AF543 AK543:AM543 AR543:AT543 E544 G544:H544 L544 N544:O544 S544 U544:V544 Z544 AB544:AC544 AG544 AI544:AJ544 AN544 AP544:AQ544 I545:K545 P545:R545 W545:Y545 AD545:AF545 AK545:AM545 AR545:AT545 I546:K546 P546:R546 W546:Y546 AD546:AF546 AK546:AM546 AR546:AT546 I547:K547 P547:R547 W547:Y547 AD547:AF547 AK547:AM547 AR547:AT547 I548:K548 P548:R548 W548:Y548 AD548:AF548 AK548:AM548 AR548:AT548 I549:K549 P549:R549 W549:Y549 AD549:AF549 AK549:AM549 AR549:AT549 I550:K550 P550:R550 W550:Y550 AD550:AF550 AK550:AM550 AR550:AT550 I551:K551 P551:R551 W551:Y551 AD551:AF551 AK551:AM551 AR551:AT551 I552:K552 P552:R552 W552:Y552 AD552:AF552 AK552:AM552 AR552:AT552 E553 G553:H553 L553 N553:O553 S553 U553:V553 Z553 AB553:AC553 AG553 AI553:AJ553 AN553 AP553:AQ553 I554:K554 P554:R554 W554:Y554 AD554:AF554 AK554:AM554 AR554:AT554 I555:K555 P555:R555 W555:Y555 AD555:AF555 AK555:AM555 AR555:AT555 I556:K556 P556:R556 W556:Y556 AD556:AF556 AK556:AM556 AR556:AT556 I557:K557 P557:R557 W557:Y557 AD557:AF557 AK557:AM557 AR557:AT557 I558:K558 P558:R558 W558:Y558 AD558:AF558 AK558:AM558 AR558:AT558 I559:K559 P559:R559 W559:Y559 AD559:AF559 AK559:AM559 AR559:AT559 I560:K560 P560:R560 W560:Y560 AD560:AF560 AK560:AM560 AR560:AT560 I561:K561 P561:R561 W561:Y561 AD561:AF561 AK561:AM561 AR561:AT561 E562 G562:H562 L562 N562:O562 S562 U562:V562 Z562 AB562:AC562 AG562 AI562:AJ562 AN562 AP562:AQ562 I563:K563 P563:R563 W563:Y563 AD563:AF563 AK563:AM563 AR563:AT563 I564:K564 P564:R564 W564:Y564 AD564:AF564 AK564:AM564 AR564:AT564 I565:K565 P565:R565 W565:Y565 AD565:AF565 AK565:AM565 AR565:AT565 I566:K566 P566:R566 W566:Y566 AD566:AF566 AK566:AM566 AR566:AT566 I567:K567 P567:R567 W567:Y567 AD567:AF567 AK567:AM567 AR567:AT567 I568:K568 P568:R568 W568:Y568 AD568:AF568 AK568:AM568 AR568:AT568 I569:K569 P569:R569 W569:Y569 AD569:AF569 AK569:AM569 AR569:AT569 I570:K570 P570:R570 W570:Y570 AD570:AF570 AK570:AM570 AR570:AT570 E571 G571:H571 L571 N571:O571 S571 U571:V571 Z571 AB571:AC571 AG571 AI571:AJ571 AN571 AP571:AQ571 I572:K572 P572:R572 W572:Y572 AD572:AF572 AK572:AM572 AR572:AT572 I573:K573 P573:R573 W573:Y573 AD573:AF573 AK573:AM573 AR573:AT573 I574:K574 P574:R574 W574:Y574 AD574:AF574 AK574:AM574 AR574:AT574 I575:K575 P575:R575 W575:Y575 AD575:AF575 AK575:AM575 AR575:AT575 I576:K576 P576:R576 W576:Y576 AD576:AF576 AK576:AM576 AR576:AT576 I577:K577 P577:R577 W577:Y577 AD577:AF577 AK577:AM577 AR577:AT577 I578:K578 P578:R578 W578:Y578 AD578:AF578 AK578:AM578 AR578:AT578 I579:K579 P579:R579 W579:Y579 AD579:AF579 AK579:AM579 AR579:AT579 E580 G580:H580 L580 N580:O580 S580 U580:V580 Z580 AB580:AC580 AG580 AI580:AJ580 AN580 AP580:AQ580 I581:K581 P581:R581 W581:Y581 AD581:AF581 AK581:AM581 AR581:AT581 I582:K582 P582:R582 W582:Y582 AD582:AF582 AK582:AM582 AR582:AT582 I583:K583 P583:R583 W583:Y583 AD583:AF583 AK583:AM583 AR583:AT583 I584:K584 P584:R584 W584:Y584 AD584:AF584 AK584:AM584 AR584:AT584 I585:K585 P585:R585 W585:Y585 AD585:AF585 AK585:AM585 AR585:AT585 I586:K586 P586:R586 W586:Y586 AD586:AF586 AK586:AM586 AR586:AT586 I587:K587 P587:R587 W587:Y587 AD587:AF587 AK587:AM587 AR587:AT587 I588:K588 P588:R588 W588:Y588 AD588:AF588 AK588:AM588 AR588:AT588 E589 G589:H589 L589 N589:O589 S589 U589:V589 Z589 AB589:AC589 AG589 AI589:AJ589 AN589 AP589:AQ589 I590:K590 P590:R590 W590:Y590 AD590:AF590 AK590:AM590 AR590:AT590 I591:K591 P591:R591 W591:Y591 AD591:AF591 AK591:AM591 AR591:AT591 I592:K592 P592:R592 W592:Y592 AD592:AF592 AK592:AM592 AR592:AT592 I593:K593 P593:R593 W593:Y593 AD593:AF593 AK593:AM593 AR593:AT593 I594:K594 P594:R594 W594:Y594 AD594:AF594 AK594:AM594 AR594:AT594 I595:K595 P595:R595 W595:Y595 AD595:AF595 AK595:AM595 AR595:AT595 I596:K596 P596:R596 W596:Y596 AD596:AF596 AK596:AM596 AR596:AT596 I597:K597 P597:R597 W597:Y597 AD597:AF597 AK597:AM597 AR597:AT597 E598 G598:H598 L598 N598:O598 S598 U598:V598 Z598 AB598:AC598 AG598 AI598:AJ598 AN598 AP598:AQ598 I599:K599 P599:R599 W599:Y599 AD599:AF599 AK599:AM599 AR599:AT599 I600:K600 P600:R600 W600:Y600 AD600:AF600 AK600:AM600 AR600:AT600 I601:K601 P601:R601 W601:Y601 AD601:AF601 AK601:AM601 AR601:AT601 I602:K602 P602:R602 W602:Y602 AD602:AF602 AK602:AM602 AR602:AT602 I603:K603 P603:R603 W603:Y603 AD603:AF603 AK603:AM603 AR603:AT603 I604:K604 P604:R604 W604:Y604 AD604:AF604 AK604:AM604 AR604:AT604 I605:K605 P605:R605 W605:Y605 AD605:AF605 AK605:AM605 AR605:AT605 I606:K606 P606:R606 W606:Y606 AD606:AF606 AK606:AM606 AR606:AT606 E607 G607:H607 L607 N607:O607 S607 U607:V607 Z607 AB607:AC607 AG607 AI607:AJ607 AN607 AP607:AQ607 I608:K608 P608:R608 W608:Y608 AD608:AF608 AK608:AM608 AR608:AT608 I609:K609 P609:R609 W609:Y609 AD609:AF609 AK609:AM609 AR609:AT609 I610:K610 P610:R610 W610:Y610 AD610:AF610 AK610:AM610 AR610:AT610 I611:K611 P611:R611 W611:Y611 AD611:AF611 AK611:AM611 AR611:AT611 I612:K612 P612:R612 W612:Y612 AD612:AF612 AK612:AM612 AR612:AT612 I613:K613 P613:R613 W613:Y613 AD613:AF613 AK613:AM613 AR613:AT613 I614:K614 P614:R614 W614:Y614 AD614:AF614 AK614:AM614 AR614:AT614 I615:K615 P615:R615 W615:Y615 AD615:AF615 AK615:AM615 AR615:AT615 E616 G616:H616 L616 N616:O616 S616 U616:V616 Z616 AB616:AC616 AG616 AI616:AJ616 AN616 AP616:AQ616 I617:K617 P617:R617 W617:Y617 AD617:AF617 AK617:AM617 AR617:AT617 I618:K618 P618:R618 W618:Y618 AD618:AF618 AK618:AM618 AR618:AT618 I619:K619 P619:R619 W619:Y619 AD619:AF619 AK619:AM619 AR619:AT619 I620:K620 P620:R620 W620:Y620 AD620:AF620 AK620:AM620 AR620:AT620 I621:K621 P621:R621 W621:Y621 AD621:AF621 AK621:AM621 AR621:AT621 I622:K622 P622:R622 W622:Y622 AD622:AF622 AK622:AM622 AR622:AT622 I623:K623 P623:R623 W623:Y623 AD623:AF623 AK623:AM623 AR623:AT623 I624:K624 P624:R624 W624:Y624 AD624:AF624 AK624:AM624 AR624:AT624 E625 G625:H625 L625 N625:O625 S625 U625:V625 Z625 AB625:AC625 AG625 AI625:AJ625 AN625 AP625:AQ625 I626:K626 P626:R626 W626:Y626 AD626:AF626 AK626:AM626 AR626:AT626 I627:K627 P627:R627 W627:Y627 AD627:AF627 AK627:AM627 AR627:AT627 I628:K628 P628:R628 W628:Y628 AD628:AF628 AK628:AM628 AR628:AT628 I629:K629 P629:R629 W629:Y629 AD629:AF629 AK629:AM629 AR629:AT629 I630:K630 P630:R630 W630:Y630 AD630:AF630 AK630:AM630 AR630:AT630 I631:K631 P631:R631 W631:Y631 AD631:AF631 AK631:AM631 AR631:AT631 I632:K632 P632:R632 W632:Y632 AD632:AF632 AK632:AM632 AR632:AT632 I633:K633 P633:R633 W633:Y633 AD633:AF633 AK633:AM633 AR633:AT633 E634 G634:H634 L634 N634:O634 S634 U634:V634 Z634 AB634:AC634 AG634 AI634:AJ634 AN634 AP634:AQ634 I635:K635 P635:R635 W635:Y635 AD635:AF635 AK635:AM635 AR635:AT635 I636:K636 P636:R636 W636:Y636 AD636:AF636 AK636:AM636 AR636:AT636 I637:K637 P637:R637 W637:Y637 AD637:AF637 AK637:AM637 AR637:AT637 I638:K638 P638:R638 W638:Y638 AD638:AF638 AK638:AM638 AR638:AT638 I639:K639 P639:R639 W639:Y639 AD639:AF639 AK639:AM639 AR639:AT639 I640:K640 P640:R640 W640:Y640 AD640:AF640 AK640:AM640 AR640:AT640 I641:K641 P641:R641 W641:Y641 AD641:AF641 AK641:AM641 AR641:AT641 I642:K642 P642:R642 W642:Y642 AD642:AF642 AK642:AM642 AR642:AT642 E643 G643:H643 L643 N643:O643 S643 U643:V643 Z643 AB643:AC643 AG643 AI643:AJ643 AN643 AP643:AQ643 I644:K644 P644:R644 W644:Y644 AD644:AF644 AK644:AM644 AR644:AT644 I645:K645 P645:R645 W645:Y645 AD645:AF645 AK645:AM645 AR645:AT645 I646:K646 P646:R646 W646:Y646 AD646:AF646 AK646:AM646 AR646:AT646 I647:K647 P647:R647 W647:Y647 AD647:AF647 AK647:AM647 AR647:AT647 I648:K648 P648:R648 W648:Y648 AD648:AF648 AK648:AM648 AR648:AT648 I649:K649 P649:R649 W649:Y649 AD649:AF649 AK649:AM649 AR649:AT649 I650:K650 P650:R650 W650:Y650 AD650:AF650 AK650:AM650 AR650:AT650 I651:K651 P651:R651 W651:Y651 AD651:AF651 AK651:AM651 AR651:AT651 E652 G652:H652 L652 N652:O652 S652 U652:V652 Z652 AB652:AC652 AG652 AI652:AJ652 AN652 AP652:AQ652 I653:K653 P653:R653 W653:Y653 AD653:AF653 AK653:AM653 AR653:AT653 I654:K654 P654:R654 W654:Y654 AD654:AF654 AK654:AM654 AR654:AT654 I655:K655 P655:R655 W655:Y655 AD655:AF655 AK655:AM655 AR655:AT655 I656:K656 P656:R656 W656:Y656 AD656:AF656 AK656:AM656 AR656:AT656 I657:K657 P657:R657 W657:Y657 AD657:AF657 AK657:AM657 AR657:AT657 I658:K658 P658:R658 W658:Y658 AD658:AF658 AK658:AM658 AR658:AT658 I659:K659 P659:R659 W659:Y659 AD659:AF659 AK659:AM659 AR659:AT659 I660:K660 P660:R660 W660:Y660 AD660:AF660 AK660:AM660 AR660:AT660 E661 G661:H661 L661 N661:O661 S661 U661:V661 Z661 AB661:AC661 AG661 AI661:AJ661 AN661 AP661:AQ661 I662:K662 P662:R662 W662:Y662 AD662:AF662 AK662:AM662 AR662:AT662 I663:K663 P663:R663 W663:Y663 AD663:AF663 AK663:AM663 AR663:AT663 I664:K664 P664:R664 W664:Y664 AD664:AF664 AK664:AM664 AR664:AT664 I665:K665 P665:R665 W665:Y665 AD665:AF665 AK665:AM665 AR665:AT665 I666:K666 P666:R666 W666:Y666 AD666:AF666 AK666:AM666 AR666:AT666 I667:K667 P667:R667 W667:Y667 AD667:AF667 AK667:AM667 AR667:AT667 I668:K668 P668:R668 W668:Y668 AD668:AF668 AK668:AM668 AR668:AT668 I669:K669 P669:R669 W669:Y669 AD669:AF669 AK669:AM669 AR669:AT669 E670 G670:H670 L670 N670:O670 S670 U670:V670 Z670 AB670:AC670 AG670 AI670:AJ670 AN670 AP670:AQ670" emptyCellReference="1"/>
    <ignoredError sqref="M5:M12 T5:T12 AH5:AH12 F14:F21 M14:M21 T14:T21 AA14:AA21 AH14:AH21 AO14:AO21 F23:F30 M23:M30 T23:T30 AA23:AA30 AH23:AH30 AO23:AO30 F32:F39 M32:M39 T32:T39 AA32:AA39 AH32:AH39 AO32:AO39 F41:F48 M41:M48 T41:T48 AA41:AA48 AH41:AH48 AO41:AO48 F50:F57 M50:M57 T50:T57 AA50:AA57 AH50:AH57 AO50:AO57 F59:F66 M59:M66 T59:T66 AA59:AA66 AH59:AH66 AO59:AO66 F68:F75 M68:M75 T68:T75 AA68:AA75 AH68:AH75 AO68:AO75 F77:F84 M77:M84 T77:T84 AA77:AA84 AH77:AH84 AO77:AO84 F86:F93 M86:M93 T86:T93 AA86:AA93 AH86:AH93 AO86:AO93 F95:F102 M95:M102 T95:T102 AA95:AA102 AH95:AH102 AO95:AO102 F104:F111 M104:M111 T104:T111 AA104:AA111 AH104:AH111 AO104:AO111 F113:F120 M113:M120 T113:T120 AA113:AA120 AH113:AH120 AO113:AO120 F122:F129 M122:M129 T122:T129 AA122:AA129 AH122:AH129 AO122:AO129 F131:F138 M131:M138 T131:T138 AA131:AA138 AH131:AH138 AO131:AO138 F140:F147 M140:M147 T140:T147 AA140:AA147 AH140:AH147 AO140:AO147 F149:F156 M149:M156 T149:T156 AA149:AA156 AH149:AH156 AO149:AO156 F158:F165 T158:T165 AA158:AA165 AH158:AH165 AO158:AO165 F167:F174 T167:T174 AA167:AA174 AH167:AH174 AO167:AO174 F176:F183 T176:T183 AA176:AA183 AH176:AH183 AO176:AO183 F185:F192 M185:M192 T185:T192 AA185:AA192 AH185:AH192 AO185:AO192 F194:F201 M194:M201 T194:T201 AA194:AA201 AH194:AH201 AO194:AO201 F203:F210 M203:M210 T203:T210 AA203:AA210 AH203:AH210 AO203:AO210 F212:F219 M212:M219 T212:T219 AA212:AA219 AH212:AH219 AO212:AO219 F221:F228 M221:M228 T221:T228 AA221:AA228 AH221:AH228 AO221:AO228 F230:F237 M230:M237 T230:T237 AA230:AA237 AH230:AH237 AO230:AO237 F239:F246 M239:M246 T239:T246 AA239:AA246 AH239:AH246 AO239:AO246 F248:F255 M248:M255 T248:T255 AA248:AA255 AH248:AH255 AO248:AO255 F257:F264 M257:M264 T257:T264 AA257:AA264 AH257:AH264 AO257:AO264 F266:F273 M266:M273 T266:T273 AA266:AA273 AH266:AH273 AO266:AO273 F275:F282 M275:M282 T275:T282 AA275:AA282 AH275:AH282 AO275:AO282 F284:F291 M284:M291 T284:T291 AA284:AA291 AH284:AH291 AO284:AO291 F293:F300 M293:M300 T293:T300 AA293:AA300 AH293:AH300 AO293:AO300 F302:F309 M302:M309 T302:T309 AA302:AA309 AH302:AH309 AO302:AO309 F311:F318 M311:M318 T311:T318 AA311:AA318 AH311:AH318 AO311:AO318 F320:F327 M320:M327 T320:T327 AA320:AA327 AH320:AH327 AO320:AO327 F329:F336 M329:M336 T329:T336 AA329:AA336 AH329:AH336 AO329:AO336 F338:F345 M338:M345 T338:T345 AA338:AA345 AH338:AH345 AO338:AO345 F347:F354 M347:M354 T347:T354 AA347:AA354 AH347:AH354 AO347:AO354 F356:F363 M356:M363 T356:T363 AA356:AA363 AH356:AH363 AO356:AO363 F365:F372 M365:M372 T365:T372 AA365:AA372 AH365:AH372 AO365:AO372 F374:F381 M374:M381 T374:T381 AA374:AA381 AH374:AH381 AO374:AO381 F383:F390 M383:M390 T383:T390 AA383:AA390 AH383:AH390 AO383:AO390 F392:F399 M392:M399 T392:T399 AA392:AA399 AH392:AH399 AO392:AO399 F401:F408 M401:M408 T401:T408 AA401:AA408 AH401:AH408 AO401:AO408 F410:F417 M410:M417 T410:T417 AA410:AA417 AH410:AH417 AO410:AO417 F419:F426 M419:M426 T419:T426 AA419:AA426 AH419:AH426 AO419:AO426 F428:F435 M428:M435 T428:T435 AA428:AA435 AH428:AH435 AO428:AO435 F437:F444 M437:M444 T437:T444 AA437:AA444 AH437:AH444 AO437:AO444 F446:F453 M446:M453 T446:T453 AA446:AA453 AH446:AH453 AO446:AO453 F455:F462 M455:M462 T455:T462 AA455:AA462 AH455:AH462 AO455:AO462 F464:F471 M464:M471 T464:T471 AA464:AA471 AH464:AH471 AO464:AO471 F473:F480 M473:M480 T473:T480 AA473:AA480 AH473:AH480 AO473:AO480 F482:F489 M482:M489 T482:T489 AA482:AA489 AH482:AH489 AO482:AO489 F491:F498 M491:M498 T491:T498 AA491:AA498 AH491:AH498 AO491:AO498 F500:F507 M500:M507 T500:T507 AA500:AA507 AH500:AH507 AO500:AO507 F509:F516 M509:M516 T509:T516 AA509:AA516 AH509:AH516 AO509:AO516 F518:F525 M518:M525 T518:T525 AA518:AA525 AH518:AH525 AO518:AO525 F527:F534 M527:M534 T527:T534 AA527:AA534 AH527:AH534 AO527:AO534 F536:F543 M536:M543 T536:T543 AA536:AA543 AH536:AH543 AO536:AO543 F545:F552 M545:M552 T545:T552 AA545:AA552 AH545:AH552 AO545:AO552 F554:F561 M554:M561 T554:T561 AA554:AA561 AH554:AH561 AO554:AO561 F563:F570 M563:M570 T563:T570 AA563:AA570 AH563:AH570 AO563:AO570 F572:F579 M572:M579 T572:T579 AA572:AA579 AH572:AH579 AO572:AO579 F581:F588 M581:M588 T581:T588 AA581:AA588 AH581:AH588 AO581:AO588 F590:F597 M590:M597 T590:T597 AA590:AA597 AH590:AH597 AO590:AO597 F599:F606 M599:M606 T599:T606 AA599:AA606 AH599:AH606 AO599:AO606 F608:F615 M608:M615 T608:T615 AA608:AA615 AH608:AH615 AO608:AO615 F617:F624 M617:M624 T617:T624 AA617:AA624 AH617:AH624 AO617:AO624 F626:F633 M626:M633 T626:T633 AA626:AA633 AH626:AH633 AO626:AO633 F635:F642 M635:M642 T635:T642 AA635:AA642 AH635:AH642 AO635:AO642 F644:F651 M644:M651 T644:T651 AA644:AA651 AH644:AH651 AO644:AO651 F653:F660 M653:M660 T653:T660 AA653:AA660 AH653:AH660 AO653:AO660 F662:F669 M662:M669 T662:T669 AA662:AA669 AH662:AH669 AO662:AO669" formula="1" emptyCellReferenc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A4E2A-A499-4AC0-87F2-B0875ADD5D1B}">
  <sheetPr codeName="Sheet20"/>
  <dimension ref="B1:N32"/>
  <sheetViews>
    <sheetView showGridLines="0" zoomScaleNormal="100" zoomScaleSheetLayoutView="100" workbookViewId="0"/>
  </sheetViews>
  <sheetFormatPr defaultColWidth="9" defaultRowHeight="13.5"/>
  <cols>
    <col min="1" max="1" width="4.625" style="1" customWidth="1"/>
    <col min="2" max="2" width="5.625" style="1" customWidth="1"/>
    <col min="3" max="3" width="20.625" style="1" customWidth="1"/>
    <col min="4" max="12" width="10.625" style="1" customWidth="1"/>
    <col min="13" max="13" width="9" style="1"/>
    <col min="14" max="14" width="9" style="3"/>
    <col min="15" max="16384" width="9" style="1"/>
  </cols>
  <sheetData>
    <row r="1" spans="2:14" ht="16.5" customHeight="1">
      <c r="B1" s="2" t="s">
        <v>313</v>
      </c>
    </row>
    <row r="2" spans="2:14" ht="16.5" customHeight="1">
      <c r="B2" s="2" t="s">
        <v>94</v>
      </c>
    </row>
    <row r="3" spans="2:14" ht="51.75" customHeight="1">
      <c r="B3" s="214"/>
      <c r="C3" s="292" t="s">
        <v>372</v>
      </c>
      <c r="D3" s="5" t="s">
        <v>63</v>
      </c>
      <c r="E3" s="280" t="s">
        <v>373</v>
      </c>
      <c r="F3" s="231" t="s">
        <v>305</v>
      </c>
      <c r="G3" s="231" t="s">
        <v>306</v>
      </c>
      <c r="H3" s="232" t="s">
        <v>307</v>
      </c>
      <c r="I3" s="232" t="s">
        <v>354</v>
      </c>
      <c r="J3" s="232" t="s">
        <v>347</v>
      </c>
      <c r="K3" s="232" t="s">
        <v>355</v>
      </c>
      <c r="L3" s="232" t="s">
        <v>308</v>
      </c>
    </row>
    <row r="4" spans="2:14" s="7" customFormat="1" ht="13.5" customHeight="1">
      <c r="B4" s="464" t="s">
        <v>169</v>
      </c>
      <c r="C4" s="301" t="s">
        <v>309</v>
      </c>
      <c r="D4" s="481">
        <f>市区町村別_オーラルフレイル区分別利用サービス別介護給付費!E302</f>
        <v>31423</v>
      </c>
      <c r="E4" s="233">
        <f>市区町村別_オーラルフレイル区分別利用サービス別介護給付費!F302</f>
        <v>64949</v>
      </c>
      <c r="F4" s="233">
        <f>市区町村別_オーラルフレイル区分別利用サービス別介護給付費!G302</f>
        <v>4887812213</v>
      </c>
      <c r="G4" s="233">
        <f>市区町村別_オーラルフレイル区分別利用サービス別介護給付費!H302</f>
        <v>6547</v>
      </c>
      <c r="H4" s="233">
        <f>市区町村別_オーラルフレイル区分別利用サービス別介護給付費!I302</f>
        <v>155548.87225917322</v>
      </c>
      <c r="I4" s="233">
        <f>市区町村別_オーラルフレイル区分別利用サービス別介護給付費!J302</f>
        <v>75256.158108669886</v>
      </c>
      <c r="J4" s="233">
        <f>市区町村別_オーラルフレイル区分別利用サービス別介護給付費!K302</f>
        <v>746572.81396059261</v>
      </c>
      <c r="K4" s="233">
        <f>市区町村別_オーラルフレイル区分別利用サービス別介護給付費!L302</f>
        <v>2.0669255004296216</v>
      </c>
      <c r="L4" s="234">
        <f>市区町村別_オーラルフレイル区分別利用サービス別介護給付費!M302</f>
        <v>0.20835057123762848</v>
      </c>
      <c r="N4" s="6"/>
    </row>
    <row r="5" spans="2:14" s="7" customFormat="1" ht="13.5" customHeight="1">
      <c r="B5" s="465"/>
      <c r="C5" s="300" t="s">
        <v>310</v>
      </c>
      <c r="D5" s="482"/>
      <c r="E5" s="235">
        <f>市区町村別_オーラルフレイル区分別利用サービス別介護給付費!F303</f>
        <v>681</v>
      </c>
      <c r="F5" s="235">
        <f>市区町村別_オーラルフレイル区分別利用サービス別介護給付費!G303</f>
        <v>203670592</v>
      </c>
      <c r="G5" s="235">
        <f>市区町村別_オーラルフレイル区分別利用サービス別介護給付費!H303</f>
        <v>174</v>
      </c>
      <c r="H5" s="235">
        <f>市区町村別_オーラルフレイル区分別利用サービス別介護給付費!I303</f>
        <v>6481.5769340928618</v>
      </c>
      <c r="I5" s="235">
        <f>市区町村別_オーラルフレイル区分別利用サービス別介護給付費!J303</f>
        <v>299075.75917767989</v>
      </c>
      <c r="J5" s="235">
        <f>市区町村別_オーラルフレイル区分別利用サービス別介護給付費!K303</f>
        <v>1170520.6436781608</v>
      </c>
      <c r="K5" s="235">
        <f>市区町村別_オーラルフレイル区分別利用サービス別介護給付費!L303</f>
        <v>2.1672023676924546E-2</v>
      </c>
      <c r="L5" s="236">
        <f>市区町村別_オーラルフレイル区分別利用サービス別介護給付費!M303</f>
        <v>5.5373452566591349E-3</v>
      </c>
      <c r="N5" s="6"/>
    </row>
    <row r="6" spans="2:14" s="7" customFormat="1" ht="13.5" customHeight="1">
      <c r="B6" s="465"/>
      <c r="C6" s="297" t="s">
        <v>311</v>
      </c>
      <c r="D6" s="482"/>
      <c r="E6" s="237">
        <f>市区町村別_オーラルフレイル区分別利用サービス別介護給付費!F304</f>
        <v>651</v>
      </c>
      <c r="F6" s="237">
        <f>市区町村別_オーラルフレイル区分別利用サービス別介護給付費!G304</f>
        <v>7393227</v>
      </c>
      <c r="G6" s="237">
        <f>市区町村別_オーラルフレイル区分別利用サービス別介護給付費!H304</f>
        <v>123</v>
      </c>
      <c r="H6" s="237">
        <f>市区町村別_オーラルフレイル区分別利用サービス別介護給付費!I304</f>
        <v>235.28074976927729</v>
      </c>
      <c r="I6" s="237">
        <f>市区町村別_オーラルフレイル区分別利用サービス別介護給付費!J304</f>
        <v>11356.723502304147</v>
      </c>
      <c r="J6" s="237">
        <f>市区町村別_オーラルフレイル区分別利用サービス別介護給付費!K304</f>
        <v>60107.536585365851</v>
      </c>
      <c r="K6" s="237">
        <f>市区町村別_オーラルフレイル区分別利用サービス別介護給付費!L304</f>
        <v>2.0717308977500556E-2</v>
      </c>
      <c r="L6" s="238">
        <f>市区町村別_オーラルフレイル区分別利用サービス別介護給付費!M304</f>
        <v>3.9143302676383539E-3</v>
      </c>
      <c r="N6" s="6"/>
    </row>
    <row r="7" spans="2:14" s="7" customFormat="1" ht="13.5" customHeight="1">
      <c r="B7" s="466"/>
      <c r="C7" s="298" t="s">
        <v>64</v>
      </c>
      <c r="D7" s="483"/>
      <c r="E7" s="193">
        <f>市区町村別_オーラルフレイル区分別利用サービス別介護給付費!F305</f>
        <v>65256</v>
      </c>
      <c r="F7" s="193">
        <f>市区町村別_オーラルフレイル区分別利用サービス別介護給付費!G305</f>
        <v>5098876032</v>
      </c>
      <c r="G7" s="193">
        <f>市区町村別_オーラルフレイル区分別利用サービス別介護給付費!H305</f>
        <v>6577</v>
      </c>
      <c r="H7" s="193">
        <f>市区町村別_オーラルフレイル区分別利用サービス別介護給付費!I305</f>
        <v>162265.72994303535</v>
      </c>
      <c r="I7" s="193">
        <f>市区町村別_オーラルフレイル区分別利用サービス別介護給付費!J305</f>
        <v>78136.509010665686</v>
      </c>
      <c r="J7" s="193">
        <f>市区町村別_オーラルフレイル区分別利用サービス別介護給付費!K305</f>
        <v>775258.63341949217</v>
      </c>
      <c r="K7" s="193">
        <f>市区町村別_オーラルフレイル区分別利用サービス別介護給付費!L305</f>
        <v>2.0766954141870606</v>
      </c>
      <c r="L7" s="210">
        <f>市区町村別_オーラルフレイル区分別利用サービス別介護給付費!M305</f>
        <v>0.20930528593705247</v>
      </c>
      <c r="N7" s="6"/>
    </row>
    <row r="8" spans="2:14" s="7" customFormat="1" ht="13.5" customHeight="1">
      <c r="B8" s="464" t="s">
        <v>170</v>
      </c>
      <c r="C8" s="301" t="s">
        <v>309</v>
      </c>
      <c r="D8" s="481">
        <f>市区町村別_オーラルフレイル区分別利用サービス別介護給付費!N302</f>
        <v>22221</v>
      </c>
      <c r="E8" s="233">
        <f>市区町村別_オーラルフレイル区分別利用サービス別介護給付費!O302</f>
        <v>48055</v>
      </c>
      <c r="F8" s="233">
        <f>市区町村別_オーラルフレイル区分別利用サービス別介護給付費!P302</f>
        <v>3616050445</v>
      </c>
      <c r="G8" s="233">
        <f>市区町村別_オーラルフレイル区分別利用サービス別介護給付費!Q302</f>
        <v>4839</v>
      </c>
      <c r="H8" s="233">
        <f>市区町村別_オーラルフレイル区分別利用サービス別介護給付費!R302</f>
        <v>162731.22024211331</v>
      </c>
      <c r="I8" s="233">
        <f>市区町村別_オーラルフレイル区分別利用サービス別介護給付費!S302</f>
        <v>75248.162418062639</v>
      </c>
      <c r="J8" s="233">
        <f>市区町村別_オーラルフレイル区分別利用サービス別介護給付費!T302</f>
        <v>747272.25563132879</v>
      </c>
      <c r="K8" s="233">
        <f>市区町村別_オーラルフレイル区分別利用サービス別介護給付費!U302</f>
        <v>2.1625939426668466</v>
      </c>
      <c r="L8" s="234">
        <f>市区町村別_オーラルフレイル区分別利用サービス別介護給付費!V302</f>
        <v>0.2177669771837451</v>
      </c>
      <c r="N8" s="6"/>
    </row>
    <row r="9" spans="2:14" s="7" customFormat="1" ht="13.5" customHeight="1">
      <c r="B9" s="465"/>
      <c r="C9" s="300" t="s">
        <v>310</v>
      </c>
      <c r="D9" s="482"/>
      <c r="E9" s="235">
        <f>市区町村別_オーラルフレイル区分別利用サービス別介護給付費!O303</f>
        <v>561</v>
      </c>
      <c r="F9" s="235">
        <f>市区町村別_オーラルフレイル区分別利用サービス別介護給付費!P303</f>
        <v>169085998</v>
      </c>
      <c r="G9" s="235">
        <f>市区町村別_オーラルフレイル区分別利用サービス別介護給付費!Q303</f>
        <v>139</v>
      </c>
      <c r="H9" s="235">
        <f>市区町村別_オーラルフレイル区分別利用サービス別介護給付費!R303</f>
        <v>7609.2884208631476</v>
      </c>
      <c r="I9" s="235">
        <f>市区町村別_オーラルフレイル区分別利用サービス別介護給付費!S303</f>
        <v>301401.06595365418</v>
      </c>
      <c r="J9" s="235">
        <f>市区町村別_オーラルフレイル区分別利用サービス別介護給付費!T303</f>
        <v>1216446.0287769784</v>
      </c>
      <c r="K9" s="235">
        <f>市区町村別_オーラルフレイル区分別利用サービス別介護給付費!U303</f>
        <v>2.5246388551370326E-2</v>
      </c>
      <c r="L9" s="236">
        <f>市区町村別_オーラルフレイル区分別利用サービス別介護給付費!V303</f>
        <v>6.2553440439224155E-3</v>
      </c>
      <c r="N9" s="6"/>
    </row>
    <row r="10" spans="2:14" s="7" customFormat="1" ht="13.5" customHeight="1">
      <c r="B10" s="465"/>
      <c r="C10" s="297" t="s">
        <v>311</v>
      </c>
      <c r="D10" s="482"/>
      <c r="E10" s="237">
        <f>市区町村別_オーラルフレイル区分別利用サービス別介護給付費!O304</f>
        <v>512</v>
      </c>
      <c r="F10" s="237">
        <f>市区町村別_オーラルフレイル区分別利用サービス別介護給付費!P304</f>
        <v>5584325</v>
      </c>
      <c r="G10" s="237">
        <f>市区町村別_オーラルフレイル区分別利用サービス別介護給付費!Q304</f>
        <v>97</v>
      </c>
      <c r="H10" s="237">
        <f>市区町村別_オーラルフレイル区分別利用サービス別介護給付費!R304</f>
        <v>251.30844696458306</v>
      </c>
      <c r="I10" s="237">
        <f>市区町村別_オーラルフレイル区分別利用サービス別介護給付費!S304</f>
        <v>10906.884765625</v>
      </c>
      <c r="J10" s="237">
        <f>市区町村別_オーラルフレイル区分別利用サービス別介護給付費!T304</f>
        <v>57570.360824742267</v>
      </c>
      <c r="K10" s="237">
        <f>市区町村別_オーラルフレイル区分別利用サービス別介護給付費!U304</f>
        <v>2.3041267269699833E-2</v>
      </c>
      <c r="L10" s="238">
        <f>市区町村別_オーラルフレイル区分別利用サービス別介護給付費!V304</f>
        <v>4.3652400882048517E-3</v>
      </c>
      <c r="N10" s="6"/>
    </row>
    <row r="11" spans="2:14" s="7" customFormat="1" ht="13.5" customHeight="1">
      <c r="B11" s="466"/>
      <c r="C11" s="298" t="s">
        <v>64</v>
      </c>
      <c r="D11" s="483"/>
      <c r="E11" s="193">
        <f>市区町村別_オーラルフレイル区分別利用サービス別介護給付費!O305</f>
        <v>48326</v>
      </c>
      <c r="F11" s="193">
        <f>市区町村別_オーラルフレイル区分別利用サービス別介護給付費!P305</f>
        <v>3790720768</v>
      </c>
      <c r="G11" s="193">
        <f>市区町村別_オーラルフレイル区分別利用サービス別介護給付費!Q305</f>
        <v>4866</v>
      </c>
      <c r="H11" s="193">
        <f>市区町村別_オーラルフレイル区分別利用サービス別介護給付費!R305</f>
        <v>170591.81710994104</v>
      </c>
      <c r="I11" s="193">
        <f>市区町村別_オーラルフレイル区分別利用サービス別介護給付費!S305</f>
        <v>78440.606878284976</v>
      </c>
      <c r="J11" s="193">
        <f>市区町村別_オーラルフレイル区分別利用サービス別介護給付費!T305</f>
        <v>779021.94163584057</v>
      </c>
      <c r="K11" s="193">
        <f>市区町村別_オーラルフレイル区分別利用サービス別介護給付費!U305</f>
        <v>2.1747896134287386</v>
      </c>
      <c r="L11" s="210">
        <f>市区町村別_オーラルフレイル区分別利用サービス別介護給付費!V305</f>
        <v>0.21898204401242069</v>
      </c>
      <c r="N11" s="6"/>
    </row>
    <row r="12" spans="2:14" s="7" customFormat="1" ht="13.5" customHeight="1">
      <c r="B12" s="464" t="s">
        <v>171</v>
      </c>
      <c r="C12" s="301" t="s">
        <v>309</v>
      </c>
      <c r="D12" s="481">
        <f>市区町村別_オーラルフレイル区分別利用サービス別介護給付費!W302</f>
        <v>3620</v>
      </c>
      <c r="E12" s="233">
        <f>市区町村別_オーラルフレイル区分別利用サービス別介護給付費!X302</f>
        <v>10921</v>
      </c>
      <c r="F12" s="233">
        <f>市区町村別_オーラルフレイル区分別利用サービス別介護給付費!Y302</f>
        <v>858227863</v>
      </c>
      <c r="G12" s="233">
        <f>市区町村別_オーラルフレイル区分別利用サービス別介護給付費!Z302</f>
        <v>1136</v>
      </c>
      <c r="H12" s="233">
        <f>市区町村別_オーラルフレイル区分別利用サービス別介護給付費!AA302</f>
        <v>237079.52016574587</v>
      </c>
      <c r="I12" s="233">
        <f>市区町村別_オーラルフレイル区分別利用サービス別介護給付費!AB302</f>
        <v>78585.098708909441</v>
      </c>
      <c r="J12" s="233">
        <f>市区町村別_オーラルフレイル区分別利用サービス別介護給付費!AC302</f>
        <v>755482.27376760566</v>
      </c>
      <c r="K12" s="233">
        <f>市区町村別_オーラルフレイル区分別利用サービス別介護給付費!AD302</f>
        <v>3.0168508287292819</v>
      </c>
      <c r="L12" s="234">
        <f>市区町村別_オーラルフレイル区分別利用サービス別介護給付費!AE302</f>
        <v>0.31381215469613261</v>
      </c>
      <c r="N12" s="6"/>
    </row>
    <row r="13" spans="2:14" s="7" customFormat="1" ht="13.5" customHeight="1">
      <c r="B13" s="465"/>
      <c r="C13" s="300" t="s">
        <v>310</v>
      </c>
      <c r="D13" s="482"/>
      <c r="E13" s="235">
        <f>市区町村別_オーラルフレイル区分別利用サービス別介護給付費!X303</f>
        <v>159</v>
      </c>
      <c r="F13" s="235">
        <f>市区町村別_オーラルフレイル区分別利用サービス別介護給付費!Y303</f>
        <v>47045336</v>
      </c>
      <c r="G13" s="235">
        <f>市区町村別_オーラルフレイル区分別利用サービス別介護給付費!Z303</f>
        <v>39</v>
      </c>
      <c r="H13" s="235">
        <f>市区町村別_オーラルフレイル区分別利用サービス別介護給付費!AA303</f>
        <v>12995.949171270719</v>
      </c>
      <c r="I13" s="235">
        <f>市区町村別_オーラルフレイル区分別利用サービス別介護給付費!AB303</f>
        <v>295882.61635220126</v>
      </c>
      <c r="J13" s="235">
        <f>市区町村別_オーラルフレイル区分別利用サービス別介護給付費!AC303</f>
        <v>1206290.6666666667</v>
      </c>
      <c r="K13" s="235">
        <f>市区町村別_オーラルフレイル区分別利用サービス別介護給付費!AD303</f>
        <v>4.3922651933701658E-2</v>
      </c>
      <c r="L13" s="236">
        <f>市区町村別_オーラルフレイル区分別利用サービス別介護給付費!AE303</f>
        <v>1.0773480662983425E-2</v>
      </c>
      <c r="N13" s="6"/>
    </row>
    <row r="14" spans="2:14" s="7" customFormat="1" ht="13.5" customHeight="1">
      <c r="B14" s="465"/>
      <c r="C14" s="297" t="s">
        <v>311</v>
      </c>
      <c r="D14" s="482"/>
      <c r="E14" s="237">
        <f>市区町村別_オーラルフレイル区分別利用サービス別介護給付費!X304</f>
        <v>137</v>
      </c>
      <c r="F14" s="237">
        <f>市区町村別_オーラルフレイル区分別利用サービス別介護給付費!Y304</f>
        <v>1674063</v>
      </c>
      <c r="G14" s="237">
        <f>市区町村別_オーラルフレイル区分別利用サービス別介護給付費!Z304</f>
        <v>30</v>
      </c>
      <c r="H14" s="237">
        <f>市区町村別_オーラルフレイル区分別利用サービス別介護給付費!AA304</f>
        <v>462.44834254143649</v>
      </c>
      <c r="I14" s="237">
        <f>市区町村別_オーラルフレイル区分別利用サービス別介護給付費!AB304</f>
        <v>12219.43795620438</v>
      </c>
      <c r="J14" s="237">
        <f>市区町村別_オーラルフレイル区分別利用サービス別介護給付費!AC304</f>
        <v>55802.1</v>
      </c>
      <c r="K14" s="237">
        <f>市区町村別_オーラルフレイル区分別利用サービス別介護給付費!AD304</f>
        <v>3.7845303867403313E-2</v>
      </c>
      <c r="L14" s="238">
        <f>市区町村別_オーラルフレイル区分別利用サービス別介護給付費!AE304</f>
        <v>8.2872928176795577E-3</v>
      </c>
      <c r="N14" s="6"/>
    </row>
    <row r="15" spans="2:14" s="7" customFormat="1" ht="13.5" customHeight="1">
      <c r="B15" s="466"/>
      <c r="C15" s="298" t="s">
        <v>64</v>
      </c>
      <c r="D15" s="483"/>
      <c r="E15" s="193">
        <f>市区町村別_オーラルフレイル区分別利用サービス別介護給付費!X305</f>
        <v>10996</v>
      </c>
      <c r="F15" s="193">
        <f>市区町村別_オーラルフレイル区分別利用サービス別介護給付費!Y305</f>
        <v>906947262</v>
      </c>
      <c r="G15" s="193">
        <f>市区町村別_オーラルフレイル区分別利用サービス別介護給付費!Z305</f>
        <v>1145</v>
      </c>
      <c r="H15" s="193">
        <f>市区町村別_オーラルフレイル区分別利用サービス別介護給付費!AA305</f>
        <v>250537.91767955801</v>
      </c>
      <c r="I15" s="193">
        <f>市区町村別_オーラルフレイル区分別利用サービス別介護給付費!AB305</f>
        <v>82479.743724990913</v>
      </c>
      <c r="J15" s="193">
        <f>市区町村別_オーラルフレイル区分別利用サービス別介護給付費!AC305</f>
        <v>792093.67860262014</v>
      </c>
      <c r="K15" s="193">
        <f>市区町村別_オーラルフレイル区分別利用サービス別介護給付費!AD305</f>
        <v>3.0375690607734809</v>
      </c>
      <c r="L15" s="210">
        <f>市区町村別_オーラルフレイル区分別利用サービス別介護給付費!AE305</f>
        <v>0.31629834254143646</v>
      </c>
      <c r="N15" s="6"/>
    </row>
    <row r="16" spans="2:14" s="7" customFormat="1" ht="13.5" customHeight="1">
      <c r="B16" s="464" t="s">
        <v>172</v>
      </c>
      <c r="C16" s="301" t="s">
        <v>309</v>
      </c>
      <c r="D16" s="481">
        <f>市区町村別_オーラルフレイル区分別利用サービス別介護給付費!AF302</f>
        <v>2637</v>
      </c>
      <c r="E16" s="233">
        <f>市区町村別_オーラルフレイル区分別利用サービス別介護給付費!AG302</f>
        <v>8077</v>
      </c>
      <c r="F16" s="233">
        <f>市区町村別_オーラルフレイル区分別利用サービス別介護給付費!AH302</f>
        <v>632051541</v>
      </c>
      <c r="G16" s="233">
        <f>市区町村別_オーラルフレイル区分別利用サービス別介護給付費!AI302</f>
        <v>846</v>
      </c>
      <c r="H16" s="233">
        <f>市区町村別_オーラルフレイル区分別利用サービス別介護給付費!AJ302</f>
        <v>239685.83276450512</v>
      </c>
      <c r="I16" s="233">
        <f>市区町村別_オーラルフレイル区分別利用サービス別介護給付費!AK302</f>
        <v>78253.255045190046</v>
      </c>
      <c r="J16" s="233">
        <f>市区町村別_オーラルフレイル区分別利用サービス別介護給付費!AL302</f>
        <v>747105.84042553196</v>
      </c>
      <c r="K16" s="233">
        <f>市区町村別_オーラルフレイル区分別利用サービス別介護給付費!AM302</f>
        <v>3.062950322335988</v>
      </c>
      <c r="L16" s="234">
        <f>市区町村別_オーラルフレイル区分別利用サービス別介護給付費!AN302</f>
        <v>0.32081911262798635</v>
      </c>
      <c r="N16" s="6"/>
    </row>
    <row r="17" spans="2:14" s="7" customFormat="1" ht="13.5" customHeight="1">
      <c r="B17" s="465"/>
      <c r="C17" s="300" t="s">
        <v>310</v>
      </c>
      <c r="D17" s="482"/>
      <c r="E17" s="235">
        <f>市区町村別_オーラルフレイル区分別利用サービス別介護給付費!AG303</f>
        <v>142</v>
      </c>
      <c r="F17" s="235">
        <f>市区町村別_オーラルフレイル区分別利用サービス別介護給付費!AH303</f>
        <v>42406543</v>
      </c>
      <c r="G17" s="235">
        <f>市区町村別_オーラルフレイル区分別利用サービス別介護給付費!AI303</f>
        <v>35</v>
      </c>
      <c r="H17" s="235">
        <f>市区町村別_オーラルフレイル区分別利用サービス別介護給付費!AJ303</f>
        <v>16081.358740993554</v>
      </c>
      <c r="I17" s="235">
        <f>市区町村別_オーラルフレイル区分別利用サービス別介護給付費!AK303</f>
        <v>298637.62676056341</v>
      </c>
      <c r="J17" s="235">
        <f>市区町村別_オーラルフレイル区分別利用サービス別介護給付費!AL303</f>
        <v>1211615.5142857144</v>
      </c>
      <c r="K17" s="235">
        <f>市区町村別_オーラルフレイル区分別利用サービス別介護給付費!AM303</f>
        <v>5.384907091391733E-2</v>
      </c>
      <c r="L17" s="236">
        <f>市区町村別_オーラルフレイル区分別利用サービス別介護給付費!AN303</f>
        <v>1.3272658323852863E-2</v>
      </c>
      <c r="N17" s="6"/>
    </row>
    <row r="18" spans="2:14" s="7" customFormat="1" ht="13.5" customHeight="1">
      <c r="B18" s="465"/>
      <c r="C18" s="297" t="s">
        <v>311</v>
      </c>
      <c r="D18" s="482"/>
      <c r="E18" s="237">
        <f>市区町村別_オーラルフレイル区分別利用サービス別介護給付費!AG304</f>
        <v>100</v>
      </c>
      <c r="F18" s="237">
        <f>市区町村別_オーラルフレイル区分別利用サービス別介護給付費!AH304</f>
        <v>1500382</v>
      </c>
      <c r="G18" s="237">
        <f>市区町村別_オーラルフレイル区分別利用サービス別介護給付費!AI304</f>
        <v>22</v>
      </c>
      <c r="H18" s="237">
        <f>市区町村別_オーラルフレイル区分別利用サービス別介護給付費!AJ304</f>
        <v>568.97307546454306</v>
      </c>
      <c r="I18" s="237">
        <f>市区町村別_オーラルフレイル区分別利用サービス別介護給付費!AK304</f>
        <v>15003.82</v>
      </c>
      <c r="J18" s="237">
        <f>市区町村別_オーラルフレイル区分別利用サービス別介護給付費!AL304</f>
        <v>68199.181818181823</v>
      </c>
      <c r="K18" s="237">
        <f>市区町村別_オーラルフレイル区分別利用サービス別介護給付費!AM304</f>
        <v>3.7921880925293895E-2</v>
      </c>
      <c r="L18" s="238">
        <f>市区町村別_オーラルフレイル区分別利用サービス別介護給付費!AN304</f>
        <v>8.3428138035646568E-3</v>
      </c>
      <c r="N18" s="6"/>
    </row>
    <row r="19" spans="2:14" s="7" customFormat="1" ht="13.5" customHeight="1">
      <c r="B19" s="466"/>
      <c r="C19" s="298" t="s">
        <v>64</v>
      </c>
      <c r="D19" s="483"/>
      <c r="E19" s="193">
        <f>市区町村別_オーラルフレイル区分別利用サービス別介護給付費!AG305</f>
        <v>8148</v>
      </c>
      <c r="F19" s="193">
        <f>市区町村別_オーラルフレイル区分別利用サービス別介護給付費!AH305</f>
        <v>675958466</v>
      </c>
      <c r="G19" s="193">
        <f>市区町村別_オーラルフレイル区分別利用サービス別介護給付費!AI305</f>
        <v>855</v>
      </c>
      <c r="H19" s="193">
        <f>市区町村別_オーラルフレイル区分別利用サービス別介護給付費!AJ305</f>
        <v>256336.1645809632</v>
      </c>
      <c r="I19" s="193">
        <f>市区町村別_オーラルフレイル区分別利用サービス別介護給付費!AK305</f>
        <v>82960.047373588604</v>
      </c>
      <c r="J19" s="193">
        <f>市区町村別_オーラルフレイル区分別利用サービス別介護給付費!AL305</f>
        <v>790594.69707602344</v>
      </c>
      <c r="K19" s="193">
        <f>市区町村別_オーラルフレイル区分別利用サービス別介護給付費!AM305</f>
        <v>3.0898748577929465</v>
      </c>
      <c r="L19" s="210">
        <f>市区町村別_オーラルフレイル区分別利用サービス別介護給付費!AN305</f>
        <v>0.32423208191126279</v>
      </c>
      <c r="N19" s="6"/>
    </row>
    <row r="20" spans="2:14" s="7" customFormat="1" ht="13.5" customHeight="1">
      <c r="B20" s="464" t="s">
        <v>173</v>
      </c>
      <c r="C20" s="301" t="s">
        <v>309</v>
      </c>
      <c r="D20" s="481">
        <f>市区町村別_オーラルフレイル区分別利用サービス別介護給付費!AO302</f>
        <v>9236</v>
      </c>
      <c r="E20" s="233">
        <f>市区町村別_オーラルフレイル区分別利用サービス別介護給付費!AP302</f>
        <v>28251</v>
      </c>
      <c r="F20" s="233">
        <f>市区町村別_オーラルフレイル区分別利用サービス別介護給付費!AQ302</f>
        <v>2706032065</v>
      </c>
      <c r="G20" s="233">
        <f>市区町村別_オーラルフレイル区分別利用サービス別介護給付費!AR302</f>
        <v>2813</v>
      </c>
      <c r="H20" s="233">
        <f>市区町村別_オーラルフレイル区分別利用サービス別介護給付費!AS302</f>
        <v>292987.44748809008</v>
      </c>
      <c r="I20" s="233">
        <f>市区町村別_オーラルフレイル区分別利用サービス別介護給付費!AT302</f>
        <v>95785.355031680301</v>
      </c>
      <c r="J20" s="233">
        <f>市区町村別_オーラルフレイル区分別利用サービス別介護給付費!AU302</f>
        <v>961973.71667259152</v>
      </c>
      <c r="K20" s="233">
        <f>市区町村別_オーラルフレイル区分別利用サービス別介護給付費!AV302</f>
        <v>3.0587916847119967</v>
      </c>
      <c r="L20" s="234">
        <f>市区町村別_オーラルフレイル区分別利用サービス別介護給付費!AW302</f>
        <v>0.3045690775227371</v>
      </c>
      <c r="N20" s="6"/>
    </row>
    <row r="21" spans="2:14" s="7" customFormat="1" ht="13.5" customHeight="1">
      <c r="B21" s="465"/>
      <c r="C21" s="300" t="s">
        <v>310</v>
      </c>
      <c r="D21" s="482"/>
      <c r="E21" s="235">
        <f>市区町村別_オーラルフレイル区分別利用サービス別介護給付費!AP303</f>
        <v>578</v>
      </c>
      <c r="F21" s="235">
        <f>市区町村別_オーラルフレイル区分別利用サービス別介護給付費!AQ303</f>
        <v>178246613</v>
      </c>
      <c r="G21" s="235">
        <f>市区町村別_オーラルフレイル区分別利用サービス別介護給付費!AR303</f>
        <v>122</v>
      </c>
      <c r="H21" s="235">
        <f>市区町村別_オーラルフレイル区分別利用サービス別介護給付費!AS303</f>
        <v>19299.113577306194</v>
      </c>
      <c r="I21" s="235">
        <f>市区町村別_オーラルフレイル区分別利用サービス別介護給付費!AT303</f>
        <v>308385.14359861589</v>
      </c>
      <c r="J21" s="235">
        <f>市区町村別_オーラルフレイル区分別利用サービス別介護給付費!AU303</f>
        <v>1461037.8114754099</v>
      </c>
      <c r="K21" s="235">
        <f>市区町村別_オーラルフレイル区分別利用サービス別介護給付費!AV303</f>
        <v>6.2581203984408834E-2</v>
      </c>
      <c r="L21" s="236">
        <f>市区町村別_オーラルフレイル区分別利用サービス別介護給付費!AW303</f>
        <v>1.3209181463837158E-2</v>
      </c>
      <c r="N21" s="6"/>
    </row>
    <row r="22" spans="2:14" s="7" customFormat="1" ht="13.5" customHeight="1">
      <c r="B22" s="465"/>
      <c r="C22" s="297" t="s">
        <v>311</v>
      </c>
      <c r="D22" s="482"/>
      <c r="E22" s="237">
        <f>市区町村別_オーラルフレイル区分別利用サービス別介護給付費!AP304</f>
        <v>531</v>
      </c>
      <c r="F22" s="237">
        <f>市区町村別_オーラルフレイル区分別利用サービス別介護給付費!AQ304</f>
        <v>6471288</v>
      </c>
      <c r="G22" s="237">
        <f>市区町村別_オーラルフレイル区分別利用サービス別介護給付費!AR304</f>
        <v>81</v>
      </c>
      <c r="H22" s="237">
        <f>市区町村別_オーラルフレイル区分別利用サービス別介護給付費!AS304</f>
        <v>700.65915980944135</v>
      </c>
      <c r="I22" s="237">
        <f>市区町村別_オーラルフレイル区分別利用サービス別介護給付費!AT304</f>
        <v>12186.983050847457</v>
      </c>
      <c r="J22" s="237">
        <f>市区町村別_オーラルフレイル区分別利用サービス別介護給付費!AU304</f>
        <v>79892.444444444438</v>
      </c>
      <c r="K22" s="237">
        <f>市区町村別_オーラルフレイル区分別利用サービス別介護給付費!AV304</f>
        <v>5.7492420961455175E-2</v>
      </c>
      <c r="L22" s="238">
        <f>市区町村別_オーラルフレイル区分別利用サービス別介護給付費!AW304</f>
        <v>8.7700303161541791E-3</v>
      </c>
      <c r="N22" s="6"/>
    </row>
    <row r="23" spans="2:14" s="7" customFormat="1" ht="13.5" customHeight="1">
      <c r="B23" s="466"/>
      <c r="C23" s="298" t="s">
        <v>64</v>
      </c>
      <c r="D23" s="483"/>
      <c r="E23" s="193">
        <f>市区町村別_オーラルフレイル区分別利用サービス別介護給付費!AP305</f>
        <v>28560</v>
      </c>
      <c r="F23" s="193">
        <f>市区町村別_オーラルフレイル区分別利用サービス別介護給付費!AQ305</f>
        <v>2890749966</v>
      </c>
      <c r="G23" s="193">
        <f>市区町村別_オーラルフレイル区分別利用サービス別介護給付費!AR305</f>
        <v>2842</v>
      </c>
      <c r="H23" s="193">
        <f>市区町村別_オーラルフレイル区分別利用サービス別介護給付費!AS305</f>
        <v>312987.2202252057</v>
      </c>
      <c r="I23" s="193">
        <f>市区町村別_オーラルフレイル区分別利用サービス別介護給付費!AT305</f>
        <v>101216.73550420169</v>
      </c>
      <c r="J23" s="193">
        <f>市区町村別_オーラルフレイル区分別利用サービス別介護給付費!AU305</f>
        <v>1017153.4011259676</v>
      </c>
      <c r="K23" s="193">
        <f>市区町村別_オーラルフレイル区分別利用サービス別介護給付費!AV305</f>
        <v>3.0922477262884365</v>
      </c>
      <c r="L23" s="210">
        <f>市区町村別_オーラルフレイル区分別利用サービス別介護給付費!AW305</f>
        <v>0.30770896491987876</v>
      </c>
      <c r="N23" s="6"/>
    </row>
    <row r="24" spans="2:14" s="7" customFormat="1" ht="13.5" customHeight="1">
      <c r="B24" s="464" t="s">
        <v>156</v>
      </c>
      <c r="C24" s="301" t="s">
        <v>309</v>
      </c>
      <c r="D24" s="481">
        <f>市区町村別_オーラルフレイル区分別利用サービス別介護給付費!AX302</f>
        <v>124783</v>
      </c>
      <c r="E24" s="233">
        <f>市区町村別_オーラルフレイル区分別利用サービス別介護給付費!AY302</f>
        <v>147204</v>
      </c>
      <c r="F24" s="233">
        <f>市区町村別_オーラルフレイル区分別利用サービス別介護給付費!AZ302</f>
        <v>11172099201</v>
      </c>
      <c r="G24" s="233">
        <f>市区町村別_オーラルフレイル区分別利用サービス別介護給付費!BA302</f>
        <v>15011</v>
      </c>
      <c r="H24" s="233">
        <f>市区町村別_オーラルフレイル区分別利用サービス別介護給付費!BB302</f>
        <v>89532.221544601431</v>
      </c>
      <c r="I24" s="233">
        <f>市区町村別_オーラルフレイル区分別利用サービス別介護給付費!BC302</f>
        <v>75895.350676612055</v>
      </c>
      <c r="J24" s="233">
        <f>市区町村別_オーラルフレイル区分別利用サービス別介護給付費!BD302</f>
        <v>744260.82213043771</v>
      </c>
      <c r="K24" s="233">
        <f>市区町村別_オーラルフレイル区分別利用サービス別介護給付費!BE302</f>
        <v>1.1796799243486693</v>
      </c>
      <c r="L24" s="234">
        <f>市区町村別_オーラルフレイル区分別利用サービス別介護給付費!BF302</f>
        <v>0.12029683530609138</v>
      </c>
      <c r="N24" s="6"/>
    </row>
    <row r="25" spans="2:14" s="7" customFormat="1" ht="13.5" customHeight="1">
      <c r="B25" s="465"/>
      <c r="C25" s="300" t="s">
        <v>310</v>
      </c>
      <c r="D25" s="482"/>
      <c r="E25" s="235">
        <f>市区町村別_オーラルフレイル区分別利用サービス別介護給付費!AY303</f>
        <v>1328</v>
      </c>
      <c r="F25" s="235">
        <f>市区町村別_オーラルフレイル区分別利用サービス別介護給付費!AZ303</f>
        <v>387902806</v>
      </c>
      <c r="G25" s="235">
        <f>市区町村別_オーラルフレイル区分別利用サービス別介護給付費!BA303</f>
        <v>350</v>
      </c>
      <c r="H25" s="235">
        <f>市区町村別_オーラルフレイル区分別利用サービス別介護給付費!BB303</f>
        <v>3108.619010602406</v>
      </c>
      <c r="I25" s="235">
        <f>市区町村別_オーラルフレイル区分別利用サービス別介護給付費!BC303</f>
        <v>292095.48644578311</v>
      </c>
      <c r="J25" s="235">
        <f>市区町村別_オーラルフレイル区分別利用サービス別介護給付費!BD303</f>
        <v>1108293.7314285715</v>
      </c>
      <c r="K25" s="235">
        <f>市区町村別_オーラルフレイル区分別利用サービス別介護給付費!BE303</f>
        <v>1.0642475337185354E-2</v>
      </c>
      <c r="L25" s="236">
        <f>市区町村別_オーラルフレイル区分別利用サービス別介護給付費!BF303</f>
        <v>2.8048692530232484E-3</v>
      </c>
      <c r="N25" s="6"/>
    </row>
    <row r="26" spans="2:14" s="7" customFormat="1" ht="13.5" customHeight="1">
      <c r="B26" s="465"/>
      <c r="C26" s="297" t="s">
        <v>311</v>
      </c>
      <c r="D26" s="482"/>
      <c r="E26" s="237">
        <f>市区町村別_オーラルフレイル区分別利用サービス別介護給付費!AY304</f>
        <v>1336</v>
      </c>
      <c r="F26" s="237">
        <f>市区町村別_オーラルフレイル区分別利用サービス別介護給付費!AZ304</f>
        <v>15999727</v>
      </c>
      <c r="G26" s="237">
        <f>市区町村別_オーラルフレイル区分別利用サービス別介護給付費!BA304</f>
        <v>254</v>
      </c>
      <c r="H26" s="237">
        <f>市区町村別_オーラルフレイル区分別利用サービス別介護給付費!BB304</f>
        <v>128.22040662590257</v>
      </c>
      <c r="I26" s="237">
        <f>市区町村別_オーラルフレイル区分別利用サービス別介護給付費!BC304</f>
        <v>11975.843562874252</v>
      </c>
      <c r="J26" s="237">
        <f>市区町村別_オーラルフレイル区分別利用サービス別介護給付費!BD304</f>
        <v>62991.051181102361</v>
      </c>
      <c r="K26" s="237">
        <f>市区町村別_オーラルフレイル区分別利用サービス別介護給付費!BE304</f>
        <v>1.0706586634397313E-2</v>
      </c>
      <c r="L26" s="238">
        <f>市区町村別_オーラルフレイル区分別利用サービス別介護給付費!BF304</f>
        <v>2.0355336864797289E-3</v>
      </c>
      <c r="N26" s="6"/>
    </row>
    <row r="27" spans="2:14" s="7" customFormat="1" ht="13.5" customHeight="1">
      <c r="B27" s="466"/>
      <c r="C27" s="298" t="s">
        <v>64</v>
      </c>
      <c r="D27" s="483"/>
      <c r="E27" s="193">
        <f>市区町村別_オーラルフレイル区分別利用サービス別介護給付費!AY305</f>
        <v>147711</v>
      </c>
      <c r="F27" s="193">
        <f>市区町村別_オーラルフレイル区分別利用サービス別介護給付費!AZ305</f>
        <v>11576001734</v>
      </c>
      <c r="G27" s="193">
        <f>市区町村別_オーラルフレイル区分別利用サービス別介護給付費!BA305</f>
        <v>15076</v>
      </c>
      <c r="H27" s="193">
        <f>市区町村別_オーラルフレイル区分別利用サービス別介護給付費!BB305</f>
        <v>92769.060961829731</v>
      </c>
      <c r="I27" s="193">
        <f>市区町村別_オーラルフレイル区分別利用サービス別介護給付費!BC305</f>
        <v>78369.259797848499</v>
      </c>
      <c r="J27" s="193">
        <f>市区町村別_オーラルフレイル区分別利用サービス別介護給付費!BD305</f>
        <v>767843.04417617409</v>
      </c>
      <c r="K27" s="193">
        <f>市区町村別_オーラルフレイル区分別利用サービス別介護給付費!BE305</f>
        <v>1.1837429778094772</v>
      </c>
      <c r="L27" s="210">
        <f>市区町村別_オーラルフレイル区分別利用サービス別介護給付費!BF305</f>
        <v>0.12081773959593856</v>
      </c>
      <c r="N27" s="6"/>
    </row>
    <row r="28" spans="2:14" ht="13.5" customHeight="1">
      <c r="B28" s="254" t="s">
        <v>386</v>
      </c>
      <c r="C28" s="24"/>
      <c r="D28" s="24"/>
    </row>
    <row r="29" spans="2:14" s="7" customFormat="1" ht="13.5" customHeight="1">
      <c r="B29" s="288" t="s">
        <v>383</v>
      </c>
      <c r="C29" s="289"/>
      <c r="D29" s="289"/>
      <c r="N29" s="28"/>
    </row>
    <row r="30" spans="2:14" s="7" customFormat="1" ht="13.5" customHeight="1">
      <c r="B30" s="70" t="s">
        <v>388</v>
      </c>
      <c r="C30" s="289"/>
      <c r="D30" s="289"/>
      <c r="N30" s="28"/>
    </row>
    <row r="31" spans="2:14" ht="13.5" customHeight="1">
      <c r="B31" s="19" t="s">
        <v>371</v>
      </c>
      <c r="C31" s="168"/>
      <c r="D31" s="168"/>
    </row>
    <row r="32" spans="2:14" ht="13.5" customHeight="1">
      <c r="B32" s="19"/>
      <c r="C32" s="25"/>
      <c r="D32" s="25"/>
    </row>
  </sheetData>
  <mergeCells count="12">
    <mergeCell ref="D24:D27"/>
    <mergeCell ref="B24:B27"/>
    <mergeCell ref="D20:D23"/>
    <mergeCell ref="B20:B23"/>
    <mergeCell ref="D16:D19"/>
    <mergeCell ref="B16:B19"/>
    <mergeCell ref="D12:D15"/>
    <mergeCell ref="B12:B15"/>
    <mergeCell ref="D8:D11"/>
    <mergeCell ref="B8:B11"/>
    <mergeCell ref="D4:D7"/>
    <mergeCell ref="B4:B7"/>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明朝,標準"&amp;12口腔フレイルに係る分析(歯科)</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E1904-A22E-4716-A050-DEA547D16E3F}">
  <sheetPr codeName="Sheet22"/>
  <dimension ref="B1:BG306"/>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4" width="20.625" style="1" customWidth="1"/>
    <col min="5" max="58" width="10.625" style="1" customWidth="1"/>
    <col min="59" max="16384" width="9" style="1"/>
  </cols>
  <sheetData>
    <row r="1" spans="2:59" ht="16.5" customHeight="1">
      <c r="B1" s="2" t="s">
        <v>293</v>
      </c>
    </row>
    <row r="2" spans="2:59" ht="16.5" customHeight="1">
      <c r="B2" s="2" t="s">
        <v>374</v>
      </c>
    </row>
    <row r="3" spans="2:59" ht="16.5" customHeight="1">
      <c r="B3" s="2" t="s">
        <v>281</v>
      </c>
      <c r="N3" s="312"/>
    </row>
    <row r="4" spans="2:59" ht="16.5" customHeight="1">
      <c r="B4" s="468"/>
      <c r="C4" s="468" t="s">
        <v>113</v>
      </c>
      <c r="D4" s="384" t="s">
        <v>372</v>
      </c>
      <c r="E4" s="371" t="s">
        <v>169</v>
      </c>
      <c r="F4" s="467"/>
      <c r="G4" s="467"/>
      <c r="H4" s="467"/>
      <c r="I4" s="467"/>
      <c r="J4" s="467"/>
      <c r="K4" s="467"/>
      <c r="L4" s="467"/>
      <c r="M4" s="372"/>
      <c r="N4" s="371" t="s">
        <v>170</v>
      </c>
      <c r="O4" s="467"/>
      <c r="P4" s="467"/>
      <c r="Q4" s="467"/>
      <c r="R4" s="467"/>
      <c r="S4" s="467"/>
      <c r="T4" s="467"/>
      <c r="U4" s="467"/>
      <c r="V4" s="372"/>
      <c r="W4" s="371" t="s">
        <v>171</v>
      </c>
      <c r="X4" s="467"/>
      <c r="Y4" s="467"/>
      <c r="Z4" s="467"/>
      <c r="AA4" s="467"/>
      <c r="AB4" s="467"/>
      <c r="AC4" s="467"/>
      <c r="AD4" s="467"/>
      <c r="AE4" s="372"/>
      <c r="AF4" s="371" t="s">
        <v>172</v>
      </c>
      <c r="AG4" s="467"/>
      <c r="AH4" s="467"/>
      <c r="AI4" s="467"/>
      <c r="AJ4" s="467"/>
      <c r="AK4" s="467"/>
      <c r="AL4" s="467"/>
      <c r="AM4" s="467"/>
      <c r="AN4" s="372"/>
      <c r="AO4" s="377" t="s">
        <v>173</v>
      </c>
      <c r="AP4" s="377"/>
      <c r="AQ4" s="377"/>
      <c r="AR4" s="377"/>
      <c r="AS4" s="377"/>
      <c r="AT4" s="377"/>
      <c r="AU4" s="377"/>
      <c r="AV4" s="377"/>
      <c r="AW4" s="377"/>
      <c r="AX4" s="371" t="s">
        <v>156</v>
      </c>
      <c r="AY4" s="467"/>
      <c r="AZ4" s="467"/>
      <c r="BA4" s="467"/>
      <c r="BB4" s="467"/>
      <c r="BC4" s="467"/>
      <c r="BD4" s="467"/>
      <c r="BE4" s="467"/>
      <c r="BF4" s="372"/>
      <c r="BG4" s="108"/>
    </row>
    <row r="5" spans="2:59" ht="51.75" customHeight="1">
      <c r="B5" s="368"/>
      <c r="C5" s="368"/>
      <c r="D5" s="386"/>
      <c r="E5" s="239" t="s">
        <v>63</v>
      </c>
      <c r="F5" s="240" t="s">
        <v>356</v>
      </c>
      <c r="G5" s="216" t="s">
        <v>305</v>
      </c>
      <c r="H5" s="216" t="s">
        <v>306</v>
      </c>
      <c r="I5" s="241" t="s">
        <v>307</v>
      </c>
      <c r="J5" s="241" t="s">
        <v>354</v>
      </c>
      <c r="K5" s="241" t="s">
        <v>347</v>
      </c>
      <c r="L5" s="241" t="s">
        <v>357</v>
      </c>
      <c r="M5" s="242" t="s">
        <v>308</v>
      </c>
      <c r="N5" s="239" t="s">
        <v>63</v>
      </c>
      <c r="O5" s="240" t="s">
        <v>356</v>
      </c>
      <c r="P5" s="216" t="s">
        <v>305</v>
      </c>
      <c r="Q5" s="216" t="s">
        <v>306</v>
      </c>
      <c r="R5" s="241" t="s">
        <v>307</v>
      </c>
      <c r="S5" s="241" t="s">
        <v>354</v>
      </c>
      <c r="T5" s="241" t="s">
        <v>347</v>
      </c>
      <c r="U5" s="241" t="s">
        <v>357</v>
      </c>
      <c r="V5" s="242" t="s">
        <v>308</v>
      </c>
      <c r="W5" s="239" t="s">
        <v>63</v>
      </c>
      <c r="X5" s="240" t="s">
        <v>356</v>
      </c>
      <c r="Y5" s="216" t="s">
        <v>305</v>
      </c>
      <c r="Z5" s="216" t="s">
        <v>306</v>
      </c>
      <c r="AA5" s="241" t="s">
        <v>307</v>
      </c>
      <c r="AB5" s="241" t="s">
        <v>354</v>
      </c>
      <c r="AC5" s="241" t="s">
        <v>347</v>
      </c>
      <c r="AD5" s="241" t="s">
        <v>357</v>
      </c>
      <c r="AE5" s="242" t="s">
        <v>308</v>
      </c>
      <c r="AF5" s="239" t="s">
        <v>63</v>
      </c>
      <c r="AG5" s="240" t="s">
        <v>356</v>
      </c>
      <c r="AH5" s="216" t="s">
        <v>305</v>
      </c>
      <c r="AI5" s="216" t="s">
        <v>306</v>
      </c>
      <c r="AJ5" s="241" t="s">
        <v>307</v>
      </c>
      <c r="AK5" s="241" t="s">
        <v>354</v>
      </c>
      <c r="AL5" s="241" t="s">
        <v>347</v>
      </c>
      <c r="AM5" s="241" t="s">
        <v>357</v>
      </c>
      <c r="AN5" s="242" t="s">
        <v>308</v>
      </c>
      <c r="AO5" s="239" t="s">
        <v>63</v>
      </c>
      <c r="AP5" s="240" t="s">
        <v>356</v>
      </c>
      <c r="AQ5" s="216" t="s">
        <v>305</v>
      </c>
      <c r="AR5" s="216" t="s">
        <v>306</v>
      </c>
      <c r="AS5" s="241" t="s">
        <v>307</v>
      </c>
      <c r="AT5" s="241" t="s">
        <v>354</v>
      </c>
      <c r="AU5" s="241" t="s">
        <v>347</v>
      </c>
      <c r="AV5" s="241" t="s">
        <v>357</v>
      </c>
      <c r="AW5" s="242" t="s">
        <v>308</v>
      </c>
      <c r="AX5" s="239" t="s">
        <v>63</v>
      </c>
      <c r="AY5" s="240" t="s">
        <v>356</v>
      </c>
      <c r="AZ5" s="216" t="s">
        <v>305</v>
      </c>
      <c r="BA5" s="216" t="s">
        <v>306</v>
      </c>
      <c r="BB5" s="241" t="s">
        <v>307</v>
      </c>
      <c r="BC5" s="241" t="s">
        <v>354</v>
      </c>
      <c r="BD5" s="241" t="s">
        <v>347</v>
      </c>
      <c r="BE5" s="241" t="s">
        <v>357</v>
      </c>
      <c r="BF5" s="242" t="s">
        <v>308</v>
      </c>
      <c r="BG5" s="108"/>
    </row>
    <row r="6" spans="2:59" s="7" customFormat="1" ht="13.5" customHeight="1">
      <c r="B6" s="464">
        <v>1</v>
      </c>
      <c r="C6" s="469" t="s">
        <v>312</v>
      </c>
      <c r="D6" s="301" t="s">
        <v>309</v>
      </c>
      <c r="E6" s="484">
        <f>市区町村別_オーラルフレイル区分別該当人数･割合!E5</f>
        <v>7186</v>
      </c>
      <c r="F6" s="243">
        <v>19179</v>
      </c>
      <c r="G6" s="58">
        <v>1506136121</v>
      </c>
      <c r="H6" s="58">
        <v>1865</v>
      </c>
      <c r="I6" s="58">
        <f>IFERROR(G6/E6,"-")</f>
        <v>209593.11452824937</v>
      </c>
      <c r="J6" s="58">
        <f>IFERROR(G6/F6,"-")</f>
        <v>78530.482350487509</v>
      </c>
      <c r="K6" s="58">
        <f t="shared" ref="K6:K175" si="0">IFERROR(G6/H6,"-")</f>
        <v>807579.68954423594</v>
      </c>
      <c r="L6" s="58">
        <f>IFERROR(F6/E6,"-")</f>
        <v>2.6689396047870861</v>
      </c>
      <c r="M6" s="217">
        <f>IFERROR(H6/E6,"-")</f>
        <v>0.25953242415808514</v>
      </c>
      <c r="N6" s="487">
        <f>市区町村別_オーラルフレイル区分別該当人数･割合!G5</f>
        <v>5504</v>
      </c>
      <c r="O6" s="243">
        <v>15014</v>
      </c>
      <c r="P6" s="58">
        <v>1174551130</v>
      </c>
      <c r="Q6" s="58">
        <v>1465</v>
      </c>
      <c r="R6" s="58">
        <f>IFERROR(P6/N6,"-")</f>
        <v>213399.55123546513</v>
      </c>
      <c r="S6" s="58">
        <f>IFERROR(P6/O6,"-")</f>
        <v>78230.393632609557</v>
      </c>
      <c r="T6" s="58">
        <f t="shared" ref="T6:T175" si="1">IFERROR(P6/Q6,"-")</f>
        <v>801741.38566552906</v>
      </c>
      <c r="U6" s="58">
        <f>IFERROR(O6/N6,"-")</f>
        <v>2.7278343023255816</v>
      </c>
      <c r="V6" s="27">
        <f>IFERROR(Q6/N6,"-")</f>
        <v>0.26617005813953487</v>
      </c>
      <c r="W6" s="487">
        <f>市区町村別_オーラルフレイル区分別該当人数･割合!I5</f>
        <v>844</v>
      </c>
      <c r="X6" s="243">
        <v>2976</v>
      </c>
      <c r="Y6" s="58">
        <v>230280516</v>
      </c>
      <c r="Z6" s="58">
        <v>297</v>
      </c>
      <c r="AA6" s="58">
        <f>IFERROR(Y6/W6,"-")</f>
        <v>272844.21327014221</v>
      </c>
      <c r="AB6" s="58">
        <f>IFERROR(Y6/X6,"-")</f>
        <v>77379.205645161288</v>
      </c>
      <c r="AC6" s="58">
        <f t="shared" ref="AC6:AC175" si="2">IFERROR(Y6/Z6,"-")</f>
        <v>775355.27272727271</v>
      </c>
      <c r="AD6" s="58">
        <f>IFERROR(X6/W6,"-")</f>
        <v>3.5260663507109005</v>
      </c>
      <c r="AE6" s="27">
        <f>IFERROR(Z6/W6,"-")</f>
        <v>0.3518957345971564</v>
      </c>
      <c r="AF6" s="487">
        <f>市区町村別_オーラルフレイル区分別該当人数･割合!K5</f>
        <v>677</v>
      </c>
      <c r="AG6" s="243">
        <v>2418</v>
      </c>
      <c r="AH6" s="58">
        <v>186094992</v>
      </c>
      <c r="AI6" s="58">
        <v>243</v>
      </c>
      <c r="AJ6" s="58">
        <f>IFERROR(AH6/AF6,"-")</f>
        <v>274881.8197932053</v>
      </c>
      <c r="AK6" s="58">
        <f>IFERROR(AH6/AG6,"-")</f>
        <v>76962.362282878414</v>
      </c>
      <c r="AL6" s="58">
        <f t="shared" ref="AL6:AL175" si="3">IFERROR(AH6/AI6,"-")</f>
        <v>765823.01234567899</v>
      </c>
      <c r="AM6" s="58">
        <f>IFERROR(AG6/AF6,"-")</f>
        <v>3.5716395864106349</v>
      </c>
      <c r="AN6" s="27">
        <f>IFERROR(AI6/AF6,"-")</f>
        <v>0.35893648449039883</v>
      </c>
      <c r="AO6" s="484">
        <f>市区町村別_オーラルフレイル区分別該当人数･割合!M5</f>
        <v>2652</v>
      </c>
      <c r="AP6" s="243">
        <v>8983</v>
      </c>
      <c r="AQ6" s="58">
        <v>843061925</v>
      </c>
      <c r="AR6" s="58">
        <v>873</v>
      </c>
      <c r="AS6" s="58">
        <f>IFERROR(AQ6/AO6,"-")</f>
        <v>317896.65346907993</v>
      </c>
      <c r="AT6" s="58">
        <f>IFERROR(AQ6/AP6,"-")</f>
        <v>93850.820995213187</v>
      </c>
      <c r="AU6" s="58">
        <f t="shared" ref="AU6:AU175" si="4">IFERROR(AQ6/AR6,"-")</f>
        <v>965706.67239404353</v>
      </c>
      <c r="AV6" s="58">
        <f>IFERROR(AP6/AO6,"-")</f>
        <v>3.3872549019607843</v>
      </c>
      <c r="AW6" s="217">
        <f>IFERROR(AR6/AO6,"-")</f>
        <v>0.32918552036199095</v>
      </c>
      <c r="AX6" s="487">
        <f>市区町村別_オーラルフレイル区分別該当人数･割合!O5</f>
        <v>28520</v>
      </c>
      <c r="AY6" s="243">
        <v>44631</v>
      </c>
      <c r="AZ6" s="58">
        <v>3365732517</v>
      </c>
      <c r="BA6" s="58">
        <v>4480</v>
      </c>
      <c r="BB6" s="58">
        <f>IFERROR(AZ6/AX6,"-")</f>
        <v>118013.0616058906</v>
      </c>
      <c r="BC6" s="58">
        <f>IFERROR(AZ6/AY6,"-")</f>
        <v>75412.437924312704</v>
      </c>
      <c r="BD6" s="58">
        <f t="shared" ref="BD6:BD175" si="5">IFERROR(AZ6/BA6,"-")</f>
        <v>751279.57968750002</v>
      </c>
      <c r="BE6" s="58">
        <f>IFERROR(AY6/AX6,"-")</f>
        <v>1.5649018232819074</v>
      </c>
      <c r="BF6" s="27">
        <f>IFERROR(BA6/AX6,"-")</f>
        <v>0.15708274894810659</v>
      </c>
      <c r="BG6" s="187"/>
    </row>
    <row r="7" spans="2:59" s="7" customFormat="1" ht="13.5" customHeight="1">
      <c r="B7" s="465"/>
      <c r="C7" s="470"/>
      <c r="D7" s="300" t="s">
        <v>310</v>
      </c>
      <c r="E7" s="485"/>
      <c r="F7" s="59">
        <v>209</v>
      </c>
      <c r="G7" s="219">
        <v>61463842</v>
      </c>
      <c r="H7" s="219">
        <v>55</v>
      </c>
      <c r="I7" s="219">
        <f>IFERROR(G7/E6,"-")</f>
        <v>8553.276092401893</v>
      </c>
      <c r="J7" s="219">
        <f t="shared" ref="J7:J9" si="6">IFERROR(G7/F7,"-")</f>
        <v>294085.36842105264</v>
      </c>
      <c r="K7" s="219">
        <f t="shared" si="0"/>
        <v>1117524.3999999999</v>
      </c>
      <c r="L7" s="219">
        <f>IFERROR(F7/E6,"-")</f>
        <v>2.9084330642916784E-2</v>
      </c>
      <c r="M7" s="218">
        <f>IFERROR(H7/E6,"-")</f>
        <v>7.6537712218202056E-3</v>
      </c>
      <c r="N7" s="488"/>
      <c r="O7" s="59">
        <v>176</v>
      </c>
      <c r="P7" s="219">
        <v>53017466</v>
      </c>
      <c r="Q7" s="219">
        <v>44</v>
      </c>
      <c r="R7" s="219">
        <f>IFERROR(P7/N6,"-")</f>
        <v>9632.5337936046508</v>
      </c>
      <c r="S7" s="219">
        <f t="shared" ref="S7:S9" si="7">IFERROR(P7/O7,"-")</f>
        <v>301235.60227272729</v>
      </c>
      <c r="T7" s="219">
        <f t="shared" si="1"/>
        <v>1204942.4090909092</v>
      </c>
      <c r="U7" s="219">
        <f>IFERROR(O7/N6,"-")</f>
        <v>3.1976744186046513E-2</v>
      </c>
      <c r="V7" s="144">
        <f>IFERROR(Q7/N6,"-")</f>
        <v>7.9941860465116282E-3</v>
      </c>
      <c r="W7" s="488"/>
      <c r="X7" s="59">
        <v>66</v>
      </c>
      <c r="Y7" s="219">
        <v>20364820</v>
      </c>
      <c r="Z7" s="219">
        <v>12</v>
      </c>
      <c r="AA7" s="219">
        <f>IFERROR(Y7/W6,"-")</f>
        <v>24128.933649289098</v>
      </c>
      <c r="AB7" s="219">
        <f t="shared" ref="AB7:AB9" si="8">IFERROR(Y7/X7,"-")</f>
        <v>308557.87878787878</v>
      </c>
      <c r="AC7" s="219">
        <f t="shared" si="2"/>
        <v>1697068.3333333333</v>
      </c>
      <c r="AD7" s="219">
        <f>IFERROR(X7/W6,"-")</f>
        <v>7.8199052132701424E-2</v>
      </c>
      <c r="AE7" s="144">
        <f>IFERROR(Z7/W6,"-")</f>
        <v>1.4218009478672985E-2</v>
      </c>
      <c r="AF7" s="488"/>
      <c r="AG7" s="59">
        <v>53</v>
      </c>
      <c r="AH7" s="219">
        <v>16589799</v>
      </c>
      <c r="AI7" s="219">
        <v>10</v>
      </c>
      <c r="AJ7" s="219">
        <f>IFERROR(AH7/AF6,"-")</f>
        <v>24504.872968980799</v>
      </c>
      <c r="AK7" s="219">
        <f t="shared" ref="AK7:AK9" si="9">IFERROR(AH7/AG7,"-")</f>
        <v>313015.07547169813</v>
      </c>
      <c r="AL7" s="219">
        <f t="shared" si="3"/>
        <v>1658979.9</v>
      </c>
      <c r="AM7" s="219">
        <f>IFERROR(AG7/AF6,"-")</f>
        <v>7.8286558345642535E-2</v>
      </c>
      <c r="AN7" s="144">
        <f>IFERROR(AI7/AF6,"-")</f>
        <v>1.4771048744460856E-2</v>
      </c>
      <c r="AO7" s="485"/>
      <c r="AP7" s="59">
        <v>189</v>
      </c>
      <c r="AQ7" s="219">
        <v>56514295</v>
      </c>
      <c r="AR7" s="219">
        <v>41</v>
      </c>
      <c r="AS7" s="219">
        <f>IFERROR(AQ7/AO6,"-")</f>
        <v>21310.065987933634</v>
      </c>
      <c r="AT7" s="219">
        <f t="shared" ref="AT7:AT9" si="10">IFERROR(AQ7/AP7,"-")</f>
        <v>299017.43386243389</v>
      </c>
      <c r="AU7" s="219">
        <f t="shared" si="4"/>
        <v>1378397.4390243902</v>
      </c>
      <c r="AV7" s="219">
        <f>IFERROR(AP7/AO6,"-")</f>
        <v>7.1266968325791852E-2</v>
      </c>
      <c r="AW7" s="218">
        <f>IFERROR(AR7/AO6,"-")</f>
        <v>1.5460030165912519E-2</v>
      </c>
      <c r="AX7" s="488"/>
      <c r="AY7" s="59">
        <v>444</v>
      </c>
      <c r="AZ7" s="219">
        <v>128678505</v>
      </c>
      <c r="BA7" s="219">
        <v>112</v>
      </c>
      <c r="BB7" s="219">
        <f>IFERROR(AZ7/AX6,"-")</f>
        <v>4511.8690392706876</v>
      </c>
      <c r="BC7" s="219">
        <f t="shared" ref="BC7:BC9" si="11">IFERROR(AZ7/AY7,"-")</f>
        <v>289816.45270270272</v>
      </c>
      <c r="BD7" s="219">
        <f t="shared" si="5"/>
        <v>1148915.2232142857</v>
      </c>
      <c r="BE7" s="219">
        <f>IFERROR(AY7/AX6,"-")</f>
        <v>1.5568022440392707E-2</v>
      </c>
      <c r="BF7" s="144">
        <f>IFERROR(BA7/AX6,"-")</f>
        <v>3.9270687237026652E-3</v>
      </c>
      <c r="BG7" s="187"/>
    </row>
    <row r="8" spans="2:59" s="7" customFormat="1" ht="13.5" customHeight="1">
      <c r="B8" s="465"/>
      <c r="C8" s="470"/>
      <c r="D8" s="297" t="s">
        <v>311</v>
      </c>
      <c r="E8" s="485"/>
      <c r="F8" s="222">
        <v>0</v>
      </c>
      <c r="G8" s="222">
        <v>0</v>
      </c>
      <c r="H8" s="222">
        <v>0</v>
      </c>
      <c r="I8" s="222">
        <f>IFERROR(G8/E6,"-")</f>
        <v>0</v>
      </c>
      <c r="J8" s="222" t="str">
        <f t="shared" si="6"/>
        <v>-</v>
      </c>
      <c r="K8" s="222" t="str">
        <f t="shared" si="0"/>
        <v>-</v>
      </c>
      <c r="L8" s="222">
        <f>IFERROR(F8/E6,"-")</f>
        <v>0</v>
      </c>
      <c r="M8" s="221">
        <f>IFERROR(H8/E6,"-")</f>
        <v>0</v>
      </c>
      <c r="N8" s="488"/>
      <c r="O8" s="222">
        <v>0</v>
      </c>
      <c r="P8" s="222">
        <v>0</v>
      </c>
      <c r="Q8" s="222">
        <v>0</v>
      </c>
      <c r="R8" s="222">
        <f>IFERROR(P8/N6,"-")</f>
        <v>0</v>
      </c>
      <c r="S8" s="222" t="str">
        <f t="shared" si="7"/>
        <v>-</v>
      </c>
      <c r="T8" s="222" t="str">
        <f t="shared" si="1"/>
        <v>-</v>
      </c>
      <c r="U8" s="222">
        <f>IFERROR(O8/N6,"-")</f>
        <v>0</v>
      </c>
      <c r="V8" s="29">
        <f>IFERROR(Q8/N6,"-")</f>
        <v>0</v>
      </c>
      <c r="W8" s="488"/>
      <c r="X8" s="222">
        <v>0</v>
      </c>
      <c r="Y8" s="222">
        <v>0</v>
      </c>
      <c r="Z8" s="222">
        <v>0</v>
      </c>
      <c r="AA8" s="222">
        <f>IFERROR(Y8/W6,"-")</f>
        <v>0</v>
      </c>
      <c r="AB8" s="222" t="str">
        <f t="shared" si="8"/>
        <v>-</v>
      </c>
      <c r="AC8" s="222" t="str">
        <f t="shared" si="2"/>
        <v>-</v>
      </c>
      <c r="AD8" s="222">
        <f>IFERROR(X8/W6,"-")</f>
        <v>0</v>
      </c>
      <c r="AE8" s="29">
        <f>IFERROR(Z8/W6,"-")</f>
        <v>0</v>
      </c>
      <c r="AF8" s="488"/>
      <c r="AG8" s="222">
        <v>0</v>
      </c>
      <c r="AH8" s="222">
        <v>0</v>
      </c>
      <c r="AI8" s="222">
        <v>0</v>
      </c>
      <c r="AJ8" s="222">
        <f>IFERROR(AH8/AF6,"-")</f>
        <v>0</v>
      </c>
      <c r="AK8" s="222" t="str">
        <f t="shared" si="9"/>
        <v>-</v>
      </c>
      <c r="AL8" s="222" t="str">
        <f t="shared" si="3"/>
        <v>-</v>
      </c>
      <c r="AM8" s="222">
        <f>IFERROR(AG8/AF6,"-")</f>
        <v>0</v>
      </c>
      <c r="AN8" s="29">
        <f>IFERROR(AI8/AF6,"-")</f>
        <v>0</v>
      </c>
      <c r="AO8" s="485"/>
      <c r="AP8" s="222">
        <v>0</v>
      </c>
      <c r="AQ8" s="222">
        <v>0</v>
      </c>
      <c r="AR8" s="222">
        <v>0</v>
      </c>
      <c r="AS8" s="222">
        <f>IFERROR(AQ8/AO6,"-")</f>
        <v>0</v>
      </c>
      <c r="AT8" s="222" t="str">
        <f t="shared" si="10"/>
        <v>-</v>
      </c>
      <c r="AU8" s="222" t="str">
        <f t="shared" si="4"/>
        <v>-</v>
      </c>
      <c r="AV8" s="222">
        <f>IFERROR(AP8/AO6,"-")</f>
        <v>0</v>
      </c>
      <c r="AW8" s="221">
        <f>IFERROR(AR8/AO6,"-")</f>
        <v>0</v>
      </c>
      <c r="AX8" s="488"/>
      <c r="AY8" s="222">
        <v>4</v>
      </c>
      <c r="AZ8" s="222">
        <v>13555</v>
      </c>
      <c r="BA8" s="222">
        <v>1</v>
      </c>
      <c r="BB8" s="222">
        <f>IFERROR(AZ8/AX6,"-")</f>
        <v>0.47528050490883589</v>
      </c>
      <c r="BC8" s="222">
        <f t="shared" si="11"/>
        <v>3388.75</v>
      </c>
      <c r="BD8" s="222">
        <f t="shared" si="5"/>
        <v>13555</v>
      </c>
      <c r="BE8" s="222">
        <f>IFERROR(AY8/AX6,"-")</f>
        <v>1.4025245441795232E-4</v>
      </c>
      <c r="BF8" s="29">
        <f>IFERROR(BA8/AX6,"-")</f>
        <v>3.506311360448808E-5</v>
      </c>
      <c r="BG8" s="187"/>
    </row>
    <row r="9" spans="2:59" s="7" customFormat="1" ht="13.5" customHeight="1">
      <c r="B9" s="466"/>
      <c r="C9" s="471"/>
      <c r="D9" s="298" t="s">
        <v>64</v>
      </c>
      <c r="E9" s="486"/>
      <c r="F9" s="224">
        <v>19256</v>
      </c>
      <c r="G9" s="224">
        <f>SUM(G6:G8)</f>
        <v>1567599963</v>
      </c>
      <c r="H9" s="224">
        <v>1874</v>
      </c>
      <c r="I9" s="224">
        <f>IFERROR(G9/E6,"-")</f>
        <v>218146.39062065128</v>
      </c>
      <c r="J9" s="224">
        <f t="shared" si="6"/>
        <v>81408.390267968425</v>
      </c>
      <c r="K9" s="224">
        <f t="shared" si="0"/>
        <v>836499.44663820707</v>
      </c>
      <c r="L9" s="224">
        <f>IFERROR(F9/E6,"-")</f>
        <v>2.6796548844976344</v>
      </c>
      <c r="M9" s="223">
        <f>IFERROR(H9/E6,"-")</f>
        <v>0.26078485944892849</v>
      </c>
      <c r="N9" s="489"/>
      <c r="O9" s="224">
        <v>15084</v>
      </c>
      <c r="P9" s="224">
        <f>SUM(P6:P8)</f>
        <v>1227568596</v>
      </c>
      <c r="Q9" s="224">
        <v>1473</v>
      </c>
      <c r="R9" s="224">
        <f>IFERROR(P9/N6,"-")</f>
        <v>223032.08502906977</v>
      </c>
      <c r="S9" s="224">
        <f t="shared" si="7"/>
        <v>81382.166268894187</v>
      </c>
      <c r="T9" s="224">
        <f t="shared" si="1"/>
        <v>833379.90224032581</v>
      </c>
      <c r="U9" s="224">
        <f>IFERROR(O9/N6,"-")</f>
        <v>2.7405523255813953</v>
      </c>
      <c r="V9" s="129">
        <f>IFERROR(Q9/N6,"-")</f>
        <v>0.2676235465116279</v>
      </c>
      <c r="W9" s="489"/>
      <c r="X9" s="224">
        <v>3003</v>
      </c>
      <c r="Y9" s="224">
        <f>SUM(Y6:Y8)</f>
        <v>250645336</v>
      </c>
      <c r="Z9" s="224">
        <v>299</v>
      </c>
      <c r="AA9" s="224">
        <f>IFERROR(Y9/W6,"-")</f>
        <v>296973.14691943128</v>
      </c>
      <c r="AB9" s="224">
        <f t="shared" si="8"/>
        <v>83464.980352980347</v>
      </c>
      <c r="AC9" s="224">
        <f t="shared" si="2"/>
        <v>838278.71571906353</v>
      </c>
      <c r="AD9" s="224">
        <f>IFERROR(X9/W6,"-")</f>
        <v>3.5580568720379149</v>
      </c>
      <c r="AE9" s="129">
        <f>IFERROR(Z9/W6,"-")</f>
        <v>0.35426540284360192</v>
      </c>
      <c r="AF9" s="489"/>
      <c r="AG9" s="224">
        <v>2441</v>
      </c>
      <c r="AH9" s="224">
        <f>SUM(AH6:AH8)</f>
        <v>202684791</v>
      </c>
      <c r="AI9" s="224">
        <v>245</v>
      </c>
      <c r="AJ9" s="224">
        <f>IFERROR(AH9/AF6,"-")</f>
        <v>299386.69276218611</v>
      </c>
      <c r="AK9" s="224">
        <f t="shared" si="9"/>
        <v>83033.507169192948</v>
      </c>
      <c r="AL9" s="224">
        <f t="shared" si="3"/>
        <v>827284.86122448975</v>
      </c>
      <c r="AM9" s="224">
        <f>IFERROR(AG9/AF6,"-")</f>
        <v>3.6056129985228953</v>
      </c>
      <c r="AN9" s="129">
        <f>IFERROR(AI9/AF6,"-")</f>
        <v>0.36189069423929099</v>
      </c>
      <c r="AO9" s="486"/>
      <c r="AP9" s="224">
        <v>9078</v>
      </c>
      <c r="AQ9" s="224">
        <f>SUM(AQ6:AQ8)</f>
        <v>899576220</v>
      </c>
      <c r="AR9" s="224">
        <v>883</v>
      </c>
      <c r="AS9" s="224">
        <f>IFERROR(AQ9/AO6,"-")</f>
        <v>339206.71945701359</v>
      </c>
      <c r="AT9" s="224">
        <f t="shared" si="10"/>
        <v>99094.097818902839</v>
      </c>
      <c r="AU9" s="224">
        <f t="shared" si="4"/>
        <v>1018772.6160815402</v>
      </c>
      <c r="AV9" s="224">
        <f>IFERROR(AP9/AO6,"-")</f>
        <v>3.4230769230769229</v>
      </c>
      <c r="AW9" s="223">
        <f>IFERROR(AR9/AO6,"-")</f>
        <v>0.33295625942684764</v>
      </c>
      <c r="AX9" s="489"/>
      <c r="AY9" s="224">
        <v>44794</v>
      </c>
      <c r="AZ9" s="224">
        <f>SUM(AZ6:AZ8)</f>
        <v>3494424577</v>
      </c>
      <c r="BA9" s="224">
        <v>4501</v>
      </c>
      <c r="BB9" s="224">
        <f>IFERROR(AZ9/AX6,"-")</f>
        <v>122525.4059256662</v>
      </c>
      <c r="BC9" s="224">
        <f t="shared" si="11"/>
        <v>78010.996495066298</v>
      </c>
      <c r="BD9" s="224">
        <f t="shared" si="5"/>
        <v>776366.2690513219</v>
      </c>
      <c r="BE9" s="224">
        <f>IFERROR(AY9/AX6,"-")</f>
        <v>1.5706171107994389</v>
      </c>
      <c r="BF9" s="129">
        <f>IFERROR(BA9/AX6,"-")</f>
        <v>0.15781907433380085</v>
      </c>
      <c r="BG9" s="187"/>
    </row>
    <row r="10" spans="2:59" s="7" customFormat="1" ht="13.5" customHeight="1">
      <c r="B10" s="464">
        <v>2</v>
      </c>
      <c r="C10" s="469" t="s">
        <v>76</v>
      </c>
      <c r="D10" s="301" t="s">
        <v>309</v>
      </c>
      <c r="E10" s="487">
        <f>市区町村別_オーラルフレイル区分別該当人数･割合!E6</f>
        <v>266</v>
      </c>
      <c r="F10" s="243">
        <v>560</v>
      </c>
      <c r="G10" s="58">
        <v>38635733</v>
      </c>
      <c r="H10" s="58">
        <v>57</v>
      </c>
      <c r="I10" s="58">
        <f>IFERROR(G10/E10,"-")</f>
        <v>145247.11654135337</v>
      </c>
      <c r="J10" s="58">
        <f>IFERROR(G10/F10,"-")</f>
        <v>68992.380357142858</v>
      </c>
      <c r="K10" s="58">
        <f t="shared" si="0"/>
        <v>677819.87719298247</v>
      </c>
      <c r="L10" s="58">
        <f>IFERROR(F10/E10,"-")</f>
        <v>2.1052631578947367</v>
      </c>
      <c r="M10" s="217">
        <f>IFERROR(H10/E10,"-")</f>
        <v>0.21428571428571427</v>
      </c>
      <c r="N10" s="487">
        <f>市区町村別_オーラルフレイル区分別該当人数･割合!G6</f>
        <v>205</v>
      </c>
      <c r="O10" s="243">
        <v>442</v>
      </c>
      <c r="P10" s="58">
        <v>33576993</v>
      </c>
      <c r="Q10" s="58">
        <v>45</v>
      </c>
      <c r="R10" s="58">
        <f>IFERROR(P10/N10,"-")</f>
        <v>163790.20975609755</v>
      </c>
      <c r="S10" s="58">
        <f>IFERROR(P10/O10,"-")</f>
        <v>75966.047511312223</v>
      </c>
      <c r="T10" s="58">
        <f t="shared" si="1"/>
        <v>746155.4</v>
      </c>
      <c r="U10" s="58">
        <f>IFERROR(O10/N10,"-")</f>
        <v>2.1560975609756099</v>
      </c>
      <c r="V10" s="27">
        <f>IFERROR(Q10/N10,"-")</f>
        <v>0.21951219512195122</v>
      </c>
      <c r="W10" s="487">
        <f>市区町村別_オーラルフレイル区分別該当人数･割合!I6</f>
        <v>30</v>
      </c>
      <c r="X10" s="243">
        <v>95</v>
      </c>
      <c r="Y10" s="58">
        <v>6957442</v>
      </c>
      <c r="Z10" s="58">
        <v>10</v>
      </c>
      <c r="AA10" s="58">
        <f>IFERROR(Y10/W10,"-")</f>
        <v>231914.73333333334</v>
      </c>
      <c r="AB10" s="58">
        <f>IFERROR(Y10/X10,"-")</f>
        <v>73236.231578947365</v>
      </c>
      <c r="AC10" s="58">
        <f t="shared" si="2"/>
        <v>695744.2</v>
      </c>
      <c r="AD10" s="58">
        <f>IFERROR(X10/W10,"-")</f>
        <v>3.1666666666666665</v>
      </c>
      <c r="AE10" s="27">
        <f>IFERROR(Z10/W10,"-")</f>
        <v>0.33333333333333331</v>
      </c>
      <c r="AF10" s="487">
        <f>市区町村別_オーラルフレイル区分別該当人数･割合!K6</f>
        <v>24</v>
      </c>
      <c r="AG10" s="243">
        <v>83</v>
      </c>
      <c r="AH10" s="58">
        <v>6876214</v>
      </c>
      <c r="AI10" s="58">
        <v>9</v>
      </c>
      <c r="AJ10" s="58">
        <f>IFERROR(AH10/AF10,"-")</f>
        <v>286508.91666666669</v>
      </c>
      <c r="AK10" s="58">
        <f>IFERROR(AH10/AG10,"-")</f>
        <v>82845.951807228921</v>
      </c>
      <c r="AL10" s="58">
        <f t="shared" si="3"/>
        <v>764023.77777777775</v>
      </c>
      <c r="AM10" s="58">
        <f>IFERROR(AG10/AF10,"-")</f>
        <v>3.4583333333333335</v>
      </c>
      <c r="AN10" s="27">
        <f>IFERROR(AI10/AF10,"-")</f>
        <v>0.375</v>
      </c>
      <c r="AO10" s="484">
        <f>市区町村別_オーラルフレイル区分別該当人数･割合!M6</f>
        <v>115</v>
      </c>
      <c r="AP10" s="243">
        <v>387</v>
      </c>
      <c r="AQ10" s="58">
        <v>39790731</v>
      </c>
      <c r="AR10" s="58">
        <v>38</v>
      </c>
      <c r="AS10" s="58">
        <f>IFERROR(AQ10/AO10,"-")</f>
        <v>346006.35652173916</v>
      </c>
      <c r="AT10" s="58">
        <f>IFERROR(AQ10/AP10,"-")</f>
        <v>102818.42635658915</v>
      </c>
      <c r="AU10" s="58">
        <f t="shared" si="4"/>
        <v>1047124.5</v>
      </c>
      <c r="AV10" s="58">
        <f>IFERROR(AP10/AO10,"-")</f>
        <v>3.3652173913043479</v>
      </c>
      <c r="AW10" s="217">
        <f>IFERROR(AR10/AO10,"-")</f>
        <v>0.33043478260869563</v>
      </c>
      <c r="AX10" s="487">
        <f>市区町村別_オーラルフレイル区分別該当人数･割合!O6</f>
        <v>1200</v>
      </c>
      <c r="AY10" s="243">
        <v>1744</v>
      </c>
      <c r="AZ10" s="58">
        <v>127411862</v>
      </c>
      <c r="BA10" s="58">
        <v>181</v>
      </c>
      <c r="BB10" s="58">
        <f>IFERROR(AZ10/AX10,"-")</f>
        <v>106176.55166666667</v>
      </c>
      <c r="BC10" s="58">
        <f>IFERROR(AZ10/AY10,"-")</f>
        <v>73057.260321100912</v>
      </c>
      <c r="BD10" s="58">
        <f t="shared" si="5"/>
        <v>703932.93922651932</v>
      </c>
      <c r="BE10" s="58">
        <f>IFERROR(AY10/AX10,"-")</f>
        <v>1.4533333333333334</v>
      </c>
      <c r="BF10" s="27">
        <f>IFERROR(BA10/AX10,"-")</f>
        <v>0.15083333333333335</v>
      </c>
      <c r="BG10" s="187"/>
    </row>
    <row r="11" spans="2:59" s="7" customFormat="1" ht="13.5" customHeight="1">
      <c r="B11" s="465"/>
      <c r="C11" s="470"/>
      <c r="D11" s="300" t="s">
        <v>310</v>
      </c>
      <c r="E11" s="488"/>
      <c r="F11" s="59">
        <v>1</v>
      </c>
      <c r="G11" s="219">
        <v>389431</v>
      </c>
      <c r="H11" s="219">
        <v>1</v>
      </c>
      <c r="I11" s="219">
        <f>IFERROR(G11/E10,"-")</f>
        <v>1464.0263157894738</v>
      </c>
      <c r="J11" s="219">
        <f t="shared" ref="J11:J13" si="12">IFERROR(G11/F11,"-")</f>
        <v>389431</v>
      </c>
      <c r="K11" s="219">
        <f t="shared" si="0"/>
        <v>389431</v>
      </c>
      <c r="L11" s="219">
        <f>IFERROR(F11/E10,"-")</f>
        <v>3.7593984962406013E-3</v>
      </c>
      <c r="M11" s="218">
        <f>IFERROR(H11/E10,"-")</f>
        <v>3.7593984962406013E-3</v>
      </c>
      <c r="N11" s="488"/>
      <c r="O11" s="59">
        <v>1</v>
      </c>
      <c r="P11" s="219">
        <v>389431</v>
      </c>
      <c r="Q11" s="219">
        <v>1</v>
      </c>
      <c r="R11" s="219">
        <f>IFERROR(P11/N10,"-")</f>
        <v>1899.6634146341464</v>
      </c>
      <c r="S11" s="219">
        <f t="shared" ref="S11:S13" si="13">IFERROR(P11/O11,"-")</f>
        <v>389431</v>
      </c>
      <c r="T11" s="219">
        <f t="shared" si="1"/>
        <v>389431</v>
      </c>
      <c r="U11" s="219">
        <f>IFERROR(O11/N10,"-")</f>
        <v>4.8780487804878049E-3</v>
      </c>
      <c r="V11" s="144">
        <f>IFERROR(Q11/N10,"-")</f>
        <v>4.8780487804878049E-3</v>
      </c>
      <c r="W11" s="488"/>
      <c r="X11" s="59">
        <v>1</v>
      </c>
      <c r="Y11" s="219">
        <v>389431</v>
      </c>
      <c r="Z11" s="219">
        <v>1</v>
      </c>
      <c r="AA11" s="219">
        <f>IFERROR(Y11/W10,"-")</f>
        <v>12981.033333333333</v>
      </c>
      <c r="AB11" s="219">
        <f t="shared" ref="AB11:AB13" si="14">IFERROR(Y11/X11,"-")</f>
        <v>389431</v>
      </c>
      <c r="AC11" s="219">
        <f t="shared" si="2"/>
        <v>389431</v>
      </c>
      <c r="AD11" s="219">
        <f>IFERROR(X11/W10,"-")</f>
        <v>3.3333333333333333E-2</v>
      </c>
      <c r="AE11" s="144">
        <f>IFERROR(Z11/W10,"-")</f>
        <v>3.3333333333333333E-2</v>
      </c>
      <c r="AF11" s="488"/>
      <c r="AG11" s="59">
        <v>1</v>
      </c>
      <c r="AH11" s="219">
        <v>389431</v>
      </c>
      <c r="AI11" s="219">
        <v>1</v>
      </c>
      <c r="AJ11" s="219">
        <f>IFERROR(AH11/AF10,"-")</f>
        <v>16226.291666666666</v>
      </c>
      <c r="AK11" s="219">
        <f t="shared" ref="AK11:AK13" si="15">IFERROR(AH11/AG11,"-")</f>
        <v>389431</v>
      </c>
      <c r="AL11" s="219">
        <f t="shared" si="3"/>
        <v>389431</v>
      </c>
      <c r="AM11" s="219">
        <f>IFERROR(AG11/AF10,"-")</f>
        <v>4.1666666666666664E-2</v>
      </c>
      <c r="AN11" s="144">
        <f>IFERROR(AI11/AF10,"-")</f>
        <v>4.1666666666666664E-2</v>
      </c>
      <c r="AO11" s="485"/>
      <c r="AP11" s="59">
        <v>6</v>
      </c>
      <c r="AQ11" s="219">
        <v>1890259</v>
      </c>
      <c r="AR11" s="219">
        <v>3</v>
      </c>
      <c r="AS11" s="219">
        <f>IFERROR(AQ11/AO10,"-")</f>
        <v>16437.034782608695</v>
      </c>
      <c r="AT11" s="219">
        <f t="shared" ref="AT11:AT13" si="16">IFERROR(AQ11/AP11,"-")</f>
        <v>315043.16666666669</v>
      </c>
      <c r="AU11" s="219">
        <f t="shared" si="4"/>
        <v>630086.33333333337</v>
      </c>
      <c r="AV11" s="219">
        <f>IFERROR(AP11/AO10,"-")</f>
        <v>5.2173913043478258E-2</v>
      </c>
      <c r="AW11" s="218">
        <f>IFERROR(AR11/AO10,"-")</f>
        <v>2.6086956521739129E-2</v>
      </c>
      <c r="AX11" s="488"/>
      <c r="AY11" s="59">
        <v>15</v>
      </c>
      <c r="AZ11" s="219">
        <v>4028641</v>
      </c>
      <c r="BA11" s="219">
        <v>6</v>
      </c>
      <c r="BB11" s="219">
        <f>IFERROR(AZ11/AX10,"-")</f>
        <v>3357.2008333333333</v>
      </c>
      <c r="BC11" s="219">
        <f t="shared" ref="BC11:BC13" si="17">IFERROR(AZ11/AY11,"-")</f>
        <v>268576.06666666665</v>
      </c>
      <c r="BD11" s="219">
        <f t="shared" si="5"/>
        <v>671440.16666666663</v>
      </c>
      <c r="BE11" s="219">
        <f>IFERROR(AY11/AX10,"-")</f>
        <v>1.2500000000000001E-2</v>
      </c>
      <c r="BF11" s="144">
        <f>IFERROR(BA11/AX10,"-")</f>
        <v>5.0000000000000001E-3</v>
      </c>
      <c r="BG11" s="187"/>
    </row>
    <row r="12" spans="2:59" s="7" customFormat="1" ht="13.5" customHeight="1">
      <c r="B12" s="465"/>
      <c r="C12" s="470"/>
      <c r="D12" s="297" t="s">
        <v>311</v>
      </c>
      <c r="E12" s="488"/>
      <c r="F12" s="222">
        <v>0</v>
      </c>
      <c r="G12" s="222">
        <v>0</v>
      </c>
      <c r="H12" s="222">
        <v>0</v>
      </c>
      <c r="I12" s="222">
        <f>IFERROR(G12/E10,"-")</f>
        <v>0</v>
      </c>
      <c r="J12" s="222" t="str">
        <f t="shared" si="12"/>
        <v>-</v>
      </c>
      <c r="K12" s="222" t="str">
        <f t="shared" si="0"/>
        <v>-</v>
      </c>
      <c r="L12" s="222">
        <f>IFERROR(F12/E10,"-")</f>
        <v>0</v>
      </c>
      <c r="M12" s="221">
        <f>IFERROR(H12/E10,"-")</f>
        <v>0</v>
      </c>
      <c r="N12" s="488"/>
      <c r="O12" s="222">
        <v>0</v>
      </c>
      <c r="P12" s="222">
        <v>0</v>
      </c>
      <c r="Q12" s="222">
        <v>0</v>
      </c>
      <c r="R12" s="222">
        <f>IFERROR(P12/N10,"-")</f>
        <v>0</v>
      </c>
      <c r="S12" s="222" t="str">
        <f t="shared" si="13"/>
        <v>-</v>
      </c>
      <c r="T12" s="222" t="str">
        <f t="shared" si="1"/>
        <v>-</v>
      </c>
      <c r="U12" s="222">
        <f>IFERROR(O12/N10,"-")</f>
        <v>0</v>
      </c>
      <c r="V12" s="29">
        <f>IFERROR(Q12/N10,"-")</f>
        <v>0</v>
      </c>
      <c r="W12" s="488"/>
      <c r="X12" s="222">
        <v>0</v>
      </c>
      <c r="Y12" s="222">
        <v>0</v>
      </c>
      <c r="Z12" s="222">
        <v>0</v>
      </c>
      <c r="AA12" s="222">
        <f>IFERROR(Y12/W10,"-")</f>
        <v>0</v>
      </c>
      <c r="AB12" s="222" t="str">
        <f t="shared" si="14"/>
        <v>-</v>
      </c>
      <c r="AC12" s="222" t="str">
        <f t="shared" si="2"/>
        <v>-</v>
      </c>
      <c r="AD12" s="222">
        <f>IFERROR(X12/W10,"-")</f>
        <v>0</v>
      </c>
      <c r="AE12" s="29">
        <f>IFERROR(Z12/W10,"-")</f>
        <v>0</v>
      </c>
      <c r="AF12" s="488"/>
      <c r="AG12" s="222">
        <v>0</v>
      </c>
      <c r="AH12" s="222">
        <v>0</v>
      </c>
      <c r="AI12" s="222">
        <v>0</v>
      </c>
      <c r="AJ12" s="222">
        <f>IFERROR(AH12/AF10,"-")</f>
        <v>0</v>
      </c>
      <c r="AK12" s="222" t="str">
        <f t="shared" si="15"/>
        <v>-</v>
      </c>
      <c r="AL12" s="222" t="str">
        <f t="shared" si="3"/>
        <v>-</v>
      </c>
      <c r="AM12" s="222">
        <f>IFERROR(AG12/AF10,"-")</f>
        <v>0</v>
      </c>
      <c r="AN12" s="29">
        <f>IFERROR(AI12/AF10,"-")</f>
        <v>0</v>
      </c>
      <c r="AO12" s="485"/>
      <c r="AP12" s="222">
        <v>0</v>
      </c>
      <c r="AQ12" s="222">
        <v>0</v>
      </c>
      <c r="AR12" s="222">
        <v>0</v>
      </c>
      <c r="AS12" s="222">
        <f>IFERROR(AQ12/AO10,"-")</f>
        <v>0</v>
      </c>
      <c r="AT12" s="222" t="str">
        <f t="shared" si="16"/>
        <v>-</v>
      </c>
      <c r="AU12" s="222" t="str">
        <f t="shared" si="4"/>
        <v>-</v>
      </c>
      <c r="AV12" s="222">
        <f>IFERROR(AP12/AO10,"-")</f>
        <v>0</v>
      </c>
      <c r="AW12" s="221">
        <f>IFERROR(AR12/AO10,"-")</f>
        <v>0</v>
      </c>
      <c r="AX12" s="488"/>
      <c r="AY12" s="222">
        <v>0</v>
      </c>
      <c r="AZ12" s="222">
        <v>0</v>
      </c>
      <c r="BA12" s="222">
        <v>0</v>
      </c>
      <c r="BB12" s="222">
        <f>IFERROR(AZ12/AX10,"-")</f>
        <v>0</v>
      </c>
      <c r="BC12" s="222" t="str">
        <f t="shared" si="17"/>
        <v>-</v>
      </c>
      <c r="BD12" s="222" t="str">
        <f t="shared" si="5"/>
        <v>-</v>
      </c>
      <c r="BE12" s="222">
        <f>IFERROR(AY12/AX10,"-")</f>
        <v>0</v>
      </c>
      <c r="BF12" s="29">
        <f>IFERROR(BA12/AX10,"-")</f>
        <v>0</v>
      </c>
      <c r="BG12" s="187"/>
    </row>
    <row r="13" spans="2:59" s="7" customFormat="1" ht="13.5" customHeight="1">
      <c r="B13" s="466"/>
      <c r="C13" s="471"/>
      <c r="D13" s="298" t="s">
        <v>64</v>
      </c>
      <c r="E13" s="489"/>
      <c r="F13" s="224">
        <v>560</v>
      </c>
      <c r="G13" s="224">
        <f>SUM(G10:G12)</f>
        <v>39025164</v>
      </c>
      <c r="H13" s="224">
        <v>57</v>
      </c>
      <c r="I13" s="224">
        <f>IFERROR(G13/E10,"-")</f>
        <v>146711.14285714287</v>
      </c>
      <c r="J13" s="224">
        <f t="shared" si="12"/>
        <v>69687.792857142864</v>
      </c>
      <c r="K13" s="224">
        <f t="shared" si="0"/>
        <v>684652</v>
      </c>
      <c r="L13" s="224">
        <f>IFERROR(F13/E10,"-")</f>
        <v>2.1052631578947367</v>
      </c>
      <c r="M13" s="223">
        <f>IFERROR(H13/E10,"-")</f>
        <v>0.21428571428571427</v>
      </c>
      <c r="N13" s="489"/>
      <c r="O13" s="224">
        <v>442</v>
      </c>
      <c r="P13" s="224">
        <f>SUM(P10:P12)</f>
        <v>33966424</v>
      </c>
      <c r="Q13" s="224">
        <v>45</v>
      </c>
      <c r="R13" s="224">
        <f>IFERROR(P13/N10,"-")</f>
        <v>165689.87317073171</v>
      </c>
      <c r="S13" s="224">
        <f t="shared" si="13"/>
        <v>76847.113122171941</v>
      </c>
      <c r="T13" s="224">
        <f t="shared" si="1"/>
        <v>754809.4222222222</v>
      </c>
      <c r="U13" s="224">
        <f>IFERROR(O13/N10,"-")</f>
        <v>2.1560975609756099</v>
      </c>
      <c r="V13" s="129">
        <f>IFERROR(Q13/N10,"-")</f>
        <v>0.21951219512195122</v>
      </c>
      <c r="W13" s="489"/>
      <c r="X13" s="224">
        <v>95</v>
      </c>
      <c r="Y13" s="224">
        <f>SUM(Y10:Y12)</f>
        <v>7346873</v>
      </c>
      <c r="Z13" s="224">
        <v>10</v>
      </c>
      <c r="AA13" s="224">
        <f>IFERROR(Y13/W10,"-")</f>
        <v>244895.76666666666</v>
      </c>
      <c r="AB13" s="224">
        <f t="shared" si="14"/>
        <v>77335.505263157902</v>
      </c>
      <c r="AC13" s="224">
        <f t="shared" si="2"/>
        <v>734687.3</v>
      </c>
      <c r="AD13" s="224">
        <f>IFERROR(X13/W10,"-")</f>
        <v>3.1666666666666665</v>
      </c>
      <c r="AE13" s="129">
        <f>IFERROR(Z13/W10,"-")</f>
        <v>0.33333333333333331</v>
      </c>
      <c r="AF13" s="489"/>
      <c r="AG13" s="224">
        <v>83</v>
      </c>
      <c r="AH13" s="224">
        <f>SUM(AH10:AH12)</f>
        <v>7265645</v>
      </c>
      <c r="AI13" s="224">
        <v>9</v>
      </c>
      <c r="AJ13" s="224">
        <f>IFERROR(AH13/AF10,"-")</f>
        <v>302735.20833333331</v>
      </c>
      <c r="AK13" s="224">
        <f t="shared" si="15"/>
        <v>87537.891566265054</v>
      </c>
      <c r="AL13" s="224">
        <f t="shared" si="3"/>
        <v>807293.88888888888</v>
      </c>
      <c r="AM13" s="224">
        <f>IFERROR(AG13/AF10,"-")</f>
        <v>3.4583333333333335</v>
      </c>
      <c r="AN13" s="129">
        <f>IFERROR(AI13/AF10,"-")</f>
        <v>0.375</v>
      </c>
      <c r="AO13" s="486"/>
      <c r="AP13" s="224">
        <v>387</v>
      </c>
      <c r="AQ13" s="224">
        <f>SUM(AQ10:AQ12)</f>
        <v>41680990</v>
      </c>
      <c r="AR13" s="224">
        <v>38</v>
      </c>
      <c r="AS13" s="224">
        <f>IFERROR(AQ13/AO10,"-")</f>
        <v>362443.39130434784</v>
      </c>
      <c r="AT13" s="224">
        <f t="shared" si="16"/>
        <v>107702.8165374677</v>
      </c>
      <c r="AU13" s="224">
        <f t="shared" si="4"/>
        <v>1096868.1578947369</v>
      </c>
      <c r="AV13" s="224">
        <f>IFERROR(AP13/AO10,"-")</f>
        <v>3.3652173913043479</v>
      </c>
      <c r="AW13" s="223">
        <f>IFERROR(AR13/AO10,"-")</f>
        <v>0.33043478260869563</v>
      </c>
      <c r="AX13" s="489"/>
      <c r="AY13" s="224">
        <v>1746</v>
      </c>
      <c r="AZ13" s="224">
        <f>SUM(AZ10:AZ12)</f>
        <v>131440503</v>
      </c>
      <c r="BA13" s="224">
        <v>183</v>
      </c>
      <c r="BB13" s="224">
        <f>IFERROR(AZ13/AX10,"-")</f>
        <v>109533.7525</v>
      </c>
      <c r="BC13" s="224">
        <f t="shared" si="17"/>
        <v>75280.929553264607</v>
      </c>
      <c r="BD13" s="224">
        <f t="shared" si="5"/>
        <v>718254.11475409835</v>
      </c>
      <c r="BE13" s="224">
        <f>IFERROR(AY13/AX10,"-")</f>
        <v>1.4550000000000001</v>
      </c>
      <c r="BF13" s="129">
        <f>IFERROR(BA13/AX10,"-")</f>
        <v>0.1525</v>
      </c>
      <c r="BG13" s="187"/>
    </row>
    <row r="14" spans="2:59" s="7" customFormat="1" ht="13.5" customHeight="1">
      <c r="B14" s="464">
        <v>3</v>
      </c>
      <c r="C14" s="469" t="s">
        <v>77</v>
      </c>
      <c r="D14" s="301" t="s">
        <v>309</v>
      </c>
      <c r="E14" s="487">
        <f>市区町村別_オーラルフレイル区分別該当人数･割合!E7</f>
        <v>159</v>
      </c>
      <c r="F14" s="243">
        <v>393</v>
      </c>
      <c r="G14" s="58">
        <v>30390434</v>
      </c>
      <c r="H14" s="58">
        <v>36</v>
      </c>
      <c r="I14" s="58">
        <f>IFERROR(G14/E14,"-")</f>
        <v>191134.80503144654</v>
      </c>
      <c r="J14" s="58">
        <f>IFERROR(G14/F14,"-")</f>
        <v>77329.348600508907</v>
      </c>
      <c r="K14" s="58">
        <f t="shared" si="0"/>
        <v>844178.72222222225</v>
      </c>
      <c r="L14" s="58">
        <f>IFERROR(F14/E14,"-")</f>
        <v>2.4716981132075473</v>
      </c>
      <c r="M14" s="217">
        <f>IFERROR(H14/E14,"-")</f>
        <v>0.22641509433962265</v>
      </c>
      <c r="N14" s="487">
        <f>市区町村別_オーラルフレイル区分別該当人数･割合!G7</f>
        <v>133</v>
      </c>
      <c r="O14" s="243">
        <v>334</v>
      </c>
      <c r="P14" s="58">
        <v>24696890</v>
      </c>
      <c r="Q14" s="58">
        <v>31</v>
      </c>
      <c r="R14" s="58">
        <f>IFERROR(P14/N14,"-")</f>
        <v>185690.90225563908</v>
      </c>
      <c r="S14" s="58">
        <f>IFERROR(P14/O14,"-")</f>
        <v>73942.784431137727</v>
      </c>
      <c r="T14" s="58">
        <f t="shared" si="1"/>
        <v>796673.87096774194</v>
      </c>
      <c r="U14" s="58">
        <f>IFERROR(O14/N14,"-")</f>
        <v>2.511278195488722</v>
      </c>
      <c r="V14" s="27">
        <f>IFERROR(Q14/N14,"-")</f>
        <v>0.23308270676691728</v>
      </c>
      <c r="W14" s="487">
        <f>市区町村別_オーラルフレイル区分別該当人数･割合!I7</f>
        <v>24</v>
      </c>
      <c r="X14" s="243">
        <v>87</v>
      </c>
      <c r="Y14" s="58">
        <v>5371532</v>
      </c>
      <c r="Z14" s="58">
        <v>8</v>
      </c>
      <c r="AA14" s="58">
        <f>IFERROR(Y14/W14,"-")</f>
        <v>223813.83333333334</v>
      </c>
      <c r="AB14" s="58">
        <f>IFERROR(Y14/X14,"-")</f>
        <v>61741.747126436785</v>
      </c>
      <c r="AC14" s="58">
        <f t="shared" si="2"/>
        <v>671441.5</v>
      </c>
      <c r="AD14" s="58">
        <f>IFERROR(X14/W14,"-")</f>
        <v>3.625</v>
      </c>
      <c r="AE14" s="27">
        <f>IFERROR(Z14/W14,"-")</f>
        <v>0.33333333333333331</v>
      </c>
      <c r="AF14" s="487">
        <f>市区町村別_オーラルフレイル区分別該当人数･割合!K7</f>
        <v>18</v>
      </c>
      <c r="AG14" s="243">
        <v>76</v>
      </c>
      <c r="AH14" s="58">
        <v>4222305</v>
      </c>
      <c r="AI14" s="58">
        <v>7</v>
      </c>
      <c r="AJ14" s="58">
        <f>IFERROR(AH14/AF14,"-")</f>
        <v>234572.5</v>
      </c>
      <c r="AK14" s="58">
        <f>IFERROR(AH14/AG14,"-")</f>
        <v>55556.644736842107</v>
      </c>
      <c r="AL14" s="58">
        <f t="shared" si="3"/>
        <v>603186.42857142852</v>
      </c>
      <c r="AM14" s="58">
        <f>IFERROR(AG14/AF14,"-")</f>
        <v>4.2222222222222223</v>
      </c>
      <c r="AN14" s="27">
        <f>IFERROR(AI14/AF14,"-")</f>
        <v>0.3888888888888889</v>
      </c>
      <c r="AO14" s="484">
        <f>市区町村別_オーラルフレイル区分別該当人数･割合!M7</f>
        <v>29</v>
      </c>
      <c r="AP14" s="243">
        <v>96</v>
      </c>
      <c r="AQ14" s="58">
        <v>10498585</v>
      </c>
      <c r="AR14" s="58">
        <v>8</v>
      </c>
      <c r="AS14" s="58">
        <f>IFERROR(AQ14/AO14,"-")</f>
        <v>362020.1724137931</v>
      </c>
      <c r="AT14" s="58">
        <f>IFERROR(AQ14/AP14,"-")</f>
        <v>109360.26041666667</v>
      </c>
      <c r="AU14" s="58">
        <f t="shared" si="4"/>
        <v>1312323.125</v>
      </c>
      <c r="AV14" s="58">
        <f>IFERROR(AP14/AO14,"-")</f>
        <v>3.3103448275862069</v>
      </c>
      <c r="AW14" s="217">
        <f>IFERROR(AR14/AO14,"-")</f>
        <v>0.27586206896551724</v>
      </c>
      <c r="AX14" s="487">
        <f>市区町村別_オーラルフレイル区分別該当人数･割合!O7</f>
        <v>558</v>
      </c>
      <c r="AY14" s="243">
        <v>841</v>
      </c>
      <c r="AZ14" s="58">
        <v>66893833</v>
      </c>
      <c r="BA14" s="58">
        <v>82</v>
      </c>
      <c r="BB14" s="58">
        <f>IFERROR(AZ14/AX14,"-")</f>
        <v>119881.42114695341</v>
      </c>
      <c r="BC14" s="58">
        <f>IFERROR(AZ14/AY14,"-")</f>
        <v>79540.824019024963</v>
      </c>
      <c r="BD14" s="58">
        <f t="shared" si="5"/>
        <v>815778.45121951215</v>
      </c>
      <c r="BE14" s="58">
        <f>IFERROR(AY14/AX14,"-")</f>
        <v>1.5071684587813621</v>
      </c>
      <c r="BF14" s="27">
        <f>IFERROR(BA14/AX14,"-")</f>
        <v>0.14695340501792115</v>
      </c>
      <c r="BG14" s="187"/>
    </row>
    <row r="15" spans="2:59" s="7" customFormat="1" ht="13.5" customHeight="1">
      <c r="B15" s="465"/>
      <c r="C15" s="470"/>
      <c r="D15" s="300" t="s">
        <v>310</v>
      </c>
      <c r="E15" s="488"/>
      <c r="F15" s="59">
        <v>0</v>
      </c>
      <c r="G15" s="219">
        <v>0</v>
      </c>
      <c r="H15" s="219">
        <v>0</v>
      </c>
      <c r="I15" s="219">
        <f>IFERROR(G15/E14,"-")</f>
        <v>0</v>
      </c>
      <c r="J15" s="219" t="str">
        <f t="shared" ref="J15:J17" si="18">IFERROR(G15/F15,"-")</f>
        <v>-</v>
      </c>
      <c r="K15" s="219" t="str">
        <f t="shared" si="0"/>
        <v>-</v>
      </c>
      <c r="L15" s="219">
        <f>IFERROR(F15/E14,"-")</f>
        <v>0</v>
      </c>
      <c r="M15" s="218">
        <f>IFERROR(H15/E14,"-")</f>
        <v>0</v>
      </c>
      <c r="N15" s="488"/>
      <c r="O15" s="59">
        <v>0</v>
      </c>
      <c r="P15" s="219">
        <v>0</v>
      </c>
      <c r="Q15" s="219">
        <v>0</v>
      </c>
      <c r="R15" s="219">
        <f>IFERROR(P15/N14,"-")</f>
        <v>0</v>
      </c>
      <c r="S15" s="219" t="str">
        <f t="shared" ref="S15:S17" si="19">IFERROR(P15/O15,"-")</f>
        <v>-</v>
      </c>
      <c r="T15" s="219" t="str">
        <f t="shared" si="1"/>
        <v>-</v>
      </c>
      <c r="U15" s="219">
        <f>IFERROR(O15/N14,"-")</f>
        <v>0</v>
      </c>
      <c r="V15" s="144">
        <f>IFERROR(Q15/N14,"-")</f>
        <v>0</v>
      </c>
      <c r="W15" s="488"/>
      <c r="X15" s="59">
        <v>0</v>
      </c>
      <c r="Y15" s="219">
        <v>0</v>
      </c>
      <c r="Z15" s="219">
        <v>0</v>
      </c>
      <c r="AA15" s="219">
        <f>IFERROR(Y15/W14,"-")</f>
        <v>0</v>
      </c>
      <c r="AB15" s="219" t="str">
        <f t="shared" ref="AB15:AB17" si="20">IFERROR(Y15/X15,"-")</f>
        <v>-</v>
      </c>
      <c r="AC15" s="219" t="str">
        <f t="shared" si="2"/>
        <v>-</v>
      </c>
      <c r="AD15" s="219">
        <f>IFERROR(X15/W14,"-")</f>
        <v>0</v>
      </c>
      <c r="AE15" s="144">
        <f>IFERROR(Z15/W14,"-")</f>
        <v>0</v>
      </c>
      <c r="AF15" s="488"/>
      <c r="AG15" s="59">
        <v>0</v>
      </c>
      <c r="AH15" s="219">
        <v>0</v>
      </c>
      <c r="AI15" s="219">
        <v>0</v>
      </c>
      <c r="AJ15" s="219">
        <f>IFERROR(AH15/AF14,"-")</f>
        <v>0</v>
      </c>
      <c r="AK15" s="219" t="str">
        <f t="shared" ref="AK15:AK17" si="21">IFERROR(AH15/AG15,"-")</f>
        <v>-</v>
      </c>
      <c r="AL15" s="219" t="str">
        <f t="shared" si="3"/>
        <v>-</v>
      </c>
      <c r="AM15" s="219">
        <f>IFERROR(AG15/AF14,"-")</f>
        <v>0</v>
      </c>
      <c r="AN15" s="144">
        <f>IFERROR(AI15/AF14,"-")</f>
        <v>0</v>
      </c>
      <c r="AO15" s="485"/>
      <c r="AP15" s="59">
        <v>0</v>
      </c>
      <c r="AQ15" s="219">
        <v>0</v>
      </c>
      <c r="AR15" s="219">
        <v>0</v>
      </c>
      <c r="AS15" s="219">
        <f>IFERROR(AQ15/AO14,"-")</f>
        <v>0</v>
      </c>
      <c r="AT15" s="219" t="str">
        <f t="shared" ref="AT15:AT17" si="22">IFERROR(AQ15/AP15,"-")</f>
        <v>-</v>
      </c>
      <c r="AU15" s="219" t="str">
        <f t="shared" si="4"/>
        <v>-</v>
      </c>
      <c r="AV15" s="219">
        <f>IFERROR(AP15/AO14,"-")</f>
        <v>0</v>
      </c>
      <c r="AW15" s="218">
        <f>IFERROR(AR15/AO14,"-")</f>
        <v>0</v>
      </c>
      <c r="AX15" s="488"/>
      <c r="AY15" s="59">
        <v>5</v>
      </c>
      <c r="AZ15" s="219">
        <v>1711040</v>
      </c>
      <c r="BA15" s="219">
        <v>1</v>
      </c>
      <c r="BB15" s="219">
        <f>IFERROR(AZ15/AX14,"-")</f>
        <v>3066.3799283154121</v>
      </c>
      <c r="BC15" s="219">
        <f t="shared" ref="BC15:BC17" si="23">IFERROR(AZ15/AY15,"-")</f>
        <v>342208</v>
      </c>
      <c r="BD15" s="219">
        <f t="shared" si="5"/>
        <v>1711040</v>
      </c>
      <c r="BE15" s="219">
        <f>IFERROR(AY15/AX14,"-")</f>
        <v>8.9605734767025085E-3</v>
      </c>
      <c r="BF15" s="144">
        <f>IFERROR(BA15/AX14,"-")</f>
        <v>1.7921146953405018E-3</v>
      </c>
      <c r="BG15" s="187"/>
    </row>
    <row r="16" spans="2:59" s="7" customFormat="1" ht="13.5" customHeight="1">
      <c r="B16" s="465"/>
      <c r="C16" s="470"/>
      <c r="D16" s="297" t="s">
        <v>311</v>
      </c>
      <c r="E16" s="488"/>
      <c r="F16" s="222">
        <v>0</v>
      </c>
      <c r="G16" s="222">
        <v>0</v>
      </c>
      <c r="H16" s="222">
        <v>0</v>
      </c>
      <c r="I16" s="222">
        <f>IFERROR(G16/E14,"-")</f>
        <v>0</v>
      </c>
      <c r="J16" s="222" t="str">
        <f t="shared" si="18"/>
        <v>-</v>
      </c>
      <c r="K16" s="222" t="str">
        <f t="shared" si="0"/>
        <v>-</v>
      </c>
      <c r="L16" s="222">
        <f>IFERROR(F16/E14,"-")</f>
        <v>0</v>
      </c>
      <c r="M16" s="221">
        <f>IFERROR(H16/E14,"-")</f>
        <v>0</v>
      </c>
      <c r="N16" s="488"/>
      <c r="O16" s="222">
        <v>0</v>
      </c>
      <c r="P16" s="222">
        <v>0</v>
      </c>
      <c r="Q16" s="222">
        <v>0</v>
      </c>
      <c r="R16" s="222">
        <f>IFERROR(P16/N14,"-")</f>
        <v>0</v>
      </c>
      <c r="S16" s="222" t="str">
        <f t="shared" si="19"/>
        <v>-</v>
      </c>
      <c r="T16" s="222" t="str">
        <f t="shared" si="1"/>
        <v>-</v>
      </c>
      <c r="U16" s="222">
        <f>IFERROR(O16/N14,"-")</f>
        <v>0</v>
      </c>
      <c r="V16" s="29">
        <f>IFERROR(Q16/N14,"-")</f>
        <v>0</v>
      </c>
      <c r="W16" s="488"/>
      <c r="X16" s="222">
        <v>0</v>
      </c>
      <c r="Y16" s="222">
        <v>0</v>
      </c>
      <c r="Z16" s="222">
        <v>0</v>
      </c>
      <c r="AA16" s="222">
        <f>IFERROR(Y16/W14,"-")</f>
        <v>0</v>
      </c>
      <c r="AB16" s="222" t="str">
        <f t="shared" si="20"/>
        <v>-</v>
      </c>
      <c r="AC16" s="222" t="str">
        <f t="shared" si="2"/>
        <v>-</v>
      </c>
      <c r="AD16" s="222">
        <f>IFERROR(X16/W14,"-")</f>
        <v>0</v>
      </c>
      <c r="AE16" s="29">
        <f>IFERROR(Z16/W14,"-")</f>
        <v>0</v>
      </c>
      <c r="AF16" s="488"/>
      <c r="AG16" s="222">
        <v>0</v>
      </c>
      <c r="AH16" s="222">
        <v>0</v>
      </c>
      <c r="AI16" s="222">
        <v>0</v>
      </c>
      <c r="AJ16" s="222">
        <f>IFERROR(AH16/AF14,"-")</f>
        <v>0</v>
      </c>
      <c r="AK16" s="222" t="str">
        <f t="shared" si="21"/>
        <v>-</v>
      </c>
      <c r="AL16" s="222" t="str">
        <f t="shared" si="3"/>
        <v>-</v>
      </c>
      <c r="AM16" s="222">
        <f>IFERROR(AG16/AF14,"-")</f>
        <v>0</v>
      </c>
      <c r="AN16" s="29">
        <f>IFERROR(AI16/AF14,"-")</f>
        <v>0</v>
      </c>
      <c r="AO16" s="485"/>
      <c r="AP16" s="222">
        <v>0</v>
      </c>
      <c r="AQ16" s="222">
        <v>0</v>
      </c>
      <c r="AR16" s="222">
        <v>0</v>
      </c>
      <c r="AS16" s="222">
        <f>IFERROR(AQ16/AO14,"-")</f>
        <v>0</v>
      </c>
      <c r="AT16" s="222" t="str">
        <f t="shared" si="22"/>
        <v>-</v>
      </c>
      <c r="AU16" s="222" t="str">
        <f t="shared" si="4"/>
        <v>-</v>
      </c>
      <c r="AV16" s="222">
        <f>IFERROR(AP16/AO14,"-")</f>
        <v>0</v>
      </c>
      <c r="AW16" s="221">
        <f>IFERROR(AR16/AO14,"-")</f>
        <v>0</v>
      </c>
      <c r="AX16" s="488"/>
      <c r="AY16" s="222">
        <v>0</v>
      </c>
      <c r="AZ16" s="222">
        <v>0</v>
      </c>
      <c r="BA16" s="222">
        <v>0</v>
      </c>
      <c r="BB16" s="222">
        <f>IFERROR(AZ16/AX14,"-")</f>
        <v>0</v>
      </c>
      <c r="BC16" s="222" t="str">
        <f t="shared" si="23"/>
        <v>-</v>
      </c>
      <c r="BD16" s="222" t="str">
        <f t="shared" si="5"/>
        <v>-</v>
      </c>
      <c r="BE16" s="222">
        <f>IFERROR(AY16/AX14,"-")</f>
        <v>0</v>
      </c>
      <c r="BF16" s="29">
        <f>IFERROR(BA16/AX14,"-")</f>
        <v>0</v>
      </c>
      <c r="BG16" s="187"/>
    </row>
    <row r="17" spans="2:59" s="7" customFormat="1" ht="13.5" customHeight="1">
      <c r="B17" s="466"/>
      <c r="C17" s="471"/>
      <c r="D17" s="298" t="s">
        <v>64</v>
      </c>
      <c r="E17" s="489"/>
      <c r="F17" s="224">
        <v>393</v>
      </c>
      <c r="G17" s="224">
        <f>SUM(G14:G16)</f>
        <v>30390434</v>
      </c>
      <c r="H17" s="224">
        <v>36</v>
      </c>
      <c r="I17" s="224">
        <f>IFERROR(G17/E14,"-")</f>
        <v>191134.80503144654</v>
      </c>
      <c r="J17" s="224">
        <f t="shared" si="18"/>
        <v>77329.348600508907</v>
      </c>
      <c r="K17" s="224">
        <f t="shared" si="0"/>
        <v>844178.72222222225</v>
      </c>
      <c r="L17" s="224">
        <f>IFERROR(F17/E14,"-")</f>
        <v>2.4716981132075473</v>
      </c>
      <c r="M17" s="223">
        <f>IFERROR(H17/E14,"-")</f>
        <v>0.22641509433962265</v>
      </c>
      <c r="N17" s="489"/>
      <c r="O17" s="224">
        <v>334</v>
      </c>
      <c r="P17" s="224">
        <f>SUM(P14:P16)</f>
        <v>24696890</v>
      </c>
      <c r="Q17" s="224">
        <v>31</v>
      </c>
      <c r="R17" s="224">
        <f>IFERROR(P17/N14,"-")</f>
        <v>185690.90225563908</v>
      </c>
      <c r="S17" s="224">
        <f t="shared" si="19"/>
        <v>73942.784431137727</v>
      </c>
      <c r="T17" s="224">
        <f t="shared" si="1"/>
        <v>796673.87096774194</v>
      </c>
      <c r="U17" s="224">
        <f>IFERROR(O17/N14,"-")</f>
        <v>2.511278195488722</v>
      </c>
      <c r="V17" s="129">
        <f>IFERROR(Q17/N14,"-")</f>
        <v>0.23308270676691728</v>
      </c>
      <c r="W17" s="489"/>
      <c r="X17" s="224">
        <v>87</v>
      </c>
      <c r="Y17" s="224">
        <f>SUM(Y14:Y16)</f>
        <v>5371532</v>
      </c>
      <c r="Z17" s="224">
        <v>8</v>
      </c>
      <c r="AA17" s="224">
        <f>IFERROR(Y17/W14,"-")</f>
        <v>223813.83333333334</v>
      </c>
      <c r="AB17" s="224">
        <f t="shared" si="20"/>
        <v>61741.747126436785</v>
      </c>
      <c r="AC17" s="224">
        <f t="shared" si="2"/>
        <v>671441.5</v>
      </c>
      <c r="AD17" s="224">
        <f>IFERROR(X17/W14,"-")</f>
        <v>3.625</v>
      </c>
      <c r="AE17" s="129">
        <f>IFERROR(Z17/W14,"-")</f>
        <v>0.33333333333333331</v>
      </c>
      <c r="AF17" s="489"/>
      <c r="AG17" s="224">
        <v>76</v>
      </c>
      <c r="AH17" s="224">
        <f>SUM(AH14:AH16)</f>
        <v>4222305</v>
      </c>
      <c r="AI17" s="224">
        <v>7</v>
      </c>
      <c r="AJ17" s="224">
        <f>IFERROR(AH17/AF14,"-")</f>
        <v>234572.5</v>
      </c>
      <c r="AK17" s="224">
        <f t="shared" si="21"/>
        <v>55556.644736842107</v>
      </c>
      <c r="AL17" s="224">
        <f t="shared" si="3"/>
        <v>603186.42857142852</v>
      </c>
      <c r="AM17" s="224">
        <f>IFERROR(AG17/AF14,"-")</f>
        <v>4.2222222222222223</v>
      </c>
      <c r="AN17" s="129">
        <f>IFERROR(AI17/AF14,"-")</f>
        <v>0.3888888888888889</v>
      </c>
      <c r="AO17" s="486"/>
      <c r="AP17" s="224">
        <v>96</v>
      </c>
      <c r="AQ17" s="224">
        <f>SUM(AQ14:AQ16)</f>
        <v>10498585</v>
      </c>
      <c r="AR17" s="224">
        <v>8</v>
      </c>
      <c r="AS17" s="224">
        <f>IFERROR(AQ17/AO14,"-")</f>
        <v>362020.1724137931</v>
      </c>
      <c r="AT17" s="224">
        <f t="shared" si="22"/>
        <v>109360.26041666667</v>
      </c>
      <c r="AU17" s="224">
        <f t="shared" si="4"/>
        <v>1312323.125</v>
      </c>
      <c r="AV17" s="224">
        <f>IFERROR(AP17/AO14,"-")</f>
        <v>3.3103448275862069</v>
      </c>
      <c r="AW17" s="223">
        <f>IFERROR(AR17/AO14,"-")</f>
        <v>0.27586206896551724</v>
      </c>
      <c r="AX17" s="489"/>
      <c r="AY17" s="224">
        <v>841</v>
      </c>
      <c r="AZ17" s="224">
        <f>SUM(AZ14:AZ16)</f>
        <v>68604873</v>
      </c>
      <c r="BA17" s="224">
        <v>82</v>
      </c>
      <c r="BB17" s="224">
        <f>IFERROR(AZ17/AX14,"-")</f>
        <v>122947.80107526881</v>
      </c>
      <c r="BC17" s="224">
        <f t="shared" si="23"/>
        <v>81575.354340071339</v>
      </c>
      <c r="BD17" s="224">
        <f t="shared" si="5"/>
        <v>836644.79268292687</v>
      </c>
      <c r="BE17" s="224">
        <f>IFERROR(AY17/AX14,"-")</f>
        <v>1.5071684587813621</v>
      </c>
      <c r="BF17" s="129">
        <f>IFERROR(BA17/AX14,"-")</f>
        <v>0.14695340501792115</v>
      </c>
      <c r="BG17" s="187"/>
    </row>
    <row r="18" spans="2:59" s="7" customFormat="1" ht="13.5" customHeight="1">
      <c r="B18" s="464">
        <v>4</v>
      </c>
      <c r="C18" s="469" t="s">
        <v>78</v>
      </c>
      <c r="D18" s="301" t="s">
        <v>309</v>
      </c>
      <c r="E18" s="487">
        <f>市区町村別_オーラルフレイル区分別該当人数･割合!E8</f>
        <v>97</v>
      </c>
      <c r="F18" s="243">
        <v>287</v>
      </c>
      <c r="G18" s="58">
        <v>25616421</v>
      </c>
      <c r="H18" s="58">
        <v>28</v>
      </c>
      <c r="I18" s="58">
        <f>IFERROR(G18/E18,"-")</f>
        <v>264086.81443298969</v>
      </c>
      <c r="J18" s="58">
        <f>IFERROR(G18/F18,"-")</f>
        <v>89255.822299651569</v>
      </c>
      <c r="K18" s="58">
        <f t="shared" si="0"/>
        <v>914872.17857142852</v>
      </c>
      <c r="L18" s="58">
        <f>IFERROR(F18/E18,"-")</f>
        <v>2.9587628865979383</v>
      </c>
      <c r="M18" s="217">
        <f>IFERROR(H18/E18,"-")</f>
        <v>0.28865979381443296</v>
      </c>
      <c r="N18" s="487">
        <f>市区町村別_オーラルフレイル区分別該当人数･割合!G8</f>
        <v>75</v>
      </c>
      <c r="O18" s="243">
        <v>249</v>
      </c>
      <c r="P18" s="58">
        <v>23239927</v>
      </c>
      <c r="Q18" s="58">
        <v>24</v>
      </c>
      <c r="R18" s="58">
        <f>IFERROR(P18/N18,"-")</f>
        <v>309865.69333333336</v>
      </c>
      <c r="S18" s="58">
        <f>IFERROR(P18/O18,"-")</f>
        <v>93333.040160642573</v>
      </c>
      <c r="T18" s="58">
        <f t="shared" si="1"/>
        <v>968330.29166666663</v>
      </c>
      <c r="U18" s="58">
        <f>IFERROR(O18/N18,"-")</f>
        <v>3.32</v>
      </c>
      <c r="V18" s="27">
        <f>IFERROR(Q18/N18,"-")</f>
        <v>0.32</v>
      </c>
      <c r="W18" s="487">
        <f>市区町村別_オーラルフレイル区分別該当人数･割合!I8</f>
        <v>7</v>
      </c>
      <c r="X18" s="243">
        <v>41</v>
      </c>
      <c r="Y18" s="58">
        <v>5134132</v>
      </c>
      <c r="Z18" s="58">
        <v>4</v>
      </c>
      <c r="AA18" s="58">
        <f>IFERROR(Y18/W18,"-")</f>
        <v>733447.42857142852</v>
      </c>
      <c r="AB18" s="58">
        <f>IFERROR(Y18/X18,"-")</f>
        <v>125222.73170731707</v>
      </c>
      <c r="AC18" s="58">
        <f t="shared" si="2"/>
        <v>1283533</v>
      </c>
      <c r="AD18" s="58">
        <f>IFERROR(X18/W18,"-")</f>
        <v>5.8571428571428568</v>
      </c>
      <c r="AE18" s="27">
        <f>IFERROR(Z18/W18,"-")</f>
        <v>0.5714285714285714</v>
      </c>
      <c r="AF18" s="487">
        <f>市区町村別_オーラルフレイル区分別該当人数･割合!K8</f>
        <v>7</v>
      </c>
      <c r="AG18" s="243">
        <v>41</v>
      </c>
      <c r="AH18" s="58">
        <v>5134132</v>
      </c>
      <c r="AI18" s="58">
        <v>4</v>
      </c>
      <c r="AJ18" s="58">
        <f>IFERROR(AH18/AF18,"-")</f>
        <v>733447.42857142852</v>
      </c>
      <c r="AK18" s="58">
        <f>IFERROR(AH18/AG18,"-")</f>
        <v>125222.73170731707</v>
      </c>
      <c r="AL18" s="58">
        <f t="shared" si="3"/>
        <v>1283533</v>
      </c>
      <c r="AM18" s="58">
        <f>IFERROR(AG18/AF18,"-")</f>
        <v>5.8571428571428568</v>
      </c>
      <c r="AN18" s="27">
        <f>IFERROR(AI18/AF18,"-")</f>
        <v>0.5714285714285714</v>
      </c>
      <c r="AO18" s="484">
        <f>市区町村別_オーラルフレイル区分別該当人数･割合!M8</f>
        <v>26</v>
      </c>
      <c r="AP18" s="243">
        <v>110</v>
      </c>
      <c r="AQ18" s="58">
        <v>15712482</v>
      </c>
      <c r="AR18" s="58">
        <v>12</v>
      </c>
      <c r="AS18" s="58">
        <f>IFERROR(AQ18/AO18,"-")</f>
        <v>604326.23076923075</v>
      </c>
      <c r="AT18" s="58">
        <f>IFERROR(AQ18/AP18,"-")</f>
        <v>142840.74545454545</v>
      </c>
      <c r="AU18" s="58">
        <f t="shared" si="4"/>
        <v>1309373.5</v>
      </c>
      <c r="AV18" s="58">
        <f>IFERROR(AP18/AO18,"-")</f>
        <v>4.2307692307692308</v>
      </c>
      <c r="AW18" s="217">
        <f>IFERROR(AR18/AO18,"-")</f>
        <v>0.46153846153846156</v>
      </c>
      <c r="AX18" s="487">
        <f>市区町村別_オーラルフレイル区分別該当人数･割合!O8</f>
        <v>395</v>
      </c>
      <c r="AY18" s="243">
        <v>613</v>
      </c>
      <c r="AZ18" s="58">
        <v>44858710</v>
      </c>
      <c r="BA18" s="58">
        <v>63</v>
      </c>
      <c r="BB18" s="58">
        <f>IFERROR(AZ18/AX18,"-")</f>
        <v>113566.35443037975</v>
      </c>
      <c r="BC18" s="58">
        <f>IFERROR(AZ18/AY18,"-")</f>
        <v>73178.972267536708</v>
      </c>
      <c r="BD18" s="58">
        <f t="shared" si="5"/>
        <v>712043.01587301586</v>
      </c>
      <c r="BE18" s="58">
        <f>IFERROR(AY18/AX18,"-")</f>
        <v>1.5518987341772152</v>
      </c>
      <c r="BF18" s="27">
        <f>IFERROR(BA18/AX18,"-")</f>
        <v>0.15949367088607594</v>
      </c>
      <c r="BG18" s="187"/>
    </row>
    <row r="19" spans="2:59" s="7" customFormat="1" ht="13.5" customHeight="1">
      <c r="B19" s="465"/>
      <c r="C19" s="470"/>
      <c r="D19" s="300" t="s">
        <v>310</v>
      </c>
      <c r="E19" s="488"/>
      <c r="F19" s="59">
        <v>12</v>
      </c>
      <c r="G19" s="219">
        <v>3259671</v>
      </c>
      <c r="H19" s="219">
        <v>2</v>
      </c>
      <c r="I19" s="219">
        <f>IFERROR(G19/E18,"-")</f>
        <v>33604.85567010309</v>
      </c>
      <c r="J19" s="219">
        <f t="shared" ref="J19:J21" si="24">IFERROR(G19/F19,"-")</f>
        <v>271639.25</v>
      </c>
      <c r="K19" s="219">
        <f t="shared" si="0"/>
        <v>1629835.5</v>
      </c>
      <c r="L19" s="219">
        <f>IFERROR(F19/E18,"-")</f>
        <v>0.12371134020618557</v>
      </c>
      <c r="M19" s="218">
        <f>IFERROR(H19/E18,"-")</f>
        <v>2.0618556701030927E-2</v>
      </c>
      <c r="N19" s="488"/>
      <c r="O19" s="59">
        <v>12</v>
      </c>
      <c r="P19" s="219">
        <v>3259671</v>
      </c>
      <c r="Q19" s="219">
        <v>2</v>
      </c>
      <c r="R19" s="219">
        <f>IFERROR(P19/N18,"-")</f>
        <v>43462.28</v>
      </c>
      <c r="S19" s="219">
        <f t="shared" ref="S19:S21" si="25">IFERROR(P19/O19,"-")</f>
        <v>271639.25</v>
      </c>
      <c r="T19" s="219">
        <f t="shared" si="1"/>
        <v>1629835.5</v>
      </c>
      <c r="U19" s="219">
        <f>IFERROR(O19/N18,"-")</f>
        <v>0.16</v>
      </c>
      <c r="V19" s="144">
        <f>IFERROR(Q19/N18,"-")</f>
        <v>2.6666666666666668E-2</v>
      </c>
      <c r="W19" s="488"/>
      <c r="X19" s="59">
        <v>7</v>
      </c>
      <c r="Y19" s="219">
        <v>1610841</v>
      </c>
      <c r="Z19" s="219">
        <v>1</v>
      </c>
      <c r="AA19" s="219">
        <f>IFERROR(Y19/W18,"-")</f>
        <v>230120.14285714287</v>
      </c>
      <c r="AB19" s="219">
        <f t="shared" ref="AB19:AB21" si="26">IFERROR(Y19/X19,"-")</f>
        <v>230120.14285714287</v>
      </c>
      <c r="AC19" s="219">
        <f t="shared" si="2"/>
        <v>1610841</v>
      </c>
      <c r="AD19" s="219">
        <f>IFERROR(X19/W18,"-")</f>
        <v>1</v>
      </c>
      <c r="AE19" s="144">
        <f>IFERROR(Z19/W18,"-")</f>
        <v>0.14285714285714285</v>
      </c>
      <c r="AF19" s="488"/>
      <c r="AG19" s="59">
        <v>7</v>
      </c>
      <c r="AH19" s="219">
        <v>1610841</v>
      </c>
      <c r="AI19" s="219">
        <v>1</v>
      </c>
      <c r="AJ19" s="219">
        <f>IFERROR(AH19/AF18,"-")</f>
        <v>230120.14285714287</v>
      </c>
      <c r="AK19" s="219">
        <f t="shared" ref="AK19:AK21" si="27">IFERROR(AH19/AG19,"-")</f>
        <v>230120.14285714287</v>
      </c>
      <c r="AL19" s="219">
        <f t="shared" si="3"/>
        <v>1610841</v>
      </c>
      <c r="AM19" s="219">
        <f>IFERROR(AG19/AF18,"-")</f>
        <v>1</v>
      </c>
      <c r="AN19" s="144">
        <f>IFERROR(AI19/AF18,"-")</f>
        <v>0.14285714285714285</v>
      </c>
      <c r="AO19" s="485"/>
      <c r="AP19" s="59">
        <v>5</v>
      </c>
      <c r="AQ19" s="219">
        <v>1648830</v>
      </c>
      <c r="AR19" s="219">
        <v>1</v>
      </c>
      <c r="AS19" s="219">
        <f>IFERROR(AQ19/AO18,"-")</f>
        <v>63416.538461538461</v>
      </c>
      <c r="AT19" s="219">
        <f t="shared" ref="AT19:AT21" si="28">IFERROR(AQ19/AP19,"-")</f>
        <v>329766</v>
      </c>
      <c r="AU19" s="219">
        <f t="shared" si="4"/>
        <v>1648830</v>
      </c>
      <c r="AV19" s="219">
        <f>IFERROR(AP19/AO18,"-")</f>
        <v>0.19230769230769232</v>
      </c>
      <c r="AW19" s="218">
        <f>IFERROR(AR19/AO18,"-")</f>
        <v>3.8461538461538464E-2</v>
      </c>
      <c r="AX19" s="488"/>
      <c r="AY19" s="59">
        <v>6</v>
      </c>
      <c r="AZ19" s="219">
        <v>2096486</v>
      </c>
      <c r="BA19" s="219">
        <v>1</v>
      </c>
      <c r="BB19" s="219">
        <f>IFERROR(AZ19/AX18,"-")</f>
        <v>5307.5594936708858</v>
      </c>
      <c r="BC19" s="219">
        <f t="shared" ref="BC19:BC21" si="29">IFERROR(AZ19/AY19,"-")</f>
        <v>349414.33333333331</v>
      </c>
      <c r="BD19" s="219">
        <f t="shared" si="5"/>
        <v>2096486</v>
      </c>
      <c r="BE19" s="219">
        <f>IFERROR(AY19/AX18,"-")</f>
        <v>1.5189873417721518E-2</v>
      </c>
      <c r="BF19" s="144">
        <f>IFERROR(BA19/AX18,"-")</f>
        <v>2.5316455696202532E-3</v>
      </c>
      <c r="BG19" s="187"/>
    </row>
    <row r="20" spans="2:59" s="7" customFormat="1" ht="13.5" customHeight="1">
      <c r="B20" s="465"/>
      <c r="C20" s="470"/>
      <c r="D20" s="297" t="s">
        <v>311</v>
      </c>
      <c r="E20" s="488"/>
      <c r="F20" s="222">
        <v>0</v>
      </c>
      <c r="G20" s="222">
        <v>0</v>
      </c>
      <c r="H20" s="222">
        <v>0</v>
      </c>
      <c r="I20" s="222">
        <f>IFERROR(G20/E18,"-")</f>
        <v>0</v>
      </c>
      <c r="J20" s="222" t="str">
        <f t="shared" si="24"/>
        <v>-</v>
      </c>
      <c r="K20" s="222" t="str">
        <f t="shared" si="0"/>
        <v>-</v>
      </c>
      <c r="L20" s="222">
        <f>IFERROR(F20/E18,"-")</f>
        <v>0</v>
      </c>
      <c r="M20" s="221">
        <f>IFERROR(H20/E18,"-")</f>
        <v>0</v>
      </c>
      <c r="N20" s="488"/>
      <c r="O20" s="222">
        <v>0</v>
      </c>
      <c r="P20" s="222">
        <v>0</v>
      </c>
      <c r="Q20" s="222">
        <v>0</v>
      </c>
      <c r="R20" s="222">
        <f>IFERROR(P20/N18,"-")</f>
        <v>0</v>
      </c>
      <c r="S20" s="222" t="str">
        <f t="shared" si="25"/>
        <v>-</v>
      </c>
      <c r="T20" s="222" t="str">
        <f t="shared" si="1"/>
        <v>-</v>
      </c>
      <c r="U20" s="222">
        <f>IFERROR(O20/N18,"-")</f>
        <v>0</v>
      </c>
      <c r="V20" s="29">
        <f>IFERROR(Q20/N18,"-")</f>
        <v>0</v>
      </c>
      <c r="W20" s="488"/>
      <c r="X20" s="222">
        <v>0</v>
      </c>
      <c r="Y20" s="222">
        <v>0</v>
      </c>
      <c r="Z20" s="222">
        <v>0</v>
      </c>
      <c r="AA20" s="222">
        <f>IFERROR(Y20/W18,"-")</f>
        <v>0</v>
      </c>
      <c r="AB20" s="222" t="str">
        <f t="shared" si="26"/>
        <v>-</v>
      </c>
      <c r="AC20" s="222" t="str">
        <f t="shared" si="2"/>
        <v>-</v>
      </c>
      <c r="AD20" s="222">
        <f>IFERROR(X20/W18,"-")</f>
        <v>0</v>
      </c>
      <c r="AE20" s="29">
        <f>IFERROR(Z20/W18,"-")</f>
        <v>0</v>
      </c>
      <c r="AF20" s="488"/>
      <c r="AG20" s="222">
        <v>0</v>
      </c>
      <c r="AH20" s="222">
        <v>0</v>
      </c>
      <c r="AI20" s="222">
        <v>0</v>
      </c>
      <c r="AJ20" s="222">
        <f>IFERROR(AH20/AF18,"-")</f>
        <v>0</v>
      </c>
      <c r="AK20" s="222" t="str">
        <f t="shared" si="27"/>
        <v>-</v>
      </c>
      <c r="AL20" s="222" t="str">
        <f t="shared" si="3"/>
        <v>-</v>
      </c>
      <c r="AM20" s="222">
        <f>IFERROR(AG20/AF18,"-")</f>
        <v>0</v>
      </c>
      <c r="AN20" s="29">
        <f>IFERROR(AI20/AF18,"-")</f>
        <v>0</v>
      </c>
      <c r="AO20" s="485"/>
      <c r="AP20" s="222">
        <v>0</v>
      </c>
      <c r="AQ20" s="222">
        <v>0</v>
      </c>
      <c r="AR20" s="222">
        <v>0</v>
      </c>
      <c r="AS20" s="222">
        <f>IFERROR(AQ20/AO18,"-")</f>
        <v>0</v>
      </c>
      <c r="AT20" s="222" t="str">
        <f t="shared" si="28"/>
        <v>-</v>
      </c>
      <c r="AU20" s="222" t="str">
        <f t="shared" si="4"/>
        <v>-</v>
      </c>
      <c r="AV20" s="222">
        <f>IFERROR(AP20/AO18,"-")</f>
        <v>0</v>
      </c>
      <c r="AW20" s="221">
        <f>IFERROR(AR20/AO18,"-")</f>
        <v>0</v>
      </c>
      <c r="AX20" s="488"/>
      <c r="AY20" s="222">
        <v>0</v>
      </c>
      <c r="AZ20" s="222">
        <v>0</v>
      </c>
      <c r="BA20" s="222">
        <v>0</v>
      </c>
      <c r="BB20" s="222">
        <f>IFERROR(AZ20/AX18,"-")</f>
        <v>0</v>
      </c>
      <c r="BC20" s="222" t="str">
        <f t="shared" si="29"/>
        <v>-</v>
      </c>
      <c r="BD20" s="222" t="str">
        <f t="shared" si="5"/>
        <v>-</v>
      </c>
      <c r="BE20" s="222">
        <f>IFERROR(AY20/AX18,"-")</f>
        <v>0</v>
      </c>
      <c r="BF20" s="29">
        <f>IFERROR(BA20/AX18,"-")</f>
        <v>0</v>
      </c>
      <c r="BG20" s="187"/>
    </row>
    <row r="21" spans="2:59" s="7" customFormat="1" ht="13.5" customHeight="1">
      <c r="B21" s="466"/>
      <c r="C21" s="471"/>
      <c r="D21" s="298" t="s">
        <v>64</v>
      </c>
      <c r="E21" s="489"/>
      <c r="F21" s="224">
        <v>289</v>
      </c>
      <c r="G21" s="224">
        <f>SUM(G18:G20)</f>
        <v>28876092</v>
      </c>
      <c r="H21" s="224">
        <v>28</v>
      </c>
      <c r="I21" s="224">
        <f>IFERROR(G21/E18,"-")</f>
        <v>297691.67010309279</v>
      </c>
      <c r="J21" s="224">
        <f t="shared" si="24"/>
        <v>99917.273356401391</v>
      </c>
      <c r="K21" s="224">
        <f t="shared" si="0"/>
        <v>1031289</v>
      </c>
      <c r="L21" s="224">
        <f>IFERROR(F21/E18,"-")</f>
        <v>2.9793814432989691</v>
      </c>
      <c r="M21" s="223">
        <f>IFERROR(H21/E18,"-")</f>
        <v>0.28865979381443296</v>
      </c>
      <c r="N21" s="489"/>
      <c r="O21" s="224">
        <v>251</v>
      </c>
      <c r="P21" s="224">
        <f>SUM(P18:P20)</f>
        <v>26499598</v>
      </c>
      <c r="Q21" s="224">
        <v>24</v>
      </c>
      <c r="R21" s="224">
        <f>IFERROR(P21/N18,"-")</f>
        <v>353327.97333333333</v>
      </c>
      <c r="S21" s="224">
        <f t="shared" si="25"/>
        <v>105576.08764940238</v>
      </c>
      <c r="T21" s="224">
        <f t="shared" si="1"/>
        <v>1104149.9166666667</v>
      </c>
      <c r="U21" s="224">
        <f>IFERROR(O21/N18,"-")</f>
        <v>3.3466666666666667</v>
      </c>
      <c r="V21" s="129">
        <f>IFERROR(Q21/N18,"-")</f>
        <v>0.32</v>
      </c>
      <c r="W21" s="489"/>
      <c r="X21" s="224">
        <v>43</v>
      </c>
      <c r="Y21" s="224">
        <f>SUM(Y18:Y20)</f>
        <v>6744973</v>
      </c>
      <c r="Z21" s="224">
        <v>4</v>
      </c>
      <c r="AA21" s="224">
        <f>IFERROR(Y21/W18,"-")</f>
        <v>963567.57142857148</v>
      </c>
      <c r="AB21" s="224">
        <f t="shared" si="26"/>
        <v>156859.83720930232</v>
      </c>
      <c r="AC21" s="224">
        <f t="shared" si="2"/>
        <v>1686243.25</v>
      </c>
      <c r="AD21" s="224">
        <f>IFERROR(X21/W18,"-")</f>
        <v>6.1428571428571432</v>
      </c>
      <c r="AE21" s="129">
        <f>IFERROR(Z21/W18,"-")</f>
        <v>0.5714285714285714</v>
      </c>
      <c r="AF21" s="489"/>
      <c r="AG21" s="224">
        <v>43</v>
      </c>
      <c r="AH21" s="224">
        <f>SUM(AH18:AH20)</f>
        <v>6744973</v>
      </c>
      <c r="AI21" s="224">
        <v>4</v>
      </c>
      <c r="AJ21" s="224">
        <f>IFERROR(AH21/AF18,"-")</f>
        <v>963567.57142857148</v>
      </c>
      <c r="AK21" s="224">
        <f t="shared" si="27"/>
        <v>156859.83720930232</v>
      </c>
      <c r="AL21" s="224">
        <f t="shared" si="3"/>
        <v>1686243.25</v>
      </c>
      <c r="AM21" s="224">
        <f>IFERROR(AG21/AF18,"-")</f>
        <v>6.1428571428571432</v>
      </c>
      <c r="AN21" s="129">
        <f>IFERROR(AI21/AF18,"-")</f>
        <v>0.5714285714285714</v>
      </c>
      <c r="AO21" s="486"/>
      <c r="AP21" s="224">
        <v>110</v>
      </c>
      <c r="AQ21" s="224">
        <f>SUM(AQ18:AQ20)</f>
        <v>17361312</v>
      </c>
      <c r="AR21" s="224">
        <v>12</v>
      </c>
      <c r="AS21" s="224">
        <f>IFERROR(AQ21/AO18,"-")</f>
        <v>667742.76923076925</v>
      </c>
      <c r="AT21" s="224">
        <f t="shared" si="28"/>
        <v>157830.1090909091</v>
      </c>
      <c r="AU21" s="224">
        <f t="shared" si="4"/>
        <v>1446776</v>
      </c>
      <c r="AV21" s="224">
        <f>IFERROR(AP21/AO18,"-")</f>
        <v>4.2307692307692308</v>
      </c>
      <c r="AW21" s="223">
        <f>IFERROR(AR21/AO18,"-")</f>
        <v>0.46153846153846156</v>
      </c>
      <c r="AX21" s="489"/>
      <c r="AY21" s="224">
        <v>613</v>
      </c>
      <c r="AZ21" s="224">
        <f>SUM(AZ18:AZ20)</f>
        <v>46955196</v>
      </c>
      <c r="BA21" s="224">
        <v>63</v>
      </c>
      <c r="BB21" s="224">
        <f>IFERROR(AZ21/AX18,"-")</f>
        <v>118873.91392405063</v>
      </c>
      <c r="BC21" s="224">
        <f t="shared" si="29"/>
        <v>76599.014681892339</v>
      </c>
      <c r="BD21" s="224">
        <f t="shared" si="5"/>
        <v>745320.57142857148</v>
      </c>
      <c r="BE21" s="224">
        <f>IFERROR(AY21/AX18,"-")</f>
        <v>1.5518987341772152</v>
      </c>
      <c r="BF21" s="129">
        <f>IFERROR(BA21/AX18,"-")</f>
        <v>0.15949367088607594</v>
      </c>
      <c r="BG21" s="187"/>
    </row>
    <row r="22" spans="2:59" s="7" customFormat="1" ht="13.5" customHeight="1">
      <c r="B22" s="464">
        <v>5</v>
      </c>
      <c r="C22" s="469" t="s">
        <v>79</v>
      </c>
      <c r="D22" s="301" t="s">
        <v>309</v>
      </c>
      <c r="E22" s="487">
        <f>市区町村別_オーラルフレイル区分別該当人数･割合!E9</f>
        <v>224</v>
      </c>
      <c r="F22" s="243">
        <v>631</v>
      </c>
      <c r="G22" s="58">
        <v>49227995</v>
      </c>
      <c r="H22" s="58">
        <v>63</v>
      </c>
      <c r="I22" s="58">
        <f>IFERROR(G22/E22,"-")</f>
        <v>219767.83482142858</v>
      </c>
      <c r="J22" s="58">
        <f>IFERROR(G22/F22,"-")</f>
        <v>78015.839936608565</v>
      </c>
      <c r="K22" s="58">
        <f t="shared" si="0"/>
        <v>781396.74603174604</v>
      </c>
      <c r="L22" s="58">
        <f>IFERROR(F22/E22,"-")</f>
        <v>2.8169642857142856</v>
      </c>
      <c r="M22" s="217">
        <f>IFERROR(H22/E22,"-")</f>
        <v>0.28125</v>
      </c>
      <c r="N22" s="487">
        <f>市区町村別_オーラルフレイル区分別該当人数･割合!G9</f>
        <v>174</v>
      </c>
      <c r="O22" s="243">
        <v>499</v>
      </c>
      <c r="P22" s="58">
        <v>34916375</v>
      </c>
      <c r="Q22" s="58">
        <v>50</v>
      </c>
      <c r="R22" s="58">
        <f>IFERROR(P22/N22,"-")</f>
        <v>200668.82183908045</v>
      </c>
      <c r="S22" s="58">
        <f>IFERROR(P22/O22,"-")</f>
        <v>69972.695390781562</v>
      </c>
      <c r="T22" s="58">
        <f t="shared" si="1"/>
        <v>698327.5</v>
      </c>
      <c r="U22" s="58">
        <f>IFERROR(O22/N22,"-")</f>
        <v>2.867816091954023</v>
      </c>
      <c r="V22" s="27">
        <f>IFERROR(Q22/N22,"-")</f>
        <v>0.28735632183908044</v>
      </c>
      <c r="W22" s="487">
        <f>市区町村別_オーラルフレイル区分別該当人数･割合!I9</f>
        <v>31</v>
      </c>
      <c r="X22" s="243">
        <v>84</v>
      </c>
      <c r="Y22" s="58">
        <v>3386991</v>
      </c>
      <c r="Z22" s="58">
        <v>9</v>
      </c>
      <c r="AA22" s="58">
        <f>IFERROR(Y22/W22,"-")</f>
        <v>109257.77419354839</v>
      </c>
      <c r="AB22" s="58">
        <f>IFERROR(Y22/X22,"-")</f>
        <v>40321.321428571428</v>
      </c>
      <c r="AC22" s="58">
        <f t="shared" si="2"/>
        <v>376332.33333333331</v>
      </c>
      <c r="AD22" s="58">
        <f>IFERROR(X22/W22,"-")</f>
        <v>2.7096774193548385</v>
      </c>
      <c r="AE22" s="27">
        <f>IFERROR(Z22/W22,"-")</f>
        <v>0.29032258064516131</v>
      </c>
      <c r="AF22" s="487">
        <f>市区町村別_オーラルフレイル区分別該当人数･割合!K9</f>
        <v>26</v>
      </c>
      <c r="AG22" s="243">
        <v>77</v>
      </c>
      <c r="AH22" s="58">
        <v>3320759</v>
      </c>
      <c r="AI22" s="58">
        <v>8</v>
      </c>
      <c r="AJ22" s="58">
        <f>IFERROR(AH22/AF22,"-")</f>
        <v>127721.5</v>
      </c>
      <c r="AK22" s="58">
        <f>IFERROR(AH22/AG22,"-")</f>
        <v>43126.740259740262</v>
      </c>
      <c r="AL22" s="58">
        <f t="shared" si="3"/>
        <v>415094.875</v>
      </c>
      <c r="AM22" s="58">
        <f>IFERROR(AG22/AF22,"-")</f>
        <v>2.9615384615384617</v>
      </c>
      <c r="AN22" s="27">
        <f>IFERROR(AI22/AF22,"-")</f>
        <v>0.30769230769230771</v>
      </c>
      <c r="AO22" s="484">
        <f>市区町村別_オーラルフレイル区分別該当人数･割合!M9</f>
        <v>42</v>
      </c>
      <c r="AP22" s="243">
        <v>219</v>
      </c>
      <c r="AQ22" s="58">
        <v>18872563</v>
      </c>
      <c r="AR22" s="58">
        <v>21</v>
      </c>
      <c r="AS22" s="58">
        <f>IFERROR(AQ22/AO22,"-")</f>
        <v>449346.73809523811</v>
      </c>
      <c r="AT22" s="58">
        <f>IFERROR(AQ22/AP22,"-")</f>
        <v>86176.086757990866</v>
      </c>
      <c r="AU22" s="58">
        <f t="shared" si="4"/>
        <v>898693.47619047621</v>
      </c>
      <c r="AV22" s="58">
        <f>IFERROR(AP22/AO22,"-")</f>
        <v>5.2142857142857144</v>
      </c>
      <c r="AW22" s="217">
        <f>IFERROR(AR22/AO22,"-")</f>
        <v>0.5</v>
      </c>
      <c r="AX22" s="487">
        <f>市区町村別_オーラルフレイル区分別該当人数･割合!O9</f>
        <v>915</v>
      </c>
      <c r="AY22" s="243">
        <v>1271</v>
      </c>
      <c r="AZ22" s="58">
        <v>99984540</v>
      </c>
      <c r="BA22" s="58">
        <v>126</v>
      </c>
      <c r="BB22" s="58">
        <f>IFERROR(AZ22/AX22,"-")</f>
        <v>109272.72131147541</v>
      </c>
      <c r="BC22" s="58">
        <f>IFERROR(AZ22/AY22,"-")</f>
        <v>78666.042486231308</v>
      </c>
      <c r="BD22" s="58">
        <f t="shared" si="5"/>
        <v>793528.09523809527</v>
      </c>
      <c r="BE22" s="58">
        <f>IFERROR(AY22/AX22,"-")</f>
        <v>1.389071038251366</v>
      </c>
      <c r="BF22" s="27">
        <f>IFERROR(BA22/AX22,"-")</f>
        <v>0.13770491803278689</v>
      </c>
      <c r="BG22" s="187"/>
    </row>
    <row r="23" spans="2:59" s="7" customFormat="1" ht="13.5" customHeight="1">
      <c r="B23" s="465"/>
      <c r="C23" s="470"/>
      <c r="D23" s="300" t="s">
        <v>310</v>
      </c>
      <c r="E23" s="488"/>
      <c r="F23" s="59">
        <v>2</v>
      </c>
      <c r="G23" s="219">
        <v>631837</v>
      </c>
      <c r="H23" s="219">
        <v>1</v>
      </c>
      <c r="I23" s="219">
        <f>IFERROR(G23/E22,"-")</f>
        <v>2820.7008928571427</v>
      </c>
      <c r="J23" s="219">
        <f t="shared" ref="J23:J25" si="30">IFERROR(G23/F23,"-")</f>
        <v>315918.5</v>
      </c>
      <c r="K23" s="219">
        <f t="shared" si="0"/>
        <v>631837</v>
      </c>
      <c r="L23" s="219">
        <f>IFERROR(F23/E22,"-")</f>
        <v>8.9285714285714281E-3</v>
      </c>
      <c r="M23" s="218">
        <f>IFERROR(H23/E22,"-")</f>
        <v>4.464285714285714E-3</v>
      </c>
      <c r="N23" s="488"/>
      <c r="O23" s="59">
        <v>0</v>
      </c>
      <c r="P23" s="219">
        <v>0</v>
      </c>
      <c r="Q23" s="219">
        <v>0</v>
      </c>
      <c r="R23" s="219">
        <f>IFERROR(P23/N22,"-")</f>
        <v>0</v>
      </c>
      <c r="S23" s="219" t="str">
        <f t="shared" ref="S23:S25" si="31">IFERROR(P23/O23,"-")</f>
        <v>-</v>
      </c>
      <c r="T23" s="219" t="str">
        <f t="shared" si="1"/>
        <v>-</v>
      </c>
      <c r="U23" s="219">
        <f>IFERROR(O23/N22,"-")</f>
        <v>0</v>
      </c>
      <c r="V23" s="144">
        <f>IFERROR(Q23/N22,"-")</f>
        <v>0</v>
      </c>
      <c r="W23" s="488"/>
      <c r="X23" s="59">
        <v>0</v>
      </c>
      <c r="Y23" s="219">
        <v>0</v>
      </c>
      <c r="Z23" s="219">
        <v>0</v>
      </c>
      <c r="AA23" s="219">
        <f>IFERROR(Y23/W22,"-")</f>
        <v>0</v>
      </c>
      <c r="AB23" s="219" t="str">
        <f t="shared" ref="AB23:AB25" si="32">IFERROR(Y23/X23,"-")</f>
        <v>-</v>
      </c>
      <c r="AC23" s="219" t="str">
        <f t="shared" si="2"/>
        <v>-</v>
      </c>
      <c r="AD23" s="219">
        <f>IFERROR(X23/W22,"-")</f>
        <v>0</v>
      </c>
      <c r="AE23" s="144">
        <f>IFERROR(Z23/W22,"-")</f>
        <v>0</v>
      </c>
      <c r="AF23" s="488"/>
      <c r="AG23" s="59">
        <v>0</v>
      </c>
      <c r="AH23" s="219">
        <v>0</v>
      </c>
      <c r="AI23" s="219">
        <v>0</v>
      </c>
      <c r="AJ23" s="219">
        <f>IFERROR(AH23/AF22,"-")</f>
        <v>0</v>
      </c>
      <c r="AK23" s="219" t="str">
        <f t="shared" ref="AK23:AK25" si="33">IFERROR(AH23/AG23,"-")</f>
        <v>-</v>
      </c>
      <c r="AL23" s="219" t="str">
        <f t="shared" si="3"/>
        <v>-</v>
      </c>
      <c r="AM23" s="219">
        <f>IFERROR(AG23/AF22,"-")</f>
        <v>0</v>
      </c>
      <c r="AN23" s="144">
        <f>IFERROR(AI23/AF22,"-")</f>
        <v>0</v>
      </c>
      <c r="AO23" s="485"/>
      <c r="AP23" s="59">
        <v>12</v>
      </c>
      <c r="AQ23" s="219">
        <v>3100671</v>
      </c>
      <c r="AR23" s="219">
        <v>1</v>
      </c>
      <c r="AS23" s="219">
        <f>IFERROR(AQ23/AO22,"-")</f>
        <v>73825.5</v>
      </c>
      <c r="AT23" s="219">
        <f t="shared" ref="AT23:AT25" si="34">IFERROR(AQ23/AP23,"-")</f>
        <v>258389.25</v>
      </c>
      <c r="AU23" s="219">
        <f t="shared" si="4"/>
        <v>3100671</v>
      </c>
      <c r="AV23" s="219">
        <f>IFERROR(AP23/AO22,"-")</f>
        <v>0.2857142857142857</v>
      </c>
      <c r="AW23" s="218">
        <f>IFERROR(AR23/AO22,"-")</f>
        <v>2.3809523809523808E-2</v>
      </c>
      <c r="AX23" s="488"/>
      <c r="AY23" s="59">
        <v>17</v>
      </c>
      <c r="AZ23" s="219">
        <v>4988035</v>
      </c>
      <c r="BA23" s="219">
        <v>4</v>
      </c>
      <c r="BB23" s="219">
        <f>IFERROR(AZ23/AX22,"-")</f>
        <v>5451.4043715846992</v>
      </c>
      <c r="BC23" s="219">
        <f t="shared" ref="BC23:BC25" si="35">IFERROR(AZ23/AY23,"-")</f>
        <v>293413.82352941175</v>
      </c>
      <c r="BD23" s="219">
        <f t="shared" si="5"/>
        <v>1247008.75</v>
      </c>
      <c r="BE23" s="219">
        <f>IFERROR(AY23/AX22,"-")</f>
        <v>1.8579234972677595E-2</v>
      </c>
      <c r="BF23" s="144">
        <f>IFERROR(BA23/AX22,"-")</f>
        <v>4.3715846994535519E-3</v>
      </c>
      <c r="BG23" s="187"/>
    </row>
    <row r="24" spans="2:59" s="7" customFormat="1" ht="13.5" customHeight="1">
      <c r="B24" s="465"/>
      <c r="C24" s="470"/>
      <c r="D24" s="297" t="s">
        <v>311</v>
      </c>
      <c r="E24" s="488"/>
      <c r="F24" s="222">
        <v>0</v>
      </c>
      <c r="G24" s="222">
        <v>0</v>
      </c>
      <c r="H24" s="222">
        <v>0</v>
      </c>
      <c r="I24" s="222">
        <f>IFERROR(G24/E22,"-")</f>
        <v>0</v>
      </c>
      <c r="J24" s="222" t="str">
        <f t="shared" si="30"/>
        <v>-</v>
      </c>
      <c r="K24" s="222" t="str">
        <f t="shared" si="0"/>
        <v>-</v>
      </c>
      <c r="L24" s="222">
        <f>IFERROR(F24/E22,"-")</f>
        <v>0</v>
      </c>
      <c r="M24" s="221">
        <f>IFERROR(H24/E22,"-")</f>
        <v>0</v>
      </c>
      <c r="N24" s="488"/>
      <c r="O24" s="222">
        <v>0</v>
      </c>
      <c r="P24" s="222">
        <v>0</v>
      </c>
      <c r="Q24" s="222">
        <v>0</v>
      </c>
      <c r="R24" s="222">
        <f>IFERROR(P24/N22,"-")</f>
        <v>0</v>
      </c>
      <c r="S24" s="222" t="str">
        <f t="shared" si="31"/>
        <v>-</v>
      </c>
      <c r="T24" s="222" t="str">
        <f t="shared" si="1"/>
        <v>-</v>
      </c>
      <c r="U24" s="222">
        <f>IFERROR(O24/N22,"-")</f>
        <v>0</v>
      </c>
      <c r="V24" s="29">
        <f>IFERROR(Q24/N22,"-")</f>
        <v>0</v>
      </c>
      <c r="W24" s="488"/>
      <c r="X24" s="222">
        <v>0</v>
      </c>
      <c r="Y24" s="222">
        <v>0</v>
      </c>
      <c r="Z24" s="222">
        <v>0</v>
      </c>
      <c r="AA24" s="222">
        <f>IFERROR(Y24/W22,"-")</f>
        <v>0</v>
      </c>
      <c r="AB24" s="222" t="str">
        <f t="shared" si="32"/>
        <v>-</v>
      </c>
      <c r="AC24" s="222" t="str">
        <f t="shared" si="2"/>
        <v>-</v>
      </c>
      <c r="AD24" s="222">
        <f>IFERROR(X24/W22,"-")</f>
        <v>0</v>
      </c>
      <c r="AE24" s="29">
        <f>IFERROR(Z24/W22,"-")</f>
        <v>0</v>
      </c>
      <c r="AF24" s="488"/>
      <c r="AG24" s="222">
        <v>0</v>
      </c>
      <c r="AH24" s="222">
        <v>0</v>
      </c>
      <c r="AI24" s="222">
        <v>0</v>
      </c>
      <c r="AJ24" s="222">
        <f>IFERROR(AH24/AF22,"-")</f>
        <v>0</v>
      </c>
      <c r="AK24" s="222" t="str">
        <f t="shared" si="33"/>
        <v>-</v>
      </c>
      <c r="AL24" s="222" t="str">
        <f t="shared" si="3"/>
        <v>-</v>
      </c>
      <c r="AM24" s="222">
        <f>IFERROR(AG24/AF22,"-")</f>
        <v>0</v>
      </c>
      <c r="AN24" s="29">
        <f>IFERROR(AI24/AF22,"-")</f>
        <v>0</v>
      </c>
      <c r="AO24" s="485"/>
      <c r="AP24" s="222">
        <v>0</v>
      </c>
      <c r="AQ24" s="222">
        <v>0</v>
      </c>
      <c r="AR24" s="222">
        <v>0</v>
      </c>
      <c r="AS24" s="222">
        <f>IFERROR(AQ24/AO22,"-")</f>
        <v>0</v>
      </c>
      <c r="AT24" s="222" t="str">
        <f t="shared" si="34"/>
        <v>-</v>
      </c>
      <c r="AU24" s="222" t="str">
        <f t="shared" si="4"/>
        <v>-</v>
      </c>
      <c r="AV24" s="222">
        <f>IFERROR(AP24/AO22,"-")</f>
        <v>0</v>
      </c>
      <c r="AW24" s="221">
        <f>IFERROR(AR24/AO22,"-")</f>
        <v>0</v>
      </c>
      <c r="AX24" s="488"/>
      <c r="AY24" s="222">
        <v>0</v>
      </c>
      <c r="AZ24" s="222">
        <v>0</v>
      </c>
      <c r="BA24" s="222">
        <v>0</v>
      </c>
      <c r="BB24" s="222">
        <f>IFERROR(AZ24/AX22,"-")</f>
        <v>0</v>
      </c>
      <c r="BC24" s="222" t="str">
        <f t="shared" si="35"/>
        <v>-</v>
      </c>
      <c r="BD24" s="222" t="str">
        <f t="shared" si="5"/>
        <v>-</v>
      </c>
      <c r="BE24" s="222">
        <f>IFERROR(AY24/AX22,"-")</f>
        <v>0</v>
      </c>
      <c r="BF24" s="29">
        <f>IFERROR(BA24/AX22,"-")</f>
        <v>0</v>
      </c>
      <c r="BG24" s="187"/>
    </row>
    <row r="25" spans="2:59" s="7" customFormat="1" ht="13.5" customHeight="1">
      <c r="B25" s="466"/>
      <c r="C25" s="471"/>
      <c r="D25" s="298" t="s">
        <v>64</v>
      </c>
      <c r="E25" s="489"/>
      <c r="F25" s="224">
        <v>631</v>
      </c>
      <c r="G25" s="224">
        <f>SUM(G22:G24)</f>
        <v>49859832</v>
      </c>
      <c r="H25" s="224">
        <v>63</v>
      </c>
      <c r="I25" s="224">
        <f>IFERROR(G25/E22,"-")</f>
        <v>222588.53571428571</v>
      </c>
      <c r="J25" s="224">
        <f t="shared" si="30"/>
        <v>79017.166402535659</v>
      </c>
      <c r="K25" s="224">
        <f t="shared" si="0"/>
        <v>791425.90476190473</v>
      </c>
      <c r="L25" s="224">
        <f>IFERROR(F25/E22,"-")</f>
        <v>2.8169642857142856</v>
      </c>
      <c r="M25" s="223">
        <f>IFERROR(H25/E22,"-")</f>
        <v>0.28125</v>
      </c>
      <c r="N25" s="489"/>
      <c r="O25" s="224">
        <v>499</v>
      </c>
      <c r="P25" s="224">
        <f>SUM(P22:P24)</f>
        <v>34916375</v>
      </c>
      <c r="Q25" s="224">
        <v>50</v>
      </c>
      <c r="R25" s="224">
        <f>IFERROR(P25/N22,"-")</f>
        <v>200668.82183908045</v>
      </c>
      <c r="S25" s="224">
        <f t="shared" si="31"/>
        <v>69972.695390781562</v>
      </c>
      <c r="T25" s="224">
        <f t="shared" si="1"/>
        <v>698327.5</v>
      </c>
      <c r="U25" s="224">
        <f>IFERROR(O25/N22,"-")</f>
        <v>2.867816091954023</v>
      </c>
      <c r="V25" s="129">
        <f>IFERROR(Q25/N22,"-")</f>
        <v>0.28735632183908044</v>
      </c>
      <c r="W25" s="489"/>
      <c r="X25" s="224">
        <v>84</v>
      </c>
      <c r="Y25" s="224">
        <f>SUM(Y22:Y24)</f>
        <v>3386991</v>
      </c>
      <c r="Z25" s="224">
        <v>9</v>
      </c>
      <c r="AA25" s="224">
        <f>IFERROR(Y25/W22,"-")</f>
        <v>109257.77419354839</v>
      </c>
      <c r="AB25" s="224">
        <f t="shared" si="32"/>
        <v>40321.321428571428</v>
      </c>
      <c r="AC25" s="224">
        <f t="shared" si="2"/>
        <v>376332.33333333331</v>
      </c>
      <c r="AD25" s="224">
        <f>IFERROR(X25/W22,"-")</f>
        <v>2.7096774193548385</v>
      </c>
      <c r="AE25" s="129">
        <f>IFERROR(Z25/W22,"-")</f>
        <v>0.29032258064516131</v>
      </c>
      <c r="AF25" s="489"/>
      <c r="AG25" s="224">
        <v>77</v>
      </c>
      <c r="AH25" s="224">
        <f>SUM(AH22:AH24)</f>
        <v>3320759</v>
      </c>
      <c r="AI25" s="224">
        <v>8</v>
      </c>
      <c r="AJ25" s="224">
        <f>IFERROR(AH25/AF22,"-")</f>
        <v>127721.5</v>
      </c>
      <c r="AK25" s="224">
        <f t="shared" si="33"/>
        <v>43126.740259740262</v>
      </c>
      <c r="AL25" s="224">
        <f t="shared" si="3"/>
        <v>415094.875</v>
      </c>
      <c r="AM25" s="224">
        <f>IFERROR(AG25/AF22,"-")</f>
        <v>2.9615384615384617</v>
      </c>
      <c r="AN25" s="129">
        <f>IFERROR(AI25/AF22,"-")</f>
        <v>0.30769230769230771</v>
      </c>
      <c r="AO25" s="486"/>
      <c r="AP25" s="224">
        <v>230</v>
      </c>
      <c r="AQ25" s="224">
        <f>SUM(AQ22:AQ24)</f>
        <v>21973234</v>
      </c>
      <c r="AR25" s="224">
        <v>21</v>
      </c>
      <c r="AS25" s="224">
        <f>IFERROR(AQ25/AO22,"-")</f>
        <v>523172.23809523811</v>
      </c>
      <c r="AT25" s="224">
        <f t="shared" si="34"/>
        <v>95535.8</v>
      </c>
      <c r="AU25" s="224">
        <f t="shared" si="4"/>
        <v>1046344.4761904762</v>
      </c>
      <c r="AV25" s="224">
        <f>IFERROR(AP25/AO22,"-")</f>
        <v>5.4761904761904763</v>
      </c>
      <c r="AW25" s="223">
        <f>IFERROR(AR25/AO22,"-")</f>
        <v>0.5</v>
      </c>
      <c r="AX25" s="489"/>
      <c r="AY25" s="224">
        <v>1275</v>
      </c>
      <c r="AZ25" s="224">
        <f>SUM(AZ22:AZ24)</f>
        <v>104972575</v>
      </c>
      <c r="BA25" s="224">
        <v>127</v>
      </c>
      <c r="BB25" s="224">
        <f>IFERROR(AZ25/AX22,"-")</f>
        <v>114724.12568306011</v>
      </c>
      <c r="BC25" s="224">
        <f t="shared" si="35"/>
        <v>82331.431372549021</v>
      </c>
      <c r="BD25" s="224">
        <f t="shared" si="5"/>
        <v>826555.70866141736</v>
      </c>
      <c r="BE25" s="224">
        <f>IFERROR(AY25/AX22,"-")</f>
        <v>1.3934426229508197</v>
      </c>
      <c r="BF25" s="129">
        <f>IFERROR(BA25/AX22,"-")</f>
        <v>0.13879781420765028</v>
      </c>
      <c r="BG25" s="187"/>
    </row>
    <row r="26" spans="2:59" s="7" customFormat="1" ht="13.5" customHeight="1">
      <c r="B26" s="464">
        <v>6</v>
      </c>
      <c r="C26" s="469" t="s">
        <v>80</v>
      </c>
      <c r="D26" s="301" t="s">
        <v>309</v>
      </c>
      <c r="E26" s="487">
        <f>市区町村別_オーラルフレイル区分別該当人数･割合!E10</f>
        <v>374</v>
      </c>
      <c r="F26" s="243">
        <v>945</v>
      </c>
      <c r="G26" s="58">
        <v>76986812</v>
      </c>
      <c r="H26" s="58">
        <v>94</v>
      </c>
      <c r="I26" s="58">
        <f>IFERROR(G26/E26,"-")</f>
        <v>205847.09090909091</v>
      </c>
      <c r="J26" s="58">
        <f>IFERROR(G26/F26,"-")</f>
        <v>81467.525925925933</v>
      </c>
      <c r="K26" s="58">
        <f t="shared" si="0"/>
        <v>819008.63829787239</v>
      </c>
      <c r="L26" s="58">
        <f>IFERROR(F26/E26,"-")</f>
        <v>2.5267379679144386</v>
      </c>
      <c r="M26" s="217">
        <f>IFERROR(H26/E26,"-")</f>
        <v>0.25133689839572193</v>
      </c>
      <c r="N26" s="487">
        <f>市区町村別_オーラルフレイル区分別該当人数･割合!G10</f>
        <v>295</v>
      </c>
      <c r="O26" s="243">
        <v>811</v>
      </c>
      <c r="P26" s="58">
        <v>69752309</v>
      </c>
      <c r="Q26" s="58">
        <v>79</v>
      </c>
      <c r="R26" s="58">
        <f>IFERROR(P26/N26,"-")</f>
        <v>236448.50508474576</v>
      </c>
      <c r="S26" s="58">
        <f>IFERROR(P26/O26,"-")</f>
        <v>86007.779284833538</v>
      </c>
      <c r="T26" s="58">
        <f t="shared" si="1"/>
        <v>882940.62025316455</v>
      </c>
      <c r="U26" s="58">
        <f>IFERROR(O26/N26,"-")</f>
        <v>2.7491525423728813</v>
      </c>
      <c r="V26" s="27">
        <f>IFERROR(Q26/N26,"-")</f>
        <v>0.26779661016949152</v>
      </c>
      <c r="W26" s="487">
        <f>市区町村別_オーラルフレイル区分別該当人数･割合!I10</f>
        <v>52</v>
      </c>
      <c r="X26" s="243">
        <v>140</v>
      </c>
      <c r="Y26" s="58">
        <v>9476477</v>
      </c>
      <c r="Z26" s="58">
        <v>14</v>
      </c>
      <c r="AA26" s="58">
        <f>IFERROR(Y26/W26,"-")</f>
        <v>182239.94230769231</v>
      </c>
      <c r="AB26" s="58">
        <f>IFERROR(Y26/X26,"-")</f>
        <v>67689.121428571423</v>
      </c>
      <c r="AC26" s="58">
        <f t="shared" si="2"/>
        <v>676891.21428571432</v>
      </c>
      <c r="AD26" s="58">
        <f>IFERROR(X26/W26,"-")</f>
        <v>2.6923076923076925</v>
      </c>
      <c r="AE26" s="27">
        <f>IFERROR(Z26/W26,"-")</f>
        <v>0.26923076923076922</v>
      </c>
      <c r="AF26" s="487">
        <f>市区町村別_オーラルフレイル区分別該当人数･割合!K10</f>
        <v>47</v>
      </c>
      <c r="AG26" s="243">
        <v>128</v>
      </c>
      <c r="AH26" s="58">
        <v>8363844</v>
      </c>
      <c r="AI26" s="58">
        <v>13</v>
      </c>
      <c r="AJ26" s="58">
        <f>IFERROR(AH26/AF26,"-")</f>
        <v>177954.12765957447</v>
      </c>
      <c r="AK26" s="58">
        <f>IFERROR(AH26/AG26,"-")</f>
        <v>65342.53125</v>
      </c>
      <c r="AL26" s="58">
        <f t="shared" si="3"/>
        <v>643372.61538461538</v>
      </c>
      <c r="AM26" s="58">
        <f>IFERROR(AG26/AF26,"-")</f>
        <v>2.7234042553191489</v>
      </c>
      <c r="AN26" s="27">
        <f>IFERROR(AI26/AF26,"-")</f>
        <v>0.27659574468085107</v>
      </c>
      <c r="AO26" s="484">
        <f>市区町村別_オーラルフレイル区分別該当人数･割合!M10</f>
        <v>121</v>
      </c>
      <c r="AP26" s="243">
        <v>365</v>
      </c>
      <c r="AQ26" s="58">
        <v>37547210</v>
      </c>
      <c r="AR26" s="58">
        <v>38</v>
      </c>
      <c r="AS26" s="58">
        <f>IFERROR(AQ26/AO26,"-")</f>
        <v>310307.52066115703</v>
      </c>
      <c r="AT26" s="58">
        <f>IFERROR(AQ26/AP26,"-")</f>
        <v>102869.06849315068</v>
      </c>
      <c r="AU26" s="58">
        <f t="shared" si="4"/>
        <v>988084.47368421056</v>
      </c>
      <c r="AV26" s="58">
        <f>IFERROR(AP26/AO26,"-")</f>
        <v>3.0165289256198347</v>
      </c>
      <c r="AW26" s="217">
        <f>IFERROR(AR26/AO26,"-")</f>
        <v>0.31404958677685951</v>
      </c>
      <c r="AX26" s="487">
        <f>市区町村別_オーラルフレイル区分別該当人数･割合!O10</f>
        <v>1489</v>
      </c>
      <c r="AY26" s="243">
        <v>1857</v>
      </c>
      <c r="AZ26" s="58">
        <v>136394723</v>
      </c>
      <c r="BA26" s="58">
        <v>190</v>
      </c>
      <c r="BB26" s="58">
        <f>IFERROR(AZ26/AX26,"-")</f>
        <v>91601.560107454672</v>
      </c>
      <c r="BC26" s="58">
        <f>IFERROR(AZ26/AY26,"-")</f>
        <v>73448.962304792673</v>
      </c>
      <c r="BD26" s="58">
        <f t="shared" si="5"/>
        <v>717866.96315789479</v>
      </c>
      <c r="BE26" s="58">
        <f>IFERROR(AY26/AX26,"-")</f>
        <v>1.2471457353928812</v>
      </c>
      <c r="BF26" s="27">
        <f>IFERROR(BA26/AX26,"-")</f>
        <v>0.12760241773002015</v>
      </c>
      <c r="BG26" s="187"/>
    </row>
    <row r="27" spans="2:59" s="7" customFormat="1" ht="13.5" customHeight="1">
      <c r="B27" s="465"/>
      <c r="C27" s="470"/>
      <c r="D27" s="300" t="s">
        <v>310</v>
      </c>
      <c r="E27" s="488"/>
      <c r="F27" s="59">
        <v>16</v>
      </c>
      <c r="G27" s="219">
        <v>4921644</v>
      </c>
      <c r="H27" s="219">
        <v>5</v>
      </c>
      <c r="I27" s="219">
        <f>IFERROR(G27/E26,"-")</f>
        <v>13159.475935828877</v>
      </c>
      <c r="J27" s="219">
        <f t="shared" ref="J27:J29" si="36">IFERROR(G27/F27,"-")</f>
        <v>307602.75</v>
      </c>
      <c r="K27" s="219">
        <f t="shared" si="0"/>
        <v>984328.8</v>
      </c>
      <c r="L27" s="219">
        <f>IFERROR(F27/E26,"-")</f>
        <v>4.2780748663101602E-2</v>
      </c>
      <c r="M27" s="218">
        <f>IFERROR(H27/E26,"-")</f>
        <v>1.3368983957219251E-2</v>
      </c>
      <c r="N27" s="488"/>
      <c r="O27" s="59">
        <v>13</v>
      </c>
      <c r="P27" s="219">
        <v>3863001</v>
      </c>
      <c r="Q27" s="219">
        <v>4</v>
      </c>
      <c r="R27" s="219">
        <f>IFERROR(P27/N26,"-")</f>
        <v>13094.918644067797</v>
      </c>
      <c r="S27" s="219">
        <f t="shared" ref="S27:S29" si="37">IFERROR(P27/O27,"-")</f>
        <v>297153.92307692306</v>
      </c>
      <c r="T27" s="219">
        <f t="shared" si="1"/>
        <v>965750.25</v>
      </c>
      <c r="U27" s="219">
        <f>IFERROR(O27/N26,"-")</f>
        <v>4.4067796610169491E-2</v>
      </c>
      <c r="V27" s="144">
        <f>IFERROR(Q27/N26,"-")</f>
        <v>1.3559322033898305E-2</v>
      </c>
      <c r="W27" s="488"/>
      <c r="X27" s="59">
        <v>0</v>
      </c>
      <c r="Y27" s="219">
        <v>0</v>
      </c>
      <c r="Z27" s="219">
        <v>0</v>
      </c>
      <c r="AA27" s="219">
        <f>IFERROR(Y27/W26,"-")</f>
        <v>0</v>
      </c>
      <c r="AB27" s="219" t="str">
        <f t="shared" ref="AB27:AB29" si="38">IFERROR(Y27/X27,"-")</f>
        <v>-</v>
      </c>
      <c r="AC27" s="219" t="str">
        <f t="shared" si="2"/>
        <v>-</v>
      </c>
      <c r="AD27" s="219">
        <f>IFERROR(X27/W26,"-")</f>
        <v>0</v>
      </c>
      <c r="AE27" s="144">
        <f>IFERROR(Z27/W26,"-")</f>
        <v>0</v>
      </c>
      <c r="AF27" s="488"/>
      <c r="AG27" s="59">
        <v>0</v>
      </c>
      <c r="AH27" s="219">
        <v>0</v>
      </c>
      <c r="AI27" s="219">
        <v>0</v>
      </c>
      <c r="AJ27" s="219">
        <f>IFERROR(AH27/AF26,"-")</f>
        <v>0</v>
      </c>
      <c r="AK27" s="219" t="str">
        <f t="shared" ref="AK27:AK29" si="39">IFERROR(AH27/AG27,"-")</f>
        <v>-</v>
      </c>
      <c r="AL27" s="219" t="str">
        <f t="shared" si="3"/>
        <v>-</v>
      </c>
      <c r="AM27" s="219">
        <f>IFERROR(AG27/AF26,"-")</f>
        <v>0</v>
      </c>
      <c r="AN27" s="144">
        <f>IFERROR(AI27/AF26,"-")</f>
        <v>0</v>
      </c>
      <c r="AO27" s="485"/>
      <c r="AP27" s="59">
        <v>25</v>
      </c>
      <c r="AQ27" s="219">
        <v>7846216</v>
      </c>
      <c r="AR27" s="219">
        <v>4</v>
      </c>
      <c r="AS27" s="219">
        <f>IFERROR(AQ27/AO26,"-")</f>
        <v>64844.760330578516</v>
      </c>
      <c r="AT27" s="219">
        <f t="shared" ref="AT27:AT29" si="40">IFERROR(AQ27/AP27,"-")</f>
        <v>313848.64</v>
      </c>
      <c r="AU27" s="219">
        <f t="shared" si="4"/>
        <v>1961554</v>
      </c>
      <c r="AV27" s="219">
        <f>IFERROR(AP27/AO26,"-")</f>
        <v>0.20661157024793389</v>
      </c>
      <c r="AW27" s="218">
        <f>IFERROR(AR27/AO26,"-")</f>
        <v>3.3057851239669422E-2</v>
      </c>
      <c r="AX27" s="488"/>
      <c r="AY27" s="59">
        <v>13</v>
      </c>
      <c r="AZ27" s="219">
        <v>2676420</v>
      </c>
      <c r="BA27" s="219">
        <v>5</v>
      </c>
      <c r="BB27" s="219">
        <f>IFERROR(AZ27/AX26,"-")</f>
        <v>1797.4613834788449</v>
      </c>
      <c r="BC27" s="219">
        <f t="shared" ref="BC27:BC29" si="41">IFERROR(AZ27/AY27,"-")</f>
        <v>205878.46153846153</v>
      </c>
      <c r="BD27" s="219">
        <f t="shared" si="5"/>
        <v>535284</v>
      </c>
      <c r="BE27" s="219">
        <f>IFERROR(AY27/AX26,"-")</f>
        <v>8.7306917394224318E-3</v>
      </c>
      <c r="BF27" s="144">
        <f>IFERROR(BA27/AX26,"-")</f>
        <v>3.3579583613163196E-3</v>
      </c>
      <c r="BG27" s="187"/>
    </row>
    <row r="28" spans="2:59" s="7" customFormat="1" ht="13.5" customHeight="1">
      <c r="B28" s="465"/>
      <c r="C28" s="470"/>
      <c r="D28" s="297" t="s">
        <v>311</v>
      </c>
      <c r="E28" s="488"/>
      <c r="F28" s="222">
        <v>0</v>
      </c>
      <c r="G28" s="222">
        <v>0</v>
      </c>
      <c r="H28" s="222">
        <v>0</v>
      </c>
      <c r="I28" s="222">
        <f>IFERROR(G28/E26,"-")</f>
        <v>0</v>
      </c>
      <c r="J28" s="222" t="str">
        <f t="shared" si="36"/>
        <v>-</v>
      </c>
      <c r="K28" s="222" t="str">
        <f t="shared" si="0"/>
        <v>-</v>
      </c>
      <c r="L28" s="222">
        <f>IFERROR(F28/E26,"-")</f>
        <v>0</v>
      </c>
      <c r="M28" s="221">
        <f>IFERROR(H28/E26,"-")</f>
        <v>0</v>
      </c>
      <c r="N28" s="488"/>
      <c r="O28" s="222">
        <v>0</v>
      </c>
      <c r="P28" s="222">
        <v>0</v>
      </c>
      <c r="Q28" s="222">
        <v>0</v>
      </c>
      <c r="R28" s="222">
        <f>IFERROR(P28/N26,"-")</f>
        <v>0</v>
      </c>
      <c r="S28" s="222" t="str">
        <f t="shared" si="37"/>
        <v>-</v>
      </c>
      <c r="T28" s="222" t="str">
        <f t="shared" si="1"/>
        <v>-</v>
      </c>
      <c r="U28" s="222">
        <f>IFERROR(O28/N26,"-")</f>
        <v>0</v>
      </c>
      <c r="V28" s="29">
        <f>IFERROR(Q28/N26,"-")</f>
        <v>0</v>
      </c>
      <c r="W28" s="488"/>
      <c r="X28" s="222">
        <v>0</v>
      </c>
      <c r="Y28" s="222">
        <v>0</v>
      </c>
      <c r="Z28" s="222">
        <v>0</v>
      </c>
      <c r="AA28" s="222">
        <f>IFERROR(Y28/W26,"-")</f>
        <v>0</v>
      </c>
      <c r="AB28" s="222" t="str">
        <f t="shared" si="38"/>
        <v>-</v>
      </c>
      <c r="AC28" s="222" t="str">
        <f t="shared" si="2"/>
        <v>-</v>
      </c>
      <c r="AD28" s="222">
        <f>IFERROR(X28/W26,"-")</f>
        <v>0</v>
      </c>
      <c r="AE28" s="29">
        <f>IFERROR(Z28/W26,"-")</f>
        <v>0</v>
      </c>
      <c r="AF28" s="488"/>
      <c r="AG28" s="222">
        <v>0</v>
      </c>
      <c r="AH28" s="222">
        <v>0</v>
      </c>
      <c r="AI28" s="222">
        <v>0</v>
      </c>
      <c r="AJ28" s="222">
        <f>IFERROR(AH28/AF26,"-")</f>
        <v>0</v>
      </c>
      <c r="AK28" s="222" t="str">
        <f t="shared" si="39"/>
        <v>-</v>
      </c>
      <c r="AL28" s="222" t="str">
        <f t="shared" si="3"/>
        <v>-</v>
      </c>
      <c r="AM28" s="222">
        <f>IFERROR(AG28/AF26,"-")</f>
        <v>0</v>
      </c>
      <c r="AN28" s="29">
        <f>IFERROR(AI28/AF26,"-")</f>
        <v>0</v>
      </c>
      <c r="AO28" s="485"/>
      <c r="AP28" s="222">
        <v>0</v>
      </c>
      <c r="AQ28" s="222">
        <v>0</v>
      </c>
      <c r="AR28" s="222">
        <v>0</v>
      </c>
      <c r="AS28" s="222">
        <f>IFERROR(AQ28/AO26,"-")</f>
        <v>0</v>
      </c>
      <c r="AT28" s="222" t="str">
        <f t="shared" si="40"/>
        <v>-</v>
      </c>
      <c r="AU28" s="222" t="str">
        <f t="shared" si="4"/>
        <v>-</v>
      </c>
      <c r="AV28" s="222">
        <f>IFERROR(AP28/AO26,"-")</f>
        <v>0</v>
      </c>
      <c r="AW28" s="221">
        <f>IFERROR(AR28/AO26,"-")</f>
        <v>0</v>
      </c>
      <c r="AX28" s="488"/>
      <c r="AY28" s="222">
        <v>0</v>
      </c>
      <c r="AZ28" s="222">
        <v>0</v>
      </c>
      <c r="BA28" s="222">
        <v>0</v>
      </c>
      <c r="BB28" s="222">
        <f>IFERROR(AZ28/AX26,"-")</f>
        <v>0</v>
      </c>
      <c r="BC28" s="222" t="str">
        <f t="shared" si="41"/>
        <v>-</v>
      </c>
      <c r="BD28" s="222" t="str">
        <f t="shared" si="5"/>
        <v>-</v>
      </c>
      <c r="BE28" s="222">
        <f>IFERROR(AY28/AX26,"-")</f>
        <v>0</v>
      </c>
      <c r="BF28" s="29">
        <f>IFERROR(BA28/AX26,"-")</f>
        <v>0</v>
      </c>
      <c r="BG28" s="187"/>
    </row>
    <row r="29" spans="2:59" s="7" customFormat="1" ht="13.5" customHeight="1">
      <c r="B29" s="466"/>
      <c r="C29" s="471"/>
      <c r="D29" s="298" t="s">
        <v>64</v>
      </c>
      <c r="E29" s="489"/>
      <c r="F29" s="224">
        <v>950</v>
      </c>
      <c r="G29" s="224">
        <f>SUM(G26:G28)</f>
        <v>81908456</v>
      </c>
      <c r="H29" s="224">
        <v>94</v>
      </c>
      <c r="I29" s="224">
        <f>IFERROR(G29/E26,"-")</f>
        <v>219006.56684491978</v>
      </c>
      <c r="J29" s="224">
        <f t="shared" si="36"/>
        <v>86219.427368421049</v>
      </c>
      <c r="K29" s="224">
        <f t="shared" si="0"/>
        <v>871366.55319148931</v>
      </c>
      <c r="L29" s="224">
        <f>IFERROR(F29/E26,"-")</f>
        <v>2.5401069518716577</v>
      </c>
      <c r="M29" s="223">
        <f>IFERROR(H29/E26,"-")</f>
        <v>0.25133689839572193</v>
      </c>
      <c r="N29" s="489"/>
      <c r="O29" s="224">
        <v>816</v>
      </c>
      <c r="P29" s="224">
        <f>SUM(P26:P28)</f>
        <v>73615310</v>
      </c>
      <c r="Q29" s="224">
        <v>79</v>
      </c>
      <c r="R29" s="224">
        <f>IFERROR(P29/N26,"-")</f>
        <v>249543.42372881356</v>
      </c>
      <c r="S29" s="224">
        <f t="shared" si="37"/>
        <v>90214.840686274503</v>
      </c>
      <c r="T29" s="224">
        <f t="shared" si="1"/>
        <v>931839.36708860763</v>
      </c>
      <c r="U29" s="224">
        <f>IFERROR(O29/N26,"-")</f>
        <v>2.7661016949152541</v>
      </c>
      <c r="V29" s="129">
        <f>IFERROR(Q29/N26,"-")</f>
        <v>0.26779661016949152</v>
      </c>
      <c r="W29" s="489"/>
      <c r="X29" s="224">
        <v>140</v>
      </c>
      <c r="Y29" s="224">
        <f>SUM(Y26:Y28)</f>
        <v>9476477</v>
      </c>
      <c r="Z29" s="224">
        <v>14</v>
      </c>
      <c r="AA29" s="224">
        <f>IFERROR(Y29/W26,"-")</f>
        <v>182239.94230769231</v>
      </c>
      <c r="AB29" s="224">
        <f t="shared" si="38"/>
        <v>67689.121428571423</v>
      </c>
      <c r="AC29" s="224">
        <f t="shared" si="2"/>
        <v>676891.21428571432</v>
      </c>
      <c r="AD29" s="224">
        <f>IFERROR(X29/W26,"-")</f>
        <v>2.6923076923076925</v>
      </c>
      <c r="AE29" s="129">
        <f>IFERROR(Z29/W26,"-")</f>
        <v>0.26923076923076922</v>
      </c>
      <c r="AF29" s="489"/>
      <c r="AG29" s="224">
        <v>128</v>
      </c>
      <c r="AH29" s="224">
        <f>SUM(AH26:AH28)</f>
        <v>8363844</v>
      </c>
      <c r="AI29" s="224">
        <v>13</v>
      </c>
      <c r="AJ29" s="224">
        <f>IFERROR(AH29/AF26,"-")</f>
        <v>177954.12765957447</v>
      </c>
      <c r="AK29" s="224">
        <f t="shared" si="39"/>
        <v>65342.53125</v>
      </c>
      <c r="AL29" s="224">
        <f t="shared" si="3"/>
        <v>643372.61538461538</v>
      </c>
      <c r="AM29" s="224">
        <f>IFERROR(AG29/AF26,"-")</f>
        <v>2.7234042553191489</v>
      </c>
      <c r="AN29" s="129">
        <f>IFERROR(AI29/AF26,"-")</f>
        <v>0.27659574468085107</v>
      </c>
      <c r="AO29" s="486"/>
      <c r="AP29" s="224">
        <v>382</v>
      </c>
      <c r="AQ29" s="224">
        <f>SUM(AQ26:AQ28)</f>
        <v>45393426</v>
      </c>
      <c r="AR29" s="224">
        <v>39</v>
      </c>
      <c r="AS29" s="224">
        <f>IFERROR(AQ29/AO26,"-")</f>
        <v>375152.28099173552</v>
      </c>
      <c r="AT29" s="224">
        <f t="shared" si="40"/>
        <v>118830.95811518324</v>
      </c>
      <c r="AU29" s="224">
        <f t="shared" si="4"/>
        <v>1163934</v>
      </c>
      <c r="AV29" s="224">
        <f>IFERROR(AP29/AO26,"-")</f>
        <v>3.1570247933884299</v>
      </c>
      <c r="AW29" s="223">
        <f>IFERROR(AR29/AO26,"-")</f>
        <v>0.32231404958677684</v>
      </c>
      <c r="AX29" s="489"/>
      <c r="AY29" s="224">
        <v>1858</v>
      </c>
      <c r="AZ29" s="224">
        <f>SUM(AZ26:AZ28)</f>
        <v>139071143</v>
      </c>
      <c r="BA29" s="224">
        <v>191</v>
      </c>
      <c r="BB29" s="224">
        <f>IFERROR(AZ29/AX26,"-")</f>
        <v>93399.021490933519</v>
      </c>
      <c r="BC29" s="224">
        <f t="shared" si="41"/>
        <v>74849.91550053822</v>
      </c>
      <c r="BD29" s="224">
        <f t="shared" si="5"/>
        <v>728121.16753926699</v>
      </c>
      <c r="BE29" s="224">
        <f>IFERROR(AY29/AX26,"-")</f>
        <v>1.2478173270651445</v>
      </c>
      <c r="BF29" s="129">
        <f>IFERROR(BA29/AX26,"-")</f>
        <v>0.12827400940228342</v>
      </c>
      <c r="BG29" s="187"/>
    </row>
    <row r="30" spans="2:59" s="7" customFormat="1" ht="13.5" customHeight="1">
      <c r="B30" s="464">
        <v>7</v>
      </c>
      <c r="C30" s="469" t="s">
        <v>81</v>
      </c>
      <c r="D30" s="301" t="s">
        <v>309</v>
      </c>
      <c r="E30" s="487">
        <f>市区町村別_オーラルフレイル区分別該当人数･割合!E11</f>
        <v>286</v>
      </c>
      <c r="F30" s="243">
        <v>535</v>
      </c>
      <c r="G30" s="58">
        <v>38672320</v>
      </c>
      <c r="H30" s="58">
        <v>53</v>
      </c>
      <c r="I30" s="58">
        <f>IFERROR(G30/E30,"-")</f>
        <v>135217.90209790209</v>
      </c>
      <c r="J30" s="58">
        <f>IFERROR(G30/F30,"-")</f>
        <v>72284.710280373838</v>
      </c>
      <c r="K30" s="58">
        <f t="shared" si="0"/>
        <v>729666.41509433964</v>
      </c>
      <c r="L30" s="58">
        <f>IFERROR(F30/E30,"-")</f>
        <v>1.8706293706293706</v>
      </c>
      <c r="M30" s="217">
        <f>IFERROR(H30/E30,"-")</f>
        <v>0.18531468531468531</v>
      </c>
      <c r="N30" s="487">
        <f>市区町村別_オーラルフレイル区分別該当人数･割合!G11</f>
        <v>192</v>
      </c>
      <c r="O30" s="243">
        <v>375</v>
      </c>
      <c r="P30" s="58">
        <v>20952129</v>
      </c>
      <c r="Q30" s="58">
        <v>38</v>
      </c>
      <c r="R30" s="58">
        <f>IFERROR(P30/N30,"-")</f>
        <v>109125.671875</v>
      </c>
      <c r="S30" s="58">
        <f>IFERROR(P30/O30,"-")</f>
        <v>55872.343999999997</v>
      </c>
      <c r="T30" s="58">
        <f t="shared" si="1"/>
        <v>551371.81578947371</v>
      </c>
      <c r="U30" s="58">
        <f>IFERROR(O30/N30,"-")</f>
        <v>1.953125</v>
      </c>
      <c r="V30" s="27">
        <f>IFERROR(Q30/N30,"-")</f>
        <v>0.19791666666666666</v>
      </c>
      <c r="W30" s="487">
        <f>市区町村別_オーラルフレイル区分別該当人数･割合!I11</f>
        <v>30</v>
      </c>
      <c r="X30" s="243">
        <v>77</v>
      </c>
      <c r="Y30" s="58">
        <v>3802209</v>
      </c>
      <c r="Z30" s="58">
        <v>9</v>
      </c>
      <c r="AA30" s="58">
        <f>IFERROR(Y30/W30,"-")</f>
        <v>126740.3</v>
      </c>
      <c r="AB30" s="58">
        <f>IFERROR(Y30/X30,"-")</f>
        <v>49379.337662337661</v>
      </c>
      <c r="AC30" s="58">
        <f t="shared" si="2"/>
        <v>422467.66666666669</v>
      </c>
      <c r="AD30" s="58">
        <f>IFERROR(X30/W30,"-")</f>
        <v>2.5666666666666669</v>
      </c>
      <c r="AE30" s="27">
        <f>IFERROR(Z30/W30,"-")</f>
        <v>0.3</v>
      </c>
      <c r="AF30" s="487">
        <f>市区町村別_オーラルフレイル区分別該当人数･割合!K11</f>
        <v>23</v>
      </c>
      <c r="AG30" s="243">
        <v>65</v>
      </c>
      <c r="AH30" s="58">
        <v>2880629</v>
      </c>
      <c r="AI30" s="58">
        <v>8</v>
      </c>
      <c r="AJ30" s="58">
        <f>IFERROR(AH30/AF30,"-")</f>
        <v>125244.73913043478</v>
      </c>
      <c r="AK30" s="58">
        <f>IFERROR(AH30/AG30,"-")</f>
        <v>44317.369230769233</v>
      </c>
      <c r="AL30" s="58">
        <f t="shared" si="3"/>
        <v>360078.625</v>
      </c>
      <c r="AM30" s="58">
        <f>IFERROR(AG30/AF30,"-")</f>
        <v>2.8260869565217392</v>
      </c>
      <c r="AN30" s="27">
        <f>IFERROR(AI30/AF30,"-")</f>
        <v>0.34782608695652173</v>
      </c>
      <c r="AO30" s="484">
        <f>市区町村別_オーラルフレイル区分別該当人数･割合!M11</f>
        <v>205</v>
      </c>
      <c r="AP30" s="243">
        <v>580</v>
      </c>
      <c r="AQ30" s="58">
        <v>43973596</v>
      </c>
      <c r="AR30" s="58">
        <v>57</v>
      </c>
      <c r="AS30" s="58">
        <f>IFERROR(AQ30/AO30,"-")</f>
        <v>214505.34634146342</v>
      </c>
      <c r="AT30" s="58">
        <f>IFERROR(AQ30/AP30,"-")</f>
        <v>75816.5448275862</v>
      </c>
      <c r="AU30" s="58">
        <f t="shared" si="4"/>
        <v>771466.59649122809</v>
      </c>
      <c r="AV30" s="58">
        <f>IFERROR(AP30/AO30,"-")</f>
        <v>2.8292682926829267</v>
      </c>
      <c r="AW30" s="217">
        <f>IFERROR(AR30/AO30,"-")</f>
        <v>0.2780487804878049</v>
      </c>
      <c r="AX30" s="487">
        <f>市区町村別_オーラルフレイル区分別該当人数･割合!O11</f>
        <v>991</v>
      </c>
      <c r="AY30" s="243">
        <v>1483</v>
      </c>
      <c r="AZ30" s="58">
        <v>114495904</v>
      </c>
      <c r="BA30" s="58">
        <v>151</v>
      </c>
      <c r="BB30" s="58">
        <f>IFERROR(AZ30/AX30,"-")</f>
        <v>115535.72552976791</v>
      </c>
      <c r="BC30" s="58">
        <f>IFERROR(AZ30/AY30,"-")</f>
        <v>77205.599460552927</v>
      </c>
      <c r="BD30" s="58">
        <f t="shared" si="5"/>
        <v>758251.01986754965</v>
      </c>
      <c r="BE30" s="58">
        <f>IFERROR(AY30/AX30,"-")</f>
        <v>1.496468213925328</v>
      </c>
      <c r="BF30" s="27">
        <f>IFERROR(BA30/AX30,"-")</f>
        <v>0.15237134207870837</v>
      </c>
      <c r="BG30" s="187"/>
    </row>
    <row r="31" spans="2:59" s="7" customFormat="1" ht="13.5" customHeight="1">
      <c r="B31" s="465"/>
      <c r="C31" s="470"/>
      <c r="D31" s="300" t="s">
        <v>310</v>
      </c>
      <c r="E31" s="488"/>
      <c r="F31" s="59">
        <v>8</v>
      </c>
      <c r="G31" s="219">
        <v>2269347</v>
      </c>
      <c r="H31" s="219">
        <v>3</v>
      </c>
      <c r="I31" s="219">
        <f>IFERROR(G31/E30,"-")</f>
        <v>7934.7797202797201</v>
      </c>
      <c r="J31" s="219">
        <f t="shared" ref="J31:J33" si="42">IFERROR(G31/F31,"-")</f>
        <v>283668.375</v>
      </c>
      <c r="K31" s="219">
        <f t="shared" si="0"/>
        <v>756449</v>
      </c>
      <c r="L31" s="219">
        <f>IFERROR(F31/E30,"-")</f>
        <v>2.7972027972027972E-2</v>
      </c>
      <c r="M31" s="218">
        <f>IFERROR(H31/E30,"-")</f>
        <v>1.048951048951049E-2</v>
      </c>
      <c r="N31" s="488"/>
      <c r="O31" s="59">
        <v>7</v>
      </c>
      <c r="P31" s="219">
        <v>2049885</v>
      </c>
      <c r="Q31" s="219">
        <v>2</v>
      </c>
      <c r="R31" s="219">
        <f>IFERROR(P31/N30,"-")</f>
        <v>10676.484375</v>
      </c>
      <c r="S31" s="219">
        <f t="shared" ref="S31:S33" si="43">IFERROR(P31/O31,"-")</f>
        <v>292840.71428571426</v>
      </c>
      <c r="T31" s="219">
        <f t="shared" si="1"/>
        <v>1024942.5</v>
      </c>
      <c r="U31" s="219">
        <f>IFERROR(O31/N30,"-")</f>
        <v>3.6458333333333336E-2</v>
      </c>
      <c r="V31" s="144">
        <f>IFERROR(Q31/N30,"-")</f>
        <v>1.0416666666666666E-2</v>
      </c>
      <c r="W31" s="488"/>
      <c r="X31" s="59">
        <v>4</v>
      </c>
      <c r="Y31" s="219">
        <v>1216610</v>
      </c>
      <c r="Z31" s="219">
        <v>1</v>
      </c>
      <c r="AA31" s="219">
        <f>IFERROR(Y31/W30,"-")</f>
        <v>40553.666666666664</v>
      </c>
      <c r="AB31" s="219">
        <f t="shared" ref="AB31:AB33" si="44">IFERROR(Y31/X31,"-")</f>
        <v>304152.5</v>
      </c>
      <c r="AC31" s="219">
        <f t="shared" si="2"/>
        <v>1216610</v>
      </c>
      <c r="AD31" s="219">
        <f>IFERROR(X31/W30,"-")</f>
        <v>0.13333333333333333</v>
      </c>
      <c r="AE31" s="144">
        <f>IFERROR(Z31/W30,"-")</f>
        <v>3.3333333333333333E-2</v>
      </c>
      <c r="AF31" s="488"/>
      <c r="AG31" s="59">
        <v>4</v>
      </c>
      <c r="AH31" s="219">
        <v>1216610</v>
      </c>
      <c r="AI31" s="219">
        <v>1</v>
      </c>
      <c r="AJ31" s="219">
        <f>IFERROR(AH31/AF30,"-")</f>
        <v>52896.086956521736</v>
      </c>
      <c r="AK31" s="219">
        <f t="shared" ref="AK31:AK33" si="45">IFERROR(AH31/AG31,"-")</f>
        <v>304152.5</v>
      </c>
      <c r="AL31" s="219">
        <f t="shared" si="3"/>
        <v>1216610</v>
      </c>
      <c r="AM31" s="219">
        <f>IFERROR(AG31/AF30,"-")</f>
        <v>0.17391304347826086</v>
      </c>
      <c r="AN31" s="144">
        <f>IFERROR(AI31/AF30,"-")</f>
        <v>4.3478260869565216E-2</v>
      </c>
      <c r="AO31" s="485"/>
      <c r="AP31" s="59">
        <v>10</v>
      </c>
      <c r="AQ31" s="219">
        <v>2860584</v>
      </c>
      <c r="AR31" s="219">
        <v>3</v>
      </c>
      <c r="AS31" s="219">
        <f>IFERROR(AQ31/AO30,"-")</f>
        <v>13954.068292682927</v>
      </c>
      <c r="AT31" s="219">
        <f t="shared" ref="AT31:AT33" si="46">IFERROR(AQ31/AP31,"-")</f>
        <v>286058.40000000002</v>
      </c>
      <c r="AU31" s="219">
        <f t="shared" si="4"/>
        <v>953528</v>
      </c>
      <c r="AV31" s="219">
        <f>IFERROR(AP31/AO30,"-")</f>
        <v>4.878048780487805E-2</v>
      </c>
      <c r="AW31" s="218">
        <f>IFERROR(AR31/AO30,"-")</f>
        <v>1.4634146341463415E-2</v>
      </c>
      <c r="AX31" s="488"/>
      <c r="AY31" s="59">
        <v>17</v>
      </c>
      <c r="AZ31" s="219">
        <v>4353451</v>
      </c>
      <c r="BA31" s="219">
        <v>4</v>
      </c>
      <c r="BB31" s="219">
        <f>IFERROR(AZ31/AX30,"-")</f>
        <v>4392.9878910191728</v>
      </c>
      <c r="BC31" s="219">
        <f t="shared" ref="BC31:BC33" si="47">IFERROR(AZ31/AY31,"-")</f>
        <v>256085.35294117648</v>
      </c>
      <c r="BD31" s="219">
        <f t="shared" si="5"/>
        <v>1088362.75</v>
      </c>
      <c r="BE31" s="219">
        <f>IFERROR(AY31/AX30,"-")</f>
        <v>1.7154389505549948E-2</v>
      </c>
      <c r="BF31" s="144">
        <f>IFERROR(BA31/AX30,"-")</f>
        <v>4.0363269424823411E-3</v>
      </c>
      <c r="BG31" s="187"/>
    </row>
    <row r="32" spans="2:59" s="7" customFormat="1" ht="13.5" customHeight="1">
      <c r="B32" s="465"/>
      <c r="C32" s="470"/>
      <c r="D32" s="297" t="s">
        <v>311</v>
      </c>
      <c r="E32" s="488"/>
      <c r="F32" s="222">
        <v>0</v>
      </c>
      <c r="G32" s="222">
        <v>0</v>
      </c>
      <c r="H32" s="222">
        <v>0</v>
      </c>
      <c r="I32" s="222">
        <f>IFERROR(G32/E30,"-")</f>
        <v>0</v>
      </c>
      <c r="J32" s="222" t="str">
        <f t="shared" si="42"/>
        <v>-</v>
      </c>
      <c r="K32" s="222" t="str">
        <f t="shared" si="0"/>
        <v>-</v>
      </c>
      <c r="L32" s="222">
        <f>IFERROR(F32/E30,"-")</f>
        <v>0</v>
      </c>
      <c r="M32" s="221">
        <f>IFERROR(H32/E30,"-")</f>
        <v>0</v>
      </c>
      <c r="N32" s="488"/>
      <c r="O32" s="222">
        <v>0</v>
      </c>
      <c r="P32" s="222">
        <v>0</v>
      </c>
      <c r="Q32" s="222">
        <v>0</v>
      </c>
      <c r="R32" s="222">
        <f>IFERROR(P32/N30,"-")</f>
        <v>0</v>
      </c>
      <c r="S32" s="222" t="str">
        <f t="shared" si="43"/>
        <v>-</v>
      </c>
      <c r="T32" s="222" t="str">
        <f t="shared" si="1"/>
        <v>-</v>
      </c>
      <c r="U32" s="222">
        <f>IFERROR(O32/N30,"-")</f>
        <v>0</v>
      </c>
      <c r="V32" s="29">
        <f>IFERROR(Q32/N30,"-")</f>
        <v>0</v>
      </c>
      <c r="W32" s="488"/>
      <c r="X32" s="222">
        <v>0</v>
      </c>
      <c r="Y32" s="222">
        <v>0</v>
      </c>
      <c r="Z32" s="222">
        <v>0</v>
      </c>
      <c r="AA32" s="222">
        <f>IFERROR(Y32/W30,"-")</f>
        <v>0</v>
      </c>
      <c r="AB32" s="222" t="str">
        <f t="shared" si="44"/>
        <v>-</v>
      </c>
      <c r="AC32" s="222" t="str">
        <f t="shared" si="2"/>
        <v>-</v>
      </c>
      <c r="AD32" s="222">
        <f>IFERROR(X32/W30,"-")</f>
        <v>0</v>
      </c>
      <c r="AE32" s="29">
        <f>IFERROR(Z32/W30,"-")</f>
        <v>0</v>
      </c>
      <c r="AF32" s="488"/>
      <c r="AG32" s="222">
        <v>0</v>
      </c>
      <c r="AH32" s="222">
        <v>0</v>
      </c>
      <c r="AI32" s="222">
        <v>0</v>
      </c>
      <c r="AJ32" s="222">
        <f>IFERROR(AH32/AF30,"-")</f>
        <v>0</v>
      </c>
      <c r="AK32" s="222" t="str">
        <f t="shared" si="45"/>
        <v>-</v>
      </c>
      <c r="AL32" s="222" t="str">
        <f t="shared" si="3"/>
        <v>-</v>
      </c>
      <c r="AM32" s="222">
        <f>IFERROR(AG32/AF30,"-")</f>
        <v>0</v>
      </c>
      <c r="AN32" s="29">
        <f>IFERROR(AI32/AF30,"-")</f>
        <v>0</v>
      </c>
      <c r="AO32" s="485"/>
      <c r="AP32" s="222">
        <v>0</v>
      </c>
      <c r="AQ32" s="222">
        <v>0</v>
      </c>
      <c r="AR32" s="222">
        <v>0</v>
      </c>
      <c r="AS32" s="222">
        <f>IFERROR(AQ32/AO30,"-")</f>
        <v>0</v>
      </c>
      <c r="AT32" s="222" t="str">
        <f t="shared" si="46"/>
        <v>-</v>
      </c>
      <c r="AU32" s="222" t="str">
        <f t="shared" si="4"/>
        <v>-</v>
      </c>
      <c r="AV32" s="222">
        <f>IFERROR(AP32/AO30,"-")</f>
        <v>0</v>
      </c>
      <c r="AW32" s="221">
        <f>IFERROR(AR32/AO30,"-")</f>
        <v>0</v>
      </c>
      <c r="AX32" s="488"/>
      <c r="AY32" s="222">
        <v>0</v>
      </c>
      <c r="AZ32" s="222">
        <v>0</v>
      </c>
      <c r="BA32" s="222">
        <v>0</v>
      </c>
      <c r="BB32" s="222">
        <f>IFERROR(AZ32/AX30,"-")</f>
        <v>0</v>
      </c>
      <c r="BC32" s="222" t="str">
        <f t="shared" si="47"/>
        <v>-</v>
      </c>
      <c r="BD32" s="222" t="str">
        <f t="shared" si="5"/>
        <v>-</v>
      </c>
      <c r="BE32" s="222">
        <f>IFERROR(AY32/AX30,"-")</f>
        <v>0</v>
      </c>
      <c r="BF32" s="29">
        <f>IFERROR(BA32/AX30,"-")</f>
        <v>0</v>
      </c>
      <c r="BG32" s="187"/>
    </row>
    <row r="33" spans="2:59" s="7" customFormat="1" ht="13.5" customHeight="1">
      <c r="B33" s="466"/>
      <c r="C33" s="471"/>
      <c r="D33" s="298" t="s">
        <v>64</v>
      </c>
      <c r="E33" s="489"/>
      <c r="F33" s="224">
        <v>535</v>
      </c>
      <c r="G33" s="224">
        <f>SUM(G30:G32)</f>
        <v>40941667</v>
      </c>
      <c r="H33" s="224">
        <v>53</v>
      </c>
      <c r="I33" s="224">
        <f>IFERROR(G33/E30,"-")</f>
        <v>143152.68181818182</v>
      </c>
      <c r="J33" s="224">
        <f t="shared" si="42"/>
        <v>76526.480373831771</v>
      </c>
      <c r="K33" s="224">
        <f t="shared" si="0"/>
        <v>772484.28301886795</v>
      </c>
      <c r="L33" s="224">
        <f>IFERROR(F33/E30,"-")</f>
        <v>1.8706293706293706</v>
      </c>
      <c r="M33" s="223">
        <f>IFERROR(H33/E30,"-")</f>
        <v>0.18531468531468531</v>
      </c>
      <c r="N33" s="489"/>
      <c r="O33" s="224">
        <v>375</v>
      </c>
      <c r="P33" s="224">
        <f>SUM(P30:P32)</f>
        <v>23002014</v>
      </c>
      <c r="Q33" s="224">
        <v>38</v>
      </c>
      <c r="R33" s="224">
        <f>IFERROR(P33/N30,"-")</f>
        <v>119802.15625</v>
      </c>
      <c r="S33" s="224">
        <f t="shared" si="43"/>
        <v>61338.703999999998</v>
      </c>
      <c r="T33" s="224">
        <f t="shared" si="1"/>
        <v>605316.15789473685</v>
      </c>
      <c r="U33" s="224">
        <f>IFERROR(O33/N30,"-")</f>
        <v>1.953125</v>
      </c>
      <c r="V33" s="129">
        <f>IFERROR(Q33/N30,"-")</f>
        <v>0.19791666666666666</v>
      </c>
      <c r="W33" s="489"/>
      <c r="X33" s="224">
        <v>77</v>
      </c>
      <c r="Y33" s="224">
        <f>SUM(Y30:Y32)</f>
        <v>5018819</v>
      </c>
      <c r="Z33" s="224">
        <v>9</v>
      </c>
      <c r="AA33" s="224">
        <f>IFERROR(Y33/W30,"-")</f>
        <v>167293.96666666667</v>
      </c>
      <c r="AB33" s="224">
        <f t="shared" si="44"/>
        <v>65179.467532467534</v>
      </c>
      <c r="AC33" s="224">
        <f t="shared" si="2"/>
        <v>557646.5555555555</v>
      </c>
      <c r="AD33" s="224">
        <f>IFERROR(X33/W30,"-")</f>
        <v>2.5666666666666669</v>
      </c>
      <c r="AE33" s="129">
        <f>IFERROR(Z33/W30,"-")</f>
        <v>0.3</v>
      </c>
      <c r="AF33" s="489"/>
      <c r="AG33" s="224">
        <v>65</v>
      </c>
      <c r="AH33" s="224">
        <f>SUM(AH30:AH32)</f>
        <v>4097239</v>
      </c>
      <c r="AI33" s="224">
        <v>8</v>
      </c>
      <c r="AJ33" s="224">
        <f>IFERROR(AH33/AF30,"-")</f>
        <v>178140.82608695651</v>
      </c>
      <c r="AK33" s="224">
        <f t="shared" si="45"/>
        <v>63034.446153846155</v>
      </c>
      <c r="AL33" s="224">
        <f t="shared" si="3"/>
        <v>512154.875</v>
      </c>
      <c r="AM33" s="224">
        <f>IFERROR(AG33/AF30,"-")</f>
        <v>2.8260869565217392</v>
      </c>
      <c r="AN33" s="129">
        <f>IFERROR(AI33/AF30,"-")</f>
        <v>0.34782608695652173</v>
      </c>
      <c r="AO33" s="486"/>
      <c r="AP33" s="224">
        <v>587</v>
      </c>
      <c r="AQ33" s="224">
        <f>SUM(AQ30:AQ32)</f>
        <v>46834180</v>
      </c>
      <c r="AR33" s="224">
        <v>58</v>
      </c>
      <c r="AS33" s="224">
        <f>IFERROR(AQ33/AO30,"-")</f>
        <v>228459.41463414635</v>
      </c>
      <c r="AT33" s="224">
        <f t="shared" si="46"/>
        <v>79785.655877342419</v>
      </c>
      <c r="AU33" s="224">
        <f t="shared" si="4"/>
        <v>807485.86206896557</v>
      </c>
      <c r="AV33" s="224">
        <f>IFERROR(AP33/AO30,"-")</f>
        <v>2.8634146341463413</v>
      </c>
      <c r="AW33" s="223">
        <f>IFERROR(AR33/AO30,"-")</f>
        <v>0.28292682926829266</v>
      </c>
      <c r="AX33" s="489"/>
      <c r="AY33" s="224">
        <v>1485</v>
      </c>
      <c r="AZ33" s="224">
        <f>SUM(AZ30:AZ32)</f>
        <v>118849355</v>
      </c>
      <c r="BA33" s="224">
        <v>151</v>
      </c>
      <c r="BB33" s="224">
        <f>IFERROR(AZ33/AX30,"-")</f>
        <v>119928.71342078708</v>
      </c>
      <c r="BC33" s="224">
        <f t="shared" si="47"/>
        <v>80033.235690235684</v>
      </c>
      <c r="BD33" s="224">
        <f t="shared" si="5"/>
        <v>787081.82119205303</v>
      </c>
      <c r="BE33" s="224">
        <f>IFERROR(AY33/AX30,"-")</f>
        <v>1.4984863773965691</v>
      </c>
      <c r="BF33" s="129">
        <f>IFERROR(BA33/AX30,"-")</f>
        <v>0.15237134207870837</v>
      </c>
      <c r="BG33" s="187"/>
    </row>
    <row r="34" spans="2:59" s="7" customFormat="1" ht="13.5" customHeight="1">
      <c r="B34" s="464">
        <v>8</v>
      </c>
      <c r="C34" s="469" t="s">
        <v>50</v>
      </c>
      <c r="D34" s="301" t="s">
        <v>309</v>
      </c>
      <c r="E34" s="487">
        <f>市区町村別_オーラルフレイル区分別該当人数･割合!E12</f>
        <v>106</v>
      </c>
      <c r="F34" s="243">
        <v>279</v>
      </c>
      <c r="G34" s="58">
        <v>24714047</v>
      </c>
      <c r="H34" s="58">
        <v>25</v>
      </c>
      <c r="I34" s="58">
        <f>IFERROR(G34/E34,"-")</f>
        <v>233151.38679245283</v>
      </c>
      <c r="J34" s="58">
        <f>IFERROR(G34/F34,"-")</f>
        <v>88580.813620071684</v>
      </c>
      <c r="K34" s="58">
        <f t="shared" si="0"/>
        <v>988561.88</v>
      </c>
      <c r="L34" s="58">
        <f>IFERROR(F34/E34,"-")</f>
        <v>2.6320754716981134</v>
      </c>
      <c r="M34" s="217">
        <f>IFERROR(H34/E34,"-")</f>
        <v>0.23584905660377359</v>
      </c>
      <c r="N34" s="487">
        <f>市区町村別_オーラルフレイル区分別該当人数･割合!G12</f>
        <v>70</v>
      </c>
      <c r="O34" s="243">
        <v>204</v>
      </c>
      <c r="P34" s="58">
        <v>20095056</v>
      </c>
      <c r="Q34" s="58">
        <v>18</v>
      </c>
      <c r="R34" s="58">
        <f>IFERROR(P34/N34,"-")</f>
        <v>287072.22857142857</v>
      </c>
      <c r="S34" s="58">
        <f>IFERROR(P34/O34,"-")</f>
        <v>98505.176470588238</v>
      </c>
      <c r="T34" s="58">
        <f t="shared" si="1"/>
        <v>1116392</v>
      </c>
      <c r="U34" s="58">
        <f>IFERROR(O34/N34,"-")</f>
        <v>2.9142857142857141</v>
      </c>
      <c r="V34" s="27">
        <f>IFERROR(Q34/N34,"-")</f>
        <v>0.25714285714285712</v>
      </c>
      <c r="W34" s="487">
        <f>市区町村別_オーラルフレイル区分別該当人数･割合!I12</f>
        <v>16</v>
      </c>
      <c r="X34" s="243">
        <v>89</v>
      </c>
      <c r="Y34" s="58">
        <v>9284971</v>
      </c>
      <c r="Z34" s="58">
        <v>8</v>
      </c>
      <c r="AA34" s="58">
        <f>IFERROR(Y34/W34,"-")</f>
        <v>580310.6875</v>
      </c>
      <c r="AB34" s="58">
        <f>IFERROR(Y34/X34,"-")</f>
        <v>104325.51685393258</v>
      </c>
      <c r="AC34" s="58">
        <f t="shared" si="2"/>
        <v>1160621.375</v>
      </c>
      <c r="AD34" s="58">
        <f>IFERROR(X34/W34,"-")</f>
        <v>5.5625</v>
      </c>
      <c r="AE34" s="27">
        <f>IFERROR(Z34/W34,"-")</f>
        <v>0.5</v>
      </c>
      <c r="AF34" s="487">
        <f>市区町村別_オーラルフレイル区分別該当人数･割合!K12</f>
        <v>10</v>
      </c>
      <c r="AG34" s="243">
        <v>58</v>
      </c>
      <c r="AH34" s="58">
        <v>6995484</v>
      </c>
      <c r="AI34" s="58">
        <v>5</v>
      </c>
      <c r="AJ34" s="58">
        <f>IFERROR(AH34/AF34,"-")</f>
        <v>699548.4</v>
      </c>
      <c r="AK34" s="58">
        <f>IFERROR(AH34/AG34,"-")</f>
        <v>120611.79310344828</v>
      </c>
      <c r="AL34" s="58">
        <f t="shared" si="3"/>
        <v>1399096.8</v>
      </c>
      <c r="AM34" s="58">
        <f>IFERROR(AG34/AF34,"-")</f>
        <v>5.8</v>
      </c>
      <c r="AN34" s="27">
        <f>IFERROR(AI34/AF34,"-")</f>
        <v>0.5</v>
      </c>
      <c r="AO34" s="484">
        <f>市区町村別_オーラルフレイル区分別該当人数･割合!M12</f>
        <v>27</v>
      </c>
      <c r="AP34" s="243">
        <v>124</v>
      </c>
      <c r="AQ34" s="58">
        <v>14374904</v>
      </c>
      <c r="AR34" s="58">
        <v>11</v>
      </c>
      <c r="AS34" s="58">
        <f>IFERROR(AQ34/AO34,"-")</f>
        <v>532403.8518518518</v>
      </c>
      <c r="AT34" s="58">
        <f>IFERROR(AQ34/AP34,"-")</f>
        <v>115926.64516129032</v>
      </c>
      <c r="AU34" s="58">
        <f t="shared" si="4"/>
        <v>1306809.4545454546</v>
      </c>
      <c r="AV34" s="58">
        <f>IFERROR(AP34/AO34,"-")</f>
        <v>4.5925925925925926</v>
      </c>
      <c r="AW34" s="217">
        <f>IFERROR(AR34/AO34,"-")</f>
        <v>0.40740740740740738</v>
      </c>
      <c r="AX34" s="487">
        <f>市区町村別_オーラルフレイル区分別該当人数･割合!O12</f>
        <v>355</v>
      </c>
      <c r="AY34" s="243">
        <v>445</v>
      </c>
      <c r="AZ34" s="58">
        <v>31858813</v>
      </c>
      <c r="BA34" s="58">
        <v>45</v>
      </c>
      <c r="BB34" s="58">
        <f>IFERROR(AZ34/AX34,"-")</f>
        <v>89743.13521126761</v>
      </c>
      <c r="BC34" s="58">
        <f>IFERROR(AZ34/AY34,"-")</f>
        <v>71592.838202247192</v>
      </c>
      <c r="BD34" s="58">
        <f t="shared" si="5"/>
        <v>707973.62222222227</v>
      </c>
      <c r="BE34" s="58">
        <f>IFERROR(AY34/AX34,"-")</f>
        <v>1.2535211267605635</v>
      </c>
      <c r="BF34" s="27">
        <f>IFERROR(BA34/AX34,"-")</f>
        <v>0.12676056338028169</v>
      </c>
      <c r="BG34" s="187"/>
    </row>
    <row r="35" spans="2:59" s="7" customFormat="1" ht="13.5" customHeight="1">
      <c r="B35" s="465"/>
      <c r="C35" s="470"/>
      <c r="D35" s="300" t="s">
        <v>310</v>
      </c>
      <c r="E35" s="488"/>
      <c r="F35" s="59">
        <v>0</v>
      </c>
      <c r="G35" s="219">
        <v>0</v>
      </c>
      <c r="H35" s="219">
        <v>0</v>
      </c>
      <c r="I35" s="219">
        <f>IFERROR(G35/E34,"-")</f>
        <v>0</v>
      </c>
      <c r="J35" s="219" t="str">
        <f t="shared" ref="J35:J37" si="48">IFERROR(G35/F35,"-")</f>
        <v>-</v>
      </c>
      <c r="K35" s="219" t="str">
        <f t="shared" si="0"/>
        <v>-</v>
      </c>
      <c r="L35" s="219">
        <f>IFERROR(F35/E34,"-")</f>
        <v>0</v>
      </c>
      <c r="M35" s="218">
        <f>IFERROR(H35/E34,"-")</f>
        <v>0</v>
      </c>
      <c r="N35" s="488"/>
      <c r="O35" s="59">
        <v>0</v>
      </c>
      <c r="P35" s="219">
        <v>0</v>
      </c>
      <c r="Q35" s="219">
        <v>0</v>
      </c>
      <c r="R35" s="219">
        <f>IFERROR(P35/N34,"-")</f>
        <v>0</v>
      </c>
      <c r="S35" s="219" t="str">
        <f t="shared" ref="S35:S37" si="49">IFERROR(P35/O35,"-")</f>
        <v>-</v>
      </c>
      <c r="T35" s="219" t="str">
        <f t="shared" si="1"/>
        <v>-</v>
      </c>
      <c r="U35" s="219">
        <f>IFERROR(O35/N34,"-")</f>
        <v>0</v>
      </c>
      <c r="V35" s="144">
        <f>IFERROR(Q35/N34,"-")</f>
        <v>0</v>
      </c>
      <c r="W35" s="488"/>
      <c r="X35" s="59">
        <v>0</v>
      </c>
      <c r="Y35" s="219">
        <v>0</v>
      </c>
      <c r="Z35" s="219">
        <v>0</v>
      </c>
      <c r="AA35" s="219">
        <f>IFERROR(Y35/W34,"-")</f>
        <v>0</v>
      </c>
      <c r="AB35" s="219" t="str">
        <f t="shared" ref="AB35:AB37" si="50">IFERROR(Y35/X35,"-")</f>
        <v>-</v>
      </c>
      <c r="AC35" s="219" t="str">
        <f t="shared" si="2"/>
        <v>-</v>
      </c>
      <c r="AD35" s="219">
        <f>IFERROR(X35/W34,"-")</f>
        <v>0</v>
      </c>
      <c r="AE35" s="144">
        <f>IFERROR(Z35/W34,"-")</f>
        <v>0</v>
      </c>
      <c r="AF35" s="488"/>
      <c r="AG35" s="59">
        <v>0</v>
      </c>
      <c r="AH35" s="219">
        <v>0</v>
      </c>
      <c r="AI35" s="219">
        <v>0</v>
      </c>
      <c r="AJ35" s="219">
        <f>IFERROR(AH35/AF34,"-")</f>
        <v>0</v>
      </c>
      <c r="AK35" s="219" t="str">
        <f t="shared" ref="AK35:AK37" si="51">IFERROR(AH35/AG35,"-")</f>
        <v>-</v>
      </c>
      <c r="AL35" s="219" t="str">
        <f t="shared" si="3"/>
        <v>-</v>
      </c>
      <c r="AM35" s="219">
        <f>IFERROR(AG35/AF34,"-")</f>
        <v>0</v>
      </c>
      <c r="AN35" s="144">
        <f>IFERROR(AI35/AF34,"-")</f>
        <v>0</v>
      </c>
      <c r="AO35" s="485"/>
      <c r="AP35" s="59">
        <v>1</v>
      </c>
      <c r="AQ35" s="219">
        <v>220465</v>
      </c>
      <c r="AR35" s="219">
        <v>1</v>
      </c>
      <c r="AS35" s="219">
        <f>IFERROR(AQ35/AO34,"-")</f>
        <v>8165.3703703703704</v>
      </c>
      <c r="AT35" s="219">
        <f t="shared" ref="AT35:AT37" si="52">IFERROR(AQ35/AP35,"-")</f>
        <v>220465</v>
      </c>
      <c r="AU35" s="219">
        <f t="shared" si="4"/>
        <v>220465</v>
      </c>
      <c r="AV35" s="219">
        <f>IFERROR(AP35/AO34,"-")</f>
        <v>3.7037037037037035E-2</v>
      </c>
      <c r="AW35" s="218">
        <f>IFERROR(AR35/AO34,"-")</f>
        <v>3.7037037037037035E-2</v>
      </c>
      <c r="AX35" s="488"/>
      <c r="AY35" s="59">
        <v>3</v>
      </c>
      <c r="AZ35" s="219">
        <v>487969</v>
      </c>
      <c r="BA35" s="219">
        <v>1</v>
      </c>
      <c r="BB35" s="219">
        <f>IFERROR(AZ35/AX34,"-")</f>
        <v>1374.5605633802818</v>
      </c>
      <c r="BC35" s="219">
        <f t="shared" ref="BC35:BC37" si="53">IFERROR(AZ35/AY35,"-")</f>
        <v>162656.33333333334</v>
      </c>
      <c r="BD35" s="219">
        <f t="shared" si="5"/>
        <v>487969</v>
      </c>
      <c r="BE35" s="219">
        <f>IFERROR(AY35/AX34,"-")</f>
        <v>8.4507042253521118E-3</v>
      </c>
      <c r="BF35" s="144">
        <f>IFERROR(BA35/AX34,"-")</f>
        <v>2.8169014084507044E-3</v>
      </c>
      <c r="BG35" s="187"/>
    </row>
    <row r="36" spans="2:59" s="7" customFormat="1" ht="13.5" customHeight="1">
      <c r="B36" s="465"/>
      <c r="C36" s="470"/>
      <c r="D36" s="297" t="s">
        <v>311</v>
      </c>
      <c r="E36" s="488"/>
      <c r="F36" s="222">
        <v>0</v>
      </c>
      <c r="G36" s="222">
        <v>0</v>
      </c>
      <c r="H36" s="222">
        <v>0</v>
      </c>
      <c r="I36" s="222">
        <f>IFERROR(G36/E34,"-")</f>
        <v>0</v>
      </c>
      <c r="J36" s="222" t="str">
        <f t="shared" si="48"/>
        <v>-</v>
      </c>
      <c r="K36" s="222" t="str">
        <f t="shared" si="0"/>
        <v>-</v>
      </c>
      <c r="L36" s="222">
        <f>IFERROR(F36/E34,"-")</f>
        <v>0</v>
      </c>
      <c r="M36" s="221">
        <f>IFERROR(H36/E34,"-")</f>
        <v>0</v>
      </c>
      <c r="N36" s="488"/>
      <c r="O36" s="222">
        <v>0</v>
      </c>
      <c r="P36" s="222">
        <v>0</v>
      </c>
      <c r="Q36" s="222">
        <v>0</v>
      </c>
      <c r="R36" s="222">
        <f>IFERROR(P36/N34,"-")</f>
        <v>0</v>
      </c>
      <c r="S36" s="222" t="str">
        <f t="shared" si="49"/>
        <v>-</v>
      </c>
      <c r="T36" s="222" t="str">
        <f t="shared" si="1"/>
        <v>-</v>
      </c>
      <c r="U36" s="222">
        <f>IFERROR(O36/N34,"-")</f>
        <v>0</v>
      </c>
      <c r="V36" s="29">
        <f>IFERROR(Q36/N34,"-")</f>
        <v>0</v>
      </c>
      <c r="W36" s="488"/>
      <c r="X36" s="222">
        <v>0</v>
      </c>
      <c r="Y36" s="222">
        <v>0</v>
      </c>
      <c r="Z36" s="222">
        <v>0</v>
      </c>
      <c r="AA36" s="222">
        <f>IFERROR(Y36/W34,"-")</f>
        <v>0</v>
      </c>
      <c r="AB36" s="222" t="str">
        <f t="shared" si="50"/>
        <v>-</v>
      </c>
      <c r="AC36" s="222" t="str">
        <f t="shared" si="2"/>
        <v>-</v>
      </c>
      <c r="AD36" s="222">
        <f>IFERROR(X36/W34,"-")</f>
        <v>0</v>
      </c>
      <c r="AE36" s="29">
        <f>IFERROR(Z36/W34,"-")</f>
        <v>0</v>
      </c>
      <c r="AF36" s="488"/>
      <c r="AG36" s="222">
        <v>0</v>
      </c>
      <c r="AH36" s="222">
        <v>0</v>
      </c>
      <c r="AI36" s="222">
        <v>0</v>
      </c>
      <c r="AJ36" s="222">
        <f>IFERROR(AH36/AF34,"-")</f>
        <v>0</v>
      </c>
      <c r="AK36" s="222" t="str">
        <f t="shared" si="51"/>
        <v>-</v>
      </c>
      <c r="AL36" s="222" t="str">
        <f t="shared" si="3"/>
        <v>-</v>
      </c>
      <c r="AM36" s="222">
        <f>IFERROR(AG36/AF34,"-")</f>
        <v>0</v>
      </c>
      <c r="AN36" s="29">
        <f>IFERROR(AI36/AF34,"-")</f>
        <v>0</v>
      </c>
      <c r="AO36" s="485"/>
      <c r="AP36" s="222">
        <v>0</v>
      </c>
      <c r="AQ36" s="222">
        <v>0</v>
      </c>
      <c r="AR36" s="222">
        <v>0</v>
      </c>
      <c r="AS36" s="222">
        <f>IFERROR(AQ36/AO34,"-")</f>
        <v>0</v>
      </c>
      <c r="AT36" s="222" t="str">
        <f t="shared" si="52"/>
        <v>-</v>
      </c>
      <c r="AU36" s="222" t="str">
        <f t="shared" si="4"/>
        <v>-</v>
      </c>
      <c r="AV36" s="222">
        <f>IFERROR(AP36/AO34,"-")</f>
        <v>0</v>
      </c>
      <c r="AW36" s="221">
        <f>IFERROR(AR36/AO34,"-")</f>
        <v>0</v>
      </c>
      <c r="AX36" s="488"/>
      <c r="AY36" s="222">
        <v>0</v>
      </c>
      <c r="AZ36" s="222">
        <v>0</v>
      </c>
      <c r="BA36" s="222">
        <v>0</v>
      </c>
      <c r="BB36" s="222">
        <f>IFERROR(AZ36/AX34,"-")</f>
        <v>0</v>
      </c>
      <c r="BC36" s="222" t="str">
        <f t="shared" si="53"/>
        <v>-</v>
      </c>
      <c r="BD36" s="222" t="str">
        <f t="shared" si="5"/>
        <v>-</v>
      </c>
      <c r="BE36" s="222">
        <f>IFERROR(AY36/AX34,"-")</f>
        <v>0</v>
      </c>
      <c r="BF36" s="29">
        <f>IFERROR(BA36/AX34,"-")</f>
        <v>0</v>
      </c>
      <c r="BG36" s="187"/>
    </row>
    <row r="37" spans="2:59" s="7" customFormat="1" ht="13.5" customHeight="1">
      <c r="B37" s="466"/>
      <c r="C37" s="471"/>
      <c r="D37" s="298" t="s">
        <v>64</v>
      </c>
      <c r="E37" s="489"/>
      <c r="F37" s="224">
        <v>279</v>
      </c>
      <c r="G37" s="224">
        <f>SUM(G34:G36)</f>
        <v>24714047</v>
      </c>
      <c r="H37" s="224">
        <v>25</v>
      </c>
      <c r="I37" s="224">
        <f>IFERROR(G37/E34,"-")</f>
        <v>233151.38679245283</v>
      </c>
      <c r="J37" s="224">
        <f t="shared" si="48"/>
        <v>88580.813620071684</v>
      </c>
      <c r="K37" s="224">
        <f t="shared" si="0"/>
        <v>988561.88</v>
      </c>
      <c r="L37" s="224">
        <f>IFERROR(F37/E34,"-")</f>
        <v>2.6320754716981134</v>
      </c>
      <c r="M37" s="223">
        <f>IFERROR(H37/E34,"-")</f>
        <v>0.23584905660377359</v>
      </c>
      <c r="N37" s="489"/>
      <c r="O37" s="224">
        <v>204</v>
      </c>
      <c r="P37" s="224">
        <f>SUM(P34:P36)</f>
        <v>20095056</v>
      </c>
      <c r="Q37" s="224">
        <v>18</v>
      </c>
      <c r="R37" s="224">
        <f>IFERROR(P37/N34,"-")</f>
        <v>287072.22857142857</v>
      </c>
      <c r="S37" s="224">
        <f t="shared" si="49"/>
        <v>98505.176470588238</v>
      </c>
      <c r="T37" s="224">
        <f t="shared" si="1"/>
        <v>1116392</v>
      </c>
      <c r="U37" s="224">
        <f>IFERROR(O37/N34,"-")</f>
        <v>2.9142857142857141</v>
      </c>
      <c r="V37" s="129">
        <f>IFERROR(Q37/N34,"-")</f>
        <v>0.25714285714285712</v>
      </c>
      <c r="W37" s="489"/>
      <c r="X37" s="224">
        <v>89</v>
      </c>
      <c r="Y37" s="224">
        <f>SUM(Y34:Y36)</f>
        <v>9284971</v>
      </c>
      <c r="Z37" s="224">
        <v>8</v>
      </c>
      <c r="AA37" s="224">
        <f>IFERROR(Y37/W34,"-")</f>
        <v>580310.6875</v>
      </c>
      <c r="AB37" s="224">
        <f t="shared" si="50"/>
        <v>104325.51685393258</v>
      </c>
      <c r="AC37" s="224">
        <f t="shared" si="2"/>
        <v>1160621.375</v>
      </c>
      <c r="AD37" s="224">
        <f>IFERROR(X37/W34,"-")</f>
        <v>5.5625</v>
      </c>
      <c r="AE37" s="129">
        <f>IFERROR(Z37/W34,"-")</f>
        <v>0.5</v>
      </c>
      <c r="AF37" s="489"/>
      <c r="AG37" s="224">
        <v>58</v>
      </c>
      <c r="AH37" s="224">
        <f>SUM(AH34:AH36)</f>
        <v>6995484</v>
      </c>
      <c r="AI37" s="224">
        <v>5</v>
      </c>
      <c r="AJ37" s="224">
        <f>IFERROR(AH37/AF34,"-")</f>
        <v>699548.4</v>
      </c>
      <c r="AK37" s="224">
        <f t="shared" si="51"/>
        <v>120611.79310344828</v>
      </c>
      <c r="AL37" s="224">
        <f t="shared" si="3"/>
        <v>1399096.8</v>
      </c>
      <c r="AM37" s="224">
        <f>IFERROR(AG37/AF34,"-")</f>
        <v>5.8</v>
      </c>
      <c r="AN37" s="129">
        <f>IFERROR(AI37/AF34,"-")</f>
        <v>0.5</v>
      </c>
      <c r="AO37" s="486"/>
      <c r="AP37" s="224">
        <v>124</v>
      </c>
      <c r="AQ37" s="224">
        <f>SUM(AQ34:AQ36)</f>
        <v>14595369</v>
      </c>
      <c r="AR37" s="224">
        <v>11</v>
      </c>
      <c r="AS37" s="224">
        <f>IFERROR(AQ37/AO34,"-")</f>
        <v>540569.22222222225</v>
      </c>
      <c r="AT37" s="224">
        <f t="shared" si="52"/>
        <v>117704.58870967742</v>
      </c>
      <c r="AU37" s="224">
        <f t="shared" si="4"/>
        <v>1326851.7272727273</v>
      </c>
      <c r="AV37" s="224">
        <f>IFERROR(AP37/AO34,"-")</f>
        <v>4.5925925925925926</v>
      </c>
      <c r="AW37" s="223">
        <f>IFERROR(AR37/AO34,"-")</f>
        <v>0.40740740740740738</v>
      </c>
      <c r="AX37" s="489"/>
      <c r="AY37" s="224">
        <v>447</v>
      </c>
      <c r="AZ37" s="224">
        <f>SUM(AZ34:AZ36)</f>
        <v>32346782</v>
      </c>
      <c r="BA37" s="224">
        <v>45</v>
      </c>
      <c r="BB37" s="224">
        <f>IFERROR(AZ37/AX34,"-")</f>
        <v>91117.695774647887</v>
      </c>
      <c r="BC37" s="224">
        <f t="shared" si="53"/>
        <v>72364.165548098434</v>
      </c>
      <c r="BD37" s="224">
        <f t="shared" si="5"/>
        <v>718817.37777777773</v>
      </c>
      <c r="BE37" s="224">
        <f>IFERROR(AY37/AX34,"-")</f>
        <v>1.2591549295774649</v>
      </c>
      <c r="BF37" s="129">
        <f>IFERROR(BA37/AX34,"-")</f>
        <v>0.12676056338028169</v>
      </c>
      <c r="BG37" s="187"/>
    </row>
    <row r="38" spans="2:59" s="7" customFormat="1" ht="13.5" customHeight="1">
      <c r="B38" s="464">
        <v>9</v>
      </c>
      <c r="C38" s="469" t="s">
        <v>82</v>
      </c>
      <c r="D38" s="301" t="s">
        <v>309</v>
      </c>
      <c r="E38" s="487">
        <f>市区町村別_オーラルフレイル区分別該当人数･割合!E13</f>
        <v>123</v>
      </c>
      <c r="F38" s="243">
        <v>297</v>
      </c>
      <c r="G38" s="58">
        <v>24741890</v>
      </c>
      <c r="H38" s="58">
        <v>29</v>
      </c>
      <c r="I38" s="58">
        <f>IFERROR(G38/E38,"-")</f>
        <v>201153.57723577236</v>
      </c>
      <c r="J38" s="58">
        <f>IFERROR(G38/F38,"-")</f>
        <v>83306.02693602693</v>
      </c>
      <c r="K38" s="58">
        <f t="shared" si="0"/>
        <v>853168.62068965519</v>
      </c>
      <c r="L38" s="58">
        <f>IFERROR(F38/E38,"-")</f>
        <v>2.4146341463414633</v>
      </c>
      <c r="M38" s="217">
        <f>IFERROR(H38/E38,"-")</f>
        <v>0.23577235772357724</v>
      </c>
      <c r="N38" s="487">
        <f>市区町村別_オーラルフレイル区分別該当人数･割合!G13</f>
        <v>101</v>
      </c>
      <c r="O38" s="243">
        <v>260</v>
      </c>
      <c r="P38" s="58">
        <v>19525163</v>
      </c>
      <c r="Q38" s="58">
        <v>25</v>
      </c>
      <c r="R38" s="58">
        <f>IFERROR(P38/N38,"-")</f>
        <v>193318.44554455444</v>
      </c>
      <c r="S38" s="58">
        <f>IFERROR(P38/O38,"-")</f>
        <v>75096.780769230769</v>
      </c>
      <c r="T38" s="58">
        <f t="shared" si="1"/>
        <v>781006.52</v>
      </c>
      <c r="U38" s="58">
        <f>IFERROR(O38/N38,"-")</f>
        <v>2.5742574257425743</v>
      </c>
      <c r="V38" s="27">
        <f>IFERROR(Q38/N38,"-")</f>
        <v>0.24752475247524752</v>
      </c>
      <c r="W38" s="487">
        <f>市区町村別_オーラルフレイル区分別該当人数･割合!I13</f>
        <v>19</v>
      </c>
      <c r="X38" s="243">
        <v>54</v>
      </c>
      <c r="Y38" s="58">
        <v>5540794</v>
      </c>
      <c r="Z38" s="58">
        <v>6</v>
      </c>
      <c r="AA38" s="58">
        <f>IFERROR(Y38/W38,"-")</f>
        <v>291620.73684210528</v>
      </c>
      <c r="AB38" s="58">
        <f>IFERROR(Y38/X38,"-")</f>
        <v>102607.29629629629</v>
      </c>
      <c r="AC38" s="58">
        <f t="shared" si="2"/>
        <v>923465.66666666663</v>
      </c>
      <c r="AD38" s="58">
        <f>IFERROR(X38/W38,"-")</f>
        <v>2.8421052631578947</v>
      </c>
      <c r="AE38" s="27">
        <f>IFERROR(Z38/W38,"-")</f>
        <v>0.31578947368421051</v>
      </c>
      <c r="AF38" s="487">
        <f>市区町村別_オーラルフレイル区分別該当人数･割合!K13</f>
        <v>15</v>
      </c>
      <c r="AG38" s="243">
        <v>54</v>
      </c>
      <c r="AH38" s="58">
        <v>5540794</v>
      </c>
      <c r="AI38" s="58">
        <v>6</v>
      </c>
      <c r="AJ38" s="58">
        <f>IFERROR(AH38/AF38,"-")</f>
        <v>369386.26666666666</v>
      </c>
      <c r="AK38" s="58">
        <f>IFERROR(AH38/AG38,"-")</f>
        <v>102607.29629629629</v>
      </c>
      <c r="AL38" s="58">
        <f t="shared" si="3"/>
        <v>923465.66666666663</v>
      </c>
      <c r="AM38" s="58">
        <f>IFERROR(AG38/AF38,"-")</f>
        <v>3.6</v>
      </c>
      <c r="AN38" s="27">
        <f>IFERROR(AI38/AF38,"-")</f>
        <v>0.4</v>
      </c>
      <c r="AO38" s="484">
        <f>市区町村別_オーラルフレイル区分別該当人数･割合!M13</f>
        <v>43</v>
      </c>
      <c r="AP38" s="243">
        <v>110</v>
      </c>
      <c r="AQ38" s="58">
        <v>10270606</v>
      </c>
      <c r="AR38" s="58">
        <v>10</v>
      </c>
      <c r="AS38" s="58">
        <f>IFERROR(AQ38/AO38,"-")</f>
        <v>238851.3023255814</v>
      </c>
      <c r="AT38" s="58">
        <f>IFERROR(AQ38/AP38,"-")</f>
        <v>93369.145454545462</v>
      </c>
      <c r="AU38" s="58">
        <f t="shared" si="4"/>
        <v>1027060.6</v>
      </c>
      <c r="AV38" s="58">
        <f>IFERROR(AP38/AO38,"-")</f>
        <v>2.558139534883721</v>
      </c>
      <c r="AW38" s="217">
        <f>IFERROR(AR38/AO38,"-")</f>
        <v>0.23255813953488372</v>
      </c>
      <c r="AX38" s="487">
        <f>市区町村別_オーラルフレイル区分別該当人数･割合!O13</f>
        <v>392</v>
      </c>
      <c r="AY38" s="243">
        <v>703</v>
      </c>
      <c r="AZ38" s="58">
        <v>50573794</v>
      </c>
      <c r="BA38" s="58">
        <v>69</v>
      </c>
      <c r="BB38" s="58">
        <f>IFERROR(AZ38/AX38,"-")</f>
        <v>129014.7806122449</v>
      </c>
      <c r="BC38" s="58">
        <f>IFERROR(AZ38/AY38,"-")</f>
        <v>71939.963015647227</v>
      </c>
      <c r="BD38" s="58">
        <f t="shared" si="5"/>
        <v>732953.53623188403</v>
      </c>
      <c r="BE38" s="58">
        <f>IFERROR(AY38/AX38,"-")</f>
        <v>1.7933673469387754</v>
      </c>
      <c r="BF38" s="27">
        <f>IFERROR(BA38/AX38,"-")</f>
        <v>0.17602040816326531</v>
      </c>
      <c r="BG38" s="187"/>
    </row>
    <row r="39" spans="2:59" s="7" customFormat="1" ht="13.5" customHeight="1">
      <c r="B39" s="465"/>
      <c r="C39" s="470"/>
      <c r="D39" s="300" t="s">
        <v>310</v>
      </c>
      <c r="E39" s="488"/>
      <c r="F39" s="59">
        <v>0</v>
      </c>
      <c r="G39" s="219">
        <v>0</v>
      </c>
      <c r="H39" s="219">
        <v>0</v>
      </c>
      <c r="I39" s="219">
        <f>IFERROR(G39/E38,"-")</f>
        <v>0</v>
      </c>
      <c r="J39" s="219" t="str">
        <f t="shared" ref="J39:J41" si="54">IFERROR(G39/F39,"-")</f>
        <v>-</v>
      </c>
      <c r="K39" s="219" t="str">
        <f t="shared" si="0"/>
        <v>-</v>
      </c>
      <c r="L39" s="219">
        <f>IFERROR(F39/E38,"-")</f>
        <v>0</v>
      </c>
      <c r="M39" s="218">
        <f>IFERROR(H39/E38,"-")</f>
        <v>0</v>
      </c>
      <c r="N39" s="488"/>
      <c r="O39" s="59">
        <v>0</v>
      </c>
      <c r="P39" s="219">
        <v>0</v>
      </c>
      <c r="Q39" s="219">
        <v>0</v>
      </c>
      <c r="R39" s="219">
        <f>IFERROR(P39/N38,"-")</f>
        <v>0</v>
      </c>
      <c r="S39" s="219" t="str">
        <f t="shared" ref="S39:S41" si="55">IFERROR(P39/O39,"-")</f>
        <v>-</v>
      </c>
      <c r="T39" s="219" t="str">
        <f t="shared" si="1"/>
        <v>-</v>
      </c>
      <c r="U39" s="219">
        <f>IFERROR(O39/N38,"-")</f>
        <v>0</v>
      </c>
      <c r="V39" s="144">
        <f>IFERROR(Q39/N38,"-")</f>
        <v>0</v>
      </c>
      <c r="W39" s="488"/>
      <c r="X39" s="59">
        <v>0</v>
      </c>
      <c r="Y39" s="219">
        <v>0</v>
      </c>
      <c r="Z39" s="219">
        <v>0</v>
      </c>
      <c r="AA39" s="219">
        <f>IFERROR(Y39/W38,"-")</f>
        <v>0</v>
      </c>
      <c r="AB39" s="219" t="str">
        <f t="shared" ref="AB39:AB41" si="56">IFERROR(Y39/X39,"-")</f>
        <v>-</v>
      </c>
      <c r="AC39" s="219" t="str">
        <f t="shared" si="2"/>
        <v>-</v>
      </c>
      <c r="AD39" s="219">
        <f>IFERROR(X39/W38,"-")</f>
        <v>0</v>
      </c>
      <c r="AE39" s="144">
        <f>IFERROR(Z39/W38,"-")</f>
        <v>0</v>
      </c>
      <c r="AF39" s="488"/>
      <c r="AG39" s="59">
        <v>0</v>
      </c>
      <c r="AH39" s="219">
        <v>0</v>
      </c>
      <c r="AI39" s="219">
        <v>0</v>
      </c>
      <c r="AJ39" s="219">
        <f>IFERROR(AH39/AF38,"-")</f>
        <v>0</v>
      </c>
      <c r="AK39" s="219" t="str">
        <f t="shared" ref="AK39:AK41" si="57">IFERROR(AH39/AG39,"-")</f>
        <v>-</v>
      </c>
      <c r="AL39" s="219" t="str">
        <f t="shared" si="3"/>
        <v>-</v>
      </c>
      <c r="AM39" s="219">
        <f>IFERROR(AG39/AF38,"-")</f>
        <v>0</v>
      </c>
      <c r="AN39" s="144">
        <f>IFERROR(AI39/AF38,"-")</f>
        <v>0</v>
      </c>
      <c r="AO39" s="485"/>
      <c r="AP39" s="59">
        <v>0</v>
      </c>
      <c r="AQ39" s="219">
        <v>0</v>
      </c>
      <c r="AR39" s="219">
        <v>0</v>
      </c>
      <c r="AS39" s="219">
        <f>IFERROR(AQ39/AO38,"-")</f>
        <v>0</v>
      </c>
      <c r="AT39" s="219" t="str">
        <f t="shared" ref="AT39:AT41" si="58">IFERROR(AQ39/AP39,"-")</f>
        <v>-</v>
      </c>
      <c r="AU39" s="219" t="str">
        <f t="shared" si="4"/>
        <v>-</v>
      </c>
      <c r="AV39" s="219">
        <f>IFERROR(AP39/AO38,"-")</f>
        <v>0</v>
      </c>
      <c r="AW39" s="218">
        <f>IFERROR(AR39/AO38,"-")</f>
        <v>0</v>
      </c>
      <c r="AX39" s="488"/>
      <c r="AY39" s="59">
        <v>11</v>
      </c>
      <c r="AZ39" s="219">
        <v>3880870</v>
      </c>
      <c r="BA39" s="219">
        <v>3</v>
      </c>
      <c r="BB39" s="219">
        <f>IFERROR(AZ39/AX38,"-")</f>
        <v>9900.1785714285706</v>
      </c>
      <c r="BC39" s="219">
        <f t="shared" ref="BC39:BC41" si="59">IFERROR(AZ39/AY39,"-")</f>
        <v>352806.36363636365</v>
      </c>
      <c r="BD39" s="219">
        <f t="shared" si="5"/>
        <v>1293623.3333333333</v>
      </c>
      <c r="BE39" s="219">
        <f>IFERROR(AY39/AX38,"-")</f>
        <v>2.8061224489795918E-2</v>
      </c>
      <c r="BF39" s="144">
        <f>IFERROR(BA39/AX38,"-")</f>
        <v>7.6530612244897957E-3</v>
      </c>
      <c r="BG39" s="187"/>
    </row>
    <row r="40" spans="2:59" s="7" customFormat="1" ht="13.5" customHeight="1">
      <c r="B40" s="465"/>
      <c r="C40" s="470"/>
      <c r="D40" s="297" t="s">
        <v>311</v>
      </c>
      <c r="E40" s="488"/>
      <c r="F40" s="222">
        <v>0</v>
      </c>
      <c r="G40" s="222">
        <v>0</v>
      </c>
      <c r="H40" s="222">
        <v>0</v>
      </c>
      <c r="I40" s="222">
        <f>IFERROR(G40/E38,"-")</f>
        <v>0</v>
      </c>
      <c r="J40" s="222" t="str">
        <f t="shared" si="54"/>
        <v>-</v>
      </c>
      <c r="K40" s="222" t="str">
        <f t="shared" si="0"/>
        <v>-</v>
      </c>
      <c r="L40" s="222">
        <f>IFERROR(F40/E38,"-")</f>
        <v>0</v>
      </c>
      <c r="M40" s="221">
        <f>IFERROR(H40/E38,"-")</f>
        <v>0</v>
      </c>
      <c r="N40" s="488"/>
      <c r="O40" s="222">
        <v>0</v>
      </c>
      <c r="P40" s="222">
        <v>0</v>
      </c>
      <c r="Q40" s="222">
        <v>0</v>
      </c>
      <c r="R40" s="222">
        <f>IFERROR(P40/N38,"-")</f>
        <v>0</v>
      </c>
      <c r="S40" s="222" t="str">
        <f t="shared" si="55"/>
        <v>-</v>
      </c>
      <c r="T40" s="222" t="str">
        <f t="shared" si="1"/>
        <v>-</v>
      </c>
      <c r="U40" s="222">
        <f>IFERROR(O40/N38,"-")</f>
        <v>0</v>
      </c>
      <c r="V40" s="29">
        <f>IFERROR(Q40/N38,"-")</f>
        <v>0</v>
      </c>
      <c r="W40" s="488"/>
      <c r="X40" s="222">
        <v>0</v>
      </c>
      <c r="Y40" s="222">
        <v>0</v>
      </c>
      <c r="Z40" s="222">
        <v>0</v>
      </c>
      <c r="AA40" s="222">
        <f>IFERROR(Y40/W38,"-")</f>
        <v>0</v>
      </c>
      <c r="AB40" s="222" t="str">
        <f t="shared" si="56"/>
        <v>-</v>
      </c>
      <c r="AC40" s="222" t="str">
        <f t="shared" si="2"/>
        <v>-</v>
      </c>
      <c r="AD40" s="222">
        <f>IFERROR(X40/W38,"-")</f>
        <v>0</v>
      </c>
      <c r="AE40" s="29">
        <f>IFERROR(Z40/W38,"-")</f>
        <v>0</v>
      </c>
      <c r="AF40" s="488"/>
      <c r="AG40" s="222">
        <v>0</v>
      </c>
      <c r="AH40" s="222">
        <v>0</v>
      </c>
      <c r="AI40" s="222">
        <v>0</v>
      </c>
      <c r="AJ40" s="222">
        <f>IFERROR(AH40/AF38,"-")</f>
        <v>0</v>
      </c>
      <c r="AK40" s="222" t="str">
        <f t="shared" si="57"/>
        <v>-</v>
      </c>
      <c r="AL40" s="222" t="str">
        <f t="shared" si="3"/>
        <v>-</v>
      </c>
      <c r="AM40" s="222">
        <f>IFERROR(AG40/AF38,"-")</f>
        <v>0</v>
      </c>
      <c r="AN40" s="29">
        <f>IFERROR(AI40/AF38,"-")</f>
        <v>0</v>
      </c>
      <c r="AO40" s="485"/>
      <c r="AP40" s="222">
        <v>0</v>
      </c>
      <c r="AQ40" s="222">
        <v>0</v>
      </c>
      <c r="AR40" s="222">
        <v>0</v>
      </c>
      <c r="AS40" s="222">
        <f>IFERROR(AQ40/AO38,"-")</f>
        <v>0</v>
      </c>
      <c r="AT40" s="222" t="str">
        <f t="shared" si="58"/>
        <v>-</v>
      </c>
      <c r="AU40" s="222" t="str">
        <f t="shared" si="4"/>
        <v>-</v>
      </c>
      <c r="AV40" s="222">
        <f>IFERROR(AP40/AO38,"-")</f>
        <v>0</v>
      </c>
      <c r="AW40" s="221">
        <f>IFERROR(AR40/AO38,"-")</f>
        <v>0</v>
      </c>
      <c r="AX40" s="488"/>
      <c r="AY40" s="222">
        <v>0</v>
      </c>
      <c r="AZ40" s="222">
        <v>0</v>
      </c>
      <c r="BA40" s="222">
        <v>0</v>
      </c>
      <c r="BB40" s="222">
        <f>IFERROR(AZ40/AX38,"-")</f>
        <v>0</v>
      </c>
      <c r="BC40" s="222" t="str">
        <f t="shared" si="59"/>
        <v>-</v>
      </c>
      <c r="BD40" s="222" t="str">
        <f t="shared" si="5"/>
        <v>-</v>
      </c>
      <c r="BE40" s="222">
        <f>IFERROR(AY40/AX38,"-")</f>
        <v>0</v>
      </c>
      <c r="BF40" s="29">
        <f>IFERROR(BA40/AX38,"-")</f>
        <v>0</v>
      </c>
      <c r="BG40" s="187"/>
    </row>
    <row r="41" spans="2:59" s="7" customFormat="1" ht="13.5" customHeight="1">
      <c r="B41" s="466"/>
      <c r="C41" s="471"/>
      <c r="D41" s="298" t="s">
        <v>64</v>
      </c>
      <c r="E41" s="489"/>
      <c r="F41" s="224">
        <v>297</v>
      </c>
      <c r="G41" s="224">
        <f>SUM(G38:G40)</f>
        <v>24741890</v>
      </c>
      <c r="H41" s="224">
        <v>29</v>
      </c>
      <c r="I41" s="224">
        <f>IFERROR(G41/E38,"-")</f>
        <v>201153.57723577236</v>
      </c>
      <c r="J41" s="224">
        <f t="shared" si="54"/>
        <v>83306.02693602693</v>
      </c>
      <c r="K41" s="224">
        <f t="shared" si="0"/>
        <v>853168.62068965519</v>
      </c>
      <c r="L41" s="224">
        <f>IFERROR(F41/E38,"-")</f>
        <v>2.4146341463414633</v>
      </c>
      <c r="M41" s="223">
        <f>IFERROR(H41/E38,"-")</f>
        <v>0.23577235772357724</v>
      </c>
      <c r="N41" s="489"/>
      <c r="O41" s="224">
        <v>260</v>
      </c>
      <c r="P41" s="224">
        <f>SUM(P38:P40)</f>
        <v>19525163</v>
      </c>
      <c r="Q41" s="224">
        <v>25</v>
      </c>
      <c r="R41" s="224">
        <f>IFERROR(P41/N38,"-")</f>
        <v>193318.44554455444</v>
      </c>
      <c r="S41" s="224">
        <f t="shared" si="55"/>
        <v>75096.780769230769</v>
      </c>
      <c r="T41" s="224">
        <f t="shared" si="1"/>
        <v>781006.52</v>
      </c>
      <c r="U41" s="224">
        <f>IFERROR(O41/N38,"-")</f>
        <v>2.5742574257425743</v>
      </c>
      <c r="V41" s="129">
        <f>IFERROR(Q41/N38,"-")</f>
        <v>0.24752475247524752</v>
      </c>
      <c r="W41" s="489"/>
      <c r="X41" s="224">
        <v>54</v>
      </c>
      <c r="Y41" s="224">
        <f>SUM(Y38:Y40)</f>
        <v>5540794</v>
      </c>
      <c r="Z41" s="224">
        <v>6</v>
      </c>
      <c r="AA41" s="224">
        <f>IFERROR(Y41/W38,"-")</f>
        <v>291620.73684210528</v>
      </c>
      <c r="AB41" s="224">
        <f t="shared" si="56"/>
        <v>102607.29629629629</v>
      </c>
      <c r="AC41" s="224">
        <f t="shared" si="2"/>
        <v>923465.66666666663</v>
      </c>
      <c r="AD41" s="224">
        <f>IFERROR(X41/W38,"-")</f>
        <v>2.8421052631578947</v>
      </c>
      <c r="AE41" s="129">
        <f>IFERROR(Z41/W38,"-")</f>
        <v>0.31578947368421051</v>
      </c>
      <c r="AF41" s="489"/>
      <c r="AG41" s="224">
        <v>54</v>
      </c>
      <c r="AH41" s="224">
        <f>SUM(AH38:AH40)</f>
        <v>5540794</v>
      </c>
      <c r="AI41" s="224">
        <v>6</v>
      </c>
      <c r="AJ41" s="224">
        <f>IFERROR(AH41/AF38,"-")</f>
        <v>369386.26666666666</v>
      </c>
      <c r="AK41" s="224">
        <f t="shared" si="57"/>
        <v>102607.29629629629</v>
      </c>
      <c r="AL41" s="224">
        <f t="shared" si="3"/>
        <v>923465.66666666663</v>
      </c>
      <c r="AM41" s="224">
        <f>IFERROR(AG41/AF38,"-")</f>
        <v>3.6</v>
      </c>
      <c r="AN41" s="129">
        <f>IFERROR(AI41/AF38,"-")</f>
        <v>0.4</v>
      </c>
      <c r="AO41" s="486"/>
      <c r="AP41" s="224">
        <v>110</v>
      </c>
      <c r="AQ41" s="224">
        <f>SUM(AQ38:AQ40)</f>
        <v>10270606</v>
      </c>
      <c r="AR41" s="224">
        <v>10</v>
      </c>
      <c r="AS41" s="224">
        <f>IFERROR(AQ41/AO38,"-")</f>
        <v>238851.3023255814</v>
      </c>
      <c r="AT41" s="224">
        <f t="shared" si="58"/>
        <v>93369.145454545462</v>
      </c>
      <c r="AU41" s="224">
        <f t="shared" si="4"/>
        <v>1027060.6</v>
      </c>
      <c r="AV41" s="224">
        <f>IFERROR(AP41/AO38,"-")</f>
        <v>2.558139534883721</v>
      </c>
      <c r="AW41" s="223">
        <f>IFERROR(AR41/AO38,"-")</f>
        <v>0.23255813953488372</v>
      </c>
      <c r="AX41" s="489"/>
      <c r="AY41" s="224">
        <v>703</v>
      </c>
      <c r="AZ41" s="224">
        <f>SUM(AZ38:AZ40)</f>
        <v>54454664</v>
      </c>
      <c r="BA41" s="224">
        <v>69</v>
      </c>
      <c r="BB41" s="224">
        <f>IFERROR(AZ41/AX38,"-")</f>
        <v>138914.95918367346</v>
      </c>
      <c r="BC41" s="224">
        <f t="shared" si="59"/>
        <v>77460.403982930293</v>
      </c>
      <c r="BD41" s="224">
        <f t="shared" si="5"/>
        <v>789198.0289855072</v>
      </c>
      <c r="BE41" s="224">
        <f>IFERROR(AY41/AX38,"-")</f>
        <v>1.7933673469387754</v>
      </c>
      <c r="BF41" s="129">
        <f>IFERROR(BA41/AX38,"-")</f>
        <v>0.17602040816326531</v>
      </c>
      <c r="BG41" s="187"/>
    </row>
    <row r="42" spans="2:59" s="7" customFormat="1" ht="13.5" customHeight="1">
      <c r="B42" s="464">
        <v>10</v>
      </c>
      <c r="C42" s="469" t="s">
        <v>51</v>
      </c>
      <c r="D42" s="301" t="s">
        <v>309</v>
      </c>
      <c r="E42" s="487">
        <f>市区町村別_オーラルフレイル区分別該当人数･割合!E14</f>
        <v>324</v>
      </c>
      <c r="F42" s="243">
        <v>899</v>
      </c>
      <c r="G42" s="58">
        <v>79736006</v>
      </c>
      <c r="H42" s="58">
        <v>86</v>
      </c>
      <c r="I42" s="58">
        <f>IFERROR(G42/E42,"-")</f>
        <v>246098.78395061727</v>
      </c>
      <c r="J42" s="58">
        <f>IFERROR(G42/F42,"-")</f>
        <v>88694.111234705226</v>
      </c>
      <c r="K42" s="58">
        <f t="shared" si="0"/>
        <v>927162.86046511633</v>
      </c>
      <c r="L42" s="58">
        <f>IFERROR(F42/E42,"-")</f>
        <v>2.7746913580246915</v>
      </c>
      <c r="M42" s="217">
        <f>IFERROR(H42/E42,"-")</f>
        <v>0.26543209876543211</v>
      </c>
      <c r="N42" s="487">
        <f>市区町村別_オーラルフレイル区分別該当人数･割合!G14</f>
        <v>236</v>
      </c>
      <c r="O42" s="243">
        <v>643</v>
      </c>
      <c r="P42" s="58">
        <v>56691561</v>
      </c>
      <c r="Q42" s="58">
        <v>62</v>
      </c>
      <c r="R42" s="58">
        <f>IFERROR(P42/N42,"-")</f>
        <v>240218.47881355931</v>
      </c>
      <c r="S42" s="58">
        <f>IFERROR(P42/O42,"-")</f>
        <v>88167.279937791609</v>
      </c>
      <c r="T42" s="58">
        <f t="shared" si="1"/>
        <v>914380.01612903224</v>
      </c>
      <c r="U42" s="58">
        <f>IFERROR(O42/N42,"-")</f>
        <v>2.7245762711864407</v>
      </c>
      <c r="V42" s="27">
        <f>IFERROR(Q42/N42,"-")</f>
        <v>0.26271186440677968</v>
      </c>
      <c r="W42" s="487">
        <f>市区町村別_オーラルフレイル区分別該当人数･割合!I14</f>
        <v>37</v>
      </c>
      <c r="X42" s="243">
        <v>101</v>
      </c>
      <c r="Y42" s="58">
        <v>3502000</v>
      </c>
      <c r="Z42" s="58">
        <v>10</v>
      </c>
      <c r="AA42" s="58">
        <f>IFERROR(Y42/W42,"-")</f>
        <v>94648.648648648654</v>
      </c>
      <c r="AB42" s="58">
        <f>IFERROR(Y42/X42,"-")</f>
        <v>34673.267326732675</v>
      </c>
      <c r="AC42" s="58">
        <f t="shared" si="2"/>
        <v>350200</v>
      </c>
      <c r="AD42" s="58">
        <f>IFERROR(X42/W42,"-")</f>
        <v>2.7297297297297298</v>
      </c>
      <c r="AE42" s="27">
        <f>IFERROR(Z42/W42,"-")</f>
        <v>0.27027027027027029</v>
      </c>
      <c r="AF42" s="487">
        <f>市区町村別_オーラルフレイル区分別該当人数･割合!K14</f>
        <v>26</v>
      </c>
      <c r="AG42" s="243">
        <v>54</v>
      </c>
      <c r="AH42" s="58">
        <v>1945200</v>
      </c>
      <c r="AI42" s="58">
        <v>6</v>
      </c>
      <c r="AJ42" s="58">
        <f>IFERROR(AH42/AF42,"-")</f>
        <v>74815.38461538461</v>
      </c>
      <c r="AK42" s="58">
        <f>IFERROR(AH42/AG42,"-")</f>
        <v>36022.222222222219</v>
      </c>
      <c r="AL42" s="58">
        <f t="shared" si="3"/>
        <v>324200</v>
      </c>
      <c r="AM42" s="58">
        <f>IFERROR(AG42/AF42,"-")</f>
        <v>2.0769230769230771</v>
      </c>
      <c r="AN42" s="27">
        <f>IFERROR(AI42/AF42,"-")</f>
        <v>0.23076923076923078</v>
      </c>
      <c r="AO42" s="484">
        <f>市区町村別_オーラルフレイル区分別該当人数･割合!M14</f>
        <v>198</v>
      </c>
      <c r="AP42" s="243">
        <v>503</v>
      </c>
      <c r="AQ42" s="58">
        <v>45669380</v>
      </c>
      <c r="AR42" s="58">
        <v>48</v>
      </c>
      <c r="AS42" s="58">
        <f>IFERROR(AQ42/AO42,"-")</f>
        <v>230653.43434343435</v>
      </c>
      <c r="AT42" s="58">
        <f>IFERROR(AQ42/AP42,"-")</f>
        <v>90793.99602385686</v>
      </c>
      <c r="AU42" s="58">
        <f t="shared" si="4"/>
        <v>951445.41666666663</v>
      </c>
      <c r="AV42" s="58">
        <f>IFERROR(AP42/AO42,"-")</f>
        <v>2.5404040404040402</v>
      </c>
      <c r="AW42" s="217">
        <f>IFERROR(AR42/AO42,"-")</f>
        <v>0.24242424242424243</v>
      </c>
      <c r="AX42" s="487">
        <f>市区町村別_オーラルフレイル区分別該当人数･割合!O14</f>
        <v>1339</v>
      </c>
      <c r="AY42" s="243">
        <v>1907</v>
      </c>
      <c r="AZ42" s="58">
        <v>133038947</v>
      </c>
      <c r="BA42" s="58">
        <v>193</v>
      </c>
      <c r="BB42" s="58">
        <f>IFERROR(AZ42/AX42,"-")</f>
        <v>99356.943241224799</v>
      </c>
      <c r="BC42" s="58">
        <f>IFERROR(AZ42/AY42,"-")</f>
        <v>69763.475091767177</v>
      </c>
      <c r="BD42" s="58">
        <f t="shared" si="5"/>
        <v>689320.96891191707</v>
      </c>
      <c r="BE42" s="58">
        <f>IFERROR(AY42/AX42,"-")</f>
        <v>1.4241971620612397</v>
      </c>
      <c r="BF42" s="27">
        <f>IFERROR(BA42/AX42,"-")</f>
        <v>0.14413741598207619</v>
      </c>
      <c r="BG42" s="187"/>
    </row>
    <row r="43" spans="2:59" s="7" customFormat="1" ht="13.5" customHeight="1">
      <c r="B43" s="465"/>
      <c r="C43" s="470"/>
      <c r="D43" s="300" t="s">
        <v>310</v>
      </c>
      <c r="E43" s="488"/>
      <c r="F43" s="59">
        <v>2</v>
      </c>
      <c r="G43" s="219">
        <v>521916</v>
      </c>
      <c r="H43" s="219">
        <v>1</v>
      </c>
      <c r="I43" s="219">
        <f>IFERROR(G43/E42,"-")</f>
        <v>1610.851851851852</v>
      </c>
      <c r="J43" s="219">
        <f t="shared" ref="J43:J45" si="60">IFERROR(G43/F43,"-")</f>
        <v>260958</v>
      </c>
      <c r="K43" s="219">
        <f t="shared" si="0"/>
        <v>521916</v>
      </c>
      <c r="L43" s="219">
        <f>IFERROR(F43/E42,"-")</f>
        <v>6.1728395061728392E-3</v>
      </c>
      <c r="M43" s="218">
        <f>IFERROR(H43/E42,"-")</f>
        <v>3.0864197530864196E-3</v>
      </c>
      <c r="N43" s="488"/>
      <c r="O43" s="59">
        <v>2</v>
      </c>
      <c r="P43" s="219">
        <v>521916</v>
      </c>
      <c r="Q43" s="219">
        <v>1</v>
      </c>
      <c r="R43" s="219">
        <f>IFERROR(P43/N42,"-")</f>
        <v>2211.5084745762711</v>
      </c>
      <c r="S43" s="219">
        <f t="shared" ref="S43:S45" si="61">IFERROR(P43/O43,"-")</f>
        <v>260958</v>
      </c>
      <c r="T43" s="219">
        <f t="shared" si="1"/>
        <v>521916</v>
      </c>
      <c r="U43" s="219">
        <f>IFERROR(O43/N42,"-")</f>
        <v>8.4745762711864406E-3</v>
      </c>
      <c r="V43" s="144">
        <f>IFERROR(Q43/N42,"-")</f>
        <v>4.2372881355932203E-3</v>
      </c>
      <c r="W43" s="488"/>
      <c r="X43" s="59">
        <v>0</v>
      </c>
      <c r="Y43" s="219">
        <v>0</v>
      </c>
      <c r="Z43" s="219">
        <v>0</v>
      </c>
      <c r="AA43" s="219">
        <f>IFERROR(Y43/W42,"-")</f>
        <v>0</v>
      </c>
      <c r="AB43" s="219" t="str">
        <f t="shared" ref="AB43:AB45" si="62">IFERROR(Y43/X43,"-")</f>
        <v>-</v>
      </c>
      <c r="AC43" s="219" t="str">
        <f t="shared" si="2"/>
        <v>-</v>
      </c>
      <c r="AD43" s="219">
        <f>IFERROR(X43/W42,"-")</f>
        <v>0</v>
      </c>
      <c r="AE43" s="144">
        <f>IFERROR(Z43/W42,"-")</f>
        <v>0</v>
      </c>
      <c r="AF43" s="488"/>
      <c r="AG43" s="59">
        <v>0</v>
      </c>
      <c r="AH43" s="219">
        <v>0</v>
      </c>
      <c r="AI43" s="219">
        <v>0</v>
      </c>
      <c r="AJ43" s="219">
        <f>IFERROR(AH43/AF42,"-")</f>
        <v>0</v>
      </c>
      <c r="AK43" s="219" t="str">
        <f t="shared" ref="AK43:AK45" si="63">IFERROR(AH43/AG43,"-")</f>
        <v>-</v>
      </c>
      <c r="AL43" s="219" t="str">
        <f t="shared" si="3"/>
        <v>-</v>
      </c>
      <c r="AM43" s="219">
        <f>IFERROR(AG43/AF42,"-")</f>
        <v>0</v>
      </c>
      <c r="AN43" s="144">
        <f>IFERROR(AI43/AF42,"-")</f>
        <v>0</v>
      </c>
      <c r="AO43" s="485"/>
      <c r="AP43" s="59">
        <v>4</v>
      </c>
      <c r="AQ43" s="219">
        <v>998062</v>
      </c>
      <c r="AR43" s="219">
        <v>2</v>
      </c>
      <c r="AS43" s="219">
        <f>IFERROR(AQ43/AO42,"-")</f>
        <v>5040.7171717171714</v>
      </c>
      <c r="AT43" s="219">
        <f t="shared" ref="AT43:AT45" si="64">IFERROR(AQ43/AP43,"-")</f>
        <v>249515.5</v>
      </c>
      <c r="AU43" s="219">
        <f t="shared" si="4"/>
        <v>499031</v>
      </c>
      <c r="AV43" s="219">
        <f>IFERROR(AP43/AO42,"-")</f>
        <v>2.0202020202020204E-2</v>
      </c>
      <c r="AW43" s="218">
        <f>IFERROR(AR43/AO42,"-")</f>
        <v>1.0101010101010102E-2</v>
      </c>
      <c r="AX43" s="488"/>
      <c r="AY43" s="59">
        <v>6</v>
      </c>
      <c r="AZ43" s="219">
        <v>1412086</v>
      </c>
      <c r="BA43" s="219">
        <v>3</v>
      </c>
      <c r="BB43" s="219">
        <f>IFERROR(AZ43/AX42,"-")</f>
        <v>1054.5825242718447</v>
      </c>
      <c r="BC43" s="219">
        <f t="shared" ref="BC43:BC45" si="65">IFERROR(AZ43/AY43,"-")</f>
        <v>235347.66666666666</v>
      </c>
      <c r="BD43" s="219">
        <f t="shared" si="5"/>
        <v>470695.33333333331</v>
      </c>
      <c r="BE43" s="219">
        <f>IFERROR(AY43/AX42,"-")</f>
        <v>4.4809559372666168E-3</v>
      </c>
      <c r="BF43" s="144">
        <f>IFERROR(BA43/AX42,"-")</f>
        <v>2.2404779686333084E-3</v>
      </c>
      <c r="BG43" s="187"/>
    </row>
    <row r="44" spans="2:59" s="7" customFormat="1" ht="13.5" customHeight="1">
      <c r="B44" s="465"/>
      <c r="C44" s="470"/>
      <c r="D44" s="297" t="s">
        <v>311</v>
      </c>
      <c r="E44" s="488"/>
      <c r="F44" s="222">
        <v>0</v>
      </c>
      <c r="G44" s="222">
        <v>0</v>
      </c>
      <c r="H44" s="222">
        <v>0</v>
      </c>
      <c r="I44" s="222">
        <f>IFERROR(G44/E42,"-")</f>
        <v>0</v>
      </c>
      <c r="J44" s="222" t="str">
        <f t="shared" si="60"/>
        <v>-</v>
      </c>
      <c r="K44" s="222" t="str">
        <f t="shared" si="0"/>
        <v>-</v>
      </c>
      <c r="L44" s="222">
        <f>IFERROR(F44/E42,"-")</f>
        <v>0</v>
      </c>
      <c r="M44" s="221">
        <f>IFERROR(H44/E42,"-")</f>
        <v>0</v>
      </c>
      <c r="N44" s="488"/>
      <c r="O44" s="222">
        <v>0</v>
      </c>
      <c r="P44" s="222">
        <v>0</v>
      </c>
      <c r="Q44" s="222">
        <v>0</v>
      </c>
      <c r="R44" s="222">
        <f>IFERROR(P44/N42,"-")</f>
        <v>0</v>
      </c>
      <c r="S44" s="222" t="str">
        <f t="shared" si="61"/>
        <v>-</v>
      </c>
      <c r="T44" s="222" t="str">
        <f t="shared" si="1"/>
        <v>-</v>
      </c>
      <c r="U44" s="222">
        <f>IFERROR(O44/N42,"-")</f>
        <v>0</v>
      </c>
      <c r="V44" s="29">
        <f>IFERROR(Q44/N42,"-")</f>
        <v>0</v>
      </c>
      <c r="W44" s="488"/>
      <c r="X44" s="222">
        <v>0</v>
      </c>
      <c r="Y44" s="222">
        <v>0</v>
      </c>
      <c r="Z44" s="222">
        <v>0</v>
      </c>
      <c r="AA44" s="222">
        <f>IFERROR(Y44/W42,"-")</f>
        <v>0</v>
      </c>
      <c r="AB44" s="222" t="str">
        <f t="shared" si="62"/>
        <v>-</v>
      </c>
      <c r="AC44" s="222" t="str">
        <f t="shared" si="2"/>
        <v>-</v>
      </c>
      <c r="AD44" s="222">
        <f>IFERROR(X44/W42,"-")</f>
        <v>0</v>
      </c>
      <c r="AE44" s="29">
        <f>IFERROR(Z44/W42,"-")</f>
        <v>0</v>
      </c>
      <c r="AF44" s="488"/>
      <c r="AG44" s="222">
        <v>0</v>
      </c>
      <c r="AH44" s="222">
        <v>0</v>
      </c>
      <c r="AI44" s="222">
        <v>0</v>
      </c>
      <c r="AJ44" s="222">
        <f>IFERROR(AH44/AF42,"-")</f>
        <v>0</v>
      </c>
      <c r="AK44" s="222" t="str">
        <f t="shared" si="63"/>
        <v>-</v>
      </c>
      <c r="AL44" s="222" t="str">
        <f t="shared" si="3"/>
        <v>-</v>
      </c>
      <c r="AM44" s="222">
        <f>IFERROR(AG44/AF42,"-")</f>
        <v>0</v>
      </c>
      <c r="AN44" s="29">
        <f>IFERROR(AI44/AF42,"-")</f>
        <v>0</v>
      </c>
      <c r="AO44" s="485"/>
      <c r="AP44" s="222">
        <v>0</v>
      </c>
      <c r="AQ44" s="222">
        <v>0</v>
      </c>
      <c r="AR44" s="222">
        <v>0</v>
      </c>
      <c r="AS44" s="222">
        <f>IFERROR(AQ44/AO42,"-")</f>
        <v>0</v>
      </c>
      <c r="AT44" s="222" t="str">
        <f t="shared" si="64"/>
        <v>-</v>
      </c>
      <c r="AU44" s="222" t="str">
        <f t="shared" si="4"/>
        <v>-</v>
      </c>
      <c r="AV44" s="222">
        <f>IFERROR(AP44/AO42,"-")</f>
        <v>0</v>
      </c>
      <c r="AW44" s="221">
        <f>IFERROR(AR44/AO42,"-")</f>
        <v>0</v>
      </c>
      <c r="AX44" s="488"/>
      <c r="AY44" s="222">
        <v>0</v>
      </c>
      <c r="AZ44" s="222">
        <v>0</v>
      </c>
      <c r="BA44" s="222">
        <v>0</v>
      </c>
      <c r="BB44" s="222">
        <f>IFERROR(AZ44/AX42,"-")</f>
        <v>0</v>
      </c>
      <c r="BC44" s="222" t="str">
        <f t="shared" si="65"/>
        <v>-</v>
      </c>
      <c r="BD44" s="222" t="str">
        <f t="shared" si="5"/>
        <v>-</v>
      </c>
      <c r="BE44" s="222">
        <f>IFERROR(AY44/AX42,"-")</f>
        <v>0</v>
      </c>
      <c r="BF44" s="29">
        <f>IFERROR(BA44/AX42,"-")</f>
        <v>0</v>
      </c>
      <c r="BG44" s="187"/>
    </row>
    <row r="45" spans="2:59" s="7" customFormat="1" ht="13.5" customHeight="1">
      <c r="B45" s="466"/>
      <c r="C45" s="471"/>
      <c r="D45" s="298" t="s">
        <v>64</v>
      </c>
      <c r="E45" s="489"/>
      <c r="F45" s="224">
        <v>899</v>
      </c>
      <c r="G45" s="224">
        <f>SUM(G42:G44)</f>
        <v>80257922</v>
      </c>
      <c r="H45" s="224">
        <v>86</v>
      </c>
      <c r="I45" s="224">
        <f>IFERROR(G45/E42,"-")</f>
        <v>247709.63580246913</v>
      </c>
      <c r="J45" s="224">
        <f t="shared" si="60"/>
        <v>89274.662958843153</v>
      </c>
      <c r="K45" s="224">
        <f t="shared" si="0"/>
        <v>933231.65116279072</v>
      </c>
      <c r="L45" s="224">
        <f>IFERROR(F45/E42,"-")</f>
        <v>2.7746913580246915</v>
      </c>
      <c r="M45" s="223">
        <f>IFERROR(H45/E42,"-")</f>
        <v>0.26543209876543211</v>
      </c>
      <c r="N45" s="489"/>
      <c r="O45" s="224">
        <v>643</v>
      </c>
      <c r="P45" s="224">
        <f>SUM(P42:P44)</f>
        <v>57213477</v>
      </c>
      <c r="Q45" s="224">
        <v>62</v>
      </c>
      <c r="R45" s="224">
        <f>IFERROR(P45/N42,"-")</f>
        <v>242429.9872881356</v>
      </c>
      <c r="S45" s="224">
        <f t="shared" si="61"/>
        <v>88978.968895800936</v>
      </c>
      <c r="T45" s="224">
        <f t="shared" si="1"/>
        <v>922798.01612903224</v>
      </c>
      <c r="U45" s="224">
        <f>IFERROR(O45/N42,"-")</f>
        <v>2.7245762711864407</v>
      </c>
      <c r="V45" s="129">
        <f>IFERROR(Q45/N42,"-")</f>
        <v>0.26271186440677968</v>
      </c>
      <c r="W45" s="489"/>
      <c r="X45" s="224">
        <v>101</v>
      </c>
      <c r="Y45" s="224">
        <f>SUM(Y42:Y44)</f>
        <v>3502000</v>
      </c>
      <c r="Z45" s="224">
        <v>10</v>
      </c>
      <c r="AA45" s="224">
        <f>IFERROR(Y45/W42,"-")</f>
        <v>94648.648648648654</v>
      </c>
      <c r="AB45" s="224">
        <f t="shared" si="62"/>
        <v>34673.267326732675</v>
      </c>
      <c r="AC45" s="224">
        <f t="shared" si="2"/>
        <v>350200</v>
      </c>
      <c r="AD45" s="224">
        <f>IFERROR(X45/W42,"-")</f>
        <v>2.7297297297297298</v>
      </c>
      <c r="AE45" s="129">
        <f>IFERROR(Z45/W42,"-")</f>
        <v>0.27027027027027029</v>
      </c>
      <c r="AF45" s="489"/>
      <c r="AG45" s="224">
        <v>54</v>
      </c>
      <c r="AH45" s="224">
        <f>SUM(AH42:AH44)</f>
        <v>1945200</v>
      </c>
      <c r="AI45" s="224">
        <v>6</v>
      </c>
      <c r="AJ45" s="224">
        <f>IFERROR(AH45/AF42,"-")</f>
        <v>74815.38461538461</v>
      </c>
      <c r="AK45" s="224">
        <f t="shared" si="63"/>
        <v>36022.222222222219</v>
      </c>
      <c r="AL45" s="224">
        <f t="shared" si="3"/>
        <v>324200</v>
      </c>
      <c r="AM45" s="224">
        <f>IFERROR(AG45/AF42,"-")</f>
        <v>2.0769230769230771</v>
      </c>
      <c r="AN45" s="129">
        <f>IFERROR(AI45/AF42,"-")</f>
        <v>0.23076923076923078</v>
      </c>
      <c r="AO45" s="486"/>
      <c r="AP45" s="224">
        <v>503</v>
      </c>
      <c r="AQ45" s="224">
        <f>SUM(AQ42:AQ44)</f>
        <v>46667442</v>
      </c>
      <c r="AR45" s="224">
        <v>48</v>
      </c>
      <c r="AS45" s="224">
        <f>IFERROR(AQ45/AO42,"-")</f>
        <v>235694.15151515152</v>
      </c>
      <c r="AT45" s="224">
        <f t="shared" si="64"/>
        <v>92778.214711729626</v>
      </c>
      <c r="AU45" s="224">
        <f t="shared" si="4"/>
        <v>972238.375</v>
      </c>
      <c r="AV45" s="224">
        <f>IFERROR(AP45/AO42,"-")</f>
        <v>2.5404040404040402</v>
      </c>
      <c r="AW45" s="223">
        <f>IFERROR(AR45/AO42,"-")</f>
        <v>0.24242424242424243</v>
      </c>
      <c r="AX45" s="489"/>
      <c r="AY45" s="224">
        <v>1907</v>
      </c>
      <c r="AZ45" s="224">
        <f>SUM(AZ42:AZ44)</f>
        <v>134451033</v>
      </c>
      <c r="BA45" s="224">
        <v>193</v>
      </c>
      <c r="BB45" s="224">
        <f>IFERROR(AZ45/AX42,"-")</f>
        <v>100411.52576549664</v>
      </c>
      <c r="BC45" s="224">
        <f t="shared" si="65"/>
        <v>70503.95018353434</v>
      </c>
      <c r="BD45" s="224">
        <f t="shared" si="5"/>
        <v>696637.47668393783</v>
      </c>
      <c r="BE45" s="224">
        <f>IFERROR(AY45/AX42,"-")</f>
        <v>1.4241971620612397</v>
      </c>
      <c r="BF45" s="129">
        <f>IFERROR(BA45/AX42,"-")</f>
        <v>0.14413741598207619</v>
      </c>
      <c r="BG45" s="187"/>
    </row>
    <row r="46" spans="2:59" s="7" customFormat="1" ht="13.5" customHeight="1">
      <c r="B46" s="464">
        <v>11</v>
      </c>
      <c r="C46" s="469" t="s">
        <v>52</v>
      </c>
      <c r="D46" s="301" t="s">
        <v>309</v>
      </c>
      <c r="E46" s="487">
        <f>市区町村別_オーラルフレイル区分別該当人数･割合!E15</f>
        <v>493</v>
      </c>
      <c r="F46" s="243">
        <v>1304</v>
      </c>
      <c r="G46" s="58">
        <v>107767280</v>
      </c>
      <c r="H46" s="58">
        <v>127</v>
      </c>
      <c r="I46" s="58">
        <f>IFERROR(G46/E46,"-")</f>
        <v>218594.88843813387</v>
      </c>
      <c r="J46" s="58">
        <f>IFERROR(G46/F46,"-")</f>
        <v>82643.619631901835</v>
      </c>
      <c r="K46" s="58">
        <f t="shared" si="0"/>
        <v>848561.25984251965</v>
      </c>
      <c r="L46" s="58">
        <f>IFERROR(F46/E46,"-")</f>
        <v>2.6450304259634887</v>
      </c>
      <c r="M46" s="217">
        <f>IFERROR(H46/E46,"-")</f>
        <v>0.25760649087221094</v>
      </c>
      <c r="N46" s="487">
        <f>市区町村別_オーラルフレイル区分別該当人数･割合!G15</f>
        <v>337</v>
      </c>
      <c r="O46" s="243">
        <v>888</v>
      </c>
      <c r="P46" s="58">
        <v>68299677</v>
      </c>
      <c r="Q46" s="58">
        <v>88</v>
      </c>
      <c r="R46" s="58">
        <f>IFERROR(P46/N46,"-")</f>
        <v>202669.66468842729</v>
      </c>
      <c r="S46" s="58">
        <f>IFERROR(P46/O46,"-")</f>
        <v>76914.05067567568</v>
      </c>
      <c r="T46" s="58">
        <f t="shared" si="1"/>
        <v>776132.69318181823</v>
      </c>
      <c r="U46" s="58">
        <f>IFERROR(O46/N46,"-")</f>
        <v>2.6350148367952522</v>
      </c>
      <c r="V46" s="27">
        <f>IFERROR(Q46/N46,"-")</f>
        <v>0.26112759643916916</v>
      </c>
      <c r="W46" s="487">
        <f>市区町村別_オーラルフレイル区分別該当人数･割合!I15</f>
        <v>56</v>
      </c>
      <c r="X46" s="243">
        <v>177</v>
      </c>
      <c r="Y46" s="58">
        <v>20155728</v>
      </c>
      <c r="Z46" s="58">
        <v>18</v>
      </c>
      <c r="AA46" s="58">
        <f>IFERROR(Y46/W46,"-")</f>
        <v>359923.71428571426</v>
      </c>
      <c r="AB46" s="58">
        <f>IFERROR(Y46/X46,"-")</f>
        <v>113874.16949152542</v>
      </c>
      <c r="AC46" s="58">
        <f t="shared" si="2"/>
        <v>1119762.6666666667</v>
      </c>
      <c r="AD46" s="58">
        <f>IFERROR(X46/W46,"-")</f>
        <v>3.1607142857142856</v>
      </c>
      <c r="AE46" s="27">
        <f>IFERROR(Z46/W46,"-")</f>
        <v>0.32142857142857145</v>
      </c>
      <c r="AF46" s="487">
        <f>市区町村別_オーラルフレイル区分別該当人数･割合!K15</f>
        <v>43</v>
      </c>
      <c r="AG46" s="243">
        <v>128</v>
      </c>
      <c r="AH46" s="58">
        <v>12468479</v>
      </c>
      <c r="AI46" s="58">
        <v>13</v>
      </c>
      <c r="AJ46" s="58">
        <f>IFERROR(AH46/AF46,"-")</f>
        <v>289964.62790697673</v>
      </c>
      <c r="AK46" s="58">
        <f>IFERROR(AH46/AG46,"-")</f>
        <v>97409.9921875</v>
      </c>
      <c r="AL46" s="58">
        <f t="shared" si="3"/>
        <v>959113.76923076925</v>
      </c>
      <c r="AM46" s="58">
        <f>IFERROR(AG46/AF46,"-")</f>
        <v>2.9767441860465116</v>
      </c>
      <c r="AN46" s="27">
        <f>IFERROR(AI46/AF46,"-")</f>
        <v>0.30232558139534882</v>
      </c>
      <c r="AO46" s="484">
        <f>市区町村別_オーラルフレイル区分別該当人数･割合!M15</f>
        <v>226</v>
      </c>
      <c r="AP46" s="243">
        <v>612</v>
      </c>
      <c r="AQ46" s="58">
        <v>56779263</v>
      </c>
      <c r="AR46" s="58">
        <v>62</v>
      </c>
      <c r="AS46" s="58">
        <f>IFERROR(AQ46/AO46,"-")</f>
        <v>251235.67699115045</v>
      </c>
      <c r="AT46" s="58">
        <f>IFERROR(AQ46/AP46,"-")</f>
        <v>92776.573529411762</v>
      </c>
      <c r="AU46" s="58">
        <f t="shared" si="4"/>
        <v>915794.56451612909</v>
      </c>
      <c r="AV46" s="58">
        <f>IFERROR(AP46/AO46,"-")</f>
        <v>2.7079646017699117</v>
      </c>
      <c r="AW46" s="217">
        <f>IFERROR(AR46/AO46,"-")</f>
        <v>0.27433628318584069</v>
      </c>
      <c r="AX46" s="487">
        <f>市区町村別_オーラルフレイル区分別該当人数･割合!O15</f>
        <v>1564</v>
      </c>
      <c r="AY46" s="243">
        <v>2625</v>
      </c>
      <c r="AZ46" s="58">
        <v>206423554</v>
      </c>
      <c r="BA46" s="58">
        <v>267</v>
      </c>
      <c r="BB46" s="58">
        <f>IFERROR(AZ46/AX46,"-")</f>
        <v>131984.36956521738</v>
      </c>
      <c r="BC46" s="58">
        <f>IFERROR(AZ46/AY46,"-")</f>
        <v>78637.544380952386</v>
      </c>
      <c r="BD46" s="58">
        <f t="shared" si="5"/>
        <v>773121.92509363301</v>
      </c>
      <c r="BE46" s="58">
        <f>IFERROR(AY46/AX46,"-")</f>
        <v>1.6783887468030692</v>
      </c>
      <c r="BF46" s="27">
        <f>IFERROR(BA46/AX46,"-")</f>
        <v>0.17071611253196931</v>
      </c>
      <c r="BG46" s="187"/>
    </row>
    <row r="47" spans="2:59" s="7" customFormat="1" ht="13.5" customHeight="1">
      <c r="B47" s="465"/>
      <c r="C47" s="470"/>
      <c r="D47" s="300" t="s">
        <v>310</v>
      </c>
      <c r="E47" s="488"/>
      <c r="F47" s="59">
        <v>38</v>
      </c>
      <c r="G47" s="219">
        <v>11142530</v>
      </c>
      <c r="H47" s="219">
        <v>8</v>
      </c>
      <c r="I47" s="219">
        <f>IFERROR(G47/E46,"-")</f>
        <v>22601.480730223124</v>
      </c>
      <c r="J47" s="219">
        <f t="shared" ref="J47:J49" si="66">IFERROR(G47/F47,"-")</f>
        <v>293224.4736842105</v>
      </c>
      <c r="K47" s="219">
        <f t="shared" si="0"/>
        <v>1392816.25</v>
      </c>
      <c r="L47" s="219">
        <f>IFERROR(F47/E46,"-")</f>
        <v>7.7079107505070993E-2</v>
      </c>
      <c r="M47" s="218">
        <f>IFERROR(H47/E46,"-")</f>
        <v>1.6227180527383367E-2</v>
      </c>
      <c r="N47" s="488"/>
      <c r="O47" s="59">
        <v>31</v>
      </c>
      <c r="P47" s="219">
        <v>9411705</v>
      </c>
      <c r="Q47" s="219">
        <v>6</v>
      </c>
      <c r="R47" s="219">
        <f>IFERROR(P47/N46,"-")</f>
        <v>27927.908011869436</v>
      </c>
      <c r="S47" s="219">
        <f t="shared" ref="S47:S49" si="67">IFERROR(P47/O47,"-")</f>
        <v>303603.38709677418</v>
      </c>
      <c r="T47" s="219">
        <f t="shared" si="1"/>
        <v>1568617.5</v>
      </c>
      <c r="U47" s="219">
        <f>IFERROR(O47/N46,"-")</f>
        <v>9.1988130563798218E-2</v>
      </c>
      <c r="V47" s="144">
        <f>IFERROR(Q47/N46,"-")</f>
        <v>1.7804154302670624E-2</v>
      </c>
      <c r="W47" s="488"/>
      <c r="X47" s="59">
        <v>11</v>
      </c>
      <c r="Y47" s="219">
        <v>3297202</v>
      </c>
      <c r="Z47" s="219">
        <v>2</v>
      </c>
      <c r="AA47" s="219">
        <f>IFERROR(Y47/W46,"-")</f>
        <v>58878.607142857145</v>
      </c>
      <c r="AB47" s="219">
        <f t="shared" ref="AB47:AB49" si="68">IFERROR(Y47/X47,"-")</f>
        <v>299745.63636363635</v>
      </c>
      <c r="AC47" s="219">
        <f t="shared" si="2"/>
        <v>1648601</v>
      </c>
      <c r="AD47" s="219">
        <f>IFERROR(X47/W46,"-")</f>
        <v>0.19642857142857142</v>
      </c>
      <c r="AE47" s="144">
        <f>IFERROR(Z47/W46,"-")</f>
        <v>3.5714285714285712E-2</v>
      </c>
      <c r="AF47" s="488"/>
      <c r="AG47" s="59">
        <v>11</v>
      </c>
      <c r="AH47" s="219">
        <v>3297202</v>
      </c>
      <c r="AI47" s="219">
        <v>2</v>
      </c>
      <c r="AJ47" s="219">
        <f>IFERROR(AH47/AF46,"-")</f>
        <v>76679.116279069771</v>
      </c>
      <c r="AK47" s="219">
        <f t="shared" ref="AK47:AK49" si="69">IFERROR(AH47/AG47,"-")</f>
        <v>299745.63636363635</v>
      </c>
      <c r="AL47" s="219">
        <f t="shared" si="3"/>
        <v>1648601</v>
      </c>
      <c r="AM47" s="219">
        <f>IFERROR(AG47/AF46,"-")</f>
        <v>0.2558139534883721</v>
      </c>
      <c r="AN47" s="144">
        <f>IFERROR(AI47/AF46,"-")</f>
        <v>4.6511627906976744E-2</v>
      </c>
      <c r="AO47" s="485"/>
      <c r="AP47" s="59">
        <v>17</v>
      </c>
      <c r="AQ47" s="219">
        <v>5529753</v>
      </c>
      <c r="AR47" s="219">
        <v>3</v>
      </c>
      <c r="AS47" s="219">
        <f>IFERROR(AQ47/AO46,"-")</f>
        <v>24467.933628318584</v>
      </c>
      <c r="AT47" s="219">
        <f t="shared" ref="AT47:AT49" si="70">IFERROR(AQ47/AP47,"-")</f>
        <v>325279.5882352941</v>
      </c>
      <c r="AU47" s="219">
        <f t="shared" si="4"/>
        <v>1843251</v>
      </c>
      <c r="AV47" s="219">
        <f>IFERROR(AP47/AO46,"-")</f>
        <v>7.5221238938053103E-2</v>
      </c>
      <c r="AW47" s="218">
        <f>IFERROR(AR47/AO46,"-")</f>
        <v>1.3274336283185841E-2</v>
      </c>
      <c r="AX47" s="488"/>
      <c r="AY47" s="59">
        <v>7</v>
      </c>
      <c r="AZ47" s="219">
        <v>1564195</v>
      </c>
      <c r="BA47" s="219">
        <v>2</v>
      </c>
      <c r="BB47" s="219">
        <f>IFERROR(AZ47/AX46,"-")</f>
        <v>1000.1246803069054</v>
      </c>
      <c r="BC47" s="219">
        <f t="shared" ref="BC47:BC49" si="71">IFERROR(AZ47/AY47,"-")</f>
        <v>223456.42857142858</v>
      </c>
      <c r="BD47" s="219">
        <f t="shared" si="5"/>
        <v>782097.5</v>
      </c>
      <c r="BE47" s="219">
        <f>IFERROR(AY47/AX46,"-")</f>
        <v>4.475703324808184E-3</v>
      </c>
      <c r="BF47" s="144">
        <f>IFERROR(BA47/AX46,"-")</f>
        <v>1.2787723785166241E-3</v>
      </c>
      <c r="BG47" s="187"/>
    </row>
    <row r="48" spans="2:59" s="7" customFormat="1" ht="13.5" customHeight="1">
      <c r="B48" s="465"/>
      <c r="C48" s="470"/>
      <c r="D48" s="297" t="s">
        <v>311</v>
      </c>
      <c r="E48" s="488"/>
      <c r="F48" s="222">
        <v>0</v>
      </c>
      <c r="G48" s="222">
        <v>0</v>
      </c>
      <c r="H48" s="222">
        <v>0</v>
      </c>
      <c r="I48" s="222">
        <f>IFERROR(G48/E46,"-")</f>
        <v>0</v>
      </c>
      <c r="J48" s="222" t="str">
        <f t="shared" si="66"/>
        <v>-</v>
      </c>
      <c r="K48" s="222" t="str">
        <f t="shared" si="0"/>
        <v>-</v>
      </c>
      <c r="L48" s="222">
        <f>IFERROR(F48/E46,"-")</f>
        <v>0</v>
      </c>
      <c r="M48" s="221">
        <f>IFERROR(H48/E46,"-")</f>
        <v>0</v>
      </c>
      <c r="N48" s="488"/>
      <c r="O48" s="222">
        <v>0</v>
      </c>
      <c r="P48" s="222">
        <v>0</v>
      </c>
      <c r="Q48" s="222">
        <v>0</v>
      </c>
      <c r="R48" s="222">
        <f>IFERROR(P48/N46,"-")</f>
        <v>0</v>
      </c>
      <c r="S48" s="222" t="str">
        <f t="shared" si="67"/>
        <v>-</v>
      </c>
      <c r="T48" s="222" t="str">
        <f t="shared" si="1"/>
        <v>-</v>
      </c>
      <c r="U48" s="222">
        <f>IFERROR(O48/N46,"-")</f>
        <v>0</v>
      </c>
      <c r="V48" s="29">
        <f>IFERROR(Q48/N46,"-")</f>
        <v>0</v>
      </c>
      <c r="W48" s="488"/>
      <c r="X48" s="222">
        <v>0</v>
      </c>
      <c r="Y48" s="222">
        <v>0</v>
      </c>
      <c r="Z48" s="222">
        <v>0</v>
      </c>
      <c r="AA48" s="222">
        <f>IFERROR(Y48/W46,"-")</f>
        <v>0</v>
      </c>
      <c r="AB48" s="222" t="str">
        <f t="shared" si="68"/>
        <v>-</v>
      </c>
      <c r="AC48" s="222" t="str">
        <f t="shared" si="2"/>
        <v>-</v>
      </c>
      <c r="AD48" s="222">
        <f>IFERROR(X48/W46,"-")</f>
        <v>0</v>
      </c>
      <c r="AE48" s="29">
        <f>IFERROR(Z48/W46,"-")</f>
        <v>0</v>
      </c>
      <c r="AF48" s="488"/>
      <c r="AG48" s="222">
        <v>0</v>
      </c>
      <c r="AH48" s="222">
        <v>0</v>
      </c>
      <c r="AI48" s="222">
        <v>0</v>
      </c>
      <c r="AJ48" s="222">
        <f>IFERROR(AH48/AF46,"-")</f>
        <v>0</v>
      </c>
      <c r="AK48" s="222" t="str">
        <f t="shared" si="69"/>
        <v>-</v>
      </c>
      <c r="AL48" s="222" t="str">
        <f t="shared" si="3"/>
        <v>-</v>
      </c>
      <c r="AM48" s="222">
        <f>IFERROR(AG48/AF46,"-")</f>
        <v>0</v>
      </c>
      <c r="AN48" s="29">
        <f>IFERROR(AI48/AF46,"-")</f>
        <v>0</v>
      </c>
      <c r="AO48" s="485"/>
      <c r="AP48" s="222">
        <v>0</v>
      </c>
      <c r="AQ48" s="222">
        <v>0</v>
      </c>
      <c r="AR48" s="222">
        <v>0</v>
      </c>
      <c r="AS48" s="222">
        <f>IFERROR(AQ48/AO46,"-")</f>
        <v>0</v>
      </c>
      <c r="AT48" s="222" t="str">
        <f t="shared" si="70"/>
        <v>-</v>
      </c>
      <c r="AU48" s="222" t="str">
        <f t="shared" si="4"/>
        <v>-</v>
      </c>
      <c r="AV48" s="222">
        <f>IFERROR(AP48/AO46,"-")</f>
        <v>0</v>
      </c>
      <c r="AW48" s="221">
        <f>IFERROR(AR48/AO46,"-")</f>
        <v>0</v>
      </c>
      <c r="AX48" s="488"/>
      <c r="AY48" s="222">
        <v>0</v>
      </c>
      <c r="AZ48" s="222">
        <v>0</v>
      </c>
      <c r="BA48" s="222">
        <v>0</v>
      </c>
      <c r="BB48" s="222">
        <f>IFERROR(AZ48/AX46,"-")</f>
        <v>0</v>
      </c>
      <c r="BC48" s="222" t="str">
        <f t="shared" si="71"/>
        <v>-</v>
      </c>
      <c r="BD48" s="222" t="str">
        <f t="shared" si="5"/>
        <v>-</v>
      </c>
      <c r="BE48" s="222">
        <f>IFERROR(AY48/AX46,"-")</f>
        <v>0</v>
      </c>
      <c r="BF48" s="29">
        <f>IFERROR(BA48/AX46,"-")</f>
        <v>0</v>
      </c>
      <c r="BG48" s="187"/>
    </row>
    <row r="49" spans="2:59" s="7" customFormat="1" ht="13.5" customHeight="1">
      <c r="B49" s="466"/>
      <c r="C49" s="471"/>
      <c r="D49" s="298" t="s">
        <v>64</v>
      </c>
      <c r="E49" s="489"/>
      <c r="F49" s="224">
        <v>1317</v>
      </c>
      <c r="G49" s="224">
        <f>SUM(G46:G48)</f>
        <v>118909810</v>
      </c>
      <c r="H49" s="224">
        <v>128</v>
      </c>
      <c r="I49" s="224">
        <f>IFERROR(G49/E46,"-")</f>
        <v>241196.36916835699</v>
      </c>
      <c r="J49" s="224">
        <f t="shared" si="66"/>
        <v>90288.39028094153</v>
      </c>
      <c r="K49" s="224">
        <f t="shared" si="0"/>
        <v>928982.890625</v>
      </c>
      <c r="L49" s="224">
        <f>IFERROR(F49/E46,"-")</f>
        <v>2.6713995943204867</v>
      </c>
      <c r="M49" s="223">
        <f>IFERROR(H49/E46,"-")</f>
        <v>0.25963488843813387</v>
      </c>
      <c r="N49" s="489"/>
      <c r="O49" s="224">
        <v>898</v>
      </c>
      <c r="P49" s="224">
        <f>SUM(P46:P48)</f>
        <v>77711382</v>
      </c>
      <c r="Q49" s="224">
        <v>88</v>
      </c>
      <c r="R49" s="224">
        <f>IFERROR(P49/N46,"-")</f>
        <v>230597.57270029673</v>
      </c>
      <c r="S49" s="224">
        <f t="shared" si="67"/>
        <v>86538.287305122489</v>
      </c>
      <c r="T49" s="224">
        <f t="shared" si="1"/>
        <v>883083.88636363635</v>
      </c>
      <c r="U49" s="224">
        <f>IFERROR(O49/N46,"-")</f>
        <v>2.6646884272997031</v>
      </c>
      <c r="V49" s="129">
        <f>IFERROR(Q49/N46,"-")</f>
        <v>0.26112759643916916</v>
      </c>
      <c r="W49" s="489"/>
      <c r="X49" s="224">
        <v>177</v>
      </c>
      <c r="Y49" s="224">
        <f>SUM(Y46:Y48)</f>
        <v>23452930</v>
      </c>
      <c r="Z49" s="224">
        <v>18</v>
      </c>
      <c r="AA49" s="224">
        <f>IFERROR(Y49/W46,"-")</f>
        <v>418802.32142857142</v>
      </c>
      <c r="AB49" s="224">
        <f t="shared" si="68"/>
        <v>132502.42937853109</v>
      </c>
      <c r="AC49" s="224">
        <f t="shared" si="2"/>
        <v>1302940.5555555555</v>
      </c>
      <c r="AD49" s="224">
        <f>IFERROR(X49/W46,"-")</f>
        <v>3.1607142857142856</v>
      </c>
      <c r="AE49" s="129">
        <f>IFERROR(Z49/W46,"-")</f>
        <v>0.32142857142857145</v>
      </c>
      <c r="AF49" s="489"/>
      <c r="AG49" s="224">
        <v>128</v>
      </c>
      <c r="AH49" s="224">
        <f>SUM(AH46:AH48)</f>
        <v>15765681</v>
      </c>
      <c r="AI49" s="224">
        <v>13</v>
      </c>
      <c r="AJ49" s="224">
        <f>IFERROR(AH49/AF46,"-")</f>
        <v>366643.74418604653</v>
      </c>
      <c r="AK49" s="224">
        <f t="shared" si="69"/>
        <v>123169.3828125</v>
      </c>
      <c r="AL49" s="224">
        <f t="shared" si="3"/>
        <v>1212744.6923076923</v>
      </c>
      <c r="AM49" s="224">
        <f>IFERROR(AG49/AF46,"-")</f>
        <v>2.9767441860465116</v>
      </c>
      <c r="AN49" s="129">
        <f>IFERROR(AI49/AF46,"-")</f>
        <v>0.30232558139534882</v>
      </c>
      <c r="AO49" s="486"/>
      <c r="AP49" s="224">
        <v>625</v>
      </c>
      <c r="AQ49" s="224">
        <f>SUM(AQ46:AQ48)</f>
        <v>62309016</v>
      </c>
      <c r="AR49" s="224">
        <v>63</v>
      </c>
      <c r="AS49" s="224">
        <f>IFERROR(AQ49/AO46,"-")</f>
        <v>275703.61061946902</v>
      </c>
      <c r="AT49" s="224">
        <f t="shared" si="70"/>
        <v>99694.425600000002</v>
      </c>
      <c r="AU49" s="224">
        <f t="shared" si="4"/>
        <v>989032</v>
      </c>
      <c r="AV49" s="224">
        <f>IFERROR(AP49/AO46,"-")</f>
        <v>2.7654867256637168</v>
      </c>
      <c r="AW49" s="223">
        <f>IFERROR(AR49/AO46,"-")</f>
        <v>0.27876106194690264</v>
      </c>
      <c r="AX49" s="489"/>
      <c r="AY49" s="224">
        <v>2630</v>
      </c>
      <c r="AZ49" s="224">
        <f>SUM(AZ46:AZ48)</f>
        <v>207987749</v>
      </c>
      <c r="BA49" s="224">
        <v>268</v>
      </c>
      <c r="BB49" s="224">
        <f>IFERROR(AZ49/AX46,"-")</f>
        <v>132984.49424552429</v>
      </c>
      <c r="BC49" s="224">
        <f t="shared" si="71"/>
        <v>79082.794296577951</v>
      </c>
      <c r="BD49" s="224">
        <f t="shared" si="5"/>
        <v>776073.69029850746</v>
      </c>
      <c r="BE49" s="224">
        <f>IFERROR(AY49/AX46,"-")</f>
        <v>1.6815856777493605</v>
      </c>
      <c r="BF49" s="129">
        <f>IFERROR(BA49/AX46,"-")</f>
        <v>0.17135549872122763</v>
      </c>
      <c r="BG49" s="187"/>
    </row>
    <row r="50" spans="2:59" s="7" customFormat="1" ht="13.5" customHeight="1">
      <c r="B50" s="464">
        <v>12</v>
      </c>
      <c r="C50" s="469" t="s">
        <v>83</v>
      </c>
      <c r="D50" s="301" t="s">
        <v>309</v>
      </c>
      <c r="E50" s="487">
        <f>市区町村別_オーラルフレイル区分別該当人数･割合!E16</f>
        <v>299</v>
      </c>
      <c r="F50" s="243">
        <v>1035</v>
      </c>
      <c r="G50" s="58">
        <v>80721088</v>
      </c>
      <c r="H50" s="58">
        <v>101</v>
      </c>
      <c r="I50" s="58">
        <f>IFERROR(G50/E50,"-")</f>
        <v>269970.1939799331</v>
      </c>
      <c r="J50" s="58">
        <f>IFERROR(G50/F50,"-")</f>
        <v>77991.38937198068</v>
      </c>
      <c r="K50" s="58">
        <f t="shared" si="0"/>
        <v>799218.6930693069</v>
      </c>
      <c r="L50" s="58">
        <f>IFERROR(F50/E50,"-")</f>
        <v>3.4615384615384617</v>
      </c>
      <c r="M50" s="217">
        <f>IFERROR(H50/E50,"-")</f>
        <v>0.33779264214046822</v>
      </c>
      <c r="N50" s="487">
        <f>市区町村別_オーラルフレイル区分別該当人数･割合!G16</f>
        <v>220</v>
      </c>
      <c r="O50" s="243">
        <v>739</v>
      </c>
      <c r="P50" s="58">
        <v>55415652</v>
      </c>
      <c r="Q50" s="58">
        <v>71</v>
      </c>
      <c r="R50" s="58">
        <f>IFERROR(P50/N50,"-")</f>
        <v>251889.32727272727</v>
      </c>
      <c r="S50" s="58">
        <f>IFERROR(P50/O50,"-")</f>
        <v>74987.350473612983</v>
      </c>
      <c r="T50" s="58">
        <f t="shared" si="1"/>
        <v>780502.14084507048</v>
      </c>
      <c r="U50" s="58">
        <f>IFERROR(O50/N50,"-")</f>
        <v>3.3590909090909089</v>
      </c>
      <c r="V50" s="27">
        <f>IFERROR(Q50/N50,"-")</f>
        <v>0.32272727272727275</v>
      </c>
      <c r="W50" s="487">
        <f>市区町村別_オーラルフレイル区分別該当人数･割合!I16</f>
        <v>29</v>
      </c>
      <c r="X50" s="243">
        <v>116</v>
      </c>
      <c r="Y50" s="58">
        <v>9856593</v>
      </c>
      <c r="Z50" s="58">
        <v>11</v>
      </c>
      <c r="AA50" s="58">
        <f>IFERROR(Y50/W50,"-")</f>
        <v>339882.5172413793</v>
      </c>
      <c r="AB50" s="58">
        <f>IFERROR(Y50/X50,"-")</f>
        <v>84970.629310344826</v>
      </c>
      <c r="AC50" s="58">
        <f t="shared" si="2"/>
        <v>896053.90909090906</v>
      </c>
      <c r="AD50" s="58">
        <f>IFERROR(X50/W50,"-")</f>
        <v>4</v>
      </c>
      <c r="AE50" s="27">
        <f>IFERROR(Z50/W50,"-")</f>
        <v>0.37931034482758619</v>
      </c>
      <c r="AF50" s="487">
        <f>市区町村別_オーラルフレイル区分別該当人数･割合!K16</f>
        <v>20</v>
      </c>
      <c r="AG50" s="243">
        <v>58</v>
      </c>
      <c r="AH50" s="58">
        <v>5291497</v>
      </c>
      <c r="AI50" s="58">
        <v>6</v>
      </c>
      <c r="AJ50" s="58">
        <f>IFERROR(AH50/AF50,"-")</f>
        <v>264574.84999999998</v>
      </c>
      <c r="AK50" s="58">
        <f>IFERROR(AH50/AG50,"-")</f>
        <v>91232.706896551725</v>
      </c>
      <c r="AL50" s="58">
        <f t="shared" si="3"/>
        <v>881916.16666666663</v>
      </c>
      <c r="AM50" s="58">
        <f>IFERROR(AG50/AF50,"-")</f>
        <v>2.9</v>
      </c>
      <c r="AN50" s="27">
        <f>IFERROR(AI50/AF50,"-")</f>
        <v>0.3</v>
      </c>
      <c r="AO50" s="484">
        <f>市区町村別_オーラルフレイル区分別該当人数･割合!M16</f>
        <v>141</v>
      </c>
      <c r="AP50" s="243">
        <v>535</v>
      </c>
      <c r="AQ50" s="58">
        <v>43357975</v>
      </c>
      <c r="AR50" s="58">
        <v>56</v>
      </c>
      <c r="AS50" s="58">
        <f>IFERROR(AQ50/AO50,"-")</f>
        <v>307503.36879432626</v>
      </c>
      <c r="AT50" s="58">
        <f>IFERROR(AQ50/AP50,"-")</f>
        <v>81042.943925233645</v>
      </c>
      <c r="AU50" s="58">
        <f t="shared" si="4"/>
        <v>774249.55357142852</v>
      </c>
      <c r="AV50" s="58">
        <f>IFERROR(AP50/AO50,"-")</f>
        <v>3.7943262411347516</v>
      </c>
      <c r="AW50" s="217">
        <f>IFERROR(AR50/AO50,"-")</f>
        <v>0.3971631205673759</v>
      </c>
      <c r="AX50" s="487">
        <f>市区町村別_オーラルフレイル区分別該当人数･割合!O16</f>
        <v>1388</v>
      </c>
      <c r="AY50" s="243">
        <v>2459</v>
      </c>
      <c r="AZ50" s="58">
        <v>160670129</v>
      </c>
      <c r="BA50" s="58">
        <v>244</v>
      </c>
      <c r="BB50" s="58">
        <f>IFERROR(AZ50/AX50,"-")</f>
        <v>115756.57708933718</v>
      </c>
      <c r="BC50" s="58">
        <f>IFERROR(AZ50/AY50,"-")</f>
        <v>65339.621390809269</v>
      </c>
      <c r="BD50" s="58">
        <f t="shared" si="5"/>
        <v>658484.13524590165</v>
      </c>
      <c r="BE50" s="58">
        <f>IFERROR(AY50/AX50,"-")</f>
        <v>1.771613832853026</v>
      </c>
      <c r="BF50" s="27">
        <f>IFERROR(BA50/AX50,"-")</f>
        <v>0.17579250720461095</v>
      </c>
      <c r="BG50" s="187"/>
    </row>
    <row r="51" spans="2:59" s="7" customFormat="1" ht="13.5" customHeight="1">
      <c r="B51" s="465"/>
      <c r="C51" s="470"/>
      <c r="D51" s="300" t="s">
        <v>310</v>
      </c>
      <c r="E51" s="488"/>
      <c r="F51" s="59">
        <v>8</v>
      </c>
      <c r="G51" s="219">
        <v>2371500</v>
      </c>
      <c r="H51" s="219">
        <v>3</v>
      </c>
      <c r="I51" s="219">
        <f>IFERROR(G51/E50,"-")</f>
        <v>7931.4381270903014</v>
      </c>
      <c r="J51" s="219">
        <f t="shared" ref="J51:J53" si="72">IFERROR(G51/F51,"-")</f>
        <v>296437.5</v>
      </c>
      <c r="K51" s="219">
        <f t="shared" si="0"/>
        <v>790500</v>
      </c>
      <c r="L51" s="219">
        <f>IFERROR(F51/E50,"-")</f>
        <v>2.6755852842809364E-2</v>
      </c>
      <c r="M51" s="218">
        <f>IFERROR(H51/E50,"-")</f>
        <v>1.0033444816053512E-2</v>
      </c>
      <c r="N51" s="488"/>
      <c r="O51" s="59">
        <v>8</v>
      </c>
      <c r="P51" s="219">
        <v>2371500</v>
      </c>
      <c r="Q51" s="219">
        <v>3</v>
      </c>
      <c r="R51" s="219">
        <f>IFERROR(P51/N50,"-")</f>
        <v>10779.545454545454</v>
      </c>
      <c r="S51" s="219">
        <f t="shared" ref="S51:S53" si="73">IFERROR(P51/O51,"-")</f>
        <v>296437.5</v>
      </c>
      <c r="T51" s="219">
        <f t="shared" si="1"/>
        <v>790500</v>
      </c>
      <c r="U51" s="219">
        <f>IFERROR(O51/N50,"-")</f>
        <v>3.6363636363636362E-2</v>
      </c>
      <c r="V51" s="144">
        <f>IFERROR(Q51/N50,"-")</f>
        <v>1.3636363636363636E-2</v>
      </c>
      <c r="W51" s="488"/>
      <c r="X51" s="59">
        <v>0</v>
      </c>
      <c r="Y51" s="219">
        <v>0</v>
      </c>
      <c r="Z51" s="219">
        <v>0</v>
      </c>
      <c r="AA51" s="219">
        <f>IFERROR(Y51/W50,"-")</f>
        <v>0</v>
      </c>
      <c r="AB51" s="219" t="str">
        <f t="shared" ref="AB51:AB53" si="74">IFERROR(Y51/X51,"-")</f>
        <v>-</v>
      </c>
      <c r="AC51" s="219" t="str">
        <f t="shared" si="2"/>
        <v>-</v>
      </c>
      <c r="AD51" s="219">
        <f>IFERROR(X51/W50,"-")</f>
        <v>0</v>
      </c>
      <c r="AE51" s="144">
        <f>IFERROR(Z51/W50,"-")</f>
        <v>0</v>
      </c>
      <c r="AF51" s="488"/>
      <c r="AG51" s="59">
        <v>0</v>
      </c>
      <c r="AH51" s="219">
        <v>0</v>
      </c>
      <c r="AI51" s="219">
        <v>0</v>
      </c>
      <c r="AJ51" s="219">
        <f>IFERROR(AH51/AF50,"-")</f>
        <v>0</v>
      </c>
      <c r="AK51" s="219" t="str">
        <f t="shared" ref="AK51:AK53" si="75">IFERROR(AH51/AG51,"-")</f>
        <v>-</v>
      </c>
      <c r="AL51" s="219" t="str">
        <f t="shared" si="3"/>
        <v>-</v>
      </c>
      <c r="AM51" s="219">
        <f>IFERROR(AG51/AF50,"-")</f>
        <v>0</v>
      </c>
      <c r="AN51" s="144">
        <f>IFERROR(AI51/AF50,"-")</f>
        <v>0</v>
      </c>
      <c r="AO51" s="485"/>
      <c r="AP51" s="59">
        <v>8</v>
      </c>
      <c r="AQ51" s="219">
        <v>2217692</v>
      </c>
      <c r="AR51" s="219">
        <v>2</v>
      </c>
      <c r="AS51" s="219">
        <f>IFERROR(AQ51/AO50,"-")</f>
        <v>15728.312056737588</v>
      </c>
      <c r="AT51" s="219">
        <f t="shared" ref="AT51:AT53" si="76">IFERROR(AQ51/AP51,"-")</f>
        <v>277211.5</v>
      </c>
      <c r="AU51" s="219">
        <f t="shared" si="4"/>
        <v>1108846</v>
      </c>
      <c r="AV51" s="219">
        <f>IFERROR(AP51/AO50,"-")</f>
        <v>5.6737588652482268E-2</v>
      </c>
      <c r="AW51" s="218">
        <f>IFERROR(AR51/AO50,"-")</f>
        <v>1.4184397163120567E-2</v>
      </c>
      <c r="AX51" s="488"/>
      <c r="AY51" s="59">
        <v>19</v>
      </c>
      <c r="AZ51" s="219">
        <v>6552089</v>
      </c>
      <c r="BA51" s="219">
        <v>3</v>
      </c>
      <c r="BB51" s="219">
        <f>IFERROR(AZ51/AX50,"-")</f>
        <v>4720.5252161383287</v>
      </c>
      <c r="BC51" s="219">
        <f t="shared" ref="BC51:BC53" si="77">IFERROR(AZ51/AY51,"-")</f>
        <v>344846.78947368421</v>
      </c>
      <c r="BD51" s="219">
        <f t="shared" si="5"/>
        <v>2184029.6666666665</v>
      </c>
      <c r="BE51" s="219">
        <f>IFERROR(AY51/AX50,"-")</f>
        <v>1.3688760806916427E-2</v>
      </c>
      <c r="BF51" s="144">
        <f>IFERROR(BA51/AX50,"-")</f>
        <v>2.1613832853025938E-3</v>
      </c>
      <c r="BG51" s="187"/>
    </row>
    <row r="52" spans="2:59" s="7" customFormat="1" ht="13.5" customHeight="1">
      <c r="B52" s="465"/>
      <c r="C52" s="470"/>
      <c r="D52" s="297" t="s">
        <v>311</v>
      </c>
      <c r="E52" s="488"/>
      <c r="F52" s="222">
        <v>0</v>
      </c>
      <c r="G52" s="222">
        <v>0</v>
      </c>
      <c r="H52" s="222">
        <v>0</v>
      </c>
      <c r="I52" s="222">
        <f>IFERROR(G52/E50,"-")</f>
        <v>0</v>
      </c>
      <c r="J52" s="222" t="str">
        <f t="shared" si="72"/>
        <v>-</v>
      </c>
      <c r="K52" s="222" t="str">
        <f t="shared" si="0"/>
        <v>-</v>
      </c>
      <c r="L52" s="222">
        <f>IFERROR(F52/E50,"-")</f>
        <v>0</v>
      </c>
      <c r="M52" s="221">
        <f>IFERROR(H52/E50,"-")</f>
        <v>0</v>
      </c>
      <c r="N52" s="488"/>
      <c r="O52" s="222">
        <v>0</v>
      </c>
      <c r="P52" s="222">
        <v>0</v>
      </c>
      <c r="Q52" s="222">
        <v>0</v>
      </c>
      <c r="R52" s="222">
        <f>IFERROR(P52/N50,"-")</f>
        <v>0</v>
      </c>
      <c r="S52" s="222" t="str">
        <f t="shared" si="73"/>
        <v>-</v>
      </c>
      <c r="T52" s="222" t="str">
        <f t="shared" si="1"/>
        <v>-</v>
      </c>
      <c r="U52" s="222">
        <f>IFERROR(O52/N50,"-")</f>
        <v>0</v>
      </c>
      <c r="V52" s="29">
        <f>IFERROR(Q52/N50,"-")</f>
        <v>0</v>
      </c>
      <c r="W52" s="488"/>
      <c r="X52" s="222">
        <v>0</v>
      </c>
      <c r="Y52" s="222">
        <v>0</v>
      </c>
      <c r="Z52" s="222">
        <v>0</v>
      </c>
      <c r="AA52" s="222">
        <f>IFERROR(Y52/W50,"-")</f>
        <v>0</v>
      </c>
      <c r="AB52" s="222" t="str">
        <f t="shared" si="74"/>
        <v>-</v>
      </c>
      <c r="AC52" s="222" t="str">
        <f t="shared" si="2"/>
        <v>-</v>
      </c>
      <c r="AD52" s="222">
        <f>IFERROR(X52/W50,"-")</f>
        <v>0</v>
      </c>
      <c r="AE52" s="29">
        <f>IFERROR(Z52/W50,"-")</f>
        <v>0</v>
      </c>
      <c r="AF52" s="488"/>
      <c r="AG52" s="222">
        <v>0</v>
      </c>
      <c r="AH52" s="222">
        <v>0</v>
      </c>
      <c r="AI52" s="222">
        <v>0</v>
      </c>
      <c r="AJ52" s="222">
        <f>IFERROR(AH52/AF50,"-")</f>
        <v>0</v>
      </c>
      <c r="AK52" s="222" t="str">
        <f t="shared" si="75"/>
        <v>-</v>
      </c>
      <c r="AL52" s="222" t="str">
        <f t="shared" si="3"/>
        <v>-</v>
      </c>
      <c r="AM52" s="222">
        <f>IFERROR(AG52/AF50,"-")</f>
        <v>0</v>
      </c>
      <c r="AN52" s="29">
        <f>IFERROR(AI52/AF50,"-")</f>
        <v>0</v>
      </c>
      <c r="AO52" s="485"/>
      <c r="AP52" s="222">
        <v>0</v>
      </c>
      <c r="AQ52" s="222">
        <v>0</v>
      </c>
      <c r="AR52" s="222">
        <v>0</v>
      </c>
      <c r="AS52" s="222">
        <f>IFERROR(AQ52/AO50,"-")</f>
        <v>0</v>
      </c>
      <c r="AT52" s="222" t="str">
        <f t="shared" si="76"/>
        <v>-</v>
      </c>
      <c r="AU52" s="222" t="str">
        <f t="shared" si="4"/>
        <v>-</v>
      </c>
      <c r="AV52" s="222">
        <f>IFERROR(AP52/AO50,"-")</f>
        <v>0</v>
      </c>
      <c r="AW52" s="221">
        <f>IFERROR(AR52/AO50,"-")</f>
        <v>0</v>
      </c>
      <c r="AX52" s="488"/>
      <c r="AY52" s="222">
        <v>0</v>
      </c>
      <c r="AZ52" s="222">
        <v>0</v>
      </c>
      <c r="BA52" s="222">
        <v>0</v>
      </c>
      <c r="BB52" s="222">
        <f>IFERROR(AZ52/AX50,"-")</f>
        <v>0</v>
      </c>
      <c r="BC52" s="222" t="str">
        <f t="shared" si="77"/>
        <v>-</v>
      </c>
      <c r="BD52" s="222" t="str">
        <f t="shared" si="5"/>
        <v>-</v>
      </c>
      <c r="BE52" s="222">
        <f>IFERROR(AY52/AX50,"-")</f>
        <v>0</v>
      </c>
      <c r="BF52" s="29">
        <f>IFERROR(BA52/AX50,"-")</f>
        <v>0</v>
      </c>
      <c r="BG52" s="187"/>
    </row>
    <row r="53" spans="2:59" s="7" customFormat="1" ht="13.5" customHeight="1">
      <c r="B53" s="466"/>
      <c r="C53" s="471"/>
      <c r="D53" s="298" t="s">
        <v>64</v>
      </c>
      <c r="E53" s="489"/>
      <c r="F53" s="224">
        <v>1035</v>
      </c>
      <c r="G53" s="224">
        <f>SUM(G50:G52)</f>
        <v>83092588</v>
      </c>
      <c r="H53" s="224">
        <v>101</v>
      </c>
      <c r="I53" s="224">
        <f>IFERROR(G53/E50,"-")</f>
        <v>277901.63210702338</v>
      </c>
      <c r="J53" s="224">
        <f t="shared" si="72"/>
        <v>80282.693719806761</v>
      </c>
      <c r="K53" s="224">
        <f t="shared" si="0"/>
        <v>822698.89108910889</v>
      </c>
      <c r="L53" s="224">
        <f>IFERROR(F53/E50,"-")</f>
        <v>3.4615384615384617</v>
      </c>
      <c r="M53" s="223">
        <f>IFERROR(H53/E50,"-")</f>
        <v>0.33779264214046822</v>
      </c>
      <c r="N53" s="489"/>
      <c r="O53" s="224">
        <v>739</v>
      </c>
      <c r="P53" s="224">
        <f>SUM(P50:P52)</f>
        <v>57787152</v>
      </c>
      <c r="Q53" s="224">
        <v>71</v>
      </c>
      <c r="R53" s="224">
        <f>IFERROR(P53/N50,"-")</f>
        <v>262668.87272727274</v>
      </c>
      <c r="S53" s="224">
        <f t="shared" si="73"/>
        <v>78196.41677943166</v>
      </c>
      <c r="T53" s="224">
        <f t="shared" si="1"/>
        <v>813903.54929577466</v>
      </c>
      <c r="U53" s="224">
        <f>IFERROR(O53/N50,"-")</f>
        <v>3.3590909090909089</v>
      </c>
      <c r="V53" s="129">
        <f>IFERROR(Q53/N50,"-")</f>
        <v>0.32272727272727275</v>
      </c>
      <c r="W53" s="489"/>
      <c r="X53" s="224">
        <v>116</v>
      </c>
      <c r="Y53" s="224">
        <f>SUM(Y50:Y52)</f>
        <v>9856593</v>
      </c>
      <c r="Z53" s="224">
        <v>11</v>
      </c>
      <c r="AA53" s="224">
        <f>IFERROR(Y53/W50,"-")</f>
        <v>339882.5172413793</v>
      </c>
      <c r="AB53" s="224">
        <f t="shared" si="74"/>
        <v>84970.629310344826</v>
      </c>
      <c r="AC53" s="224">
        <f t="shared" si="2"/>
        <v>896053.90909090906</v>
      </c>
      <c r="AD53" s="224">
        <f>IFERROR(X53/W50,"-")</f>
        <v>4</v>
      </c>
      <c r="AE53" s="129">
        <f>IFERROR(Z53/W50,"-")</f>
        <v>0.37931034482758619</v>
      </c>
      <c r="AF53" s="489"/>
      <c r="AG53" s="224">
        <v>58</v>
      </c>
      <c r="AH53" s="224">
        <f>SUM(AH50:AH52)</f>
        <v>5291497</v>
      </c>
      <c r="AI53" s="224">
        <v>6</v>
      </c>
      <c r="AJ53" s="224">
        <f>IFERROR(AH53/AF50,"-")</f>
        <v>264574.84999999998</v>
      </c>
      <c r="AK53" s="224">
        <f t="shared" si="75"/>
        <v>91232.706896551725</v>
      </c>
      <c r="AL53" s="224">
        <f t="shared" si="3"/>
        <v>881916.16666666663</v>
      </c>
      <c r="AM53" s="224">
        <f>IFERROR(AG53/AF50,"-")</f>
        <v>2.9</v>
      </c>
      <c r="AN53" s="129">
        <f>IFERROR(AI53/AF50,"-")</f>
        <v>0.3</v>
      </c>
      <c r="AO53" s="486"/>
      <c r="AP53" s="224">
        <v>535</v>
      </c>
      <c r="AQ53" s="224">
        <f>SUM(AQ50:AQ52)</f>
        <v>45575667</v>
      </c>
      <c r="AR53" s="224">
        <v>56</v>
      </c>
      <c r="AS53" s="224">
        <f>IFERROR(AQ53/AO50,"-")</f>
        <v>323231.68085106381</v>
      </c>
      <c r="AT53" s="224">
        <f t="shared" si="76"/>
        <v>85188.162616822432</v>
      </c>
      <c r="AU53" s="224">
        <f t="shared" si="4"/>
        <v>813851.19642857148</v>
      </c>
      <c r="AV53" s="224">
        <f>IFERROR(AP53/AO50,"-")</f>
        <v>3.7943262411347516</v>
      </c>
      <c r="AW53" s="223">
        <f>IFERROR(AR53/AO50,"-")</f>
        <v>0.3971631205673759</v>
      </c>
      <c r="AX53" s="489"/>
      <c r="AY53" s="224">
        <v>2472</v>
      </c>
      <c r="AZ53" s="224">
        <f>SUM(AZ50:AZ52)</f>
        <v>167222218</v>
      </c>
      <c r="BA53" s="224">
        <v>246</v>
      </c>
      <c r="BB53" s="224">
        <f>IFERROR(AZ53/AX50,"-")</f>
        <v>120477.10230547551</v>
      </c>
      <c r="BC53" s="224">
        <f t="shared" si="77"/>
        <v>67646.5283171521</v>
      </c>
      <c r="BD53" s="224">
        <f t="shared" si="5"/>
        <v>679765.11382113816</v>
      </c>
      <c r="BE53" s="224">
        <f>IFERROR(AY53/AX50,"-")</f>
        <v>1.7809798270893371</v>
      </c>
      <c r="BF53" s="129">
        <f>IFERROR(BA53/AX50,"-")</f>
        <v>0.17723342939481268</v>
      </c>
      <c r="BG53" s="187"/>
    </row>
    <row r="54" spans="2:59" s="7" customFormat="1" ht="13.5" customHeight="1">
      <c r="B54" s="464">
        <v>13</v>
      </c>
      <c r="C54" s="469" t="s">
        <v>84</v>
      </c>
      <c r="D54" s="301" t="s">
        <v>309</v>
      </c>
      <c r="E54" s="487">
        <f>市区町村別_オーラルフレイル区分別該当人数･割合!E17</f>
        <v>328</v>
      </c>
      <c r="F54" s="243">
        <v>1036</v>
      </c>
      <c r="G54" s="58">
        <v>87503953</v>
      </c>
      <c r="H54" s="58">
        <v>100</v>
      </c>
      <c r="I54" s="58">
        <f>IFERROR(G54/E54,"-")</f>
        <v>266780.34451219509</v>
      </c>
      <c r="J54" s="58">
        <f>IFERROR(G54/F54,"-")</f>
        <v>84463.275096525103</v>
      </c>
      <c r="K54" s="58">
        <f t="shared" si="0"/>
        <v>875039.53</v>
      </c>
      <c r="L54" s="58">
        <f>IFERROR(F54/E54,"-")</f>
        <v>3.1585365853658538</v>
      </c>
      <c r="M54" s="217">
        <f>IFERROR(H54/E54,"-")</f>
        <v>0.3048780487804878</v>
      </c>
      <c r="N54" s="487">
        <f>市区町村別_オーラルフレイル区分別該当人数･割合!G17</f>
        <v>224</v>
      </c>
      <c r="O54" s="243">
        <v>724</v>
      </c>
      <c r="P54" s="58">
        <v>61589783</v>
      </c>
      <c r="Q54" s="58">
        <v>70</v>
      </c>
      <c r="R54" s="58">
        <f>IFERROR(P54/N54,"-")</f>
        <v>274954.38839285716</v>
      </c>
      <c r="S54" s="58">
        <f>IFERROR(P54/O54,"-")</f>
        <v>85068.761049723762</v>
      </c>
      <c r="T54" s="58">
        <f t="shared" si="1"/>
        <v>879854.04285714286</v>
      </c>
      <c r="U54" s="58">
        <f>IFERROR(O54/N54,"-")</f>
        <v>3.2321428571428572</v>
      </c>
      <c r="V54" s="27">
        <f>IFERROR(Q54/N54,"-")</f>
        <v>0.3125</v>
      </c>
      <c r="W54" s="487">
        <f>市区町村別_オーラルフレイル区分別該当人数･割合!I17</f>
        <v>39</v>
      </c>
      <c r="X54" s="243">
        <v>174</v>
      </c>
      <c r="Y54" s="58">
        <v>13770292</v>
      </c>
      <c r="Z54" s="58">
        <v>18</v>
      </c>
      <c r="AA54" s="58">
        <f>IFERROR(Y54/W54,"-")</f>
        <v>353084.41025641025</v>
      </c>
      <c r="AB54" s="58">
        <f>IFERROR(Y54/X54,"-")</f>
        <v>79139.6091954023</v>
      </c>
      <c r="AC54" s="58">
        <f t="shared" si="2"/>
        <v>765016.22222222225</v>
      </c>
      <c r="AD54" s="58">
        <f>IFERROR(X54/W54,"-")</f>
        <v>4.4615384615384617</v>
      </c>
      <c r="AE54" s="27">
        <f>IFERROR(Z54/W54,"-")</f>
        <v>0.46153846153846156</v>
      </c>
      <c r="AF54" s="487">
        <f>市区町村別_オーラルフレイル区分別該当人数･割合!K17</f>
        <v>30</v>
      </c>
      <c r="AG54" s="243">
        <v>119</v>
      </c>
      <c r="AH54" s="58">
        <v>8817140</v>
      </c>
      <c r="AI54" s="58">
        <v>13</v>
      </c>
      <c r="AJ54" s="58">
        <f>IFERROR(AH54/AF54,"-")</f>
        <v>293904.66666666669</v>
      </c>
      <c r="AK54" s="58">
        <f>IFERROR(AH54/AG54,"-")</f>
        <v>74093.613445378156</v>
      </c>
      <c r="AL54" s="58">
        <f t="shared" si="3"/>
        <v>678241.5384615385</v>
      </c>
      <c r="AM54" s="58">
        <f>IFERROR(AG54/AF54,"-")</f>
        <v>3.9666666666666668</v>
      </c>
      <c r="AN54" s="27">
        <f>IFERROR(AI54/AF54,"-")</f>
        <v>0.43333333333333335</v>
      </c>
      <c r="AO54" s="484">
        <f>市区町村別_オーラルフレイル区分別該当人数･割合!M17</f>
        <v>120</v>
      </c>
      <c r="AP54" s="243">
        <v>470</v>
      </c>
      <c r="AQ54" s="58">
        <v>52416953</v>
      </c>
      <c r="AR54" s="58">
        <v>45</v>
      </c>
      <c r="AS54" s="58">
        <f>IFERROR(AQ54/AO54,"-")</f>
        <v>436807.94166666665</v>
      </c>
      <c r="AT54" s="58">
        <f>IFERROR(AQ54/AP54,"-")</f>
        <v>111525.43191489362</v>
      </c>
      <c r="AU54" s="58">
        <f t="shared" si="4"/>
        <v>1164821.1777777779</v>
      </c>
      <c r="AV54" s="58">
        <f>IFERROR(AP54/AO54,"-")</f>
        <v>3.9166666666666665</v>
      </c>
      <c r="AW54" s="217">
        <f>IFERROR(AR54/AO54,"-")</f>
        <v>0.375</v>
      </c>
      <c r="AX54" s="487">
        <f>市区町村別_オーラルフレイル区分別該当人数･割合!O17</f>
        <v>1269</v>
      </c>
      <c r="AY54" s="243">
        <v>2486</v>
      </c>
      <c r="AZ54" s="58">
        <v>209604841</v>
      </c>
      <c r="BA54" s="58">
        <v>252</v>
      </c>
      <c r="BB54" s="58">
        <f>IFERROR(AZ54/AX54,"-")</f>
        <v>165173.23955870763</v>
      </c>
      <c r="BC54" s="58">
        <f>IFERROR(AZ54/AY54,"-")</f>
        <v>84314.095333869671</v>
      </c>
      <c r="BD54" s="58">
        <f t="shared" si="5"/>
        <v>831765.24206349207</v>
      </c>
      <c r="BE54" s="58">
        <f>IFERROR(AY54/AX54,"-")</f>
        <v>1.9590228526398739</v>
      </c>
      <c r="BF54" s="27">
        <f>IFERROR(BA54/AX54,"-")</f>
        <v>0.19858156028368795</v>
      </c>
      <c r="BG54" s="187"/>
    </row>
    <row r="55" spans="2:59" s="7" customFormat="1" ht="13.5" customHeight="1">
      <c r="B55" s="465"/>
      <c r="C55" s="470"/>
      <c r="D55" s="300" t="s">
        <v>310</v>
      </c>
      <c r="E55" s="488"/>
      <c r="F55" s="59">
        <v>3</v>
      </c>
      <c r="G55" s="219">
        <v>772956</v>
      </c>
      <c r="H55" s="219">
        <v>1</v>
      </c>
      <c r="I55" s="219">
        <f>IFERROR(G55/E54,"-")</f>
        <v>2356.5731707317073</v>
      </c>
      <c r="J55" s="219">
        <f t="shared" ref="J55:J57" si="78">IFERROR(G55/F55,"-")</f>
        <v>257652</v>
      </c>
      <c r="K55" s="219">
        <f t="shared" si="0"/>
        <v>772956</v>
      </c>
      <c r="L55" s="219">
        <f>IFERROR(F55/E54,"-")</f>
        <v>9.1463414634146336E-3</v>
      </c>
      <c r="M55" s="218">
        <f>IFERROR(H55/E54,"-")</f>
        <v>3.0487804878048782E-3</v>
      </c>
      <c r="N55" s="488"/>
      <c r="O55" s="59">
        <v>3</v>
      </c>
      <c r="P55" s="219">
        <v>772956</v>
      </c>
      <c r="Q55" s="219">
        <v>1</v>
      </c>
      <c r="R55" s="219">
        <f>IFERROR(P55/N54,"-")</f>
        <v>3450.6964285714284</v>
      </c>
      <c r="S55" s="219">
        <f t="shared" ref="S55:S57" si="79">IFERROR(P55/O55,"-")</f>
        <v>257652</v>
      </c>
      <c r="T55" s="219">
        <f t="shared" si="1"/>
        <v>772956</v>
      </c>
      <c r="U55" s="219">
        <f>IFERROR(O55/N54,"-")</f>
        <v>1.3392857142857142E-2</v>
      </c>
      <c r="V55" s="144">
        <f>IFERROR(Q55/N54,"-")</f>
        <v>4.464285714285714E-3</v>
      </c>
      <c r="W55" s="488"/>
      <c r="X55" s="59">
        <v>0</v>
      </c>
      <c r="Y55" s="219">
        <v>0</v>
      </c>
      <c r="Z55" s="219">
        <v>0</v>
      </c>
      <c r="AA55" s="219">
        <f>IFERROR(Y55/W54,"-")</f>
        <v>0</v>
      </c>
      <c r="AB55" s="219" t="str">
        <f t="shared" ref="AB55:AB57" si="80">IFERROR(Y55/X55,"-")</f>
        <v>-</v>
      </c>
      <c r="AC55" s="219" t="str">
        <f t="shared" si="2"/>
        <v>-</v>
      </c>
      <c r="AD55" s="219">
        <f>IFERROR(X55/W54,"-")</f>
        <v>0</v>
      </c>
      <c r="AE55" s="144">
        <f>IFERROR(Z55/W54,"-")</f>
        <v>0</v>
      </c>
      <c r="AF55" s="488"/>
      <c r="AG55" s="59">
        <v>0</v>
      </c>
      <c r="AH55" s="219">
        <v>0</v>
      </c>
      <c r="AI55" s="219">
        <v>0</v>
      </c>
      <c r="AJ55" s="219">
        <f>IFERROR(AH55/AF54,"-")</f>
        <v>0</v>
      </c>
      <c r="AK55" s="219" t="str">
        <f t="shared" ref="AK55:AK57" si="81">IFERROR(AH55/AG55,"-")</f>
        <v>-</v>
      </c>
      <c r="AL55" s="219" t="str">
        <f t="shared" si="3"/>
        <v>-</v>
      </c>
      <c r="AM55" s="219">
        <f>IFERROR(AG55/AF54,"-")</f>
        <v>0</v>
      </c>
      <c r="AN55" s="144">
        <f>IFERROR(AI55/AF54,"-")</f>
        <v>0</v>
      </c>
      <c r="AO55" s="485"/>
      <c r="AP55" s="59">
        <v>3</v>
      </c>
      <c r="AQ55" s="219">
        <v>857734</v>
      </c>
      <c r="AR55" s="219">
        <v>2</v>
      </c>
      <c r="AS55" s="219">
        <f>IFERROR(AQ55/AO54,"-")</f>
        <v>7147.7833333333338</v>
      </c>
      <c r="AT55" s="219">
        <f t="shared" ref="AT55:AT57" si="82">IFERROR(AQ55/AP55,"-")</f>
        <v>285911.33333333331</v>
      </c>
      <c r="AU55" s="219">
        <f t="shared" si="4"/>
        <v>428867</v>
      </c>
      <c r="AV55" s="219">
        <f>IFERROR(AP55/AO54,"-")</f>
        <v>2.5000000000000001E-2</v>
      </c>
      <c r="AW55" s="218">
        <f>IFERROR(AR55/AO54,"-")</f>
        <v>1.6666666666666666E-2</v>
      </c>
      <c r="AX55" s="488"/>
      <c r="AY55" s="59">
        <v>18</v>
      </c>
      <c r="AZ55" s="219">
        <v>5426127</v>
      </c>
      <c r="BA55" s="219">
        <v>3</v>
      </c>
      <c r="BB55" s="219">
        <f>IFERROR(AZ55/AX54,"-")</f>
        <v>4275.9078014184397</v>
      </c>
      <c r="BC55" s="219">
        <f t="shared" ref="BC55:BC57" si="83">IFERROR(AZ55/AY55,"-")</f>
        <v>301451.5</v>
      </c>
      <c r="BD55" s="219">
        <f t="shared" si="5"/>
        <v>1808709</v>
      </c>
      <c r="BE55" s="219">
        <f>IFERROR(AY55/AX54,"-")</f>
        <v>1.4184397163120567E-2</v>
      </c>
      <c r="BF55" s="144">
        <f>IFERROR(BA55/AX54,"-")</f>
        <v>2.3640661938534278E-3</v>
      </c>
      <c r="BG55" s="187"/>
    </row>
    <row r="56" spans="2:59" s="7" customFormat="1" ht="13.5" customHeight="1">
      <c r="B56" s="465"/>
      <c r="C56" s="470"/>
      <c r="D56" s="297" t="s">
        <v>311</v>
      </c>
      <c r="E56" s="488"/>
      <c r="F56" s="222">
        <v>0</v>
      </c>
      <c r="G56" s="222">
        <v>0</v>
      </c>
      <c r="H56" s="222">
        <v>0</v>
      </c>
      <c r="I56" s="222">
        <f>IFERROR(G56/E54,"-")</f>
        <v>0</v>
      </c>
      <c r="J56" s="222" t="str">
        <f t="shared" si="78"/>
        <v>-</v>
      </c>
      <c r="K56" s="222" t="str">
        <f t="shared" si="0"/>
        <v>-</v>
      </c>
      <c r="L56" s="222">
        <f>IFERROR(F56/E54,"-")</f>
        <v>0</v>
      </c>
      <c r="M56" s="221">
        <f>IFERROR(H56/E54,"-")</f>
        <v>0</v>
      </c>
      <c r="N56" s="488"/>
      <c r="O56" s="222">
        <v>0</v>
      </c>
      <c r="P56" s="222">
        <v>0</v>
      </c>
      <c r="Q56" s="222">
        <v>0</v>
      </c>
      <c r="R56" s="222">
        <f>IFERROR(P56/N54,"-")</f>
        <v>0</v>
      </c>
      <c r="S56" s="222" t="str">
        <f t="shared" si="79"/>
        <v>-</v>
      </c>
      <c r="T56" s="222" t="str">
        <f t="shared" si="1"/>
        <v>-</v>
      </c>
      <c r="U56" s="222">
        <f>IFERROR(O56/N54,"-")</f>
        <v>0</v>
      </c>
      <c r="V56" s="29">
        <f>IFERROR(Q56/N54,"-")</f>
        <v>0</v>
      </c>
      <c r="W56" s="488"/>
      <c r="X56" s="222">
        <v>0</v>
      </c>
      <c r="Y56" s="222">
        <v>0</v>
      </c>
      <c r="Z56" s="222">
        <v>0</v>
      </c>
      <c r="AA56" s="222">
        <f>IFERROR(Y56/W54,"-")</f>
        <v>0</v>
      </c>
      <c r="AB56" s="222" t="str">
        <f t="shared" si="80"/>
        <v>-</v>
      </c>
      <c r="AC56" s="222" t="str">
        <f t="shared" si="2"/>
        <v>-</v>
      </c>
      <c r="AD56" s="222">
        <f>IFERROR(X56/W54,"-")</f>
        <v>0</v>
      </c>
      <c r="AE56" s="29">
        <f>IFERROR(Z56/W54,"-")</f>
        <v>0</v>
      </c>
      <c r="AF56" s="488"/>
      <c r="AG56" s="222">
        <v>0</v>
      </c>
      <c r="AH56" s="222">
        <v>0</v>
      </c>
      <c r="AI56" s="222">
        <v>0</v>
      </c>
      <c r="AJ56" s="222">
        <f>IFERROR(AH56/AF54,"-")</f>
        <v>0</v>
      </c>
      <c r="AK56" s="222" t="str">
        <f t="shared" si="81"/>
        <v>-</v>
      </c>
      <c r="AL56" s="222" t="str">
        <f t="shared" si="3"/>
        <v>-</v>
      </c>
      <c r="AM56" s="222">
        <f>IFERROR(AG56/AF54,"-")</f>
        <v>0</v>
      </c>
      <c r="AN56" s="29">
        <f>IFERROR(AI56/AF54,"-")</f>
        <v>0</v>
      </c>
      <c r="AO56" s="485"/>
      <c r="AP56" s="222">
        <v>0</v>
      </c>
      <c r="AQ56" s="222">
        <v>0</v>
      </c>
      <c r="AR56" s="222">
        <v>0</v>
      </c>
      <c r="AS56" s="222">
        <f>IFERROR(AQ56/AO54,"-")</f>
        <v>0</v>
      </c>
      <c r="AT56" s="222" t="str">
        <f t="shared" si="82"/>
        <v>-</v>
      </c>
      <c r="AU56" s="222" t="str">
        <f t="shared" si="4"/>
        <v>-</v>
      </c>
      <c r="AV56" s="222">
        <f>IFERROR(AP56/AO54,"-")</f>
        <v>0</v>
      </c>
      <c r="AW56" s="221">
        <f>IFERROR(AR56/AO54,"-")</f>
        <v>0</v>
      </c>
      <c r="AX56" s="488"/>
      <c r="AY56" s="222">
        <v>0</v>
      </c>
      <c r="AZ56" s="222">
        <v>0</v>
      </c>
      <c r="BA56" s="222">
        <v>0</v>
      </c>
      <c r="BB56" s="222">
        <f>IFERROR(AZ56/AX54,"-")</f>
        <v>0</v>
      </c>
      <c r="BC56" s="222" t="str">
        <f t="shared" si="83"/>
        <v>-</v>
      </c>
      <c r="BD56" s="222" t="str">
        <f t="shared" si="5"/>
        <v>-</v>
      </c>
      <c r="BE56" s="222">
        <f>IFERROR(AY56/AX54,"-")</f>
        <v>0</v>
      </c>
      <c r="BF56" s="29">
        <f>IFERROR(BA56/AX54,"-")</f>
        <v>0</v>
      </c>
      <c r="BG56" s="187"/>
    </row>
    <row r="57" spans="2:59" s="7" customFormat="1" ht="13.5" customHeight="1">
      <c r="B57" s="466"/>
      <c r="C57" s="471"/>
      <c r="D57" s="298" t="s">
        <v>64</v>
      </c>
      <c r="E57" s="489"/>
      <c r="F57" s="224">
        <v>1039</v>
      </c>
      <c r="G57" s="224">
        <f>SUM(G54:G56)</f>
        <v>88276909</v>
      </c>
      <c r="H57" s="224">
        <v>101</v>
      </c>
      <c r="I57" s="224">
        <f>IFERROR(G57/E54,"-")</f>
        <v>269136.91768292681</v>
      </c>
      <c r="J57" s="224">
        <f t="shared" si="78"/>
        <v>84963.338787295477</v>
      </c>
      <c r="K57" s="224">
        <f t="shared" si="0"/>
        <v>874028.80198019801</v>
      </c>
      <c r="L57" s="224">
        <f>IFERROR(F57/E54,"-")</f>
        <v>3.1676829268292681</v>
      </c>
      <c r="M57" s="223">
        <f>IFERROR(H57/E54,"-")</f>
        <v>0.30792682926829268</v>
      </c>
      <c r="N57" s="489"/>
      <c r="O57" s="224">
        <v>727</v>
      </c>
      <c r="P57" s="224">
        <f>SUM(P54:P56)</f>
        <v>62362739</v>
      </c>
      <c r="Q57" s="224">
        <v>71</v>
      </c>
      <c r="R57" s="224">
        <f>IFERROR(P57/N54,"-")</f>
        <v>278405.08482142858</v>
      </c>
      <c r="S57" s="224">
        <f t="shared" si="79"/>
        <v>85780.93397524071</v>
      </c>
      <c r="T57" s="224">
        <f t="shared" si="1"/>
        <v>878348.43661971833</v>
      </c>
      <c r="U57" s="224">
        <f>IFERROR(O57/N54,"-")</f>
        <v>3.2455357142857144</v>
      </c>
      <c r="V57" s="129">
        <f>IFERROR(Q57/N54,"-")</f>
        <v>0.3169642857142857</v>
      </c>
      <c r="W57" s="489"/>
      <c r="X57" s="224">
        <v>174</v>
      </c>
      <c r="Y57" s="224">
        <f>SUM(Y54:Y56)</f>
        <v>13770292</v>
      </c>
      <c r="Z57" s="224">
        <v>18</v>
      </c>
      <c r="AA57" s="224">
        <f>IFERROR(Y57/W54,"-")</f>
        <v>353084.41025641025</v>
      </c>
      <c r="AB57" s="224">
        <f t="shared" si="80"/>
        <v>79139.6091954023</v>
      </c>
      <c r="AC57" s="224">
        <f t="shared" si="2"/>
        <v>765016.22222222225</v>
      </c>
      <c r="AD57" s="224">
        <f>IFERROR(X57/W54,"-")</f>
        <v>4.4615384615384617</v>
      </c>
      <c r="AE57" s="129">
        <f>IFERROR(Z57/W54,"-")</f>
        <v>0.46153846153846156</v>
      </c>
      <c r="AF57" s="489"/>
      <c r="AG57" s="224">
        <v>119</v>
      </c>
      <c r="AH57" s="224">
        <f>SUM(AH54:AH56)</f>
        <v>8817140</v>
      </c>
      <c r="AI57" s="224">
        <v>13</v>
      </c>
      <c r="AJ57" s="224">
        <f>IFERROR(AH57/AF54,"-")</f>
        <v>293904.66666666669</v>
      </c>
      <c r="AK57" s="224">
        <f t="shared" si="81"/>
        <v>74093.613445378156</v>
      </c>
      <c r="AL57" s="224">
        <f t="shared" si="3"/>
        <v>678241.5384615385</v>
      </c>
      <c r="AM57" s="224">
        <f>IFERROR(AG57/AF54,"-")</f>
        <v>3.9666666666666668</v>
      </c>
      <c r="AN57" s="129">
        <f>IFERROR(AI57/AF54,"-")</f>
        <v>0.43333333333333335</v>
      </c>
      <c r="AO57" s="486"/>
      <c r="AP57" s="224">
        <v>470</v>
      </c>
      <c r="AQ57" s="224">
        <f>SUM(AQ54:AQ56)</f>
        <v>53274687</v>
      </c>
      <c r="AR57" s="224">
        <v>45</v>
      </c>
      <c r="AS57" s="224">
        <f>IFERROR(AQ57/AO54,"-")</f>
        <v>443955.72499999998</v>
      </c>
      <c r="AT57" s="224">
        <f t="shared" si="82"/>
        <v>113350.39787234043</v>
      </c>
      <c r="AU57" s="224">
        <f t="shared" si="4"/>
        <v>1183881.9333333333</v>
      </c>
      <c r="AV57" s="224">
        <f>IFERROR(AP57/AO54,"-")</f>
        <v>3.9166666666666665</v>
      </c>
      <c r="AW57" s="223">
        <f>IFERROR(AR57/AO54,"-")</f>
        <v>0.375</v>
      </c>
      <c r="AX57" s="489"/>
      <c r="AY57" s="224">
        <v>2498</v>
      </c>
      <c r="AZ57" s="224">
        <f>SUM(AZ54:AZ56)</f>
        <v>215030968</v>
      </c>
      <c r="BA57" s="224">
        <v>253</v>
      </c>
      <c r="BB57" s="224">
        <f>IFERROR(AZ57/AX54,"-")</f>
        <v>169449.14736012608</v>
      </c>
      <c r="BC57" s="224">
        <f t="shared" si="83"/>
        <v>86081.25220176141</v>
      </c>
      <c r="BD57" s="224">
        <f t="shared" si="5"/>
        <v>849924.77470355737</v>
      </c>
      <c r="BE57" s="224">
        <f>IFERROR(AY57/AX54,"-")</f>
        <v>1.9684791174152876</v>
      </c>
      <c r="BF57" s="129">
        <f>IFERROR(BA57/AX54,"-")</f>
        <v>0.19936958234830576</v>
      </c>
      <c r="BG57" s="187"/>
    </row>
    <row r="58" spans="2:59" s="7" customFormat="1" ht="13.5" customHeight="1">
      <c r="B58" s="464">
        <v>14</v>
      </c>
      <c r="C58" s="469" t="s">
        <v>85</v>
      </c>
      <c r="D58" s="301" t="s">
        <v>309</v>
      </c>
      <c r="E58" s="487">
        <f>市区町村別_オーラルフレイル区分別該当人数･割合!E18</f>
        <v>301</v>
      </c>
      <c r="F58" s="243">
        <v>732</v>
      </c>
      <c r="G58" s="58">
        <v>60532671</v>
      </c>
      <c r="H58" s="58">
        <v>71</v>
      </c>
      <c r="I58" s="58">
        <f>IFERROR(G58/E58,"-")</f>
        <v>201105.21926910299</v>
      </c>
      <c r="J58" s="58">
        <f>IFERROR(G58/F58,"-")</f>
        <v>82694.905737704918</v>
      </c>
      <c r="K58" s="58">
        <f t="shared" si="0"/>
        <v>852572.8309859155</v>
      </c>
      <c r="L58" s="58">
        <f>IFERROR(F58/E58,"-")</f>
        <v>2.4318936877076411</v>
      </c>
      <c r="M58" s="217">
        <f>IFERROR(H58/E58,"-")</f>
        <v>0.23588039867109634</v>
      </c>
      <c r="N58" s="487">
        <f>市区町村別_オーラルフレイル区分別該当人数･割合!G18</f>
        <v>228</v>
      </c>
      <c r="O58" s="243">
        <v>595</v>
      </c>
      <c r="P58" s="58">
        <v>42538535</v>
      </c>
      <c r="Q58" s="58">
        <v>58</v>
      </c>
      <c r="R58" s="58">
        <f>IFERROR(P58/N58,"-")</f>
        <v>186572.52192982455</v>
      </c>
      <c r="S58" s="58">
        <f>IFERROR(P58/O58,"-")</f>
        <v>71493.336134453784</v>
      </c>
      <c r="T58" s="58">
        <f t="shared" si="1"/>
        <v>733423.01724137936</v>
      </c>
      <c r="U58" s="58">
        <f>IFERROR(O58/N58,"-")</f>
        <v>2.6096491228070176</v>
      </c>
      <c r="V58" s="27">
        <f>IFERROR(Q58/N58,"-")</f>
        <v>0.25438596491228072</v>
      </c>
      <c r="W58" s="487">
        <f>市区町村別_オーラルフレイル区分別該当人数･割合!I18</f>
        <v>37</v>
      </c>
      <c r="X58" s="243">
        <v>155</v>
      </c>
      <c r="Y58" s="58">
        <v>9255088</v>
      </c>
      <c r="Z58" s="58">
        <v>15</v>
      </c>
      <c r="AA58" s="58">
        <f>IFERROR(Y58/W58,"-")</f>
        <v>250137.51351351352</v>
      </c>
      <c r="AB58" s="58">
        <f>IFERROR(Y58/X58,"-")</f>
        <v>59710.245161290324</v>
      </c>
      <c r="AC58" s="58">
        <f t="shared" si="2"/>
        <v>617005.8666666667</v>
      </c>
      <c r="AD58" s="58">
        <f>IFERROR(X58/W58,"-")</f>
        <v>4.1891891891891895</v>
      </c>
      <c r="AE58" s="27">
        <f>IFERROR(Z58/W58,"-")</f>
        <v>0.40540540540540543</v>
      </c>
      <c r="AF58" s="487">
        <f>市区町村別_オーラルフレイル区分別該当人数･割合!K18</f>
        <v>30</v>
      </c>
      <c r="AG58" s="243">
        <v>124</v>
      </c>
      <c r="AH58" s="58">
        <v>6922956</v>
      </c>
      <c r="AI58" s="58">
        <v>12</v>
      </c>
      <c r="AJ58" s="58">
        <f>IFERROR(AH58/AF58,"-")</f>
        <v>230765.2</v>
      </c>
      <c r="AK58" s="58">
        <f>IFERROR(AH58/AG58,"-")</f>
        <v>55830.290322580644</v>
      </c>
      <c r="AL58" s="58">
        <f t="shared" si="3"/>
        <v>576913</v>
      </c>
      <c r="AM58" s="58">
        <f>IFERROR(AG58/AF58,"-")</f>
        <v>4.1333333333333337</v>
      </c>
      <c r="AN58" s="27">
        <f>IFERROR(AI58/AF58,"-")</f>
        <v>0.4</v>
      </c>
      <c r="AO58" s="484">
        <f>市区町村別_オーラルフレイル区分別該当人数･割合!M18</f>
        <v>96</v>
      </c>
      <c r="AP58" s="243">
        <v>374</v>
      </c>
      <c r="AQ58" s="58">
        <v>31677451</v>
      </c>
      <c r="AR58" s="58">
        <v>36</v>
      </c>
      <c r="AS58" s="58">
        <f>IFERROR(AQ58/AO58,"-")</f>
        <v>329973.44791666669</v>
      </c>
      <c r="AT58" s="58">
        <f>IFERROR(AQ58/AP58,"-")</f>
        <v>84699.066844919784</v>
      </c>
      <c r="AU58" s="58">
        <f t="shared" si="4"/>
        <v>879929.1944444445</v>
      </c>
      <c r="AV58" s="58">
        <f>IFERROR(AP58/AO58,"-")</f>
        <v>3.8958333333333335</v>
      </c>
      <c r="AW58" s="217">
        <f>IFERROR(AR58/AO58,"-")</f>
        <v>0.375</v>
      </c>
      <c r="AX58" s="487">
        <f>市区町村別_オーラルフレイル区分別該当人数･割合!O18</f>
        <v>1305</v>
      </c>
      <c r="AY58" s="243">
        <v>2377</v>
      </c>
      <c r="AZ58" s="58">
        <v>177415301</v>
      </c>
      <c r="BA58" s="58">
        <v>241</v>
      </c>
      <c r="BB58" s="58">
        <f>IFERROR(AZ58/AX58,"-")</f>
        <v>135950.42222222223</v>
      </c>
      <c r="BC58" s="58">
        <f>IFERROR(AZ58/AY58,"-")</f>
        <v>74638.326041228444</v>
      </c>
      <c r="BD58" s="58">
        <f t="shared" si="5"/>
        <v>736163.07468879665</v>
      </c>
      <c r="BE58" s="58">
        <f>IFERROR(AY58/AX58,"-")</f>
        <v>1.8214559386973179</v>
      </c>
      <c r="BF58" s="27">
        <f>IFERROR(BA58/AX58,"-")</f>
        <v>0.1846743295019157</v>
      </c>
      <c r="BG58" s="187"/>
    </row>
    <row r="59" spans="2:59" s="7" customFormat="1" ht="13.5" customHeight="1">
      <c r="B59" s="465"/>
      <c r="C59" s="470"/>
      <c r="D59" s="300" t="s">
        <v>310</v>
      </c>
      <c r="E59" s="488"/>
      <c r="F59" s="59">
        <v>21</v>
      </c>
      <c r="G59" s="219">
        <v>6516796</v>
      </c>
      <c r="H59" s="219">
        <v>2</v>
      </c>
      <c r="I59" s="219">
        <f>IFERROR(G59/E58,"-")</f>
        <v>21650.485049833886</v>
      </c>
      <c r="J59" s="219">
        <f t="shared" ref="J59:J61" si="84">IFERROR(G59/F59,"-")</f>
        <v>310323.61904761905</v>
      </c>
      <c r="K59" s="219">
        <f t="shared" si="0"/>
        <v>3258398</v>
      </c>
      <c r="L59" s="219">
        <f>IFERROR(F59/E58,"-")</f>
        <v>6.9767441860465115E-2</v>
      </c>
      <c r="M59" s="218">
        <f>IFERROR(H59/E58,"-")</f>
        <v>6.6445182724252493E-3</v>
      </c>
      <c r="N59" s="488"/>
      <c r="O59" s="59">
        <v>21</v>
      </c>
      <c r="P59" s="219">
        <v>6516796</v>
      </c>
      <c r="Q59" s="219">
        <v>2</v>
      </c>
      <c r="R59" s="219">
        <f>IFERROR(P59/N58,"-")</f>
        <v>28582.438596491229</v>
      </c>
      <c r="S59" s="219">
        <f t="shared" ref="S59:S61" si="85">IFERROR(P59/O59,"-")</f>
        <v>310323.61904761905</v>
      </c>
      <c r="T59" s="219">
        <f t="shared" si="1"/>
        <v>3258398</v>
      </c>
      <c r="U59" s="219">
        <f>IFERROR(O59/N58,"-")</f>
        <v>9.2105263157894732E-2</v>
      </c>
      <c r="V59" s="144">
        <f>IFERROR(Q59/N58,"-")</f>
        <v>8.771929824561403E-3</v>
      </c>
      <c r="W59" s="488"/>
      <c r="X59" s="59">
        <v>9</v>
      </c>
      <c r="Y59" s="219">
        <v>2691520</v>
      </c>
      <c r="Z59" s="219">
        <v>1</v>
      </c>
      <c r="AA59" s="219">
        <f>IFERROR(Y59/W58,"-")</f>
        <v>72743.783783783787</v>
      </c>
      <c r="AB59" s="219">
        <f t="shared" ref="AB59:AB61" si="86">IFERROR(Y59/X59,"-")</f>
        <v>299057.77777777775</v>
      </c>
      <c r="AC59" s="219">
        <f t="shared" si="2"/>
        <v>2691520</v>
      </c>
      <c r="AD59" s="219">
        <f>IFERROR(X59/W58,"-")</f>
        <v>0.24324324324324326</v>
      </c>
      <c r="AE59" s="144">
        <f>IFERROR(Z59/W58,"-")</f>
        <v>2.7027027027027029E-2</v>
      </c>
      <c r="AF59" s="488"/>
      <c r="AG59" s="59">
        <v>9</v>
      </c>
      <c r="AH59" s="219">
        <v>2691520</v>
      </c>
      <c r="AI59" s="219">
        <v>1</v>
      </c>
      <c r="AJ59" s="219">
        <f>IFERROR(AH59/AF58,"-")</f>
        <v>89717.333333333328</v>
      </c>
      <c r="AK59" s="219">
        <f t="shared" ref="AK59:AK61" si="87">IFERROR(AH59/AG59,"-")</f>
        <v>299057.77777777775</v>
      </c>
      <c r="AL59" s="219">
        <f t="shared" si="3"/>
        <v>2691520</v>
      </c>
      <c r="AM59" s="219">
        <f>IFERROR(AG59/AF58,"-")</f>
        <v>0.3</v>
      </c>
      <c r="AN59" s="144">
        <f>IFERROR(AI59/AF58,"-")</f>
        <v>3.3333333333333333E-2</v>
      </c>
      <c r="AO59" s="485"/>
      <c r="AP59" s="59">
        <v>17</v>
      </c>
      <c r="AQ59" s="219">
        <v>5557135</v>
      </c>
      <c r="AR59" s="219">
        <v>2</v>
      </c>
      <c r="AS59" s="219">
        <f>IFERROR(AQ59/AO58,"-")</f>
        <v>57886.822916666664</v>
      </c>
      <c r="AT59" s="219">
        <f t="shared" ref="AT59:AT61" si="88">IFERROR(AQ59/AP59,"-")</f>
        <v>326890.29411764705</v>
      </c>
      <c r="AU59" s="219">
        <f t="shared" si="4"/>
        <v>2778567.5</v>
      </c>
      <c r="AV59" s="219">
        <f>IFERROR(AP59/AO58,"-")</f>
        <v>0.17708333333333334</v>
      </c>
      <c r="AW59" s="218">
        <f>IFERROR(AR59/AO58,"-")</f>
        <v>2.0833333333333332E-2</v>
      </c>
      <c r="AX59" s="488"/>
      <c r="AY59" s="59">
        <v>70</v>
      </c>
      <c r="AZ59" s="219">
        <v>20568501</v>
      </c>
      <c r="BA59" s="219">
        <v>15</v>
      </c>
      <c r="BB59" s="219">
        <f>IFERROR(AZ59/AX58,"-")</f>
        <v>15761.303448275861</v>
      </c>
      <c r="BC59" s="219">
        <f t="shared" ref="BC59:BC61" si="89">IFERROR(AZ59/AY59,"-")</f>
        <v>293835.72857142857</v>
      </c>
      <c r="BD59" s="219">
        <f t="shared" si="5"/>
        <v>1371233.4</v>
      </c>
      <c r="BE59" s="219">
        <f>IFERROR(AY59/AX58,"-")</f>
        <v>5.3639846743295021E-2</v>
      </c>
      <c r="BF59" s="144">
        <f>IFERROR(BA59/AX58,"-")</f>
        <v>1.1494252873563218E-2</v>
      </c>
      <c r="BG59" s="187"/>
    </row>
    <row r="60" spans="2:59" s="7" customFormat="1" ht="13.5" customHeight="1">
      <c r="B60" s="465"/>
      <c r="C60" s="470"/>
      <c r="D60" s="297" t="s">
        <v>311</v>
      </c>
      <c r="E60" s="488"/>
      <c r="F60" s="222">
        <v>0</v>
      </c>
      <c r="G60" s="222">
        <v>0</v>
      </c>
      <c r="H60" s="222">
        <v>0</v>
      </c>
      <c r="I60" s="222">
        <f>IFERROR(G60/E58,"-")</f>
        <v>0</v>
      </c>
      <c r="J60" s="222" t="str">
        <f t="shared" si="84"/>
        <v>-</v>
      </c>
      <c r="K60" s="222" t="str">
        <f t="shared" si="0"/>
        <v>-</v>
      </c>
      <c r="L60" s="222">
        <f>IFERROR(F60/E58,"-")</f>
        <v>0</v>
      </c>
      <c r="M60" s="221">
        <f>IFERROR(H60/E58,"-")</f>
        <v>0</v>
      </c>
      <c r="N60" s="488"/>
      <c r="O60" s="222">
        <v>0</v>
      </c>
      <c r="P60" s="222">
        <v>0</v>
      </c>
      <c r="Q60" s="222">
        <v>0</v>
      </c>
      <c r="R60" s="222">
        <f>IFERROR(P60/N58,"-")</f>
        <v>0</v>
      </c>
      <c r="S60" s="222" t="str">
        <f t="shared" si="85"/>
        <v>-</v>
      </c>
      <c r="T60" s="222" t="str">
        <f t="shared" si="1"/>
        <v>-</v>
      </c>
      <c r="U60" s="222">
        <f>IFERROR(O60/N58,"-")</f>
        <v>0</v>
      </c>
      <c r="V60" s="29">
        <f>IFERROR(Q60/N58,"-")</f>
        <v>0</v>
      </c>
      <c r="W60" s="488"/>
      <c r="X60" s="222">
        <v>0</v>
      </c>
      <c r="Y60" s="222">
        <v>0</v>
      </c>
      <c r="Z60" s="222">
        <v>0</v>
      </c>
      <c r="AA60" s="222">
        <f>IFERROR(Y60/W58,"-")</f>
        <v>0</v>
      </c>
      <c r="AB60" s="222" t="str">
        <f t="shared" si="86"/>
        <v>-</v>
      </c>
      <c r="AC60" s="222" t="str">
        <f t="shared" si="2"/>
        <v>-</v>
      </c>
      <c r="AD60" s="222">
        <f>IFERROR(X60/W58,"-")</f>
        <v>0</v>
      </c>
      <c r="AE60" s="29">
        <f>IFERROR(Z60/W58,"-")</f>
        <v>0</v>
      </c>
      <c r="AF60" s="488"/>
      <c r="AG60" s="222">
        <v>0</v>
      </c>
      <c r="AH60" s="222">
        <v>0</v>
      </c>
      <c r="AI60" s="222">
        <v>0</v>
      </c>
      <c r="AJ60" s="222">
        <f>IFERROR(AH60/AF58,"-")</f>
        <v>0</v>
      </c>
      <c r="AK60" s="222" t="str">
        <f t="shared" si="87"/>
        <v>-</v>
      </c>
      <c r="AL60" s="222" t="str">
        <f t="shared" si="3"/>
        <v>-</v>
      </c>
      <c r="AM60" s="222">
        <f>IFERROR(AG60/AF58,"-")</f>
        <v>0</v>
      </c>
      <c r="AN60" s="29">
        <f>IFERROR(AI60/AF58,"-")</f>
        <v>0</v>
      </c>
      <c r="AO60" s="485"/>
      <c r="AP60" s="222">
        <v>0</v>
      </c>
      <c r="AQ60" s="222">
        <v>0</v>
      </c>
      <c r="AR60" s="222">
        <v>0</v>
      </c>
      <c r="AS60" s="222">
        <f>IFERROR(AQ60/AO58,"-")</f>
        <v>0</v>
      </c>
      <c r="AT60" s="222" t="str">
        <f t="shared" si="88"/>
        <v>-</v>
      </c>
      <c r="AU60" s="222" t="str">
        <f t="shared" si="4"/>
        <v>-</v>
      </c>
      <c r="AV60" s="222">
        <f>IFERROR(AP60/AO58,"-")</f>
        <v>0</v>
      </c>
      <c r="AW60" s="221">
        <f>IFERROR(AR60/AO58,"-")</f>
        <v>0</v>
      </c>
      <c r="AX60" s="488"/>
      <c r="AY60" s="222">
        <v>0</v>
      </c>
      <c r="AZ60" s="222">
        <v>0</v>
      </c>
      <c r="BA60" s="222">
        <v>0</v>
      </c>
      <c r="BB60" s="222">
        <f>IFERROR(AZ60/AX58,"-")</f>
        <v>0</v>
      </c>
      <c r="BC60" s="222" t="str">
        <f t="shared" si="89"/>
        <v>-</v>
      </c>
      <c r="BD60" s="222" t="str">
        <f t="shared" si="5"/>
        <v>-</v>
      </c>
      <c r="BE60" s="222">
        <f>IFERROR(AY60/AX58,"-")</f>
        <v>0</v>
      </c>
      <c r="BF60" s="29">
        <f>IFERROR(BA60/AX58,"-")</f>
        <v>0</v>
      </c>
      <c r="BG60" s="187"/>
    </row>
    <row r="61" spans="2:59" s="7" customFormat="1" ht="13.5" customHeight="1">
      <c r="B61" s="466"/>
      <c r="C61" s="471"/>
      <c r="D61" s="298" t="s">
        <v>64</v>
      </c>
      <c r="E61" s="489"/>
      <c r="F61" s="224">
        <v>753</v>
      </c>
      <c r="G61" s="224">
        <f>SUM(G58:G60)</f>
        <v>67049467</v>
      </c>
      <c r="H61" s="224">
        <v>73</v>
      </c>
      <c r="I61" s="224">
        <f>IFERROR(G61/E58,"-")</f>
        <v>222755.70431893689</v>
      </c>
      <c r="J61" s="224">
        <f t="shared" si="84"/>
        <v>89043.116865869859</v>
      </c>
      <c r="K61" s="224">
        <f t="shared" si="0"/>
        <v>918485.84931506845</v>
      </c>
      <c r="L61" s="224">
        <f>IFERROR(F61/E58,"-")</f>
        <v>2.5016611295681064</v>
      </c>
      <c r="M61" s="223">
        <f>IFERROR(H61/E58,"-")</f>
        <v>0.2425249169435216</v>
      </c>
      <c r="N61" s="489"/>
      <c r="O61" s="224">
        <v>616</v>
      </c>
      <c r="P61" s="224">
        <f>SUM(P58:P60)</f>
        <v>49055331</v>
      </c>
      <c r="Q61" s="224">
        <v>60</v>
      </c>
      <c r="R61" s="224">
        <f>IFERROR(P61/N58,"-")</f>
        <v>215154.96052631579</v>
      </c>
      <c r="S61" s="224">
        <f t="shared" si="85"/>
        <v>79635.277597402601</v>
      </c>
      <c r="T61" s="224">
        <f t="shared" si="1"/>
        <v>817588.85</v>
      </c>
      <c r="U61" s="224">
        <f>IFERROR(O61/N58,"-")</f>
        <v>2.7017543859649122</v>
      </c>
      <c r="V61" s="129">
        <f>IFERROR(Q61/N58,"-")</f>
        <v>0.26315789473684209</v>
      </c>
      <c r="W61" s="489"/>
      <c r="X61" s="224">
        <v>164</v>
      </c>
      <c r="Y61" s="224">
        <f>SUM(Y58:Y60)</f>
        <v>11946608</v>
      </c>
      <c r="Z61" s="224">
        <v>16</v>
      </c>
      <c r="AA61" s="224">
        <f>IFERROR(Y61/W58,"-")</f>
        <v>322881.29729729728</v>
      </c>
      <c r="AB61" s="224">
        <f t="shared" si="86"/>
        <v>72845.170731707316</v>
      </c>
      <c r="AC61" s="224">
        <f t="shared" si="2"/>
        <v>746663</v>
      </c>
      <c r="AD61" s="224">
        <f>IFERROR(X61/W58,"-")</f>
        <v>4.4324324324324325</v>
      </c>
      <c r="AE61" s="129">
        <f>IFERROR(Z61/W58,"-")</f>
        <v>0.43243243243243246</v>
      </c>
      <c r="AF61" s="489"/>
      <c r="AG61" s="224">
        <v>133</v>
      </c>
      <c r="AH61" s="224">
        <f>SUM(AH58:AH60)</f>
        <v>9614476</v>
      </c>
      <c r="AI61" s="224">
        <v>13</v>
      </c>
      <c r="AJ61" s="224">
        <f>IFERROR(AH61/AF58,"-")</f>
        <v>320482.53333333333</v>
      </c>
      <c r="AK61" s="224">
        <f t="shared" si="87"/>
        <v>72289.293233082702</v>
      </c>
      <c r="AL61" s="224">
        <f t="shared" si="3"/>
        <v>739575.07692307688</v>
      </c>
      <c r="AM61" s="224">
        <f>IFERROR(AG61/AF58,"-")</f>
        <v>4.4333333333333336</v>
      </c>
      <c r="AN61" s="129">
        <f>IFERROR(AI61/AF58,"-")</f>
        <v>0.43333333333333335</v>
      </c>
      <c r="AO61" s="486"/>
      <c r="AP61" s="224">
        <v>391</v>
      </c>
      <c r="AQ61" s="224">
        <f>SUM(AQ58:AQ60)</f>
        <v>37234586</v>
      </c>
      <c r="AR61" s="224">
        <v>38</v>
      </c>
      <c r="AS61" s="224">
        <f>IFERROR(AQ61/AO58,"-")</f>
        <v>387860.27083333331</v>
      </c>
      <c r="AT61" s="224">
        <f t="shared" si="88"/>
        <v>95229.120204603576</v>
      </c>
      <c r="AU61" s="224">
        <f t="shared" si="4"/>
        <v>979857.52631578944</v>
      </c>
      <c r="AV61" s="224">
        <f>IFERROR(AP61/AO58,"-")</f>
        <v>4.072916666666667</v>
      </c>
      <c r="AW61" s="223">
        <f>IFERROR(AR61/AO58,"-")</f>
        <v>0.39583333333333331</v>
      </c>
      <c r="AX61" s="489"/>
      <c r="AY61" s="224">
        <v>2403</v>
      </c>
      <c r="AZ61" s="224">
        <f>SUM(AZ58:AZ60)</f>
        <v>197983802</v>
      </c>
      <c r="BA61" s="224">
        <v>242</v>
      </c>
      <c r="BB61" s="224">
        <f>IFERROR(AZ61/AX58,"-")</f>
        <v>151711.7256704981</v>
      </c>
      <c r="BC61" s="224">
        <f t="shared" si="89"/>
        <v>82390.263004577617</v>
      </c>
      <c r="BD61" s="224">
        <f t="shared" si="5"/>
        <v>818114.88429752062</v>
      </c>
      <c r="BE61" s="224">
        <f>IFERROR(AY61/AX58,"-")</f>
        <v>1.8413793103448275</v>
      </c>
      <c r="BF61" s="129">
        <f>IFERROR(BA61/AX58,"-")</f>
        <v>0.18544061302681991</v>
      </c>
      <c r="BG61" s="187"/>
    </row>
    <row r="62" spans="2:59" s="7" customFormat="1" ht="13.5" customHeight="1">
      <c r="B62" s="464">
        <v>15</v>
      </c>
      <c r="C62" s="469" t="s">
        <v>86</v>
      </c>
      <c r="D62" s="301" t="s">
        <v>309</v>
      </c>
      <c r="E62" s="487">
        <f>市区町村別_オーラルフレイル区分別該当人数･割合!E19</f>
        <v>405</v>
      </c>
      <c r="F62" s="243">
        <v>1106</v>
      </c>
      <c r="G62" s="58">
        <v>85750080</v>
      </c>
      <c r="H62" s="58">
        <v>101</v>
      </c>
      <c r="I62" s="58">
        <f>IFERROR(G62/E62,"-")</f>
        <v>211728.59259259258</v>
      </c>
      <c r="J62" s="58">
        <f>IFERROR(G62/F62,"-")</f>
        <v>77531.717902350807</v>
      </c>
      <c r="K62" s="58">
        <f t="shared" si="0"/>
        <v>849010.6930693069</v>
      </c>
      <c r="L62" s="58">
        <f>IFERROR(F62/E62,"-")</f>
        <v>2.7308641975308641</v>
      </c>
      <c r="M62" s="217">
        <f>IFERROR(H62/E62,"-")</f>
        <v>0.24938271604938272</v>
      </c>
      <c r="N62" s="487">
        <f>市区町村別_オーラルフレイル区分別該当人数･割合!G19</f>
        <v>334</v>
      </c>
      <c r="O62" s="243">
        <v>919</v>
      </c>
      <c r="P62" s="58">
        <v>74195143</v>
      </c>
      <c r="Q62" s="58">
        <v>85</v>
      </c>
      <c r="R62" s="58">
        <f>IFERROR(P62/N62,"-")</f>
        <v>222141.14670658682</v>
      </c>
      <c r="S62" s="58">
        <f>IFERROR(P62/O62,"-")</f>
        <v>80734.649619151256</v>
      </c>
      <c r="T62" s="58">
        <f t="shared" si="1"/>
        <v>872884.03529411764</v>
      </c>
      <c r="U62" s="58">
        <f>IFERROR(O62/N62,"-")</f>
        <v>2.7514970059880239</v>
      </c>
      <c r="V62" s="27">
        <f>IFERROR(Q62/N62,"-")</f>
        <v>0.25449101796407186</v>
      </c>
      <c r="W62" s="487">
        <f>市区町村別_オーラルフレイル区分別該当人数･割合!I19</f>
        <v>56</v>
      </c>
      <c r="X62" s="243">
        <v>128</v>
      </c>
      <c r="Y62" s="58">
        <v>9473748</v>
      </c>
      <c r="Z62" s="58">
        <v>13</v>
      </c>
      <c r="AA62" s="58">
        <f>IFERROR(Y62/W62,"-")</f>
        <v>169174.07142857142</v>
      </c>
      <c r="AB62" s="58">
        <f>IFERROR(Y62/X62,"-")</f>
        <v>74013.65625</v>
      </c>
      <c r="AC62" s="58">
        <f t="shared" si="2"/>
        <v>728749.84615384613</v>
      </c>
      <c r="AD62" s="58">
        <f>IFERROR(X62/W62,"-")</f>
        <v>2.2857142857142856</v>
      </c>
      <c r="AE62" s="27">
        <f>IFERROR(Z62/W62,"-")</f>
        <v>0.23214285714285715</v>
      </c>
      <c r="AF62" s="487">
        <f>市区町村別_オーラルフレイル区分別該当人数･割合!K19</f>
        <v>49</v>
      </c>
      <c r="AG62" s="243">
        <v>128</v>
      </c>
      <c r="AH62" s="58">
        <v>9473748</v>
      </c>
      <c r="AI62" s="58">
        <v>13</v>
      </c>
      <c r="AJ62" s="58">
        <f>IFERROR(AH62/AF62,"-")</f>
        <v>193341.79591836734</v>
      </c>
      <c r="AK62" s="58">
        <f>IFERROR(AH62/AG62,"-")</f>
        <v>74013.65625</v>
      </c>
      <c r="AL62" s="58">
        <f t="shared" si="3"/>
        <v>728749.84615384613</v>
      </c>
      <c r="AM62" s="58">
        <f>IFERROR(AG62/AF62,"-")</f>
        <v>2.6122448979591835</v>
      </c>
      <c r="AN62" s="27">
        <f>IFERROR(AI62/AF62,"-")</f>
        <v>0.26530612244897961</v>
      </c>
      <c r="AO62" s="484">
        <f>市区町村別_オーラルフレイル区分別該当人数･割合!M19</f>
        <v>186</v>
      </c>
      <c r="AP62" s="243">
        <v>535</v>
      </c>
      <c r="AQ62" s="58">
        <v>56361365</v>
      </c>
      <c r="AR62" s="58">
        <v>49</v>
      </c>
      <c r="AS62" s="58">
        <f>IFERROR(AQ62/AO62,"-")</f>
        <v>303018.09139784944</v>
      </c>
      <c r="AT62" s="58">
        <f>IFERROR(AQ62/AP62,"-")</f>
        <v>105348.34579439252</v>
      </c>
      <c r="AU62" s="58">
        <f t="shared" si="4"/>
        <v>1150231.9387755103</v>
      </c>
      <c r="AV62" s="58">
        <f>IFERROR(AP62/AO62,"-")</f>
        <v>2.8763440860215055</v>
      </c>
      <c r="AW62" s="217">
        <f>IFERROR(AR62/AO62,"-")</f>
        <v>0.26344086021505375</v>
      </c>
      <c r="AX62" s="487">
        <f>市区町村別_オーラルフレイル区分別該当人数･割合!O19</f>
        <v>1642</v>
      </c>
      <c r="AY62" s="243">
        <v>2579</v>
      </c>
      <c r="AZ62" s="58">
        <v>202283539</v>
      </c>
      <c r="BA62" s="58">
        <v>252</v>
      </c>
      <c r="BB62" s="58">
        <f>IFERROR(AZ62/AX62,"-")</f>
        <v>123193.38550548111</v>
      </c>
      <c r="BC62" s="58">
        <f>IFERROR(AZ62/AY62,"-")</f>
        <v>78434.873594416436</v>
      </c>
      <c r="BD62" s="58">
        <f t="shared" si="5"/>
        <v>802712.45634920639</v>
      </c>
      <c r="BE62" s="58">
        <f>IFERROR(AY62/AX62,"-")</f>
        <v>1.5706455542021924</v>
      </c>
      <c r="BF62" s="27">
        <f>IFERROR(BA62/AX62,"-")</f>
        <v>0.15347137637028013</v>
      </c>
      <c r="BG62" s="187"/>
    </row>
    <row r="63" spans="2:59" s="7" customFormat="1" ht="13.5" customHeight="1">
      <c r="B63" s="465"/>
      <c r="C63" s="470"/>
      <c r="D63" s="300" t="s">
        <v>310</v>
      </c>
      <c r="E63" s="488"/>
      <c r="F63" s="59">
        <v>24</v>
      </c>
      <c r="G63" s="219">
        <v>8301147</v>
      </c>
      <c r="H63" s="219">
        <v>5</v>
      </c>
      <c r="I63" s="219">
        <f>IFERROR(G63/E62,"-")</f>
        <v>20496.659259259261</v>
      </c>
      <c r="J63" s="219">
        <f t="shared" ref="J63:J65" si="90">IFERROR(G63/F63,"-")</f>
        <v>345881.125</v>
      </c>
      <c r="K63" s="219">
        <f t="shared" si="0"/>
        <v>1660229.4</v>
      </c>
      <c r="L63" s="219">
        <f>IFERROR(F63/E62,"-")</f>
        <v>5.9259259259259262E-2</v>
      </c>
      <c r="M63" s="218">
        <f>IFERROR(H63/E62,"-")</f>
        <v>1.2345679012345678E-2</v>
      </c>
      <c r="N63" s="488"/>
      <c r="O63" s="59">
        <v>24</v>
      </c>
      <c r="P63" s="219">
        <v>8301147</v>
      </c>
      <c r="Q63" s="219">
        <v>5</v>
      </c>
      <c r="R63" s="219">
        <f>IFERROR(P63/N62,"-")</f>
        <v>24853.733532934133</v>
      </c>
      <c r="S63" s="219">
        <f t="shared" ref="S63:S65" si="91">IFERROR(P63/O63,"-")</f>
        <v>345881.125</v>
      </c>
      <c r="T63" s="219">
        <f t="shared" si="1"/>
        <v>1660229.4</v>
      </c>
      <c r="U63" s="219">
        <f>IFERROR(O63/N62,"-")</f>
        <v>7.1856287425149698E-2</v>
      </c>
      <c r="V63" s="144">
        <f>IFERROR(Q63/N62,"-")</f>
        <v>1.4970059880239521E-2</v>
      </c>
      <c r="W63" s="488"/>
      <c r="X63" s="59">
        <v>15</v>
      </c>
      <c r="Y63" s="219">
        <v>5545831</v>
      </c>
      <c r="Z63" s="219">
        <v>2</v>
      </c>
      <c r="AA63" s="219">
        <f>IFERROR(Y63/W62,"-")</f>
        <v>99032.696428571435</v>
      </c>
      <c r="AB63" s="219">
        <f t="shared" ref="AB63:AB65" si="92">IFERROR(Y63/X63,"-")</f>
        <v>369722.06666666665</v>
      </c>
      <c r="AC63" s="219">
        <f t="shared" si="2"/>
        <v>2772915.5</v>
      </c>
      <c r="AD63" s="219">
        <f>IFERROR(X63/W62,"-")</f>
        <v>0.26785714285714285</v>
      </c>
      <c r="AE63" s="144">
        <f>IFERROR(Z63/W62,"-")</f>
        <v>3.5714285714285712E-2</v>
      </c>
      <c r="AF63" s="488"/>
      <c r="AG63" s="59">
        <v>15</v>
      </c>
      <c r="AH63" s="219">
        <v>5545831</v>
      </c>
      <c r="AI63" s="219">
        <v>2</v>
      </c>
      <c r="AJ63" s="219">
        <f>IFERROR(AH63/AF62,"-")</f>
        <v>113180.22448979592</v>
      </c>
      <c r="AK63" s="219">
        <f t="shared" ref="AK63:AK65" si="93">IFERROR(AH63/AG63,"-")</f>
        <v>369722.06666666665</v>
      </c>
      <c r="AL63" s="219">
        <f t="shared" si="3"/>
        <v>2772915.5</v>
      </c>
      <c r="AM63" s="219">
        <f>IFERROR(AG63/AF62,"-")</f>
        <v>0.30612244897959184</v>
      </c>
      <c r="AN63" s="144">
        <f>IFERROR(AI63/AF62,"-")</f>
        <v>4.0816326530612242E-2</v>
      </c>
      <c r="AO63" s="485"/>
      <c r="AP63" s="59">
        <v>17</v>
      </c>
      <c r="AQ63" s="219">
        <v>5905121</v>
      </c>
      <c r="AR63" s="219">
        <v>3</v>
      </c>
      <c r="AS63" s="219">
        <f>IFERROR(AQ63/AO62,"-")</f>
        <v>31747.962365591397</v>
      </c>
      <c r="AT63" s="219">
        <f t="shared" ref="AT63:AT65" si="94">IFERROR(AQ63/AP63,"-")</f>
        <v>347360.0588235294</v>
      </c>
      <c r="AU63" s="219">
        <f t="shared" si="4"/>
        <v>1968373.6666666667</v>
      </c>
      <c r="AV63" s="219">
        <f>IFERROR(AP63/AO62,"-")</f>
        <v>9.1397849462365593E-2</v>
      </c>
      <c r="AW63" s="218">
        <f>IFERROR(AR63/AO62,"-")</f>
        <v>1.6129032258064516E-2</v>
      </c>
      <c r="AX63" s="488"/>
      <c r="AY63" s="59">
        <v>15</v>
      </c>
      <c r="AZ63" s="219">
        <v>4586161</v>
      </c>
      <c r="BA63" s="219">
        <v>4</v>
      </c>
      <c r="BB63" s="219">
        <f>IFERROR(AZ63/AX62,"-")</f>
        <v>2793.0334957369064</v>
      </c>
      <c r="BC63" s="219">
        <f t="shared" ref="BC63:BC65" si="95">IFERROR(AZ63/AY63,"-")</f>
        <v>305744.06666666665</v>
      </c>
      <c r="BD63" s="219">
        <f t="shared" si="5"/>
        <v>1146540.25</v>
      </c>
      <c r="BE63" s="219">
        <f>IFERROR(AY63/AX62,"-")</f>
        <v>9.1352009744214372E-3</v>
      </c>
      <c r="BF63" s="144">
        <f>IFERROR(BA63/AX62,"-")</f>
        <v>2.4360535931790498E-3</v>
      </c>
      <c r="BG63" s="187"/>
    </row>
    <row r="64" spans="2:59" s="7" customFormat="1" ht="13.5" customHeight="1">
      <c r="B64" s="465"/>
      <c r="C64" s="470"/>
      <c r="D64" s="297" t="s">
        <v>311</v>
      </c>
      <c r="E64" s="488"/>
      <c r="F64" s="222">
        <v>0</v>
      </c>
      <c r="G64" s="222">
        <v>0</v>
      </c>
      <c r="H64" s="222">
        <v>0</v>
      </c>
      <c r="I64" s="222">
        <f>IFERROR(G64/E62,"-")</f>
        <v>0</v>
      </c>
      <c r="J64" s="222" t="str">
        <f t="shared" si="90"/>
        <v>-</v>
      </c>
      <c r="K64" s="222" t="str">
        <f t="shared" si="0"/>
        <v>-</v>
      </c>
      <c r="L64" s="222">
        <f>IFERROR(F64/E62,"-")</f>
        <v>0</v>
      </c>
      <c r="M64" s="221">
        <f>IFERROR(H64/E62,"-")</f>
        <v>0</v>
      </c>
      <c r="N64" s="488"/>
      <c r="O64" s="222">
        <v>0</v>
      </c>
      <c r="P64" s="222">
        <v>0</v>
      </c>
      <c r="Q64" s="222">
        <v>0</v>
      </c>
      <c r="R64" s="222">
        <f>IFERROR(P64/N62,"-")</f>
        <v>0</v>
      </c>
      <c r="S64" s="222" t="str">
        <f t="shared" si="91"/>
        <v>-</v>
      </c>
      <c r="T64" s="222" t="str">
        <f t="shared" si="1"/>
        <v>-</v>
      </c>
      <c r="U64" s="222">
        <f>IFERROR(O64/N62,"-")</f>
        <v>0</v>
      </c>
      <c r="V64" s="29">
        <f>IFERROR(Q64/N62,"-")</f>
        <v>0</v>
      </c>
      <c r="W64" s="488"/>
      <c r="X64" s="222">
        <v>0</v>
      </c>
      <c r="Y64" s="222">
        <v>0</v>
      </c>
      <c r="Z64" s="222">
        <v>0</v>
      </c>
      <c r="AA64" s="222">
        <f>IFERROR(Y64/W62,"-")</f>
        <v>0</v>
      </c>
      <c r="AB64" s="222" t="str">
        <f t="shared" si="92"/>
        <v>-</v>
      </c>
      <c r="AC64" s="222" t="str">
        <f t="shared" si="2"/>
        <v>-</v>
      </c>
      <c r="AD64" s="222">
        <f>IFERROR(X64/W62,"-")</f>
        <v>0</v>
      </c>
      <c r="AE64" s="29">
        <f>IFERROR(Z64/W62,"-")</f>
        <v>0</v>
      </c>
      <c r="AF64" s="488"/>
      <c r="AG64" s="222">
        <v>0</v>
      </c>
      <c r="AH64" s="222">
        <v>0</v>
      </c>
      <c r="AI64" s="222">
        <v>0</v>
      </c>
      <c r="AJ64" s="222">
        <f>IFERROR(AH64/AF62,"-")</f>
        <v>0</v>
      </c>
      <c r="AK64" s="222" t="str">
        <f t="shared" si="93"/>
        <v>-</v>
      </c>
      <c r="AL64" s="222" t="str">
        <f t="shared" si="3"/>
        <v>-</v>
      </c>
      <c r="AM64" s="222">
        <f>IFERROR(AG64/AF62,"-")</f>
        <v>0</v>
      </c>
      <c r="AN64" s="29">
        <f>IFERROR(AI64/AF62,"-")</f>
        <v>0</v>
      </c>
      <c r="AO64" s="485"/>
      <c r="AP64" s="222">
        <v>0</v>
      </c>
      <c r="AQ64" s="222">
        <v>0</v>
      </c>
      <c r="AR64" s="222">
        <v>0</v>
      </c>
      <c r="AS64" s="222">
        <f>IFERROR(AQ64/AO62,"-")</f>
        <v>0</v>
      </c>
      <c r="AT64" s="222" t="str">
        <f t="shared" si="94"/>
        <v>-</v>
      </c>
      <c r="AU64" s="222" t="str">
        <f t="shared" si="4"/>
        <v>-</v>
      </c>
      <c r="AV64" s="222">
        <f>IFERROR(AP64/AO62,"-")</f>
        <v>0</v>
      </c>
      <c r="AW64" s="221">
        <f>IFERROR(AR64/AO62,"-")</f>
        <v>0</v>
      </c>
      <c r="AX64" s="488"/>
      <c r="AY64" s="222">
        <v>0</v>
      </c>
      <c r="AZ64" s="222">
        <v>0</v>
      </c>
      <c r="BA64" s="222">
        <v>0</v>
      </c>
      <c r="BB64" s="222">
        <f>IFERROR(AZ64/AX62,"-")</f>
        <v>0</v>
      </c>
      <c r="BC64" s="222" t="str">
        <f t="shared" si="95"/>
        <v>-</v>
      </c>
      <c r="BD64" s="222" t="str">
        <f t="shared" si="5"/>
        <v>-</v>
      </c>
      <c r="BE64" s="222">
        <f>IFERROR(AY64/AX62,"-")</f>
        <v>0</v>
      </c>
      <c r="BF64" s="29">
        <f>IFERROR(BA64/AX62,"-")</f>
        <v>0</v>
      </c>
      <c r="BG64" s="187"/>
    </row>
    <row r="65" spans="2:59" s="7" customFormat="1" ht="13.5" customHeight="1">
      <c r="B65" s="466"/>
      <c r="C65" s="471"/>
      <c r="D65" s="298" t="s">
        <v>64</v>
      </c>
      <c r="E65" s="489"/>
      <c r="F65" s="224">
        <v>1118</v>
      </c>
      <c r="G65" s="224">
        <f>SUM(G62:G64)</f>
        <v>94051227</v>
      </c>
      <c r="H65" s="224">
        <v>102</v>
      </c>
      <c r="I65" s="224">
        <f>IFERROR(G65/E62,"-")</f>
        <v>232225.25185185185</v>
      </c>
      <c r="J65" s="224">
        <f t="shared" si="90"/>
        <v>84124.532200357775</v>
      </c>
      <c r="K65" s="224">
        <f t="shared" si="0"/>
        <v>922070.8529411765</v>
      </c>
      <c r="L65" s="224">
        <f>IFERROR(F65/E62,"-")</f>
        <v>2.7604938271604937</v>
      </c>
      <c r="M65" s="223">
        <f>IFERROR(H65/E62,"-")</f>
        <v>0.25185185185185183</v>
      </c>
      <c r="N65" s="489"/>
      <c r="O65" s="224">
        <v>931</v>
      </c>
      <c r="P65" s="224">
        <f>SUM(P62:P64)</f>
        <v>82496290</v>
      </c>
      <c r="Q65" s="224">
        <v>86</v>
      </c>
      <c r="R65" s="224">
        <f>IFERROR(P65/N62,"-")</f>
        <v>246994.88023952095</v>
      </c>
      <c r="S65" s="224">
        <f t="shared" si="91"/>
        <v>88610.408163265311</v>
      </c>
      <c r="T65" s="224">
        <f t="shared" si="1"/>
        <v>959259.18604651163</v>
      </c>
      <c r="U65" s="224">
        <f>IFERROR(O65/N62,"-")</f>
        <v>2.7874251497005988</v>
      </c>
      <c r="V65" s="129">
        <f>IFERROR(Q65/N62,"-")</f>
        <v>0.25748502994011974</v>
      </c>
      <c r="W65" s="489"/>
      <c r="X65" s="224">
        <v>140</v>
      </c>
      <c r="Y65" s="224">
        <f>SUM(Y62:Y64)</f>
        <v>15019579</v>
      </c>
      <c r="Z65" s="224">
        <v>14</v>
      </c>
      <c r="AA65" s="224">
        <f>IFERROR(Y65/W62,"-")</f>
        <v>268206.76785714284</v>
      </c>
      <c r="AB65" s="224">
        <f t="shared" si="92"/>
        <v>107282.70714285714</v>
      </c>
      <c r="AC65" s="224">
        <f t="shared" si="2"/>
        <v>1072827.0714285714</v>
      </c>
      <c r="AD65" s="224">
        <f>IFERROR(X65/W62,"-")</f>
        <v>2.5</v>
      </c>
      <c r="AE65" s="129">
        <f>IFERROR(Z65/W62,"-")</f>
        <v>0.25</v>
      </c>
      <c r="AF65" s="489"/>
      <c r="AG65" s="224">
        <v>140</v>
      </c>
      <c r="AH65" s="224">
        <f>SUM(AH62:AH64)</f>
        <v>15019579</v>
      </c>
      <c r="AI65" s="224">
        <v>14</v>
      </c>
      <c r="AJ65" s="224">
        <f>IFERROR(AH65/AF62,"-")</f>
        <v>306522.02040816325</v>
      </c>
      <c r="AK65" s="224">
        <f t="shared" si="93"/>
        <v>107282.70714285714</v>
      </c>
      <c r="AL65" s="224">
        <f t="shared" si="3"/>
        <v>1072827.0714285714</v>
      </c>
      <c r="AM65" s="224">
        <f>IFERROR(AG65/AF62,"-")</f>
        <v>2.8571428571428572</v>
      </c>
      <c r="AN65" s="129">
        <f>IFERROR(AI65/AF62,"-")</f>
        <v>0.2857142857142857</v>
      </c>
      <c r="AO65" s="486"/>
      <c r="AP65" s="224">
        <v>548</v>
      </c>
      <c r="AQ65" s="224">
        <f>SUM(AQ62:AQ64)</f>
        <v>62266486</v>
      </c>
      <c r="AR65" s="224">
        <v>51</v>
      </c>
      <c r="AS65" s="224">
        <f>IFERROR(AQ65/AO62,"-")</f>
        <v>334766.05376344087</v>
      </c>
      <c r="AT65" s="224">
        <f t="shared" si="94"/>
        <v>113624.97445255474</v>
      </c>
      <c r="AU65" s="224">
        <f t="shared" si="4"/>
        <v>1220911.4901960783</v>
      </c>
      <c r="AV65" s="224">
        <f>IFERROR(AP65/AO62,"-")</f>
        <v>2.946236559139785</v>
      </c>
      <c r="AW65" s="223">
        <f>IFERROR(AR65/AO62,"-")</f>
        <v>0.27419354838709675</v>
      </c>
      <c r="AX65" s="489"/>
      <c r="AY65" s="224">
        <v>2590</v>
      </c>
      <c r="AZ65" s="224">
        <f>SUM(AZ62:AZ64)</f>
        <v>206869700</v>
      </c>
      <c r="BA65" s="224">
        <v>254</v>
      </c>
      <c r="BB65" s="224">
        <f>IFERROR(AZ65/AX62,"-")</f>
        <v>125986.41900121803</v>
      </c>
      <c r="BC65" s="224">
        <f t="shared" si="95"/>
        <v>79872.471042471036</v>
      </c>
      <c r="BD65" s="224">
        <f t="shared" si="5"/>
        <v>814447.63779527554</v>
      </c>
      <c r="BE65" s="224">
        <f>IFERROR(AY65/AX62,"-")</f>
        <v>1.5773447015834348</v>
      </c>
      <c r="BF65" s="129">
        <f>IFERROR(BA65/AX62,"-")</f>
        <v>0.15468940316686966</v>
      </c>
      <c r="BG65" s="187"/>
    </row>
    <row r="66" spans="2:59" s="7" customFormat="1" ht="13.5" customHeight="1">
      <c r="B66" s="464">
        <v>16</v>
      </c>
      <c r="C66" s="469" t="s">
        <v>53</v>
      </c>
      <c r="D66" s="301" t="s">
        <v>309</v>
      </c>
      <c r="E66" s="487">
        <f>市区町村別_オーラルフレイル区分別該当人数･割合!E20</f>
        <v>302</v>
      </c>
      <c r="F66" s="243">
        <v>762</v>
      </c>
      <c r="G66" s="58">
        <v>71166374</v>
      </c>
      <c r="H66" s="58">
        <v>72</v>
      </c>
      <c r="I66" s="58">
        <f>IFERROR(G66/E66,"-")</f>
        <v>235650.24503311259</v>
      </c>
      <c r="J66" s="58">
        <f>IFERROR(G66/F66,"-")</f>
        <v>93394.191601049868</v>
      </c>
      <c r="K66" s="58">
        <f t="shared" si="0"/>
        <v>988421.86111111112</v>
      </c>
      <c r="L66" s="58">
        <f>IFERROR(F66/E66,"-")</f>
        <v>2.5231788079470197</v>
      </c>
      <c r="M66" s="217">
        <f>IFERROR(H66/E66,"-")</f>
        <v>0.23841059602649006</v>
      </c>
      <c r="N66" s="487">
        <f>市区町村別_オーラルフレイル区分別該当人数･割合!G20</f>
        <v>236</v>
      </c>
      <c r="O66" s="243">
        <v>675</v>
      </c>
      <c r="P66" s="58">
        <v>64215041</v>
      </c>
      <c r="Q66" s="58">
        <v>64</v>
      </c>
      <c r="R66" s="58">
        <f>IFERROR(P66/N66,"-")</f>
        <v>272097.63135593222</v>
      </c>
      <c r="S66" s="58">
        <f>IFERROR(P66/O66,"-")</f>
        <v>95133.39407407408</v>
      </c>
      <c r="T66" s="58">
        <f t="shared" si="1"/>
        <v>1003360.015625</v>
      </c>
      <c r="U66" s="58">
        <f>IFERROR(O66/N66,"-")</f>
        <v>2.8601694915254239</v>
      </c>
      <c r="V66" s="27">
        <f>IFERROR(Q66/N66,"-")</f>
        <v>0.2711864406779661</v>
      </c>
      <c r="W66" s="487">
        <f>市区町村別_オーラルフレイル区分別該当人数･割合!I20</f>
        <v>33</v>
      </c>
      <c r="X66" s="243">
        <v>127</v>
      </c>
      <c r="Y66" s="58">
        <v>14305635</v>
      </c>
      <c r="Z66" s="58">
        <v>13</v>
      </c>
      <c r="AA66" s="58">
        <f>IFERROR(Y66/W66,"-")</f>
        <v>433504.09090909088</v>
      </c>
      <c r="AB66" s="58">
        <f>IFERROR(Y66/X66,"-")</f>
        <v>112642.79527559056</v>
      </c>
      <c r="AC66" s="58">
        <f t="shared" si="2"/>
        <v>1100433.4615384615</v>
      </c>
      <c r="AD66" s="58">
        <f>IFERROR(X66/W66,"-")</f>
        <v>3.8484848484848486</v>
      </c>
      <c r="AE66" s="27">
        <f>IFERROR(Z66/W66,"-")</f>
        <v>0.39393939393939392</v>
      </c>
      <c r="AF66" s="487">
        <f>市区町村別_オーラルフレイル区分別該当人数･割合!K20</f>
        <v>25</v>
      </c>
      <c r="AG66" s="243">
        <v>84</v>
      </c>
      <c r="AH66" s="58">
        <v>9768527</v>
      </c>
      <c r="AI66" s="58">
        <v>9</v>
      </c>
      <c r="AJ66" s="58">
        <f>IFERROR(AH66/AF66,"-")</f>
        <v>390741.08</v>
      </c>
      <c r="AK66" s="58">
        <f>IFERROR(AH66/AG66,"-")</f>
        <v>116291.98809523809</v>
      </c>
      <c r="AL66" s="58">
        <f t="shared" si="3"/>
        <v>1085391.888888889</v>
      </c>
      <c r="AM66" s="58">
        <f>IFERROR(AG66/AF66,"-")</f>
        <v>3.36</v>
      </c>
      <c r="AN66" s="27">
        <f>IFERROR(AI66/AF66,"-")</f>
        <v>0.36</v>
      </c>
      <c r="AO66" s="484">
        <f>市区町村別_オーラルフレイル区分別該当人数･割合!M20</f>
        <v>121</v>
      </c>
      <c r="AP66" s="243">
        <v>405</v>
      </c>
      <c r="AQ66" s="58">
        <v>47878290</v>
      </c>
      <c r="AR66" s="58">
        <v>38</v>
      </c>
      <c r="AS66" s="58">
        <f>IFERROR(AQ66/AO66,"-")</f>
        <v>395688.34710743802</v>
      </c>
      <c r="AT66" s="58">
        <f>IFERROR(AQ66/AP66,"-")</f>
        <v>118218</v>
      </c>
      <c r="AU66" s="58">
        <f t="shared" si="4"/>
        <v>1259955</v>
      </c>
      <c r="AV66" s="58">
        <f>IFERROR(AP66/AO66,"-")</f>
        <v>3.3471074380165291</v>
      </c>
      <c r="AW66" s="217">
        <f>IFERROR(AR66/AO66,"-")</f>
        <v>0.31404958677685951</v>
      </c>
      <c r="AX66" s="487">
        <f>市区町村別_オーラルフレイル区分別該当人数･割合!O20</f>
        <v>1152</v>
      </c>
      <c r="AY66" s="243">
        <v>1737</v>
      </c>
      <c r="AZ66" s="58">
        <v>142197585</v>
      </c>
      <c r="BA66" s="58">
        <v>170</v>
      </c>
      <c r="BB66" s="58">
        <f>IFERROR(AZ66/AX66,"-")</f>
        <v>123435.40364583333</v>
      </c>
      <c r="BC66" s="58">
        <f>IFERROR(AZ66/AY66,"-")</f>
        <v>81863.894645941284</v>
      </c>
      <c r="BD66" s="58">
        <f t="shared" si="5"/>
        <v>836456.3823529412</v>
      </c>
      <c r="BE66" s="58">
        <f>IFERROR(AY66/AX66,"-")</f>
        <v>1.5078125</v>
      </c>
      <c r="BF66" s="27">
        <f>IFERROR(BA66/AX66,"-")</f>
        <v>0.14756944444444445</v>
      </c>
      <c r="BG66" s="187"/>
    </row>
    <row r="67" spans="2:59" s="7" customFormat="1" ht="13.5" customHeight="1">
      <c r="B67" s="465"/>
      <c r="C67" s="470"/>
      <c r="D67" s="300" t="s">
        <v>310</v>
      </c>
      <c r="E67" s="488"/>
      <c r="F67" s="59">
        <v>13</v>
      </c>
      <c r="G67" s="219">
        <v>3452034</v>
      </c>
      <c r="H67" s="219">
        <v>4</v>
      </c>
      <c r="I67" s="219">
        <f>IFERROR(G67/E66,"-")</f>
        <v>11430.576158940397</v>
      </c>
      <c r="J67" s="219">
        <f t="shared" ref="J67:J69" si="96">IFERROR(G67/F67,"-")</f>
        <v>265541.07692307694</v>
      </c>
      <c r="K67" s="219">
        <f t="shared" si="0"/>
        <v>863008.5</v>
      </c>
      <c r="L67" s="219">
        <f>IFERROR(F67/E66,"-")</f>
        <v>4.3046357615894038E-2</v>
      </c>
      <c r="M67" s="218">
        <f>IFERROR(H67/E66,"-")</f>
        <v>1.3245033112582781E-2</v>
      </c>
      <c r="N67" s="488"/>
      <c r="O67" s="59">
        <v>8</v>
      </c>
      <c r="P67" s="219">
        <v>2163788</v>
      </c>
      <c r="Q67" s="219">
        <v>3</v>
      </c>
      <c r="R67" s="219">
        <f>IFERROR(P67/N66,"-")</f>
        <v>9168.5932203389839</v>
      </c>
      <c r="S67" s="219">
        <f t="shared" ref="S67:S69" si="97">IFERROR(P67/O67,"-")</f>
        <v>270473.5</v>
      </c>
      <c r="T67" s="219">
        <f t="shared" si="1"/>
        <v>721262.66666666663</v>
      </c>
      <c r="U67" s="219">
        <f>IFERROR(O67/N66,"-")</f>
        <v>3.3898305084745763E-2</v>
      </c>
      <c r="V67" s="144">
        <f>IFERROR(Q67/N66,"-")</f>
        <v>1.2711864406779662E-2</v>
      </c>
      <c r="W67" s="488"/>
      <c r="X67" s="59">
        <v>7</v>
      </c>
      <c r="Y67" s="219">
        <v>1703929</v>
      </c>
      <c r="Z67" s="219">
        <v>2</v>
      </c>
      <c r="AA67" s="219">
        <f>IFERROR(Y67/W66,"-")</f>
        <v>51634.21212121212</v>
      </c>
      <c r="AB67" s="219">
        <f t="shared" ref="AB67:AB69" si="98">IFERROR(Y67/X67,"-")</f>
        <v>243418.42857142858</v>
      </c>
      <c r="AC67" s="219">
        <f t="shared" si="2"/>
        <v>851964.5</v>
      </c>
      <c r="AD67" s="219">
        <f>IFERROR(X67/W66,"-")</f>
        <v>0.21212121212121213</v>
      </c>
      <c r="AE67" s="144">
        <f>IFERROR(Z67/W66,"-")</f>
        <v>6.0606060606060608E-2</v>
      </c>
      <c r="AF67" s="488"/>
      <c r="AG67" s="59">
        <v>2</v>
      </c>
      <c r="AH67" s="219">
        <v>415683</v>
      </c>
      <c r="AI67" s="219">
        <v>1</v>
      </c>
      <c r="AJ67" s="219">
        <f>IFERROR(AH67/AF66,"-")</f>
        <v>16627.32</v>
      </c>
      <c r="AK67" s="219">
        <f t="shared" ref="AK67:AK69" si="99">IFERROR(AH67/AG67,"-")</f>
        <v>207841.5</v>
      </c>
      <c r="AL67" s="219">
        <f t="shared" si="3"/>
        <v>415683</v>
      </c>
      <c r="AM67" s="219">
        <f>IFERROR(AG67/AF66,"-")</f>
        <v>0.08</v>
      </c>
      <c r="AN67" s="144">
        <f>IFERROR(AI67/AF66,"-")</f>
        <v>0.04</v>
      </c>
      <c r="AO67" s="485"/>
      <c r="AP67" s="59">
        <v>5</v>
      </c>
      <c r="AQ67" s="219">
        <v>1288246</v>
      </c>
      <c r="AR67" s="219">
        <v>1</v>
      </c>
      <c r="AS67" s="219">
        <f>IFERROR(AQ67/AO66,"-")</f>
        <v>10646.661157024793</v>
      </c>
      <c r="AT67" s="219">
        <f t="shared" ref="AT67:AT69" si="100">IFERROR(AQ67/AP67,"-")</f>
        <v>257649.2</v>
      </c>
      <c r="AU67" s="219">
        <f t="shared" si="4"/>
        <v>1288246</v>
      </c>
      <c r="AV67" s="219">
        <f>IFERROR(AP67/AO66,"-")</f>
        <v>4.1322314049586778E-2</v>
      </c>
      <c r="AW67" s="218">
        <f>IFERROR(AR67/AO66,"-")</f>
        <v>8.2644628099173556E-3</v>
      </c>
      <c r="AX67" s="488"/>
      <c r="AY67" s="59">
        <v>12</v>
      </c>
      <c r="AZ67" s="219">
        <v>3231993</v>
      </c>
      <c r="BA67" s="219">
        <v>4</v>
      </c>
      <c r="BB67" s="219">
        <f>IFERROR(AZ67/AX66,"-")</f>
        <v>2805.5494791666665</v>
      </c>
      <c r="BC67" s="219">
        <f t="shared" ref="BC67:BC69" si="101">IFERROR(AZ67/AY67,"-")</f>
        <v>269332.75</v>
      </c>
      <c r="BD67" s="219">
        <f t="shared" si="5"/>
        <v>807998.25</v>
      </c>
      <c r="BE67" s="219">
        <f>IFERROR(AY67/AX66,"-")</f>
        <v>1.0416666666666666E-2</v>
      </c>
      <c r="BF67" s="144">
        <f>IFERROR(BA67/AX66,"-")</f>
        <v>3.472222222222222E-3</v>
      </c>
      <c r="BG67" s="187"/>
    </row>
    <row r="68" spans="2:59" s="7" customFormat="1" ht="13.5" customHeight="1">
      <c r="B68" s="465"/>
      <c r="C68" s="470"/>
      <c r="D68" s="297" t="s">
        <v>311</v>
      </c>
      <c r="E68" s="488"/>
      <c r="F68" s="222">
        <v>0</v>
      </c>
      <c r="G68" s="222">
        <v>0</v>
      </c>
      <c r="H68" s="222">
        <v>0</v>
      </c>
      <c r="I68" s="222">
        <f>IFERROR(G68/E66,"-")</f>
        <v>0</v>
      </c>
      <c r="J68" s="222" t="str">
        <f t="shared" si="96"/>
        <v>-</v>
      </c>
      <c r="K68" s="222" t="str">
        <f t="shared" si="0"/>
        <v>-</v>
      </c>
      <c r="L68" s="222">
        <f>IFERROR(F68/E66,"-")</f>
        <v>0</v>
      </c>
      <c r="M68" s="221">
        <f>IFERROR(H68/E66,"-")</f>
        <v>0</v>
      </c>
      <c r="N68" s="488"/>
      <c r="O68" s="222">
        <v>0</v>
      </c>
      <c r="P68" s="222">
        <v>0</v>
      </c>
      <c r="Q68" s="222">
        <v>0</v>
      </c>
      <c r="R68" s="222">
        <f>IFERROR(P68/N66,"-")</f>
        <v>0</v>
      </c>
      <c r="S68" s="222" t="str">
        <f t="shared" si="97"/>
        <v>-</v>
      </c>
      <c r="T68" s="222" t="str">
        <f t="shared" si="1"/>
        <v>-</v>
      </c>
      <c r="U68" s="222">
        <f>IFERROR(O68/N66,"-")</f>
        <v>0</v>
      </c>
      <c r="V68" s="29">
        <f>IFERROR(Q68/N66,"-")</f>
        <v>0</v>
      </c>
      <c r="W68" s="488"/>
      <c r="X68" s="222">
        <v>0</v>
      </c>
      <c r="Y68" s="222">
        <v>0</v>
      </c>
      <c r="Z68" s="222">
        <v>0</v>
      </c>
      <c r="AA68" s="222">
        <f>IFERROR(Y68/W66,"-")</f>
        <v>0</v>
      </c>
      <c r="AB68" s="222" t="str">
        <f t="shared" si="98"/>
        <v>-</v>
      </c>
      <c r="AC68" s="222" t="str">
        <f t="shared" si="2"/>
        <v>-</v>
      </c>
      <c r="AD68" s="222">
        <f>IFERROR(X68/W66,"-")</f>
        <v>0</v>
      </c>
      <c r="AE68" s="29">
        <f>IFERROR(Z68/W66,"-")</f>
        <v>0</v>
      </c>
      <c r="AF68" s="488"/>
      <c r="AG68" s="222">
        <v>0</v>
      </c>
      <c r="AH68" s="222">
        <v>0</v>
      </c>
      <c r="AI68" s="222">
        <v>0</v>
      </c>
      <c r="AJ68" s="222">
        <f>IFERROR(AH68/AF66,"-")</f>
        <v>0</v>
      </c>
      <c r="AK68" s="222" t="str">
        <f t="shared" si="99"/>
        <v>-</v>
      </c>
      <c r="AL68" s="222" t="str">
        <f t="shared" si="3"/>
        <v>-</v>
      </c>
      <c r="AM68" s="222">
        <f>IFERROR(AG68/AF66,"-")</f>
        <v>0</v>
      </c>
      <c r="AN68" s="29">
        <f>IFERROR(AI68/AF66,"-")</f>
        <v>0</v>
      </c>
      <c r="AO68" s="485"/>
      <c r="AP68" s="222">
        <v>0</v>
      </c>
      <c r="AQ68" s="222">
        <v>0</v>
      </c>
      <c r="AR68" s="222">
        <v>0</v>
      </c>
      <c r="AS68" s="222">
        <f>IFERROR(AQ68/AO66,"-")</f>
        <v>0</v>
      </c>
      <c r="AT68" s="222" t="str">
        <f t="shared" si="100"/>
        <v>-</v>
      </c>
      <c r="AU68" s="222" t="str">
        <f t="shared" si="4"/>
        <v>-</v>
      </c>
      <c r="AV68" s="222">
        <f>IFERROR(AP68/AO66,"-")</f>
        <v>0</v>
      </c>
      <c r="AW68" s="221">
        <f>IFERROR(AR68/AO66,"-")</f>
        <v>0</v>
      </c>
      <c r="AX68" s="488"/>
      <c r="AY68" s="222">
        <v>4</v>
      </c>
      <c r="AZ68" s="222">
        <v>13555</v>
      </c>
      <c r="BA68" s="222">
        <v>1</v>
      </c>
      <c r="BB68" s="222">
        <f>IFERROR(AZ68/AX66,"-")</f>
        <v>11.766493055555555</v>
      </c>
      <c r="BC68" s="222">
        <f t="shared" si="101"/>
        <v>3388.75</v>
      </c>
      <c r="BD68" s="222">
        <f t="shared" si="5"/>
        <v>13555</v>
      </c>
      <c r="BE68" s="222">
        <f>IFERROR(AY68/AX66,"-")</f>
        <v>3.472222222222222E-3</v>
      </c>
      <c r="BF68" s="29">
        <f>IFERROR(BA68/AX66,"-")</f>
        <v>8.6805555555555551E-4</v>
      </c>
      <c r="BG68" s="187"/>
    </row>
    <row r="69" spans="2:59" s="7" customFormat="1" ht="13.5" customHeight="1">
      <c r="B69" s="466"/>
      <c r="C69" s="471"/>
      <c r="D69" s="298" t="s">
        <v>64</v>
      </c>
      <c r="E69" s="489"/>
      <c r="F69" s="224">
        <v>764</v>
      </c>
      <c r="G69" s="224">
        <f>SUM(G66:G68)</f>
        <v>74618408</v>
      </c>
      <c r="H69" s="224">
        <v>73</v>
      </c>
      <c r="I69" s="224">
        <f>IFERROR(G69/E66,"-")</f>
        <v>247080.82119205297</v>
      </c>
      <c r="J69" s="224">
        <f t="shared" si="96"/>
        <v>97668.073298429314</v>
      </c>
      <c r="K69" s="224">
        <f t="shared" si="0"/>
        <v>1022169.9726027397</v>
      </c>
      <c r="L69" s="224">
        <f>IFERROR(F69/E66,"-")</f>
        <v>2.5298013245033113</v>
      </c>
      <c r="M69" s="223">
        <f>IFERROR(H69/E66,"-")</f>
        <v>0.24172185430463577</v>
      </c>
      <c r="N69" s="489"/>
      <c r="O69" s="224">
        <v>677</v>
      </c>
      <c r="P69" s="224">
        <f>SUM(P66:P68)</f>
        <v>66378829</v>
      </c>
      <c r="Q69" s="224">
        <v>65</v>
      </c>
      <c r="R69" s="224">
        <f>IFERROR(P69/N66,"-")</f>
        <v>281266.2245762712</v>
      </c>
      <c r="S69" s="224">
        <f t="shared" si="97"/>
        <v>98048.491875923195</v>
      </c>
      <c r="T69" s="224">
        <f t="shared" si="1"/>
        <v>1021212.7538461538</v>
      </c>
      <c r="U69" s="224">
        <f>IFERROR(O69/N66,"-")</f>
        <v>2.8686440677966103</v>
      </c>
      <c r="V69" s="129">
        <f>IFERROR(Q69/N66,"-")</f>
        <v>0.27542372881355931</v>
      </c>
      <c r="W69" s="489"/>
      <c r="X69" s="224">
        <v>127</v>
      </c>
      <c r="Y69" s="224">
        <f>SUM(Y66:Y68)</f>
        <v>16009564</v>
      </c>
      <c r="Z69" s="224">
        <v>13</v>
      </c>
      <c r="AA69" s="224">
        <f>IFERROR(Y69/W66,"-")</f>
        <v>485138.30303030304</v>
      </c>
      <c r="AB69" s="224">
        <f t="shared" si="98"/>
        <v>126059.55905511811</v>
      </c>
      <c r="AC69" s="224">
        <f t="shared" si="2"/>
        <v>1231504.923076923</v>
      </c>
      <c r="AD69" s="224">
        <f>IFERROR(X69/W66,"-")</f>
        <v>3.8484848484848486</v>
      </c>
      <c r="AE69" s="129">
        <f>IFERROR(Z69/W66,"-")</f>
        <v>0.39393939393939392</v>
      </c>
      <c r="AF69" s="489"/>
      <c r="AG69" s="224">
        <v>84</v>
      </c>
      <c r="AH69" s="224">
        <f>SUM(AH66:AH68)</f>
        <v>10184210</v>
      </c>
      <c r="AI69" s="224">
        <v>9</v>
      </c>
      <c r="AJ69" s="224">
        <f>IFERROR(AH69/AF66,"-")</f>
        <v>407368.4</v>
      </c>
      <c r="AK69" s="224">
        <f t="shared" si="99"/>
        <v>121240.59523809524</v>
      </c>
      <c r="AL69" s="224">
        <f t="shared" si="3"/>
        <v>1131578.888888889</v>
      </c>
      <c r="AM69" s="224">
        <f>IFERROR(AG69/AF66,"-")</f>
        <v>3.36</v>
      </c>
      <c r="AN69" s="129">
        <f>IFERROR(AI69/AF66,"-")</f>
        <v>0.36</v>
      </c>
      <c r="AO69" s="486"/>
      <c r="AP69" s="224">
        <v>405</v>
      </c>
      <c r="AQ69" s="224">
        <f>SUM(AQ66:AQ68)</f>
        <v>49166536</v>
      </c>
      <c r="AR69" s="224">
        <v>38</v>
      </c>
      <c r="AS69" s="224">
        <f>IFERROR(AQ69/AO66,"-")</f>
        <v>406335.00826446281</v>
      </c>
      <c r="AT69" s="224">
        <f t="shared" si="100"/>
        <v>121398.85432098765</v>
      </c>
      <c r="AU69" s="224">
        <f t="shared" si="4"/>
        <v>1293856.2105263157</v>
      </c>
      <c r="AV69" s="224">
        <f>IFERROR(AP69/AO66,"-")</f>
        <v>3.3471074380165291</v>
      </c>
      <c r="AW69" s="223">
        <f>IFERROR(AR69/AO66,"-")</f>
        <v>0.31404958677685951</v>
      </c>
      <c r="AX69" s="489"/>
      <c r="AY69" s="224">
        <v>1738</v>
      </c>
      <c r="AZ69" s="224">
        <f>SUM(AZ66:AZ68)</f>
        <v>145443133</v>
      </c>
      <c r="BA69" s="224">
        <v>170</v>
      </c>
      <c r="BB69" s="224">
        <f>IFERROR(AZ69/AX66,"-")</f>
        <v>126252.71961805556</v>
      </c>
      <c r="BC69" s="224">
        <f t="shared" si="101"/>
        <v>83684.196202531646</v>
      </c>
      <c r="BD69" s="224">
        <f t="shared" si="5"/>
        <v>855547.84117647063</v>
      </c>
      <c r="BE69" s="224">
        <f>IFERROR(AY69/AX66,"-")</f>
        <v>1.5086805555555556</v>
      </c>
      <c r="BF69" s="129">
        <f>IFERROR(BA69/AX66,"-")</f>
        <v>0.14756944444444445</v>
      </c>
      <c r="BG69" s="187"/>
    </row>
    <row r="70" spans="2:59" s="7" customFormat="1" ht="13.5" customHeight="1">
      <c r="B70" s="464">
        <v>17</v>
      </c>
      <c r="C70" s="469" t="s">
        <v>87</v>
      </c>
      <c r="D70" s="301" t="s">
        <v>309</v>
      </c>
      <c r="E70" s="487">
        <f>市区町村別_オーラルフレイル区分別該当人数･割合!E21</f>
        <v>406</v>
      </c>
      <c r="F70" s="243">
        <v>1118</v>
      </c>
      <c r="G70" s="58">
        <v>77823189</v>
      </c>
      <c r="H70" s="58">
        <v>113</v>
      </c>
      <c r="I70" s="58">
        <f>IFERROR(G70/E70,"-")</f>
        <v>191682.73152709359</v>
      </c>
      <c r="J70" s="58">
        <f>IFERROR(G70/F70,"-")</f>
        <v>69609.292486583188</v>
      </c>
      <c r="K70" s="58">
        <f t="shared" si="0"/>
        <v>688700.78761061945</v>
      </c>
      <c r="L70" s="58">
        <f>IFERROR(F70/E70,"-")</f>
        <v>2.7536945812807883</v>
      </c>
      <c r="M70" s="217">
        <f>IFERROR(H70/E70,"-")</f>
        <v>0.27832512315270935</v>
      </c>
      <c r="N70" s="487">
        <f>市区町村別_オーラルフレイル区分別該当人数･割合!G21</f>
        <v>325</v>
      </c>
      <c r="O70" s="243">
        <v>878</v>
      </c>
      <c r="P70" s="58">
        <v>65021041</v>
      </c>
      <c r="Q70" s="58">
        <v>87</v>
      </c>
      <c r="R70" s="58">
        <f>IFERROR(P70/N70,"-")</f>
        <v>200064.74153846153</v>
      </c>
      <c r="S70" s="58">
        <f>IFERROR(P70/O70,"-")</f>
        <v>74055.855353075167</v>
      </c>
      <c r="T70" s="58">
        <f t="shared" si="1"/>
        <v>747368.28735632182</v>
      </c>
      <c r="U70" s="58">
        <f>IFERROR(O70/N70,"-")</f>
        <v>2.7015384615384614</v>
      </c>
      <c r="V70" s="27">
        <f>IFERROR(Q70/N70,"-")</f>
        <v>0.26769230769230767</v>
      </c>
      <c r="W70" s="487">
        <f>市区町村別_オーラルフレイル区分別該当人数･割合!I21</f>
        <v>50</v>
      </c>
      <c r="X70" s="243">
        <v>185</v>
      </c>
      <c r="Y70" s="58">
        <v>14347935</v>
      </c>
      <c r="Z70" s="58">
        <v>18</v>
      </c>
      <c r="AA70" s="58">
        <f>IFERROR(Y70/W70,"-")</f>
        <v>286958.7</v>
      </c>
      <c r="AB70" s="58">
        <f>IFERROR(Y70/X70,"-")</f>
        <v>77556.4054054054</v>
      </c>
      <c r="AC70" s="58">
        <f t="shared" si="2"/>
        <v>797107.5</v>
      </c>
      <c r="AD70" s="58">
        <f>IFERROR(X70/W70,"-")</f>
        <v>3.7</v>
      </c>
      <c r="AE70" s="27">
        <f>IFERROR(Z70/W70,"-")</f>
        <v>0.36</v>
      </c>
      <c r="AF70" s="487">
        <f>市区町村別_オーラルフレイル区分別該当人数･割合!K21</f>
        <v>44</v>
      </c>
      <c r="AG70" s="243">
        <v>164</v>
      </c>
      <c r="AH70" s="58">
        <v>13805483</v>
      </c>
      <c r="AI70" s="58">
        <v>16</v>
      </c>
      <c r="AJ70" s="58">
        <f>IFERROR(AH70/AF70,"-")</f>
        <v>313760.97727272729</v>
      </c>
      <c r="AK70" s="58">
        <f>IFERROR(AH70/AG70,"-")</f>
        <v>84179.774390243896</v>
      </c>
      <c r="AL70" s="58">
        <f t="shared" si="3"/>
        <v>862842.6875</v>
      </c>
      <c r="AM70" s="58">
        <f>IFERROR(AG70/AF70,"-")</f>
        <v>3.7272727272727271</v>
      </c>
      <c r="AN70" s="27">
        <f>IFERROR(AI70/AF70,"-")</f>
        <v>0.36363636363636365</v>
      </c>
      <c r="AO70" s="484">
        <f>市区町村別_オーラルフレイル区分別該当人数･割合!M21</f>
        <v>109</v>
      </c>
      <c r="AP70" s="243">
        <v>351</v>
      </c>
      <c r="AQ70" s="58">
        <v>21511036</v>
      </c>
      <c r="AR70" s="58">
        <v>33</v>
      </c>
      <c r="AS70" s="58">
        <f>IFERROR(AQ70/AO70,"-")</f>
        <v>197348.95412844035</v>
      </c>
      <c r="AT70" s="58">
        <f>IFERROR(AQ70/AP70,"-")</f>
        <v>61285.002849002849</v>
      </c>
      <c r="AU70" s="58">
        <f t="shared" si="4"/>
        <v>651849.5757575758</v>
      </c>
      <c r="AV70" s="58">
        <f>IFERROR(AP70/AO70,"-")</f>
        <v>3.2201834862385321</v>
      </c>
      <c r="AW70" s="217">
        <f>IFERROR(AR70/AO70,"-")</f>
        <v>0.30275229357798167</v>
      </c>
      <c r="AX70" s="487">
        <f>市区町村別_オーラルフレイル区分別該当人数･割合!O21</f>
        <v>1637</v>
      </c>
      <c r="AY70" s="243">
        <v>2645</v>
      </c>
      <c r="AZ70" s="58">
        <v>192852684</v>
      </c>
      <c r="BA70" s="58">
        <v>268</v>
      </c>
      <c r="BB70" s="58">
        <f>IFERROR(AZ70/AX70,"-")</f>
        <v>117808.60354306658</v>
      </c>
      <c r="BC70" s="58">
        <f>IFERROR(AZ70/AY70,"-")</f>
        <v>72912.167863894138</v>
      </c>
      <c r="BD70" s="58">
        <f t="shared" si="5"/>
        <v>719599.56716417905</v>
      </c>
      <c r="BE70" s="58">
        <f>IFERROR(AY70/AX70,"-")</f>
        <v>1.6157605375687232</v>
      </c>
      <c r="BF70" s="27">
        <f>IFERROR(BA70/AX70,"-")</f>
        <v>0.16371411117898596</v>
      </c>
      <c r="BG70" s="187"/>
    </row>
    <row r="71" spans="2:59" s="7" customFormat="1" ht="13.5" customHeight="1">
      <c r="B71" s="465"/>
      <c r="C71" s="470"/>
      <c r="D71" s="300" t="s">
        <v>310</v>
      </c>
      <c r="E71" s="488"/>
      <c r="F71" s="59">
        <v>0</v>
      </c>
      <c r="G71" s="219">
        <v>0</v>
      </c>
      <c r="H71" s="219">
        <v>0</v>
      </c>
      <c r="I71" s="219">
        <f>IFERROR(G71/E70,"-")</f>
        <v>0</v>
      </c>
      <c r="J71" s="219" t="str">
        <f t="shared" ref="J71:J73" si="102">IFERROR(G71/F71,"-")</f>
        <v>-</v>
      </c>
      <c r="K71" s="219" t="str">
        <f t="shared" si="0"/>
        <v>-</v>
      </c>
      <c r="L71" s="219">
        <f>IFERROR(F71/E70,"-")</f>
        <v>0</v>
      </c>
      <c r="M71" s="218">
        <f>IFERROR(H71/E70,"-")</f>
        <v>0</v>
      </c>
      <c r="N71" s="488"/>
      <c r="O71" s="59">
        <v>0</v>
      </c>
      <c r="P71" s="219">
        <v>0</v>
      </c>
      <c r="Q71" s="219">
        <v>0</v>
      </c>
      <c r="R71" s="219">
        <f>IFERROR(P71/N70,"-")</f>
        <v>0</v>
      </c>
      <c r="S71" s="219" t="str">
        <f t="shared" ref="S71:S73" si="103">IFERROR(P71/O71,"-")</f>
        <v>-</v>
      </c>
      <c r="T71" s="219" t="str">
        <f t="shared" si="1"/>
        <v>-</v>
      </c>
      <c r="U71" s="219">
        <f>IFERROR(O71/N70,"-")</f>
        <v>0</v>
      </c>
      <c r="V71" s="144">
        <f>IFERROR(Q71/N70,"-")</f>
        <v>0</v>
      </c>
      <c r="W71" s="488"/>
      <c r="X71" s="59">
        <v>0</v>
      </c>
      <c r="Y71" s="219">
        <v>0</v>
      </c>
      <c r="Z71" s="219">
        <v>0</v>
      </c>
      <c r="AA71" s="219">
        <f>IFERROR(Y71/W70,"-")</f>
        <v>0</v>
      </c>
      <c r="AB71" s="219" t="str">
        <f t="shared" ref="AB71:AB73" si="104">IFERROR(Y71/X71,"-")</f>
        <v>-</v>
      </c>
      <c r="AC71" s="219" t="str">
        <f t="shared" si="2"/>
        <v>-</v>
      </c>
      <c r="AD71" s="219">
        <f>IFERROR(X71/W70,"-")</f>
        <v>0</v>
      </c>
      <c r="AE71" s="144">
        <f>IFERROR(Z71/W70,"-")</f>
        <v>0</v>
      </c>
      <c r="AF71" s="488"/>
      <c r="AG71" s="59">
        <v>0</v>
      </c>
      <c r="AH71" s="219">
        <v>0</v>
      </c>
      <c r="AI71" s="219">
        <v>0</v>
      </c>
      <c r="AJ71" s="219">
        <f>IFERROR(AH71/AF70,"-")</f>
        <v>0</v>
      </c>
      <c r="AK71" s="219" t="str">
        <f t="shared" ref="AK71:AK73" si="105">IFERROR(AH71/AG71,"-")</f>
        <v>-</v>
      </c>
      <c r="AL71" s="219" t="str">
        <f t="shared" si="3"/>
        <v>-</v>
      </c>
      <c r="AM71" s="219">
        <f>IFERROR(AG71/AF70,"-")</f>
        <v>0</v>
      </c>
      <c r="AN71" s="144">
        <f>IFERROR(AI71/AF70,"-")</f>
        <v>0</v>
      </c>
      <c r="AO71" s="485"/>
      <c r="AP71" s="59">
        <v>8</v>
      </c>
      <c r="AQ71" s="219">
        <v>2053610</v>
      </c>
      <c r="AR71" s="219">
        <v>2</v>
      </c>
      <c r="AS71" s="219">
        <f>IFERROR(AQ71/AO70,"-")</f>
        <v>18840.458715596331</v>
      </c>
      <c r="AT71" s="219">
        <f t="shared" ref="AT71:AT73" si="106">IFERROR(AQ71/AP71,"-")</f>
        <v>256701.25</v>
      </c>
      <c r="AU71" s="219">
        <f t="shared" si="4"/>
        <v>1026805</v>
      </c>
      <c r="AV71" s="219">
        <f>IFERROR(AP71/AO70,"-")</f>
        <v>7.3394495412844041E-2</v>
      </c>
      <c r="AW71" s="218">
        <f>IFERROR(AR71/AO70,"-")</f>
        <v>1.834862385321101E-2</v>
      </c>
      <c r="AX71" s="488"/>
      <c r="AY71" s="59">
        <v>38</v>
      </c>
      <c r="AZ71" s="219">
        <v>10776197</v>
      </c>
      <c r="BA71" s="219">
        <v>8</v>
      </c>
      <c r="BB71" s="219">
        <f>IFERROR(AZ71/AX70,"-")</f>
        <v>6582.8937080024434</v>
      </c>
      <c r="BC71" s="219">
        <f t="shared" ref="BC71:BC73" si="107">IFERROR(AZ71/AY71,"-")</f>
        <v>283584.13157894736</v>
      </c>
      <c r="BD71" s="219">
        <f t="shared" si="5"/>
        <v>1347024.625</v>
      </c>
      <c r="BE71" s="219">
        <f>IFERROR(AY71/AX70,"-")</f>
        <v>2.3213194868662187E-2</v>
      </c>
      <c r="BF71" s="144">
        <f>IFERROR(BA71/AX70,"-")</f>
        <v>4.8869883934025658E-3</v>
      </c>
      <c r="BG71" s="187"/>
    </row>
    <row r="72" spans="2:59" s="7" customFormat="1" ht="13.5" customHeight="1">
      <c r="B72" s="465"/>
      <c r="C72" s="470"/>
      <c r="D72" s="297" t="s">
        <v>311</v>
      </c>
      <c r="E72" s="488"/>
      <c r="F72" s="222">
        <v>0</v>
      </c>
      <c r="G72" s="222">
        <v>0</v>
      </c>
      <c r="H72" s="222">
        <v>0</v>
      </c>
      <c r="I72" s="222">
        <f>IFERROR(G72/E70,"-")</f>
        <v>0</v>
      </c>
      <c r="J72" s="222" t="str">
        <f t="shared" si="102"/>
        <v>-</v>
      </c>
      <c r="K72" s="222" t="str">
        <f t="shared" si="0"/>
        <v>-</v>
      </c>
      <c r="L72" s="222">
        <f>IFERROR(F72/E70,"-")</f>
        <v>0</v>
      </c>
      <c r="M72" s="221">
        <f>IFERROR(H72/E70,"-")</f>
        <v>0</v>
      </c>
      <c r="N72" s="488"/>
      <c r="O72" s="222">
        <v>0</v>
      </c>
      <c r="P72" s="222">
        <v>0</v>
      </c>
      <c r="Q72" s="222">
        <v>0</v>
      </c>
      <c r="R72" s="222">
        <f>IFERROR(P72/N70,"-")</f>
        <v>0</v>
      </c>
      <c r="S72" s="222" t="str">
        <f t="shared" si="103"/>
        <v>-</v>
      </c>
      <c r="T72" s="222" t="str">
        <f t="shared" si="1"/>
        <v>-</v>
      </c>
      <c r="U72" s="222">
        <f>IFERROR(O72/N70,"-")</f>
        <v>0</v>
      </c>
      <c r="V72" s="29">
        <f>IFERROR(Q72/N70,"-")</f>
        <v>0</v>
      </c>
      <c r="W72" s="488"/>
      <c r="X72" s="222">
        <v>0</v>
      </c>
      <c r="Y72" s="222">
        <v>0</v>
      </c>
      <c r="Z72" s="222">
        <v>0</v>
      </c>
      <c r="AA72" s="222">
        <f>IFERROR(Y72/W70,"-")</f>
        <v>0</v>
      </c>
      <c r="AB72" s="222" t="str">
        <f t="shared" si="104"/>
        <v>-</v>
      </c>
      <c r="AC72" s="222" t="str">
        <f t="shared" si="2"/>
        <v>-</v>
      </c>
      <c r="AD72" s="222">
        <f>IFERROR(X72/W70,"-")</f>
        <v>0</v>
      </c>
      <c r="AE72" s="29">
        <f>IFERROR(Z72/W70,"-")</f>
        <v>0</v>
      </c>
      <c r="AF72" s="488"/>
      <c r="AG72" s="222">
        <v>0</v>
      </c>
      <c r="AH72" s="222">
        <v>0</v>
      </c>
      <c r="AI72" s="222">
        <v>0</v>
      </c>
      <c r="AJ72" s="222">
        <f>IFERROR(AH72/AF70,"-")</f>
        <v>0</v>
      </c>
      <c r="AK72" s="222" t="str">
        <f t="shared" si="105"/>
        <v>-</v>
      </c>
      <c r="AL72" s="222" t="str">
        <f t="shared" si="3"/>
        <v>-</v>
      </c>
      <c r="AM72" s="222">
        <f>IFERROR(AG72/AF70,"-")</f>
        <v>0</v>
      </c>
      <c r="AN72" s="29">
        <f>IFERROR(AI72/AF70,"-")</f>
        <v>0</v>
      </c>
      <c r="AO72" s="485"/>
      <c r="AP72" s="222">
        <v>0</v>
      </c>
      <c r="AQ72" s="222">
        <v>0</v>
      </c>
      <c r="AR72" s="222">
        <v>0</v>
      </c>
      <c r="AS72" s="222">
        <f>IFERROR(AQ72/AO70,"-")</f>
        <v>0</v>
      </c>
      <c r="AT72" s="222" t="str">
        <f t="shared" si="106"/>
        <v>-</v>
      </c>
      <c r="AU72" s="222" t="str">
        <f t="shared" si="4"/>
        <v>-</v>
      </c>
      <c r="AV72" s="222">
        <f>IFERROR(AP72/AO70,"-")</f>
        <v>0</v>
      </c>
      <c r="AW72" s="221">
        <f>IFERROR(AR72/AO70,"-")</f>
        <v>0</v>
      </c>
      <c r="AX72" s="488"/>
      <c r="AY72" s="222">
        <v>0</v>
      </c>
      <c r="AZ72" s="222">
        <v>0</v>
      </c>
      <c r="BA72" s="222">
        <v>0</v>
      </c>
      <c r="BB72" s="222">
        <f>IFERROR(AZ72/AX70,"-")</f>
        <v>0</v>
      </c>
      <c r="BC72" s="222" t="str">
        <f t="shared" si="107"/>
        <v>-</v>
      </c>
      <c r="BD72" s="222" t="str">
        <f t="shared" si="5"/>
        <v>-</v>
      </c>
      <c r="BE72" s="222">
        <f>IFERROR(AY72/AX70,"-")</f>
        <v>0</v>
      </c>
      <c r="BF72" s="29">
        <f>IFERROR(BA72/AX70,"-")</f>
        <v>0</v>
      </c>
      <c r="BG72" s="187"/>
    </row>
    <row r="73" spans="2:59" s="7" customFormat="1" ht="13.5" customHeight="1">
      <c r="B73" s="466"/>
      <c r="C73" s="471"/>
      <c r="D73" s="298" t="s">
        <v>64</v>
      </c>
      <c r="E73" s="489"/>
      <c r="F73" s="224">
        <v>1118</v>
      </c>
      <c r="G73" s="224">
        <f>SUM(G70:G72)</f>
        <v>77823189</v>
      </c>
      <c r="H73" s="224">
        <v>113</v>
      </c>
      <c r="I73" s="224">
        <f>IFERROR(G73/E70,"-")</f>
        <v>191682.73152709359</v>
      </c>
      <c r="J73" s="224">
        <f t="shared" si="102"/>
        <v>69609.292486583188</v>
      </c>
      <c r="K73" s="224">
        <f t="shared" si="0"/>
        <v>688700.78761061945</v>
      </c>
      <c r="L73" s="224">
        <f>IFERROR(F73/E70,"-")</f>
        <v>2.7536945812807883</v>
      </c>
      <c r="M73" s="223">
        <f>IFERROR(H73/E70,"-")</f>
        <v>0.27832512315270935</v>
      </c>
      <c r="N73" s="489"/>
      <c r="O73" s="224">
        <v>878</v>
      </c>
      <c r="P73" s="224">
        <f>SUM(P70:P72)</f>
        <v>65021041</v>
      </c>
      <c r="Q73" s="224">
        <v>87</v>
      </c>
      <c r="R73" s="224">
        <f>IFERROR(P73/N70,"-")</f>
        <v>200064.74153846153</v>
      </c>
      <c r="S73" s="224">
        <f t="shared" si="103"/>
        <v>74055.855353075167</v>
      </c>
      <c r="T73" s="224">
        <f t="shared" si="1"/>
        <v>747368.28735632182</v>
      </c>
      <c r="U73" s="224">
        <f>IFERROR(O73/N70,"-")</f>
        <v>2.7015384615384614</v>
      </c>
      <c r="V73" s="129">
        <f>IFERROR(Q73/N70,"-")</f>
        <v>0.26769230769230767</v>
      </c>
      <c r="W73" s="489"/>
      <c r="X73" s="224">
        <v>185</v>
      </c>
      <c r="Y73" s="224">
        <f>SUM(Y70:Y72)</f>
        <v>14347935</v>
      </c>
      <c r="Z73" s="224">
        <v>18</v>
      </c>
      <c r="AA73" s="224">
        <f>IFERROR(Y73/W70,"-")</f>
        <v>286958.7</v>
      </c>
      <c r="AB73" s="224">
        <f t="shared" si="104"/>
        <v>77556.4054054054</v>
      </c>
      <c r="AC73" s="224">
        <f t="shared" si="2"/>
        <v>797107.5</v>
      </c>
      <c r="AD73" s="224">
        <f>IFERROR(X73/W70,"-")</f>
        <v>3.7</v>
      </c>
      <c r="AE73" s="129">
        <f>IFERROR(Z73/W70,"-")</f>
        <v>0.36</v>
      </c>
      <c r="AF73" s="489"/>
      <c r="AG73" s="224">
        <v>164</v>
      </c>
      <c r="AH73" s="224">
        <f>SUM(AH70:AH72)</f>
        <v>13805483</v>
      </c>
      <c r="AI73" s="224">
        <v>16</v>
      </c>
      <c r="AJ73" s="224">
        <f>IFERROR(AH73/AF70,"-")</f>
        <v>313760.97727272729</v>
      </c>
      <c r="AK73" s="224">
        <f t="shared" si="105"/>
        <v>84179.774390243896</v>
      </c>
      <c r="AL73" s="224">
        <f t="shared" si="3"/>
        <v>862842.6875</v>
      </c>
      <c r="AM73" s="224">
        <f>IFERROR(AG73/AF70,"-")</f>
        <v>3.7272727272727271</v>
      </c>
      <c r="AN73" s="129">
        <f>IFERROR(AI73/AF70,"-")</f>
        <v>0.36363636363636365</v>
      </c>
      <c r="AO73" s="486"/>
      <c r="AP73" s="224">
        <v>353</v>
      </c>
      <c r="AQ73" s="224">
        <f>SUM(AQ70:AQ72)</f>
        <v>23564646</v>
      </c>
      <c r="AR73" s="224">
        <v>34</v>
      </c>
      <c r="AS73" s="224">
        <f>IFERROR(AQ73/AO70,"-")</f>
        <v>216189.41284403671</v>
      </c>
      <c r="AT73" s="224">
        <f t="shared" si="106"/>
        <v>66755.371104815858</v>
      </c>
      <c r="AU73" s="224">
        <f t="shared" si="4"/>
        <v>693077.82352941181</v>
      </c>
      <c r="AV73" s="224">
        <f>IFERROR(AP73/AO70,"-")</f>
        <v>3.238532110091743</v>
      </c>
      <c r="AW73" s="223">
        <f>IFERROR(AR73/AO70,"-")</f>
        <v>0.31192660550458717</v>
      </c>
      <c r="AX73" s="489"/>
      <c r="AY73" s="224">
        <v>2663</v>
      </c>
      <c r="AZ73" s="224">
        <f>SUM(AZ70:AZ72)</f>
        <v>203628881</v>
      </c>
      <c r="BA73" s="224">
        <v>270</v>
      </c>
      <c r="BB73" s="224">
        <f>IFERROR(AZ73/AX70,"-")</f>
        <v>124391.49725106903</v>
      </c>
      <c r="BC73" s="224">
        <f t="shared" si="107"/>
        <v>76465.971085242214</v>
      </c>
      <c r="BD73" s="224">
        <f t="shared" si="5"/>
        <v>754181.04074074072</v>
      </c>
      <c r="BE73" s="224">
        <f>IFERROR(AY73/AX70,"-")</f>
        <v>1.6267562614538791</v>
      </c>
      <c r="BF73" s="129">
        <f>IFERROR(BA73/AX70,"-")</f>
        <v>0.16493585827733659</v>
      </c>
      <c r="BG73" s="187"/>
    </row>
    <row r="74" spans="2:59" s="7" customFormat="1" ht="13.5" customHeight="1">
      <c r="B74" s="464">
        <v>18</v>
      </c>
      <c r="C74" s="469" t="s">
        <v>54</v>
      </c>
      <c r="D74" s="301" t="s">
        <v>309</v>
      </c>
      <c r="E74" s="487">
        <f>市区町村別_オーラルフレイル区分別該当人数･割合!E22</f>
        <v>424</v>
      </c>
      <c r="F74" s="243">
        <v>1147</v>
      </c>
      <c r="G74" s="58">
        <v>86959279</v>
      </c>
      <c r="H74" s="58">
        <v>109</v>
      </c>
      <c r="I74" s="58">
        <f>IFERROR(G74/E74,"-")</f>
        <v>205092.6391509434</v>
      </c>
      <c r="J74" s="58">
        <f>IFERROR(G74/F74,"-")</f>
        <v>75814.541412380117</v>
      </c>
      <c r="K74" s="58">
        <f t="shared" si="0"/>
        <v>797791.55045871565</v>
      </c>
      <c r="L74" s="58">
        <f>IFERROR(F74/E74,"-")</f>
        <v>2.7051886792452828</v>
      </c>
      <c r="M74" s="217">
        <f>IFERROR(H74/E74,"-")</f>
        <v>0.25707547169811323</v>
      </c>
      <c r="N74" s="487">
        <f>市区町村別_オーラルフレイル区分別該当人数･割合!G22</f>
        <v>326</v>
      </c>
      <c r="O74" s="243">
        <v>911</v>
      </c>
      <c r="P74" s="58">
        <v>70570683</v>
      </c>
      <c r="Q74" s="58">
        <v>88</v>
      </c>
      <c r="R74" s="58">
        <f>IFERROR(P74/N74,"-")</f>
        <v>216474.48773006134</v>
      </c>
      <c r="S74" s="58">
        <f>IFERROR(P74/O74,"-")</f>
        <v>77465.074643249172</v>
      </c>
      <c r="T74" s="58">
        <f t="shared" si="1"/>
        <v>801939.57954545459</v>
      </c>
      <c r="U74" s="58">
        <f>IFERROR(O74/N74,"-")</f>
        <v>2.794478527607362</v>
      </c>
      <c r="V74" s="27">
        <f>IFERROR(Q74/N74,"-")</f>
        <v>0.26993865030674846</v>
      </c>
      <c r="W74" s="487">
        <f>市区町村別_オーラルフレイル区分別該当人数･割合!I22</f>
        <v>56</v>
      </c>
      <c r="X74" s="243">
        <v>189</v>
      </c>
      <c r="Y74" s="58">
        <v>15205594</v>
      </c>
      <c r="Z74" s="58">
        <v>18</v>
      </c>
      <c r="AA74" s="58">
        <f>IFERROR(Y74/W74,"-")</f>
        <v>271528.46428571426</v>
      </c>
      <c r="AB74" s="58">
        <f>IFERROR(Y74/X74,"-")</f>
        <v>80452.878306878309</v>
      </c>
      <c r="AC74" s="58">
        <f t="shared" si="2"/>
        <v>844755.22222222225</v>
      </c>
      <c r="AD74" s="58">
        <f>IFERROR(X74/W74,"-")</f>
        <v>3.375</v>
      </c>
      <c r="AE74" s="27">
        <f>IFERROR(Z74/W74,"-")</f>
        <v>0.32142857142857145</v>
      </c>
      <c r="AF74" s="487">
        <f>市区町村別_オーラルフレイル区分別該当人数･割合!K22</f>
        <v>44</v>
      </c>
      <c r="AG74" s="243">
        <v>165</v>
      </c>
      <c r="AH74" s="58">
        <v>12104811</v>
      </c>
      <c r="AI74" s="58">
        <v>16</v>
      </c>
      <c r="AJ74" s="58">
        <f>IFERROR(AH74/AF74,"-")</f>
        <v>275109.34090909088</v>
      </c>
      <c r="AK74" s="58">
        <f>IFERROR(AH74/AG74,"-")</f>
        <v>73362.490909090906</v>
      </c>
      <c r="AL74" s="58">
        <f t="shared" si="3"/>
        <v>756550.6875</v>
      </c>
      <c r="AM74" s="58">
        <f>IFERROR(AG74/AF74,"-")</f>
        <v>3.75</v>
      </c>
      <c r="AN74" s="27">
        <f>IFERROR(AI74/AF74,"-")</f>
        <v>0.36363636363636365</v>
      </c>
      <c r="AO74" s="484">
        <f>市区町村別_オーラルフレイル区分別該当人数･割合!M22</f>
        <v>143</v>
      </c>
      <c r="AP74" s="243">
        <v>591</v>
      </c>
      <c r="AQ74" s="58">
        <v>64460536</v>
      </c>
      <c r="AR74" s="58">
        <v>57</v>
      </c>
      <c r="AS74" s="58">
        <f>IFERROR(AQ74/AO74,"-")</f>
        <v>450772.97902097902</v>
      </c>
      <c r="AT74" s="58">
        <f>IFERROR(AQ74/AP74,"-")</f>
        <v>109070.28087986463</v>
      </c>
      <c r="AU74" s="58">
        <f t="shared" si="4"/>
        <v>1130886.5964912281</v>
      </c>
      <c r="AV74" s="58">
        <f>IFERROR(AP74/AO74,"-")</f>
        <v>4.1328671328671325</v>
      </c>
      <c r="AW74" s="217">
        <f>IFERROR(AR74/AO74,"-")</f>
        <v>0.39860139860139859</v>
      </c>
      <c r="AX74" s="487">
        <f>市区町村別_オーラルフレイル区分別該当人数･割合!O22</f>
        <v>1812</v>
      </c>
      <c r="AY74" s="243">
        <v>3204</v>
      </c>
      <c r="AZ74" s="58">
        <v>253592896</v>
      </c>
      <c r="BA74" s="58">
        <v>318</v>
      </c>
      <c r="BB74" s="58">
        <f>IFERROR(AZ74/AX74,"-")</f>
        <v>139951.92935982341</v>
      </c>
      <c r="BC74" s="58">
        <f>IFERROR(AZ74/AY74,"-")</f>
        <v>79148.843945068671</v>
      </c>
      <c r="BD74" s="58">
        <f t="shared" si="5"/>
        <v>797461.93710691819</v>
      </c>
      <c r="BE74" s="58">
        <f>IFERROR(AY74/AX74,"-")</f>
        <v>1.7682119205298013</v>
      </c>
      <c r="BF74" s="27">
        <f>IFERROR(BA74/AX74,"-")</f>
        <v>0.17549668874172186</v>
      </c>
      <c r="BG74" s="187"/>
    </row>
    <row r="75" spans="2:59" s="7" customFormat="1" ht="13.5" customHeight="1">
      <c r="B75" s="465"/>
      <c r="C75" s="470"/>
      <c r="D75" s="300" t="s">
        <v>310</v>
      </c>
      <c r="E75" s="488"/>
      <c r="F75" s="59">
        <v>1</v>
      </c>
      <c r="G75" s="219">
        <v>90692</v>
      </c>
      <c r="H75" s="219">
        <v>1</v>
      </c>
      <c r="I75" s="219">
        <f>IFERROR(G75/E74,"-")</f>
        <v>213.89622641509433</v>
      </c>
      <c r="J75" s="219">
        <f t="shared" ref="J75:J77" si="108">IFERROR(G75/F75,"-")</f>
        <v>90692</v>
      </c>
      <c r="K75" s="219">
        <f t="shared" si="0"/>
        <v>90692</v>
      </c>
      <c r="L75" s="219">
        <f>IFERROR(F75/E74,"-")</f>
        <v>2.3584905660377358E-3</v>
      </c>
      <c r="M75" s="218">
        <f>IFERROR(H75/E74,"-")</f>
        <v>2.3584905660377358E-3</v>
      </c>
      <c r="N75" s="488"/>
      <c r="O75" s="59">
        <v>1</v>
      </c>
      <c r="P75" s="219">
        <v>90692</v>
      </c>
      <c r="Q75" s="219">
        <v>1</v>
      </c>
      <c r="R75" s="219">
        <f>IFERROR(P75/N74,"-")</f>
        <v>278.19631901840489</v>
      </c>
      <c r="S75" s="219">
        <f t="shared" ref="S75:S77" si="109">IFERROR(P75/O75,"-")</f>
        <v>90692</v>
      </c>
      <c r="T75" s="219">
        <f t="shared" si="1"/>
        <v>90692</v>
      </c>
      <c r="U75" s="219">
        <f>IFERROR(O75/N74,"-")</f>
        <v>3.0674846625766872E-3</v>
      </c>
      <c r="V75" s="144">
        <f>IFERROR(Q75/N74,"-")</f>
        <v>3.0674846625766872E-3</v>
      </c>
      <c r="W75" s="488"/>
      <c r="X75" s="59">
        <v>0</v>
      </c>
      <c r="Y75" s="219">
        <v>0</v>
      </c>
      <c r="Z75" s="219">
        <v>0</v>
      </c>
      <c r="AA75" s="219">
        <f>IFERROR(Y75/W74,"-")</f>
        <v>0</v>
      </c>
      <c r="AB75" s="219" t="str">
        <f t="shared" ref="AB75:AB77" si="110">IFERROR(Y75/X75,"-")</f>
        <v>-</v>
      </c>
      <c r="AC75" s="219" t="str">
        <f t="shared" si="2"/>
        <v>-</v>
      </c>
      <c r="AD75" s="219">
        <f>IFERROR(X75/W74,"-")</f>
        <v>0</v>
      </c>
      <c r="AE75" s="144">
        <f>IFERROR(Z75/W74,"-")</f>
        <v>0</v>
      </c>
      <c r="AF75" s="488"/>
      <c r="AG75" s="59">
        <v>0</v>
      </c>
      <c r="AH75" s="219">
        <v>0</v>
      </c>
      <c r="AI75" s="219">
        <v>0</v>
      </c>
      <c r="AJ75" s="219">
        <f>IFERROR(AH75/AF74,"-")</f>
        <v>0</v>
      </c>
      <c r="AK75" s="219" t="str">
        <f t="shared" ref="AK75:AK77" si="111">IFERROR(AH75/AG75,"-")</f>
        <v>-</v>
      </c>
      <c r="AL75" s="219" t="str">
        <f t="shared" si="3"/>
        <v>-</v>
      </c>
      <c r="AM75" s="219">
        <f>IFERROR(AG75/AF74,"-")</f>
        <v>0</v>
      </c>
      <c r="AN75" s="144">
        <f>IFERROR(AI75/AF74,"-")</f>
        <v>0</v>
      </c>
      <c r="AO75" s="485"/>
      <c r="AP75" s="59">
        <v>7</v>
      </c>
      <c r="AQ75" s="219">
        <v>1829440</v>
      </c>
      <c r="AR75" s="219">
        <v>1</v>
      </c>
      <c r="AS75" s="219">
        <f>IFERROR(AQ75/AO74,"-")</f>
        <v>12793.286713286714</v>
      </c>
      <c r="AT75" s="219">
        <f t="shared" ref="AT75:AT77" si="112">IFERROR(AQ75/AP75,"-")</f>
        <v>261348.57142857142</v>
      </c>
      <c r="AU75" s="219">
        <f t="shared" si="4"/>
        <v>1829440</v>
      </c>
      <c r="AV75" s="219">
        <f>IFERROR(AP75/AO74,"-")</f>
        <v>4.8951048951048952E-2</v>
      </c>
      <c r="AW75" s="218">
        <f>IFERROR(AR75/AO74,"-")</f>
        <v>6.993006993006993E-3</v>
      </c>
      <c r="AX75" s="488"/>
      <c r="AY75" s="59">
        <v>18</v>
      </c>
      <c r="AZ75" s="219">
        <v>5247545</v>
      </c>
      <c r="BA75" s="219">
        <v>6</v>
      </c>
      <c r="BB75" s="219">
        <f>IFERROR(AZ75/AX74,"-")</f>
        <v>2895.9961368653421</v>
      </c>
      <c r="BC75" s="219">
        <f t="shared" ref="BC75:BC77" si="113">IFERROR(AZ75/AY75,"-")</f>
        <v>291530.27777777775</v>
      </c>
      <c r="BD75" s="219">
        <f t="shared" si="5"/>
        <v>874590.83333333337</v>
      </c>
      <c r="BE75" s="219">
        <f>IFERROR(AY75/AX74,"-")</f>
        <v>9.9337748344370865E-3</v>
      </c>
      <c r="BF75" s="144">
        <f>IFERROR(BA75/AX74,"-")</f>
        <v>3.3112582781456954E-3</v>
      </c>
      <c r="BG75" s="187"/>
    </row>
    <row r="76" spans="2:59" s="7" customFormat="1" ht="13.5" customHeight="1">
      <c r="B76" s="465"/>
      <c r="C76" s="470"/>
      <c r="D76" s="297" t="s">
        <v>311</v>
      </c>
      <c r="E76" s="488"/>
      <c r="F76" s="222">
        <v>0</v>
      </c>
      <c r="G76" s="222">
        <v>0</v>
      </c>
      <c r="H76" s="222">
        <v>0</v>
      </c>
      <c r="I76" s="222">
        <f>IFERROR(G76/E74,"-")</f>
        <v>0</v>
      </c>
      <c r="J76" s="222" t="str">
        <f t="shared" si="108"/>
        <v>-</v>
      </c>
      <c r="K76" s="222" t="str">
        <f t="shared" si="0"/>
        <v>-</v>
      </c>
      <c r="L76" s="222">
        <f>IFERROR(F76/E74,"-")</f>
        <v>0</v>
      </c>
      <c r="M76" s="221">
        <f>IFERROR(H76/E74,"-")</f>
        <v>0</v>
      </c>
      <c r="N76" s="488"/>
      <c r="O76" s="222">
        <v>0</v>
      </c>
      <c r="P76" s="222">
        <v>0</v>
      </c>
      <c r="Q76" s="222">
        <v>0</v>
      </c>
      <c r="R76" s="222">
        <f>IFERROR(P76/N74,"-")</f>
        <v>0</v>
      </c>
      <c r="S76" s="222" t="str">
        <f t="shared" si="109"/>
        <v>-</v>
      </c>
      <c r="T76" s="222" t="str">
        <f t="shared" si="1"/>
        <v>-</v>
      </c>
      <c r="U76" s="222">
        <f>IFERROR(O76/N74,"-")</f>
        <v>0</v>
      </c>
      <c r="V76" s="29">
        <f>IFERROR(Q76/N74,"-")</f>
        <v>0</v>
      </c>
      <c r="W76" s="488"/>
      <c r="X76" s="222">
        <v>0</v>
      </c>
      <c r="Y76" s="222">
        <v>0</v>
      </c>
      <c r="Z76" s="222">
        <v>0</v>
      </c>
      <c r="AA76" s="222">
        <f>IFERROR(Y76/W74,"-")</f>
        <v>0</v>
      </c>
      <c r="AB76" s="222" t="str">
        <f t="shared" si="110"/>
        <v>-</v>
      </c>
      <c r="AC76" s="222" t="str">
        <f t="shared" si="2"/>
        <v>-</v>
      </c>
      <c r="AD76" s="222">
        <f>IFERROR(X76/W74,"-")</f>
        <v>0</v>
      </c>
      <c r="AE76" s="29">
        <f>IFERROR(Z76/W74,"-")</f>
        <v>0</v>
      </c>
      <c r="AF76" s="488"/>
      <c r="AG76" s="222">
        <v>0</v>
      </c>
      <c r="AH76" s="222">
        <v>0</v>
      </c>
      <c r="AI76" s="222">
        <v>0</v>
      </c>
      <c r="AJ76" s="222">
        <f>IFERROR(AH76/AF74,"-")</f>
        <v>0</v>
      </c>
      <c r="AK76" s="222" t="str">
        <f t="shared" si="111"/>
        <v>-</v>
      </c>
      <c r="AL76" s="222" t="str">
        <f t="shared" si="3"/>
        <v>-</v>
      </c>
      <c r="AM76" s="222">
        <f>IFERROR(AG76/AF74,"-")</f>
        <v>0</v>
      </c>
      <c r="AN76" s="29">
        <f>IFERROR(AI76/AF74,"-")</f>
        <v>0</v>
      </c>
      <c r="AO76" s="485"/>
      <c r="AP76" s="222">
        <v>0</v>
      </c>
      <c r="AQ76" s="222">
        <v>0</v>
      </c>
      <c r="AR76" s="222">
        <v>0</v>
      </c>
      <c r="AS76" s="222">
        <f>IFERROR(AQ76/AO74,"-")</f>
        <v>0</v>
      </c>
      <c r="AT76" s="222" t="str">
        <f t="shared" si="112"/>
        <v>-</v>
      </c>
      <c r="AU76" s="222" t="str">
        <f t="shared" si="4"/>
        <v>-</v>
      </c>
      <c r="AV76" s="222">
        <f>IFERROR(AP76/AO74,"-")</f>
        <v>0</v>
      </c>
      <c r="AW76" s="221">
        <f>IFERROR(AR76/AO74,"-")</f>
        <v>0</v>
      </c>
      <c r="AX76" s="488"/>
      <c r="AY76" s="222">
        <v>0</v>
      </c>
      <c r="AZ76" s="222">
        <v>0</v>
      </c>
      <c r="BA76" s="222">
        <v>0</v>
      </c>
      <c r="BB76" s="222">
        <f>IFERROR(AZ76/AX74,"-")</f>
        <v>0</v>
      </c>
      <c r="BC76" s="222" t="str">
        <f t="shared" si="113"/>
        <v>-</v>
      </c>
      <c r="BD76" s="222" t="str">
        <f t="shared" si="5"/>
        <v>-</v>
      </c>
      <c r="BE76" s="222">
        <f>IFERROR(AY76/AX74,"-")</f>
        <v>0</v>
      </c>
      <c r="BF76" s="29">
        <f>IFERROR(BA76/AX74,"-")</f>
        <v>0</v>
      </c>
      <c r="BG76" s="187"/>
    </row>
    <row r="77" spans="2:59" s="7" customFormat="1" ht="13.5" customHeight="1">
      <c r="B77" s="466"/>
      <c r="C77" s="471"/>
      <c r="D77" s="298" t="s">
        <v>64</v>
      </c>
      <c r="E77" s="489"/>
      <c r="F77" s="224">
        <v>1147</v>
      </c>
      <c r="G77" s="224">
        <f>SUM(G74:G76)</f>
        <v>87049971</v>
      </c>
      <c r="H77" s="224">
        <v>109</v>
      </c>
      <c r="I77" s="224">
        <f>IFERROR(G77/E74,"-")</f>
        <v>205306.53537735849</v>
      </c>
      <c r="J77" s="224">
        <f t="shared" si="108"/>
        <v>75893.610287707066</v>
      </c>
      <c r="K77" s="224">
        <f t="shared" si="0"/>
        <v>798623.58715596329</v>
      </c>
      <c r="L77" s="224">
        <f>IFERROR(F77/E74,"-")</f>
        <v>2.7051886792452828</v>
      </c>
      <c r="M77" s="223">
        <f>IFERROR(H77/E74,"-")</f>
        <v>0.25707547169811323</v>
      </c>
      <c r="N77" s="489"/>
      <c r="O77" s="224">
        <v>911</v>
      </c>
      <c r="P77" s="224">
        <f>SUM(P74:P76)</f>
        <v>70661375</v>
      </c>
      <c r="Q77" s="224">
        <v>88</v>
      </c>
      <c r="R77" s="224">
        <f>IFERROR(P77/N74,"-")</f>
        <v>216752.68404907975</v>
      </c>
      <c r="S77" s="224">
        <f t="shared" si="109"/>
        <v>77564.626783754124</v>
      </c>
      <c r="T77" s="224">
        <f t="shared" si="1"/>
        <v>802970.17045454541</v>
      </c>
      <c r="U77" s="224">
        <f>IFERROR(O77/N74,"-")</f>
        <v>2.794478527607362</v>
      </c>
      <c r="V77" s="129">
        <f>IFERROR(Q77/N74,"-")</f>
        <v>0.26993865030674846</v>
      </c>
      <c r="W77" s="489"/>
      <c r="X77" s="224">
        <v>189</v>
      </c>
      <c r="Y77" s="224">
        <f>SUM(Y74:Y76)</f>
        <v>15205594</v>
      </c>
      <c r="Z77" s="224">
        <v>18</v>
      </c>
      <c r="AA77" s="224">
        <f>IFERROR(Y77/W74,"-")</f>
        <v>271528.46428571426</v>
      </c>
      <c r="AB77" s="224">
        <f t="shared" si="110"/>
        <v>80452.878306878309</v>
      </c>
      <c r="AC77" s="224">
        <f t="shared" si="2"/>
        <v>844755.22222222225</v>
      </c>
      <c r="AD77" s="224">
        <f>IFERROR(X77/W74,"-")</f>
        <v>3.375</v>
      </c>
      <c r="AE77" s="129">
        <f>IFERROR(Z77/W74,"-")</f>
        <v>0.32142857142857145</v>
      </c>
      <c r="AF77" s="489"/>
      <c r="AG77" s="224">
        <v>165</v>
      </c>
      <c r="AH77" s="224">
        <f>SUM(AH74:AH76)</f>
        <v>12104811</v>
      </c>
      <c r="AI77" s="224">
        <v>16</v>
      </c>
      <c r="AJ77" s="224">
        <f>IFERROR(AH77/AF74,"-")</f>
        <v>275109.34090909088</v>
      </c>
      <c r="AK77" s="224">
        <f t="shared" si="111"/>
        <v>73362.490909090906</v>
      </c>
      <c r="AL77" s="224">
        <f t="shared" si="3"/>
        <v>756550.6875</v>
      </c>
      <c r="AM77" s="224">
        <f>IFERROR(AG77/AF74,"-")</f>
        <v>3.75</v>
      </c>
      <c r="AN77" s="129">
        <f>IFERROR(AI77/AF74,"-")</f>
        <v>0.36363636363636365</v>
      </c>
      <c r="AO77" s="486"/>
      <c r="AP77" s="224">
        <v>598</v>
      </c>
      <c r="AQ77" s="224">
        <f>SUM(AQ74:AQ76)</f>
        <v>66289976</v>
      </c>
      <c r="AR77" s="224">
        <v>58</v>
      </c>
      <c r="AS77" s="224">
        <f>IFERROR(AQ77/AO74,"-")</f>
        <v>463566.26573426573</v>
      </c>
      <c r="AT77" s="224">
        <f t="shared" si="112"/>
        <v>110852.80267558528</v>
      </c>
      <c r="AU77" s="224">
        <f t="shared" si="4"/>
        <v>1142930.6206896552</v>
      </c>
      <c r="AV77" s="224">
        <f>IFERROR(AP77/AO74,"-")</f>
        <v>4.1818181818181817</v>
      </c>
      <c r="AW77" s="223">
        <f>IFERROR(AR77/AO74,"-")</f>
        <v>0.40559440559440557</v>
      </c>
      <c r="AX77" s="489"/>
      <c r="AY77" s="224">
        <v>3204</v>
      </c>
      <c r="AZ77" s="224">
        <f>SUM(AZ74:AZ76)</f>
        <v>258840441</v>
      </c>
      <c r="BA77" s="224">
        <v>318</v>
      </c>
      <c r="BB77" s="224">
        <f>IFERROR(AZ77/AX74,"-")</f>
        <v>142847.92549668875</v>
      </c>
      <c r="BC77" s="224">
        <f t="shared" si="113"/>
        <v>80786.654494382019</v>
      </c>
      <c r="BD77" s="224">
        <f t="shared" si="5"/>
        <v>813963.65094339626</v>
      </c>
      <c r="BE77" s="224">
        <f>IFERROR(AY77/AX74,"-")</f>
        <v>1.7682119205298013</v>
      </c>
      <c r="BF77" s="129">
        <f>IFERROR(BA77/AX74,"-")</f>
        <v>0.17549668874172186</v>
      </c>
      <c r="BG77" s="187"/>
    </row>
    <row r="78" spans="2:59" s="7" customFormat="1" ht="13.5" customHeight="1">
      <c r="B78" s="464">
        <v>19</v>
      </c>
      <c r="C78" s="469" t="s">
        <v>88</v>
      </c>
      <c r="D78" s="301" t="s">
        <v>309</v>
      </c>
      <c r="E78" s="487">
        <f>市区町村別_オーラルフレイル区分別該当人数･割合!E23</f>
        <v>130</v>
      </c>
      <c r="F78" s="243">
        <v>385</v>
      </c>
      <c r="G78" s="58">
        <v>34484617</v>
      </c>
      <c r="H78" s="58">
        <v>38</v>
      </c>
      <c r="I78" s="58">
        <f>IFERROR(G78/E78,"-")</f>
        <v>265266.28461538459</v>
      </c>
      <c r="J78" s="58">
        <f>IFERROR(G78/F78,"-")</f>
        <v>89570.433766233764</v>
      </c>
      <c r="K78" s="58">
        <f t="shared" si="0"/>
        <v>907489.92105263157</v>
      </c>
      <c r="L78" s="58">
        <f>IFERROR(F78/E78,"-")</f>
        <v>2.9615384615384617</v>
      </c>
      <c r="M78" s="217">
        <f>IFERROR(H78/E78,"-")</f>
        <v>0.29230769230769232</v>
      </c>
      <c r="N78" s="487">
        <f>市区町村別_オーラルフレイル区分別該当人数･割合!G23</f>
        <v>97</v>
      </c>
      <c r="O78" s="243">
        <v>261</v>
      </c>
      <c r="P78" s="58">
        <v>25789697</v>
      </c>
      <c r="Q78" s="58">
        <v>27</v>
      </c>
      <c r="R78" s="58">
        <f>IFERROR(P78/N78,"-")</f>
        <v>265873.1649484536</v>
      </c>
      <c r="S78" s="58">
        <f>IFERROR(P78/O78,"-")</f>
        <v>98811.099616858235</v>
      </c>
      <c r="T78" s="58">
        <f t="shared" si="1"/>
        <v>955173.96296296292</v>
      </c>
      <c r="U78" s="58">
        <f>IFERROR(O78/N78,"-")</f>
        <v>2.6907216494845363</v>
      </c>
      <c r="V78" s="27">
        <f>IFERROR(Q78/N78,"-")</f>
        <v>0.27835051546391754</v>
      </c>
      <c r="W78" s="487">
        <f>市区町村別_オーラルフレイル区分別該当人数･割合!I23</f>
        <v>15</v>
      </c>
      <c r="X78" s="243">
        <v>60</v>
      </c>
      <c r="Y78" s="58">
        <v>6273842</v>
      </c>
      <c r="Z78" s="58">
        <v>6</v>
      </c>
      <c r="AA78" s="58">
        <f>IFERROR(Y78/W78,"-")</f>
        <v>418256.13333333336</v>
      </c>
      <c r="AB78" s="58">
        <f>IFERROR(Y78/X78,"-")</f>
        <v>104564.03333333334</v>
      </c>
      <c r="AC78" s="58">
        <f t="shared" si="2"/>
        <v>1045640.3333333334</v>
      </c>
      <c r="AD78" s="58">
        <f>IFERROR(X78/W78,"-")</f>
        <v>4</v>
      </c>
      <c r="AE78" s="27">
        <f>IFERROR(Z78/W78,"-")</f>
        <v>0.4</v>
      </c>
      <c r="AF78" s="487">
        <f>市区町村別_オーラルフレイル区分別該当人数･割合!K23</f>
        <v>8</v>
      </c>
      <c r="AG78" s="243">
        <v>44</v>
      </c>
      <c r="AH78" s="58">
        <v>4328757</v>
      </c>
      <c r="AI78" s="58">
        <v>4</v>
      </c>
      <c r="AJ78" s="58">
        <f>IFERROR(AH78/AF78,"-")</f>
        <v>541094.625</v>
      </c>
      <c r="AK78" s="58">
        <f>IFERROR(AH78/AG78,"-")</f>
        <v>98380.840909090912</v>
      </c>
      <c r="AL78" s="58">
        <f t="shared" si="3"/>
        <v>1082189.25</v>
      </c>
      <c r="AM78" s="58">
        <f>IFERROR(AG78/AF78,"-")</f>
        <v>5.5</v>
      </c>
      <c r="AN78" s="27">
        <f>IFERROR(AI78/AF78,"-")</f>
        <v>0.5</v>
      </c>
      <c r="AO78" s="484">
        <f>市区町村別_オーラルフレイル区分別該当人数･割合!M23</f>
        <v>61</v>
      </c>
      <c r="AP78" s="243">
        <v>238</v>
      </c>
      <c r="AQ78" s="58">
        <v>19817603</v>
      </c>
      <c r="AR78" s="58">
        <v>23</v>
      </c>
      <c r="AS78" s="58">
        <f>IFERROR(AQ78/AO78,"-")</f>
        <v>324878.73770491802</v>
      </c>
      <c r="AT78" s="58">
        <f>IFERROR(AQ78/AP78,"-")</f>
        <v>83267.23949579832</v>
      </c>
      <c r="AU78" s="58">
        <f t="shared" si="4"/>
        <v>861634.91304347827</v>
      </c>
      <c r="AV78" s="58">
        <f>IFERROR(AP78/AO78,"-")</f>
        <v>3.901639344262295</v>
      </c>
      <c r="AW78" s="217">
        <f>IFERROR(AR78/AO78,"-")</f>
        <v>0.37704918032786883</v>
      </c>
      <c r="AX78" s="487">
        <f>市区町村別_オーラルフレイル区分別該当人数･割合!O23</f>
        <v>553</v>
      </c>
      <c r="AY78" s="243">
        <v>1103</v>
      </c>
      <c r="AZ78" s="58">
        <v>90849597</v>
      </c>
      <c r="BA78" s="58">
        <v>110</v>
      </c>
      <c r="BB78" s="58">
        <f>IFERROR(AZ78/AX78,"-")</f>
        <v>164284.98553345387</v>
      </c>
      <c r="BC78" s="58">
        <f>IFERROR(AZ78/AY78,"-")</f>
        <v>82365.908431550313</v>
      </c>
      <c r="BD78" s="58">
        <f t="shared" si="5"/>
        <v>825905.42727272725</v>
      </c>
      <c r="BE78" s="58">
        <f>IFERROR(AY78/AX78,"-")</f>
        <v>1.9945750452079567</v>
      </c>
      <c r="BF78" s="27">
        <f>IFERROR(BA78/AX78,"-")</f>
        <v>0.19891500904159132</v>
      </c>
      <c r="BG78" s="187"/>
    </row>
    <row r="79" spans="2:59" s="7" customFormat="1" ht="13.5" customHeight="1">
      <c r="B79" s="465"/>
      <c r="C79" s="470"/>
      <c r="D79" s="300" t="s">
        <v>310</v>
      </c>
      <c r="E79" s="488"/>
      <c r="F79" s="59">
        <v>8</v>
      </c>
      <c r="G79" s="219">
        <v>2486775</v>
      </c>
      <c r="H79" s="219">
        <v>1</v>
      </c>
      <c r="I79" s="219">
        <f>IFERROR(G79/E78,"-")</f>
        <v>19129.038461538461</v>
      </c>
      <c r="J79" s="219">
        <f t="shared" ref="J79:J81" si="114">IFERROR(G79/F79,"-")</f>
        <v>310846.875</v>
      </c>
      <c r="K79" s="219">
        <f t="shared" si="0"/>
        <v>2486775</v>
      </c>
      <c r="L79" s="219">
        <f>IFERROR(F79/E78,"-")</f>
        <v>6.1538461538461542E-2</v>
      </c>
      <c r="M79" s="218">
        <f>IFERROR(H79/E78,"-")</f>
        <v>7.6923076923076927E-3</v>
      </c>
      <c r="N79" s="488"/>
      <c r="O79" s="59">
        <v>0</v>
      </c>
      <c r="P79" s="219">
        <v>0</v>
      </c>
      <c r="Q79" s="219">
        <v>0</v>
      </c>
      <c r="R79" s="219">
        <f>IFERROR(P79/N78,"-")</f>
        <v>0</v>
      </c>
      <c r="S79" s="219" t="str">
        <f t="shared" ref="S79:S81" si="115">IFERROR(P79/O79,"-")</f>
        <v>-</v>
      </c>
      <c r="T79" s="219" t="str">
        <f t="shared" si="1"/>
        <v>-</v>
      </c>
      <c r="U79" s="219">
        <f>IFERROR(O79/N78,"-")</f>
        <v>0</v>
      </c>
      <c r="V79" s="144">
        <f>IFERROR(Q79/N78,"-")</f>
        <v>0</v>
      </c>
      <c r="W79" s="488"/>
      <c r="X79" s="59">
        <v>8</v>
      </c>
      <c r="Y79" s="219">
        <v>2486775</v>
      </c>
      <c r="Z79" s="219">
        <v>1</v>
      </c>
      <c r="AA79" s="219">
        <f>IFERROR(Y79/W78,"-")</f>
        <v>165785</v>
      </c>
      <c r="AB79" s="219">
        <f t="shared" ref="AB79:AB81" si="116">IFERROR(Y79/X79,"-")</f>
        <v>310846.875</v>
      </c>
      <c r="AC79" s="219">
        <f t="shared" si="2"/>
        <v>2486775</v>
      </c>
      <c r="AD79" s="219">
        <f>IFERROR(X79/W78,"-")</f>
        <v>0.53333333333333333</v>
      </c>
      <c r="AE79" s="144">
        <f>IFERROR(Z79/W78,"-")</f>
        <v>6.6666666666666666E-2</v>
      </c>
      <c r="AF79" s="488"/>
      <c r="AG79" s="59">
        <v>0</v>
      </c>
      <c r="AH79" s="219">
        <v>0</v>
      </c>
      <c r="AI79" s="219">
        <v>0</v>
      </c>
      <c r="AJ79" s="219">
        <f>IFERROR(AH79/AF78,"-")</f>
        <v>0</v>
      </c>
      <c r="AK79" s="219" t="str">
        <f t="shared" ref="AK79:AK81" si="117">IFERROR(AH79/AG79,"-")</f>
        <v>-</v>
      </c>
      <c r="AL79" s="219" t="str">
        <f t="shared" si="3"/>
        <v>-</v>
      </c>
      <c r="AM79" s="219">
        <f>IFERROR(AG79/AF78,"-")</f>
        <v>0</v>
      </c>
      <c r="AN79" s="144">
        <f>IFERROR(AI79/AF78,"-")</f>
        <v>0</v>
      </c>
      <c r="AO79" s="485"/>
      <c r="AP79" s="59">
        <v>0</v>
      </c>
      <c r="AQ79" s="219">
        <v>0</v>
      </c>
      <c r="AR79" s="219">
        <v>0</v>
      </c>
      <c r="AS79" s="219">
        <f>IFERROR(AQ79/AO78,"-")</f>
        <v>0</v>
      </c>
      <c r="AT79" s="219" t="str">
        <f t="shared" ref="AT79:AT81" si="118">IFERROR(AQ79/AP79,"-")</f>
        <v>-</v>
      </c>
      <c r="AU79" s="219" t="str">
        <f t="shared" si="4"/>
        <v>-</v>
      </c>
      <c r="AV79" s="219">
        <f>IFERROR(AP79/AO78,"-")</f>
        <v>0</v>
      </c>
      <c r="AW79" s="218">
        <f>IFERROR(AR79/AO78,"-")</f>
        <v>0</v>
      </c>
      <c r="AX79" s="488"/>
      <c r="AY79" s="59">
        <v>13</v>
      </c>
      <c r="AZ79" s="219">
        <v>4400510</v>
      </c>
      <c r="BA79" s="219">
        <v>5</v>
      </c>
      <c r="BB79" s="219">
        <f>IFERROR(AZ79/AX78,"-")</f>
        <v>7957.5226039783001</v>
      </c>
      <c r="BC79" s="219">
        <f t="shared" ref="BC79:BC81" si="119">IFERROR(AZ79/AY79,"-")</f>
        <v>338500.76923076925</v>
      </c>
      <c r="BD79" s="219">
        <f t="shared" si="5"/>
        <v>880102</v>
      </c>
      <c r="BE79" s="219">
        <f>IFERROR(AY79/AX78,"-")</f>
        <v>2.3508137432188065E-2</v>
      </c>
      <c r="BF79" s="144">
        <f>IFERROR(BA79/AX78,"-")</f>
        <v>9.0415913200723331E-3</v>
      </c>
      <c r="BG79" s="187"/>
    </row>
    <row r="80" spans="2:59" s="7" customFormat="1" ht="13.5" customHeight="1">
      <c r="B80" s="465"/>
      <c r="C80" s="470"/>
      <c r="D80" s="297" t="s">
        <v>311</v>
      </c>
      <c r="E80" s="488"/>
      <c r="F80" s="222">
        <v>0</v>
      </c>
      <c r="G80" s="222">
        <v>0</v>
      </c>
      <c r="H80" s="222">
        <v>0</v>
      </c>
      <c r="I80" s="222">
        <f>IFERROR(G80/E78,"-")</f>
        <v>0</v>
      </c>
      <c r="J80" s="222" t="str">
        <f t="shared" si="114"/>
        <v>-</v>
      </c>
      <c r="K80" s="222" t="str">
        <f t="shared" si="0"/>
        <v>-</v>
      </c>
      <c r="L80" s="222">
        <f>IFERROR(F80/E78,"-")</f>
        <v>0</v>
      </c>
      <c r="M80" s="221">
        <f>IFERROR(H80/E78,"-")</f>
        <v>0</v>
      </c>
      <c r="N80" s="488"/>
      <c r="O80" s="222">
        <v>0</v>
      </c>
      <c r="P80" s="222">
        <v>0</v>
      </c>
      <c r="Q80" s="222">
        <v>0</v>
      </c>
      <c r="R80" s="222">
        <f>IFERROR(P80/N78,"-")</f>
        <v>0</v>
      </c>
      <c r="S80" s="222" t="str">
        <f t="shared" si="115"/>
        <v>-</v>
      </c>
      <c r="T80" s="222" t="str">
        <f t="shared" si="1"/>
        <v>-</v>
      </c>
      <c r="U80" s="222">
        <f>IFERROR(O80/N78,"-")</f>
        <v>0</v>
      </c>
      <c r="V80" s="29">
        <f>IFERROR(Q80/N78,"-")</f>
        <v>0</v>
      </c>
      <c r="W80" s="488"/>
      <c r="X80" s="222">
        <v>0</v>
      </c>
      <c r="Y80" s="222">
        <v>0</v>
      </c>
      <c r="Z80" s="222">
        <v>0</v>
      </c>
      <c r="AA80" s="222">
        <f>IFERROR(Y80/W78,"-")</f>
        <v>0</v>
      </c>
      <c r="AB80" s="222" t="str">
        <f t="shared" si="116"/>
        <v>-</v>
      </c>
      <c r="AC80" s="222" t="str">
        <f t="shared" si="2"/>
        <v>-</v>
      </c>
      <c r="AD80" s="222">
        <f>IFERROR(X80/W78,"-")</f>
        <v>0</v>
      </c>
      <c r="AE80" s="29">
        <f>IFERROR(Z80/W78,"-")</f>
        <v>0</v>
      </c>
      <c r="AF80" s="488"/>
      <c r="AG80" s="222">
        <v>0</v>
      </c>
      <c r="AH80" s="222">
        <v>0</v>
      </c>
      <c r="AI80" s="222">
        <v>0</v>
      </c>
      <c r="AJ80" s="222">
        <f>IFERROR(AH80/AF78,"-")</f>
        <v>0</v>
      </c>
      <c r="AK80" s="222" t="str">
        <f t="shared" si="117"/>
        <v>-</v>
      </c>
      <c r="AL80" s="222" t="str">
        <f t="shared" si="3"/>
        <v>-</v>
      </c>
      <c r="AM80" s="222">
        <f>IFERROR(AG80/AF78,"-")</f>
        <v>0</v>
      </c>
      <c r="AN80" s="29">
        <f>IFERROR(AI80/AF78,"-")</f>
        <v>0</v>
      </c>
      <c r="AO80" s="485"/>
      <c r="AP80" s="222">
        <v>0</v>
      </c>
      <c r="AQ80" s="222">
        <v>0</v>
      </c>
      <c r="AR80" s="222">
        <v>0</v>
      </c>
      <c r="AS80" s="222">
        <f>IFERROR(AQ80/AO78,"-")</f>
        <v>0</v>
      </c>
      <c r="AT80" s="222" t="str">
        <f t="shared" si="118"/>
        <v>-</v>
      </c>
      <c r="AU80" s="222" t="str">
        <f t="shared" si="4"/>
        <v>-</v>
      </c>
      <c r="AV80" s="222">
        <f>IFERROR(AP80/AO78,"-")</f>
        <v>0</v>
      </c>
      <c r="AW80" s="221">
        <f>IFERROR(AR80/AO78,"-")</f>
        <v>0</v>
      </c>
      <c r="AX80" s="488"/>
      <c r="AY80" s="222">
        <v>0</v>
      </c>
      <c r="AZ80" s="222">
        <v>0</v>
      </c>
      <c r="BA80" s="222">
        <v>0</v>
      </c>
      <c r="BB80" s="222">
        <f>IFERROR(AZ80/AX78,"-")</f>
        <v>0</v>
      </c>
      <c r="BC80" s="222" t="str">
        <f t="shared" si="119"/>
        <v>-</v>
      </c>
      <c r="BD80" s="222" t="str">
        <f t="shared" si="5"/>
        <v>-</v>
      </c>
      <c r="BE80" s="222">
        <f>IFERROR(AY80/AX78,"-")</f>
        <v>0</v>
      </c>
      <c r="BF80" s="29">
        <f>IFERROR(BA80/AX78,"-")</f>
        <v>0</v>
      </c>
      <c r="BG80" s="187"/>
    </row>
    <row r="81" spans="2:59" s="7" customFormat="1" ht="13.5" customHeight="1">
      <c r="B81" s="466"/>
      <c r="C81" s="471"/>
      <c r="D81" s="298" t="s">
        <v>64</v>
      </c>
      <c r="E81" s="489"/>
      <c r="F81" s="224">
        <v>389</v>
      </c>
      <c r="G81" s="224">
        <f>SUM(G78:G80)</f>
        <v>36971392</v>
      </c>
      <c r="H81" s="224">
        <v>38</v>
      </c>
      <c r="I81" s="224">
        <f>IFERROR(G81/E78,"-")</f>
        <v>284395.32307692309</v>
      </c>
      <c r="J81" s="224">
        <f t="shared" si="114"/>
        <v>95042.138817480722</v>
      </c>
      <c r="K81" s="224">
        <f t="shared" si="0"/>
        <v>972931.36842105258</v>
      </c>
      <c r="L81" s="224">
        <f>IFERROR(F81/E78,"-")</f>
        <v>2.9923076923076923</v>
      </c>
      <c r="M81" s="223">
        <f>IFERROR(H81/E78,"-")</f>
        <v>0.29230769230769232</v>
      </c>
      <c r="N81" s="489"/>
      <c r="O81" s="224">
        <v>261</v>
      </c>
      <c r="P81" s="224">
        <f>SUM(P78:P80)</f>
        <v>25789697</v>
      </c>
      <c r="Q81" s="224">
        <v>27</v>
      </c>
      <c r="R81" s="224">
        <f>IFERROR(P81/N78,"-")</f>
        <v>265873.1649484536</v>
      </c>
      <c r="S81" s="224">
        <f t="shared" si="115"/>
        <v>98811.099616858235</v>
      </c>
      <c r="T81" s="224">
        <f t="shared" si="1"/>
        <v>955173.96296296292</v>
      </c>
      <c r="U81" s="224">
        <f>IFERROR(O81/N78,"-")</f>
        <v>2.6907216494845363</v>
      </c>
      <c r="V81" s="129">
        <f>IFERROR(Q81/N78,"-")</f>
        <v>0.27835051546391754</v>
      </c>
      <c r="W81" s="489"/>
      <c r="X81" s="224">
        <v>64</v>
      </c>
      <c r="Y81" s="224">
        <f>SUM(Y78:Y80)</f>
        <v>8760617</v>
      </c>
      <c r="Z81" s="224">
        <v>6</v>
      </c>
      <c r="AA81" s="224">
        <f>IFERROR(Y81/W78,"-")</f>
        <v>584041.1333333333</v>
      </c>
      <c r="AB81" s="224">
        <f t="shared" si="116"/>
        <v>136884.640625</v>
      </c>
      <c r="AC81" s="224">
        <f t="shared" si="2"/>
        <v>1460102.8333333333</v>
      </c>
      <c r="AD81" s="224">
        <f>IFERROR(X81/W78,"-")</f>
        <v>4.2666666666666666</v>
      </c>
      <c r="AE81" s="129">
        <f>IFERROR(Z81/W78,"-")</f>
        <v>0.4</v>
      </c>
      <c r="AF81" s="489"/>
      <c r="AG81" s="224">
        <v>44</v>
      </c>
      <c r="AH81" s="224">
        <f>SUM(AH78:AH80)</f>
        <v>4328757</v>
      </c>
      <c r="AI81" s="224">
        <v>4</v>
      </c>
      <c r="AJ81" s="224">
        <f>IFERROR(AH81/AF78,"-")</f>
        <v>541094.625</v>
      </c>
      <c r="AK81" s="224">
        <f t="shared" si="117"/>
        <v>98380.840909090912</v>
      </c>
      <c r="AL81" s="224">
        <f t="shared" si="3"/>
        <v>1082189.25</v>
      </c>
      <c r="AM81" s="224">
        <f>IFERROR(AG81/AF78,"-")</f>
        <v>5.5</v>
      </c>
      <c r="AN81" s="129">
        <f>IFERROR(AI81/AF78,"-")</f>
        <v>0.5</v>
      </c>
      <c r="AO81" s="486"/>
      <c r="AP81" s="224">
        <v>238</v>
      </c>
      <c r="AQ81" s="224">
        <f>SUM(AQ78:AQ80)</f>
        <v>19817603</v>
      </c>
      <c r="AR81" s="224">
        <v>23</v>
      </c>
      <c r="AS81" s="224">
        <f>IFERROR(AQ81/AO78,"-")</f>
        <v>324878.73770491802</v>
      </c>
      <c r="AT81" s="224">
        <f t="shared" si="118"/>
        <v>83267.23949579832</v>
      </c>
      <c r="AU81" s="224">
        <f t="shared" si="4"/>
        <v>861634.91304347827</v>
      </c>
      <c r="AV81" s="224">
        <f>IFERROR(AP81/AO78,"-")</f>
        <v>3.901639344262295</v>
      </c>
      <c r="AW81" s="223">
        <f>IFERROR(AR81/AO78,"-")</f>
        <v>0.37704918032786883</v>
      </c>
      <c r="AX81" s="489"/>
      <c r="AY81" s="224">
        <v>1105</v>
      </c>
      <c r="AZ81" s="224">
        <f>SUM(AZ78:AZ80)</f>
        <v>95250107</v>
      </c>
      <c r="BA81" s="224">
        <v>110</v>
      </c>
      <c r="BB81" s="224">
        <f>IFERROR(AZ81/AX78,"-")</f>
        <v>172242.50813743219</v>
      </c>
      <c r="BC81" s="224">
        <f t="shared" si="119"/>
        <v>86199.191855203622</v>
      </c>
      <c r="BD81" s="224">
        <f t="shared" si="5"/>
        <v>865910.0636363636</v>
      </c>
      <c r="BE81" s="224">
        <f>IFERROR(AY81/AX78,"-")</f>
        <v>1.9981916817359855</v>
      </c>
      <c r="BF81" s="129">
        <f>IFERROR(BA81/AX78,"-")</f>
        <v>0.19891500904159132</v>
      </c>
      <c r="BG81" s="187"/>
    </row>
    <row r="82" spans="2:59" s="7" customFormat="1" ht="13.5" customHeight="1">
      <c r="B82" s="464">
        <v>20</v>
      </c>
      <c r="C82" s="469" t="s">
        <v>89</v>
      </c>
      <c r="D82" s="301" t="s">
        <v>309</v>
      </c>
      <c r="E82" s="487">
        <f>市区町村別_オーラルフレイル区分別該当人数･割合!E24</f>
        <v>444</v>
      </c>
      <c r="F82" s="243">
        <v>1159</v>
      </c>
      <c r="G82" s="58">
        <v>91961785</v>
      </c>
      <c r="H82" s="58">
        <v>111</v>
      </c>
      <c r="I82" s="58">
        <f>IFERROR(G82/E82,"-")</f>
        <v>207121.1373873874</v>
      </c>
      <c r="J82" s="58">
        <f>IFERROR(G82/F82,"-")</f>
        <v>79345.802415875762</v>
      </c>
      <c r="K82" s="58">
        <f t="shared" si="0"/>
        <v>828484.54954954959</v>
      </c>
      <c r="L82" s="58">
        <f>IFERROR(F82/E82,"-")</f>
        <v>2.6103603603603602</v>
      </c>
      <c r="M82" s="217">
        <f>IFERROR(H82/E82,"-")</f>
        <v>0.25</v>
      </c>
      <c r="N82" s="487">
        <f>市区町村別_オーラルフレイル区分別該当人数･割合!G24</f>
        <v>327</v>
      </c>
      <c r="O82" s="243">
        <v>827</v>
      </c>
      <c r="P82" s="58">
        <v>68168687</v>
      </c>
      <c r="Q82" s="58">
        <v>80</v>
      </c>
      <c r="R82" s="58">
        <f>IFERROR(P82/N82,"-")</f>
        <v>208466.93272171254</v>
      </c>
      <c r="S82" s="58">
        <f>IFERROR(P82/O82,"-")</f>
        <v>82428.883917775092</v>
      </c>
      <c r="T82" s="58">
        <f t="shared" si="1"/>
        <v>852108.58750000002</v>
      </c>
      <c r="U82" s="58">
        <f>IFERROR(O82/N82,"-")</f>
        <v>2.5290519877675841</v>
      </c>
      <c r="V82" s="27">
        <f>IFERROR(Q82/N82,"-")</f>
        <v>0.24464831804281345</v>
      </c>
      <c r="W82" s="487">
        <f>市区町村別_オーラルフレイル区分別該当人数･割合!I24</f>
        <v>55</v>
      </c>
      <c r="X82" s="243">
        <v>177</v>
      </c>
      <c r="Y82" s="58">
        <v>14820426</v>
      </c>
      <c r="Z82" s="58">
        <v>16</v>
      </c>
      <c r="AA82" s="58">
        <f>IFERROR(Y82/W82,"-")</f>
        <v>269462.29090909089</v>
      </c>
      <c r="AB82" s="58">
        <f>IFERROR(Y82/X82,"-")</f>
        <v>83731.220338983054</v>
      </c>
      <c r="AC82" s="58">
        <f t="shared" si="2"/>
        <v>926276.625</v>
      </c>
      <c r="AD82" s="58">
        <f>IFERROR(X82/W82,"-")</f>
        <v>3.2181818181818183</v>
      </c>
      <c r="AE82" s="27">
        <f>IFERROR(Z82/W82,"-")</f>
        <v>0.29090909090909089</v>
      </c>
      <c r="AF82" s="487">
        <f>市区町村別_オーラルフレイル区分別該当人数･割合!K24</f>
        <v>42</v>
      </c>
      <c r="AG82" s="243">
        <v>154</v>
      </c>
      <c r="AH82" s="58">
        <v>13241230</v>
      </c>
      <c r="AI82" s="58">
        <v>14</v>
      </c>
      <c r="AJ82" s="58">
        <f>IFERROR(AH82/AF82,"-")</f>
        <v>315267.38095238095</v>
      </c>
      <c r="AK82" s="58">
        <f>IFERROR(AH82/AG82,"-")</f>
        <v>85982.012987012989</v>
      </c>
      <c r="AL82" s="58">
        <f t="shared" si="3"/>
        <v>945802.14285714284</v>
      </c>
      <c r="AM82" s="58">
        <f>IFERROR(AG82/AF82,"-")</f>
        <v>3.6666666666666665</v>
      </c>
      <c r="AN82" s="27">
        <f>IFERROR(AI82/AF82,"-")</f>
        <v>0.33333333333333331</v>
      </c>
      <c r="AO82" s="484">
        <f>市区町村別_オーラルフレイル区分別該当人数･割合!M24</f>
        <v>101</v>
      </c>
      <c r="AP82" s="243">
        <v>298</v>
      </c>
      <c r="AQ82" s="58">
        <v>22469104</v>
      </c>
      <c r="AR82" s="58">
        <v>30</v>
      </c>
      <c r="AS82" s="58">
        <f>IFERROR(AQ82/AO82,"-")</f>
        <v>222466.37623762377</v>
      </c>
      <c r="AT82" s="58">
        <f>IFERROR(AQ82/AP82,"-")</f>
        <v>75399.677852348992</v>
      </c>
      <c r="AU82" s="58">
        <f t="shared" si="4"/>
        <v>748970.1333333333</v>
      </c>
      <c r="AV82" s="58">
        <f>IFERROR(AP82/AO82,"-")</f>
        <v>2.9504950495049505</v>
      </c>
      <c r="AW82" s="217">
        <f>IFERROR(AR82/AO82,"-")</f>
        <v>0.29702970297029702</v>
      </c>
      <c r="AX82" s="487">
        <f>市区町村別_オーラルフレイル区分別該当人数･割合!O24</f>
        <v>1796</v>
      </c>
      <c r="AY82" s="243">
        <v>2575</v>
      </c>
      <c r="AZ82" s="58">
        <v>177726484</v>
      </c>
      <c r="BA82" s="58">
        <v>253</v>
      </c>
      <c r="BB82" s="58">
        <f>IFERROR(AZ82/AX82,"-")</f>
        <v>98956.839643652565</v>
      </c>
      <c r="BC82" s="58">
        <f>IFERROR(AZ82/AY82,"-")</f>
        <v>69019.993786407766</v>
      </c>
      <c r="BD82" s="58">
        <f t="shared" si="5"/>
        <v>702476.22134387353</v>
      </c>
      <c r="BE82" s="58">
        <f>IFERROR(AY82/AX82,"-")</f>
        <v>1.4337416481069043</v>
      </c>
      <c r="BF82" s="27">
        <f>IFERROR(BA82/AX82,"-")</f>
        <v>0.14086859688195991</v>
      </c>
      <c r="BG82" s="187"/>
    </row>
    <row r="83" spans="2:59" s="7" customFormat="1" ht="13.5" customHeight="1">
      <c r="B83" s="465"/>
      <c r="C83" s="470"/>
      <c r="D83" s="300" t="s">
        <v>310</v>
      </c>
      <c r="E83" s="488"/>
      <c r="F83" s="59">
        <v>11</v>
      </c>
      <c r="G83" s="219">
        <v>3182139</v>
      </c>
      <c r="H83" s="219">
        <v>4</v>
      </c>
      <c r="I83" s="219">
        <f>IFERROR(G83/E82,"-")</f>
        <v>7166.97972972973</v>
      </c>
      <c r="J83" s="219">
        <f t="shared" ref="J83:J85" si="120">IFERROR(G83/F83,"-")</f>
        <v>289285.36363636365</v>
      </c>
      <c r="K83" s="219">
        <f t="shared" si="0"/>
        <v>795534.75</v>
      </c>
      <c r="L83" s="219">
        <f>IFERROR(F83/E82,"-")</f>
        <v>2.4774774774774775E-2</v>
      </c>
      <c r="M83" s="218">
        <f>IFERROR(H83/E82,"-")</f>
        <v>9.0090090090090089E-3</v>
      </c>
      <c r="N83" s="488"/>
      <c r="O83" s="59">
        <v>8</v>
      </c>
      <c r="P83" s="219">
        <v>2346319</v>
      </c>
      <c r="Q83" s="219">
        <v>3</v>
      </c>
      <c r="R83" s="219">
        <f>IFERROR(P83/N82,"-")</f>
        <v>7175.2874617737007</v>
      </c>
      <c r="S83" s="219">
        <f t="shared" ref="S83:S85" si="121">IFERROR(P83/O83,"-")</f>
        <v>293289.875</v>
      </c>
      <c r="T83" s="219">
        <f t="shared" si="1"/>
        <v>782106.33333333337</v>
      </c>
      <c r="U83" s="219">
        <f>IFERROR(O83/N82,"-")</f>
        <v>2.4464831804281346E-2</v>
      </c>
      <c r="V83" s="144">
        <f>IFERROR(Q83/N82,"-")</f>
        <v>9.1743119266055051E-3</v>
      </c>
      <c r="W83" s="488"/>
      <c r="X83" s="59">
        <v>0</v>
      </c>
      <c r="Y83" s="219">
        <v>0</v>
      </c>
      <c r="Z83" s="219">
        <v>0</v>
      </c>
      <c r="AA83" s="219">
        <f>IFERROR(Y83/W82,"-")</f>
        <v>0</v>
      </c>
      <c r="AB83" s="219" t="str">
        <f t="shared" ref="AB83:AB85" si="122">IFERROR(Y83/X83,"-")</f>
        <v>-</v>
      </c>
      <c r="AC83" s="219" t="str">
        <f t="shared" si="2"/>
        <v>-</v>
      </c>
      <c r="AD83" s="219">
        <f>IFERROR(X83/W82,"-")</f>
        <v>0</v>
      </c>
      <c r="AE83" s="144">
        <f>IFERROR(Z83/W82,"-")</f>
        <v>0</v>
      </c>
      <c r="AF83" s="488"/>
      <c r="AG83" s="59">
        <v>0</v>
      </c>
      <c r="AH83" s="219">
        <v>0</v>
      </c>
      <c r="AI83" s="219">
        <v>0</v>
      </c>
      <c r="AJ83" s="219">
        <f>IFERROR(AH83/AF82,"-")</f>
        <v>0</v>
      </c>
      <c r="AK83" s="219" t="str">
        <f t="shared" ref="AK83:AK85" si="123">IFERROR(AH83/AG83,"-")</f>
        <v>-</v>
      </c>
      <c r="AL83" s="219" t="str">
        <f t="shared" si="3"/>
        <v>-</v>
      </c>
      <c r="AM83" s="219">
        <f>IFERROR(AG83/AF82,"-")</f>
        <v>0</v>
      </c>
      <c r="AN83" s="144">
        <f>IFERROR(AI83/AF82,"-")</f>
        <v>0</v>
      </c>
      <c r="AO83" s="485"/>
      <c r="AP83" s="59">
        <v>5</v>
      </c>
      <c r="AQ83" s="219">
        <v>1297362</v>
      </c>
      <c r="AR83" s="219">
        <v>1</v>
      </c>
      <c r="AS83" s="219">
        <f>IFERROR(AQ83/AO82,"-")</f>
        <v>12845.168316831683</v>
      </c>
      <c r="AT83" s="219">
        <f t="shared" ref="AT83:AT85" si="124">IFERROR(AQ83/AP83,"-")</f>
        <v>259472.4</v>
      </c>
      <c r="AU83" s="219">
        <f t="shared" si="4"/>
        <v>1297362</v>
      </c>
      <c r="AV83" s="219">
        <f>IFERROR(AP83/AO82,"-")</f>
        <v>4.9504950495049507E-2</v>
      </c>
      <c r="AW83" s="218">
        <f>IFERROR(AR83/AO82,"-")</f>
        <v>9.9009900990099011E-3</v>
      </c>
      <c r="AX83" s="488"/>
      <c r="AY83" s="59">
        <v>21</v>
      </c>
      <c r="AZ83" s="219">
        <v>6304293</v>
      </c>
      <c r="BA83" s="219">
        <v>6</v>
      </c>
      <c r="BB83" s="219">
        <f>IFERROR(AZ83/AX82,"-")</f>
        <v>3510.1854120267262</v>
      </c>
      <c r="BC83" s="219">
        <f t="shared" ref="BC83:BC85" si="125">IFERROR(AZ83/AY83,"-")</f>
        <v>300204.42857142858</v>
      </c>
      <c r="BD83" s="219">
        <f t="shared" si="5"/>
        <v>1050715.5</v>
      </c>
      <c r="BE83" s="219">
        <f>IFERROR(AY83/AX82,"-")</f>
        <v>1.1692650334075724E-2</v>
      </c>
      <c r="BF83" s="144">
        <f>IFERROR(BA83/AX82,"-")</f>
        <v>3.3407572383073497E-3</v>
      </c>
      <c r="BG83" s="187"/>
    </row>
    <row r="84" spans="2:59" s="7" customFormat="1" ht="13.5" customHeight="1">
      <c r="B84" s="465"/>
      <c r="C84" s="470"/>
      <c r="D84" s="297" t="s">
        <v>311</v>
      </c>
      <c r="E84" s="488"/>
      <c r="F84" s="222">
        <v>0</v>
      </c>
      <c r="G84" s="222">
        <v>0</v>
      </c>
      <c r="H84" s="222">
        <v>0</v>
      </c>
      <c r="I84" s="222">
        <f>IFERROR(G84/E82,"-")</f>
        <v>0</v>
      </c>
      <c r="J84" s="222" t="str">
        <f t="shared" si="120"/>
        <v>-</v>
      </c>
      <c r="K84" s="222" t="str">
        <f t="shared" si="0"/>
        <v>-</v>
      </c>
      <c r="L84" s="222">
        <f>IFERROR(F84/E82,"-")</f>
        <v>0</v>
      </c>
      <c r="M84" s="221">
        <f>IFERROR(H84/E82,"-")</f>
        <v>0</v>
      </c>
      <c r="N84" s="488"/>
      <c r="O84" s="222">
        <v>0</v>
      </c>
      <c r="P84" s="222">
        <v>0</v>
      </c>
      <c r="Q84" s="222">
        <v>0</v>
      </c>
      <c r="R84" s="222">
        <f>IFERROR(P84/N82,"-")</f>
        <v>0</v>
      </c>
      <c r="S84" s="222" t="str">
        <f t="shared" si="121"/>
        <v>-</v>
      </c>
      <c r="T84" s="222" t="str">
        <f t="shared" si="1"/>
        <v>-</v>
      </c>
      <c r="U84" s="222">
        <f>IFERROR(O84/N82,"-")</f>
        <v>0</v>
      </c>
      <c r="V84" s="29">
        <f>IFERROR(Q84/N82,"-")</f>
        <v>0</v>
      </c>
      <c r="W84" s="488"/>
      <c r="X84" s="222">
        <v>0</v>
      </c>
      <c r="Y84" s="222">
        <v>0</v>
      </c>
      <c r="Z84" s="222">
        <v>0</v>
      </c>
      <c r="AA84" s="222">
        <f>IFERROR(Y84/W82,"-")</f>
        <v>0</v>
      </c>
      <c r="AB84" s="222" t="str">
        <f t="shared" si="122"/>
        <v>-</v>
      </c>
      <c r="AC84" s="222" t="str">
        <f t="shared" si="2"/>
        <v>-</v>
      </c>
      <c r="AD84" s="222">
        <f>IFERROR(X84/W82,"-")</f>
        <v>0</v>
      </c>
      <c r="AE84" s="29">
        <f>IFERROR(Z84/W82,"-")</f>
        <v>0</v>
      </c>
      <c r="AF84" s="488"/>
      <c r="AG84" s="222">
        <v>0</v>
      </c>
      <c r="AH84" s="222">
        <v>0</v>
      </c>
      <c r="AI84" s="222">
        <v>0</v>
      </c>
      <c r="AJ84" s="222">
        <f>IFERROR(AH84/AF82,"-")</f>
        <v>0</v>
      </c>
      <c r="AK84" s="222" t="str">
        <f t="shared" si="123"/>
        <v>-</v>
      </c>
      <c r="AL84" s="222" t="str">
        <f t="shared" si="3"/>
        <v>-</v>
      </c>
      <c r="AM84" s="222">
        <f>IFERROR(AG84/AF82,"-")</f>
        <v>0</v>
      </c>
      <c r="AN84" s="29">
        <f>IFERROR(AI84/AF82,"-")</f>
        <v>0</v>
      </c>
      <c r="AO84" s="485"/>
      <c r="AP84" s="222">
        <v>0</v>
      </c>
      <c r="AQ84" s="222">
        <v>0</v>
      </c>
      <c r="AR84" s="222">
        <v>0</v>
      </c>
      <c r="AS84" s="222">
        <f>IFERROR(AQ84/AO82,"-")</f>
        <v>0</v>
      </c>
      <c r="AT84" s="222" t="str">
        <f t="shared" si="124"/>
        <v>-</v>
      </c>
      <c r="AU84" s="222" t="str">
        <f t="shared" si="4"/>
        <v>-</v>
      </c>
      <c r="AV84" s="222">
        <f>IFERROR(AP84/AO82,"-")</f>
        <v>0</v>
      </c>
      <c r="AW84" s="221">
        <f>IFERROR(AR84/AO82,"-")</f>
        <v>0</v>
      </c>
      <c r="AX84" s="488"/>
      <c r="AY84" s="222">
        <v>0</v>
      </c>
      <c r="AZ84" s="222">
        <v>0</v>
      </c>
      <c r="BA84" s="222">
        <v>0</v>
      </c>
      <c r="BB84" s="222">
        <f>IFERROR(AZ84/AX82,"-")</f>
        <v>0</v>
      </c>
      <c r="BC84" s="222" t="str">
        <f t="shared" si="125"/>
        <v>-</v>
      </c>
      <c r="BD84" s="222" t="str">
        <f t="shared" si="5"/>
        <v>-</v>
      </c>
      <c r="BE84" s="222">
        <f>IFERROR(AY84/AX82,"-")</f>
        <v>0</v>
      </c>
      <c r="BF84" s="29">
        <f>IFERROR(BA84/AX82,"-")</f>
        <v>0</v>
      </c>
      <c r="BG84" s="187"/>
    </row>
    <row r="85" spans="2:59" s="7" customFormat="1" ht="13.5" customHeight="1">
      <c r="B85" s="466"/>
      <c r="C85" s="471"/>
      <c r="D85" s="298" t="s">
        <v>64</v>
      </c>
      <c r="E85" s="489"/>
      <c r="F85" s="224">
        <v>1159</v>
      </c>
      <c r="G85" s="224">
        <f>SUM(G82:G84)</f>
        <v>95143924</v>
      </c>
      <c r="H85" s="224">
        <v>111</v>
      </c>
      <c r="I85" s="224">
        <f>IFERROR(G85/E82,"-")</f>
        <v>214288.11711711713</v>
      </c>
      <c r="J85" s="224">
        <f t="shared" si="120"/>
        <v>82091.392579810185</v>
      </c>
      <c r="K85" s="224">
        <f t="shared" si="0"/>
        <v>857152.46846846852</v>
      </c>
      <c r="L85" s="224">
        <f>IFERROR(F85/E82,"-")</f>
        <v>2.6103603603603602</v>
      </c>
      <c r="M85" s="223">
        <f>IFERROR(H85/E82,"-")</f>
        <v>0.25</v>
      </c>
      <c r="N85" s="489"/>
      <c r="O85" s="224">
        <v>827</v>
      </c>
      <c r="P85" s="224">
        <f>SUM(P82:P84)</f>
        <v>70515006</v>
      </c>
      <c r="Q85" s="224">
        <v>80</v>
      </c>
      <c r="R85" s="224">
        <f>IFERROR(P85/N82,"-")</f>
        <v>215642.22018348624</v>
      </c>
      <c r="S85" s="224">
        <f t="shared" si="121"/>
        <v>85266.029020556234</v>
      </c>
      <c r="T85" s="224">
        <f t="shared" si="1"/>
        <v>881437.57499999995</v>
      </c>
      <c r="U85" s="224">
        <f>IFERROR(O85/N82,"-")</f>
        <v>2.5290519877675841</v>
      </c>
      <c r="V85" s="129">
        <f>IFERROR(Q85/N82,"-")</f>
        <v>0.24464831804281345</v>
      </c>
      <c r="W85" s="489"/>
      <c r="X85" s="224">
        <v>177</v>
      </c>
      <c r="Y85" s="224">
        <f>SUM(Y82:Y84)</f>
        <v>14820426</v>
      </c>
      <c r="Z85" s="224">
        <v>16</v>
      </c>
      <c r="AA85" s="224">
        <f>IFERROR(Y85/W82,"-")</f>
        <v>269462.29090909089</v>
      </c>
      <c r="AB85" s="224">
        <f t="shared" si="122"/>
        <v>83731.220338983054</v>
      </c>
      <c r="AC85" s="224">
        <f t="shared" si="2"/>
        <v>926276.625</v>
      </c>
      <c r="AD85" s="224">
        <f>IFERROR(X85/W82,"-")</f>
        <v>3.2181818181818183</v>
      </c>
      <c r="AE85" s="129">
        <f>IFERROR(Z85/W82,"-")</f>
        <v>0.29090909090909089</v>
      </c>
      <c r="AF85" s="489"/>
      <c r="AG85" s="224">
        <v>154</v>
      </c>
      <c r="AH85" s="224">
        <f>SUM(AH82:AH84)</f>
        <v>13241230</v>
      </c>
      <c r="AI85" s="224">
        <v>14</v>
      </c>
      <c r="AJ85" s="224">
        <f>IFERROR(AH85/AF82,"-")</f>
        <v>315267.38095238095</v>
      </c>
      <c r="AK85" s="224">
        <f t="shared" si="123"/>
        <v>85982.012987012989</v>
      </c>
      <c r="AL85" s="224">
        <f t="shared" si="3"/>
        <v>945802.14285714284</v>
      </c>
      <c r="AM85" s="224">
        <f>IFERROR(AG85/AF82,"-")</f>
        <v>3.6666666666666665</v>
      </c>
      <c r="AN85" s="129">
        <f>IFERROR(AI85/AF82,"-")</f>
        <v>0.33333333333333331</v>
      </c>
      <c r="AO85" s="486"/>
      <c r="AP85" s="224">
        <v>298</v>
      </c>
      <c r="AQ85" s="224">
        <f>SUM(AQ82:AQ84)</f>
        <v>23766466</v>
      </c>
      <c r="AR85" s="224">
        <v>30</v>
      </c>
      <c r="AS85" s="224">
        <f>IFERROR(AQ85/AO82,"-")</f>
        <v>235311.54455445544</v>
      </c>
      <c r="AT85" s="224">
        <f t="shared" si="124"/>
        <v>79753.24161073826</v>
      </c>
      <c r="AU85" s="224">
        <f t="shared" si="4"/>
        <v>792215.53333333333</v>
      </c>
      <c r="AV85" s="224">
        <f>IFERROR(AP85/AO82,"-")</f>
        <v>2.9504950495049505</v>
      </c>
      <c r="AW85" s="223">
        <f>IFERROR(AR85/AO82,"-")</f>
        <v>0.29702970297029702</v>
      </c>
      <c r="AX85" s="489"/>
      <c r="AY85" s="224">
        <v>2584</v>
      </c>
      <c r="AZ85" s="224">
        <f>SUM(AZ82:AZ84)</f>
        <v>184030777</v>
      </c>
      <c r="BA85" s="224">
        <v>254</v>
      </c>
      <c r="BB85" s="224">
        <f>IFERROR(AZ85/AX82,"-")</f>
        <v>102467.02505567929</v>
      </c>
      <c r="BC85" s="224">
        <f t="shared" si="125"/>
        <v>71219.340944272451</v>
      </c>
      <c r="BD85" s="224">
        <f t="shared" si="5"/>
        <v>724530.61811023625</v>
      </c>
      <c r="BE85" s="224">
        <f>IFERROR(AY85/AX82,"-")</f>
        <v>1.4387527839643652</v>
      </c>
      <c r="BF85" s="129">
        <f>IFERROR(BA85/AX82,"-")</f>
        <v>0.14142538975501115</v>
      </c>
      <c r="BG85" s="187"/>
    </row>
    <row r="86" spans="2:59" s="7" customFormat="1" ht="13.5" customHeight="1">
      <c r="B86" s="464">
        <v>21</v>
      </c>
      <c r="C86" s="469" t="s">
        <v>90</v>
      </c>
      <c r="D86" s="301" t="s">
        <v>309</v>
      </c>
      <c r="E86" s="487">
        <f>市区町村別_オーラルフレイル区分別該当人数･割合!E25</f>
        <v>322</v>
      </c>
      <c r="F86" s="243">
        <v>869</v>
      </c>
      <c r="G86" s="58">
        <v>62695680</v>
      </c>
      <c r="H86" s="58">
        <v>83</v>
      </c>
      <c r="I86" s="58">
        <f>IFERROR(G86/E86,"-")</f>
        <v>194707.08074534161</v>
      </c>
      <c r="J86" s="58">
        <f>IFERROR(G86/F86,"-")</f>
        <v>72146.927502876875</v>
      </c>
      <c r="K86" s="58">
        <f t="shared" si="0"/>
        <v>755369.63855421683</v>
      </c>
      <c r="L86" s="58">
        <f>IFERROR(F86/E86,"-")</f>
        <v>2.6987577639751552</v>
      </c>
      <c r="M86" s="217">
        <f>IFERROR(H86/E86,"-")</f>
        <v>0.25776397515527949</v>
      </c>
      <c r="N86" s="487">
        <f>市区町村別_オーラルフレイル区分別該当人数･割合!G25</f>
        <v>279</v>
      </c>
      <c r="O86" s="243">
        <v>750</v>
      </c>
      <c r="P86" s="58">
        <v>53337591</v>
      </c>
      <c r="Q86" s="58">
        <v>72</v>
      </c>
      <c r="R86" s="58">
        <f>IFERROR(P86/N86,"-")</f>
        <v>191174.16129032258</v>
      </c>
      <c r="S86" s="58">
        <f>IFERROR(P86/O86,"-")</f>
        <v>71116.788</v>
      </c>
      <c r="T86" s="58">
        <f t="shared" si="1"/>
        <v>740799.875</v>
      </c>
      <c r="U86" s="58">
        <f>IFERROR(O86/N86,"-")</f>
        <v>2.6881720430107525</v>
      </c>
      <c r="V86" s="27">
        <f>IFERROR(Q86/N86,"-")</f>
        <v>0.25806451612903225</v>
      </c>
      <c r="W86" s="487">
        <f>市区町村別_オーラルフレイル区分別該当人数･割合!I25</f>
        <v>40</v>
      </c>
      <c r="X86" s="243">
        <v>183</v>
      </c>
      <c r="Y86" s="58">
        <v>13986110</v>
      </c>
      <c r="Z86" s="58">
        <v>18</v>
      </c>
      <c r="AA86" s="58">
        <f>IFERROR(Y86/W86,"-")</f>
        <v>349652.75</v>
      </c>
      <c r="AB86" s="58">
        <f>IFERROR(Y86/X86,"-")</f>
        <v>76426.830601092894</v>
      </c>
      <c r="AC86" s="58">
        <f t="shared" si="2"/>
        <v>777006.11111111112</v>
      </c>
      <c r="AD86" s="58">
        <f>IFERROR(X86/W86,"-")</f>
        <v>4.5750000000000002</v>
      </c>
      <c r="AE86" s="27">
        <f>IFERROR(Z86/W86,"-")</f>
        <v>0.45</v>
      </c>
      <c r="AF86" s="487">
        <f>市区町村別_オーラルフレイル区分別該当人数･割合!K25</f>
        <v>36</v>
      </c>
      <c r="AG86" s="243">
        <v>172</v>
      </c>
      <c r="AH86" s="58">
        <v>13549751</v>
      </c>
      <c r="AI86" s="58">
        <v>16</v>
      </c>
      <c r="AJ86" s="58">
        <f>IFERROR(AH86/AF86,"-")</f>
        <v>376381.97222222225</v>
      </c>
      <c r="AK86" s="58">
        <f>IFERROR(AH86/AG86,"-")</f>
        <v>78777.622093023252</v>
      </c>
      <c r="AL86" s="58">
        <f t="shared" si="3"/>
        <v>846859.4375</v>
      </c>
      <c r="AM86" s="58">
        <f>IFERROR(AG86/AF86,"-")</f>
        <v>4.7777777777777777</v>
      </c>
      <c r="AN86" s="27">
        <f>IFERROR(AI86/AF86,"-")</f>
        <v>0.44444444444444442</v>
      </c>
      <c r="AO86" s="484">
        <f>市区町村別_オーラルフレイル区分別該当人数･割合!M25</f>
        <v>162</v>
      </c>
      <c r="AP86" s="243">
        <v>559</v>
      </c>
      <c r="AQ86" s="58">
        <v>48949570</v>
      </c>
      <c r="AR86" s="58">
        <v>54</v>
      </c>
      <c r="AS86" s="58">
        <f>IFERROR(AQ86/AO86,"-")</f>
        <v>302157.83950617287</v>
      </c>
      <c r="AT86" s="58">
        <f>IFERROR(AQ86/AP86,"-")</f>
        <v>87566.314847942762</v>
      </c>
      <c r="AU86" s="58">
        <f t="shared" si="4"/>
        <v>906473.51851851854</v>
      </c>
      <c r="AV86" s="58">
        <f>IFERROR(AP86/AO86,"-")</f>
        <v>3.4506172839506171</v>
      </c>
      <c r="AW86" s="217">
        <f>IFERROR(AR86/AO86,"-")</f>
        <v>0.33333333333333331</v>
      </c>
      <c r="AX86" s="487">
        <f>市区町村別_オーラルフレイル区分別該当人数･割合!O25</f>
        <v>1108</v>
      </c>
      <c r="AY86" s="243">
        <v>1792</v>
      </c>
      <c r="AZ86" s="58">
        <v>118826461</v>
      </c>
      <c r="BA86" s="58">
        <v>177</v>
      </c>
      <c r="BB86" s="58">
        <f>IFERROR(AZ86/AX86,"-")</f>
        <v>107244.09837545126</v>
      </c>
      <c r="BC86" s="58">
        <f>IFERROR(AZ86/AY86,"-")</f>
        <v>66309.409040178565</v>
      </c>
      <c r="BD86" s="58">
        <f t="shared" si="5"/>
        <v>671335.93785310735</v>
      </c>
      <c r="BE86" s="58">
        <f>IFERROR(AY86/AX86,"-")</f>
        <v>1.6173285198555956</v>
      </c>
      <c r="BF86" s="27">
        <f>IFERROR(BA86/AX86,"-")</f>
        <v>0.15974729241877256</v>
      </c>
      <c r="BG86" s="187"/>
    </row>
    <row r="87" spans="2:59" s="7" customFormat="1" ht="13.5" customHeight="1">
      <c r="B87" s="465"/>
      <c r="C87" s="470"/>
      <c r="D87" s="300" t="s">
        <v>310</v>
      </c>
      <c r="E87" s="488"/>
      <c r="F87" s="59">
        <v>12</v>
      </c>
      <c r="G87" s="219">
        <v>3242566</v>
      </c>
      <c r="H87" s="219">
        <v>3</v>
      </c>
      <c r="I87" s="219">
        <f>IFERROR(G87/E86,"-")</f>
        <v>10070.080745341615</v>
      </c>
      <c r="J87" s="219">
        <f t="shared" ref="J87:J89" si="126">IFERROR(G87/F87,"-")</f>
        <v>270213.83333333331</v>
      </c>
      <c r="K87" s="219">
        <f t="shared" si="0"/>
        <v>1080855.3333333333</v>
      </c>
      <c r="L87" s="219">
        <f>IFERROR(F87/E86,"-")</f>
        <v>3.7267080745341616E-2</v>
      </c>
      <c r="M87" s="218">
        <f>IFERROR(H87/E86,"-")</f>
        <v>9.316770186335404E-3</v>
      </c>
      <c r="N87" s="488"/>
      <c r="O87" s="59">
        <v>12</v>
      </c>
      <c r="P87" s="219">
        <v>3242566</v>
      </c>
      <c r="Q87" s="219">
        <v>3</v>
      </c>
      <c r="R87" s="219">
        <f>IFERROR(P87/N86,"-")</f>
        <v>11622.100358422938</v>
      </c>
      <c r="S87" s="219">
        <f t="shared" ref="S87:S89" si="127">IFERROR(P87/O87,"-")</f>
        <v>270213.83333333331</v>
      </c>
      <c r="T87" s="219">
        <f t="shared" si="1"/>
        <v>1080855.3333333333</v>
      </c>
      <c r="U87" s="219">
        <f>IFERROR(O87/N86,"-")</f>
        <v>4.3010752688172046E-2</v>
      </c>
      <c r="V87" s="144">
        <f>IFERROR(Q87/N86,"-")</f>
        <v>1.0752688172043012E-2</v>
      </c>
      <c r="W87" s="488"/>
      <c r="X87" s="59">
        <v>0</v>
      </c>
      <c r="Y87" s="219">
        <v>0</v>
      </c>
      <c r="Z87" s="219">
        <v>0</v>
      </c>
      <c r="AA87" s="219">
        <f>IFERROR(Y87/W86,"-")</f>
        <v>0</v>
      </c>
      <c r="AB87" s="219" t="str">
        <f t="shared" ref="AB87:AB89" si="128">IFERROR(Y87/X87,"-")</f>
        <v>-</v>
      </c>
      <c r="AC87" s="219" t="str">
        <f t="shared" si="2"/>
        <v>-</v>
      </c>
      <c r="AD87" s="219">
        <f>IFERROR(X87/W86,"-")</f>
        <v>0</v>
      </c>
      <c r="AE87" s="144">
        <f>IFERROR(Z87/W86,"-")</f>
        <v>0</v>
      </c>
      <c r="AF87" s="488"/>
      <c r="AG87" s="59">
        <v>0</v>
      </c>
      <c r="AH87" s="219">
        <v>0</v>
      </c>
      <c r="AI87" s="219">
        <v>0</v>
      </c>
      <c r="AJ87" s="219">
        <f>IFERROR(AH87/AF86,"-")</f>
        <v>0</v>
      </c>
      <c r="AK87" s="219" t="str">
        <f t="shared" ref="AK87:AK89" si="129">IFERROR(AH87/AG87,"-")</f>
        <v>-</v>
      </c>
      <c r="AL87" s="219" t="str">
        <f t="shared" si="3"/>
        <v>-</v>
      </c>
      <c r="AM87" s="219">
        <f>IFERROR(AG87/AF86,"-")</f>
        <v>0</v>
      </c>
      <c r="AN87" s="144">
        <f>IFERROR(AI87/AF86,"-")</f>
        <v>0</v>
      </c>
      <c r="AO87" s="485"/>
      <c r="AP87" s="59">
        <v>20</v>
      </c>
      <c r="AQ87" s="219">
        <v>5732448</v>
      </c>
      <c r="AR87" s="219">
        <v>4</v>
      </c>
      <c r="AS87" s="219">
        <f>IFERROR(AQ87/AO86,"-")</f>
        <v>35385.481481481482</v>
      </c>
      <c r="AT87" s="219">
        <f t="shared" ref="AT87:AT89" si="130">IFERROR(AQ87/AP87,"-")</f>
        <v>286622.40000000002</v>
      </c>
      <c r="AU87" s="219">
        <f t="shared" si="4"/>
        <v>1433112</v>
      </c>
      <c r="AV87" s="219">
        <f>IFERROR(AP87/AO86,"-")</f>
        <v>0.12345679012345678</v>
      </c>
      <c r="AW87" s="218">
        <f>IFERROR(AR87/AO86,"-")</f>
        <v>2.4691358024691357E-2</v>
      </c>
      <c r="AX87" s="488"/>
      <c r="AY87" s="59">
        <v>16</v>
      </c>
      <c r="AZ87" s="219">
        <v>4792245</v>
      </c>
      <c r="BA87" s="219">
        <v>4</v>
      </c>
      <c r="BB87" s="219">
        <f>IFERROR(AZ87/AX86,"-")</f>
        <v>4325.1308664259932</v>
      </c>
      <c r="BC87" s="219">
        <f t="shared" ref="BC87:BC89" si="131">IFERROR(AZ87/AY87,"-")</f>
        <v>299515.3125</v>
      </c>
      <c r="BD87" s="219">
        <f t="shared" si="5"/>
        <v>1198061.25</v>
      </c>
      <c r="BE87" s="219">
        <f>IFERROR(AY87/AX86,"-")</f>
        <v>1.444043321299639E-2</v>
      </c>
      <c r="BF87" s="144">
        <f>IFERROR(BA87/AX86,"-")</f>
        <v>3.6101083032490976E-3</v>
      </c>
      <c r="BG87" s="187"/>
    </row>
    <row r="88" spans="2:59" s="7" customFormat="1" ht="13.5" customHeight="1">
      <c r="B88" s="465"/>
      <c r="C88" s="470"/>
      <c r="D88" s="297" t="s">
        <v>311</v>
      </c>
      <c r="E88" s="488"/>
      <c r="F88" s="222">
        <v>0</v>
      </c>
      <c r="G88" s="222">
        <v>0</v>
      </c>
      <c r="H88" s="222">
        <v>0</v>
      </c>
      <c r="I88" s="222">
        <f>IFERROR(G88/E86,"-")</f>
        <v>0</v>
      </c>
      <c r="J88" s="222" t="str">
        <f t="shared" si="126"/>
        <v>-</v>
      </c>
      <c r="K88" s="222" t="str">
        <f t="shared" si="0"/>
        <v>-</v>
      </c>
      <c r="L88" s="222">
        <f>IFERROR(F88/E86,"-")</f>
        <v>0</v>
      </c>
      <c r="M88" s="221">
        <f>IFERROR(H88/E86,"-")</f>
        <v>0</v>
      </c>
      <c r="N88" s="488"/>
      <c r="O88" s="222">
        <v>0</v>
      </c>
      <c r="P88" s="222">
        <v>0</v>
      </c>
      <c r="Q88" s="222">
        <v>0</v>
      </c>
      <c r="R88" s="222">
        <f>IFERROR(P88/N86,"-")</f>
        <v>0</v>
      </c>
      <c r="S88" s="222" t="str">
        <f t="shared" si="127"/>
        <v>-</v>
      </c>
      <c r="T88" s="222" t="str">
        <f t="shared" si="1"/>
        <v>-</v>
      </c>
      <c r="U88" s="222">
        <f>IFERROR(O88/N86,"-")</f>
        <v>0</v>
      </c>
      <c r="V88" s="29">
        <f>IFERROR(Q88/N86,"-")</f>
        <v>0</v>
      </c>
      <c r="W88" s="488"/>
      <c r="X88" s="222">
        <v>0</v>
      </c>
      <c r="Y88" s="222">
        <v>0</v>
      </c>
      <c r="Z88" s="222">
        <v>0</v>
      </c>
      <c r="AA88" s="222">
        <f>IFERROR(Y88/W86,"-")</f>
        <v>0</v>
      </c>
      <c r="AB88" s="222" t="str">
        <f t="shared" si="128"/>
        <v>-</v>
      </c>
      <c r="AC88" s="222" t="str">
        <f t="shared" si="2"/>
        <v>-</v>
      </c>
      <c r="AD88" s="222">
        <f>IFERROR(X88/W86,"-")</f>
        <v>0</v>
      </c>
      <c r="AE88" s="29">
        <f>IFERROR(Z88/W86,"-")</f>
        <v>0</v>
      </c>
      <c r="AF88" s="488"/>
      <c r="AG88" s="222">
        <v>0</v>
      </c>
      <c r="AH88" s="222">
        <v>0</v>
      </c>
      <c r="AI88" s="222">
        <v>0</v>
      </c>
      <c r="AJ88" s="222">
        <f>IFERROR(AH88/AF86,"-")</f>
        <v>0</v>
      </c>
      <c r="AK88" s="222" t="str">
        <f t="shared" si="129"/>
        <v>-</v>
      </c>
      <c r="AL88" s="222" t="str">
        <f t="shared" si="3"/>
        <v>-</v>
      </c>
      <c r="AM88" s="222">
        <f>IFERROR(AG88/AF86,"-")</f>
        <v>0</v>
      </c>
      <c r="AN88" s="29">
        <f>IFERROR(AI88/AF86,"-")</f>
        <v>0</v>
      </c>
      <c r="AO88" s="485"/>
      <c r="AP88" s="222">
        <v>0</v>
      </c>
      <c r="AQ88" s="222">
        <v>0</v>
      </c>
      <c r="AR88" s="222">
        <v>0</v>
      </c>
      <c r="AS88" s="222">
        <f>IFERROR(AQ88/AO86,"-")</f>
        <v>0</v>
      </c>
      <c r="AT88" s="222" t="str">
        <f t="shared" si="130"/>
        <v>-</v>
      </c>
      <c r="AU88" s="222" t="str">
        <f t="shared" si="4"/>
        <v>-</v>
      </c>
      <c r="AV88" s="222">
        <f>IFERROR(AP88/AO86,"-")</f>
        <v>0</v>
      </c>
      <c r="AW88" s="221">
        <f>IFERROR(AR88/AO86,"-")</f>
        <v>0</v>
      </c>
      <c r="AX88" s="488"/>
      <c r="AY88" s="222">
        <v>0</v>
      </c>
      <c r="AZ88" s="222">
        <v>0</v>
      </c>
      <c r="BA88" s="222">
        <v>0</v>
      </c>
      <c r="BB88" s="222">
        <f>IFERROR(AZ88/AX86,"-")</f>
        <v>0</v>
      </c>
      <c r="BC88" s="222" t="str">
        <f t="shared" si="131"/>
        <v>-</v>
      </c>
      <c r="BD88" s="222" t="str">
        <f t="shared" si="5"/>
        <v>-</v>
      </c>
      <c r="BE88" s="222">
        <f>IFERROR(AY88/AX86,"-")</f>
        <v>0</v>
      </c>
      <c r="BF88" s="29">
        <f>IFERROR(BA88/AX86,"-")</f>
        <v>0</v>
      </c>
      <c r="BG88" s="187"/>
    </row>
    <row r="89" spans="2:59" s="7" customFormat="1" ht="13.5" customHeight="1">
      <c r="B89" s="466"/>
      <c r="C89" s="471"/>
      <c r="D89" s="298" t="s">
        <v>64</v>
      </c>
      <c r="E89" s="489"/>
      <c r="F89" s="224">
        <v>869</v>
      </c>
      <c r="G89" s="224">
        <f>SUM(G86:G88)</f>
        <v>65938246</v>
      </c>
      <c r="H89" s="224">
        <v>83</v>
      </c>
      <c r="I89" s="224">
        <f>IFERROR(G89/E86,"-")</f>
        <v>204777.16149068324</v>
      </c>
      <c r="J89" s="224">
        <f t="shared" si="126"/>
        <v>75878.303797468354</v>
      </c>
      <c r="K89" s="224">
        <f t="shared" si="0"/>
        <v>794436.69879518077</v>
      </c>
      <c r="L89" s="224">
        <f>IFERROR(F89/E86,"-")</f>
        <v>2.6987577639751552</v>
      </c>
      <c r="M89" s="223">
        <f>IFERROR(H89/E86,"-")</f>
        <v>0.25776397515527949</v>
      </c>
      <c r="N89" s="489"/>
      <c r="O89" s="224">
        <v>750</v>
      </c>
      <c r="P89" s="224">
        <f>SUM(P86:P88)</f>
        <v>56580157</v>
      </c>
      <c r="Q89" s="224">
        <v>72</v>
      </c>
      <c r="R89" s="224">
        <f>IFERROR(P89/N86,"-")</f>
        <v>202796.26164874551</v>
      </c>
      <c r="S89" s="224">
        <f t="shared" si="127"/>
        <v>75440.209333333332</v>
      </c>
      <c r="T89" s="224">
        <f t="shared" si="1"/>
        <v>785835.51388888888</v>
      </c>
      <c r="U89" s="224">
        <f>IFERROR(O89/N86,"-")</f>
        <v>2.6881720430107525</v>
      </c>
      <c r="V89" s="129">
        <f>IFERROR(Q89/N86,"-")</f>
        <v>0.25806451612903225</v>
      </c>
      <c r="W89" s="489"/>
      <c r="X89" s="224">
        <v>183</v>
      </c>
      <c r="Y89" s="224">
        <f>SUM(Y86:Y88)</f>
        <v>13986110</v>
      </c>
      <c r="Z89" s="224">
        <v>18</v>
      </c>
      <c r="AA89" s="224">
        <f>IFERROR(Y89/W86,"-")</f>
        <v>349652.75</v>
      </c>
      <c r="AB89" s="224">
        <f t="shared" si="128"/>
        <v>76426.830601092894</v>
      </c>
      <c r="AC89" s="224">
        <f t="shared" si="2"/>
        <v>777006.11111111112</v>
      </c>
      <c r="AD89" s="224">
        <f>IFERROR(X89/W86,"-")</f>
        <v>4.5750000000000002</v>
      </c>
      <c r="AE89" s="129">
        <f>IFERROR(Z89/W86,"-")</f>
        <v>0.45</v>
      </c>
      <c r="AF89" s="489"/>
      <c r="AG89" s="224">
        <v>172</v>
      </c>
      <c r="AH89" s="224">
        <f>SUM(AH86:AH88)</f>
        <v>13549751</v>
      </c>
      <c r="AI89" s="224">
        <v>16</v>
      </c>
      <c r="AJ89" s="224">
        <f>IFERROR(AH89/AF86,"-")</f>
        <v>376381.97222222225</v>
      </c>
      <c r="AK89" s="224">
        <f t="shared" si="129"/>
        <v>78777.622093023252</v>
      </c>
      <c r="AL89" s="224">
        <f t="shared" si="3"/>
        <v>846859.4375</v>
      </c>
      <c r="AM89" s="224">
        <f>IFERROR(AG89/AF86,"-")</f>
        <v>4.7777777777777777</v>
      </c>
      <c r="AN89" s="129">
        <f>IFERROR(AI89/AF86,"-")</f>
        <v>0.44444444444444442</v>
      </c>
      <c r="AO89" s="486"/>
      <c r="AP89" s="224">
        <v>562</v>
      </c>
      <c r="AQ89" s="224">
        <f>SUM(AQ86:AQ88)</f>
        <v>54682018</v>
      </c>
      <c r="AR89" s="224">
        <v>54</v>
      </c>
      <c r="AS89" s="224">
        <f>IFERROR(AQ89/AO86,"-")</f>
        <v>337543.32098765433</v>
      </c>
      <c r="AT89" s="224">
        <f t="shared" si="130"/>
        <v>97298.964412811387</v>
      </c>
      <c r="AU89" s="224">
        <f t="shared" si="4"/>
        <v>1012629.9629629629</v>
      </c>
      <c r="AV89" s="224">
        <f>IFERROR(AP89/AO86,"-")</f>
        <v>3.4691358024691357</v>
      </c>
      <c r="AW89" s="223">
        <f>IFERROR(AR89/AO86,"-")</f>
        <v>0.33333333333333331</v>
      </c>
      <c r="AX89" s="489"/>
      <c r="AY89" s="224">
        <v>1800</v>
      </c>
      <c r="AZ89" s="224">
        <f>SUM(AZ86:AZ88)</f>
        <v>123618706</v>
      </c>
      <c r="BA89" s="224">
        <v>178</v>
      </c>
      <c r="BB89" s="224">
        <f>IFERROR(AZ89/AX86,"-")</f>
        <v>111569.22924187726</v>
      </c>
      <c r="BC89" s="224">
        <f t="shared" si="131"/>
        <v>68677.058888888889</v>
      </c>
      <c r="BD89" s="224">
        <f t="shared" si="5"/>
        <v>694487.11235955055</v>
      </c>
      <c r="BE89" s="224">
        <f>IFERROR(AY89/AX86,"-")</f>
        <v>1.6245487364620939</v>
      </c>
      <c r="BF89" s="129">
        <f>IFERROR(BA89/AX86,"-")</f>
        <v>0.16064981949458484</v>
      </c>
      <c r="BG89" s="187"/>
    </row>
    <row r="90" spans="2:59" s="7" customFormat="1" ht="13.5" customHeight="1">
      <c r="B90" s="464">
        <v>22</v>
      </c>
      <c r="C90" s="469" t="s">
        <v>55</v>
      </c>
      <c r="D90" s="301" t="s">
        <v>309</v>
      </c>
      <c r="E90" s="487">
        <f>市区町村別_オーラルフレイル区分別該当人数･割合!E26</f>
        <v>433</v>
      </c>
      <c r="F90" s="243">
        <v>1201</v>
      </c>
      <c r="G90" s="58">
        <v>76200986</v>
      </c>
      <c r="H90" s="58">
        <v>124</v>
      </c>
      <c r="I90" s="58">
        <f>IFERROR(G90/E90,"-")</f>
        <v>175983.80138568129</v>
      </c>
      <c r="J90" s="58">
        <f>IFERROR(G90/F90,"-")</f>
        <v>63447.948376353037</v>
      </c>
      <c r="K90" s="58">
        <f t="shared" si="0"/>
        <v>614524.08064516133</v>
      </c>
      <c r="L90" s="58">
        <f>IFERROR(F90/E90,"-")</f>
        <v>2.7736720554272516</v>
      </c>
      <c r="M90" s="217">
        <f>IFERROR(H90/E90,"-")</f>
        <v>0.2863741339491917</v>
      </c>
      <c r="N90" s="487">
        <f>市区町村別_オーラルフレイル区分別該当人数･割合!G26</f>
        <v>351</v>
      </c>
      <c r="O90" s="243">
        <v>956</v>
      </c>
      <c r="P90" s="58">
        <v>62048349</v>
      </c>
      <c r="Q90" s="58">
        <v>101</v>
      </c>
      <c r="R90" s="58">
        <f>IFERROR(P90/N90,"-")</f>
        <v>176775.92307692306</v>
      </c>
      <c r="S90" s="58">
        <f>IFERROR(P90/O90,"-")</f>
        <v>64904.130753138073</v>
      </c>
      <c r="T90" s="58">
        <f t="shared" si="1"/>
        <v>614340.08910891088</v>
      </c>
      <c r="U90" s="58">
        <f>IFERROR(O90/N90,"-")</f>
        <v>2.7236467236467234</v>
      </c>
      <c r="V90" s="27">
        <f>IFERROR(Q90/N90,"-")</f>
        <v>0.28774928774928776</v>
      </c>
      <c r="W90" s="487">
        <f>市区町村別_オーラルフレイル区分別該当人数･割合!I26</f>
        <v>40</v>
      </c>
      <c r="X90" s="243">
        <v>187</v>
      </c>
      <c r="Y90" s="58">
        <v>11604131</v>
      </c>
      <c r="Z90" s="58">
        <v>17</v>
      </c>
      <c r="AA90" s="58">
        <f>IFERROR(Y90/W90,"-")</f>
        <v>290103.27500000002</v>
      </c>
      <c r="AB90" s="58">
        <f>IFERROR(Y90/X90,"-")</f>
        <v>62054.176470588238</v>
      </c>
      <c r="AC90" s="58">
        <f t="shared" si="2"/>
        <v>682595.9411764706</v>
      </c>
      <c r="AD90" s="58">
        <f>IFERROR(X90/W90,"-")</f>
        <v>4.6749999999999998</v>
      </c>
      <c r="AE90" s="27">
        <f>IFERROR(Z90/W90,"-")</f>
        <v>0.42499999999999999</v>
      </c>
      <c r="AF90" s="487">
        <f>市区町村別_オーラルフレイル区分別該当人数･割合!K26</f>
        <v>31</v>
      </c>
      <c r="AG90" s="243">
        <v>129</v>
      </c>
      <c r="AH90" s="58">
        <v>7665354</v>
      </c>
      <c r="AI90" s="58">
        <v>12</v>
      </c>
      <c r="AJ90" s="58">
        <f>IFERROR(AH90/AF90,"-")</f>
        <v>247269.48387096773</v>
      </c>
      <c r="AK90" s="58">
        <f>IFERROR(AH90/AG90,"-")</f>
        <v>59421.348837209305</v>
      </c>
      <c r="AL90" s="58">
        <f t="shared" si="3"/>
        <v>638779.5</v>
      </c>
      <c r="AM90" s="58">
        <f>IFERROR(AG90/AF90,"-")</f>
        <v>4.161290322580645</v>
      </c>
      <c r="AN90" s="27">
        <f>IFERROR(AI90/AF90,"-")</f>
        <v>0.38709677419354838</v>
      </c>
      <c r="AO90" s="484">
        <f>市区町村別_オーラルフレイル区分別該当人数･割合!M26</f>
        <v>114</v>
      </c>
      <c r="AP90" s="243">
        <v>409</v>
      </c>
      <c r="AQ90" s="58">
        <v>39880814</v>
      </c>
      <c r="AR90" s="58">
        <v>41</v>
      </c>
      <c r="AS90" s="58">
        <f>IFERROR(AQ90/AO90,"-")</f>
        <v>349831.70175438595</v>
      </c>
      <c r="AT90" s="58">
        <f>IFERROR(AQ90/AP90,"-")</f>
        <v>97508.10268948655</v>
      </c>
      <c r="AU90" s="58">
        <f t="shared" si="4"/>
        <v>972702.78048780491</v>
      </c>
      <c r="AV90" s="58">
        <f>IFERROR(AP90/AO90,"-")</f>
        <v>3.5877192982456139</v>
      </c>
      <c r="AW90" s="217">
        <f>IFERROR(AR90/AO90,"-")</f>
        <v>0.35964912280701755</v>
      </c>
      <c r="AX90" s="487">
        <f>市区町村別_オーラルフレイル区分別該当人数･割合!O26</f>
        <v>1778</v>
      </c>
      <c r="AY90" s="243">
        <v>2497</v>
      </c>
      <c r="AZ90" s="58">
        <v>180527369</v>
      </c>
      <c r="BA90" s="58">
        <v>253</v>
      </c>
      <c r="BB90" s="58">
        <f>IFERROR(AZ90/AX90,"-")</f>
        <v>101533.9533183352</v>
      </c>
      <c r="BC90" s="58">
        <f>IFERROR(AZ90/AY90,"-")</f>
        <v>72297.70484581498</v>
      </c>
      <c r="BD90" s="58">
        <f t="shared" si="5"/>
        <v>713546.91304347827</v>
      </c>
      <c r="BE90" s="58">
        <f>IFERROR(AY90/AX90,"-")</f>
        <v>1.4043869516310461</v>
      </c>
      <c r="BF90" s="27">
        <f>IFERROR(BA90/AX90,"-")</f>
        <v>0.1422947131608549</v>
      </c>
      <c r="BG90" s="187"/>
    </row>
    <row r="91" spans="2:59" s="7" customFormat="1" ht="13.5" customHeight="1">
      <c r="B91" s="465"/>
      <c r="C91" s="470"/>
      <c r="D91" s="300" t="s">
        <v>310</v>
      </c>
      <c r="E91" s="488"/>
      <c r="F91" s="59">
        <v>2</v>
      </c>
      <c r="G91" s="219">
        <v>125645</v>
      </c>
      <c r="H91" s="219">
        <v>1</v>
      </c>
      <c r="I91" s="219">
        <f>IFERROR(G91/E90,"-")</f>
        <v>290.17321016166284</v>
      </c>
      <c r="J91" s="219">
        <f t="shared" ref="J91:J93" si="132">IFERROR(G91/F91,"-")</f>
        <v>62822.5</v>
      </c>
      <c r="K91" s="219">
        <f t="shared" si="0"/>
        <v>125645</v>
      </c>
      <c r="L91" s="219">
        <f>IFERROR(F91/E90,"-")</f>
        <v>4.6189376443418013E-3</v>
      </c>
      <c r="M91" s="218">
        <f>IFERROR(H91/E90,"-")</f>
        <v>2.3094688221709007E-3</v>
      </c>
      <c r="N91" s="488"/>
      <c r="O91" s="59">
        <v>0</v>
      </c>
      <c r="P91" s="219">
        <v>0</v>
      </c>
      <c r="Q91" s="219">
        <v>0</v>
      </c>
      <c r="R91" s="219">
        <f>IFERROR(P91/N90,"-")</f>
        <v>0</v>
      </c>
      <c r="S91" s="219" t="str">
        <f t="shared" ref="S91:S93" si="133">IFERROR(P91/O91,"-")</f>
        <v>-</v>
      </c>
      <c r="T91" s="219" t="str">
        <f t="shared" si="1"/>
        <v>-</v>
      </c>
      <c r="U91" s="219">
        <f>IFERROR(O91/N90,"-")</f>
        <v>0</v>
      </c>
      <c r="V91" s="144">
        <f>IFERROR(Q91/N90,"-")</f>
        <v>0</v>
      </c>
      <c r="W91" s="488"/>
      <c r="X91" s="59">
        <v>0</v>
      </c>
      <c r="Y91" s="219">
        <v>0</v>
      </c>
      <c r="Z91" s="219">
        <v>0</v>
      </c>
      <c r="AA91" s="219">
        <f>IFERROR(Y91/W90,"-")</f>
        <v>0</v>
      </c>
      <c r="AB91" s="219" t="str">
        <f t="shared" ref="AB91:AB93" si="134">IFERROR(Y91/X91,"-")</f>
        <v>-</v>
      </c>
      <c r="AC91" s="219" t="str">
        <f t="shared" si="2"/>
        <v>-</v>
      </c>
      <c r="AD91" s="219">
        <f>IFERROR(X91/W90,"-")</f>
        <v>0</v>
      </c>
      <c r="AE91" s="144">
        <f>IFERROR(Z91/W90,"-")</f>
        <v>0</v>
      </c>
      <c r="AF91" s="488"/>
      <c r="AG91" s="59">
        <v>0</v>
      </c>
      <c r="AH91" s="219">
        <v>0</v>
      </c>
      <c r="AI91" s="219">
        <v>0</v>
      </c>
      <c r="AJ91" s="219">
        <f>IFERROR(AH91/AF90,"-")</f>
        <v>0</v>
      </c>
      <c r="AK91" s="219" t="str">
        <f t="shared" ref="AK91:AK93" si="135">IFERROR(AH91/AG91,"-")</f>
        <v>-</v>
      </c>
      <c r="AL91" s="219" t="str">
        <f t="shared" si="3"/>
        <v>-</v>
      </c>
      <c r="AM91" s="219">
        <f>IFERROR(AG91/AF90,"-")</f>
        <v>0</v>
      </c>
      <c r="AN91" s="144">
        <f>IFERROR(AI91/AF90,"-")</f>
        <v>0</v>
      </c>
      <c r="AO91" s="485"/>
      <c r="AP91" s="59">
        <v>0</v>
      </c>
      <c r="AQ91" s="219">
        <v>0</v>
      </c>
      <c r="AR91" s="219">
        <v>0</v>
      </c>
      <c r="AS91" s="219">
        <f>IFERROR(AQ91/AO90,"-")</f>
        <v>0</v>
      </c>
      <c r="AT91" s="219" t="str">
        <f t="shared" ref="AT91:AT93" si="136">IFERROR(AQ91/AP91,"-")</f>
        <v>-</v>
      </c>
      <c r="AU91" s="219" t="str">
        <f t="shared" si="4"/>
        <v>-</v>
      </c>
      <c r="AV91" s="219">
        <f>IFERROR(AP91/AO90,"-")</f>
        <v>0</v>
      </c>
      <c r="AW91" s="218">
        <f>IFERROR(AR91/AO90,"-")</f>
        <v>0</v>
      </c>
      <c r="AX91" s="488"/>
      <c r="AY91" s="59">
        <v>44</v>
      </c>
      <c r="AZ91" s="219">
        <v>12665579</v>
      </c>
      <c r="BA91" s="219">
        <v>9</v>
      </c>
      <c r="BB91" s="219">
        <f>IFERROR(AZ91/AX90,"-")</f>
        <v>7123.4977502812144</v>
      </c>
      <c r="BC91" s="219">
        <f t="shared" ref="BC91:BC93" si="137">IFERROR(AZ91/AY91,"-")</f>
        <v>287854.06818181818</v>
      </c>
      <c r="BD91" s="219">
        <f t="shared" si="5"/>
        <v>1407286.5555555555</v>
      </c>
      <c r="BE91" s="219">
        <f>IFERROR(AY91/AX90,"-")</f>
        <v>2.4746906636670417E-2</v>
      </c>
      <c r="BF91" s="144">
        <f>IFERROR(BA91/AX90,"-")</f>
        <v>5.0618672665916761E-3</v>
      </c>
      <c r="BG91" s="187"/>
    </row>
    <row r="92" spans="2:59" s="7" customFormat="1" ht="13.5" customHeight="1">
      <c r="B92" s="465"/>
      <c r="C92" s="470"/>
      <c r="D92" s="297" t="s">
        <v>311</v>
      </c>
      <c r="E92" s="488"/>
      <c r="F92" s="222">
        <v>0</v>
      </c>
      <c r="G92" s="222">
        <v>0</v>
      </c>
      <c r="H92" s="222">
        <v>0</v>
      </c>
      <c r="I92" s="222">
        <f>IFERROR(G92/E90,"-")</f>
        <v>0</v>
      </c>
      <c r="J92" s="222" t="str">
        <f t="shared" si="132"/>
        <v>-</v>
      </c>
      <c r="K92" s="222" t="str">
        <f t="shared" si="0"/>
        <v>-</v>
      </c>
      <c r="L92" s="222">
        <f>IFERROR(F92/E90,"-")</f>
        <v>0</v>
      </c>
      <c r="M92" s="221">
        <f>IFERROR(H92/E90,"-")</f>
        <v>0</v>
      </c>
      <c r="N92" s="488"/>
      <c r="O92" s="222">
        <v>0</v>
      </c>
      <c r="P92" s="222">
        <v>0</v>
      </c>
      <c r="Q92" s="222">
        <v>0</v>
      </c>
      <c r="R92" s="222">
        <f>IFERROR(P92/N90,"-")</f>
        <v>0</v>
      </c>
      <c r="S92" s="222" t="str">
        <f t="shared" si="133"/>
        <v>-</v>
      </c>
      <c r="T92" s="222" t="str">
        <f t="shared" si="1"/>
        <v>-</v>
      </c>
      <c r="U92" s="222">
        <f>IFERROR(O92/N90,"-")</f>
        <v>0</v>
      </c>
      <c r="V92" s="29">
        <f>IFERROR(Q92/N90,"-")</f>
        <v>0</v>
      </c>
      <c r="W92" s="488"/>
      <c r="X92" s="222">
        <v>0</v>
      </c>
      <c r="Y92" s="222">
        <v>0</v>
      </c>
      <c r="Z92" s="222">
        <v>0</v>
      </c>
      <c r="AA92" s="222">
        <f>IFERROR(Y92/W90,"-")</f>
        <v>0</v>
      </c>
      <c r="AB92" s="222" t="str">
        <f t="shared" si="134"/>
        <v>-</v>
      </c>
      <c r="AC92" s="222" t="str">
        <f t="shared" si="2"/>
        <v>-</v>
      </c>
      <c r="AD92" s="222">
        <f>IFERROR(X92/W90,"-")</f>
        <v>0</v>
      </c>
      <c r="AE92" s="29">
        <f>IFERROR(Z92/W90,"-")</f>
        <v>0</v>
      </c>
      <c r="AF92" s="488"/>
      <c r="AG92" s="222">
        <v>0</v>
      </c>
      <c r="AH92" s="222">
        <v>0</v>
      </c>
      <c r="AI92" s="222">
        <v>0</v>
      </c>
      <c r="AJ92" s="222">
        <f>IFERROR(AH92/AF90,"-")</f>
        <v>0</v>
      </c>
      <c r="AK92" s="222" t="str">
        <f t="shared" si="135"/>
        <v>-</v>
      </c>
      <c r="AL92" s="222" t="str">
        <f t="shared" si="3"/>
        <v>-</v>
      </c>
      <c r="AM92" s="222">
        <f>IFERROR(AG92/AF90,"-")</f>
        <v>0</v>
      </c>
      <c r="AN92" s="29">
        <f>IFERROR(AI92/AF90,"-")</f>
        <v>0</v>
      </c>
      <c r="AO92" s="485"/>
      <c r="AP92" s="222">
        <v>0</v>
      </c>
      <c r="AQ92" s="222">
        <v>0</v>
      </c>
      <c r="AR92" s="222">
        <v>0</v>
      </c>
      <c r="AS92" s="222">
        <f>IFERROR(AQ92/AO90,"-")</f>
        <v>0</v>
      </c>
      <c r="AT92" s="222" t="str">
        <f t="shared" si="136"/>
        <v>-</v>
      </c>
      <c r="AU92" s="222" t="str">
        <f t="shared" si="4"/>
        <v>-</v>
      </c>
      <c r="AV92" s="222">
        <f>IFERROR(AP92/AO90,"-")</f>
        <v>0</v>
      </c>
      <c r="AW92" s="221">
        <f>IFERROR(AR92/AO90,"-")</f>
        <v>0</v>
      </c>
      <c r="AX92" s="488"/>
      <c r="AY92" s="222">
        <v>0</v>
      </c>
      <c r="AZ92" s="222">
        <v>0</v>
      </c>
      <c r="BA92" s="222">
        <v>0</v>
      </c>
      <c r="BB92" s="222">
        <f>IFERROR(AZ92/AX90,"-")</f>
        <v>0</v>
      </c>
      <c r="BC92" s="222" t="str">
        <f t="shared" si="137"/>
        <v>-</v>
      </c>
      <c r="BD92" s="222" t="str">
        <f t="shared" si="5"/>
        <v>-</v>
      </c>
      <c r="BE92" s="222">
        <f>IFERROR(AY92/AX90,"-")</f>
        <v>0</v>
      </c>
      <c r="BF92" s="29">
        <f>IFERROR(BA92/AX90,"-")</f>
        <v>0</v>
      </c>
      <c r="BG92" s="187"/>
    </row>
    <row r="93" spans="2:59" s="7" customFormat="1" ht="13.5" customHeight="1">
      <c r="B93" s="466"/>
      <c r="C93" s="471"/>
      <c r="D93" s="298" t="s">
        <v>64</v>
      </c>
      <c r="E93" s="489"/>
      <c r="F93" s="224">
        <v>1201</v>
      </c>
      <c r="G93" s="224">
        <f>SUM(G90:G92)</f>
        <v>76326631</v>
      </c>
      <c r="H93" s="224">
        <v>124</v>
      </c>
      <c r="I93" s="224">
        <f>IFERROR(G93/E90,"-")</f>
        <v>176273.97459584297</v>
      </c>
      <c r="J93" s="224">
        <f t="shared" si="132"/>
        <v>63552.565362198169</v>
      </c>
      <c r="K93" s="224">
        <f t="shared" si="0"/>
        <v>615537.34677419357</v>
      </c>
      <c r="L93" s="224">
        <f>IFERROR(F93/E90,"-")</f>
        <v>2.7736720554272516</v>
      </c>
      <c r="M93" s="223">
        <f>IFERROR(H93/E90,"-")</f>
        <v>0.2863741339491917</v>
      </c>
      <c r="N93" s="489"/>
      <c r="O93" s="224">
        <v>956</v>
      </c>
      <c r="P93" s="224">
        <f>SUM(P90:P92)</f>
        <v>62048349</v>
      </c>
      <c r="Q93" s="224">
        <v>101</v>
      </c>
      <c r="R93" s="224">
        <f>IFERROR(P93/N90,"-")</f>
        <v>176775.92307692306</v>
      </c>
      <c r="S93" s="224">
        <f t="shared" si="133"/>
        <v>64904.130753138073</v>
      </c>
      <c r="T93" s="224">
        <f t="shared" si="1"/>
        <v>614340.08910891088</v>
      </c>
      <c r="U93" s="224">
        <f>IFERROR(O93/N90,"-")</f>
        <v>2.7236467236467234</v>
      </c>
      <c r="V93" s="129">
        <f>IFERROR(Q93/N90,"-")</f>
        <v>0.28774928774928776</v>
      </c>
      <c r="W93" s="489"/>
      <c r="X93" s="224">
        <v>187</v>
      </c>
      <c r="Y93" s="224">
        <f>SUM(Y90:Y92)</f>
        <v>11604131</v>
      </c>
      <c r="Z93" s="224">
        <v>17</v>
      </c>
      <c r="AA93" s="224">
        <f>IFERROR(Y93/W90,"-")</f>
        <v>290103.27500000002</v>
      </c>
      <c r="AB93" s="224">
        <f t="shared" si="134"/>
        <v>62054.176470588238</v>
      </c>
      <c r="AC93" s="224">
        <f t="shared" si="2"/>
        <v>682595.9411764706</v>
      </c>
      <c r="AD93" s="224">
        <f>IFERROR(X93/W90,"-")</f>
        <v>4.6749999999999998</v>
      </c>
      <c r="AE93" s="129">
        <f>IFERROR(Z93/W90,"-")</f>
        <v>0.42499999999999999</v>
      </c>
      <c r="AF93" s="489"/>
      <c r="AG93" s="224">
        <v>129</v>
      </c>
      <c r="AH93" s="224">
        <f>SUM(AH90:AH92)</f>
        <v>7665354</v>
      </c>
      <c r="AI93" s="224">
        <v>12</v>
      </c>
      <c r="AJ93" s="224">
        <f>IFERROR(AH93/AF90,"-")</f>
        <v>247269.48387096773</v>
      </c>
      <c r="AK93" s="224">
        <f t="shared" si="135"/>
        <v>59421.348837209305</v>
      </c>
      <c r="AL93" s="224">
        <f t="shared" si="3"/>
        <v>638779.5</v>
      </c>
      <c r="AM93" s="224">
        <f>IFERROR(AG93/AF90,"-")</f>
        <v>4.161290322580645</v>
      </c>
      <c r="AN93" s="129">
        <f>IFERROR(AI93/AF90,"-")</f>
        <v>0.38709677419354838</v>
      </c>
      <c r="AO93" s="486"/>
      <c r="AP93" s="224">
        <v>409</v>
      </c>
      <c r="AQ93" s="224">
        <f>SUM(AQ90:AQ92)</f>
        <v>39880814</v>
      </c>
      <c r="AR93" s="224">
        <v>41</v>
      </c>
      <c r="AS93" s="224">
        <f>IFERROR(AQ93/AO90,"-")</f>
        <v>349831.70175438595</v>
      </c>
      <c r="AT93" s="224">
        <f t="shared" si="136"/>
        <v>97508.10268948655</v>
      </c>
      <c r="AU93" s="224">
        <f t="shared" si="4"/>
        <v>972702.78048780491</v>
      </c>
      <c r="AV93" s="224">
        <f>IFERROR(AP93/AO90,"-")</f>
        <v>3.5877192982456139</v>
      </c>
      <c r="AW93" s="223">
        <f>IFERROR(AR93/AO90,"-")</f>
        <v>0.35964912280701755</v>
      </c>
      <c r="AX93" s="489"/>
      <c r="AY93" s="224">
        <v>2509</v>
      </c>
      <c r="AZ93" s="224">
        <f>SUM(AZ90:AZ92)</f>
        <v>193192948</v>
      </c>
      <c r="BA93" s="224">
        <v>254</v>
      </c>
      <c r="BB93" s="224">
        <f>IFERROR(AZ93/AX90,"-")</f>
        <v>108657.45106861643</v>
      </c>
      <c r="BC93" s="224">
        <f t="shared" si="137"/>
        <v>76999.979274611396</v>
      </c>
      <c r="BD93" s="224">
        <f t="shared" si="5"/>
        <v>760602.15748031496</v>
      </c>
      <c r="BE93" s="224">
        <f>IFERROR(AY93/AX90,"-")</f>
        <v>1.4111361079865017</v>
      </c>
      <c r="BF93" s="129">
        <f>IFERROR(BA93/AX90,"-")</f>
        <v>0.14285714285714285</v>
      </c>
      <c r="BG93" s="187"/>
    </row>
    <row r="94" spans="2:59" s="7" customFormat="1" ht="13.5" customHeight="1">
      <c r="B94" s="464">
        <v>23</v>
      </c>
      <c r="C94" s="469" t="s">
        <v>91</v>
      </c>
      <c r="D94" s="301" t="s">
        <v>309</v>
      </c>
      <c r="E94" s="487">
        <f>市区町村別_オーラルフレイル区分別該当人数･割合!E27</f>
        <v>502</v>
      </c>
      <c r="F94" s="243">
        <v>1160</v>
      </c>
      <c r="G94" s="58">
        <v>96380422</v>
      </c>
      <c r="H94" s="58">
        <v>116</v>
      </c>
      <c r="I94" s="58">
        <f>IFERROR(G94/E94,"-")</f>
        <v>191992.87250996017</v>
      </c>
      <c r="J94" s="58">
        <f>IFERROR(G94/F94,"-")</f>
        <v>83086.570689655171</v>
      </c>
      <c r="K94" s="58">
        <f t="shared" si="0"/>
        <v>830865.70689655177</v>
      </c>
      <c r="L94" s="58">
        <f>IFERROR(F94/E94,"-")</f>
        <v>2.310756972111554</v>
      </c>
      <c r="M94" s="217">
        <f>IFERROR(H94/E94,"-")</f>
        <v>0.23107569721115537</v>
      </c>
      <c r="N94" s="487">
        <f>市区町村別_オーラルフレイル区分別該当人数･割合!G27</f>
        <v>383</v>
      </c>
      <c r="O94" s="243">
        <v>993</v>
      </c>
      <c r="P94" s="58">
        <v>83280671</v>
      </c>
      <c r="Q94" s="58">
        <v>99</v>
      </c>
      <c r="R94" s="58">
        <f>IFERROR(P94/N94,"-")</f>
        <v>217443.00522193211</v>
      </c>
      <c r="S94" s="58">
        <f>IFERROR(P94/O94,"-")</f>
        <v>83867.745216515614</v>
      </c>
      <c r="T94" s="58">
        <f t="shared" si="1"/>
        <v>841218.89898989897</v>
      </c>
      <c r="U94" s="58">
        <f>IFERROR(O94/N94,"-")</f>
        <v>2.5926892950391647</v>
      </c>
      <c r="V94" s="27">
        <f>IFERROR(Q94/N94,"-")</f>
        <v>0.25848563968668409</v>
      </c>
      <c r="W94" s="487">
        <f>市区町村別_オーラルフレイル区分別該当人数･割合!I27</f>
        <v>45</v>
      </c>
      <c r="X94" s="243">
        <v>141</v>
      </c>
      <c r="Y94" s="58">
        <v>10188729</v>
      </c>
      <c r="Z94" s="58">
        <v>17</v>
      </c>
      <c r="AA94" s="58">
        <f>IFERROR(Y94/W94,"-")</f>
        <v>226416.2</v>
      </c>
      <c r="AB94" s="58">
        <f>IFERROR(Y94/X94,"-")</f>
        <v>72260.48936170213</v>
      </c>
      <c r="AC94" s="58">
        <f t="shared" si="2"/>
        <v>599337</v>
      </c>
      <c r="AD94" s="58">
        <f>IFERROR(X94/W94,"-")</f>
        <v>3.1333333333333333</v>
      </c>
      <c r="AE94" s="27">
        <f>IFERROR(Z94/W94,"-")</f>
        <v>0.37777777777777777</v>
      </c>
      <c r="AF94" s="487">
        <f>市区町村別_オーラルフレイル区分別該当人数･割合!K27</f>
        <v>39</v>
      </c>
      <c r="AG94" s="243">
        <v>128</v>
      </c>
      <c r="AH94" s="58">
        <v>9446015</v>
      </c>
      <c r="AI94" s="58">
        <v>15</v>
      </c>
      <c r="AJ94" s="58">
        <f>IFERROR(AH94/AF94,"-")</f>
        <v>242205.51282051281</v>
      </c>
      <c r="AK94" s="58">
        <f>IFERROR(AH94/AG94,"-")</f>
        <v>73796.9921875</v>
      </c>
      <c r="AL94" s="58">
        <f t="shared" si="3"/>
        <v>629734.33333333337</v>
      </c>
      <c r="AM94" s="58">
        <f>IFERROR(AG94/AF94,"-")</f>
        <v>3.2820512820512819</v>
      </c>
      <c r="AN94" s="27">
        <f>IFERROR(AI94/AF94,"-")</f>
        <v>0.38461538461538464</v>
      </c>
      <c r="AO94" s="484">
        <f>市区町村別_オーラルフレイル区分別該当人数･割合!M27</f>
        <v>181</v>
      </c>
      <c r="AP94" s="243">
        <v>768</v>
      </c>
      <c r="AQ94" s="58">
        <v>66230549</v>
      </c>
      <c r="AR94" s="58">
        <v>74</v>
      </c>
      <c r="AS94" s="58">
        <f>IFERROR(AQ94/AO94,"-")</f>
        <v>365914.63535911602</v>
      </c>
      <c r="AT94" s="58">
        <f>IFERROR(AQ94/AP94,"-")</f>
        <v>86237.694010416672</v>
      </c>
      <c r="AU94" s="58">
        <f t="shared" si="4"/>
        <v>895007.41891891893</v>
      </c>
      <c r="AV94" s="58">
        <f>IFERROR(AP94/AO94,"-")</f>
        <v>4.2430939226519335</v>
      </c>
      <c r="AW94" s="217">
        <f>IFERROR(AR94/AO94,"-")</f>
        <v>0.40883977900552487</v>
      </c>
      <c r="AX94" s="487">
        <f>市区町村別_オーラルフレイル区分別該当人数･割合!O27</f>
        <v>2126</v>
      </c>
      <c r="AY94" s="243">
        <v>2992</v>
      </c>
      <c r="AZ94" s="58">
        <v>231159701</v>
      </c>
      <c r="BA94" s="58">
        <v>308</v>
      </c>
      <c r="BB94" s="58">
        <f>IFERROR(AZ94/AX94,"-")</f>
        <v>108729.86876763876</v>
      </c>
      <c r="BC94" s="58">
        <f>IFERROR(AZ94/AY94,"-")</f>
        <v>77259.258355614977</v>
      </c>
      <c r="BD94" s="58">
        <f t="shared" si="5"/>
        <v>750518.50974025973</v>
      </c>
      <c r="BE94" s="58">
        <f>IFERROR(AY94/AX94,"-")</f>
        <v>1.407337723424271</v>
      </c>
      <c r="BF94" s="27">
        <f>IFERROR(BA94/AX94,"-")</f>
        <v>0.14487300094073377</v>
      </c>
      <c r="BG94" s="187"/>
    </row>
    <row r="95" spans="2:59" s="7" customFormat="1" ht="13.5" customHeight="1">
      <c r="B95" s="465"/>
      <c r="C95" s="470"/>
      <c r="D95" s="300" t="s">
        <v>310</v>
      </c>
      <c r="E95" s="488"/>
      <c r="F95" s="59">
        <v>15</v>
      </c>
      <c r="G95" s="219">
        <v>4583589</v>
      </c>
      <c r="H95" s="219">
        <v>3</v>
      </c>
      <c r="I95" s="219">
        <f>IFERROR(G95/E94,"-")</f>
        <v>9130.6553784860553</v>
      </c>
      <c r="J95" s="219">
        <f t="shared" ref="J95:J97" si="138">IFERROR(G95/F95,"-")</f>
        <v>305572.59999999998</v>
      </c>
      <c r="K95" s="219">
        <f t="shared" si="0"/>
        <v>1527863</v>
      </c>
      <c r="L95" s="219">
        <f>IFERROR(F95/E94,"-")</f>
        <v>2.9880478087649404E-2</v>
      </c>
      <c r="M95" s="218">
        <f>IFERROR(H95/E94,"-")</f>
        <v>5.9760956175298804E-3</v>
      </c>
      <c r="N95" s="488"/>
      <c r="O95" s="59">
        <v>15</v>
      </c>
      <c r="P95" s="219">
        <v>4583589</v>
      </c>
      <c r="Q95" s="219">
        <v>3</v>
      </c>
      <c r="R95" s="219">
        <f>IFERROR(P95/N94,"-")</f>
        <v>11967.595300261097</v>
      </c>
      <c r="S95" s="219">
        <f t="shared" ref="S95:S97" si="139">IFERROR(P95/O95,"-")</f>
        <v>305572.59999999998</v>
      </c>
      <c r="T95" s="219">
        <f t="shared" si="1"/>
        <v>1527863</v>
      </c>
      <c r="U95" s="219">
        <f>IFERROR(O95/N94,"-")</f>
        <v>3.91644908616188E-2</v>
      </c>
      <c r="V95" s="144">
        <f>IFERROR(Q95/N94,"-")</f>
        <v>7.832898172323759E-3</v>
      </c>
      <c r="W95" s="488"/>
      <c r="X95" s="59">
        <v>0</v>
      </c>
      <c r="Y95" s="219">
        <v>0</v>
      </c>
      <c r="Z95" s="219">
        <v>0</v>
      </c>
      <c r="AA95" s="219">
        <f>IFERROR(Y95/W94,"-")</f>
        <v>0</v>
      </c>
      <c r="AB95" s="219" t="str">
        <f t="shared" ref="AB95:AB97" si="140">IFERROR(Y95/X95,"-")</f>
        <v>-</v>
      </c>
      <c r="AC95" s="219" t="str">
        <f t="shared" si="2"/>
        <v>-</v>
      </c>
      <c r="AD95" s="219">
        <f>IFERROR(X95/W94,"-")</f>
        <v>0</v>
      </c>
      <c r="AE95" s="144">
        <f>IFERROR(Z95/W94,"-")</f>
        <v>0</v>
      </c>
      <c r="AF95" s="488"/>
      <c r="AG95" s="59">
        <v>0</v>
      </c>
      <c r="AH95" s="219">
        <v>0</v>
      </c>
      <c r="AI95" s="219">
        <v>0</v>
      </c>
      <c r="AJ95" s="219">
        <f>IFERROR(AH95/AF94,"-")</f>
        <v>0</v>
      </c>
      <c r="AK95" s="219" t="str">
        <f t="shared" ref="AK95:AK97" si="141">IFERROR(AH95/AG95,"-")</f>
        <v>-</v>
      </c>
      <c r="AL95" s="219" t="str">
        <f t="shared" si="3"/>
        <v>-</v>
      </c>
      <c r="AM95" s="219">
        <f>IFERROR(AG95/AF94,"-")</f>
        <v>0</v>
      </c>
      <c r="AN95" s="144">
        <f>IFERROR(AI95/AF94,"-")</f>
        <v>0</v>
      </c>
      <c r="AO95" s="485"/>
      <c r="AP95" s="59">
        <v>10</v>
      </c>
      <c r="AQ95" s="219">
        <v>3473356</v>
      </c>
      <c r="AR95" s="219">
        <v>2</v>
      </c>
      <c r="AS95" s="219">
        <f>IFERROR(AQ95/AO94,"-")</f>
        <v>19189.812154696134</v>
      </c>
      <c r="AT95" s="219">
        <f t="shared" ref="AT95:AT97" si="142">IFERROR(AQ95/AP95,"-")</f>
        <v>347335.6</v>
      </c>
      <c r="AU95" s="219">
        <f t="shared" si="4"/>
        <v>1736678</v>
      </c>
      <c r="AV95" s="219">
        <f>IFERROR(AP95/AO94,"-")</f>
        <v>5.5248618784530384E-2</v>
      </c>
      <c r="AW95" s="218">
        <f>IFERROR(AR95/AO94,"-")</f>
        <v>1.1049723756906077E-2</v>
      </c>
      <c r="AX95" s="488"/>
      <c r="AY95" s="59">
        <v>37</v>
      </c>
      <c r="AZ95" s="219">
        <v>10349624</v>
      </c>
      <c r="BA95" s="219">
        <v>8</v>
      </c>
      <c r="BB95" s="219">
        <f>IFERROR(AZ95/AX94,"-")</f>
        <v>4868.1204139228603</v>
      </c>
      <c r="BC95" s="219">
        <f t="shared" ref="BC95:BC97" si="143">IFERROR(AZ95/AY95,"-")</f>
        <v>279719.56756756757</v>
      </c>
      <c r="BD95" s="219">
        <f t="shared" si="5"/>
        <v>1293703</v>
      </c>
      <c r="BE95" s="219">
        <f>IFERROR(AY95/AX94,"-")</f>
        <v>1.7403574788334902E-2</v>
      </c>
      <c r="BF95" s="144">
        <f>IFERROR(BA95/AX94,"-")</f>
        <v>3.7629350893697085E-3</v>
      </c>
      <c r="BG95" s="187"/>
    </row>
    <row r="96" spans="2:59" s="7" customFormat="1" ht="13.5" customHeight="1">
      <c r="B96" s="465"/>
      <c r="C96" s="470"/>
      <c r="D96" s="297" t="s">
        <v>311</v>
      </c>
      <c r="E96" s="488"/>
      <c r="F96" s="222">
        <v>0</v>
      </c>
      <c r="G96" s="222">
        <v>0</v>
      </c>
      <c r="H96" s="222">
        <v>0</v>
      </c>
      <c r="I96" s="222">
        <f>IFERROR(G96/E94,"-")</f>
        <v>0</v>
      </c>
      <c r="J96" s="222" t="str">
        <f t="shared" si="138"/>
        <v>-</v>
      </c>
      <c r="K96" s="222" t="str">
        <f t="shared" si="0"/>
        <v>-</v>
      </c>
      <c r="L96" s="222">
        <f>IFERROR(F96/E94,"-")</f>
        <v>0</v>
      </c>
      <c r="M96" s="221">
        <f>IFERROR(H96/E94,"-")</f>
        <v>0</v>
      </c>
      <c r="N96" s="488"/>
      <c r="O96" s="222">
        <v>0</v>
      </c>
      <c r="P96" s="222">
        <v>0</v>
      </c>
      <c r="Q96" s="222">
        <v>0</v>
      </c>
      <c r="R96" s="222">
        <f>IFERROR(P96/N94,"-")</f>
        <v>0</v>
      </c>
      <c r="S96" s="222" t="str">
        <f t="shared" si="139"/>
        <v>-</v>
      </c>
      <c r="T96" s="222" t="str">
        <f t="shared" si="1"/>
        <v>-</v>
      </c>
      <c r="U96" s="222">
        <f>IFERROR(O96/N94,"-")</f>
        <v>0</v>
      </c>
      <c r="V96" s="29">
        <f>IFERROR(Q96/N94,"-")</f>
        <v>0</v>
      </c>
      <c r="W96" s="488"/>
      <c r="X96" s="222">
        <v>0</v>
      </c>
      <c r="Y96" s="222">
        <v>0</v>
      </c>
      <c r="Z96" s="222">
        <v>0</v>
      </c>
      <c r="AA96" s="222">
        <f>IFERROR(Y96/W94,"-")</f>
        <v>0</v>
      </c>
      <c r="AB96" s="222" t="str">
        <f t="shared" si="140"/>
        <v>-</v>
      </c>
      <c r="AC96" s="222" t="str">
        <f t="shared" si="2"/>
        <v>-</v>
      </c>
      <c r="AD96" s="222">
        <f>IFERROR(X96/W94,"-")</f>
        <v>0</v>
      </c>
      <c r="AE96" s="29">
        <f>IFERROR(Z96/W94,"-")</f>
        <v>0</v>
      </c>
      <c r="AF96" s="488"/>
      <c r="AG96" s="222">
        <v>0</v>
      </c>
      <c r="AH96" s="222">
        <v>0</v>
      </c>
      <c r="AI96" s="222">
        <v>0</v>
      </c>
      <c r="AJ96" s="222">
        <f>IFERROR(AH96/AF94,"-")</f>
        <v>0</v>
      </c>
      <c r="AK96" s="222" t="str">
        <f t="shared" si="141"/>
        <v>-</v>
      </c>
      <c r="AL96" s="222" t="str">
        <f t="shared" si="3"/>
        <v>-</v>
      </c>
      <c r="AM96" s="222">
        <f>IFERROR(AG96/AF94,"-")</f>
        <v>0</v>
      </c>
      <c r="AN96" s="29">
        <f>IFERROR(AI96/AF94,"-")</f>
        <v>0</v>
      </c>
      <c r="AO96" s="485"/>
      <c r="AP96" s="222">
        <v>0</v>
      </c>
      <c r="AQ96" s="222">
        <v>0</v>
      </c>
      <c r="AR96" s="222">
        <v>0</v>
      </c>
      <c r="AS96" s="222">
        <f>IFERROR(AQ96/AO94,"-")</f>
        <v>0</v>
      </c>
      <c r="AT96" s="222" t="str">
        <f t="shared" si="142"/>
        <v>-</v>
      </c>
      <c r="AU96" s="222" t="str">
        <f t="shared" si="4"/>
        <v>-</v>
      </c>
      <c r="AV96" s="222">
        <f>IFERROR(AP96/AO94,"-")</f>
        <v>0</v>
      </c>
      <c r="AW96" s="221">
        <f>IFERROR(AR96/AO94,"-")</f>
        <v>0</v>
      </c>
      <c r="AX96" s="488"/>
      <c r="AY96" s="222">
        <v>0</v>
      </c>
      <c r="AZ96" s="222">
        <v>0</v>
      </c>
      <c r="BA96" s="222">
        <v>0</v>
      </c>
      <c r="BB96" s="222">
        <f>IFERROR(AZ96/AX94,"-")</f>
        <v>0</v>
      </c>
      <c r="BC96" s="222" t="str">
        <f t="shared" si="143"/>
        <v>-</v>
      </c>
      <c r="BD96" s="222" t="str">
        <f t="shared" si="5"/>
        <v>-</v>
      </c>
      <c r="BE96" s="222">
        <f>IFERROR(AY96/AX94,"-")</f>
        <v>0</v>
      </c>
      <c r="BF96" s="29">
        <f>IFERROR(BA96/AX94,"-")</f>
        <v>0</v>
      </c>
      <c r="BG96" s="187"/>
    </row>
    <row r="97" spans="2:59" s="7" customFormat="1" ht="13.5" customHeight="1">
      <c r="B97" s="466"/>
      <c r="C97" s="471"/>
      <c r="D97" s="298" t="s">
        <v>64</v>
      </c>
      <c r="E97" s="489"/>
      <c r="F97" s="224">
        <v>1172</v>
      </c>
      <c r="G97" s="224">
        <f>SUM(G94:G96)</f>
        <v>100964011</v>
      </c>
      <c r="H97" s="224">
        <v>117</v>
      </c>
      <c r="I97" s="224">
        <f>IFERROR(G97/E94,"-")</f>
        <v>201123.5278884462</v>
      </c>
      <c r="J97" s="224">
        <f t="shared" si="138"/>
        <v>86146.767064846412</v>
      </c>
      <c r="K97" s="224">
        <f t="shared" si="0"/>
        <v>862940.264957265</v>
      </c>
      <c r="L97" s="224">
        <f>IFERROR(F97/E94,"-")</f>
        <v>2.3346613545816735</v>
      </c>
      <c r="M97" s="223">
        <f>IFERROR(H97/E94,"-")</f>
        <v>0.23306772908366533</v>
      </c>
      <c r="N97" s="489"/>
      <c r="O97" s="224">
        <v>1005</v>
      </c>
      <c r="P97" s="224">
        <f>SUM(P94:P96)</f>
        <v>87864260</v>
      </c>
      <c r="Q97" s="224">
        <v>100</v>
      </c>
      <c r="R97" s="224">
        <f>IFERROR(P97/N94,"-")</f>
        <v>229410.60052219321</v>
      </c>
      <c r="S97" s="224">
        <f t="shared" si="139"/>
        <v>87427.124378109453</v>
      </c>
      <c r="T97" s="224">
        <f t="shared" si="1"/>
        <v>878642.6</v>
      </c>
      <c r="U97" s="224">
        <f>IFERROR(O97/N94,"-")</f>
        <v>2.6240208877284594</v>
      </c>
      <c r="V97" s="129">
        <f>IFERROR(Q97/N94,"-")</f>
        <v>0.26109660574412535</v>
      </c>
      <c r="W97" s="489"/>
      <c r="X97" s="224">
        <v>141</v>
      </c>
      <c r="Y97" s="224">
        <f>SUM(Y94:Y96)</f>
        <v>10188729</v>
      </c>
      <c r="Z97" s="224">
        <v>17</v>
      </c>
      <c r="AA97" s="224">
        <f>IFERROR(Y97/W94,"-")</f>
        <v>226416.2</v>
      </c>
      <c r="AB97" s="224">
        <f t="shared" si="140"/>
        <v>72260.48936170213</v>
      </c>
      <c r="AC97" s="224">
        <f t="shared" si="2"/>
        <v>599337</v>
      </c>
      <c r="AD97" s="224">
        <f>IFERROR(X97/W94,"-")</f>
        <v>3.1333333333333333</v>
      </c>
      <c r="AE97" s="129">
        <f>IFERROR(Z97/W94,"-")</f>
        <v>0.37777777777777777</v>
      </c>
      <c r="AF97" s="489"/>
      <c r="AG97" s="224">
        <v>128</v>
      </c>
      <c r="AH97" s="224">
        <f>SUM(AH94:AH96)</f>
        <v>9446015</v>
      </c>
      <c r="AI97" s="224">
        <v>15</v>
      </c>
      <c r="AJ97" s="224">
        <f>IFERROR(AH97/AF94,"-")</f>
        <v>242205.51282051281</v>
      </c>
      <c r="AK97" s="224">
        <f t="shared" si="141"/>
        <v>73796.9921875</v>
      </c>
      <c r="AL97" s="224">
        <f t="shared" si="3"/>
        <v>629734.33333333337</v>
      </c>
      <c r="AM97" s="224">
        <f>IFERROR(AG97/AF94,"-")</f>
        <v>3.2820512820512819</v>
      </c>
      <c r="AN97" s="129">
        <f>IFERROR(AI97/AF94,"-")</f>
        <v>0.38461538461538464</v>
      </c>
      <c r="AO97" s="486"/>
      <c r="AP97" s="224">
        <v>771</v>
      </c>
      <c r="AQ97" s="224">
        <f>SUM(AQ94:AQ96)</f>
        <v>69703905</v>
      </c>
      <c r="AR97" s="224">
        <v>74</v>
      </c>
      <c r="AS97" s="224">
        <f>IFERROR(AQ97/AO94,"-")</f>
        <v>385104.44751381216</v>
      </c>
      <c r="AT97" s="224">
        <f t="shared" si="142"/>
        <v>90407.140077821008</v>
      </c>
      <c r="AU97" s="224">
        <f t="shared" si="4"/>
        <v>941944.66216216213</v>
      </c>
      <c r="AV97" s="224">
        <f>IFERROR(AP97/AO94,"-")</f>
        <v>4.2596685082872927</v>
      </c>
      <c r="AW97" s="223">
        <f>IFERROR(AR97/AO94,"-")</f>
        <v>0.40883977900552487</v>
      </c>
      <c r="AX97" s="489"/>
      <c r="AY97" s="224">
        <v>3017</v>
      </c>
      <c r="AZ97" s="224">
        <f>SUM(AZ94:AZ96)</f>
        <v>241509325</v>
      </c>
      <c r="BA97" s="224">
        <v>311</v>
      </c>
      <c r="BB97" s="224">
        <f>IFERROR(AZ97/AX94,"-")</f>
        <v>113597.98918156161</v>
      </c>
      <c r="BC97" s="224">
        <f t="shared" si="143"/>
        <v>80049.494530991054</v>
      </c>
      <c r="BD97" s="224">
        <f t="shared" si="5"/>
        <v>776557.31511254015</v>
      </c>
      <c r="BE97" s="224">
        <f>IFERROR(AY97/AX94,"-")</f>
        <v>1.4190968955785512</v>
      </c>
      <c r="BF97" s="129">
        <f>IFERROR(BA97/AX94,"-")</f>
        <v>0.1462841015992474</v>
      </c>
      <c r="BG97" s="187"/>
    </row>
    <row r="98" spans="2:59" s="7" customFormat="1" ht="13.5" customHeight="1">
      <c r="B98" s="464">
        <v>24</v>
      </c>
      <c r="C98" s="469" t="s">
        <v>92</v>
      </c>
      <c r="D98" s="301" t="s">
        <v>309</v>
      </c>
      <c r="E98" s="487">
        <f>市区町村別_オーラルフレイル区分別該当人数･割合!E28</f>
        <v>274</v>
      </c>
      <c r="F98" s="243">
        <v>752</v>
      </c>
      <c r="G98" s="58">
        <v>46127055</v>
      </c>
      <c r="H98" s="58">
        <v>72</v>
      </c>
      <c r="I98" s="58">
        <f>IFERROR(G98/E98,"-")</f>
        <v>168346.91605839416</v>
      </c>
      <c r="J98" s="58">
        <f>IFERROR(G98/F98,"-")</f>
        <v>61339.168882978724</v>
      </c>
      <c r="K98" s="58">
        <f t="shared" si="0"/>
        <v>640653.54166666663</v>
      </c>
      <c r="L98" s="58">
        <f>IFERROR(F98/E98,"-")</f>
        <v>2.7445255474452557</v>
      </c>
      <c r="M98" s="217">
        <f>IFERROR(H98/E98,"-")</f>
        <v>0.26277372262773724</v>
      </c>
      <c r="N98" s="487">
        <f>市区町村別_オーラルフレイル区分別該当人数･割合!G28</f>
        <v>233</v>
      </c>
      <c r="O98" s="243">
        <v>664</v>
      </c>
      <c r="P98" s="58">
        <v>39242483</v>
      </c>
      <c r="Q98" s="58">
        <v>63</v>
      </c>
      <c r="R98" s="58">
        <f>IFERROR(P98/N98,"-")</f>
        <v>168422.67381974249</v>
      </c>
      <c r="S98" s="58">
        <f>IFERROR(P98/O98,"-")</f>
        <v>59100.125</v>
      </c>
      <c r="T98" s="58">
        <f t="shared" si="1"/>
        <v>622896.5555555555</v>
      </c>
      <c r="U98" s="58">
        <f>IFERROR(O98/N98,"-")</f>
        <v>2.8497854077253217</v>
      </c>
      <c r="V98" s="27">
        <f>IFERROR(Q98/N98,"-")</f>
        <v>0.27038626609442062</v>
      </c>
      <c r="W98" s="487">
        <f>市区町村別_オーラルフレイル区分別該当人数･割合!I28</f>
        <v>28</v>
      </c>
      <c r="X98" s="243">
        <v>131</v>
      </c>
      <c r="Y98" s="58">
        <v>6626525</v>
      </c>
      <c r="Z98" s="58">
        <v>13</v>
      </c>
      <c r="AA98" s="58">
        <f>IFERROR(Y98/W98,"-")</f>
        <v>236661.60714285713</v>
      </c>
      <c r="AB98" s="58">
        <f>IFERROR(Y98/X98,"-")</f>
        <v>50584.16030534351</v>
      </c>
      <c r="AC98" s="58">
        <f t="shared" si="2"/>
        <v>509732.69230769231</v>
      </c>
      <c r="AD98" s="58">
        <f>IFERROR(X98/W98,"-")</f>
        <v>4.6785714285714288</v>
      </c>
      <c r="AE98" s="27">
        <f>IFERROR(Z98/W98,"-")</f>
        <v>0.4642857142857143</v>
      </c>
      <c r="AF98" s="487">
        <f>市区町村別_オーラルフレイル区分別該当人数･割合!K28</f>
        <v>25</v>
      </c>
      <c r="AG98" s="243">
        <v>108</v>
      </c>
      <c r="AH98" s="58">
        <v>6003550</v>
      </c>
      <c r="AI98" s="58">
        <v>11</v>
      </c>
      <c r="AJ98" s="58">
        <f>IFERROR(AH98/AF98,"-")</f>
        <v>240142</v>
      </c>
      <c r="AK98" s="58">
        <f>IFERROR(AH98/AG98,"-")</f>
        <v>55588.425925925927</v>
      </c>
      <c r="AL98" s="58">
        <f t="shared" si="3"/>
        <v>545777.27272727271</v>
      </c>
      <c r="AM98" s="58">
        <f>IFERROR(AG98/AF98,"-")</f>
        <v>4.32</v>
      </c>
      <c r="AN98" s="27">
        <f>IFERROR(AI98/AF98,"-")</f>
        <v>0.44</v>
      </c>
      <c r="AO98" s="484">
        <f>市区町村別_オーラルフレイル区分別該当人数･割合!M28</f>
        <v>46</v>
      </c>
      <c r="AP98" s="243">
        <v>193</v>
      </c>
      <c r="AQ98" s="58">
        <v>12721354</v>
      </c>
      <c r="AR98" s="58">
        <v>18</v>
      </c>
      <c r="AS98" s="58">
        <f>IFERROR(AQ98/AO98,"-")</f>
        <v>276551.17391304346</v>
      </c>
      <c r="AT98" s="58">
        <f>IFERROR(AQ98/AP98,"-")</f>
        <v>65913.751295336784</v>
      </c>
      <c r="AU98" s="58">
        <f t="shared" si="4"/>
        <v>706741.88888888888</v>
      </c>
      <c r="AV98" s="58">
        <f>IFERROR(AP98/AO98,"-")</f>
        <v>4.1956521739130439</v>
      </c>
      <c r="AW98" s="217">
        <f>IFERROR(AR98/AO98,"-")</f>
        <v>0.39130434782608697</v>
      </c>
      <c r="AX98" s="487">
        <f>市区町村別_オーラルフレイル区分別該当人数･割合!O28</f>
        <v>1125</v>
      </c>
      <c r="AY98" s="243">
        <v>1672</v>
      </c>
      <c r="AZ98" s="58">
        <v>135466326</v>
      </c>
      <c r="BA98" s="58">
        <v>167</v>
      </c>
      <c r="BB98" s="58">
        <f>IFERROR(AZ98/AX98,"-")</f>
        <v>120414.512</v>
      </c>
      <c r="BC98" s="58">
        <f>IFERROR(AZ98/AY98,"-")</f>
        <v>81020.529904306226</v>
      </c>
      <c r="BD98" s="58">
        <f t="shared" si="5"/>
        <v>811175.60479041911</v>
      </c>
      <c r="BE98" s="58">
        <f>IFERROR(AY98/AX98,"-")</f>
        <v>1.4862222222222221</v>
      </c>
      <c r="BF98" s="27">
        <f>IFERROR(BA98/AX98,"-")</f>
        <v>0.14844444444444443</v>
      </c>
      <c r="BG98" s="187"/>
    </row>
    <row r="99" spans="2:59" s="7" customFormat="1" ht="13.5" customHeight="1">
      <c r="B99" s="465"/>
      <c r="C99" s="470"/>
      <c r="D99" s="300" t="s">
        <v>310</v>
      </c>
      <c r="E99" s="488"/>
      <c r="F99" s="59">
        <v>7</v>
      </c>
      <c r="G99" s="219">
        <v>1974804</v>
      </c>
      <c r="H99" s="219">
        <v>3</v>
      </c>
      <c r="I99" s="219">
        <f>IFERROR(G99/E98,"-")</f>
        <v>7207.3138686131388</v>
      </c>
      <c r="J99" s="219">
        <f t="shared" ref="J99:J101" si="144">IFERROR(G99/F99,"-")</f>
        <v>282114.85714285716</v>
      </c>
      <c r="K99" s="219">
        <f t="shared" si="0"/>
        <v>658268</v>
      </c>
      <c r="L99" s="219">
        <f>IFERROR(F99/E98,"-")</f>
        <v>2.5547445255474453E-2</v>
      </c>
      <c r="M99" s="218">
        <f>IFERROR(H99/E98,"-")</f>
        <v>1.0948905109489052E-2</v>
      </c>
      <c r="N99" s="488"/>
      <c r="O99" s="59">
        <v>6</v>
      </c>
      <c r="P99" s="219">
        <v>1919947</v>
      </c>
      <c r="Q99" s="219">
        <v>2</v>
      </c>
      <c r="R99" s="219">
        <f>IFERROR(P99/N98,"-")</f>
        <v>8240.1158798283268</v>
      </c>
      <c r="S99" s="219">
        <f t="shared" ref="S99:S101" si="145">IFERROR(P99/O99,"-")</f>
        <v>319991.16666666669</v>
      </c>
      <c r="T99" s="219">
        <f t="shared" si="1"/>
        <v>959973.5</v>
      </c>
      <c r="U99" s="219">
        <f>IFERROR(O99/N98,"-")</f>
        <v>2.575107296137339E-2</v>
      </c>
      <c r="V99" s="144">
        <f>IFERROR(Q99/N98,"-")</f>
        <v>8.5836909871244635E-3</v>
      </c>
      <c r="W99" s="488"/>
      <c r="X99" s="59">
        <v>4</v>
      </c>
      <c r="Y99" s="219">
        <v>1422681</v>
      </c>
      <c r="Z99" s="219">
        <v>1</v>
      </c>
      <c r="AA99" s="219">
        <f>IFERROR(Y99/W98,"-")</f>
        <v>50810.035714285717</v>
      </c>
      <c r="AB99" s="219">
        <f t="shared" ref="AB99:AB101" si="146">IFERROR(Y99/X99,"-")</f>
        <v>355670.25</v>
      </c>
      <c r="AC99" s="219">
        <f t="shared" si="2"/>
        <v>1422681</v>
      </c>
      <c r="AD99" s="219">
        <f>IFERROR(X99/W98,"-")</f>
        <v>0.14285714285714285</v>
      </c>
      <c r="AE99" s="144">
        <f>IFERROR(Z99/W98,"-")</f>
        <v>3.5714285714285712E-2</v>
      </c>
      <c r="AF99" s="488"/>
      <c r="AG99" s="59">
        <v>4</v>
      </c>
      <c r="AH99" s="219">
        <v>1422681</v>
      </c>
      <c r="AI99" s="219">
        <v>1</v>
      </c>
      <c r="AJ99" s="219">
        <f>IFERROR(AH99/AF98,"-")</f>
        <v>56907.24</v>
      </c>
      <c r="AK99" s="219">
        <f t="shared" ref="AK99:AK101" si="147">IFERROR(AH99/AG99,"-")</f>
        <v>355670.25</v>
      </c>
      <c r="AL99" s="219">
        <f t="shared" si="3"/>
        <v>1422681</v>
      </c>
      <c r="AM99" s="219">
        <f>IFERROR(AG99/AF98,"-")</f>
        <v>0.16</v>
      </c>
      <c r="AN99" s="144">
        <f>IFERROR(AI99/AF98,"-")</f>
        <v>0.04</v>
      </c>
      <c r="AO99" s="485"/>
      <c r="AP99" s="59">
        <v>4</v>
      </c>
      <c r="AQ99" s="219">
        <v>656157</v>
      </c>
      <c r="AR99" s="219">
        <v>2</v>
      </c>
      <c r="AS99" s="219">
        <f>IFERROR(AQ99/AO98,"-")</f>
        <v>14264.282608695652</v>
      </c>
      <c r="AT99" s="219">
        <f t="shared" ref="AT99:AT101" si="148">IFERROR(AQ99/AP99,"-")</f>
        <v>164039.25</v>
      </c>
      <c r="AU99" s="219">
        <f t="shared" si="4"/>
        <v>328078.5</v>
      </c>
      <c r="AV99" s="219">
        <f>IFERROR(AP99/AO98,"-")</f>
        <v>8.6956521739130432E-2</v>
      </c>
      <c r="AW99" s="218">
        <f>IFERROR(AR99/AO98,"-")</f>
        <v>4.3478260869565216E-2</v>
      </c>
      <c r="AX99" s="488"/>
      <c r="AY99" s="59">
        <v>19</v>
      </c>
      <c r="AZ99" s="219">
        <v>5403865</v>
      </c>
      <c r="BA99" s="219">
        <v>6</v>
      </c>
      <c r="BB99" s="219">
        <f>IFERROR(AZ99/AX98,"-")</f>
        <v>4803.4355555555558</v>
      </c>
      <c r="BC99" s="219">
        <f t="shared" ref="BC99:BC101" si="149">IFERROR(AZ99/AY99,"-")</f>
        <v>284413.94736842107</v>
      </c>
      <c r="BD99" s="219">
        <f t="shared" si="5"/>
        <v>900644.16666666663</v>
      </c>
      <c r="BE99" s="219">
        <f>IFERROR(AY99/AX98,"-")</f>
        <v>1.6888888888888887E-2</v>
      </c>
      <c r="BF99" s="144">
        <f>IFERROR(BA99/AX98,"-")</f>
        <v>5.3333333333333332E-3</v>
      </c>
      <c r="BG99" s="187"/>
    </row>
    <row r="100" spans="2:59" s="7" customFormat="1" ht="13.5" customHeight="1">
      <c r="B100" s="465"/>
      <c r="C100" s="470"/>
      <c r="D100" s="297" t="s">
        <v>311</v>
      </c>
      <c r="E100" s="488"/>
      <c r="F100" s="222">
        <v>0</v>
      </c>
      <c r="G100" s="222">
        <v>0</v>
      </c>
      <c r="H100" s="222">
        <v>0</v>
      </c>
      <c r="I100" s="222">
        <f>IFERROR(G100/E98,"-")</f>
        <v>0</v>
      </c>
      <c r="J100" s="222" t="str">
        <f t="shared" si="144"/>
        <v>-</v>
      </c>
      <c r="K100" s="222" t="str">
        <f t="shared" si="0"/>
        <v>-</v>
      </c>
      <c r="L100" s="222">
        <f>IFERROR(F100/E98,"-")</f>
        <v>0</v>
      </c>
      <c r="M100" s="221">
        <f>IFERROR(H100/E98,"-")</f>
        <v>0</v>
      </c>
      <c r="N100" s="488"/>
      <c r="O100" s="222">
        <v>0</v>
      </c>
      <c r="P100" s="222">
        <v>0</v>
      </c>
      <c r="Q100" s="222">
        <v>0</v>
      </c>
      <c r="R100" s="222">
        <f>IFERROR(P100/N98,"-")</f>
        <v>0</v>
      </c>
      <c r="S100" s="222" t="str">
        <f t="shared" si="145"/>
        <v>-</v>
      </c>
      <c r="T100" s="222" t="str">
        <f t="shared" si="1"/>
        <v>-</v>
      </c>
      <c r="U100" s="222">
        <f>IFERROR(O100/N98,"-")</f>
        <v>0</v>
      </c>
      <c r="V100" s="29">
        <f>IFERROR(Q100/N98,"-")</f>
        <v>0</v>
      </c>
      <c r="W100" s="488"/>
      <c r="X100" s="222">
        <v>0</v>
      </c>
      <c r="Y100" s="222">
        <v>0</v>
      </c>
      <c r="Z100" s="222">
        <v>0</v>
      </c>
      <c r="AA100" s="222">
        <f>IFERROR(Y100/W98,"-")</f>
        <v>0</v>
      </c>
      <c r="AB100" s="222" t="str">
        <f t="shared" si="146"/>
        <v>-</v>
      </c>
      <c r="AC100" s="222" t="str">
        <f t="shared" si="2"/>
        <v>-</v>
      </c>
      <c r="AD100" s="222">
        <f>IFERROR(X100/W98,"-")</f>
        <v>0</v>
      </c>
      <c r="AE100" s="29">
        <f>IFERROR(Z100/W98,"-")</f>
        <v>0</v>
      </c>
      <c r="AF100" s="488"/>
      <c r="AG100" s="222">
        <v>0</v>
      </c>
      <c r="AH100" s="222">
        <v>0</v>
      </c>
      <c r="AI100" s="222">
        <v>0</v>
      </c>
      <c r="AJ100" s="222">
        <f>IFERROR(AH100/AF98,"-")</f>
        <v>0</v>
      </c>
      <c r="AK100" s="222" t="str">
        <f t="shared" si="147"/>
        <v>-</v>
      </c>
      <c r="AL100" s="222" t="str">
        <f t="shared" si="3"/>
        <v>-</v>
      </c>
      <c r="AM100" s="222">
        <f>IFERROR(AG100/AF98,"-")</f>
        <v>0</v>
      </c>
      <c r="AN100" s="29">
        <f>IFERROR(AI100/AF98,"-")</f>
        <v>0</v>
      </c>
      <c r="AO100" s="485"/>
      <c r="AP100" s="222">
        <v>0</v>
      </c>
      <c r="AQ100" s="222">
        <v>0</v>
      </c>
      <c r="AR100" s="222">
        <v>0</v>
      </c>
      <c r="AS100" s="222">
        <f>IFERROR(AQ100/AO98,"-")</f>
        <v>0</v>
      </c>
      <c r="AT100" s="222" t="str">
        <f t="shared" si="148"/>
        <v>-</v>
      </c>
      <c r="AU100" s="222" t="str">
        <f t="shared" si="4"/>
        <v>-</v>
      </c>
      <c r="AV100" s="222">
        <f>IFERROR(AP100/AO98,"-")</f>
        <v>0</v>
      </c>
      <c r="AW100" s="221">
        <f>IFERROR(AR100/AO98,"-")</f>
        <v>0</v>
      </c>
      <c r="AX100" s="488"/>
      <c r="AY100" s="222">
        <v>0</v>
      </c>
      <c r="AZ100" s="222">
        <v>0</v>
      </c>
      <c r="BA100" s="222">
        <v>0</v>
      </c>
      <c r="BB100" s="222">
        <f>IFERROR(AZ100/AX98,"-")</f>
        <v>0</v>
      </c>
      <c r="BC100" s="222" t="str">
        <f t="shared" si="149"/>
        <v>-</v>
      </c>
      <c r="BD100" s="222" t="str">
        <f t="shared" si="5"/>
        <v>-</v>
      </c>
      <c r="BE100" s="222">
        <f>IFERROR(AY100/AX98,"-")</f>
        <v>0</v>
      </c>
      <c r="BF100" s="29">
        <f>IFERROR(BA100/AX98,"-")</f>
        <v>0</v>
      </c>
      <c r="BG100" s="187"/>
    </row>
    <row r="101" spans="2:59" s="7" customFormat="1" ht="13.5" customHeight="1">
      <c r="B101" s="466"/>
      <c r="C101" s="471"/>
      <c r="D101" s="298" t="s">
        <v>64</v>
      </c>
      <c r="E101" s="489"/>
      <c r="F101" s="224">
        <v>754</v>
      </c>
      <c r="G101" s="224">
        <f>SUM(G98:G100)</f>
        <v>48101859</v>
      </c>
      <c r="H101" s="224">
        <v>73</v>
      </c>
      <c r="I101" s="224">
        <f>IFERROR(G101/E98,"-")</f>
        <v>175554.22992700731</v>
      </c>
      <c r="J101" s="224">
        <f t="shared" si="144"/>
        <v>63795.568965517239</v>
      </c>
      <c r="K101" s="224">
        <f t="shared" si="0"/>
        <v>658929.57534246577</v>
      </c>
      <c r="L101" s="224">
        <f>IFERROR(F101/E98,"-")</f>
        <v>2.7518248175182483</v>
      </c>
      <c r="M101" s="223">
        <f>IFERROR(H101/E98,"-")</f>
        <v>0.26642335766423358</v>
      </c>
      <c r="N101" s="489"/>
      <c r="O101" s="224">
        <v>666</v>
      </c>
      <c r="P101" s="224">
        <f>SUM(P98:P100)</f>
        <v>41162430</v>
      </c>
      <c r="Q101" s="224">
        <v>64</v>
      </c>
      <c r="R101" s="224">
        <f>IFERROR(P101/N98,"-")</f>
        <v>176662.78969957083</v>
      </c>
      <c r="S101" s="224">
        <f t="shared" si="145"/>
        <v>61805.450450450451</v>
      </c>
      <c r="T101" s="224">
        <f t="shared" si="1"/>
        <v>643162.96875</v>
      </c>
      <c r="U101" s="224">
        <f>IFERROR(O101/N98,"-")</f>
        <v>2.8583690987124464</v>
      </c>
      <c r="V101" s="129">
        <f>IFERROR(Q101/N98,"-")</f>
        <v>0.27467811158798283</v>
      </c>
      <c r="W101" s="489"/>
      <c r="X101" s="224">
        <v>131</v>
      </c>
      <c r="Y101" s="224">
        <f>SUM(Y98:Y100)</f>
        <v>8049206</v>
      </c>
      <c r="Z101" s="224">
        <v>13</v>
      </c>
      <c r="AA101" s="224">
        <f>IFERROR(Y101/W98,"-")</f>
        <v>287471.64285714284</v>
      </c>
      <c r="AB101" s="224">
        <f t="shared" si="146"/>
        <v>61444.32061068702</v>
      </c>
      <c r="AC101" s="224">
        <f t="shared" si="2"/>
        <v>619169.69230769225</v>
      </c>
      <c r="AD101" s="224">
        <f>IFERROR(X101/W98,"-")</f>
        <v>4.6785714285714288</v>
      </c>
      <c r="AE101" s="129">
        <f>IFERROR(Z101/W98,"-")</f>
        <v>0.4642857142857143</v>
      </c>
      <c r="AF101" s="489"/>
      <c r="AG101" s="224">
        <v>108</v>
      </c>
      <c r="AH101" s="224">
        <f>SUM(AH98:AH100)</f>
        <v>7426231</v>
      </c>
      <c r="AI101" s="224">
        <v>11</v>
      </c>
      <c r="AJ101" s="224">
        <f>IFERROR(AH101/AF98,"-")</f>
        <v>297049.24</v>
      </c>
      <c r="AK101" s="224">
        <f t="shared" si="147"/>
        <v>68761.398148148146</v>
      </c>
      <c r="AL101" s="224">
        <f t="shared" si="3"/>
        <v>675111.90909090906</v>
      </c>
      <c r="AM101" s="224">
        <f>IFERROR(AG101/AF98,"-")</f>
        <v>4.32</v>
      </c>
      <c r="AN101" s="129">
        <f>IFERROR(AI101/AF98,"-")</f>
        <v>0.44</v>
      </c>
      <c r="AO101" s="486"/>
      <c r="AP101" s="224">
        <v>195</v>
      </c>
      <c r="AQ101" s="224">
        <f>SUM(AQ98:AQ100)</f>
        <v>13377511</v>
      </c>
      <c r="AR101" s="224">
        <v>19</v>
      </c>
      <c r="AS101" s="224">
        <f>IFERROR(AQ101/AO98,"-")</f>
        <v>290815.45652173914</v>
      </c>
      <c r="AT101" s="224">
        <f t="shared" si="148"/>
        <v>68602.620512820518</v>
      </c>
      <c r="AU101" s="224">
        <f t="shared" si="4"/>
        <v>704079.52631578944</v>
      </c>
      <c r="AV101" s="224">
        <f>IFERROR(AP101/AO98,"-")</f>
        <v>4.2391304347826084</v>
      </c>
      <c r="AW101" s="223">
        <f>IFERROR(AR101/AO98,"-")</f>
        <v>0.41304347826086957</v>
      </c>
      <c r="AX101" s="489"/>
      <c r="AY101" s="224">
        <v>1682</v>
      </c>
      <c r="AZ101" s="224">
        <f>SUM(AZ98:AZ100)</f>
        <v>140870191</v>
      </c>
      <c r="BA101" s="224">
        <v>169</v>
      </c>
      <c r="BB101" s="224">
        <f>IFERROR(AZ101/AX98,"-")</f>
        <v>125217.94755555555</v>
      </c>
      <c r="BC101" s="224">
        <f t="shared" si="149"/>
        <v>83751.599881093935</v>
      </c>
      <c r="BD101" s="224">
        <f t="shared" si="5"/>
        <v>833551.42603550293</v>
      </c>
      <c r="BE101" s="224">
        <f>IFERROR(AY101/AX98,"-")</f>
        <v>1.4951111111111111</v>
      </c>
      <c r="BF101" s="129">
        <f>IFERROR(BA101/AX98,"-")</f>
        <v>0.15022222222222223</v>
      </c>
      <c r="BG101" s="187"/>
    </row>
    <row r="102" spans="2:59" s="7" customFormat="1" ht="13.5" customHeight="1">
      <c r="B102" s="464">
        <v>25</v>
      </c>
      <c r="C102" s="469" t="s">
        <v>93</v>
      </c>
      <c r="D102" s="301" t="s">
        <v>309</v>
      </c>
      <c r="E102" s="487">
        <f>市区町村別_オーラルフレイル区分別該当人数･割合!E29</f>
        <v>164</v>
      </c>
      <c r="F102" s="243">
        <v>587</v>
      </c>
      <c r="G102" s="58">
        <v>51340004</v>
      </c>
      <c r="H102" s="58">
        <v>56</v>
      </c>
      <c r="I102" s="58">
        <f>IFERROR(G102/E102,"-")</f>
        <v>313048.80487804877</v>
      </c>
      <c r="J102" s="58">
        <f>IFERROR(G102/F102,"-")</f>
        <v>87461.676320272571</v>
      </c>
      <c r="K102" s="58">
        <f t="shared" si="0"/>
        <v>916785.78571428568</v>
      </c>
      <c r="L102" s="58">
        <f>IFERROR(F102/E102,"-")</f>
        <v>3.5792682926829267</v>
      </c>
      <c r="M102" s="217">
        <f>IFERROR(H102/E102,"-")</f>
        <v>0.34146341463414637</v>
      </c>
      <c r="N102" s="487">
        <f>市区町村別_オーラルフレイル区分別該当人数･割合!G29</f>
        <v>123</v>
      </c>
      <c r="O102" s="243">
        <v>417</v>
      </c>
      <c r="P102" s="58">
        <v>37391694</v>
      </c>
      <c r="Q102" s="58">
        <v>40</v>
      </c>
      <c r="R102" s="58">
        <f>IFERROR(P102/N102,"-")</f>
        <v>303997.51219512196</v>
      </c>
      <c r="S102" s="58">
        <f>IFERROR(P102/O102,"-")</f>
        <v>89668.330935251797</v>
      </c>
      <c r="T102" s="58">
        <f t="shared" si="1"/>
        <v>934792.35</v>
      </c>
      <c r="U102" s="58">
        <f>IFERROR(O102/N102,"-")</f>
        <v>3.3902439024390243</v>
      </c>
      <c r="V102" s="27">
        <f>IFERROR(Q102/N102,"-")</f>
        <v>0.32520325203252032</v>
      </c>
      <c r="W102" s="487">
        <f>市区町村別_オーラルフレイル区分別該当人数･割合!I29</f>
        <v>19</v>
      </c>
      <c r="X102" s="243">
        <v>78</v>
      </c>
      <c r="Y102" s="58">
        <v>7953592</v>
      </c>
      <c r="Z102" s="58">
        <v>8</v>
      </c>
      <c r="AA102" s="58">
        <f>IFERROR(Y102/W102,"-")</f>
        <v>418610.10526315792</v>
      </c>
      <c r="AB102" s="58">
        <f>IFERROR(Y102/X102,"-")</f>
        <v>101969.1282051282</v>
      </c>
      <c r="AC102" s="58">
        <f t="shared" si="2"/>
        <v>994199</v>
      </c>
      <c r="AD102" s="58">
        <f>IFERROR(X102/W102,"-")</f>
        <v>4.1052631578947372</v>
      </c>
      <c r="AE102" s="27">
        <f>IFERROR(Z102/W102,"-")</f>
        <v>0.42105263157894735</v>
      </c>
      <c r="AF102" s="487">
        <f>市区町村別_オーラルフレイル区分別該当人数･割合!K29</f>
        <v>15</v>
      </c>
      <c r="AG102" s="243">
        <v>77</v>
      </c>
      <c r="AH102" s="58">
        <v>7928333</v>
      </c>
      <c r="AI102" s="58">
        <v>7</v>
      </c>
      <c r="AJ102" s="58">
        <f>IFERROR(AH102/AF102,"-")</f>
        <v>528555.53333333333</v>
      </c>
      <c r="AK102" s="58">
        <f>IFERROR(AH102/AG102,"-")</f>
        <v>102965.36363636363</v>
      </c>
      <c r="AL102" s="58">
        <f t="shared" si="3"/>
        <v>1132619</v>
      </c>
      <c r="AM102" s="58">
        <f>IFERROR(AG102/AF102,"-")</f>
        <v>5.1333333333333337</v>
      </c>
      <c r="AN102" s="27">
        <f>IFERROR(AI102/AF102,"-")</f>
        <v>0.46666666666666667</v>
      </c>
      <c r="AO102" s="484">
        <f>市区町村別_オーラルフレイル区分別該当人数･割合!M29</f>
        <v>39</v>
      </c>
      <c r="AP102" s="243">
        <v>151</v>
      </c>
      <c r="AQ102" s="58">
        <v>21840005</v>
      </c>
      <c r="AR102" s="58">
        <v>14</v>
      </c>
      <c r="AS102" s="58">
        <f>IFERROR(AQ102/AO102,"-")</f>
        <v>560000.12820512825</v>
      </c>
      <c r="AT102" s="58">
        <f>IFERROR(AQ102/AP102,"-")</f>
        <v>144635.79470198674</v>
      </c>
      <c r="AU102" s="58">
        <f t="shared" si="4"/>
        <v>1560000.357142857</v>
      </c>
      <c r="AV102" s="58">
        <f>IFERROR(AP102/AO102,"-")</f>
        <v>3.8717948717948718</v>
      </c>
      <c r="AW102" s="217">
        <f>IFERROR(AR102/AO102,"-")</f>
        <v>0.35897435897435898</v>
      </c>
      <c r="AX102" s="487">
        <f>市区町村別_オーラルフレイル区分別該当人数･割合!O29</f>
        <v>631</v>
      </c>
      <c r="AY102" s="243">
        <v>1024</v>
      </c>
      <c r="AZ102" s="58">
        <v>80624924</v>
      </c>
      <c r="BA102" s="58">
        <v>100</v>
      </c>
      <c r="BB102" s="58">
        <f>IFERROR(AZ102/AX102,"-")</f>
        <v>127773.25515055467</v>
      </c>
      <c r="BC102" s="58">
        <f>IFERROR(AZ102/AY102,"-")</f>
        <v>78735.27734375</v>
      </c>
      <c r="BD102" s="58">
        <f t="shared" si="5"/>
        <v>806249.24</v>
      </c>
      <c r="BE102" s="58">
        <f>IFERROR(AY102/AX102,"-")</f>
        <v>1.6228209191759113</v>
      </c>
      <c r="BF102" s="27">
        <f>IFERROR(BA102/AX102,"-")</f>
        <v>0.15847860538827258</v>
      </c>
      <c r="BG102" s="187"/>
    </row>
    <row r="103" spans="2:59" s="7" customFormat="1" ht="13.5" customHeight="1">
      <c r="B103" s="465"/>
      <c r="C103" s="470"/>
      <c r="D103" s="300" t="s">
        <v>310</v>
      </c>
      <c r="E103" s="488"/>
      <c r="F103" s="59">
        <v>5</v>
      </c>
      <c r="G103" s="219">
        <v>1226823</v>
      </c>
      <c r="H103" s="219">
        <v>3</v>
      </c>
      <c r="I103" s="219">
        <f>IFERROR(G103/E102,"-")</f>
        <v>7480.6280487804879</v>
      </c>
      <c r="J103" s="219">
        <f t="shared" ref="J103:J105" si="150">IFERROR(G103/F103,"-")</f>
        <v>245364.6</v>
      </c>
      <c r="K103" s="219">
        <f t="shared" si="0"/>
        <v>408941</v>
      </c>
      <c r="L103" s="219">
        <f>IFERROR(F103/E102,"-")</f>
        <v>3.048780487804878E-2</v>
      </c>
      <c r="M103" s="218">
        <f>IFERROR(H103/E102,"-")</f>
        <v>1.8292682926829267E-2</v>
      </c>
      <c r="N103" s="488"/>
      <c r="O103" s="59">
        <v>4</v>
      </c>
      <c r="P103" s="219">
        <v>1212557</v>
      </c>
      <c r="Q103" s="219">
        <v>2</v>
      </c>
      <c r="R103" s="219">
        <f>IFERROR(P103/N102,"-")</f>
        <v>9858.1869918699194</v>
      </c>
      <c r="S103" s="219">
        <f t="shared" ref="S103:S105" si="151">IFERROR(P103/O103,"-")</f>
        <v>303139.25</v>
      </c>
      <c r="T103" s="219">
        <f t="shared" si="1"/>
        <v>606278.5</v>
      </c>
      <c r="U103" s="219">
        <f>IFERROR(O103/N102,"-")</f>
        <v>3.2520325203252036E-2</v>
      </c>
      <c r="V103" s="144">
        <f>IFERROR(Q103/N102,"-")</f>
        <v>1.6260162601626018E-2</v>
      </c>
      <c r="W103" s="488"/>
      <c r="X103" s="59">
        <v>0</v>
      </c>
      <c r="Y103" s="219">
        <v>0</v>
      </c>
      <c r="Z103" s="219">
        <v>0</v>
      </c>
      <c r="AA103" s="219">
        <f>IFERROR(Y103/W102,"-")</f>
        <v>0</v>
      </c>
      <c r="AB103" s="219" t="str">
        <f t="shared" ref="AB103:AB105" si="152">IFERROR(Y103/X103,"-")</f>
        <v>-</v>
      </c>
      <c r="AC103" s="219" t="str">
        <f t="shared" si="2"/>
        <v>-</v>
      </c>
      <c r="AD103" s="219">
        <f>IFERROR(X103/W102,"-")</f>
        <v>0</v>
      </c>
      <c r="AE103" s="144">
        <f>IFERROR(Z103/W102,"-")</f>
        <v>0</v>
      </c>
      <c r="AF103" s="488"/>
      <c r="AG103" s="59">
        <v>0</v>
      </c>
      <c r="AH103" s="219">
        <v>0</v>
      </c>
      <c r="AI103" s="219">
        <v>0</v>
      </c>
      <c r="AJ103" s="219">
        <f>IFERROR(AH103/AF102,"-")</f>
        <v>0</v>
      </c>
      <c r="AK103" s="219" t="str">
        <f t="shared" ref="AK103:AK105" si="153">IFERROR(AH103/AG103,"-")</f>
        <v>-</v>
      </c>
      <c r="AL103" s="219" t="str">
        <f t="shared" si="3"/>
        <v>-</v>
      </c>
      <c r="AM103" s="219">
        <f>IFERROR(AG103/AF102,"-")</f>
        <v>0</v>
      </c>
      <c r="AN103" s="144">
        <f>IFERROR(AI103/AF102,"-")</f>
        <v>0</v>
      </c>
      <c r="AO103" s="485"/>
      <c r="AP103" s="59">
        <v>5</v>
      </c>
      <c r="AQ103" s="219">
        <v>1551154</v>
      </c>
      <c r="AR103" s="219">
        <v>1</v>
      </c>
      <c r="AS103" s="219">
        <f>IFERROR(AQ103/AO102,"-")</f>
        <v>39773.179487179485</v>
      </c>
      <c r="AT103" s="219">
        <f t="shared" ref="AT103:AT105" si="154">IFERROR(AQ103/AP103,"-")</f>
        <v>310230.8</v>
      </c>
      <c r="AU103" s="219">
        <f t="shared" si="4"/>
        <v>1551154</v>
      </c>
      <c r="AV103" s="219">
        <f>IFERROR(AP103/AO102,"-")</f>
        <v>0.12820512820512819</v>
      </c>
      <c r="AW103" s="218">
        <f>IFERROR(AR103/AO102,"-")</f>
        <v>2.564102564102564E-2</v>
      </c>
      <c r="AX103" s="488"/>
      <c r="AY103" s="59">
        <v>4</v>
      </c>
      <c r="AZ103" s="219">
        <v>1174583</v>
      </c>
      <c r="BA103" s="219">
        <v>1</v>
      </c>
      <c r="BB103" s="219">
        <f>IFERROR(AZ103/AX102,"-")</f>
        <v>1861.4627575277339</v>
      </c>
      <c r="BC103" s="219">
        <f t="shared" ref="BC103:BC105" si="155">IFERROR(AZ103/AY103,"-")</f>
        <v>293645.75</v>
      </c>
      <c r="BD103" s="219">
        <f t="shared" si="5"/>
        <v>1174583</v>
      </c>
      <c r="BE103" s="219">
        <f>IFERROR(AY103/AX102,"-")</f>
        <v>6.3391442155309036E-3</v>
      </c>
      <c r="BF103" s="144">
        <f>IFERROR(BA103/AX102,"-")</f>
        <v>1.5847860538827259E-3</v>
      </c>
      <c r="BG103" s="187"/>
    </row>
    <row r="104" spans="2:59" s="7" customFormat="1" ht="13.5" customHeight="1">
      <c r="B104" s="465"/>
      <c r="C104" s="470"/>
      <c r="D104" s="297" t="s">
        <v>311</v>
      </c>
      <c r="E104" s="488"/>
      <c r="F104" s="222">
        <v>0</v>
      </c>
      <c r="G104" s="222">
        <v>0</v>
      </c>
      <c r="H104" s="222">
        <v>0</v>
      </c>
      <c r="I104" s="222">
        <f>IFERROR(G104/E102,"-")</f>
        <v>0</v>
      </c>
      <c r="J104" s="222" t="str">
        <f t="shared" si="150"/>
        <v>-</v>
      </c>
      <c r="K104" s="222" t="str">
        <f t="shared" si="0"/>
        <v>-</v>
      </c>
      <c r="L104" s="222">
        <f>IFERROR(F104/E102,"-")</f>
        <v>0</v>
      </c>
      <c r="M104" s="221">
        <f>IFERROR(H104/E102,"-")</f>
        <v>0</v>
      </c>
      <c r="N104" s="488"/>
      <c r="O104" s="222">
        <v>0</v>
      </c>
      <c r="P104" s="222">
        <v>0</v>
      </c>
      <c r="Q104" s="222">
        <v>0</v>
      </c>
      <c r="R104" s="222">
        <f>IFERROR(P104/N102,"-")</f>
        <v>0</v>
      </c>
      <c r="S104" s="222" t="str">
        <f t="shared" si="151"/>
        <v>-</v>
      </c>
      <c r="T104" s="222" t="str">
        <f t="shared" si="1"/>
        <v>-</v>
      </c>
      <c r="U104" s="222">
        <f>IFERROR(O104/N102,"-")</f>
        <v>0</v>
      </c>
      <c r="V104" s="29">
        <f>IFERROR(Q104/N102,"-")</f>
        <v>0</v>
      </c>
      <c r="W104" s="488"/>
      <c r="X104" s="222">
        <v>0</v>
      </c>
      <c r="Y104" s="222">
        <v>0</v>
      </c>
      <c r="Z104" s="222">
        <v>0</v>
      </c>
      <c r="AA104" s="222">
        <f>IFERROR(Y104/W102,"-")</f>
        <v>0</v>
      </c>
      <c r="AB104" s="222" t="str">
        <f t="shared" si="152"/>
        <v>-</v>
      </c>
      <c r="AC104" s="222" t="str">
        <f t="shared" si="2"/>
        <v>-</v>
      </c>
      <c r="AD104" s="222">
        <f>IFERROR(X104/W102,"-")</f>
        <v>0</v>
      </c>
      <c r="AE104" s="29">
        <f>IFERROR(Z104/W102,"-")</f>
        <v>0</v>
      </c>
      <c r="AF104" s="488"/>
      <c r="AG104" s="222">
        <v>0</v>
      </c>
      <c r="AH104" s="222">
        <v>0</v>
      </c>
      <c r="AI104" s="222">
        <v>0</v>
      </c>
      <c r="AJ104" s="222">
        <f>IFERROR(AH104/AF102,"-")</f>
        <v>0</v>
      </c>
      <c r="AK104" s="222" t="str">
        <f t="shared" si="153"/>
        <v>-</v>
      </c>
      <c r="AL104" s="222" t="str">
        <f t="shared" si="3"/>
        <v>-</v>
      </c>
      <c r="AM104" s="222">
        <f>IFERROR(AG104/AF102,"-")</f>
        <v>0</v>
      </c>
      <c r="AN104" s="29">
        <f>IFERROR(AI104/AF102,"-")</f>
        <v>0</v>
      </c>
      <c r="AO104" s="485"/>
      <c r="AP104" s="222">
        <v>0</v>
      </c>
      <c r="AQ104" s="222">
        <v>0</v>
      </c>
      <c r="AR104" s="222">
        <v>0</v>
      </c>
      <c r="AS104" s="222">
        <f>IFERROR(AQ104/AO102,"-")</f>
        <v>0</v>
      </c>
      <c r="AT104" s="222" t="str">
        <f t="shared" si="154"/>
        <v>-</v>
      </c>
      <c r="AU104" s="222" t="str">
        <f t="shared" si="4"/>
        <v>-</v>
      </c>
      <c r="AV104" s="222">
        <f>IFERROR(AP104/AO102,"-")</f>
        <v>0</v>
      </c>
      <c r="AW104" s="221">
        <f>IFERROR(AR104/AO102,"-")</f>
        <v>0</v>
      </c>
      <c r="AX104" s="488"/>
      <c r="AY104" s="222">
        <v>0</v>
      </c>
      <c r="AZ104" s="222">
        <v>0</v>
      </c>
      <c r="BA104" s="222">
        <v>0</v>
      </c>
      <c r="BB104" s="222">
        <f>IFERROR(AZ104/AX102,"-")</f>
        <v>0</v>
      </c>
      <c r="BC104" s="222" t="str">
        <f t="shared" si="155"/>
        <v>-</v>
      </c>
      <c r="BD104" s="222" t="str">
        <f t="shared" si="5"/>
        <v>-</v>
      </c>
      <c r="BE104" s="222">
        <f>IFERROR(AY104/AX102,"-")</f>
        <v>0</v>
      </c>
      <c r="BF104" s="29">
        <f>IFERROR(BA104/AX102,"-")</f>
        <v>0</v>
      </c>
      <c r="BG104" s="187"/>
    </row>
    <row r="105" spans="2:59" s="7" customFormat="1" ht="13.5" customHeight="1">
      <c r="B105" s="466"/>
      <c r="C105" s="471"/>
      <c r="D105" s="298" t="s">
        <v>64</v>
      </c>
      <c r="E105" s="489"/>
      <c r="F105" s="224">
        <v>588</v>
      </c>
      <c r="G105" s="224">
        <f>SUM(G102:G104)</f>
        <v>52566827</v>
      </c>
      <c r="H105" s="224">
        <v>57</v>
      </c>
      <c r="I105" s="224">
        <f>IFERROR(G105/E102,"-")</f>
        <v>320529.43292682926</v>
      </c>
      <c r="J105" s="224">
        <f t="shared" si="150"/>
        <v>89399.365646258506</v>
      </c>
      <c r="K105" s="224">
        <f t="shared" si="0"/>
        <v>922225.03508771933</v>
      </c>
      <c r="L105" s="224">
        <f>IFERROR(F105/E102,"-")</f>
        <v>3.5853658536585367</v>
      </c>
      <c r="M105" s="223">
        <f>IFERROR(H105/E102,"-")</f>
        <v>0.34756097560975607</v>
      </c>
      <c r="N105" s="489"/>
      <c r="O105" s="224">
        <v>418</v>
      </c>
      <c r="P105" s="224">
        <f>SUM(P102:P104)</f>
        <v>38604251</v>
      </c>
      <c r="Q105" s="224">
        <v>41</v>
      </c>
      <c r="R105" s="224">
        <f>IFERROR(P105/N102,"-")</f>
        <v>313855.69918699184</v>
      </c>
      <c r="S105" s="224">
        <f t="shared" si="151"/>
        <v>92354.667464114827</v>
      </c>
      <c r="T105" s="224">
        <f t="shared" si="1"/>
        <v>941567.09756097558</v>
      </c>
      <c r="U105" s="224">
        <f>IFERROR(O105/N102,"-")</f>
        <v>3.3983739837398375</v>
      </c>
      <c r="V105" s="129">
        <f>IFERROR(Q105/N102,"-")</f>
        <v>0.33333333333333331</v>
      </c>
      <c r="W105" s="489"/>
      <c r="X105" s="224">
        <v>78</v>
      </c>
      <c r="Y105" s="224">
        <f>SUM(Y102:Y104)</f>
        <v>7953592</v>
      </c>
      <c r="Z105" s="224">
        <v>8</v>
      </c>
      <c r="AA105" s="224">
        <f>IFERROR(Y105/W102,"-")</f>
        <v>418610.10526315792</v>
      </c>
      <c r="AB105" s="224">
        <f t="shared" si="152"/>
        <v>101969.1282051282</v>
      </c>
      <c r="AC105" s="224">
        <f t="shared" si="2"/>
        <v>994199</v>
      </c>
      <c r="AD105" s="224">
        <f>IFERROR(X105/W102,"-")</f>
        <v>4.1052631578947372</v>
      </c>
      <c r="AE105" s="129">
        <f>IFERROR(Z105/W102,"-")</f>
        <v>0.42105263157894735</v>
      </c>
      <c r="AF105" s="489"/>
      <c r="AG105" s="224">
        <v>77</v>
      </c>
      <c r="AH105" s="224">
        <f>SUM(AH102:AH104)</f>
        <v>7928333</v>
      </c>
      <c r="AI105" s="224">
        <v>7</v>
      </c>
      <c r="AJ105" s="224">
        <f>IFERROR(AH105/AF102,"-")</f>
        <v>528555.53333333333</v>
      </c>
      <c r="AK105" s="224">
        <f t="shared" si="153"/>
        <v>102965.36363636363</v>
      </c>
      <c r="AL105" s="224">
        <f t="shared" si="3"/>
        <v>1132619</v>
      </c>
      <c r="AM105" s="224">
        <f>IFERROR(AG105/AF102,"-")</f>
        <v>5.1333333333333337</v>
      </c>
      <c r="AN105" s="129">
        <f>IFERROR(AI105/AF102,"-")</f>
        <v>0.46666666666666667</v>
      </c>
      <c r="AO105" s="486"/>
      <c r="AP105" s="224">
        <v>151</v>
      </c>
      <c r="AQ105" s="224">
        <f>SUM(AQ102:AQ104)</f>
        <v>23391159</v>
      </c>
      <c r="AR105" s="224">
        <v>14</v>
      </c>
      <c r="AS105" s="224">
        <f>IFERROR(AQ105/AO102,"-")</f>
        <v>599773.30769230775</v>
      </c>
      <c r="AT105" s="224">
        <f t="shared" si="154"/>
        <v>154908.33774834438</v>
      </c>
      <c r="AU105" s="224">
        <f t="shared" si="4"/>
        <v>1670797.0714285714</v>
      </c>
      <c r="AV105" s="224">
        <f>IFERROR(AP105/AO102,"-")</f>
        <v>3.8717948717948718</v>
      </c>
      <c r="AW105" s="223">
        <f>IFERROR(AR105/AO102,"-")</f>
        <v>0.35897435897435898</v>
      </c>
      <c r="AX105" s="489"/>
      <c r="AY105" s="224">
        <v>1024</v>
      </c>
      <c r="AZ105" s="224">
        <f>SUM(AZ102:AZ104)</f>
        <v>81799507</v>
      </c>
      <c r="BA105" s="224">
        <v>100</v>
      </c>
      <c r="BB105" s="224">
        <f>IFERROR(AZ105/AX102,"-")</f>
        <v>129634.71790808241</v>
      </c>
      <c r="BC105" s="224">
        <f t="shared" si="155"/>
        <v>79882.3310546875</v>
      </c>
      <c r="BD105" s="224">
        <f t="shared" si="5"/>
        <v>817995.07</v>
      </c>
      <c r="BE105" s="224">
        <f>IFERROR(AY105/AX102,"-")</f>
        <v>1.6228209191759113</v>
      </c>
      <c r="BF105" s="129">
        <f>IFERROR(BA105/AX102,"-")</f>
        <v>0.15847860538827258</v>
      </c>
      <c r="BG105" s="187"/>
    </row>
    <row r="106" spans="2:59" s="7" customFormat="1" ht="13.5" customHeight="1">
      <c r="B106" s="464">
        <v>26</v>
      </c>
      <c r="C106" s="469" t="s">
        <v>29</v>
      </c>
      <c r="D106" s="301" t="s">
        <v>309</v>
      </c>
      <c r="E106" s="487">
        <f>市区町村別_オーラルフレイル区分別該当人数･割合!E30</f>
        <v>2202</v>
      </c>
      <c r="F106" s="243">
        <v>5194</v>
      </c>
      <c r="G106" s="58">
        <v>380207505</v>
      </c>
      <c r="H106" s="58">
        <v>528</v>
      </c>
      <c r="I106" s="58">
        <f>IFERROR(G106/E106,"-")</f>
        <v>172664.62534059945</v>
      </c>
      <c r="J106" s="58">
        <f>IFERROR(G106/F106,"-")</f>
        <v>73201.290912591445</v>
      </c>
      <c r="K106" s="58">
        <f t="shared" si="0"/>
        <v>720089.97159090906</v>
      </c>
      <c r="L106" s="58">
        <f>IFERROR(F106/E106,"-")</f>
        <v>2.3587647593097185</v>
      </c>
      <c r="M106" s="217">
        <f>IFERROR(H106/E106,"-")</f>
        <v>0.23978201634877383</v>
      </c>
      <c r="N106" s="487">
        <f>市区町村別_オーラルフレイル区分別該当人数･割合!G30</f>
        <v>1638</v>
      </c>
      <c r="O106" s="243">
        <v>4034</v>
      </c>
      <c r="P106" s="58">
        <v>297082441</v>
      </c>
      <c r="Q106" s="58">
        <v>409</v>
      </c>
      <c r="R106" s="58">
        <f>IFERROR(P106/N106,"-")</f>
        <v>181369.01159951161</v>
      </c>
      <c r="S106" s="58">
        <f>IFERROR(P106/O106,"-")</f>
        <v>73644.630887456617</v>
      </c>
      <c r="T106" s="58">
        <f t="shared" si="1"/>
        <v>726362.93643031782</v>
      </c>
      <c r="U106" s="58">
        <f>IFERROR(O106/N106,"-")</f>
        <v>2.4627594627594629</v>
      </c>
      <c r="V106" s="27">
        <f>IFERROR(Q106/N106,"-")</f>
        <v>0.2496947496947497</v>
      </c>
      <c r="W106" s="487">
        <f>市区町村別_オーラルフレイル区分別該当人数･割合!I30</f>
        <v>249</v>
      </c>
      <c r="X106" s="243">
        <v>787</v>
      </c>
      <c r="Y106" s="58">
        <v>47893386</v>
      </c>
      <c r="Z106" s="58">
        <v>79</v>
      </c>
      <c r="AA106" s="58">
        <f>IFERROR(Y106/W106,"-")</f>
        <v>192342.9156626506</v>
      </c>
      <c r="AB106" s="58">
        <f>IFERROR(Y106/X106,"-")</f>
        <v>60855.63659466328</v>
      </c>
      <c r="AC106" s="58">
        <f t="shared" si="2"/>
        <v>606245.39240506326</v>
      </c>
      <c r="AD106" s="58">
        <f>IFERROR(X106/W106,"-")</f>
        <v>3.1606425702811247</v>
      </c>
      <c r="AE106" s="27">
        <f>IFERROR(Z106/W106,"-")</f>
        <v>0.31726907630522089</v>
      </c>
      <c r="AF106" s="487">
        <f>市区町村別_オーラルフレイル区分別該当人数･割合!K30</f>
        <v>189</v>
      </c>
      <c r="AG106" s="243">
        <v>574</v>
      </c>
      <c r="AH106" s="58">
        <v>35570529</v>
      </c>
      <c r="AI106" s="58">
        <v>57</v>
      </c>
      <c r="AJ106" s="58">
        <f>IFERROR(AH106/AF106,"-")</f>
        <v>188203.85714285713</v>
      </c>
      <c r="AK106" s="58">
        <f>IFERROR(AH106/AG106,"-")</f>
        <v>61969.562717770037</v>
      </c>
      <c r="AL106" s="58">
        <f t="shared" si="3"/>
        <v>624044.36842105258</v>
      </c>
      <c r="AM106" s="58">
        <f>IFERROR(AG106/AF106,"-")</f>
        <v>3.0370370370370372</v>
      </c>
      <c r="AN106" s="27">
        <f>IFERROR(AI106/AF106,"-")</f>
        <v>0.30158730158730157</v>
      </c>
      <c r="AO106" s="484">
        <f>市区町村別_オーラルフレイル区分別該当人数･割合!M30</f>
        <v>856</v>
      </c>
      <c r="AP106" s="243">
        <v>2460</v>
      </c>
      <c r="AQ106" s="58">
        <v>204368621</v>
      </c>
      <c r="AR106" s="58">
        <v>244</v>
      </c>
      <c r="AS106" s="58">
        <f>IFERROR(AQ106/AO106,"-")</f>
        <v>238748.38901869158</v>
      </c>
      <c r="AT106" s="58">
        <f>IFERROR(AQ106/AP106,"-")</f>
        <v>83076.675203252031</v>
      </c>
      <c r="AU106" s="58">
        <f t="shared" si="4"/>
        <v>837576.31557377044</v>
      </c>
      <c r="AV106" s="58">
        <f>IFERROR(AP106/AO106,"-")</f>
        <v>2.8738317757009346</v>
      </c>
      <c r="AW106" s="217">
        <f>IFERROR(AR106/AO106,"-")</f>
        <v>0.28504672897196259</v>
      </c>
      <c r="AX106" s="487">
        <f>市区町村別_オーラルフレイル区分別該当人数･割合!O30</f>
        <v>8871</v>
      </c>
      <c r="AY106" s="243">
        <v>12229</v>
      </c>
      <c r="AZ106" s="58">
        <v>883776397</v>
      </c>
      <c r="BA106" s="58">
        <v>1241</v>
      </c>
      <c r="BB106" s="58">
        <f>IFERROR(AZ106/AX106,"-")</f>
        <v>99625.340660579415</v>
      </c>
      <c r="BC106" s="58">
        <f>IFERROR(AZ106/AY106,"-")</f>
        <v>72268.901545506582</v>
      </c>
      <c r="BD106" s="58">
        <f t="shared" si="5"/>
        <v>712148.58742949239</v>
      </c>
      <c r="BE106" s="58">
        <f>IFERROR(AY106/AX106,"-")</f>
        <v>1.3785368053207079</v>
      </c>
      <c r="BF106" s="27">
        <f>IFERROR(BA106/AX106,"-")</f>
        <v>0.13989403674895728</v>
      </c>
      <c r="BG106" s="187"/>
    </row>
    <row r="107" spans="2:59" s="7" customFormat="1" ht="13.5" customHeight="1">
      <c r="B107" s="465"/>
      <c r="C107" s="470"/>
      <c r="D107" s="300" t="s">
        <v>310</v>
      </c>
      <c r="E107" s="488"/>
      <c r="F107" s="59">
        <v>23</v>
      </c>
      <c r="G107" s="219">
        <v>6356423</v>
      </c>
      <c r="H107" s="219">
        <v>12</v>
      </c>
      <c r="I107" s="219">
        <f>IFERROR(G107/E106,"-")</f>
        <v>2886.6589464123526</v>
      </c>
      <c r="J107" s="219">
        <f t="shared" ref="J107:J109" si="156">IFERROR(G107/F107,"-")</f>
        <v>276366.21739130432</v>
      </c>
      <c r="K107" s="219">
        <f t="shared" si="0"/>
        <v>529701.91666666663</v>
      </c>
      <c r="L107" s="219">
        <f>IFERROR(F107/E106,"-")</f>
        <v>1.0445049954586739E-2</v>
      </c>
      <c r="M107" s="218">
        <f>IFERROR(H107/E106,"-")</f>
        <v>5.4495912806539508E-3</v>
      </c>
      <c r="N107" s="488"/>
      <c r="O107" s="59">
        <v>20</v>
      </c>
      <c r="P107" s="219">
        <v>5391595</v>
      </c>
      <c r="Q107" s="219">
        <v>10</v>
      </c>
      <c r="R107" s="219">
        <f>IFERROR(P107/N106,"-")</f>
        <v>3291.5720390720389</v>
      </c>
      <c r="S107" s="219">
        <f t="shared" ref="S107:S109" si="157">IFERROR(P107/O107,"-")</f>
        <v>269579.75</v>
      </c>
      <c r="T107" s="219">
        <f t="shared" si="1"/>
        <v>539159.5</v>
      </c>
      <c r="U107" s="219">
        <f>IFERROR(O107/N106,"-")</f>
        <v>1.221001221001221E-2</v>
      </c>
      <c r="V107" s="144">
        <f>IFERROR(Q107/N106,"-")</f>
        <v>6.105006105006105E-3</v>
      </c>
      <c r="W107" s="488"/>
      <c r="X107" s="59">
        <v>1</v>
      </c>
      <c r="Y107" s="219">
        <v>419904</v>
      </c>
      <c r="Z107" s="219">
        <v>1</v>
      </c>
      <c r="AA107" s="219">
        <f>IFERROR(Y107/W106,"-")</f>
        <v>1686.3614457831325</v>
      </c>
      <c r="AB107" s="219">
        <f t="shared" ref="AB107:AB109" si="158">IFERROR(Y107/X107,"-")</f>
        <v>419904</v>
      </c>
      <c r="AC107" s="219">
        <f t="shared" si="2"/>
        <v>419904</v>
      </c>
      <c r="AD107" s="219">
        <f>IFERROR(X107/W106,"-")</f>
        <v>4.0160642570281121E-3</v>
      </c>
      <c r="AE107" s="144">
        <f>IFERROR(Z107/W106,"-")</f>
        <v>4.0160642570281121E-3</v>
      </c>
      <c r="AF107" s="488"/>
      <c r="AG107" s="59">
        <v>1</v>
      </c>
      <c r="AH107" s="219">
        <v>419904</v>
      </c>
      <c r="AI107" s="219">
        <v>1</v>
      </c>
      <c r="AJ107" s="219">
        <f>IFERROR(AH107/AF106,"-")</f>
        <v>2221.7142857142858</v>
      </c>
      <c r="AK107" s="219">
        <f t="shared" ref="AK107:AK109" si="159">IFERROR(AH107/AG107,"-")</f>
        <v>419904</v>
      </c>
      <c r="AL107" s="219">
        <f t="shared" si="3"/>
        <v>419904</v>
      </c>
      <c r="AM107" s="219">
        <f>IFERROR(AG107/AF106,"-")</f>
        <v>5.2910052910052907E-3</v>
      </c>
      <c r="AN107" s="144">
        <f>IFERROR(AI107/AF106,"-")</f>
        <v>5.2910052910052907E-3</v>
      </c>
      <c r="AO107" s="485"/>
      <c r="AP107" s="59">
        <v>33</v>
      </c>
      <c r="AQ107" s="219">
        <v>10301775</v>
      </c>
      <c r="AR107" s="219">
        <v>8</v>
      </c>
      <c r="AS107" s="219">
        <f>IFERROR(AQ107/AO106,"-")</f>
        <v>12034.783878504673</v>
      </c>
      <c r="AT107" s="219">
        <f t="shared" ref="AT107:AT109" si="160">IFERROR(AQ107/AP107,"-")</f>
        <v>312175</v>
      </c>
      <c r="AU107" s="219">
        <f t="shared" si="4"/>
        <v>1287721.875</v>
      </c>
      <c r="AV107" s="219">
        <f>IFERROR(AP107/AO106,"-")</f>
        <v>3.8551401869158876E-2</v>
      </c>
      <c r="AW107" s="218">
        <f>IFERROR(AR107/AO106,"-")</f>
        <v>9.3457943925233638E-3</v>
      </c>
      <c r="AX107" s="488"/>
      <c r="AY107" s="59">
        <v>144</v>
      </c>
      <c r="AZ107" s="219">
        <v>42121434</v>
      </c>
      <c r="BA107" s="219">
        <v>30</v>
      </c>
      <c r="BB107" s="219">
        <f>IFERROR(AZ107/AX106,"-")</f>
        <v>4748.2171119377745</v>
      </c>
      <c r="BC107" s="219">
        <f t="shared" ref="BC107:BC109" si="161">IFERROR(AZ107/AY107,"-")</f>
        <v>292509.95833333331</v>
      </c>
      <c r="BD107" s="219">
        <f t="shared" si="5"/>
        <v>1404047.8</v>
      </c>
      <c r="BE107" s="219">
        <f>IFERROR(AY107/AX106,"-")</f>
        <v>1.6232668244842745E-2</v>
      </c>
      <c r="BF107" s="144">
        <f>IFERROR(BA107/AX106,"-")</f>
        <v>3.3818058843422386E-3</v>
      </c>
      <c r="BG107" s="187"/>
    </row>
    <row r="108" spans="2:59" s="7" customFormat="1" ht="13.5" customHeight="1">
      <c r="B108" s="465"/>
      <c r="C108" s="470"/>
      <c r="D108" s="297" t="s">
        <v>311</v>
      </c>
      <c r="E108" s="488"/>
      <c r="F108" s="222">
        <v>38</v>
      </c>
      <c r="G108" s="222">
        <v>404825</v>
      </c>
      <c r="H108" s="222">
        <v>10</v>
      </c>
      <c r="I108" s="222">
        <f>IFERROR(G108/E106,"-")</f>
        <v>183.84423251589465</v>
      </c>
      <c r="J108" s="222">
        <f t="shared" si="156"/>
        <v>10653.28947368421</v>
      </c>
      <c r="K108" s="222">
        <f t="shared" si="0"/>
        <v>40482.5</v>
      </c>
      <c r="L108" s="222">
        <f>IFERROR(F108/E106,"-")</f>
        <v>1.725703905540418E-2</v>
      </c>
      <c r="M108" s="221">
        <f>IFERROR(H108/E106,"-")</f>
        <v>4.5413260672116261E-3</v>
      </c>
      <c r="N108" s="488"/>
      <c r="O108" s="222">
        <v>37</v>
      </c>
      <c r="P108" s="222">
        <v>376151</v>
      </c>
      <c r="Q108" s="222">
        <v>9</v>
      </c>
      <c r="R108" s="222">
        <f>IFERROR(P108/N106,"-")</f>
        <v>229.64041514041514</v>
      </c>
      <c r="S108" s="222">
        <f t="shared" si="157"/>
        <v>10166.243243243243</v>
      </c>
      <c r="T108" s="222">
        <f t="shared" si="1"/>
        <v>41794.555555555555</v>
      </c>
      <c r="U108" s="222">
        <f>IFERROR(O108/N106,"-")</f>
        <v>2.2588522588522588E-2</v>
      </c>
      <c r="V108" s="29">
        <f>IFERROR(Q108/N106,"-")</f>
        <v>5.4945054945054949E-3</v>
      </c>
      <c r="W108" s="488"/>
      <c r="X108" s="222">
        <v>0</v>
      </c>
      <c r="Y108" s="222">
        <v>0</v>
      </c>
      <c r="Z108" s="222">
        <v>0</v>
      </c>
      <c r="AA108" s="222">
        <f>IFERROR(Y108/W106,"-")</f>
        <v>0</v>
      </c>
      <c r="AB108" s="222" t="str">
        <f t="shared" si="158"/>
        <v>-</v>
      </c>
      <c r="AC108" s="222" t="str">
        <f t="shared" si="2"/>
        <v>-</v>
      </c>
      <c r="AD108" s="222">
        <f>IFERROR(X108/W106,"-")</f>
        <v>0</v>
      </c>
      <c r="AE108" s="29">
        <f>IFERROR(Z108/W106,"-")</f>
        <v>0</v>
      </c>
      <c r="AF108" s="488"/>
      <c r="AG108" s="222">
        <v>0</v>
      </c>
      <c r="AH108" s="222">
        <v>0</v>
      </c>
      <c r="AI108" s="222">
        <v>0</v>
      </c>
      <c r="AJ108" s="222">
        <f>IFERROR(AH108/AF106,"-")</f>
        <v>0</v>
      </c>
      <c r="AK108" s="222" t="str">
        <f t="shared" si="159"/>
        <v>-</v>
      </c>
      <c r="AL108" s="222" t="str">
        <f t="shared" si="3"/>
        <v>-</v>
      </c>
      <c r="AM108" s="222">
        <f>IFERROR(AG108/AF106,"-")</f>
        <v>0</v>
      </c>
      <c r="AN108" s="29">
        <f>IFERROR(AI108/AF106,"-")</f>
        <v>0</v>
      </c>
      <c r="AO108" s="485"/>
      <c r="AP108" s="222">
        <v>23</v>
      </c>
      <c r="AQ108" s="222">
        <v>300489</v>
      </c>
      <c r="AR108" s="222">
        <v>5</v>
      </c>
      <c r="AS108" s="222">
        <f>IFERROR(AQ108/AO106,"-")</f>
        <v>351.03855140186914</v>
      </c>
      <c r="AT108" s="222">
        <f t="shared" si="160"/>
        <v>13064.739130434782</v>
      </c>
      <c r="AU108" s="222">
        <f t="shared" si="4"/>
        <v>60097.8</v>
      </c>
      <c r="AV108" s="222">
        <f>IFERROR(AP108/AO106,"-")</f>
        <v>2.6869158878504672E-2</v>
      </c>
      <c r="AW108" s="221">
        <f>IFERROR(AR108/AO106,"-")</f>
        <v>5.8411214953271026E-3</v>
      </c>
      <c r="AX108" s="488"/>
      <c r="AY108" s="222">
        <v>222</v>
      </c>
      <c r="AZ108" s="222">
        <v>3508816</v>
      </c>
      <c r="BA108" s="222">
        <v>37</v>
      </c>
      <c r="BB108" s="222">
        <f>IFERROR(AZ108/AX106,"-")</f>
        <v>395.53781986247321</v>
      </c>
      <c r="BC108" s="222">
        <f t="shared" si="161"/>
        <v>15805.477477477478</v>
      </c>
      <c r="BD108" s="222">
        <f t="shared" si="5"/>
        <v>94832.864864864867</v>
      </c>
      <c r="BE108" s="222">
        <f>IFERROR(AY108/AX106,"-")</f>
        <v>2.5025363544132567E-2</v>
      </c>
      <c r="BF108" s="29">
        <f>IFERROR(BA108/AX106,"-")</f>
        <v>4.1708939240220943E-3</v>
      </c>
      <c r="BG108" s="187"/>
    </row>
    <row r="109" spans="2:59" s="7" customFormat="1" ht="13.5" customHeight="1">
      <c r="B109" s="466"/>
      <c r="C109" s="471"/>
      <c r="D109" s="298" t="s">
        <v>64</v>
      </c>
      <c r="E109" s="489"/>
      <c r="F109" s="224">
        <v>5194</v>
      </c>
      <c r="G109" s="224">
        <f>SUM(G106:G108)</f>
        <v>386968753</v>
      </c>
      <c r="H109" s="224">
        <v>528</v>
      </c>
      <c r="I109" s="224">
        <f>IFERROR(G109/E106,"-")</f>
        <v>175735.1285195277</v>
      </c>
      <c r="J109" s="224">
        <f t="shared" si="156"/>
        <v>74503.032922603001</v>
      </c>
      <c r="K109" s="224">
        <f t="shared" si="0"/>
        <v>732895.36553030298</v>
      </c>
      <c r="L109" s="224">
        <f>IFERROR(F109/E106,"-")</f>
        <v>2.3587647593097185</v>
      </c>
      <c r="M109" s="223">
        <f>IFERROR(H109/E106,"-")</f>
        <v>0.23978201634877383</v>
      </c>
      <c r="N109" s="489"/>
      <c r="O109" s="224">
        <v>4034</v>
      </c>
      <c r="P109" s="224">
        <f>SUM(P106:P108)</f>
        <v>302850187</v>
      </c>
      <c r="Q109" s="224">
        <v>409</v>
      </c>
      <c r="R109" s="224">
        <f>IFERROR(P109/N106,"-")</f>
        <v>184890.22405372406</v>
      </c>
      <c r="S109" s="224">
        <f t="shared" si="157"/>
        <v>75074.414229053044</v>
      </c>
      <c r="T109" s="224">
        <f t="shared" si="1"/>
        <v>740465.00488997553</v>
      </c>
      <c r="U109" s="224">
        <f>IFERROR(O109/N106,"-")</f>
        <v>2.4627594627594629</v>
      </c>
      <c r="V109" s="129">
        <f>IFERROR(Q109/N106,"-")</f>
        <v>0.2496947496947497</v>
      </c>
      <c r="W109" s="489"/>
      <c r="X109" s="224">
        <v>787</v>
      </c>
      <c r="Y109" s="224">
        <f>SUM(Y106:Y108)</f>
        <v>48313290</v>
      </c>
      <c r="Z109" s="224">
        <v>79</v>
      </c>
      <c r="AA109" s="224">
        <f>IFERROR(Y109/W106,"-")</f>
        <v>194029.27710843374</v>
      </c>
      <c r="AB109" s="224">
        <f t="shared" si="158"/>
        <v>61389.186785260485</v>
      </c>
      <c r="AC109" s="224">
        <f t="shared" si="2"/>
        <v>611560.63291139237</v>
      </c>
      <c r="AD109" s="224">
        <f>IFERROR(X109/W106,"-")</f>
        <v>3.1606425702811247</v>
      </c>
      <c r="AE109" s="129">
        <f>IFERROR(Z109/W106,"-")</f>
        <v>0.31726907630522089</v>
      </c>
      <c r="AF109" s="489"/>
      <c r="AG109" s="224">
        <v>574</v>
      </c>
      <c r="AH109" s="224">
        <f>SUM(AH106:AH108)</f>
        <v>35990433</v>
      </c>
      <c r="AI109" s="224">
        <v>57</v>
      </c>
      <c r="AJ109" s="224">
        <f>IFERROR(AH109/AF106,"-")</f>
        <v>190425.57142857142</v>
      </c>
      <c r="AK109" s="224">
        <f t="shared" si="159"/>
        <v>62701.102787456446</v>
      </c>
      <c r="AL109" s="224">
        <f t="shared" si="3"/>
        <v>631411.10526315786</v>
      </c>
      <c r="AM109" s="224">
        <f>IFERROR(AG109/AF106,"-")</f>
        <v>3.0370370370370372</v>
      </c>
      <c r="AN109" s="129">
        <f>IFERROR(AI109/AF106,"-")</f>
        <v>0.30158730158730157</v>
      </c>
      <c r="AO109" s="486"/>
      <c r="AP109" s="224">
        <v>2472</v>
      </c>
      <c r="AQ109" s="224">
        <f>SUM(AQ106:AQ108)</f>
        <v>214970885</v>
      </c>
      <c r="AR109" s="224">
        <v>245</v>
      </c>
      <c r="AS109" s="224">
        <f>IFERROR(AQ109/AO106,"-")</f>
        <v>251134.21144859813</v>
      </c>
      <c r="AT109" s="224">
        <f t="shared" si="160"/>
        <v>86962.332119741099</v>
      </c>
      <c r="AU109" s="224">
        <f t="shared" si="4"/>
        <v>877432.18367346935</v>
      </c>
      <c r="AV109" s="224">
        <f>IFERROR(AP109/AO106,"-")</f>
        <v>2.8878504672897196</v>
      </c>
      <c r="AW109" s="223">
        <f>IFERROR(AR109/AO106,"-")</f>
        <v>0.28621495327102803</v>
      </c>
      <c r="AX109" s="489"/>
      <c r="AY109" s="224">
        <v>12301</v>
      </c>
      <c r="AZ109" s="224">
        <f>SUM(AZ106:AZ108)</f>
        <v>929406647</v>
      </c>
      <c r="BA109" s="224">
        <v>1246</v>
      </c>
      <c r="BB109" s="224">
        <f>IFERROR(AZ109/AX106,"-")</f>
        <v>104769.09559237966</v>
      </c>
      <c r="BC109" s="224">
        <f t="shared" si="161"/>
        <v>75555.373302983498</v>
      </c>
      <c r="BD109" s="224">
        <f t="shared" si="5"/>
        <v>745912.23675762443</v>
      </c>
      <c r="BE109" s="224">
        <f>IFERROR(AY109/AX106,"-")</f>
        <v>1.3866531394431294</v>
      </c>
      <c r="BF109" s="129">
        <f>IFERROR(BA109/AX106,"-")</f>
        <v>0.14045767106301432</v>
      </c>
      <c r="BG109" s="187"/>
    </row>
    <row r="110" spans="2:59" s="7" customFormat="1" ht="13.5" customHeight="1">
      <c r="B110" s="464">
        <v>27</v>
      </c>
      <c r="C110" s="469" t="s">
        <v>30</v>
      </c>
      <c r="D110" s="301" t="s">
        <v>309</v>
      </c>
      <c r="E110" s="487">
        <f>市区町村別_オーラルフレイル区分別該当人数･割合!E31</f>
        <v>359</v>
      </c>
      <c r="F110" s="243">
        <v>892</v>
      </c>
      <c r="G110" s="58">
        <v>68498779</v>
      </c>
      <c r="H110" s="58">
        <v>93</v>
      </c>
      <c r="I110" s="58">
        <f>IFERROR(G110/E110,"-")</f>
        <v>190804.39832869082</v>
      </c>
      <c r="J110" s="58">
        <f>IFERROR(G110/F110,"-")</f>
        <v>76792.353139013459</v>
      </c>
      <c r="K110" s="58">
        <f t="shared" si="0"/>
        <v>736546.01075268816</v>
      </c>
      <c r="L110" s="58">
        <f>IFERROR(F110/E110,"-")</f>
        <v>2.4846796657381613</v>
      </c>
      <c r="M110" s="217">
        <f>IFERROR(H110/E110,"-")</f>
        <v>0.25905292479108633</v>
      </c>
      <c r="N110" s="487">
        <f>市区町村別_オーラルフレイル区分別該当人数･割合!G31</f>
        <v>246</v>
      </c>
      <c r="O110" s="243">
        <v>628</v>
      </c>
      <c r="P110" s="58">
        <v>49724332</v>
      </c>
      <c r="Q110" s="58">
        <v>65</v>
      </c>
      <c r="R110" s="58">
        <f>IFERROR(P110/N110,"-")</f>
        <v>202131.43089430896</v>
      </c>
      <c r="S110" s="58">
        <f>IFERROR(P110/O110,"-")</f>
        <v>79178.872611464962</v>
      </c>
      <c r="T110" s="58">
        <f t="shared" si="1"/>
        <v>764989.72307692305</v>
      </c>
      <c r="U110" s="58">
        <f>IFERROR(O110/N110,"-")</f>
        <v>2.5528455284552845</v>
      </c>
      <c r="V110" s="27">
        <f>IFERROR(Q110/N110,"-")</f>
        <v>0.26422764227642276</v>
      </c>
      <c r="W110" s="487">
        <f>市区町村別_オーラルフレイル区分別該当人数･割合!I31</f>
        <v>44</v>
      </c>
      <c r="X110" s="243">
        <v>180</v>
      </c>
      <c r="Y110" s="58">
        <v>9215152</v>
      </c>
      <c r="Z110" s="58">
        <v>19</v>
      </c>
      <c r="AA110" s="58">
        <f>IFERROR(Y110/W110,"-")</f>
        <v>209435.27272727274</v>
      </c>
      <c r="AB110" s="58">
        <f>IFERROR(Y110/X110,"-")</f>
        <v>51195.288888888892</v>
      </c>
      <c r="AC110" s="58">
        <f t="shared" si="2"/>
        <v>485008</v>
      </c>
      <c r="AD110" s="58">
        <f>IFERROR(X110/W110,"-")</f>
        <v>4.0909090909090908</v>
      </c>
      <c r="AE110" s="27">
        <f>IFERROR(Z110/W110,"-")</f>
        <v>0.43181818181818182</v>
      </c>
      <c r="AF110" s="487">
        <f>市区町村別_オーラルフレイル区分別該当人数･割合!K31</f>
        <v>31</v>
      </c>
      <c r="AG110" s="243">
        <v>117</v>
      </c>
      <c r="AH110" s="58">
        <v>5719515</v>
      </c>
      <c r="AI110" s="58">
        <v>12</v>
      </c>
      <c r="AJ110" s="58">
        <f>IFERROR(AH110/AF110,"-")</f>
        <v>184500.48387096773</v>
      </c>
      <c r="AK110" s="58">
        <f>IFERROR(AH110/AG110,"-")</f>
        <v>48884.743589743586</v>
      </c>
      <c r="AL110" s="58">
        <f t="shared" si="3"/>
        <v>476626.25</v>
      </c>
      <c r="AM110" s="58">
        <f>IFERROR(AG110/AF110,"-")</f>
        <v>3.774193548387097</v>
      </c>
      <c r="AN110" s="27">
        <f>IFERROR(AI110/AF110,"-")</f>
        <v>0.38709677419354838</v>
      </c>
      <c r="AO110" s="484">
        <f>市区町村別_オーラルフレイル区分別該当人数･割合!M31</f>
        <v>94</v>
      </c>
      <c r="AP110" s="243">
        <v>319</v>
      </c>
      <c r="AQ110" s="58">
        <v>28277669</v>
      </c>
      <c r="AR110" s="58">
        <v>32</v>
      </c>
      <c r="AS110" s="58">
        <f>IFERROR(AQ110/AO110,"-")</f>
        <v>300826.26595744683</v>
      </c>
      <c r="AT110" s="58">
        <f>IFERROR(AQ110/AP110,"-")</f>
        <v>88644.730407523515</v>
      </c>
      <c r="AU110" s="58">
        <f t="shared" si="4"/>
        <v>883677.15625</v>
      </c>
      <c r="AV110" s="58">
        <f>IFERROR(AP110/AO110,"-")</f>
        <v>3.3936170212765959</v>
      </c>
      <c r="AW110" s="217">
        <f>IFERROR(AR110/AO110,"-")</f>
        <v>0.34042553191489361</v>
      </c>
      <c r="AX110" s="487">
        <f>市区町村別_オーラルフレイル区分別該当人数･割合!O31</f>
        <v>1459</v>
      </c>
      <c r="AY110" s="243">
        <v>2290</v>
      </c>
      <c r="AZ110" s="58">
        <v>170653005</v>
      </c>
      <c r="BA110" s="58">
        <v>231</v>
      </c>
      <c r="BB110" s="58">
        <f>IFERROR(AZ110/AX110,"-")</f>
        <v>116965.73337902673</v>
      </c>
      <c r="BC110" s="58">
        <f>IFERROR(AZ110/AY110,"-")</f>
        <v>74520.962882096064</v>
      </c>
      <c r="BD110" s="58">
        <f t="shared" si="5"/>
        <v>738757.59740259743</v>
      </c>
      <c r="BE110" s="58">
        <f>IFERROR(AY110/AX110,"-")</f>
        <v>1.5695681973954763</v>
      </c>
      <c r="BF110" s="27">
        <f>IFERROR(BA110/AX110,"-")</f>
        <v>0.15832762165867031</v>
      </c>
      <c r="BG110" s="187"/>
    </row>
    <row r="111" spans="2:59" s="7" customFormat="1" ht="13.5" customHeight="1">
      <c r="B111" s="465"/>
      <c r="C111" s="470"/>
      <c r="D111" s="300" t="s">
        <v>310</v>
      </c>
      <c r="E111" s="488"/>
      <c r="F111" s="59">
        <v>4</v>
      </c>
      <c r="G111" s="219">
        <v>1153754</v>
      </c>
      <c r="H111" s="219">
        <v>1</v>
      </c>
      <c r="I111" s="219">
        <f>IFERROR(G111/E110,"-")</f>
        <v>3213.7994428969359</v>
      </c>
      <c r="J111" s="219">
        <f t="shared" ref="J111:J113" si="162">IFERROR(G111/F111,"-")</f>
        <v>288438.5</v>
      </c>
      <c r="K111" s="219">
        <f t="shared" si="0"/>
        <v>1153754</v>
      </c>
      <c r="L111" s="219">
        <f>IFERROR(F111/E110,"-")</f>
        <v>1.1142061281337047E-2</v>
      </c>
      <c r="M111" s="218">
        <f>IFERROR(H111/E110,"-")</f>
        <v>2.7855153203342618E-3</v>
      </c>
      <c r="N111" s="488"/>
      <c r="O111" s="59">
        <v>4</v>
      </c>
      <c r="P111" s="219">
        <v>1153754</v>
      </c>
      <c r="Q111" s="219">
        <v>1</v>
      </c>
      <c r="R111" s="219">
        <f>IFERROR(P111/N110,"-")</f>
        <v>4690.0569105691056</v>
      </c>
      <c r="S111" s="219">
        <f t="shared" ref="S111:S113" si="163">IFERROR(P111/O111,"-")</f>
        <v>288438.5</v>
      </c>
      <c r="T111" s="219">
        <f t="shared" si="1"/>
        <v>1153754</v>
      </c>
      <c r="U111" s="219">
        <f>IFERROR(O111/N110,"-")</f>
        <v>1.6260162601626018E-2</v>
      </c>
      <c r="V111" s="144">
        <f>IFERROR(Q111/N110,"-")</f>
        <v>4.0650406504065045E-3</v>
      </c>
      <c r="W111" s="488"/>
      <c r="X111" s="59">
        <v>0</v>
      </c>
      <c r="Y111" s="219">
        <v>0</v>
      </c>
      <c r="Z111" s="219">
        <v>0</v>
      </c>
      <c r="AA111" s="219">
        <f>IFERROR(Y111/W110,"-")</f>
        <v>0</v>
      </c>
      <c r="AB111" s="219" t="str">
        <f t="shared" ref="AB111:AB113" si="164">IFERROR(Y111/X111,"-")</f>
        <v>-</v>
      </c>
      <c r="AC111" s="219" t="str">
        <f t="shared" si="2"/>
        <v>-</v>
      </c>
      <c r="AD111" s="219">
        <f>IFERROR(X111/W110,"-")</f>
        <v>0</v>
      </c>
      <c r="AE111" s="144">
        <f>IFERROR(Z111/W110,"-")</f>
        <v>0</v>
      </c>
      <c r="AF111" s="488"/>
      <c r="AG111" s="59">
        <v>0</v>
      </c>
      <c r="AH111" s="219">
        <v>0</v>
      </c>
      <c r="AI111" s="219">
        <v>0</v>
      </c>
      <c r="AJ111" s="219">
        <f>IFERROR(AH111/AF110,"-")</f>
        <v>0</v>
      </c>
      <c r="AK111" s="219" t="str">
        <f t="shared" ref="AK111:AK113" si="165">IFERROR(AH111/AG111,"-")</f>
        <v>-</v>
      </c>
      <c r="AL111" s="219" t="str">
        <f t="shared" si="3"/>
        <v>-</v>
      </c>
      <c r="AM111" s="219">
        <f>IFERROR(AG111/AF110,"-")</f>
        <v>0</v>
      </c>
      <c r="AN111" s="144">
        <f>IFERROR(AI111/AF110,"-")</f>
        <v>0</v>
      </c>
      <c r="AO111" s="485"/>
      <c r="AP111" s="59">
        <v>4</v>
      </c>
      <c r="AQ111" s="219">
        <v>1153754</v>
      </c>
      <c r="AR111" s="219">
        <v>1</v>
      </c>
      <c r="AS111" s="219">
        <f>IFERROR(AQ111/AO110,"-")</f>
        <v>12273.978723404256</v>
      </c>
      <c r="AT111" s="219">
        <f t="shared" ref="AT111:AT113" si="166">IFERROR(AQ111/AP111,"-")</f>
        <v>288438.5</v>
      </c>
      <c r="AU111" s="219">
        <f t="shared" si="4"/>
        <v>1153754</v>
      </c>
      <c r="AV111" s="219">
        <f>IFERROR(AP111/AO110,"-")</f>
        <v>4.2553191489361701E-2</v>
      </c>
      <c r="AW111" s="218">
        <f>IFERROR(AR111/AO110,"-")</f>
        <v>1.0638297872340425E-2</v>
      </c>
      <c r="AX111" s="488"/>
      <c r="AY111" s="59">
        <v>34</v>
      </c>
      <c r="AZ111" s="219">
        <v>9659593</v>
      </c>
      <c r="BA111" s="219">
        <v>6</v>
      </c>
      <c r="BB111" s="219">
        <f>IFERROR(AZ111/AX110,"-")</f>
        <v>6620.6943111720357</v>
      </c>
      <c r="BC111" s="219">
        <f t="shared" ref="BC111:BC113" si="167">IFERROR(AZ111/AY111,"-")</f>
        <v>284105.67647058825</v>
      </c>
      <c r="BD111" s="219">
        <f t="shared" si="5"/>
        <v>1609932.1666666667</v>
      </c>
      <c r="BE111" s="219">
        <f>IFERROR(AY111/AX110,"-")</f>
        <v>2.3303632625085675E-2</v>
      </c>
      <c r="BF111" s="144">
        <f>IFERROR(BA111/AX110,"-")</f>
        <v>4.1124057573680602E-3</v>
      </c>
      <c r="BG111" s="187"/>
    </row>
    <row r="112" spans="2:59" s="7" customFormat="1" ht="13.5" customHeight="1">
      <c r="B112" s="465"/>
      <c r="C112" s="470"/>
      <c r="D112" s="297" t="s">
        <v>311</v>
      </c>
      <c r="E112" s="488"/>
      <c r="F112" s="222">
        <v>17</v>
      </c>
      <c r="G112" s="222">
        <v>112961</v>
      </c>
      <c r="H112" s="222">
        <v>2</v>
      </c>
      <c r="I112" s="222">
        <f>IFERROR(G112/E110,"-")</f>
        <v>314.65459610027852</v>
      </c>
      <c r="J112" s="222">
        <f t="shared" si="162"/>
        <v>6644.7647058823532</v>
      </c>
      <c r="K112" s="222">
        <f t="shared" si="0"/>
        <v>56480.5</v>
      </c>
      <c r="L112" s="222">
        <f>IFERROR(F112/E110,"-")</f>
        <v>4.7353760445682451E-2</v>
      </c>
      <c r="M112" s="221">
        <f>IFERROR(H112/E110,"-")</f>
        <v>5.5710306406685237E-3</v>
      </c>
      <c r="N112" s="488"/>
      <c r="O112" s="222">
        <v>17</v>
      </c>
      <c r="P112" s="222">
        <v>112961</v>
      </c>
      <c r="Q112" s="222">
        <v>2</v>
      </c>
      <c r="R112" s="222">
        <f>IFERROR(P112/N110,"-")</f>
        <v>459.1910569105691</v>
      </c>
      <c r="S112" s="222">
        <f t="shared" si="163"/>
        <v>6644.7647058823532</v>
      </c>
      <c r="T112" s="222">
        <f t="shared" si="1"/>
        <v>56480.5</v>
      </c>
      <c r="U112" s="222">
        <f>IFERROR(O112/N110,"-")</f>
        <v>6.910569105691057E-2</v>
      </c>
      <c r="V112" s="29">
        <f>IFERROR(Q112/N110,"-")</f>
        <v>8.130081300813009E-3</v>
      </c>
      <c r="W112" s="488"/>
      <c r="X112" s="222">
        <v>0</v>
      </c>
      <c r="Y112" s="222">
        <v>0</v>
      </c>
      <c r="Z112" s="222">
        <v>0</v>
      </c>
      <c r="AA112" s="222">
        <f>IFERROR(Y112/W110,"-")</f>
        <v>0</v>
      </c>
      <c r="AB112" s="222" t="str">
        <f t="shared" si="164"/>
        <v>-</v>
      </c>
      <c r="AC112" s="222" t="str">
        <f t="shared" si="2"/>
        <v>-</v>
      </c>
      <c r="AD112" s="222">
        <f>IFERROR(X112/W110,"-")</f>
        <v>0</v>
      </c>
      <c r="AE112" s="29">
        <f>IFERROR(Z112/W110,"-")</f>
        <v>0</v>
      </c>
      <c r="AF112" s="488"/>
      <c r="AG112" s="222">
        <v>0</v>
      </c>
      <c r="AH112" s="222">
        <v>0</v>
      </c>
      <c r="AI112" s="222">
        <v>0</v>
      </c>
      <c r="AJ112" s="222">
        <f>IFERROR(AH112/AF110,"-")</f>
        <v>0</v>
      </c>
      <c r="AK112" s="222" t="str">
        <f t="shared" si="165"/>
        <v>-</v>
      </c>
      <c r="AL112" s="222" t="str">
        <f t="shared" si="3"/>
        <v>-</v>
      </c>
      <c r="AM112" s="222">
        <f>IFERROR(AG112/AF110,"-")</f>
        <v>0</v>
      </c>
      <c r="AN112" s="29">
        <f>IFERROR(AI112/AF110,"-")</f>
        <v>0</v>
      </c>
      <c r="AO112" s="485"/>
      <c r="AP112" s="222">
        <v>2</v>
      </c>
      <c r="AQ112" s="222">
        <v>21025</v>
      </c>
      <c r="AR112" s="222">
        <v>1</v>
      </c>
      <c r="AS112" s="222">
        <f>IFERROR(AQ112/AO110,"-")</f>
        <v>223.67021276595744</v>
      </c>
      <c r="AT112" s="222">
        <f t="shared" si="166"/>
        <v>10512.5</v>
      </c>
      <c r="AU112" s="222">
        <f t="shared" si="4"/>
        <v>21025</v>
      </c>
      <c r="AV112" s="222">
        <f>IFERROR(AP112/AO110,"-")</f>
        <v>2.1276595744680851E-2</v>
      </c>
      <c r="AW112" s="221">
        <f>IFERROR(AR112/AO110,"-")</f>
        <v>1.0638297872340425E-2</v>
      </c>
      <c r="AX112" s="488"/>
      <c r="AY112" s="222">
        <v>40</v>
      </c>
      <c r="AZ112" s="222">
        <v>923339</v>
      </c>
      <c r="BA112" s="222">
        <v>5</v>
      </c>
      <c r="BB112" s="222">
        <f>IFERROR(AZ112/AX110,"-")</f>
        <v>632.85743660041123</v>
      </c>
      <c r="BC112" s="222">
        <f t="shared" si="167"/>
        <v>23083.474999999999</v>
      </c>
      <c r="BD112" s="222">
        <f t="shared" si="5"/>
        <v>184667.8</v>
      </c>
      <c r="BE112" s="222">
        <f>IFERROR(AY112/AX110,"-")</f>
        <v>2.7416038382453736E-2</v>
      </c>
      <c r="BF112" s="29">
        <f>IFERROR(BA112/AX110,"-")</f>
        <v>3.4270047978067169E-3</v>
      </c>
      <c r="BG112" s="187"/>
    </row>
    <row r="113" spans="2:59" s="7" customFormat="1" ht="13.5" customHeight="1">
      <c r="B113" s="466"/>
      <c r="C113" s="471"/>
      <c r="D113" s="298" t="s">
        <v>64</v>
      </c>
      <c r="E113" s="489"/>
      <c r="F113" s="224">
        <v>892</v>
      </c>
      <c r="G113" s="224">
        <f>SUM(G110:G112)</f>
        <v>69765494</v>
      </c>
      <c r="H113" s="224">
        <v>93</v>
      </c>
      <c r="I113" s="224">
        <f>IFERROR(G113/E110,"-")</f>
        <v>194332.85236768803</v>
      </c>
      <c r="J113" s="224">
        <f t="shared" si="162"/>
        <v>78212.437219730942</v>
      </c>
      <c r="K113" s="224">
        <f t="shared" si="0"/>
        <v>750166.60215053766</v>
      </c>
      <c r="L113" s="224">
        <f>IFERROR(F113/E110,"-")</f>
        <v>2.4846796657381613</v>
      </c>
      <c r="M113" s="223">
        <f>IFERROR(H113/E110,"-")</f>
        <v>0.25905292479108633</v>
      </c>
      <c r="N113" s="489"/>
      <c r="O113" s="224">
        <v>628</v>
      </c>
      <c r="P113" s="224">
        <f>SUM(P110:P112)</f>
        <v>50991047</v>
      </c>
      <c r="Q113" s="224">
        <v>65</v>
      </c>
      <c r="R113" s="224">
        <f>IFERROR(P113/N110,"-")</f>
        <v>207280.67886178862</v>
      </c>
      <c r="S113" s="224">
        <f t="shared" si="163"/>
        <v>81195.934713375798</v>
      </c>
      <c r="T113" s="224">
        <f t="shared" si="1"/>
        <v>784477.64615384617</v>
      </c>
      <c r="U113" s="224">
        <f>IFERROR(O113/N110,"-")</f>
        <v>2.5528455284552845</v>
      </c>
      <c r="V113" s="129">
        <f>IFERROR(Q113/N110,"-")</f>
        <v>0.26422764227642276</v>
      </c>
      <c r="W113" s="489"/>
      <c r="X113" s="224">
        <v>180</v>
      </c>
      <c r="Y113" s="224">
        <f>SUM(Y110:Y112)</f>
        <v>9215152</v>
      </c>
      <c r="Z113" s="224">
        <v>19</v>
      </c>
      <c r="AA113" s="224">
        <f>IFERROR(Y113/W110,"-")</f>
        <v>209435.27272727274</v>
      </c>
      <c r="AB113" s="224">
        <f t="shared" si="164"/>
        <v>51195.288888888892</v>
      </c>
      <c r="AC113" s="224">
        <f t="shared" si="2"/>
        <v>485008</v>
      </c>
      <c r="AD113" s="224">
        <f>IFERROR(X113/W110,"-")</f>
        <v>4.0909090909090908</v>
      </c>
      <c r="AE113" s="129">
        <f>IFERROR(Z113/W110,"-")</f>
        <v>0.43181818181818182</v>
      </c>
      <c r="AF113" s="489"/>
      <c r="AG113" s="224">
        <v>117</v>
      </c>
      <c r="AH113" s="224">
        <f>SUM(AH110:AH112)</f>
        <v>5719515</v>
      </c>
      <c r="AI113" s="224">
        <v>12</v>
      </c>
      <c r="AJ113" s="224">
        <f>IFERROR(AH113/AF110,"-")</f>
        <v>184500.48387096773</v>
      </c>
      <c r="AK113" s="224">
        <f t="shared" si="165"/>
        <v>48884.743589743586</v>
      </c>
      <c r="AL113" s="224">
        <f t="shared" si="3"/>
        <v>476626.25</v>
      </c>
      <c r="AM113" s="224">
        <f>IFERROR(AG113/AF110,"-")</f>
        <v>3.774193548387097</v>
      </c>
      <c r="AN113" s="129">
        <f>IFERROR(AI113/AF110,"-")</f>
        <v>0.38709677419354838</v>
      </c>
      <c r="AO113" s="486"/>
      <c r="AP113" s="224">
        <v>319</v>
      </c>
      <c r="AQ113" s="224">
        <f>SUM(AQ110:AQ112)</f>
        <v>29452448</v>
      </c>
      <c r="AR113" s="224">
        <v>32</v>
      </c>
      <c r="AS113" s="224">
        <f>IFERROR(AQ113/AO110,"-")</f>
        <v>313323.91489361704</v>
      </c>
      <c r="AT113" s="224">
        <f t="shared" si="166"/>
        <v>92327.423197492157</v>
      </c>
      <c r="AU113" s="224">
        <f t="shared" si="4"/>
        <v>920389</v>
      </c>
      <c r="AV113" s="224">
        <f>IFERROR(AP113/AO110,"-")</f>
        <v>3.3936170212765959</v>
      </c>
      <c r="AW113" s="223">
        <f>IFERROR(AR113/AO110,"-")</f>
        <v>0.34042553191489361</v>
      </c>
      <c r="AX113" s="489"/>
      <c r="AY113" s="224">
        <v>2302</v>
      </c>
      <c r="AZ113" s="224">
        <f>SUM(AZ110:AZ112)</f>
        <v>181235937</v>
      </c>
      <c r="BA113" s="224">
        <v>232</v>
      </c>
      <c r="BB113" s="224">
        <f>IFERROR(AZ113/AX110,"-")</f>
        <v>124219.28512679918</v>
      </c>
      <c r="BC113" s="224">
        <f t="shared" si="167"/>
        <v>78729.772806255423</v>
      </c>
      <c r="BD113" s="224">
        <f t="shared" si="5"/>
        <v>781189.38362068962</v>
      </c>
      <c r="BE113" s="224">
        <f>IFERROR(AY113/AX110,"-")</f>
        <v>1.5777930089102126</v>
      </c>
      <c r="BF113" s="129">
        <f>IFERROR(BA113/AX110,"-")</f>
        <v>0.15901302261823166</v>
      </c>
      <c r="BG113" s="187"/>
    </row>
    <row r="114" spans="2:59" s="7" customFormat="1" ht="13.5" customHeight="1">
      <c r="B114" s="464">
        <v>28</v>
      </c>
      <c r="C114" s="469" t="s">
        <v>31</v>
      </c>
      <c r="D114" s="301" t="s">
        <v>309</v>
      </c>
      <c r="E114" s="487">
        <f>市区町村別_オーラルフレイル区分別該当人数･割合!E32</f>
        <v>249</v>
      </c>
      <c r="F114" s="243">
        <v>415</v>
      </c>
      <c r="G114" s="58">
        <v>24152967</v>
      </c>
      <c r="H114" s="58">
        <v>44</v>
      </c>
      <c r="I114" s="58">
        <f>IFERROR(G114/E114,"-")</f>
        <v>96999.867469879522</v>
      </c>
      <c r="J114" s="58">
        <f>IFERROR(G114/F114,"-")</f>
        <v>58199.920481927707</v>
      </c>
      <c r="K114" s="58">
        <f t="shared" si="0"/>
        <v>548931.06818181823</v>
      </c>
      <c r="L114" s="58">
        <f>IFERROR(F114/E114,"-")</f>
        <v>1.6666666666666667</v>
      </c>
      <c r="M114" s="217">
        <f>IFERROR(H114/E114,"-")</f>
        <v>0.17670682730923695</v>
      </c>
      <c r="N114" s="487">
        <f>市区町村別_オーラルフレイル区分別該当人数･割合!G32</f>
        <v>185</v>
      </c>
      <c r="O114" s="243">
        <v>328</v>
      </c>
      <c r="P114" s="58">
        <v>19533416</v>
      </c>
      <c r="Q114" s="58">
        <v>35</v>
      </c>
      <c r="R114" s="58">
        <f>IFERROR(P114/N114,"-")</f>
        <v>105586.03243243243</v>
      </c>
      <c r="S114" s="58">
        <f>IFERROR(P114/O114,"-")</f>
        <v>59553.097560975613</v>
      </c>
      <c r="T114" s="58">
        <f t="shared" si="1"/>
        <v>558097.6</v>
      </c>
      <c r="U114" s="58">
        <f>IFERROR(O114/N114,"-")</f>
        <v>1.7729729729729731</v>
      </c>
      <c r="V114" s="27">
        <f>IFERROR(Q114/N114,"-")</f>
        <v>0.1891891891891892</v>
      </c>
      <c r="W114" s="487">
        <f>市区町村別_オーラルフレイル区分別該当人数･割合!I32</f>
        <v>25</v>
      </c>
      <c r="X114" s="243">
        <v>85</v>
      </c>
      <c r="Y114" s="58">
        <v>5094358</v>
      </c>
      <c r="Z114" s="58">
        <v>8</v>
      </c>
      <c r="AA114" s="58">
        <f>IFERROR(Y114/W114,"-")</f>
        <v>203774.32</v>
      </c>
      <c r="AB114" s="58">
        <f>IFERROR(Y114/X114,"-")</f>
        <v>59933.623529411765</v>
      </c>
      <c r="AC114" s="58">
        <f t="shared" si="2"/>
        <v>636794.75</v>
      </c>
      <c r="AD114" s="58">
        <f>IFERROR(X114/W114,"-")</f>
        <v>3.4</v>
      </c>
      <c r="AE114" s="27">
        <f>IFERROR(Z114/W114,"-")</f>
        <v>0.32</v>
      </c>
      <c r="AF114" s="487">
        <f>市区町村別_オーラルフレイル区分別該当人数･割合!K32</f>
        <v>18</v>
      </c>
      <c r="AG114" s="243">
        <v>62</v>
      </c>
      <c r="AH114" s="58">
        <v>3612731</v>
      </c>
      <c r="AI114" s="58">
        <v>6</v>
      </c>
      <c r="AJ114" s="58">
        <f>IFERROR(AH114/AF114,"-")</f>
        <v>200707.27777777778</v>
      </c>
      <c r="AK114" s="58">
        <f>IFERROR(AH114/AG114,"-")</f>
        <v>58269.854838709674</v>
      </c>
      <c r="AL114" s="58">
        <f t="shared" si="3"/>
        <v>602121.83333333337</v>
      </c>
      <c r="AM114" s="58">
        <f>IFERROR(AG114/AF114,"-")</f>
        <v>3.4444444444444446</v>
      </c>
      <c r="AN114" s="27">
        <f>IFERROR(AI114/AF114,"-")</f>
        <v>0.33333333333333331</v>
      </c>
      <c r="AO114" s="484">
        <f>市区町村別_オーラルフレイル区分別該当人数･割合!M32</f>
        <v>92</v>
      </c>
      <c r="AP114" s="243">
        <v>230</v>
      </c>
      <c r="AQ114" s="58">
        <v>13279890</v>
      </c>
      <c r="AR114" s="58">
        <v>25</v>
      </c>
      <c r="AS114" s="58">
        <f>IFERROR(AQ114/AO114,"-")</f>
        <v>144346.63043478262</v>
      </c>
      <c r="AT114" s="58">
        <f>IFERROR(AQ114/AP114,"-")</f>
        <v>57738.65217391304</v>
      </c>
      <c r="AU114" s="58">
        <f t="shared" si="4"/>
        <v>531195.6</v>
      </c>
      <c r="AV114" s="58">
        <f>IFERROR(AP114/AO114,"-")</f>
        <v>2.5</v>
      </c>
      <c r="AW114" s="217">
        <f>IFERROR(AR114/AO114,"-")</f>
        <v>0.27173913043478259</v>
      </c>
      <c r="AX114" s="487">
        <f>市区町村別_オーラルフレイル区分別該当人数･割合!O32</f>
        <v>862</v>
      </c>
      <c r="AY114" s="243">
        <v>996</v>
      </c>
      <c r="AZ114" s="58">
        <v>84064692</v>
      </c>
      <c r="BA114" s="58">
        <v>105</v>
      </c>
      <c r="BB114" s="58">
        <f>IFERROR(AZ114/AX114,"-")</f>
        <v>97522.8445475638</v>
      </c>
      <c r="BC114" s="58">
        <f>IFERROR(AZ114/AY114,"-")</f>
        <v>84402.301204819276</v>
      </c>
      <c r="BD114" s="58">
        <f t="shared" si="5"/>
        <v>800616.11428571434</v>
      </c>
      <c r="BE114" s="58">
        <f>IFERROR(AY114/AX114,"-")</f>
        <v>1.1554524361948957</v>
      </c>
      <c r="BF114" s="27">
        <f>IFERROR(BA114/AX114,"-")</f>
        <v>0.12180974477958237</v>
      </c>
      <c r="BG114" s="187"/>
    </row>
    <row r="115" spans="2:59" s="7" customFormat="1" ht="13.5" customHeight="1">
      <c r="B115" s="465"/>
      <c r="C115" s="470"/>
      <c r="D115" s="300" t="s">
        <v>310</v>
      </c>
      <c r="E115" s="488"/>
      <c r="F115" s="59">
        <v>1</v>
      </c>
      <c r="G115" s="219">
        <v>63776</v>
      </c>
      <c r="H115" s="219">
        <v>1</v>
      </c>
      <c r="I115" s="219">
        <f>IFERROR(G115/E114,"-")</f>
        <v>256.1285140562249</v>
      </c>
      <c r="J115" s="219">
        <f t="shared" ref="J115:J117" si="168">IFERROR(G115/F115,"-")</f>
        <v>63776</v>
      </c>
      <c r="K115" s="219">
        <f t="shared" si="0"/>
        <v>63776</v>
      </c>
      <c r="L115" s="219">
        <f>IFERROR(F115/E114,"-")</f>
        <v>4.0160642570281121E-3</v>
      </c>
      <c r="M115" s="218">
        <f>IFERROR(H115/E114,"-")</f>
        <v>4.0160642570281121E-3</v>
      </c>
      <c r="N115" s="488"/>
      <c r="O115" s="59">
        <v>1</v>
      </c>
      <c r="P115" s="219">
        <v>63776</v>
      </c>
      <c r="Q115" s="219">
        <v>1</v>
      </c>
      <c r="R115" s="219">
        <f>IFERROR(P115/N114,"-")</f>
        <v>344.73513513513512</v>
      </c>
      <c r="S115" s="219">
        <f t="shared" ref="S115:S117" si="169">IFERROR(P115/O115,"-")</f>
        <v>63776</v>
      </c>
      <c r="T115" s="219">
        <f t="shared" si="1"/>
        <v>63776</v>
      </c>
      <c r="U115" s="219">
        <f>IFERROR(O115/N114,"-")</f>
        <v>5.4054054054054057E-3</v>
      </c>
      <c r="V115" s="144">
        <f>IFERROR(Q115/N114,"-")</f>
        <v>5.4054054054054057E-3</v>
      </c>
      <c r="W115" s="488"/>
      <c r="X115" s="59">
        <v>0</v>
      </c>
      <c r="Y115" s="219">
        <v>0</v>
      </c>
      <c r="Z115" s="219">
        <v>0</v>
      </c>
      <c r="AA115" s="219">
        <f>IFERROR(Y115/W114,"-")</f>
        <v>0</v>
      </c>
      <c r="AB115" s="219" t="str">
        <f t="shared" ref="AB115:AB117" si="170">IFERROR(Y115/X115,"-")</f>
        <v>-</v>
      </c>
      <c r="AC115" s="219" t="str">
        <f t="shared" si="2"/>
        <v>-</v>
      </c>
      <c r="AD115" s="219">
        <f>IFERROR(X115/W114,"-")</f>
        <v>0</v>
      </c>
      <c r="AE115" s="144">
        <f>IFERROR(Z115/W114,"-")</f>
        <v>0</v>
      </c>
      <c r="AF115" s="488"/>
      <c r="AG115" s="59">
        <v>0</v>
      </c>
      <c r="AH115" s="219">
        <v>0</v>
      </c>
      <c r="AI115" s="219">
        <v>0</v>
      </c>
      <c r="AJ115" s="219">
        <f>IFERROR(AH115/AF114,"-")</f>
        <v>0</v>
      </c>
      <c r="AK115" s="219" t="str">
        <f t="shared" ref="AK115:AK117" si="171">IFERROR(AH115/AG115,"-")</f>
        <v>-</v>
      </c>
      <c r="AL115" s="219" t="str">
        <f t="shared" si="3"/>
        <v>-</v>
      </c>
      <c r="AM115" s="219">
        <f>IFERROR(AG115/AF114,"-")</f>
        <v>0</v>
      </c>
      <c r="AN115" s="144">
        <f>IFERROR(AI115/AF114,"-")</f>
        <v>0</v>
      </c>
      <c r="AO115" s="485"/>
      <c r="AP115" s="59">
        <v>7</v>
      </c>
      <c r="AQ115" s="219">
        <v>2821832</v>
      </c>
      <c r="AR115" s="219">
        <v>1</v>
      </c>
      <c r="AS115" s="219">
        <f>IFERROR(AQ115/AO114,"-")</f>
        <v>30672.08695652174</v>
      </c>
      <c r="AT115" s="219">
        <f t="shared" ref="AT115:AT117" si="172">IFERROR(AQ115/AP115,"-")</f>
        <v>403118.85714285716</v>
      </c>
      <c r="AU115" s="219">
        <f t="shared" si="4"/>
        <v>2821832</v>
      </c>
      <c r="AV115" s="219">
        <f>IFERROR(AP115/AO114,"-")</f>
        <v>7.6086956521739135E-2</v>
      </c>
      <c r="AW115" s="218">
        <f>IFERROR(AR115/AO114,"-")</f>
        <v>1.0869565217391304E-2</v>
      </c>
      <c r="AX115" s="488"/>
      <c r="AY115" s="59">
        <v>9</v>
      </c>
      <c r="AZ115" s="219">
        <v>2475582</v>
      </c>
      <c r="BA115" s="219">
        <v>4</v>
      </c>
      <c r="BB115" s="219">
        <f>IFERROR(AZ115/AX114,"-")</f>
        <v>2871.9048723897913</v>
      </c>
      <c r="BC115" s="219">
        <f t="shared" ref="BC115:BC117" si="173">IFERROR(AZ115/AY115,"-")</f>
        <v>275064.66666666669</v>
      </c>
      <c r="BD115" s="219">
        <f t="shared" si="5"/>
        <v>618895.5</v>
      </c>
      <c r="BE115" s="219">
        <f>IFERROR(AY115/AX114,"-")</f>
        <v>1.0440835266821345E-2</v>
      </c>
      <c r="BF115" s="144">
        <f>IFERROR(BA115/AX114,"-")</f>
        <v>4.6403712296983757E-3</v>
      </c>
      <c r="BG115" s="187"/>
    </row>
    <row r="116" spans="2:59" s="7" customFormat="1" ht="13.5" customHeight="1">
      <c r="B116" s="465"/>
      <c r="C116" s="470"/>
      <c r="D116" s="297" t="s">
        <v>311</v>
      </c>
      <c r="E116" s="488"/>
      <c r="F116" s="222">
        <v>0</v>
      </c>
      <c r="G116" s="222">
        <v>0</v>
      </c>
      <c r="H116" s="222">
        <v>0</v>
      </c>
      <c r="I116" s="222">
        <f>IFERROR(G116/E114,"-")</f>
        <v>0</v>
      </c>
      <c r="J116" s="222" t="str">
        <f t="shared" si="168"/>
        <v>-</v>
      </c>
      <c r="K116" s="222" t="str">
        <f t="shared" si="0"/>
        <v>-</v>
      </c>
      <c r="L116" s="222">
        <f>IFERROR(F116/E114,"-")</f>
        <v>0</v>
      </c>
      <c r="M116" s="221">
        <f>IFERROR(H116/E114,"-")</f>
        <v>0</v>
      </c>
      <c r="N116" s="488"/>
      <c r="O116" s="222">
        <v>0</v>
      </c>
      <c r="P116" s="222">
        <v>0</v>
      </c>
      <c r="Q116" s="222">
        <v>0</v>
      </c>
      <c r="R116" s="222">
        <f>IFERROR(P116/N114,"-")</f>
        <v>0</v>
      </c>
      <c r="S116" s="222" t="str">
        <f t="shared" si="169"/>
        <v>-</v>
      </c>
      <c r="T116" s="222" t="str">
        <f t="shared" si="1"/>
        <v>-</v>
      </c>
      <c r="U116" s="222">
        <f>IFERROR(O116/N114,"-")</f>
        <v>0</v>
      </c>
      <c r="V116" s="29">
        <f>IFERROR(Q116/N114,"-")</f>
        <v>0</v>
      </c>
      <c r="W116" s="488"/>
      <c r="X116" s="222">
        <v>0</v>
      </c>
      <c r="Y116" s="222">
        <v>0</v>
      </c>
      <c r="Z116" s="222">
        <v>0</v>
      </c>
      <c r="AA116" s="222">
        <f>IFERROR(Y116/W114,"-")</f>
        <v>0</v>
      </c>
      <c r="AB116" s="222" t="str">
        <f t="shared" si="170"/>
        <v>-</v>
      </c>
      <c r="AC116" s="222" t="str">
        <f t="shared" si="2"/>
        <v>-</v>
      </c>
      <c r="AD116" s="222">
        <f>IFERROR(X116/W114,"-")</f>
        <v>0</v>
      </c>
      <c r="AE116" s="29">
        <f>IFERROR(Z116/W114,"-")</f>
        <v>0</v>
      </c>
      <c r="AF116" s="488"/>
      <c r="AG116" s="222">
        <v>0</v>
      </c>
      <c r="AH116" s="222">
        <v>0</v>
      </c>
      <c r="AI116" s="222">
        <v>0</v>
      </c>
      <c r="AJ116" s="222">
        <f>IFERROR(AH116/AF114,"-")</f>
        <v>0</v>
      </c>
      <c r="AK116" s="222" t="str">
        <f t="shared" si="171"/>
        <v>-</v>
      </c>
      <c r="AL116" s="222" t="str">
        <f t="shared" si="3"/>
        <v>-</v>
      </c>
      <c r="AM116" s="222">
        <f>IFERROR(AG116/AF114,"-")</f>
        <v>0</v>
      </c>
      <c r="AN116" s="29">
        <f>IFERROR(AI116/AF114,"-")</f>
        <v>0</v>
      </c>
      <c r="AO116" s="485"/>
      <c r="AP116" s="222">
        <v>7</v>
      </c>
      <c r="AQ116" s="222">
        <v>27697</v>
      </c>
      <c r="AR116" s="222">
        <v>1</v>
      </c>
      <c r="AS116" s="222">
        <f>IFERROR(AQ116/AO114,"-")</f>
        <v>301.05434782608694</v>
      </c>
      <c r="AT116" s="222">
        <f t="shared" si="172"/>
        <v>3956.7142857142858</v>
      </c>
      <c r="AU116" s="222">
        <f t="shared" si="4"/>
        <v>27697</v>
      </c>
      <c r="AV116" s="222">
        <f>IFERROR(AP116/AO114,"-")</f>
        <v>7.6086956521739135E-2</v>
      </c>
      <c r="AW116" s="221">
        <f>IFERROR(AR116/AO114,"-")</f>
        <v>1.0869565217391304E-2</v>
      </c>
      <c r="AX116" s="488"/>
      <c r="AY116" s="222">
        <v>23</v>
      </c>
      <c r="AZ116" s="222">
        <v>407879</v>
      </c>
      <c r="BA116" s="222">
        <v>4</v>
      </c>
      <c r="BB116" s="222">
        <f>IFERROR(AZ116/AX114,"-")</f>
        <v>473.17749419953594</v>
      </c>
      <c r="BC116" s="222">
        <f t="shared" si="173"/>
        <v>17733.869565217392</v>
      </c>
      <c r="BD116" s="222">
        <f t="shared" si="5"/>
        <v>101969.75</v>
      </c>
      <c r="BE116" s="222">
        <f>IFERROR(AY116/AX114,"-")</f>
        <v>2.668213457076566E-2</v>
      </c>
      <c r="BF116" s="29">
        <f>IFERROR(BA116/AX114,"-")</f>
        <v>4.6403712296983757E-3</v>
      </c>
      <c r="BG116" s="187"/>
    </row>
    <row r="117" spans="2:59" s="7" customFormat="1" ht="13.5" customHeight="1">
      <c r="B117" s="466"/>
      <c r="C117" s="471"/>
      <c r="D117" s="298" t="s">
        <v>64</v>
      </c>
      <c r="E117" s="489"/>
      <c r="F117" s="224">
        <v>415</v>
      </c>
      <c r="G117" s="224">
        <f>SUM(G114:G116)</f>
        <v>24216743</v>
      </c>
      <c r="H117" s="224">
        <v>44</v>
      </c>
      <c r="I117" s="224">
        <f>IFERROR(G117/E114,"-")</f>
        <v>97255.995983935747</v>
      </c>
      <c r="J117" s="224">
        <f t="shared" si="168"/>
        <v>58353.597590361445</v>
      </c>
      <c r="K117" s="224">
        <f t="shared" si="0"/>
        <v>550380.52272727271</v>
      </c>
      <c r="L117" s="224">
        <f>IFERROR(F117/E114,"-")</f>
        <v>1.6666666666666667</v>
      </c>
      <c r="M117" s="223">
        <f>IFERROR(H117/E114,"-")</f>
        <v>0.17670682730923695</v>
      </c>
      <c r="N117" s="489"/>
      <c r="O117" s="224">
        <v>328</v>
      </c>
      <c r="P117" s="224">
        <f>SUM(P114:P116)</f>
        <v>19597192</v>
      </c>
      <c r="Q117" s="224">
        <v>35</v>
      </c>
      <c r="R117" s="224">
        <f>IFERROR(P117/N114,"-")</f>
        <v>105930.76756756757</v>
      </c>
      <c r="S117" s="224">
        <f t="shared" si="169"/>
        <v>59747.536585365851</v>
      </c>
      <c r="T117" s="224">
        <f t="shared" si="1"/>
        <v>559919.77142857143</v>
      </c>
      <c r="U117" s="224">
        <f>IFERROR(O117/N114,"-")</f>
        <v>1.7729729729729731</v>
      </c>
      <c r="V117" s="129">
        <f>IFERROR(Q117/N114,"-")</f>
        <v>0.1891891891891892</v>
      </c>
      <c r="W117" s="489"/>
      <c r="X117" s="224">
        <v>85</v>
      </c>
      <c r="Y117" s="224">
        <f>SUM(Y114:Y116)</f>
        <v>5094358</v>
      </c>
      <c r="Z117" s="224">
        <v>8</v>
      </c>
      <c r="AA117" s="224">
        <f>IFERROR(Y117/W114,"-")</f>
        <v>203774.32</v>
      </c>
      <c r="AB117" s="224">
        <f t="shared" si="170"/>
        <v>59933.623529411765</v>
      </c>
      <c r="AC117" s="224">
        <f t="shared" si="2"/>
        <v>636794.75</v>
      </c>
      <c r="AD117" s="224">
        <f>IFERROR(X117/W114,"-")</f>
        <v>3.4</v>
      </c>
      <c r="AE117" s="129">
        <f>IFERROR(Z117/W114,"-")</f>
        <v>0.32</v>
      </c>
      <c r="AF117" s="489"/>
      <c r="AG117" s="224">
        <v>62</v>
      </c>
      <c r="AH117" s="224">
        <f>SUM(AH114:AH116)</f>
        <v>3612731</v>
      </c>
      <c r="AI117" s="224">
        <v>6</v>
      </c>
      <c r="AJ117" s="224">
        <f>IFERROR(AH117/AF114,"-")</f>
        <v>200707.27777777778</v>
      </c>
      <c r="AK117" s="224">
        <f t="shared" si="171"/>
        <v>58269.854838709674</v>
      </c>
      <c r="AL117" s="224">
        <f t="shared" si="3"/>
        <v>602121.83333333337</v>
      </c>
      <c r="AM117" s="224">
        <f>IFERROR(AG117/AF114,"-")</f>
        <v>3.4444444444444446</v>
      </c>
      <c r="AN117" s="129">
        <f>IFERROR(AI117/AF114,"-")</f>
        <v>0.33333333333333331</v>
      </c>
      <c r="AO117" s="486"/>
      <c r="AP117" s="224">
        <v>233</v>
      </c>
      <c r="AQ117" s="224">
        <f>SUM(AQ114:AQ116)</f>
        <v>16129419</v>
      </c>
      <c r="AR117" s="224">
        <v>25</v>
      </c>
      <c r="AS117" s="224">
        <f>IFERROR(AQ117/AO114,"-")</f>
        <v>175319.77173913043</v>
      </c>
      <c r="AT117" s="224">
        <f t="shared" si="172"/>
        <v>69224.974248927043</v>
      </c>
      <c r="AU117" s="224">
        <f t="shared" si="4"/>
        <v>645176.76</v>
      </c>
      <c r="AV117" s="224">
        <f>IFERROR(AP117/AO114,"-")</f>
        <v>2.5326086956521738</v>
      </c>
      <c r="AW117" s="223">
        <f>IFERROR(AR117/AO114,"-")</f>
        <v>0.27173913043478259</v>
      </c>
      <c r="AX117" s="489"/>
      <c r="AY117" s="224">
        <v>997</v>
      </c>
      <c r="AZ117" s="224">
        <f>SUM(AZ114:AZ116)</f>
        <v>86948153</v>
      </c>
      <c r="BA117" s="224">
        <v>106</v>
      </c>
      <c r="BB117" s="224">
        <f>IFERROR(AZ117/AX114,"-")</f>
        <v>100867.92691415313</v>
      </c>
      <c r="BC117" s="224">
        <f t="shared" si="173"/>
        <v>87209.782347041124</v>
      </c>
      <c r="BD117" s="224">
        <f t="shared" si="5"/>
        <v>820265.59433962265</v>
      </c>
      <c r="BE117" s="224">
        <f>IFERROR(AY117/AX114,"-")</f>
        <v>1.1566125290023201</v>
      </c>
      <c r="BF117" s="129">
        <f>IFERROR(BA117/AX114,"-")</f>
        <v>0.12296983758700696</v>
      </c>
      <c r="BG117" s="187"/>
    </row>
    <row r="118" spans="2:59" s="7" customFormat="1" ht="13.5" customHeight="1">
      <c r="B118" s="464">
        <v>29</v>
      </c>
      <c r="C118" s="469" t="s">
        <v>32</v>
      </c>
      <c r="D118" s="301" t="s">
        <v>309</v>
      </c>
      <c r="E118" s="487">
        <f>市区町村別_オーラルフレイル区分別該当人数･割合!E33</f>
        <v>184</v>
      </c>
      <c r="F118" s="243">
        <v>364</v>
      </c>
      <c r="G118" s="58">
        <v>21616072</v>
      </c>
      <c r="H118" s="58">
        <v>39</v>
      </c>
      <c r="I118" s="58">
        <f>IFERROR(G118/E118,"-")</f>
        <v>117478.65217391304</v>
      </c>
      <c r="J118" s="58">
        <f>IFERROR(G118/F118,"-")</f>
        <v>59384.81318681319</v>
      </c>
      <c r="K118" s="58">
        <f t="shared" si="0"/>
        <v>554258.25641025638</v>
      </c>
      <c r="L118" s="58">
        <f>IFERROR(F118/E118,"-")</f>
        <v>1.9782608695652173</v>
      </c>
      <c r="M118" s="217">
        <f>IFERROR(H118/E118,"-")</f>
        <v>0.21195652173913043</v>
      </c>
      <c r="N118" s="487">
        <f>市区町村別_オーラルフレイル区分別該当人数･割合!G33</f>
        <v>138</v>
      </c>
      <c r="O118" s="243">
        <v>327</v>
      </c>
      <c r="P118" s="58">
        <v>17951208</v>
      </c>
      <c r="Q118" s="58">
        <v>33</v>
      </c>
      <c r="R118" s="58">
        <f>IFERROR(P118/N118,"-")</f>
        <v>130081.21739130435</v>
      </c>
      <c r="S118" s="58">
        <f>IFERROR(P118/O118,"-")</f>
        <v>54896.660550458713</v>
      </c>
      <c r="T118" s="58">
        <f t="shared" si="1"/>
        <v>543976</v>
      </c>
      <c r="U118" s="58">
        <f>IFERROR(O118/N118,"-")</f>
        <v>2.3695652173913042</v>
      </c>
      <c r="V118" s="27">
        <f>IFERROR(Q118/N118,"-")</f>
        <v>0.2391304347826087</v>
      </c>
      <c r="W118" s="487">
        <f>市区町村別_オーラルフレイル区分別該当人数･割合!I33</f>
        <v>22</v>
      </c>
      <c r="X118" s="243">
        <v>53</v>
      </c>
      <c r="Y118" s="58">
        <v>2021883</v>
      </c>
      <c r="Z118" s="58">
        <v>6</v>
      </c>
      <c r="AA118" s="58">
        <f>IFERROR(Y118/W118,"-")</f>
        <v>91903.772727272721</v>
      </c>
      <c r="AB118" s="58">
        <f>IFERROR(Y118/X118,"-")</f>
        <v>38148.735849056604</v>
      </c>
      <c r="AC118" s="58">
        <f t="shared" si="2"/>
        <v>336980.5</v>
      </c>
      <c r="AD118" s="58">
        <f>IFERROR(X118/W118,"-")</f>
        <v>2.4090909090909092</v>
      </c>
      <c r="AE118" s="27">
        <f>IFERROR(Z118/W118,"-")</f>
        <v>0.27272727272727271</v>
      </c>
      <c r="AF118" s="487">
        <f>市区町村別_オーラルフレイル区分別該当人数･割合!K33</f>
        <v>16</v>
      </c>
      <c r="AG118" s="243">
        <v>51</v>
      </c>
      <c r="AH118" s="58">
        <v>1873961</v>
      </c>
      <c r="AI118" s="58">
        <v>5</v>
      </c>
      <c r="AJ118" s="58">
        <f>IFERROR(AH118/AF118,"-")</f>
        <v>117122.5625</v>
      </c>
      <c r="AK118" s="58">
        <f>IFERROR(AH118/AG118,"-")</f>
        <v>36744.333333333336</v>
      </c>
      <c r="AL118" s="58">
        <f t="shared" si="3"/>
        <v>374792.2</v>
      </c>
      <c r="AM118" s="58">
        <f>IFERROR(AG118/AF118,"-")</f>
        <v>3.1875</v>
      </c>
      <c r="AN118" s="27">
        <f>IFERROR(AI118/AF118,"-")</f>
        <v>0.3125</v>
      </c>
      <c r="AO118" s="484">
        <f>市区町村別_オーラルフレイル区分別該当人数･割合!M33</f>
        <v>68</v>
      </c>
      <c r="AP118" s="243">
        <v>187</v>
      </c>
      <c r="AQ118" s="58">
        <v>13087330</v>
      </c>
      <c r="AR118" s="58">
        <v>19</v>
      </c>
      <c r="AS118" s="58">
        <f>IFERROR(AQ118/AO118,"-")</f>
        <v>192460.73529411765</v>
      </c>
      <c r="AT118" s="58">
        <f>IFERROR(AQ118/AP118,"-")</f>
        <v>69985.721925133694</v>
      </c>
      <c r="AU118" s="58">
        <f t="shared" si="4"/>
        <v>688806.84210526315</v>
      </c>
      <c r="AV118" s="58">
        <f>IFERROR(AP118/AO118,"-")</f>
        <v>2.75</v>
      </c>
      <c r="AW118" s="217">
        <f>IFERROR(AR118/AO118,"-")</f>
        <v>0.27941176470588236</v>
      </c>
      <c r="AX118" s="487">
        <f>市区町村別_オーラルフレイル区分別該当人数･割合!O33</f>
        <v>770</v>
      </c>
      <c r="AY118" s="243">
        <v>964</v>
      </c>
      <c r="AZ118" s="58">
        <v>62440971</v>
      </c>
      <c r="BA118" s="58">
        <v>97</v>
      </c>
      <c r="BB118" s="58">
        <f>IFERROR(AZ118/AX118,"-")</f>
        <v>81092.170129870123</v>
      </c>
      <c r="BC118" s="58">
        <f>IFERROR(AZ118/AY118,"-")</f>
        <v>64772.791493775934</v>
      </c>
      <c r="BD118" s="58">
        <f t="shared" si="5"/>
        <v>643721.35051546397</v>
      </c>
      <c r="BE118" s="58">
        <f>IFERROR(AY118/AX118,"-")</f>
        <v>1.2519480519480519</v>
      </c>
      <c r="BF118" s="27">
        <f>IFERROR(BA118/AX118,"-")</f>
        <v>0.12597402597402596</v>
      </c>
      <c r="BG118" s="187"/>
    </row>
    <row r="119" spans="2:59" s="7" customFormat="1" ht="13.5" customHeight="1">
      <c r="B119" s="465"/>
      <c r="C119" s="470"/>
      <c r="D119" s="300" t="s">
        <v>310</v>
      </c>
      <c r="E119" s="488"/>
      <c r="F119" s="59">
        <v>0</v>
      </c>
      <c r="G119" s="219">
        <v>0</v>
      </c>
      <c r="H119" s="219">
        <v>0</v>
      </c>
      <c r="I119" s="219">
        <f>IFERROR(G119/E118,"-")</f>
        <v>0</v>
      </c>
      <c r="J119" s="219" t="str">
        <f t="shared" ref="J119:J121" si="174">IFERROR(G119/F119,"-")</f>
        <v>-</v>
      </c>
      <c r="K119" s="219" t="str">
        <f t="shared" si="0"/>
        <v>-</v>
      </c>
      <c r="L119" s="219">
        <f>IFERROR(F119/E118,"-")</f>
        <v>0</v>
      </c>
      <c r="M119" s="218">
        <f>IFERROR(H119/E118,"-")</f>
        <v>0</v>
      </c>
      <c r="N119" s="488"/>
      <c r="O119" s="59">
        <v>0</v>
      </c>
      <c r="P119" s="219">
        <v>0</v>
      </c>
      <c r="Q119" s="219">
        <v>0</v>
      </c>
      <c r="R119" s="219">
        <f>IFERROR(P119/N118,"-")</f>
        <v>0</v>
      </c>
      <c r="S119" s="219" t="str">
        <f t="shared" ref="S119:S121" si="175">IFERROR(P119/O119,"-")</f>
        <v>-</v>
      </c>
      <c r="T119" s="219" t="str">
        <f t="shared" si="1"/>
        <v>-</v>
      </c>
      <c r="U119" s="219">
        <f>IFERROR(O119/N118,"-")</f>
        <v>0</v>
      </c>
      <c r="V119" s="144">
        <f>IFERROR(Q119/N118,"-")</f>
        <v>0</v>
      </c>
      <c r="W119" s="488"/>
      <c r="X119" s="59">
        <v>0</v>
      </c>
      <c r="Y119" s="219">
        <v>0</v>
      </c>
      <c r="Z119" s="219">
        <v>0</v>
      </c>
      <c r="AA119" s="219">
        <f>IFERROR(Y119/W118,"-")</f>
        <v>0</v>
      </c>
      <c r="AB119" s="219" t="str">
        <f t="shared" ref="AB119:AB121" si="176">IFERROR(Y119/X119,"-")</f>
        <v>-</v>
      </c>
      <c r="AC119" s="219" t="str">
        <f t="shared" si="2"/>
        <v>-</v>
      </c>
      <c r="AD119" s="219">
        <f>IFERROR(X119/W118,"-")</f>
        <v>0</v>
      </c>
      <c r="AE119" s="144">
        <f>IFERROR(Z119/W118,"-")</f>
        <v>0</v>
      </c>
      <c r="AF119" s="488"/>
      <c r="AG119" s="59">
        <v>0</v>
      </c>
      <c r="AH119" s="219">
        <v>0</v>
      </c>
      <c r="AI119" s="219">
        <v>0</v>
      </c>
      <c r="AJ119" s="219">
        <f>IFERROR(AH119/AF118,"-")</f>
        <v>0</v>
      </c>
      <c r="AK119" s="219" t="str">
        <f t="shared" ref="AK119:AK121" si="177">IFERROR(AH119/AG119,"-")</f>
        <v>-</v>
      </c>
      <c r="AL119" s="219" t="str">
        <f t="shared" si="3"/>
        <v>-</v>
      </c>
      <c r="AM119" s="219">
        <f>IFERROR(AG119/AF118,"-")</f>
        <v>0</v>
      </c>
      <c r="AN119" s="144">
        <f>IFERROR(AI119/AF118,"-")</f>
        <v>0</v>
      </c>
      <c r="AO119" s="485"/>
      <c r="AP119" s="59">
        <v>0</v>
      </c>
      <c r="AQ119" s="219">
        <v>0</v>
      </c>
      <c r="AR119" s="219">
        <v>0</v>
      </c>
      <c r="AS119" s="219">
        <f>IFERROR(AQ119/AO118,"-")</f>
        <v>0</v>
      </c>
      <c r="AT119" s="219" t="str">
        <f t="shared" ref="AT119:AT121" si="178">IFERROR(AQ119/AP119,"-")</f>
        <v>-</v>
      </c>
      <c r="AU119" s="219" t="str">
        <f t="shared" si="4"/>
        <v>-</v>
      </c>
      <c r="AV119" s="219">
        <f>IFERROR(AP119/AO118,"-")</f>
        <v>0</v>
      </c>
      <c r="AW119" s="218">
        <f>IFERROR(AR119/AO118,"-")</f>
        <v>0</v>
      </c>
      <c r="AX119" s="488"/>
      <c r="AY119" s="59">
        <v>5</v>
      </c>
      <c r="AZ119" s="219">
        <v>1220426</v>
      </c>
      <c r="BA119" s="219">
        <v>2</v>
      </c>
      <c r="BB119" s="219">
        <f>IFERROR(AZ119/AX118,"-")</f>
        <v>1584.9688311688312</v>
      </c>
      <c r="BC119" s="219">
        <f t="shared" ref="BC119:BC121" si="179">IFERROR(AZ119/AY119,"-")</f>
        <v>244085.2</v>
      </c>
      <c r="BD119" s="219">
        <f t="shared" si="5"/>
        <v>610213</v>
      </c>
      <c r="BE119" s="219">
        <f>IFERROR(AY119/AX118,"-")</f>
        <v>6.4935064935064939E-3</v>
      </c>
      <c r="BF119" s="144">
        <f>IFERROR(BA119/AX118,"-")</f>
        <v>2.5974025974025974E-3</v>
      </c>
      <c r="BG119" s="187"/>
    </row>
    <row r="120" spans="2:59" s="7" customFormat="1" ht="13.5" customHeight="1">
      <c r="B120" s="465"/>
      <c r="C120" s="470"/>
      <c r="D120" s="297" t="s">
        <v>311</v>
      </c>
      <c r="E120" s="488"/>
      <c r="F120" s="222">
        <v>0</v>
      </c>
      <c r="G120" s="222">
        <v>0</v>
      </c>
      <c r="H120" s="222">
        <v>0</v>
      </c>
      <c r="I120" s="222">
        <f>IFERROR(G120/E118,"-")</f>
        <v>0</v>
      </c>
      <c r="J120" s="222" t="str">
        <f t="shared" si="174"/>
        <v>-</v>
      </c>
      <c r="K120" s="222" t="str">
        <f t="shared" si="0"/>
        <v>-</v>
      </c>
      <c r="L120" s="222">
        <f>IFERROR(F120/E118,"-")</f>
        <v>0</v>
      </c>
      <c r="M120" s="221">
        <f>IFERROR(H120/E118,"-")</f>
        <v>0</v>
      </c>
      <c r="N120" s="488"/>
      <c r="O120" s="222">
        <v>0</v>
      </c>
      <c r="P120" s="222">
        <v>0</v>
      </c>
      <c r="Q120" s="222">
        <v>0</v>
      </c>
      <c r="R120" s="222">
        <f>IFERROR(P120/N118,"-")</f>
        <v>0</v>
      </c>
      <c r="S120" s="222" t="str">
        <f t="shared" si="175"/>
        <v>-</v>
      </c>
      <c r="T120" s="222" t="str">
        <f t="shared" si="1"/>
        <v>-</v>
      </c>
      <c r="U120" s="222">
        <f>IFERROR(O120/N118,"-")</f>
        <v>0</v>
      </c>
      <c r="V120" s="29">
        <f>IFERROR(Q120/N118,"-")</f>
        <v>0</v>
      </c>
      <c r="W120" s="488"/>
      <c r="X120" s="222">
        <v>0</v>
      </c>
      <c r="Y120" s="222">
        <v>0</v>
      </c>
      <c r="Z120" s="222">
        <v>0</v>
      </c>
      <c r="AA120" s="222">
        <f>IFERROR(Y120/W118,"-")</f>
        <v>0</v>
      </c>
      <c r="AB120" s="222" t="str">
        <f t="shared" si="176"/>
        <v>-</v>
      </c>
      <c r="AC120" s="222" t="str">
        <f t="shared" si="2"/>
        <v>-</v>
      </c>
      <c r="AD120" s="222">
        <f>IFERROR(X120/W118,"-")</f>
        <v>0</v>
      </c>
      <c r="AE120" s="29">
        <f>IFERROR(Z120/W118,"-")</f>
        <v>0</v>
      </c>
      <c r="AF120" s="488"/>
      <c r="AG120" s="222">
        <v>0</v>
      </c>
      <c r="AH120" s="222">
        <v>0</v>
      </c>
      <c r="AI120" s="222">
        <v>0</v>
      </c>
      <c r="AJ120" s="222">
        <f>IFERROR(AH120/AF118,"-")</f>
        <v>0</v>
      </c>
      <c r="AK120" s="222" t="str">
        <f t="shared" si="177"/>
        <v>-</v>
      </c>
      <c r="AL120" s="222" t="str">
        <f t="shared" si="3"/>
        <v>-</v>
      </c>
      <c r="AM120" s="222">
        <f>IFERROR(AG120/AF118,"-")</f>
        <v>0</v>
      </c>
      <c r="AN120" s="29">
        <f>IFERROR(AI120/AF118,"-")</f>
        <v>0</v>
      </c>
      <c r="AO120" s="485"/>
      <c r="AP120" s="222">
        <v>0</v>
      </c>
      <c r="AQ120" s="222">
        <v>0</v>
      </c>
      <c r="AR120" s="222">
        <v>0</v>
      </c>
      <c r="AS120" s="222">
        <f>IFERROR(AQ120/AO118,"-")</f>
        <v>0</v>
      </c>
      <c r="AT120" s="222" t="str">
        <f t="shared" si="178"/>
        <v>-</v>
      </c>
      <c r="AU120" s="222" t="str">
        <f t="shared" si="4"/>
        <v>-</v>
      </c>
      <c r="AV120" s="222">
        <f>IFERROR(AP120/AO118,"-")</f>
        <v>0</v>
      </c>
      <c r="AW120" s="221">
        <f>IFERROR(AR120/AO118,"-")</f>
        <v>0</v>
      </c>
      <c r="AX120" s="488"/>
      <c r="AY120" s="222">
        <v>6</v>
      </c>
      <c r="AZ120" s="222">
        <v>121419</v>
      </c>
      <c r="BA120" s="222">
        <v>2</v>
      </c>
      <c r="BB120" s="222">
        <f>IFERROR(AZ120/AX118,"-")</f>
        <v>157.68701298701299</v>
      </c>
      <c r="BC120" s="222">
        <f t="shared" si="179"/>
        <v>20236.5</v>
      </c>
      <c r="BD120" s="222">
        <f t="shared" si="5"/>
        <v>60709.5</v>
      </c>
      <c r="BE120" s="222">
        <f>IFERROR(AY120/AX118,"-")</f>
        <v>7.7922077922077922E-3</v>
      </c>
      <c r="BF120" s="29">
        <f>IFERROR(BA120/AX118,"-")</f>
        <v>2.5974025974025974E-3</v>
      </c>
      <c r="BG120" s="187"/>
    </row>
    <row r="121" spans="2:59" s="7" customFormat="1" ht="13.5" customHeight="1">
      <c r="B121" s="466"/>
      <c r="C121" s="471"/>
      <c r="D121" s="298" t="s">
        <v>64</v>
      </c>
      <c r="E121" s="489"/>
      <c r="F121" s="224">
        <v>364</v>
      </c>
      <c r="G121" s="224">
        <f>SUM(G118:G120)</f>
        <v>21616072</v>
      </c>
      <c r="H121" s="224">
        <v>39</v>
      </c>
      <c r="I121" s="224">
        <f>IFERROR(G121/E118,"-")</f>
        <v>117478.65217391304</v>
      </c>
      <c r="J121" s="224">
        <f t="shared" si="174"/>
        <v>59384.81318681319</v>
      </c>
      <c r="K121" s="224">
        <f t="shared" si="0"/>
        <v>554258.25641025638</v>
      </c>
      <c r="L121" s="224">
        <f>IFERROR(F121/E118,"-")</f>
        <v>1.9782608695652173</v>
      </c>
      <c r="M121" s="223">
        <f>IFERROR(H121/E118,"-")</f>
        <v>0.21195652173913043</v>
      </c>
      <c r="N121" s="489"/>
      <c r="O121" s="224">
        <v>327</v>
      </c>
      <c r="P121" s="224">
        <f>SUM(P118:P120)</f>
        <v>17951208</v>
      </c>
      <c r="Q121" s="224">
        <v>33</v>
      </c>
      <c r="R121" s="224">
        <f>IFERROR(P121/N118,"-")</f>
        <v>130081.21739130435</v>
      </c>
      <c r="S121" s="224">
        <f t="shared" si="175"/>
        <v>54896.660550458713</v>
      </c>
      <c r="T121" s="224">
        <f t="shared" si="1"/>
        <v>543976</v>
      </c>
      <c r="U121" s="224">
        <f>IFERROR(O121/N118,"-")</f>
        <v>2.3695652173913042</v>
      </c>
      <c r="V121" s="129">
        <f>IFERROR(Q121/N118,"-")</f>
        <v>0.2391304347826087</v>
      </c>
      <c r="W121" s="489"/>
      <c r="X121" s="224">
        <v>53</v>
      </c>
      <c r="Y121" s="224">
        <f>SUM(Y118:Y120)</f>
        <v>2021883</v>
      </c>
      <c r="Z121" s="224">
        <v>6</v>
      </c>
      <c r="AA121" s="224">
        <f>IFERROR(Y121/W118,"-")</f>
        <v>91903.772727272721</v>
      </c>
      <c r="AB121" s="224">
        <f t="shared" si="176"/>
        <v>38148.735849056604</v>
      </c>
      <c r="AC121" s="224">
        <f t="shared" si="2"/>
        <v>336980.5</v>
      </c>
      <c r="AD121" s="224">
        <f>IFERROR(X121/W118,"-")</f>
        <v>2.4090909090909092</v>
      </c>
      <c r="AE121" s="129">
        <f>IFERROR(Z121/W118,"-")</f>
        <v>0.27272727272727271</v>
      </c>
      <c r="AF121" s="489"/>
      <c r="AG121" s="224">
        <v>51</v>
      </c>
      <c r="AH121" s="224">
        <f>SUM(AH118:AH120)</f>
        <v>1873961</v>
      </c>
      <c r="AI121" s="224">
        <v>5</v>
      </c>
      <c r="AJ121" s="224">
        <f>IFERROR(AH121/AF118,"-")</f>
        <v>117122.5625</v>
      </c>
      <c r="AK121" s="224">
        <f t="shared" si="177"/>
        <v>36744.333333333336</v>
      </c>
      <c r="AL121" s="224">
        <f t="shared" si="3"/>
        <v>374792.2</v>
      </c>
      <c r="AM121" s="224">
        <f>IFERROR(AG121/AF118,"-")</f>
        <v>3.1875</v>
      </c>
      <c r="AN121" s="129">
        <f>IFERROR(AI121/AF118,"-")</f>
        <v>0.3125</v>
      </c>
      <c r="AO121" s="486"/>
      <c r="AP121" s="224">
        <v>187</v>
      </c>
      <c r="AQ121" s="224">
        <f>SUM(AQ118:AQ120)</f>
        <v>13087330</v>
      </c>
      <c r="AR121" s="224">
        <v>19</v>
      </c>
      <c r="AS121" s="224">
        <f>IFERROR(AQ121/AO118,"-")</f>
        <v>192460.73529411765</v>
      </c>
      <c r="AT121" s="224">
        <f t="shared" si="178"/>
        <v>69985.721925133694</v>
      </c>
      <c r="AU121" s="224">
        <f t="shared" si="4"/>
        <v>688806.84210526315</v>
      </c>
      <c r="AV121" s="224">
        <f>IFERROR(AP121/AO118,"-")</f>
        <v>2.75</v>
      </c>
      <c r="AW121" s="223">
        <f>IFERROR(AR121/AO118,"-")</f>
        <v>0.27941176470588236</v>
      </c>
      <c r="AX121" s="489"/>
      <c r="AY121" s="224">
        <v>964</v>
      </c>
      <c r="AZ121" s="224">
        <f>SUM(AZ118:AZ120)</f>
        <v>63782816</v>
      </c>
      <c r="BA121" s="224">
        <v>97</v>
      </c>
      <c r="BB121" s="224">
        <f>IFERROR(AZ121/AX118,"-")</f>
        <v>82834.825974025967</v>
      </c>
      <c r="BC121" s="224">
        <f t="shared" si="179"/>
        <v>66164.746887966801</v>
      </c>
      <c r="BD121" s="224">
        <f t="shared" si="5"/>
        <v>657554.80412371131</v>
      </c>
      <c r="BE121" s="224">
        <f>IFERROR(AY121/AX118,"-")</f>
        <v>1.2519480519480519</v>
      </c>
      <c r="BF121" s="129">
        <f>IFERROR(BA121/AX118,"-")</f>
        <v>0.12597402597402596</v>
      </c>
      <c r="BG121" s="187"/>
    </row>
    <row r="122" spans="2:59" s="7" customFormat="1" ht="13.5" customHeight="1">
      <c r="B122" s="464">
        <v>30</v>
      </c>
      <c r="C122" s="469" t="s">
        <v>33</v>
      </c>
      <c r="D122" s="301" t="s">
        <v>309</v>
      </c>
      <c r="E122" s="487">
        <f>市区町村別_オーラルフレイル区分別該当人数･割合!E34</f>
        <v>353</v>
      </c>
      <c r="F122" s="243">
        <v>924</v>
      </c>
      <c r="G122" s="58">
        <v>67520419</v>
      </c>
      <c r="H122" s="58">
        <v>88</v>
      </c>
      <c r="I122" s="58">
        <f>IFERROR(G122/E122,"-")</f>
        <v>191275.97450424929</v>
      </c>
      <c r="J122" s="58">
        <f>IFERROR(G122/F122,"-")</f>
        <v>73074.046536796537</v>
      </c>
      <c r="K122" s="58">
        <f t="shared" si="0"/>
        <v>767277.48863636365</v>
      </c>
      <c r="L122" s="58">
        <f>IFERROR(F122/E122,"-")</f>
        <v>2.6175637393767706</v>
      </c>
      <c r="M122" s="217">
        <f>IFERROR(H122/E122,"-")</f>
        <v>0.24929178470254956</v>
      </c>
      <c r="N122" s="487">
        <f>市区町村別_オーラルフレイル区分別該当人数･割合!G34</f>
        <v>243</v>
      </c>
      <c r="O122" s="243">
        <v>701</v>
      </c>
      <c r="P122" s="58">
        <v>51341855</v>
      </c>
      <c r="Q122" s="58">
        <v>67</v>
      </c>
      <c r="R122" s="58">
        <f>IFERROR(P122/N122,"-")</f>
        <v>211283.35390946502</v>
      </c>
      <c r="S122" s="58">
        <f>IFERROR(P122/O122,"-")</f>
        <v>73240.877318116982</v>
      </c>
      <c r="T122" s="58">
        <f t="shared" si="1"/>
        <v>766296.34328358213</v>
      </c>
      <c r="U122" s="58">
        <f>IFERROR(O122/N122,"-")</f>
        <v>2.8847736625514404</v>
      </c>
      <c r="V122" s="27">
        <f>IFERROR(Q122/N122,"-")</f>
        <v>0.27572016460905352</v>
      </c>
      <c r="W122" s="487">
        <f>市区町村別_オーラルフレイル区分別該当人数･割合!I34</f>
        <v>37</v>
      </c>
      <c r="X122" s="243">
        <v>131</v>
      </c>
      <c r="Y122" s="58">
        <v>11467441</v>
      </c>
      <c r="Z122" s="58">
        <v>11</v>
      </c>
      <c r="AA122" s="58">
        <f>IFERROR(Y122/W122,"-")</f>
        <v>309930.83783783781</v>
      </c>
      <c r="AB122" s="58">
        <f>IFERROR(Y122/X122,"-")</f>
        <v>87537.717557251905</v>
      </c>
      <c r="AC122" s="58">
        <f t="shared" si="2"/>
        <v>1042494.6363636364</v>
      </c>
      <c r="AD122" s="58">
        <f>IFERROR(X122/W122,"-")</f>
        <v>3.5405405405405403</v>
      </c>
      <c r="AE122" s="27">
        <f>IFERROR(Z122/W122,"-")</f>
        <v>0.29729729729729731</v>
      </c>
      <c r="AF122" s="487">
        <f>市区町村別_オーラルフレイル区分別該当人数･割合!K34</f>
        <v>29</v>
      </c>
      <c r="AG122" s="243">
        <v>107</v>
      </c>
      <c r="AH122" s="58">
        <v>10023028</v>
      </c>
      <c r="AI122" s="58">
        <v>9</v>
      </c>
      <c r="AJ122" s="58">
        <f>IFERROR(AH122/AF122,"-")</f>
        <v>345621.6551724138</v>
      </c>
      <c r="AK122" s="58">
        <f>IFERROR(AH122/AG122,"-")</f>
        <v>93673.158878504677</v>
      </c>
      <c r="AL122" s="58">
        <f t="shared" si="3"/>
        <v>1113669.7777777778</v>
      </c>
      <c r="AM122" s="58">
        <f>IFERROR(AG122/AF122,"-")</f>
        <v>3.6896551724137931</v>
      </c>
      <c r="AN122" s="27">
        <f>IFERROR(AI122/AF122,"-")</f>
        <v>0.31034482758620691</v>
      </c>
      <c r="AO122" s="484">
        <f>市区町村別_オーラルフレイル区分別該当人数･割合!M34</f>
        <v>79</v>
      </c>
      <c r="AP122" s="243">
        <v>272</v>
      </c>
      <c r="AQ122" s="58">
        <v>29026702</v>
      </c>
      <c r="AR122" s="58">
        <v>24</v>
      </c>
      <c r="AS122" s="58">
        <f>IFERROR(AQ122/AO122,"-")</f>
        <v>367426.60759493674</v>
      </c>
      <c r="AT122" s="58">
        <f>IFERROR(AQ122/AP122,"-")</f>
        <v>106715.81617647059</v>
      </c>
      <c r="AU122" s="58">
        <f t="shared" si="4"/>
        <v>1209445.9166666667</v>
      </c>
      <c r="AV122" s="58">
        <f>IFERROR(AP122/AO122,"-")</f>
        <v>3.4430379746835444</v>
      </c>
      <c r="AW122" s="217">
        <f>IFERROR(AR122/AO122,"-")</f>
        <v>0.30379746835443039</v>
      </c>
      <c r="AX122" s="487">
        <f>市区町村別_オーラルフレイル区分別該当人数･割合!O34</f>
        <v>1542</v>
      </c>
      <c r="AY122" s="243">
        <v>2327</v>
      </c>
      <c r="AZ122" s="58">
        <v>161276775</v>
      </c>
      <c r="BA122" s="58">
        <v>232</v>
      </c>
      <c r="BB122" s="58">
        <f>IFERROR(AZ122/AX122,"-")</f>
        <v>104589.34824902724</v>
      </c>
      <c r="BC122" s="58">
        <f>IFERROR(AZ122/AY122,"-")</f>
        <v>69306.736140954017</v>
      </c>
      <c r="BD122" s="58">
        <f t="shared" si="5"/>
        <v>695158.51293103443</v>
      </c>
      <c r="BE122" s="58">
        <f>IFERROR(AY122/AX122,"-")</f>
        <v>1.5090791180285343</v>
      </c>
      <c r="BF122" s="27">
        <f>IFERROR(BA122/AX122,"-")</f>
        <v>0.15045395590142671</v>
      </c>
      <c r="BG122" s="187"/>
    </row>
    <row r="123" spans="2:59" s="7" customFormat="1" ht="13.5" customHeight="1">
      <c r="B123" s="465"/>
      <c r="C123" s="470"/>
      <c r="D123" s="300" t="s">
        <v>310</v>
      </c>
      <c r="E123" s="488"/>
      <c r="F123" s="59">
        <v>3</v>
      </c>
      <c r="G123" s="219">
        <v>633040</v>
      </c>
      <c r="H123" s="219">
        <v>2</v>
      </c>
      <c r="I123" s="219">
        <f>IFERROR(G123/E122,"-")</f>
        <v>1793.3144475920681</v>
      </c>
      <c r="J123" s="219">
        <f t="shared" ref="J123:J125" si="180">IFERROR(G123/F123,"-")</f>
        <v>211013.33333333334</v>
      </c>
      <c r="K123" s="219">
        <f t="shared" si="0"/>
        <v>316520</v>
      </c>
      <c r="L123" s="219">
        <f>IFERROR(F123/E122,"-")</f>
        <v>8.4985835694051E-3</v>
      </c>
      <c r="M123" s="218">
        <f>IFERROR(H123/E122,"-")</f>
        <v>5.6657223796033997E-3</v>
      </c>
      <c r="N123" s="488"/>
      <c r="O123" s="59">
        <v>1</v>
      </c>
      <c r="P123" s="219">
        <v>60466</v>
      </c>
      <c r="Q123" s="219">
        <v>1</v>
      </c>
      <c r="R123" s="219">
        <f>IFERROR(P123/N122,"-")</f>
        <v>248.8312757201646</v>
      </c>
      <c r="S123" s="219">
        <f t="shared" ref="S123:S125" si="181">IFERROR(P123/O123,"-")</f>
        <v>60466</v>
      </c>
      <c r="T123" s="219">
        <f t="shared" si="1"/>
        <v>60466</v>
      </c>
      <c r="U123" s="219">
        <f>IFERROR(O123/N122,"-")</f>
        <v>4.11522633744856E-3</v>
      </c>
      <c r="V123" s="144">
        <f>IFERROR(Q123/N122,"-")</f>
        <v>4.11522633744856E-3</v>
      </c>
      <c r="W123" s="488"/>
      <c r="X123" s="59">
        <v>0</v>
      </c>
      <c r="Y123" s="219">
        <v>0</v>
      </c>
      <c r="Z123" s="219">
        <v>0</v>
      </c>
      <c r="AA123" s="219">
        <f>IFERROR(Y123/W122,"-")</f>
        <v>0</v>
      </c>
      <c r="AB123" s="219" t="str">
        <f t="shared" ref="AB123:AB125" si="182">IFERROR(Y123/X123,"-")</f>
        <v>-</v>
      </c>
      <c r="AC123" s="219" t="str">
        <f t="shared" si="2"/>
        <v>-</v>
      </c>
      <c r="AD123" s="219">
        <f>IFERROR(X123/W122,"-")</f>
        <v>0</v>
      </c>
      <c r="AE123" s="144">
        <f>IFERROR(Z123/W122,"-")</f>
        <v>0</v>
      </c>
      <c r="AF123" s="488"/>
      <c r="AG123" s="59">
        <v>0</v>
      </c>
      <c r="AH123" s="219">
        <v>0</v>
      </c>
      <c r="AI123" s="219">
        <v>0</v>
      </c>
      <c r="AJ123" s="219">
        <f>IFERROR(AH123/AF122,"-")</f>
        <v>0</v>
      </c>
      <c r="AK123" s="219" t="str">
        <f t="shared" ref="AK123:AK125" si="183">IFERROR(AH123/AG123,"-")</f>
        <v>-</v>
      </c>
      <c r="AL123" s="219" t="str">
        <f t="shared" si="3"/>
        <v>-</v>
      </c>
      <c r="AM123" s="219">
        <f>IFERROR(AG123/AF122,"-")</f>
        <v>0</v>
      </c>
      <c r="AN123" s="144">
        <f>IFERROR(AI123/AF122,"-")</f>
        <v>0</v>
      </c>
      <c r="AO123" s="485"/>
      <c r="AP123" s="59">
        <v>4</v>
      </c>
      <c r="AQ123" s="219">
        <v>1005908</v>
      </c>
      <c r="AR123" s="219">
        <v>1</v>
      </c>
      <c r="AS123" s="219">
        <f>IFERROR(AQ123/AO122,"-")</f>
        <v>12733.012658227848</v>
      </c>
      <c r="AT123" s="219">
        <f t="shared" ref="AT123:AT125" si="184">IFERROR(AQ123/AP123,"-")</f>
        <v>251477</v>
      </c>
      <c r="AU123" s="219">
        <f t="shared" si="4"/>
        <v>1005908</v>
      </c>
      <c r="AV123" s="219">
        <f>IFERROR(AP123/AO122,"-")</f>
        <v>5.0632911392405063E-2</v>
      </c>
      <c r="AW123" s="218">
        <f>IFERROR(AR123/AO122,"-")</f>
        <v>1.2658227848101266E-2</v>
      </c>
      <c r="AX123" s="488"/>
      <c r="AY123" s="59">
        <v>18</v>
      </c>
      <c r="AZ123" s="219">
        <v>5937936</v>
      </c>
      <c r="BA123" s="219">
        <v>5</v>
      </c>
      <c r="BB123" s="219">
        <f>IFERROR(AZ123/AX122,"-")</f>
        <v>3850.8015564202333</v>
      </c>
      <c r="BC123" s="219">
        <f t="shared" ref="BC123:BC125" si="185">IFERROR(AZ123/AY123,"-")</f>
        <v>329885.33333333331</v>
      </c>
      <c r="BD123" s="219">
        <f t="shared" si="5"/>
        <v>1187587.2</v>
      </c>
      <c r="BE123" s="219">
        <f>IFERROR(AY123/AX122,"-")</f>
        <v>1.1673151750972763E-2</v>
      </c>
      <c r="BF123" s="144">
        <f>IFERROR(BA123/AX122,"-")</f>
        <v>3.2425421530479898E-3</v>
      </c>
      <c r="BG123" s="187"/>
    </row>
    <row r="124" spans="2:59" s="7" customFormat="1" ht="13.5" customHeight="1">
      <c r="B124" s="465"/>
      <c r="C124" s="470"/>
      <c r="D124" s="297" t="s">
        <v>311</v>
      </c>
      <c r="E124" s="488"/>
      <c r="F124" s="222">
        <v>1</v>
      </c>
      <c r="G124" s="222">
        <v>368</v>
      </c>
      <c r="H124" s="222">
        <v>1</v>
      </c>
      <c r="I124" s="222">
        <f>IFERROR(G124/E122,"-")</f>
        <v>1.0424929178470255</v>
      </c>
      <c r="J124" s="222">
        <f t="shared" si="180"/>
        <v>368</v>
      </c>
      <c r="K124" s="222">
        <f t="shared" si="0"/>
        <v>368</v>
      </c>
      <c r="L124" s="222">
        <f>IFERROR(F124/E122,"-")</f>
        <v>2.8328611898016999E-3</v>
      </c>
      <c r="M124" s="221">
        <f>IFERROR(H124/E122,"-")</f>
        <v>2.8328611898016999E-3</v>
      </c>
      <c r="N124" s="488"/>
      <c r="O124" s="222">
        <v>1</v>
      </c>
      <c r="P124" s="222">
        <v>368</v>
      </c>
      <c r="Q124" s="222">
        <v>1</v>
      </c>
      <c r="R124" s="222">
        <f>IFERROR(P124/N122,"-")</f>
        <v>1.5144032921810699</v>
      </c>
      <c r="S124" s="222">
        <f t="shared" si="181"/>
        <v>368</v>
      </c>
      <c r="T124" s="222">
        <f t="shared" si="1"/>
        <v>368</v>
      </c>
      <c r="U124" s="222">
        <f>IFERROR(O124/N122,"-")</f>
        <v>4.11522633744856E-3</v>
      </c>
      <c r="V124" s="29">
        <f>IFERROR(Q124/N122,"-")</f>
        <v>4.11522633744856E-3</v>
      </c>
      <c r="W124" s="488"/>
      <c r="X124" s="222">
        <v>0</v>
      </c>
      <c r="Y124" s="222">
        <v>0</v>
      </c>
      <c r="Z124" s="222">
        <v>0</v>
      </c>
      <c r="AA124" s="222">
        <f>IFERROR(Y124/W122,"-")</f>
        <v>0</v>
      </c>
      <c r="AB124" s="222" t="str">
        <f t="shared" si="182"/>
        <v>-</v>
      </c>
      <c r="AC124" s="222" t="str">
        <f t="shared" si="2"/>
        <v>-</v>
      </c>
      <c r="AD124" s="222">
        <f>IFERROR(X124/W122,"-")</f>
        <v>0</v>
      </c>
      <c r="AE124" s="29">
        <f>IFERROR(Z124/W122,"-")</f>
        <v>0</v>
      </c>
      <c r="AF124" s="488"/>
      <c r="AG124" s="222">
        <v>0</v>
      </c>
      <c r="AH124" s="222">
        <v>0</v>
      </c>
      <c r="AI124" s="222">
        <v>0</v>
      </c>
      <c r="AJ124" s="222">
        <f>IFERROR(AH124/AF122,"-")</f>
        <v>0</v>
      </c>
      <c r="AK124" s="222" t="str">
        <f t="shared" si="183"/>
        <v>-</v>
      </c>
      <c r="AL124" s="222" t="str">
        <f t="shared" si="3"/>
        <v>-</v>
      </c>
      <c r="AM124" s="222">
        <f>IFERROR(AG124/AF122,"-")</f>
        <v>0</v>
      </c>
      <c r="AN124" s="29">
        <f>IFERROR(AI124/AF122,"-")</f>
        <v>0</v>
      </c>
      <c r="AO124" s="485"/>
      <c r="AP124" s="222">
        <v>0</v>
      </c>
      <c r="AQ124" s="222">
        <v>0</v>
      </c>
      <c r="AR124" s="222">
        <v>0</v>
      </c>
      <c r="AS124" s="222">
        <f>IFERROR(AQ124/AO122,"-")</f>
        <v>0</v>
      </c>
      <c r="AT124" s="222" t="str">
        <f t="shared" si="184"/>
        <v>-</v>
      </c>
      <c r="AU124" s="222" t="str">
        <f t="shared" si="4"/>
        <v>-</v>
      </c>
      <c r="AV124" s="222">
        <f>IFERROR(AP124/AO122,"-")</f>
        <v>0</v>
      </c>
      <c r="AW124" s="221">
        <f>IFERROR(AR124/AO122,"-")</f>
        <v>0</v>
      </c>
      <c r="AX124" s="488"/>
      <c r="AY124" s="222">
        <v>16</v>
      </c>
      <c r="AZ124" s="222">
        <v>117108</v>
      </c>
      <c r="BA124" s="222">
        <v>7</v>
      </c>
      <c r="BB124" s="222">
        <f>IFERROR(AZ124/AX122,"-")</f>
        <v>75.945525291828787</v>
      </c>
      <c r="BC124" s="222">
        <f t="shared" si="185"/>
        <v>7319.25</v>
      </c>
      <c r="BD124" s="222">
        <f t="shared" si="5"/>
        <v>16729.714285714286</v>
      </c>
      <c r="BE124" s="222">
        <f>IFERROR(AY124/AX122,"-")</f>
        <v>1.0376134889753566E-2</v>
      </c>
      <c r="BF124" s="29">
        <f>IFERROR(BA124/AX122,"-")</f>
        <v>4.5395590142671858E-3</v>
      </c>
      <c r="BG124" s="187"/>
    </row>
    <row r="125" spans="2:59" s="7" customFormat="1" ht="13.5" customHeight="1">
      <c r="B125" s="466"/>
      <c r="C125" s="471"/>
      <c r="D125" s="298" t="s">
        <v>64</v>
      </c>
      <c r="E125" s="489"/>
      <c r="F125" s="224">
        <v>924</v>
      </c>
      <c r="G125" s="224">
        <f>SUM(G122:G124)</f>
        <v>68153827</v>
      </c>
      <c r="H125" s="224">
        <v>88</v>
      </c>
      <c r="I125" s="224">
        <f>IFERROR(G125/E122,"-")</f>
        <v>193070.33144475921</v>
      </c>
      <c r="J125" s="224">
        <f t="shared" si="180"/>
        <v>73759.553030303025</v>
      </c>
      <c r="K125" s="224">
        <f t="shared" si="0"/>
        <v>774475.30681818177</v>
      </c>
      <c r="L125" s="224">
        <f>IFERROR(F125/E122,"-")</f>
        <v>2.6175637393767706</v>
      </c>
      <c r="M125" s="223">
        <f>IFERROR(H125/E122,"-")</f>
        <v>0.24929178470254956</v>
      </c>
      <c r="N125" s="489"/>
      <c r="O125" s="224">
        <v>701</v>
      </c>
      <c r="P125" s="224">
        <f>SUM(P122:P124)</f>
        <v>51402689</v>
      </c>
      <c r="Q125" s="224">
        <v>67</v>
      </c>
      <c r="R125" s="224">
        <f>IFERROR(P125/N122,"-")</f>
        <v>211533.69958847738</v>
      </c>
      <c r="S125" s="224">
        <f t="shared" si="181"/>
        <v>73327.659058487872</v>
      </c>
      <c r="T125" s="224">
        <f t="shared" si="1"/>
        <v>767204.31343283586</v>
      </c>
      <c r="U125" s="224">
        <f>IFERROR(O125/N122,"-")</f>
        <v>2.8847736625514404</v>
      </c>
      <c r="V125" s="129">
        <f>IFERROR(Q125/N122,"-")</f>
        <v>0.27572016460905352</v>
      </c>
      <c r="W125" s="489"/>
      <c r="X125" s="224">
        <v>131</v>
      </c>
      <c r="Y125" s="224">
        <f>SUM(Y122:Y124)</f>
        <v>11467441</v>
      </c>
      <c r="Z125" s="224">
        <v>11</v>
      </c>
      <c r="AA125" s="224">
        <f>IFERROR(Y125/W122,"-")</f>
        <v>309930.83783783781</v>
      </c>
      <c r="AB125" s="224">
        <f t="shared" si="182"/>
        <v>87537.717557251905</v>
      </c>
      <c r="AC125" s="224">
        <f t="shared" si="2"/>
        <v>1042494.6363636364</v>
      </c>
      <c r="AD125" s="224">
        <f>IFERROR(X125/W122,"-")</f>
        <v>3.5405405405405403</v>
      </c>
      <c r="AE125" s="129">
        <f>IFERROR(Z125/W122,"-")</f>
        <v>0.29729729729729731</v>
      </c>
      <c r="AF125" s="489"/>
      <c r="AG125" s="224">
        <v>107</v>
      </c>
      <c r="AH125" s="224">
        <f>SUM(AH122:AH124)</f>
        <v>10023028</v>
      </c>
      <c r="AI125" s="224">
        <v>9</v>
      </c>
      <c r="AJ125" s="224">
        <f>IFERROR(AH125/AF122,"-")</f>
        <v>345621.6551724138</v>
      </c>
      <c r="AK125" s="224">
        <f t="shared" si="183"/>
        <v>93673.158878504677</v>
      </c>
      <c r="AL125" s="224">
        <f t="shared" si="3"/>
        <v>1113669.7777777778</v>
      </c>
      <c r="AM125" s="224">
        <f>IFERROR(AG125/AF122,"-")</f>
        <v>3.6896551724137931</v>
      </c>
      <c r="AN125" s="129">
        <f>IFERROR(AI125/AF122,"-")</f>
        <v>0.31034482758620691</v>
      </c>
      <c r="AO125" s="486"/>
      <c r="AP125" s="224">
        <v>272</v>
      </c>
      <c r="AQ125" s="224">
        <f>SUM(AQ122:AQ124)</f>
        <v>30032610</v>
      </c>
      <c r="AR125" s="224">
        <v>24</v>
      </c>
      <c r="AS125" s="224">
        <f>IFERROR(AQ125/AO122,"-")</f>
        <v>380159.62025316455</v>
      </c>
      <c r="AT125" s="224">
        <f t="shared" si="184"/>
        <v>110414.00735294117</v>
      </c>
      <c r="AU125" s="224">
        <f t="shared" si="4"/>
        <v>1251358.75</v>
      </c>
      <c r="AV125" s="224">
        <f>IFERROR(AP125/AO122,"-")</f>
        <v>3.4430379746835444</v>
      </c>
      <c r="AW125" s="223">
        <f>IFERROR(AR125/AO122,"-")</f>
        <v>0.30379746835443039</v>
      </c>
      <c r="AX125" s="489"/>
      <c r="AY125" s="224">
        <v>2334</v>
      </c>
      <c r="AZ125" s="224">
        <f>SUM(AZ122:AZ124)</f>
        <v>167331819</v>
      </c>
      <c r="BA125" s="224">
        <v>233</v>
      </c>
      <c r="BB125" s="224">
        <f>IFERROR(AZ125/AX122,"-")</f>
        <v>108516.09533073931</v>
      </c>
      <c r="BC125" s="224">
        <f t="shared" si="185"/>
        <v>71693.152956298203</v>
      </c>
      <c r="BD125" s="224">
        <f t="shared" si="5"/>
        <v>718162.31330472103</v>
      </c>
      <c r="BE125" s="224">
        <f>IFERROR(AY125/AX122,"-")</f>
        <v>1.5136186770428015</v>
      </c>
      <c r="BF125" s="129">
        <f>IFERROR(BA125/AX122,"-")</f>
        <v>0.15110246433203631</v>
      </c>
      <c r="BG125" s="187"/>
    </row>
    <row r="126" spans="2:59" s="7" customFormat="1" ht="13.5" customHeight="1">
      <c r="B126" s="464">
        <v>31</v>
      </c>
      <c r="C126" s="469" t="s">
        <v>34</v>
      </c>
      <c r="D126" s="301" t="s">
        <v>309</v>
      </c>
      <c r="E126" s="487">
        <f>市区町村別_オーラルフレイル区分別該当人数･割合!E35</f>
        <v>452</v>
      </c>
      <c r="F126" s="243">
        <v>985</v>
      </c>
      <c r="G126" s="58">
        <v>79047584</v>
      </c>
      <c r="H126" s="58">
        <v>101</v>
      </c>
      <c r="I126" s="58">
        <f>IFERROR(G126/E126,"-")</f>
        <v>174884.0353982301</v>
      </c>
      <c r="J126" s="58">
        <f>IFERROR(G126/F126,"-")</f>
        <v>80251.354314720811</v>
      </c>
      <c r="K126" s="58">
        <f t="shared" si="0"/>
        <v>782649.34653465345</v>
      </c>
      <c r="L126" s="58">
        <f>IFERROR(F126/E126,"-")</f>
        <v>2.1792035398230087</v>
      </c>
      <c r="M126" s="217">
        <f>IFERROR(H126/E126,"-")</f>
        <v>0.22345132743362831</v>
      </c>
      <c r="N126" s="487">
        <f>市区町村別_オーラルフレイル区分別該当人数･割合!G35</f>
        <v>393</v>
      </c>
      <c r="O126" s="243">
        <v>849</v>
      </c>
      <c r="P126" s="58">
        <v>72463761</v>
      </c>
      <c r="Q126" s="58">
        <v>87</v>
      </c>
      <c r="R126" s="58">
        <f>IFERROR(P126/N126,"-")</f>
        <v>184386.16030534351</v>
      </c>
      <c r="S126" s="58">
        <f>IFERROR(P126/O126,"-")</f>
        <v>85351.897526501765</v>
      </c>
      <c r="T126" s="58">
        <f t="shared" si="1"/>
        <v>832916.79310344823</v>
      </c>
      <c r="U126" s="58">
        <f>IFERROR(O126/N126,"-")</f>
        <v>2.1603053435114505</v>
      </c>
      <c r="V126" s="27">
        <f>IFERROR(Q126/N126,"-")</f>
        <v>0.22137404580152673</v>
      </c>
      <c r="W126" s="487">
        <f>市区町村別_オーラルフレイル区分別該当人数･割合!I35</f>
        <v>54</v>
      </c>
      <c r="X126" s="243">
        <v>127</v>
      </c>
      <c r="Y126" s="58">
        <v>6844523</v>
      </c>
      <c r="Z126" s="58">
        <v>13</v>
      </c>
      <c r="AA126" s="58">
        <f>IFERROR(Y126/W126,"-")</f>
        <v>126750.42592592593</v>
      </c>
      <c r="AB126" s="58">
        <f>IFERROR(Y126/X126,"-")</f>
        <v>53893.881889763783</v>
      </c>
      <c r="AC126" s="58">
        <f t="shared" si="2"/>
        <v>526501.76923076925</v>
      </c>
      <c r="AD126" s="58">
        <f>IFERROR(X126/W126,"-")</f>
        <v>2.3518518518518516</v>
      </c>
      <c r="AE126" s="27">
        <f>IFERROR(Z126/W126,"-")</f>
        <v>0.24074074074074073</v>
      </c>
      <c r="AF126" s="487">
        <f>市区町村別_オーラルフレイル区分別該当人数･割合!K35</f>
        <v>50</v>
      </c>
      <c r="AG126" s="243">
        <v>116</v>
      </c>
      <c r="AH126" s="58">
        <v>6189848</v>
      </c>
      <c r="AI126" s="58">
        <v>12</v>
      </c>
      <c r="AJ126" s="58">
        <f>IFERROR(AH126/AF126,"-")</f>
        <v>123796.96</v>
      </c>
      <c r="AK126" s="58">
        <f>IFERROR(AH126/AG126,"-")</f>
        <v>53360.758620689652</v>
      </c>
      <c r="AL126" s="58">
        <f t="shared" si="3"/>
        <v>515820.66666666669</v>
      </c>
      <c r="AM126" s="58">
        <f>IFERROR(AG126/AF126,"-")</f>
        <v>2.3199999999999998</v>
      </c>
      <c r="AN126" s="27">
        <f>IFERROR(AI126/AF126,"-")</f>
        <v>0.24</v>
      </c>
      <c r="AO126" s="484">
        <f>市区町村別_オーラルフレイル区分別該当人数･割合!M35</f>
        <v>215</v>
      </c>
      <c r="AP126" s="243">
        <v>539</v>
      </c>
      <c r="AQ126" s="58">
        <v>46520944</v>
      </c>
      <c r="AR126" s="58">
        <v>55</v>
      </c>
      <c r="AS126" s="58">
        <f>IFERROR(AQ126/AO126,"-")</f>
        <v>216376.48372093023</v>
      </c>
      <c r="AT126" s="58">
        <f>IFERROR(AQ126/AP126,"-")</f>
        <v>86309.729128014849</v>
      </c>
      <c r="AU126" s="58">
        <f t="shared" si="4"/>
        <v>845835.34545454546</v>
      </c>
      <c r="AV126" s="58">
        <f>IFERROR(AP126/AO126,"-")</f>
        <v>2.5069767441860464</v>
      </c>
      <c r="AW126" s="217">
        <f>IFERROR(AR126/AO126,"-")</f>
        <v>0.2558139534883721</v>
      </c>
      <c r="AX126" s="487">
        <f>市区町村別_オーラルフレイル区分別該当人数･割合!O35</f>
        <v>1780</v>
      </c>
      <c r="AY126" s="243">
        <v>1937</v>
      </c>
      <c r="AZ126" s="58">
        <v>147894277</v>
      </c>
      <c r="BA126" s="58">
        <v>205</v>
      </c>
      <c r="BB126" s="58">
        <f>IFERROR(AZ126/AX126,"-")</f>
        <v>83086.672471910118</v>
      </c>
      <c r="BC126" s="58">
        <f>IFERROR(AZ126/AY126,"-")</f>
        <v>76352.233866804338</v>
      </c>
      <c r="BD126" s="58">
        <f t="shared" si="5"/>
        <v>721435.49756097561</v>
      </c>
      <c r="BE126" s="58">
        <f>IFERROR(AY126/AX126,"-")</f>
        <v>1.0882022471910113</v>
      </c>
      <c r="BF126" s="27">
        <f>IFERROR(BA126/AX126,"-")</f>
        <v>0.1151685393258427</v>
      </c>
      <c r="BG126" s="187"/>
    </row>
    <row r="127" spans="2:59" s="7" customFormat="1" ht="13.5" customHeight="1">
      <c r="B127" s="465"/>
      <c r="C127" s="470"/>
      <c r="D127" s="300" t="s">
        <v>310</v>
      </c>
      <c r="E127" s="488"/>
      <c r="F127" s="59">
        <v>6</v>
      </c>
      <c r="G127" s="219">
        <v>1619092</v>
      </c>
      <c r="H127" s="219">
        <v>4</v>
      </c>
      <c r="I127" s="219">
        <f>IFERROR(G127/E126,"-")</f>
        <v>3582.0619469026547</v>
      </c>
      <c r="J127" s="219">
        <f t="shared" ref="J127:J129" si="186">IFERROR(G127/F127,"-")</f>
        <v>269848.66666666669</v>
      </c>
      <c r="K127" s="219">
        <f t="shared" si="0"/>
        <v>404773</v>
      </c>
      <c r="L127" s="219">
        <f>IFERROR(F127/E126,"-")</f>
        <v>1.3274336283185841E-2</v>
      </c>
      <c r="M127" s="218">
        <f>IFERROR(H127/E126,"-")</f>
        <v>8.8495575221238937E-3</v>
      </c>
      <c r="N127" s="488"/>
      <c r="O127" s="59">
        <v>6</v>
      </c>
      <c r="P127" s="219">
        <v>1619092</v>
      </c>
      <c r="Q127" s="219">
        <v>4</v>
      </c>
      <c r="R127" s="219">
        <f>IFERROR(P127/N126,"-")</f>
        <v>4119.826972010178</v>
      </c>
      <c r="S127" s="219">
        <f t="shared" ref="S127:S129" si="187">IFERROR(P127/O127,"-")</f>
        <v>269848.66666666669</v>
      </c>
      <c r="T127" s="219">
        <f t="shared" si="1"/>
        <v>404773</v>
      </c>
      <c r="U127" s="219">
        <f>IFERROR(O127/N126,"-")</f>
        <v>1.5267175572519083E-2</v>
      </c>
      <c r="V127" s="144">
        <f>IFERROR(Q127/N126,"-")</f>
        <v>1.0178117048346057E-2</v>
      </c>
      <c r="W127" s="488"/>
      <c r="X127" s="59">
        <v>1</v>
      </c>
      <c r="Y127" s="219">
        <v>419904</v>
      </c>
      <c r="Z127" s="219">
        <v>1</v>
      </c>
      <c r="AA127" s="219">
        <f>IFERROR(Y127/W126,"-")</f>
        <v>7776</v>
      </c>
      <c r="AB127" s="219">
        <f t="shared" ref="AB127:AB129" si="188">IFERROR(Y127/X127,"-")</f>
        <v>419904</v>
      </c>
      <c r="AC127" s="219">
        <f t="shared" si="2"/>
        <v>419904</v>
      </c>
      <c r="AD127" s="219">
        <f>IFERROR(X127/W126,"-")</f>
        <v>1.8518518518518517E-2</v>
      </c>
      <c r="AE127" s="144">
        <f>IFERROR(Z127/W126,"-")</f>
        <v>1.8518518518518517E-2</v>
      </c>
      <c r="AF127" s="488"/>
      <c r="AG127" s="59">
        <v>1</v>
      </c>
      <c r="AH127" s="219">
        <v>419904</v>
      </c>
      <c r="AI127" s="219">
        <v>1</v>
      </c>
      <c r="AJ127" s="219">
        <f>IFERROR(AH127/AF126,"-")</f>
        <v>8398.08</v>
      </c>
      <c r="AK127" s="219">
        <f t="shared" ref="AK127:AK129" si="189">IFERROR(AH127/AG127,"-")</f>
        <v>419904</v>
      </c>
      <c r="AL127" s="219">
        <f t="shared" si="3"/>
        <v>419904</v>
      </c>
      <c r="AM127" s="219">
        <f>IFERROR(AG127/AF126,"-")</f>
        <v>0.02</v>
      </c>
      <c r="AN127" s="144">
        <f>IFERROR(AI127/AF126,"-")</f>
        <v>0.02</v>
      </c>
      <c r="AO127" s="485"/>
      <c r="AP127" s="59">
        <v>8</v>
      </c>
      <c r="AQ127" s="219">
        <v>2311124</v>
      </c>
      <c r="AR127" s="219">
        <v>1</v>
      </c>
      <c r="AS127" s="219">
        <f>IFERROR(AQ127/AO126,"-")</f>
        <v>10749.413953488372</v>
      </c>
      <c r="AT127" s="219">
        <f t="shared" ref="AT127:AT129" si="190">IFERROR(AQ127/AP127,"-")</f>
        <v>288890.5</v>
      </c>
      <c r="AU127" s="219">
        <f t="shared" si="4"/>
        <v>2311124</v>
      </c>
      <c r="AV127" s="219">
        <f>IFERROR(AP127/AO126,"-")</f>
        <v>3.7209302325581395E-2</v>
      </c>
      <c r="AW127" s="218">
        <f>IFERROR(AR127/AO126,"-")</f>
        <v>4.6511627906976744E-3</v>
      </c>
      <c r="AX127" s="488"/>
      <c r="AY127" s="59">
        <v>20</v>
      </c>
      <c r="AZ127" s="219">
        <v>5978802</v>
      </c>
      <c r="BA127" s="219">
        <v>5</v>
      </c>
      <c r="BB127" s="219">
        <f>IFERROR(AZ127/AX126,"-")</f>
        <v>3358.8775280898876</v>
      </c>
      <c r="BC127" s="219">
        <f t="shared" ref="BC127:BC129" si="191">IFERROR(AZ127/AY127,"-")</f>
        <v>298940.09999999998</v>
      </c>
      <c r="BD127" s="219">
        <f t="shared" si="5"/>
        <v>1195760.3999999999</v>
      </c>
      <c r="BE127" s="219">
        <f>IFERROR(AY127/AX126,"-")</f>
        <v>1.1235955056179775E-2</v>
      </c>
      <c r="BF127" s="144">
        <f>IFERROR(BA127/AX126,"-")</f>
        <v>2.8089887640449437E-3</v>
      </c>
      <c r="BG127" s="187"/>
    </row>
    <row r="128" spans="2:59" s="7" customFormat="1" ht="13.5" customHeight="1">
      <c r="B128" s="465"/>
      <c r="C128" s="470"/>
      <c r="D128" s="297" t="s">
        <v>311</v>
      </c>
      <c r="E128" s="488"/>
      <c r="F128" s="222">
        <v>1</v>
      </c>
      <c r="G128" s="222">
        <v>680</v>
      </c>
      <c r="H128" s="222">
        <v>1</v>
      </c>
      <c r="I128" s="222">
        <f>IFERROR(G128/E126,"-")</f>
        <v>1.5044247787610618</v>
      </c>
      <c r="J128" s="222">
        <f t="shared" si="186"/>
        <v>680</v>
      </c>
      <c r="K128" s="222">
        <f t="shared" si="0"/>
        <v>680</v>
      </c>
      <c r="L128" s="222">
        <f>IFERROR(F128/E126,"-")</f>
        <v>2.2123893805309734E-3</v>
      </c>
      <c r="M128" s="221">
        <f>IFERROR(H128/E126,"-")</f>
        <v>2.2123893805309734E-3</v>
      </c>
      <c r="N128" s="488"/>
      <c r="O128" s="222">
        <v>1</v>
      </c>
      <c r="P128" s="222">
        <v>680</v>
      </c>
      <c r="Q128" s="222">
        <v>1</v>
      </c>
      <c r="R128" s="222">
        <f>IFERROR(P128/N126,"-")</f>
        <v>1.7302798982188294</v>
      </c>
      <c r="S128" s="222">
        <f t="shared" si="187"/>
        <v>680</v>
      </c>
      <c r="T128" s="222">
        <f t="shared" si="1"/>
        <v>680</v>
      </c>
      <c r="U128" s="222">
        <f>IFERROR(O128/N126,"-")</f>
        <v>2.5445292620865142E-3</v>
      </c>
      <c r="V128" s="29">
        <f>IFERROR(Q128/N126,"-")</f>
        <v>2.5445292620865142E-3</v>
      </c>
      <c r="W128" s="488"/>
      <c r="X128" s="222">
        <v>0</v>
      </c>
      <c r="Y128" s="222">
        <v>0</v>
      </c>
      <c r="Z128" s="222">
        <v>0</v>
      </c>
      <c r="AA128" s="222">
        <f>IFERROR(Y128/W126,"-")</f>
        <v>0</v>
      </c>
      <c r="AB128" s="222" t="str">
        <f t="shared" si="188"/>
        <v>-</v>
      </c>
      <c r="AC128" s="222" t="str">
        <f t="shared" si="2"/>
        <v>-</v>
      </c>
      <c r="AD128" s="222">
        <f>IFERROR(X128/W126,"-")</f>
        <v>0</v>
      </c>
      <c r="AE128" s="29">
        <f>IFERROR(Z128/W126,"-")</f>
        <v>0</v>
      </c>
      <c r="AF128" s="488"/>
      <c r="AG128" s="222">
        <v>0</v>
      </c>
      <c r="AH128" s="222">
        <v>0</v>
      </c>
      <c r="AI128" s="222">
        <v>0</v>
      </c>
      <c r="AJ128" s="222">
        <f>IFERROR(AH128/AF126,"-")</f>
        <v>0</v>
      </c>
      <c r="AK128" s="222" t="str">
        <f t="shared" si="189"/>
        <v>-</v>
      </c>
      <c r="AL128" s="222" t="str">
        <f t="shared" si="3"/>
        <v>-</v>
      </c>
      <c r="AM128" s="222">
        <f>IFERROR(AG128/AF126,"-")</f>
        <v>0</v>
      </c>
      <c r="AN128" s="29">
        <f>IFERROR(AI128/AF126,"-")</f>
        <v>0</v>
      </c>
      <c r="AO128" s="485"/>
      <c r="AP128" s="222">
        <v>0</v>
      </c>
      <c r="AQ128" s="222">
        <v>0</v>
      </c>
      <c r="AR128" s="222">
        <v>0</v>
      </c>
      <c r="AS128" s="222">
        <f>IFERROR(AQ128/AO126,"-")</f>
        <v>0</v>
      </c>
      <c r="AT128" s="222" t="str">
        <f t="shared" si="190"/>
        <v>-</v>
      </c>
      <c r="AU128" s="222" t="str">
        <f t="shared" si="4"/>
        <v>-</v>
      </c>
      <c r="AV128" s="222">
        <f>IFERROR(AP128/AO126,"-")</f>
        <v>0</v>
      </c>
      <c r="AW128" s="221">
        <f>IFERROR(AR128/AO126,"-")</f>
        <v>0</v>
      </c>
      <c r="AX128" s="488"/>
      <c r="AY128" s="222">
        <v>38</v>
      </c>
      <c r="AZ128" s="222">
        <v>444959</v>
      </c>
      <c r="BA128" s="222">
        <v>7</v>
      </c>
      <c r="BB128" s="222">
        <f>IFERROR(AZ128/AX126,"-")</f>
        <v>249.97696629213482</v>
      </c>
      <c r="BC128" s="222">
        <f t="shared" si="191"/>
        <v>11709.447368421053</v>
      </c>
      <c r="BD128" s="222">
        <f t="shared" si="5"/>
        <v>63565.571428571428</v>
      </c>
      <c r="BE128" s="222">
        <f>IFERROR(AY128/AX126,"-")</f>
        <v>2.1348314606741574E-2</v>
      </c>
      <c r="BF128" s="29">
        <f>IFERROR(BA128/AX126,"-")</f>
        <v>3.9325842696629216E-3</v>
      </c>
      <c r="BG128" s="187"/>
    </row>
    <row r="129" spans="2:59" s="7" customFormat="1" ht="13.5" customHeight="1">
      <c r="B129" s="466"/>
      <c r="C129" s="471"/>
      <c r="D129" s="298" t="s">
        <v>64</v>
      </c>
      <c r="E129" s="489"/>
      <c r="F129" s="224">
        <v>985</v>
      </c>
      <c r="G129" s="224">
        <f>SUM(G126:G128)</f>
        <v>80667356</v>
      </c>
      <c r="H129" s="224">
        <v>101</v>
      </c>
      <c r="I129" s="224">
        <f>IFERROR(G129/E126,"-")</f>
        <v>178467.6017699115</v>
      </c>
      <c r="J129" s="224">
        <f t="shared" si="186"/>
        <v>81895.792893401012</v>
      </c>
      <c r="K129" s="224">
        <f t="shared" si="0"/>
        <v>798686.6930693069</v>
      </c>
      <c r="L129" s="224">
        <f>IFERROR(F129/E126,"-")</f>
        <v>2.1792035398230087</v>
      </c>
      <c r="M129" s="223">
        <f>IFERROR(H129/E126,"-")</f>
        <v>0.22345132743362831</v>
      </c>
      <c r="N129" s="489"/>
      <c r="O129" s="224">
        <v>849</v>
      </c>
      <c r="P129" s="224">
        <f>SUM(P126:P128)</f>
        <v>74083533</v>
      </c>
      <c r="Q129" s="224">
        <v>87</v>
      </c>
      <c r="R129" s="224">
        <f>IFERROR(P129/N126,"-")</f>
        <v>188507.71755725192</v>
      </c>
      <c r="S129" s="224">
        <f t="shared" si="187"/>
        <v>87259.756183745587</v>
      </c>
      <c r="T129" s="224">
        <f t="shared" si="1"/>
        <v>851534.86206896557</v>
      </c>
      <c r="U129" s="224">
        <f>IFERROR(O129/N126,"-")</f>
        <v>2.1603053435114505</v>
      </c>
      <c r="V129" s="129">
        <f>IFERROR(Q129/N126,"-")</f>
        <v>0.22137404580152673</v>
      </c>
      <c r="W129" s="489"/>
      <c r="X129" s="224">
        <v>127</v>
      </c>
      <c r="Y129" s="224">
        <f>SUM(Y126:Y128)</f>
        <v>7264427</v>
      </c>
      <c r="Z129" s="224">
        <v>13</v>
      </c>
      <c r="AA129" s="224">
        <f>IFERROR(Y129/W126,"-")</f>
        <v>134526.42592592593</v>
      </c>
      <c r="AB129" s="224">
        <f t="shared" si="188"/>
        <v>57200.212598425198</v>
      </c>
      <c r="AC129" s="224">
        <f t="shared" si="2"/>
        <v>558802.07692307688</v>
      </c>
      <c r="AD129" s="224">
        <f>IFERROR(X129/W126,"-")</f>
        <v>2.3518518518518516</v>
      </c>
      <c r="AE129" s="129">
        <f>IFERROR(Z129/W126,"-")</f>
        <v>0.24074074074074073</v>
      </c>
      <c r="AF129" s="489"/>
      <c r="AG129" s="224">
        <v>116</v>
      </c>
      <c r="AH129" s="224">
        <f>SUM(AH126:AH128)</f>
        <v>6609752</v>
      </c>
      <c r="AI129" s="224">
        <v>12</v>
      </c>
      <c r="AJ129" s="224">
        <f>IFERROR(AH129/AF126,"-")</f>
        <v>132195.04</v>
      </c>
      <c r="AK129" s="224">
        <f t="shared" si="189"/>
        <v>56980.620689655174</v>
      </c>
      <c r="AL129" s="224">
        <f t="shared" si="3"/>
        <v>550812.66666666663</v>
      </c>
      <c r="AM129" s="224">
        <f>IFERROR(AG129/AF126,"-")</f>
        <v>2.3199999999999998</v>
      </c>
      <c r="AN129" s="129">
        <f>IFERROR(AI129/AF126,"-")</f>
        <v>0.24</v>
      </c>
      <c r="AO129" s="486"/>
      <c r="AP129" s="224">
        <v>547</v>
      </c>
      <c r="AQ129" s="224">
        <f>SUM(AQ126:AQ128)</f>
        <v>48832068</v>
      </c>
      <c r="AR129" s="224">
        <v>56</v>
      </c>
      <c r="AS129" s="224">
        <f>IFERROR(AQ129/AO126,"-")</f>
        <v>227125.89767441861</v>
      </c>
      <c r="AT129" s="224">
        <f t="shared" si="190"/>
        <v>89272.519195612433</v>
      </c>
      <c r="AU129" s="224">
        <f t="shared" si="4"/>
        <v>872001.21428571432</v>
      </c>
      <c r="AV129" s="224">
        <f>IFERROR(AP129/AO126,"-")</f>
        <v>2.5441860465116277</v>
      </c>
      <c r="AW129" s="223">
        <f>IFERROR(AR129/AO126,"-")</f>
        <v>0.26046511627906976</v>
      </c>
      <c r="AX129" s="489"/>
      <c r="AY129" s="224">
        <v>1944</v>
      </c>
      <c r="AZ129" s="224">
        <f>SUM(AZ126:AZ128)</f>
        <v>154318038</v>
      </c>
      <c r="BA129" s="224">
        <v>205</v>
      </c>
      <c r="BB129" s="224">
        <f>IFERROR(AZ129/AX126,"-")</f>
        <v>86695.526966292135</v>
      </c>
      <c r="BC129" s="224">
        <f t="shared" si="191"/>
        <v>79381.706790123455</v>
      </c>
      <c r="BD129" s="224">
        <f t="shared" si="5"/>
        <v>752770.91707317077</v>
      </c>
      <c r="BE129" s="224">
        <f>IFERROR(AY129/AX126,"-")</f>
        <v>1.0921348314606742</v>
      </c>
      <c r="BF129" s="129">
        <f>IFERROR(BA129/AX126,"-")</f>
        <v>0.1151685393258427</v>
      </c>
      <c r="BG129" s="187"/>
    </row>
    <row r="130" spans="2:59" s="7" customFormat="1" ht="13.5" customHeight="1">
      <c r="B130" s="464">
        <v>32</v>
      </c>
      <c r="C130" s="469" t="s">
        <v>35</v>
      </c>
      <c r="D130" s="301" t="s">
        <v>309</v>
      </c>
      <c r="E130" s="487">
        <f>市区町村別_オーラルフレイル区分別該当人数･割合!E36</f>
        <v>508</v>
      </c>
      <c r="F130" s="243">
        <v>1393</v>
      </c>
      <c r="G130" s="58">
        <v>106579680</v>
      </c>
      <c r="H130" s="58">
        <v>139</v>
      </c>
      <c r="I130" s="58">
        <f>IFERROR(G130/E130,"-")</f>
        <v>209802.51968503938</v>
      </c>
      <c r="J130" s="58">
        <f>IFERROR(G130/F130,"-")</f>
        <v>76510.897343862162</v>
      </c>
      <c r="K130" s="58">
        <f t="shared" si="0"/>
        <v>766760.28776978422</v>
      </c>
      <c r="L130" s="58">
        <f>IFERROR(F130/E130,"-")</f>
        <v>2.7421259842519685</v>
      </c>
      <c r="M130" s="217">
        <f>IFERROR(H130/E130,"-")</f>
        <v>0.2736220472440945</v>
      </c>
      <c r="N130" s="487">
        <f>市区町村別_オーラルフレイル区分別該当人数･割合!G36</f>
        <v>359</v>
      </c>
      <c r="O130" s="243">
        <v>1026</v>
      </c>
      <c r="P130" s="58">
        <v>76883017</v>
      </c>
      <c r="Q130" s="58">
        <v>103</v>
      </c>
      <c r="R130" s="58">
        <f>IFERROR(P130/N130,"-")</f>
        <v>214158.8217270195</v>
      </c>
      <c r="S130" s="58">
        <f>IFERROR(P130/O130,"-")</f>
        <v>74934.714424951264</v>
      </c>
      <c r="T130" s="58">
        <f t="shared" si="1"/>
        <v>746437.05825242714</v>
      </c>
      <c r="U130" s="58">
        <f>IFERROR(O130/N130,"-")</f>
        <v>2.8579387186629526</v>
      </c>
      <c r="V130" s="27">
        <f>IFERROR(Q130/N130,"-")</f>
        <v>0.28690807799442897</v>
      </c>
      <c r="W130" s="487">
        <f>市区町村別_オーラルフレイル区分別該当人数･割合!I36</f>
        <v>56</v>
      </c>
      <c r="X130" s="243">
        <v>183</v>
      </c>
      <c r="Y130" s="58">
        <v>11342483</v>
      </c>
      <c r="Z130" s="58">
        <v>18</v>
      </c>
      <c r="AA130" s="58">
        <f>IFERROR(Y130/W130,"-")</f>
        <v>202544.33928571429</v>
      </c>
      <c r="AB130" s="58">
        <f>IFERROR(Y130/X130,"-")</f>
        <v>61980.78142076503</v>
      </c>
      <c r="AC130" s="58">
        <f t="shared" si="2"/>
        <v>630137.9444444445</v>
      </c>
      <c r="AD130" s="58">
        <f>IFERROR(X130/W130,"-")</f>
        <v>3.2678571428571428</v>
      </c>
      <c r="AE130" s="27">
        <f>IFERROR(Z130/W130,"-")</f>
        <v>0.32142857142857145</v>
      </c>
      <c r="AF130" s="487">
        <f>市区町村別_オーラルフレイル区分別該当人数･割合!K36</f>
        <v>37</v>
      </c>
      <c r="AG130" s="243">
        <v>105</v>
      </c>
      <c r="AH130" s="58">
        <v>6347058</v>
      </c>
      <c r="AI130" s="58">
        <v>10</v>
      </c>
      <c r="AJ130" s="58">
        <f>IFERROR(AH130/AF130,"-")</f>
        <v>171542.10810810811</v>
      </c>
      <c r="AK130" s="58">
        <f>IFERROR(AH130/AG130,"-")</f>
        <v>60448.171428571426</v>
      </c>
      <c r="AL130" s="58">
        <f t="shared" si="3"/>
        <v>634705.80000000005</v>
      </c>
      <c r="AM130" s="58">
        <f>IFERROR(AG130/AF130,"-")</f>
        <v>2.8378378378378377</v>
      </c>
      <c r="AN130" s="27">
        <f>IFERROR(AI130/AF130,"-")</f>
        <v>0.27027027027027029</v>
      </c>
      <c r="AO130" s="484">
        <f>市区町村別_オーラルフレイル区分別該当人数･割合!M36</f>
        <v>280</v>
      </c>
      <c r="AP130" s="243">
        <v>855</v>
      </c>
      <c r="AQ130" s="58">
        <v>69636490</v>
      </c>
      <c r="AR130" s="58">
        <v>84</v>
      </c>
      <c r="AS130" s="58">
        <f>IFERROR(AQ130/AO130,"-")</f>
        <v>248701.75</v>
      </c>
      <c r="AT130" s="58">
        <f>IFERROR(AQ130/AP130,"-")</f>
        <v>81446.187134502921</v>
      </c>
      <c r="AU130" s="58">
        <f t="shared" si="4"/>
        <v>829005.83333333337</v>
      </c>
      <c r="AV130" s="58">
        <f>IFERROR(AP130/AO130,"-")</f>
        <v>3.0535714285714284</v>
      </c>
      <c r="AW130" s="217">
        <f>IFERROR(AR130/AO130,"-")</f>
        <v>0.3</v>
      </c>
      <c r="AX130" s="487">
        <f>市区町村別_オーラルフレイル区分別該当人数･割合!O36</f>
        <v>1971</v>
      </c>
      <c r="AY130" s="243">
        <v>3169</v>
      </c>
      <c r="AZ130" s="58">
        <v>216747305</v>
      </c>
      <c r="BA130" s="58">
        <v>316</v>
      </c>
      <c r="BB130" s="58">
        <f>IFERROR(AZ130/AX130,"-")</f>
        <v>109968.19127346524</v>
      </c>
      <c r="BC130" s="58">
        <f>IFERROR(AZ130/AY130,"-")</f>
        <v>68396.120227201012</v>
      </c>
      <c r="BD130" s="58">
        <f t="shared" si="5"/>
        <v>685909.19303797465</v>
      </c>
      <c r="BE130" s="58">
        <f>IFERROR(AY130/AX130,"-")</f>
        <v>1.6078132927447997</v>
      </c>
      <c r="BF130" s="27">
        <f>IFERROR(BA130/AX130,"-")</f>
        <v>0.16032470826991374</v>
      </c>
      <c r="BG130" s="187"/>
    </row>
    <row r="131" spans="2:59" s="7" customFormat="1" ht="13.5" customHeight="1">
      <c r="B131" s="465"/>
      <c r="C131" s="470"/>
      <c r="D131" s="300" t="s">
        <v>310</v>
      </c>
      <c r="E131" s="488"/>
      <c r="F131" s="59">
        <v>9</v>
      </c>
      <c r="G131" s="219">
        <v>2886761</v>
      </c>
      <c r="H131" s="219">
        <v>4</v>
      </c>
      <c r="I131" s="219">
        <f>IFERROR(G131/E130,"-")</f>
        <v>5682.6003937007872</v>
      </c>
      <c r="J131" s="219">
        <f t="shared" ref="J131:J133" si="192">IFERROR(G131/F131,"-")</f>
        <v>320751.22222222225</v>
      </c>
      <c r="K131" s="219">
        <f t="shared" si="0"/>
        <v>721690.25</v>
      </c>
      <c r="L131" s="219">
        <f>IFERROR(F131/E130,"-")</f>
        <v>1.7716535433070866E-2</v>
      </c>
      <c r="M131" s="218">
        <f>IFERROR(H131/E130,"-")</f>
        <v>7.874015748031496E-3</v>
      </c>
      <c r="N131" s="488"/>
      <c r="O131" s="59">
        <v>8</v>
      </c>
      <c r="P131" s="219">
        <v>2494507</v>
      </c>
      <c r="Q131" s="219">
        <v>3</v>
      </c>
      <c r="R131" s="219">
        <f>IFERROR(P131/N130,"-")</f>
        <v>6948.4874651810587</v>
      </c>
      <c r="S131" s="219">
        <f t="shared" ref="S131:S133" si="193">IFERROR(P131/O131,"-")</f>
        <v>311813.375</v>
      </c>
      <c r="T131" s="219">
        <f t="shared" si="1"/>
        <v>831502.33333333337</v>
      </c>
      <c r="U131" s="219">
        <f>IFERROR(O131/N130,"-")</f>
        <v>2.2284122562674095E-2</v>
      </c>
      <c r="V131" s="144">
        <f>IFERROR(Q131/N130,"-")</f>
        <v>8.356545961002786E-3</v>
      </c>
      <c r="W131" s="488"/>
      <c r="X131" s="59">
        <v>0</v>
      </c>
      <c r="Y131" s="219">
        <v>0</v>
      </c>
      <c r="Z131" s="219">
        <v>0</v>
      </c>
      <c r="AA131" s="219">
        <f>IFERROR(Y131/W130,"-")</f>
        <v>0</v>
      </c>
      <c r="AB131" s="219" t="str">
        <f t="shared" ref="AB131:AB133" si="194">IFERROR(Y131/X131,"-")</f>
        <v>-</v>
      </c>
      <c r="AC131" s="219" t="str">
        <f t="shared" si="2"/>
        <v>-</v>
      </c>
      <c r="AD131" s="219">
        <f>IFERROR(X131/W130,"-")</f>
        <v>0</v>
      </c>
      <c r="AE131" s="144">
        <f>IFERROR(Z131/W130,"-")</f>
        <v>0</v>
      </c>
      <c r="AF131" s="488"/>
      <c r="AG131" s="59">
        <v>0</v>
      </c>
      <c r="AH131" s="219">
        <v>0</v>
      </c>
      <c r="AI131" s="219">
        <v>0</v>
      </c>
      <c r="AJ131" s="219">
        <f>IFERROR(AH131/AF130,"-")</f>
        <v>0</v>
      </c>
      <c r="AK131" s="219" t="str">
        <f t="shared" ref="AK131:AK133" si="195">IFERROR(AH131/AG131,"-")</f>
        <v>-</v>
      </c>
      <c r="AL131" s="219" t="str">
        <f t="shared" si="3"/>
        <v>-</v>
      </c>
      <c r="AM131" s="219">
        <f>IFERROR(AG131/AF130,"-")</f>
        <v>0</v>
      </c>
      <c r="AN131" s="144">
        <f>IFERROR(AI131/AF130,"-")</f>
        <v>0</v>
      </c>
      <c r="AO131" s="485"/>
      <c r="AP131" s="59">
        <v>10</v>
      </c>
      <c r="AQ131" s="219">
        <v>3009157</v>
      </c>
      <c r="AR131" s="219">
        <v>4</v>
      </c>
      <c r="AS131" s="219">
        <f>IFERROR(AQ131/AO130,"-")</f>
        <v>10746.989285714286</v>
      </c>
      <c r="AT131" s="219">
        <f t="shared" ref="AT131:AT133" si="196">IFERROR(AQ131/AP131,"-")</f>
        <v>300915.7</v>
      </c>
      <c r="AU131" s="219">
        <f t="shared" si="4"/>
        <v>752289.25</v>
      </c>
      <c r="AV131" s="219">
        <f>IFERROR(AP131/AO130,"-")</f>
        <v>3.5714285714285712E-2</v>
      </c>
      <c r="AW131" s="218">
        <f>IFERROR(AR131/AO130,"-")</f>
        <v>1.4285714285714285E-2</v>
      </c>
      <c r="AX131" s="488"/>
      <c r="AY131" s="59">
        <v>58</v>
      </c>
      <c r="AZ131" s="219">
        <v>16849095</v>
      </c>
      <c r="BA131" s="219">
        <v>8</v>
      </c>
      <c r="BB131" s="219">
        <f>IFERROR(AZ131/AX130,"-")</f>
        <v>8548.5007610350076</v>
      </c>
      <c r="BC131" s="219">
        <f t="shared" ref="BC131:BC133" si="197">IFERROR(AZ131/AY131,"-")</f>
        <v>290501.63793103449</v>
      </c>
      <c r="BD131" s="219">
        <f t="shared" si="5"/>
        <v>2106136.875</v>
      </c>
      <c r="BE131" s="219">
        <f>IFERROR(AY131/AX130,"-")</f>
        <v>2.9426686960933535E-2</v>
      </c>
      <c r="BF131" s="144">
        <f>IFERROR(BA131/AX130,"-")</f>
        <v>4.0588533739218668E-3</v>
      </c>
      <c r="BG131" s="187"/>
    </row>
    <row r="132" spans="2:59" s="7" customFormat="1" ht="13.5" customHeight="1">
      <c r="B132" s="465"/>
      <c r="C132" s="470"/>
      <c r="D132" s="297" t="s">
        <v>311</v>
      </c>
      <c r="E132" s="488"/>
      <c r="F132" s="222">
        <v>19</v>
      </c>
      <c r="G132" s="222">
        <v>290816</v>
      </c>
      <c r="H132" s="222">
        <v>6</v>
      </c>
      <c r="I132" s="222">
        <f>IFERROR(G132/E130,"-")</f>
        <v>572.4724409448819</v>
      </c>
      <c r="J132" s="222">
        <f t="shared" si="192"/>
        <v>15306.105263157895</v>
      </c>
      <c r="K132" s="222">
        <f t="shared" si="0"/>
        <v>48469.333333333336</v>
      </c>
      <c r="L132" s="222">
        <f>IFERROR(F132/E130,"-")</f>
        <v>3.7401574803149609E-2</v>
      </c>
      <c r="M132" s="221">
        <f>IFERROR(H132/E130,"-")</f>
        <v>1.1811023622047244E-2</v>
      </c>
      <c r="N132" s="488"/>
      <c r="O132" s="222">
        <v>18</v>
      </c>
      <c r="P132" s="222">
        <v>262142</v>
      </c>
      <c r="Q132" s="222">
        <v>5</v>
      </c>
      <c r="R132" s="222">
        <f>IFERROR(P132/N130,"-")</f>
        <v>730.20055710306406</v>
      </c>
      <c r="S132" s="222">
        <f t="shared" si="193"/>
        <v>14563.444444444445</v>
      </c>
      <c r="T132" s="222">
        <f t="shared" si="1"/>
        <v>52428.4</v>
      </c>
      <c r="U132" s="222">
        <f>IFERROR(O132/N130,"-")</f>
        <v>5.0139275766016712E-2</v>
      </c>
      <c r="V132" s="29">
        <f>IFERROR(Q132/N130,"-")</f>
        <v>1.3927576601671309E-2</v>
      </c>
      <c r="W132" s="488"/>
      <c r="X132" s="222">
        <v>0</v>
      </c>
      <c r="Y132" s="222">
        <v>0</v>
      </c>
      <c r="Z132" s="222">
        <v>0</v>
      </c>
      <c r="AA132" s="222">
        <f>IFERROR(Y132/W130,"-")</f>
        <v>0</v>
      </c>
      <c r="AB132" s="222" t="str">
        <f t="shared" si="194"/>
        <v>-</v>
      </c>
      <c r="AC132" s="222" t="str">
        <f t="shared" si="2"/>
        <v>-</v>
      </c>
      <c r="AD132" s="222">
        <f>IFERROR(X132/W130,"-")</f>
        <v>0</v>
      </c>
      <c r="AE132" s="29">
        <f>IFERROR(Z132/W130,"-")</f>
        <v>0</v>
      </c>
      <c r="AF132" s="488"/>
      <c r="AG132" s="222">
        <v>0</v>
      </c>
      <c r="AH132" s="222">
        <v>0</v>
      </c>
      <c r="AI132" s="222">
        <v>0</v>
      </c>
      <c r="AJ132" s="222">
        <f>IFERROR(AH132/AF130,"-")</f>
        <v>0</v>
      </c>
      <c r="AK132" s="222" t="str">
        <f t="shared" si="195"/>
        <v>-</v>
      </c>
      <c r="AL132" s="222" t="str">
        <f t="shared" si="3"/>
        <v>-</v>
      </c>
      <c r="AM132" s="222">
        <f>IFERROR(AG132/AF130,"-")</f>
        <v>0</v>
      </c>
      <c r="AN132" s="29">
        <f>IFERROR(AI132/AF130,"-")</f>
        <v>0</v>
      </c>
      <c r="AO132" s="485"/>
      <c r="AP132" s="222">
        <v>14</v>
      </c>
      <c r="AQ132" s="222">
        <v>251767</v>
      </c>
      <c r="AR132" s="222">
        <v>3</v>
      </c>
      <c r="AS132" s="222">
        <f>IFERROR(AQ132/AO130,"-")</f>
        <v>899.16785714285709</v>
      </c>
      <c r="AT132" s="222">
        <f t="shared" si="196"/>
        <v>17983.357142857141</v>
      </c>
      <c r="AU132" s="222">
        <f t="shared" si="4"/>
        <v>83922.333333333328</v>
      </c>
      <c r="AV132" s="222">
        <f>IFERROR(AP132/AO130,"-")</f>
        <v>0.05</v>
      </c>
      <c r="AW132" s="221">
        <f>IFERROR(AR132/AO130,"-")</f>
        <v>1.0714285714285714E-2</v>
      </c>
      <c r="AX132" s="488"/>
      <c r="AY132" s="222">
        <v>72</v>
      </c>
      <c r="AZ132" s="222">
        <v>1413241</v>
      </c>
      <c r="BA132" s="222">
        <v>8</v>
      </c>
      <c r="BB132" s="222">
        <f>IFERROR(AZ132/AX130,"-")</f>
        <v>717.01725012683914</v>
      </c>
      <c r="BC132" s="222">
        <f t="shared" si="197"/>
        <v>19628.347222222223</v>
      </c>
      <c r="BD132" s="222">
        <f t="shared" si="5"/>
        <v>176655.125</v>
      </c>
      <c r="BE132" s="222">
        <f>IFERROR(AY132/AX130,"-")</f>
        <v>3.6529680365296802E-2</v>
      </c>
      <c r="BF132" s="29">
        <f>IFERROR(BA132/AX130,"-")</f>
        <v>4.0588533739218668E-3</v>
      </c>
      <c r="BG132" s="187"/>
    </row>
    <row r="133" spans="2:59" s="7" customFormat="1" ht="13.5" customHeight="1">
      <c r="B133" s="466"/>
      <c r="C133" s="471"/>
      <c r="D133" s="298" t="s">
        <v>64</v>
      </c>
      <c r="E133" s="489"/>
      <c r="F133" s="224">
        <v>1393</v>
      </c>
      <c r="G133" s="224">
        <f>SUM(G130:G132)</f>
        <v>109757257</v>
      </c>
      <c r="H133" s="224">
        <v>139</v>
      </c>
      <c r="I133" s="224">
        <f>IFERROR(G133/E130,"-")</f>
        <v>216057.59251968504</v>
      </c>
      <c r="J133" s="224">
        <f t="shared" si="192"/>
        <v>78792.000717875097</v>
      </c>
      <c r="K133" s="224">
        <f t="shared" si="0"/>
        <v>789620.55395683448</v>
      </c>
      <c r="L133" s="224">
        <f>IFERROR(F133/E130,"-")</f>
        <v>2.7421259842519685</v>
      </c>
      <c r="M133" s="223">
        <f>IFERROR(H133/E130,"-")</f>
        <v>0.2736220472440945</v>
      </c>
      <c r="N133" s="489"/>
      <c r="O133" s="224">
        <v>1026</v>
      </c>
      <c r="P133" s="224">
        <f>SUM(P130:P132)</f>
        <v>79639666</v>
      </c>
      <c r="Q133" s="224">
        <v>103</v>
      </c>
      <c r="R133" s="224">
        <f>IFERROR(P133/N130,"-")</f>
        <v>221837.50974930363</v>
      </c>
      <c r="S133" s="224">
        <f t="shared" si="193"/>
        <v>77621.506822612093</v>
      </c>
      <c r="T133" s="224">
        <f t="shared" si="1"/>
        <v>773200.64077669906</v>
      </c>
      <c r="U133" s="224">
        <f>IFERROR(O133/N130,"-")</f>
        <v>2.8579387186629526</v>
      </c>
      <c r="V133" s="129">
        <f>IFERROR(Q133/N130,"-")</f>
        <v>0.28690807799442897</v>
      </c>
      <c r="W133" s="489"/>
      <c r="X133" s="224">
        <v>183</v>
      </c>
      <c r="Y133" s="224">
        <f>SUM(Y130:Y132)</f>
        <v>11342483</v>
      </c>
      <c r="Z133" s="224">
        <v>18</v>
      </c>
      <c r="AA133" s="224">
        <f>IFERROR(Y133/W130,"-")</f>
        <v>202544.33928571429</v>
      </c>
      <c r="AB133" s="224">
        <f t="shared" si="194"/>
        <v>61980.78142076503</v>
      </c>
      <c r="AC133" s="224">
        <f t="shared" si="2"/>
        <v>630137.9444444445</v>
      </c>
      <c r="AD133" s="224">
        <f>IFERROR(X133/W130,"-")</f>
        <v>3.2678571428571428</v>
      </c>
      <c r="AE133" s="129">
        <f>IFERROR(Z133/W130,"-")</f>
        <v>0.32142857142857145</v>
      </c>
      <c r="AF133" s="489"/>
      <c r="AG133" s="224">
        <v>105</v>
      </c>
      <c r="AH133" s="224">
        <f>SUM(AH130:AH132)</f>
        <v>6347058</v>
      </c>
      <c r="AI133" s="224">
        <v>10</v>
      </c>
      <c r="AJ133" s="224">
        <f>IFERROR(AH133/AF130,"-")</f>
        <v>171542.10810810811</v>
      </c>
      <c r="AK133" s="224">
        <f t="shared" si="195"/>
        <v>60448.171428571426</v>
      </c>
      <c r="AL133" s="224">
        <f t="shared" si="3"/>
        <v>634705.80000000005</v>
      </c>
      <c r="AM133" s="224">
        <f>IFERROR(AG133/AF130,"-")</f>
        <v>2.8378378378378377</v>
      </c>
      <c r="AN133" s="129">
        <f>IFERROR(AI133/AF130,"-")</f>
        <v>0.27027027027027029</v>
      </c>
      <c r="AO133" s="486"/>
      <c r="AP133" s="224">
        <v>856</v>
      </c>
      <c r="AQ133" s="224">
        <f>SUM(AQ130:AQ132)</f>
        <v>72897414</v>
      </c>
      <c r="AR133" s="224">
        <v>84</v>
      </c>
      <c r="AS133" s="224">
        <f>IFERROR(AQ133/AO130,"-")</f>
        <v>260347.90714285715</v>
      </c>
      <c r="AT133" s="224">
        <f t="shared" si="196"/>
        <v>85160.530373831774</v>
      </c>
      <c r="AU133" s="224">
        <f t="shared" si="4"/>
        <v>867826.35714285716</v>
      </c>
      <c r="AV133" s="224">
        <f>IFERROR(AP133/AO130,"-")</f>
        <v>3.0571428571428569</v>
      </c>
      <c r="AW133" s="223">
        <f>IFERROR(AR133/AO130,"-")</f>
        <v>0.3</v>
      </c>
      <c r="AX133" s="489"/>
      <c r="AY133" s="224">
        <v>3214</v>
      </c>
      <c r="AZ133" s="224">
        <f>SUM(AZ130:AZ132)</f>
        <v>235009641</v>
      </c>
      <c r="BA133" s="224">
        <v>318</v>
      </c>
      <c r="BB133" s="224">
        <f>IFERROR(AZ133/AX130,"-")</f>
        <v>119233.7092846271</v>
      </c>
      <c r="BC133" s="224">
        <f t="shared" si="197"/>
        <v>73120.610143123835</v>
      </c>
      <c r="BD133" s="224">
        <f t="shared" si="5"/>
        <v>739024.02830188675</v>
      </c>
      <c r="BE133" s="224">
        <f>IFERROR(AY133/AX130,"-")</f>
        <v>1.6306443429731101</v>
      </c>
      <c r="BF133" s="129">
        <f>IFERROR(BA133/AX130,"-")</f>
        <v>0.16133942161339421</v>
      </c>
      <c r="BG133" s="187"/>
    </row>
    <row r="134" spans="2:59" s="7" customFormat="1" ht="13.5" customHeight="1">
      <c r="B134" s="464">
        <v>33</v>
      </c>
      <c r="C134" s="469" t="s">
        <v>36</v>
      </c>
      <c r="D134" s="301" t="s">
        <v>309</v>
      </c>
      <c r="E134" s="487">
        <f>市区町村別_オーラルフレイル区分別該当人数･割合!E37</f>
        <v>97</v>
      </c>
      <c r="F134" s="243">
        <v>221</v>
      </c>
      <c r="G134" s="58">
        <v>12792004</v>
      </c>
      <c r="H134" s="58">
        <v>24</v>
      </c>
      <c r="I134" s="58">
        <f>IFERROR(G134/E134,"-")</f>
        <v>131876.32989690721</v>
      </c>
      <c r="J134" s="58">
        <f>IFERROR(G134/F134,"-")</f>
        <v>57882.371040723985</v>
      </c>
      <c r="K134" s="58">
        <f t="shared" si="0"/>
        <v>533000.16666666663</v>
      </c>
      <c r="L134" s="58">
        <f>IFERROR(F134/E134,"-")</f>
        <v>2.2783505154639174</v>
      </c>
      <c r="M134" s="217">
        <f>IFERROR(H134/E134,"-")</f>
        <v>0.24742268041237114</v>
      </c>
      <c r="N134" s="487">
        <f>市区町村別_オーラルフレイル区分別該当人数･割合!G37</f>
        <v>74</v>
      </c>
      <c r="O134" s="243">
        <v>175</v>
      </c>
      <c r="P134" s="58">
        <v>9184852</v>
      </c>
      <c r="Q134" s="58">
        <v>19</v>
      </c>
      <c r="R134" s="58">
        <f>IFERROR(P134/N134,"-")</f>
        <v>124119.62162162163</v>
      </c>
      <c r="S134" s="58">
        <f>IFERROR(P134/O134,"-")</f>
        <v>52484.868571428575</v>
      </c>
      <c r="T134" s="58">
        <f t="shared" si="1"/>
        <v>483413.26315789472</v>
      </c>
      <c r="U134" s="58">
        <f>IFERROR(O134/N134,"-")</f>
        <v>2.3648648648648649</v>
      </c>
      <c r="V134" s="27">
        <f>IFERROR(Q134/N134,"-")</f>
        <v>0.25675675675675674</v>
      </c>
      <c r="W134" s="487">
        <f>市区町村別_オーラルフレイル区分別該当人数･割合!I37</f>
        <v>11</v>
      </c>
      <c r="X134" s="243">
        <v>28</v>
      </c>
      <c r="Y134" s="58">
        <v>1907546</v>
      </c>
      <c r="Z134" s="58">
        <v>4</v>
      </c>
      <c r="AA134" s="58">
        <f>IFERROR(Y134/W134,"-")</f>
        <v>173413.27272727274</v>
      </c>
      <c r="AB134" s="58">
        <f>IFERROR(Y134/X134,"-")</f>
        <v>68126.642857142855</v>
      </c>
      <c r="AC134" s="58">
        <f t="shared" si="2"/>
        <v>476886.5</v>
      </c>
      <c r="AD134" s="58">
        <f>IFERROR(X134/W134,"-")</f>
        <v>2.5454545454545454</v>
      </c>
      <c r="AE134" s="27">
        <f>IFERROR(Z134/W134,"-")</f>
        <v>0.36363636363636365</v>
      </c>
      <c r="AF134" s="487">
        <f>市区町村別_オーラルフレイル区分別該当人数･割合!K37</f>
        <v>8</v>
      </c>
      <c r="AG134" s="243">
        <v>16</v>
      </c>
      <c r="AH134" s="58">
        <v>1804388</v>
      </c>
      <c r="AI134" s="58">
        <v>3</v>
      </c>
      <c r="AJ134" s="58">
        <f>IFERROR(AH134/AF134,"-")</f>
        <v>225548.5</v>
      </c>
      <c r="AK134" s="58">
        <f>IFERROR(AH134/AG134,"-")</f>
        <v>112774.25</v>
      </c>
      <c r="AL134" s="58">
        <f t="shared" si="3"/>
        <v>601462.66666666663</v>
      </c>
      <c r="AM134" s="58">
        <f>IFERROR(AG134/AF134,"-")</f>
        <v>2</v>
      </c>
      <c r="AN134" s="27">
        <f>IFERROR(AI134/AF134,"-")</f>
        <v>0.375</v>
      </c>
      <c r="AO134" s="484">
        <f>市区町村別_オーラルフレイル区分別該当人数･割合!M37</f>
        <v>28</v>
      </c>
      <c r="AP134" s="243">
        <v>58</v>
      </c>
      <c r="AQ134" s="58">
        <v>4539596</v>
      </c>
      <c r="AR134" s="58">
        <v>5</v>
      </c>
      <c r="AS134" s="58">
        <f>IFERROR(AQ134/AO134,"-")</f>
        <v>162128.42857142858</v>
      </c>
      <c r="AT134" s="58">
        <f>IFERROR(AQ134/AP134,"-")</f>
        <v>78268.896551724145</v>
      </c>
      <c r="AU134" s="58">
        <f t="shared" si="4"/>
        <v>907919.2</v>
      </c>
      <c r="AV134" s="58">
        <f>IFERROR(AP134/AO134,"-")</f>
        <v>2.0714285714285716</v>
      </c>
      <c r="AW134" s="217">
        <f>IFERROR(AR134/AO134,"-")</f>
        <v>0.17857142857142858</v>
      </c>
      <c r="AX134" s="487">
        <f>市区町村別_オーラルフレイル区分別該当人数･割合!O37</f>
        <v>487</v>
      </c>
      <c r="AY134" s="243">
        <v>546</v>
      </c>
      <c r="AZ134" s="58">
        <v>40699372</v>
      </c>
      <c r="BA134" s="58">
        <v>55</v>
      </c>
      <c r="BB134" s="58">
        <f>IFERROR(AZ134/AX134,"-")</f>
        <v>83571.605749486655</v>
      </c>
      <c r="BC134" s="58">
        <f>IFERROR(AZ134/AY134,"-")</f>
        <v>74540.974358974359</v>
      </c>
      <c r="BD134" s="58">
        <f t="shared" si="5"/>
        <v>739988.58181818179</v>
      </c>
      <c r="BE134" s="58">
        <f>IFERROR(AY134/AX134,"-")</f>
        <v>1.1211498973305956</v>
      </c>
      <c r="BF134" s="27">
        <f>IFERROR(BA134/AX134,"-")</f>
        <v>0.11293634496919917</v>
      </c>
      <c r="BG134" s="187"/>
    </row>
    <row r="135" spans="2:59" s="7" customFormat="1" ht="13.5" customHeight="1">
      <c r="B135" s="465"/>
      <c r="C135" s="470"/>
      <c r="D135" s="300" t="s">
        <v>310</v>
      </c>
      <c r="E135" s="488"/>
      <c r="F135" s="59">
        <v>0</v>
      </c>
      <c r="G135" s="219">
        <v>0</v>
      </c>
      <c r="H135" s="219">
        <v>0</v>
      </c>
      <c r="I135" s="219">
        <f>IFERROR(G135/E134,"-")</f>
        <v>0</v>
      </c>
      <c r="J135" s="219" t="str">
        <f t="shared" ref="J135:J137" si="198">IFERROR(G135/F135,"-")</f>
        <v>-</v>
      </c>
      <c r="K135" s="219" t="str">
        <f t="shared" si="0"/>
        <v>-</v>
      </c>
      <c r="L135" s="219">
        <f>IFERROR(F135/E134,"-")</f>
        <v>0</v>
      </c>
      <c r="M135" s="218">
        <f>IFERROR(H135/E134,"-")</f>
        <v>0</v>
      </c>
      <c r="N135" s="488"/>
      <c r="O135" s="59">
        <v>0</v>
      </c>
      <c r="P135" s="219">
        <v>0</v>
      </c>
      <c r="Q135" s="219">
        <v>0</v>
      </c>
      <c r="R135" s="219">
        <f>IFERROR(P135/N134,"-")</f>
        <v>0</v>
      </c>
      <c r="S135" s="219" t="str">
        <f t="shared" ref="S135:S137" si="199">IFERROR(P135/O135,"-")</f>
        <v>-</v>
      </c>
      <c r="T135" s="219" t="str">
        <f t="shared" si="1"/>
        <v>-</v>
      </c>
      <c r="U135" s="219">
        <f>IFERROR(O135/N134,"-")</f>
        <v>0</v>
      </c>
      <c r="V135" s="144">
        <f>IFERROR(Q135/N134,"-")</f>
        <v>0</v>
      </c>
      <c r="W135" s="488"/>
      <c r="X135" s="59">
        <v>0</v>
      </c>
      <c r="Y135" s="219">
        <v>0</v>
      </c>
      <c r="Z135" s="219">
        <v>0</v>
      </c>
      <c r="AA135" s="219">
        <f>IFERROR(Y135/W134,"-")</f>
        <v>0</v>
      </c>
      <c r="AB135" s="219" t="str">
        <f t="shared" ref="AB135:AB137" si="200">IFERROR(Y135/X135,"-")</f>
        <v>-</v>
      </c>
      <c r="AC135" s="219" t="str">
        <f t="shared" si="2"/>
        <v>-</v>
      </c>
      <c r="AD135" s="219">
        <f>IFERROR(X135/W134,"-")</f>
        <v>0</v>
      </c>
      <c r="AE135" s="144">
        <f>IFERROR(Z135/W134,"-")</f>
        <v>0</v>
      </c>
      <c r="AF135" s="488"/>
      <c r="AG135" s="59">
        <v>0</v>
      </c>
      <c r="AH135" s="219">
        <v>0</v>
      </c>
      <c r="AI135" s="219">
        <v>0</v>
      </c>
      <c r="AJ135" s="219">
        <f>IFERROR(AH135/AF134,"-")</f>
        <v>0</v>
      </c>
      <c r="AK135" s="219" t="str">
        <f t="shared" ref="AK135:AK137" si="201">IFERROR(AH135/AG135,"-")</f>
        <v>-</v>
      </c>
      <c r="AL135" s="219" t="str">
        <f t="shared" si="3"/>
        <v>-</v>
      </c>
      <c r="AM135" s="219">
        <f>IFERROR(AG135/AF134,"-")</f>
        <v>0</v>
      </c>
      <c r="AN135" s="144">
        <f>IFERROR(AI135/AF134,"-")</f>
        <v>0</v>
      </c>
      <c r="AO135" s="485"/>
      <c r="AP135" s="59">
        <v>0</v>
      </c>
      <c r="AQ135" s="219">
        <v>0</v>
      </c>
      <c r="AR135" s="219">
        <v>0</v>
      </c>
      <c r="AS135" s="219">
        <f>IFERROR(AQ135/AO134,"-")</f>
        <v>0</v>
      </c>
      <c r="AT135" s="219" t="str">
        <f t="shared" ref="AT135:AT137" si="202">IFERROR(AQ135/AP135,"-")</f>
        <v>-</v>
      </c>
      <c r="AU135" s="219" t="str">
        <f t="shared" si="4"/>
        <v>-</v>
      </c>
      <c r="AV135" s="219">
        <f>IFERROR(AP135/AO134,"-")</f>
        <v>0</v>
      </c>
      <c r="AW135" s="218">
        <f>IFERROR(AR135/AO134,"-")</f>
        <v>0</v>
      </c>
      <c r="AX135" s="488"/>
      <c r="AY135" s="59">
        <v>0</v>
      </c>
      <c r="AZ135" s="219">
        <v>0</v>
      </c>
      <c r="BA135" s="219">
        <v>0</v>
      </c>
      <c r="BB135" s="219">
        <f>IFERROR(AZ135/AX134,"-")</f>
        <v>0</v>
      </c>
      <c r="BC135" s="219" t="str">
        <f t="shared" ref="BC135:BC137" si="203">IFERROR(AZ135/AY135,"-")</f>
        <v>-</v>
      </c>
      <c r="BD135" s="219" t="str">
        <f t="shared" si="5"/>
        <v>-</v>
      </c>
      <c r="BE135" s="219">
        <f>IFERROR(AY135/AX134,"-")</f>
        <v>0</v>
      </c>
      <c r="BF135" s="144">
        <f>IFERROR(BA135/AX134,"-")</f>
        <v>0</v>
      </c>
      <c r="BG135" s="187"/>
    </row>
    <row r="136" spans="2:59" s="7" customFormat="1" ht="13.5" customHeight="1">
      <c r="B136" s="465"/>
      <c r="C136" s="470"/>
      <c r="D136" s="297" t="s">
        <v>311</v>
      </c>
      <c r="E136" s="488"/>
      <c r="F136" s="222">
        <v>0</v>
      </c>
      <c r="G136" s="222">
        <v>0</v>
      </c>
      <c r="H136" s="222">
        <v>0</v>
      </c>
      <c r="I136" s="222">
        <f>IFERROR(G136/E134,"-")</f>
        <v>0</v>
      </c>
      <c r="J136" s="222" t="str">
        <f t="shared" si="198"/>
        <v>-</v>
      </c>
      <c r="K136" s="222" t="str">
        <f t="shared" si="0"/>
        <v>-</v>
      </c>
      <c r="L136" s="222">
        <f>IFERROR(F136/E134,"-")</f>
        <v>0</v>
      </c>
      <c r="M136" s="221">
        <f>IFERROR(H136/E134,"-")</f>
        <v>0</v>
      </c>
      <c r="N136" s="488"/>
      <c r="O136" s="222">
        <v>0</v>
      </c>
      <c r="P136" s="222">
        <v>0</v>
      </c>
      <c r="Q136" s="222">
        <v>0</v>
      </c>
      <c r="R136" s="222">
        <f>IFERROR(P136/N134,"-")</f>
        <v>0</v>
      </c>
      <c r="S136" s="222" t="str">
        <f t="shared" si="199"/>
        <v>-</v>
      </c>
      <c r="T136" s="222" t="str">
        <f t="shared" si="1"/>
        <v>-</v>
      </c>
      <c r="U136" s="222">
        <f>IFERROR(O136/N134,"-")</f>
        <v>0</v>
      </c>
      <c r="V136" s="29">
        <f>IFERROR(Q136/N134,"-")</f>
        <v>0</v>
      </c>
      <c r="W136" s="488"/>
      <c r="X136" s="222">
        <v>0</v>
      </c>
      <c r="Y136" s="222">
        <v>0</v>
      </c>
      <c r="Z136" s="222">
        <v>0</v>
      </c>
      <c r="AA136" s="222">
        <f>IFERROR(Y136/W134,"-")</f>
        <v>0</v>
      </c>
      <c r="AB136" s="222" t="str">
        <f t="shared" si="200"/>
        <v>-</v>
      </c>
      <c r="AC136" s="222" t="str">
        <f t="shared" si="2"/>
        <v>-</v>
      </c>
      <c r="AD136" s="222">
        <f>IFERROR(X136/W134,"-")</f>
        <v>0</v>
      </c>
      <c r="AE136" s="29">
        <f>IFERROR(Z136/W134,"-")</f>
        <v>0</v>
      </c>
      <c r="AF136" s="488"/>
      <c r="AG136" s="222">
        <v>0</v>
      </c>
      <c r="AH136" s="222">
        <v>0</v>
      </c>
      <c r="AI136" s="222">
        <v>0</v>
      </c>
      <c r="AJ136" s="222">
        <f>IFERROR(AH136/AF134,"-")</f>
        <v>0</v>
      </c>
      <c r="AK136" s="222" t="str">
        <f t="shared" si="201"/>
        <v>-</v>
      </c>
      <c r="AL136" s="222" t="str">
        <f t="shared" si="3"/>
        <v>-</v>
      </c>
      <c r="AM136" s="222">
        <f>IFERROR(AG136/AF134,"-")</f>
        <v>0</v>
      </c>
      <c r="AN136" s="29">
        <f>IFERROR(AI136/AF134,"-")</f>
        <v>0</v>
      </c>
      <c r="AO136" s="485"/>
      <c r="AP136" s="222">
        <v>0</v>
      </c>
      <c r="AQ136" s="222">
        <v>0</v>
      </c>
      <c r="AR136" s="222">
        <v>0</v>
      </c>
      <c r="AS136" s="222">
        <f>IFERROR(AQ136/AO134,"-")</f>
        <v>0</v>
      </c>
      <c r="AT136" s="222" t="str">
        <f t="shared" si="202"/>
        <v>-</v>
      </c>
      <c r="AU136" s="222" t="str">
        <f t="shared" si="4"/>
        <v>-</v>
      </c>
      <c r="AV136" s="222">
        <f>IFERROR(AP136/AO134,"-")</f>
        <v>0</v>
      </c>
      <c r="AW136" s="221">
        <f>IFERROR(AR136/AO134,"-")</f>
        <v>0</v>
      </c>
      <c r="AX136" s="488"/>
      <c r="AY136" s="222">
        <v>27</v>
      </c>
      <c r="AZ136" s="222">
        <v>80871</v>
      </c>
      <c r="BA136" s="222">
        <v>4</v>
      </c>
      <c r="BB136" s="222">
        <f>IFERROR(AZ136/AX134,"-")</f>
        <v>166.05954825462013</v>
      </c>
      <c r="BC136" s="222">
        <f t="shared" si="203"/>
        <v>2995.2222222222222</v>
      </c>
      <c r="BD136" s="222">
        <f t="shared" si="5"/>
        <v>20217.75</v>
      </c>
      <c r="BE136" s="222">
        <f>IFERROR(AY136/AX134,"-")</f>
        <v>5.5441478439425054E-2</v>
      </c>
      <c r="BF136" s="29">
        <f>IFERROR(BA136/AX134,"-")</f>
        <v>8.2135523613963042E-3</v>
      </c>
      <c r="BG136" s="187"/>
    </row>
    <row r="137" spans="2:59" s="7" customFormat="1" ht="13.5" customHeight="1">
      <c r="B137" s="466"/>
      <c r="C137" s="471"/>
      <c r="D137" s="298" t="s">
        <v>64</v>
      </c>
      <c r="E137" s="489"/>
      <c r="F137" s="224">
        <v>221</v>
      </c>
      <c r="G137" s="224">
        <f>SUM(G134:G136)</f>
        <v>12792004</v>
      </c>
      <c r="H137" s="224">
        <v>24</v>
      </c>
      <c r="I137" s="224">
        <f>IFERROR(G137/E134,"-")</f>
        <v>131876.32989690721</v>
      </c>
      <c r="J137" s="224">
        <f t="shared" si="198"/>
        <v>57882.371040723985</v>
      </c>
      <c r="K137" s="224">
        <f t="shared" si="0"/>
        <v>533000.16666666663</v>
      </c>
      <c r="L137" s="224">
        <f>IFERROR(F137/E134,"-")</f>
        <v>2.2783505154639174</v>
      </c>
      <c r="M137" s="223">
        <f>IFERROR(H137/E134,"-")</f>
        <v>0.24742268041237114</v>
      </c>
      <c r="N137" s="489"/>
      <c r="O137" s="224">
        <v>175</v>
      </c>
      <c r="P137" s="224">
        <f>SUM(P134:P136)</f>
        <v>9184852</v>
      </c>
      <c r="Q137" s="224">
        <v>19</v>
      </c>
      <c r="R137" s="224">
        <f>IFERROR(P137/N134,"-")</f>
        <v>124119.62162162163</v>
      </c>
      <c r="S137" s="224">
        <f t="shared" si="199"/>
        <v>52484.868571428575</v>
      </c>
      <c r="T137" s="224">
        <f t="shared" si="1"/>
        <v>483413.26315789472</v>
      </c>
      <c r="U137" s="224">
        <f>IFERROR(O137/N134,"-")</f>
        <v>2.3648648648648649</v>
      </c>
      <c r="V137" s="129">
        <f>IFERROR(Q137/N134,"-")</f>
        <v>0.25675675675675674</v>
      </c>
      <c r="W137" s="489"/>
      <c r="X137" s="224">
        <v>28</v>
      </c>
      <c r="Y137" s="224">
        <f>SUM(Y134:Y136)</f>
        <v>1907546</v>
      </c>
      <c r="Z137" s="224">
        <v>4</v>
      </c>
      <c r="AA137" s="224">
        <f>IFERROR(Y137/W134,"-")</f>
        <v>173413.27272727274</v>
      </c>
      <c r="AB137" s="224">
        <f t="shared" si="200"/>
        <v>68126.642857142855</v>
      </c>
      <c r="AC137" s="224">
        <f t="shared" si="2"/>
        <v>476886.5</v>
      </c>
      <c r="AD137" s="224">
        <f>IFERROR(X137/W134,"-")</f>
        <v>2.5454545454545454</v>
      </c>
      <c r="AE137" s="129">
        <f>IFERROR(Z137/W134,"-")</f>
        <v>0.36363636363636365</v>
      </c>
      <c r="AF137" s="489"/>
      <c r="AG137" s="224">
        <v>16</v>
      </c>
      <c r="AH137" s="224">
        <f>SUM(AH134:AH136)</f>
        <v>1804388</v>
      </c>
      <c r="AI137" s="224">
        <v>3</v>
      </c>
      <c r="AJ137" s="224">
        <f>IFERROR(AH137/AF134,"-")</f>
        <v>225548.5</v>
      </c>
      <c r="AK137" s="224">
        <f t="shared" si="201"/>
        <v>112774.25</v>
      </c>
      <c r="AL137" s="224">
        <f t="shared" si="3"/>
        <v>601462.66666666663</v>
      </c>
      <c r="AM137" s="224">
        <f>IFERROR(AG137/AF134,"-")</f>
        <v>2</v>
      </c>
      <c r="AN137" s="129">
        <f>IFERROR(AI137/AF134,"-")</f>
        <v>0.375</v>
      </c>
      <c r="AO137" s="486"/>
      <c r="AP137" s="224">
        <v>58</v>
      </c>
      <c r="AQ137" s="224">
        <f>SUM(AQ134:AQ136)</f>
        <v>4539596</v>
      </c>
      <c r="AR137" s="224">
        <v>5</v>
      </c>
      <c r="AS137" s="224">
        <f>IFERROR(AQ137/AO134,"-")</f>
        <v>162128.42857142858</v>
      </c>
      <c r="AT137" s="224">
        <f t="shared" si="202"/>
        <v>78268.896551724145</v>
      </c>
      <c r="AU137" s="224">
        <f t="shared" si="4"/>
        <v>907919.2</v>
      </c>
      <c r="AV137" s="224">
        <f>IFERROR(AP137/AO134,"-")</f>
        <v>2.0714285714285716</v>
      </c>
      <c r="AW137" s="223">
        <f>IFERROR(AR137/AO134,"-")</f>
        <v>0.17857142857142858</v>
      </c>
      <c r="AX137" s="489"/>
      <c r="AY137" s="224">
        <v>546</v>
      </c>
      <c r="AZ137" s="224">
        <f>SUM(AZ134:AZ136)</f>
        <v>40780243</v>
      </c>
      <c r="BA137" s="224">
        <v>55</v>
      </c>
      <c r="BB137" s="224">
        <f>IFERROR(AZ137/AX134,"-")</f>
        <v>83737.665297741274</v>
      </c>
      <c r="BC137" s="224">
        <f t="shared" si="203"/>
        <v>74689.08974358975</v>
      </c>
      <c r="BD137" s="224">
        <f t="shared" si="5"/>
        <v>741458.96363636362</v>
      </c>
      <c r="BE137" s="224">
        <f>IFERROR(AY137/AX134,"-")</f>
        <v>1.1211498973305956</v>
      </c>
      <c r="BF137" s="129">
        <f>IFERROR(BA137/AX134,"-")</f>
        <v>0.11293634496919917</v>
      </c>
      <c r="BG137" s="187"/>
    </row>
    <row r="138" spans="2:59" s="7" customFormat="1" ht="13.5" customHeight="1">
      <c r="B138" s="464">
        <v>34</v>
      </c>
      <c r="C138" s="469" t="s">
        <v>37</v>
      </c>
      <c r="D138" s="301" t="s">
        <v>309</v>
      </c>
      <c r="E138" s="487">
        <f>市区町村別_オーラルフレイル区分別該当人数･割合!E38</f>
        <v>582</v>
      </c>
      <c r="F138" s="243">
        <v>1238</v>
      </c>
      <c r="G138" s="58">
        <v>77822198</v>
      </c>
      <c r="H138" s="58">
        <v>120</v>
      </c>
      <c r="I138" s="58">
        <f>IFERROR(G138/E138,"-")</f>
        <v>133715.11683848797</v>
      </c>
      <c r="J138" s="58">
        <f>IFERROR(G138/F138,"-")</f>
        <v>62861.226171243943</v>
      </c>
      <c r="K138" s="58">
        <f t="shared" si="0"/>
        <v>648518.31666666665</v>
      </c>
      <c r="L138" s="58">
        <f>IFERROR(F138/E138,"-")</f>
        <v>2.127147766323024</v>
      </c>
      <c r="M138" s="217">
        <f>IFERROR(H138/E138,"-")</f>
        <v>0.20618556701030927</v>
      </c>
      <c r="N138" s="487">
        <f>市区町村別_オーラルフレイル区分別該当人数･割合!G38</f>
        <v>330</v>
      </c>
      <c r="O138" s="243">
        <v>704</v>
      </c>
      <c r="P138" s="58">
        <v>49817366</v>
      </c>
      <c r="Q138" s="58">
        <v>68</v>
      </c>
      <c r="R138" s="58">
        <f>IFERROR(P138/N138,"-")</f>
        <v>150961.71515151515</v>
      </c>
      <c r="S138" s="58">
        <f>IFERROR(P138/O138,"-")</f>
        <v>70763.303977272721</v>
      </c>
      <c r="T138" s="58">
        <f t="shared" si="1"/>
        <v>732608.32352941181</v>
      </c>
      <c r="U138" s="58">
        <f>IFERROR(O138/N138,"-")</f>
        <v>2.1333333333333333</v>
      </c>
      <c r="V138" s="27">
        <f>IFERROR(Q138/N138,"-")</f>
        <v>0.20606060606060606</v>
      </c>
      <c r="W138" s="487">
        <f>市区町村別_オーラルフレイル区分別該当人数･割合!I38</f>
        <v>72</v>
      </c>
      <c r="X138" s="243">
        <v>248</v>
      </c>
      <c r="Y138" s="58">
        <v>14780558</v>
      </c>
      <c r="Z138" s="58">
        <v>25</v>
      </c>
      <c r="AA138" s="58">
        <f>IFERROR(Y138/W138,"-")</f>
        <v>205285.52777777778</v>
      </c>
      <c r="AB138" s="58">
        <f>IFERROR(Y138/X138,"-")</f>
        <v>59599.024193548386</v>
      </c>
      <c r="AC138" s="58">
        <f t="shared" si="2"/>
        <v>591222.31999999995</v>
      </c>
      <c r="AD138" s="58">
        <f>IFERROR(X138/W138,"-")</f>
        <v>3.4444444444444446</v>
      </c>
      <c r="AE138" s="27">
        <f>IFERROR(Z138/W138,"-")</f>
        <v>0.34722222222222221</v>
      </c>
      <c r="AF138" s="487">
        <f>市区町村別_オーラルフレイル区分別該当人数･割合!K38</f>
        <v>42</v>
      </c>
      <c r="AG138" s="243">
        <v>125</v>
      </c>
      <c r="AH138" s="58">
        <v>9691676</v>
      </c>
      <c r="AI138" s="58">
        <v>12</v>
      </c>
      <c r="AJ138" s="58">
        <f>IFERROR(AH138/AF138,"-")</f>
        <v>230754.19047619047</v>
      </c>
      <c r="AK138" s="58">
        <f>IFERROR(AH138/AG138,"-")</f>
        <v>77533.407999999996</v>
      </c>
      <c r="AL138" s="58">
        <f t="shared" si="3"/>
        <v>807639.66666666663</v>
      </c>
      <c r="AM138" s="58">
        <f>IFERROR(AG138/AF138,"-")</f>
        <v>2.9761904761904763</v>
      </c>
      <c r="AN138" s="27">
        <f>IFERROR(AI138/AF138,"-")</f>
        <v>0.2857142857142857</v>
      </c>
      <c r="AO138" s="484">
        <f>市区町村別_オーラルフレイル区分別該当人数･割合!M38</f>
        <v>239</v>
      </c>
      <c r="AP138" s="243">
        <v>546</v>
      </c>
      <c r="AQ138" s="58">
        <v>42558674</v>
      </c>
      <c r="AR138" s="58">
        <v>52</v>
      </c>
      <c r="AS138" s="58">
        <f>IFERROR(AQ138/AO138,"-")</f>
        <v>178069.76569037657</v>
      </c>
      <c r="AT138" s="58">
        <f>IFERROR(AQ138/AP138,"-")</f>
        <v>77946.289377289373</v>
      </c>
      <c r="AU138" s="58">
        <f t="shared" si="4"/>
        <v>818436.0384615385</v>
      </c>
      <c r="AV138" s="58">
        <f>IFERROR(AP138/AO138,"-")</f>
        <v>2.2845188284518829</v>
      </c>
      <c r="AW138" s="217">
        <f>IFERROR(AR138/AO138,"-")</f>
        <v>0.21757322175732219</v>
      </c>
      <c r="AX138" s="487">
        <f>市区町村別_オーラルフレイル区分別該当人数･割合!O38</f>
        <v>2059</v>
      </c>
      <c r="AY138" s="243">
        <v>2148</v>
      </c>
      <c r="AZ138" s="58">
        <v>150917347</v>
      </c>
      <c r="BA138" s="58">
        <v>222</v>
      </c>
      <c r="BB138" s="58">
        <f>IFERROR(AZ138/AX138,"-")</f>
        <v>73296.428848955809</v>
      </c>
      <c r="BC138" s="58">
        <f>IFERROR(AZ138/AY138,"-")</f>
        <v>70259.47253258845</v>
      </c>
      <c r="BD138" s="58">
        <f t="shared" si="5"/>
        <v>679807.86936936935</v>
      </c>
      <c r="BE138" s="58">
        <f>IFERROR(AY138/AX138,"-")</f>
        <v>1.0432248664400194</v>
      </c>
      <c r="BF138" s="27">
        <f>IFERROR(BA138/AX138,"-")</f>
        <v>0.10781932977173385</v>
      </c>
      <c r="BG138" s="187"/>
    </row>
    <row r="139" spans="2:59" s="7" customFormat="1" ht="13.5" customHeight="1">
      <c r="B139" s="465"/>
      <c r="C139" s="470"/>
      <c r="D139" s="300" t="s">
        <v>310</v>
      </c>
      <c r="E139" s="488"/>
      <c r="F139" s="59">
        <v>9</v>
      </c>
      <c r="G139" s="219">
        <v>2721457</v>
      </c>
      <c r="H139" s="219">
        <v>2</v>
      </c>
      <c r="I139" s="219">
        <f>IFERROR(G139/E138,"-")</f>
        <v>4676.0429553264603</v>
      </c>
      <c r="J139" s="219">
        <f t="shared" ref="J139:J141" si="204">IFERROR(G139/F139,"-")</f>
        <v>302384.11111111112</v>
      </c>
      <c r="K139" s="219">
        <f t="shared" si="0"/>
        <v>1360728.5</v>
      </c>
      <c r="L139" s="219">
        <f>IFERROR(F139/E138,"-")</f>
        <v>1.5463917525773196E-2</v>
      </c>
      <c r="M139" s="218">
        <f>IFERROR(H139/E138,"-")</f>
        <v>3.4364261168384879E-3</v>
      </c>
      <c r="N139" s="488"/>
      <c r="O139" s="59">
        <v>7</v>
      </c>
      <c r="P139" s="219">
        <v>2331921</v>
      </c>
      <c r="Q139" s="219">
        <v>1</v>
      </c>
      <c r="R139" s="219">
        <f>IFERROR(P139/N138,"-")</f>
        <v>7066.4272727272728</v>
      </c>
      <c r="S139" s="219">
        <f t="shared" ref="S139:S141" si="205">IFERROR(P139/O139,"-")</f>
        <v>333131.57142857142</v>
      </c>
      <c r="T139" s="219">
        <f t="shared" si="1"/>
        <v>2331921</v>
      </c>
      <c r="U139" s="219">
        <f>IFERROR(O139/N138,"-")</f>
        <v>2.1212121212121213E-2</v>
      </c>
      <c r="V139" s="144">
        <f>IFERROR(Q139/N138,"-")</f>
        <v>3.0303030303030303E-3</v>
      </c>
      <c r="W139" s="488"/>
      <c r="X139" s="59">
        <v>2</v>
      </c>
      <c r="Y139" s="219">
        <v>389536</v>
      </c>
      <c r="Z139" s="219">
        <v>1</v>
      </c>
      <c r="AA139" s="219">
        <f>IFERROR(Y139/W138,"-")</f>
        <v>5410.2222222222226</v>
      </c>
      <c r="AB139" s="219">
        <f t="shared" ref="AB139:AB141" si="206">IFERROR(Y139/X139,"-")</f>
        <v>194768</v>
      </c>
      <c r="AC139" s="219">
        <f t="shared" si="2"/>
        <v>389536</v>
      </c>
      <c r="AD139" s="219">
        <f>IFERROR(X139/W138,"-")</f>
        <v>2.7777777777777776E-2</v>
      </c>
      <c r="AE139" s="144">
        <f>IFERROR(Z139/W138,"-")</f>
        <v>1.3888888888888888E-2</v>
      </c>
      <c r="AF139" s="488"/>
      <c r="AG139" s="59">
        <v>0</v>
      </c>
      <c r="AH139" s="219">
        <v>0</v>
      </c>
      <c r="AI139" s="219">
        <v>0</v>
      </c>
      <c r="AJ139" s="219">
        <f>IFERROR(AH139/AF138,"-")</f>
        <v>0</v>
      </c>
      <c r="AK139" s="219" t="str">
        <f t="shared" ref="AK139:AK141" si="207">IFERROR(AH139/AG139,"-")</f>
        <v>-</v>
      </c>
      <c r="AL139" s="219" t="str">
        <f t="shared" si="3"/>
        <v>-</v>
      </c>
      <c r="AM139" s="219">
        <f>IFERROR(AG139/AF138,"-")</f>
        <v>0</v>
      </c>
      <c r="AN139" s="144">
        <f>IFERROR(AI139/AF138,"-")</f>
        <v>0</v>
      </c>
      <c r="AO139" s="485"/>
      <c r="AP139" s="59">
        <v>0</v>
      </c>
      <c r="AQ139" s="219">
        <v>0</v>
      </c>
      <c r="AR139" s="219">
        <v>0</v>
      </c>
      <c r="AS139" s="219">
        <f>IFERROR(AQ139/AO138,"-")</f>
        <v>0</v>
      </c>
      <c r="AT139" s="219" t="str">
        <f t="shared" ref="AT139:AT141" si="208">IFERROR(AQ139/AP139,"-")</f>
        <v>-</v>
      </c>
      <c r="AU139" s="219" t="str">
        <f t="shared" si="4"/>
        <v>-</v>
      </c>
      <c r="AV139" s="219">
        <f>IFERROR(AP139/AO138,"-")</f>
        <v>0</v>
      </c>
      <c r="AW139" s="218">
        <f>IFERROR(AR139/AO138,"-")</f>
        <v>0</v>
      </c>
      <c r="AX139" s="488"/>
      <c r="AY139" s="59">
        <v>7</v>
      </c>
      <c r="AZ139" s="219">
        <v>1797847</v>
      </c>
      <c r="BA139" s="219">
        <v>3</v>
      </c>
      <c r="BB139" s="219">
        <f>IFERROR(AZ139/AX138,"-")</f>
        <v>873.16512870325403</v>
      </c>
      <c r="BC139" s="219">
        <f t="shared" ref="BC139:BC141" si="209">IFERROR(AZ139/AY139,"-")</f>
        <v>256835.28571428571</v>
      </c>
      <c r="BD139" s="219">
        <f t="shared" si="5"/>
        <v>599282.33333333337</v>
      </c>
      <c r="BE139" s="219">
        <f>IFERROR(AY139/AX138,"-")</f>
        <v>3.3997085964060222E-3</v>
      </c>
      <c r="BF139" s="144">
        <f>IFERROR(BA139/AX138,"-")</f>
        <v>1.4570179698882952E-3</v>
      </c>
      <c r="BG139" s="187"/>
    </row>
    <row r="140" spans="2:59" s="7" customFormat="1" ht="13.5" customHeight="1">
      <c r="B140" s="465"/>
      <c r="C140" s="470"/>
      <c r="D140" s="297" t="s">
        <v>311</v>
      </c>
      <c r="E140" s="488"/>
      <c r="F140" s="222">
        <v>0</v>
      </c>
      <c r="G140" s="222">
        <v>0</v>
      </c>
      <c r="H140" s="222">
        <v>0</v>
      </c>
      <c r="I140" s="222">
        <f>IFERROR(G140/E138,"-")</f>
        <v>0</v>
      </c>
      <c r="J140" s="222" t="str">
        <f t="shared" si="204"/>
        <v>-</v>
      </c>
      <c r="K140" s="222" t="str">
        <f t="shared" si="0"/>
        <v>-</v>
      </c>
      <c r="L140" s="222">
        <f>IFERROR(F140/E138,"-")</f>
        <v>0</v>
      </c>
      <c r="M140" s="221">
        <f>IFERROR(H140/E138,"-")</f>
        <v>0</v>
      </c>
      <c r="N140" s="488"/>
      <c r="O140" s="222">
        <v>0</v>
      </c>
      <c r="P140" s="222">
        <v>0</v>
      </c>
      <c r="Q140" s="222">
        <v>0</v>
      </c>
      <c r="R140" s="222">
        <f>IFERROR(P140/N138,"-")</f>
        <v>0</v>
      </c>
      <c r="S140" s="222" t="str">
        <f t="shared" si="205"/>
        <v>-</v>
      </c>
      <c r="T140" s="222" t="str">
        <f t="shared" si="1"/>
        <v>-</v>
      </c>
      <c r="U140" s="222">
        <f>IFERROR(O140/N138,"-")</f>
        <v>0</v>
      </c>
      <c r="V140" s="29">
        <f>IFERROR(Q140/N138,"-")</f>
        <v>0</v>
      </c>
      <c r="W140" s="488"/>
      <c r="X140" s="222">
        <v>0</v>
      </c>
      <c r="Y140" s="222">
        <v>0</v>
      </c>
      <c r="Z140" s="222">
        <v>0</v>
      </c>
      <c r="AA140" s="222">
        <f>IFERROR(Y140/W138,"-")</f>
        <v>0</v>
      </c>
      <c r="AB140" s="222" t="str">
        <f t="shared" si="206"/>
        <v>-</v>
      </c>
      <c r="AC140" s="222" t="str">
        <f t="shared" si="2"/>
        <v>-</v>
      </c>
      <c r="AD140" s="222">
        <f>IFERROR(X140/W138,"-")</f>
        <v>0</v>
      </c>
      <c r="AE140" s="29">
        <f>IFERROR(Z140/W138,"-")</f>
        <v>0</v>
      </c>
      <c r="AF140" s="488"/>
      <c r="AG140" s="222">
        <v>0</v>
      </c>
      <c r="AH140" s="222">
        <v>0</v>
      </c>
      <c r="AI140" s="222">
        <v>0</v>
      </c>
      <c r="AJ140" s="222">
        <f>IFERROR(AH140/AF138,"-")</f>
        <v>0</v>
      </c>
      <c r="AK140" s="222" t="str">
        <f t="shared" si="207"/>
        <v>-</v>
      </c>
      <c r="AL140" s="222" t="str">
        <f t="shared" si="3"/>
        <v>-</v>
      </c>
      <c r="AM140" s="222">
        <f>IFERROR(AG140/AF138,"-")</f>
        <v>0</v>
      </c>
      <c r="AN140" s="29">
        <f>IFERROR(AI140/AF138,"-")</f>
        <v>0</v>
      </c>
      <c r="AO140" s="485"/>
      <c r="AP140" s="222">
        <v>2</v>
      </c>
      <c r="AQ140" s="222">
        <v>25348</v>
      </c>
      <c r="AR140" s="222">
        <v>1</v>
      </c>
      <c r="AS140" s="222">
        <f>IFERROR(AQ140/AO138,"-")</f>
        <v>106.05857740585775</v>
      </c>
      <c r="AT140" s="222">
        <f t="shared" si="208"/>
        <v>12674</v>
      </c>
      <c r="AU140" s="222">
        <f t="shared" si="4"/>
        <v>25348</v>
      </c>
      <c r="AV140" s="222">
        <f>IFERROR(AP140/AO138,"-")</f>
        <v>8.368200836820083E-3</v>
      </c>
      <c r="AW140" s="221">
        <f>IFERROR(AR140/AO138,"-")</f>
        <v>4.1841004184100415E-3</v>
      </c>
      <c r="AX140" s="488"/>
      <c r="AY140" s="222">
        <v>9</v>
      </c>
      <c r="AZ140" s="222">
        <v>131740</v>
      </c>
      <c r="BA140" s="222">
        <v>5</v>
      </c>
      <c r="BB140" s="222">
        <f>IFERROR(AZ140/AX138,"-")</f>
        <v>63.98251578436134</v>
      </c>
      <c r="BC140" s="222">
        <f t="shared" si="209"/>
        <v>14637.777777777777</v>
      </c>
      <c r="BD140" s="222">
        <f t="shared" si="5"/>
        <v>26348</v>
      </c>
      <c r="BE140" s="222">
        <f>IFERROR(AY140/AX138,"-")</f>
        <v>4.3710539096648857E-3</v>
      </c>
      <c r="BF140" s="29">
        <f>IFERROR(BA140/AX138,"-")</f>
        <v>2.4283632831471587E-3</v>
      </c>
      <c r="BG140" s="187"/>
    </row>
    <row r="141" spans="2:59" s="7" customFormat="1" ht="13.5" customHeight="1">
      <c r="B141" s="466"/>
      <c r="C141" s="471"/>
      <c r="D141" s="298" t="s">
        <v>64</v>
      </c>
      <c r="E141" s="489"/>
      <c r="F141" s="224">
        <v>1244</v>
      </c>
      <c r="G141" s="224">
        <f>SUM(G138:G140)</f>
        <v>80543655</v>
      </c>
      <c r="H141" s="224">
        <v>120</v>
      </c>
      <c r="I141" s="224">
        <f>IFERROR(G141/E138,"-")</f>
        <v>138391.15979381444</v>
      </c>
      <c r="J141" s="224">
        <f t="shared" si="204"/>
        <v>64745.703376205791</v>
      </c>
      <c r="K141" s="224">
        <f t="shared" si="0"/>
        <v>671197.125</v>
      </c>
      <c r="L141" s="224">
        <f>IFERROR(F141/E138,"-")</f>
        <v>2.1374570446735395</v>
      </c>
      <c r="M141" s="223">
        <f>IFERROR(H141/E138,"-")</f>
        <v>0.20618556701030927</v>
      </c>
      <c r="N141" s="489"/>
      <c r="O141" s="224">
        <v>710</v>
      </c>
      <c r="P141" s="224">
        <f>SUM(P138:P140)</f>
        <v>52149287</v>
      </c>
      <c r="Q141" s="224">
        <v>68</v>
      </c>
      <c r="R141" s="224">
        <f>IFERROR(P141/N138,"-")</f>
        <v>158028.14242424243</v>
      </c>
      <c r="S141" s="224">
        <f t="shared" si="205"/>
        <v>73449.7</v>
      </c>
      <c r="T141" s="224">
        <f t="shared" si="1"/>
        <v>766901.2794117647</v>
      </c>
      <c r="U141" s="224">
        <f>IFERROR(O141/N138,"-")</f>
        <v>2.1515151515151514</v>
      </c>
      <c r="V141" s="129">
        <f>IFERROR(Q141/N138,"-")</f>
        <v>0.20606060606060606</v>
      </c>
      <c r="W141" s="489"/>
      <c r="X141" s="224">
        <v>248</v>
      </c>
      <c r="Y141" s="224">
        <f>SUM(Y138:Y140)</f>
        <v>15170094</v>
      </c>
      <c r="Z141" s="224">
        <v>25</v>
      </c>
      <c r="AA141" s="224">
        <f>IFERROR(Y141/W138,"-")</f>
        <v>210695.75</v>
      </c>
      <c r="AB141" s="224">
        <f t="shared" si="206"/>
        <v>61169.733870967742</v>
      </c>
      <c r="AC141" s="224">
        <f t="shared" si="2"/>
        <v>606803.76</v>
      </c>
      <c r="AD141" s="224">
        <f>IFERROR(X141/W138,"-")</f>
        <v>3.4444444444444446</v>
      </c>
      <c r="AE141" s="129">
        <f>IFERROR(Z141/W138,"-")</f>
        <v>0.34722222222222221</v>
      </c>
      <c r="AF141" s="489"/>
      <c r="AG141" s="224">
        <v>125</v>
      </c>
      <c r="AH141" s="224">
        <f>SUM(AH138:AH140)</f>
        <v>9691676</v>
      </c>
      <c r="AI141" s="224">
        <v>12</v>
      </c>
      <c r="AJ141" s="224">
        <f>IFERROR(AH141/AF138,"-")</f>
        <v>230754.19047619047</v>
      </c>
      <c r="AK141" s="224">
        <f t="shared" si="207"/>
        <v>77533.407999999996</v>
      </c>
      <c r="AL141" s="224">
        <f t="shared" si="3"/>
        <v>807639.66666666663</v>
      </c>
      <c r="AM141" s="224">
        <f>IFERROR(AG141/AF138,"-")</f>
        <v>2.9761904761904763</v>
      </c>
      <c r="AN141" s="129">
        <f>IFERROR(AI141/AF138,"-")</f>
        <v>0.2857142857142857</v>
      </c>
      <c r="AO141" s="486"/>
      <c r="AP141" s="224">
        <v>546</v>
      </c>
      <c r="AQ141" s="224">
        <f>SUM(AQ138:AQ140)</f>
        <v>42584022</v>
      </c>
      <c r="AR141" s="224">
        <v>52</v>
      </c>
      <c r="AS141" s="224">
        <f>IFERROR(AQ141/AO138,"-")</f>
        <v>178175.82426778242</v>
      </c>
      <c r="AT141" s="224">
        <f t="shared" si="208"/>
        <v>77992.71428571429</v>
      </c>
      <c r="AU141" s="224">
        <f t="shared" si="4"/>
        <v>818923.5</v>
      </c>
      <c r="AV141" s="224">
        <f>IFERROR(AP141/AO138,"-")</f>
        <v>2.2845188284518829</v>
      </c>
      <c r="AW141" s="223">
        <f>IFERROR(AR141/AO138,"-")</f>
        <v>0.21757322175732219</v>
      </c>
      <c r="AX141" s="489"/>
      <c r="AY141" s="224">
        <v>2148</v>
      </c>
      <c r="AZ141" s="224">
        <f>SUM(AZ138:AZ140)</f>
        <v>152846934</v>
      </c>
      <c r="BA141" s="224">
        <v>222</v>
      </c>
      <c r="BB141" s="224">
        <f>IFERROR(AZ141/AX138,"-")</f>
        <v>74233.576493443412</v>
      </c>
      <c r="BC141" s="224">
        <f t="shared" si="209"/>
        <v>71157.790502793301</v>
      </c>
      <c r="BD141" s="224">
        <f t="shared" si="5"/>
        <v>688499.70270270272</v>
      </c>
      <c r="BE141" s="224">
        <f>IFERROR(AY141/AX138,"-")</f>
        <v>1.0432248664400194</v>
      </c>
      <c r="BF141" s="129">
        <f>IFERROR(BA141/AX138,"-")</f>
        <v>0.10781932977173385</v>
      </c>
      <c r="BG141" s="187"/>
    </row>
    <row r="142" spans="2:59" s="7" customFormat="1" ht="13.5" customHeight="1">
      <c r="B142" s="464">
        <v>35</v>
      </c>
      <c r="C142" s="469" t="s">
        <v>0</v>
      </c>
      <c r="D142" s="301" t="s">
        <v>309</v>
      </c>
      <c r="E142" s="487">
        <f>市区町村別_オーラルフレイル区分別該当人数･割合!E39</f>
        <v>1228</v>
      </c>
      <c r="F142" s="243">
        <v>2356</v>
      </c>
      <c r="G142" s="58">
        <v>175889846</v>
      </c>
      <c r="H142" s="58">
        <v>234</v>
      </c>
      <c r="I142" s="58">
        <f>IFERROR(G142/E142,"-")</f>
        <v>143232.77361563517</v>
      </c>
      <c r="J142" s="58">
        <f>IFERROR(G142/F142,"-")</f>
        <v>74656.131578947374</v>
      </c>
      <c r="K142" s="58">
        <f t="shared" si="0"/>
        <v>751666.0085470085</v>
      </c>
      <c r="L142" s="58">
        <f>IFERROR(F142/E142,"-")</f>
        <v>1.9185667752442996</v>
      </c>
      <c r="M142" s="217">
        <f>IFERROR(H142/E142,"-")</f>
        <v>0.19055374592833876</v>
      </c>
      <c r="N142" s="487">
        <f>市区町村別_オーラルフレイル区分別該当人数･割合!G39</f>
        <v>917</v>
      </c>
      <c r="O142" s="243">
        <v>1771</v>
      </c>
      <c r="P142" s="58">
        <v>132403987</v>
      </c>
      <c r="Q142" s="58">
        <v>176</v>
      </c>
      <c r="R142" s="58">
        <f>IFERROR(P142/N142,"-")</f>
        <v>144388.20828789531</v>
      </c>
      <c r="S142" s="58">
        <f>IFERROR(P142/O142,"-")</f>
        <v>74762.273856578206</v>
      </c>
      <c r="T142" s="58">
        <f t="shared" si="1"/>
        <v>752295.38068181823</v>
      </c>
      <c r="U142" s="58">
        <f>IFERROR(O142/N142,"-")</f>
        <v>1.9312977099236641</v>
      </c>
      <c r="V142" s="27">
        <f>IFERROR(Q142/N142,"-")</f>
        <v>0.19193020719738277</v>
      </c>
      <c r="W142" s="487">
        <f>市区町村別_オーラルフレイル区分別該当人数･割合!I39</f>
        <v>157</v>
      </c>
      <c r="X142" s="243">
        <v>609</v>
      </c>
      <c r="Y142" s="58">
        <v>53162880</v>
      </c>
      <c r="Z142" s="58">
        <v>56</v>
      </c>
      <c r="AA142" s="58">
        <f>IFERROR(Y142/W142,"-")</f>
        <v>338617.07006369426</v>
      </c>
      <c r="AB142" s="58">
        <f>IFERROR(Y142/X142,"-")</f>
        <v>87295.369458128072</v>
      </c>
      <c r="AC142" s="58">
        <f t="shared" si="2"/>
        <v>949337.14285714284</v>
      </c>
      <c r="AD142" s="58">
        <f>IFERROR(X142/W142,"-")</f>
        <v>3.878980891719745</v>
      </c>
      <c r="AE142" s="27">
        <f>IFERROR(Z142/W142,"-")</f>
        <v>0.35668789808917195</v>
      </c>
      <c r="AF142" s="487">
        <f>市区町村別_オーラルフレイル区分別該当人数･割合!K39</f>
        <v>102</v>
      </c>
      <c r="AG142" s="243">
        <v>434</v>
      </c>
      <c r="AH142" s="58">
        <v>41596606</v>
      </c>
      <c r="AI142" s="58">
        <v>40</v>
      </c>
      <c r="AJ142" s="58">
        <f>IFERROR(AH142/AF142,"-")</f>
        <v>407809.86274509801</v>
      </c>
      <c r="AK142" s="58">
        <f>IFERROR(AH142/AG142,"-")</f>
        <v>95844.71428571429</v>
      </c>
      <c r="AL142" s="58">
        <f t="shared" si="3"/>
        <v>1039915.15</v>
      </c>
      <c r="AM142" s="58">
        <f>IFERROR(AG142/AF142,"-")</f>
        <v>4.2549019607843137</v>
      </c>
      <c r="AN142" s="27">
        <f>IFERROR(AI142/AF142,"-")</f>
        <v>0.39215686274509803</v>
      </c>
      <c r="AO142" s="484">
        <f>市区町村別_オーラルフレイル区分別該当人数･割合!M39</f>
        <v>383</v>
      </c>
      <c r="AP142" s="243">
        <v>1117</v>
      </c>
      <c r="AQ142" s="58">
        <v>97583022</v>
      </c>
      <c r="AR142" s="58">
        <v>111</v>
      </c>
      <c r="AS142" s="58">
        <f>IFERROR(AQ142/AO142,"-")</f>
        <v>254785.95822454308</v>
      </c>
      <c r="AT142" s="58">
        <f>IFERROR(AQ142/AP142,"-")</f>
        <v>87361.702775290963</v>
      </c>
      <c r="AU142" s="58">
        <f t="shared" si="4"/>
        <v>879126.32432432438</v>
      </c>
      <c r="AV142" s="58">
        <f>IFERROR(AP142/AO142,"-")</f>
        <v>2.9164490861618799</v>
      </c>
      <c r="AW142" s="217">
        <f>IFERROR(AR142/AO142,"-")</f>
        <v>0.28981723237597912</v>
      </c>
      <c r="AX142" s="487">
        <f>市区町村別_オーラルフレイル区分別該当人数･割合!O39</f>
        <v>5040</v>
      </c>
      <c r="AY142" s="243">
        <v>5732</v>
      </c>
      <c r="AZ142" s="58">
        <v>402073543</v>
      </c>
      <c r="BA142" s="58">
        <v>581</v>
      </c>
      <c r="BB142" s="58">
        <f>IFERROR(AZ142/AX142,"-")</f>
        <v>79776.496626984124</v>
      </c>
      <c r="BC142" s="58">
        <f>IFERROR(AZ142/AY142,"-")</f>
        <v>70145.41922540126</v>
      </c>
      <c r="BD142" s="58">
        <f t="shared" si="5"/>
        <v>692037.07917383825</v>
      </c>
      <c r="BE142" s="58">
        <f>IFERROR(AY142/AX142,"-")</f>
        <v>1.1373015873015873</v>
      </c>
      <c r="BF142" s="27">
        <f>IFERROR(BA142/AX142,"-")</f>
        <v>0.11527777777777778</v>
      </c>
      <c r="BG142" s="187"/>
    </row>
    <row r="143" spans="2:59" s="7" customFormat="1" ht="13.5" customHeight="1">
      <c r="B143" s="465"/>
      <c r="C143" s="470"/>
      <c r="D143" s="300" t="s">
        <v>310</v>
      </c>
      <c r="E143" s="488"/>
      <c r="F143" s="59">
        <v>22</v>
      </c>
      <c r="G143" s="219">
        <v>6979007</v>
      </c>
      <c r="H143" s="219">
        <v>4</v>
      </c>
      <c r="I143" s="219">
        <f>IFERROR(G143/E142,"-")</f>
        <v>5683.2304560260591</v>
      </c>
      <c r="J143" s="219">
        <f t="shared" ref="J143:J145" si="210">IFERROR(G143/F143,"-")</f>
        <v>317227.59090909088</v>
      </c>
      <c r="K143" s="219">
        <f t="shared" si="0"/>
        <v>1744751.75</v>
      </c>
      <c r="L143" s="219">
        <f>IFERROR(F143/E142,"-")</f>
        <v>1.7915309446254073E-2</v>
      </c>
      <c r="M143" s="218">
        <f>IFERROR(H143/E142,"-")</f>
        <v>3.2573289902280132E-3</v>
      </c>
      <c r="N143" s="488"/>
      <c r="O143" s="59">
        <v>15</v>
      </c>
      <c r="P143" s="219">
        <v>4281081</v>
      </c>
      <c r="Q143" s="219">
        <v>3</v>
      </c>
      <c r="R143" s="219">
        <f>IFERROR(P143/N142,"-")</f>
        <v>4668.5725190839694</v>
      </c>
      <c r="S143" s="219">
        <f t="shared" ref="S143:S145" si="211">IFERROR(P143/O143,"-")</f>
        <v>285405.40000000002</v>
      </c>
      <c r="T143" s="219">
        <f t="shared" si="1"/>
        <v>1427027</v>
      </c>
      <c r="U143" s="219">
        <f>IFERROR(O143/N142,"-")</f>
        <v>1.6357688113413305E-2</v>
      </c>
      <c r="V143" s="144">
        <f>IFERROR(Q143/N142,"-")</f>
        <v>3.2715376226826608E-3</v>
      </c>
      <c r="W143" s="488"/>
      <c r="X143" s="59">
        <v>1</v>
      </c>
      <c r="Y143" s="219">
        <v>287795</v>
      </c>
      <c r="Z143" s="219">
        <v>1</v>
      </c>
      <c r="AA143" s="219">
        <f>IFERROR(Y143/W142,"-")</f>
        <v>1833.0891719745223</v>
      </c>
      <c r="AB143" s="219">
        <f t="shared" ref="AB143:AB145" si="212">IFERROR(Y143/X143,"-")</f>
        <v>287795</v>
      </c>
      <c r="AC143" s="219">
        <f t="shared" si="2"/>
        <v>287795</v>
      </c>
      <c r="AD143" s="219">
        <f>IFERROR(X143/W142,"-")</f>
        <v>6.369426751592357E-3</v>
      </c>
      <c r="AE143" s="144">
        <f>IFERROR(Z143/W142,"-")</f>
        <v>6.369426751592357E-3</v>
      </c>
      <c r="AF143" s="488"/>
      <c r="AG143" s="59">
        <v>1</v>
      </c>
      <c r="AH143" s="219">
        <v>287795</v>
      </c>
      <c r="AI143" s="219">
        <v>1</v>
      </c>
      <c r="AJ143" s="219">
        <f>IFERROR(AH143/AF142,"-")</f>
        <v>2821.5196078431372</v>
      </c>
      <c r="AK143" s="219">
        <f t="shared" ref="AK143:AK145" si="213">IFERROR(AH143/AG143,"-")</f>
        <v>287795</v>
      </c>
      <c r="AL143" s="219">
        <f t="shared" si="3"/>
        <v>287795</v>
      </c>
      <c r="AM143" s="219">
        <f>IFERROR(AG143/AF142,"-")</f>
        <v>9.8039215686274508E-3</v>
      </c>
      <c r="AN143" s="144">
        <f>IFERROR(AI143/AF142,"-")</f>
        <v>9.8039215686274508E-3</v>
      </c>
      <c r="AO143" s="485"/>
      <c r="AP143" s="59">
        <v>25</v>
      </c>
      <c r="AQ143" s="219">
        <v>7760191</v>
      </c>
      <c r="AR143" s="219">
        <v>4</v>
      </c>
      <c r="AS143" s="219">
        <f>IFERROR(AQ143/AO142,"-")</f>
        <v>20261.595300261095</v>
      </c>
      <c r="AT143" s="219">
        <f t="shared" ref="AT143:AT145" si="214">IFERROR(AQ143/AP143,"-")</f>
        <v>310407.64</v>
      </c>
      <c r="AU143" s="219">
        <f t="shared" si="4"/>
        <v>1940047.75</v>
      </c>
      <c r="AV143" s="219">
        <f>IFERROR(AP143/AO142,"-")</f>
        <v>6.5274151436031339E-2</v>
      </c>
      <c r="AW143" s="218">
        <f>IFERROR(AR143/AO142,"-")</f>
        <v>1.0443864229765013E-2</v>
      </c>
      <c r="AX143" s="488"/>
      <c r="AY143" s="59">
        <v>24</v>
      </c>
      <c r="AZ143" s="219">
        <v>7577837</v>
      </c>
      <c r="BA143" s="219">
        <v>7</v>
      </c>
      <c r="BB143" s="219">
        <f>IFERROR(AZ143/AX142,"-")</f>
        <v>1503.5390873015874</v>
      </c>
      <c r="BC143" s="219">
        <f t="shared" ref="BC143:BC145" si="215">IFERROR(AZ143/AY143,"-")</f>
        <v>315743.20833333331</v>
      </c>
      <c r="BD143" s="219">
        <f t="shared" si="5"/>
        <v>1082548.142857143</v>
      </c>
      <c r="BE143" s="219">
        <f>IFERROR(AY143/AX142,"-")</f>
        <v>4.7619047619047623E-3</v>
      </c>
      <c r="BF143" s="144">
        <f>IFERROR(BA143/AX142,"-")</f>
        <v>1.3888888888888889E-3</v>
      </c>
      <c r="BG143" s="187"/>
    </row>
    <row r="144" spans="2:59" s="7" customFormat="1" ht="13.5" customHeight="1">
      <c r="B144" s="465"/>
      <c r="C144" s="470"/>
      <c r="D144" s="297" t="s">
        <v>311</v>
      </c>
      <c r="E144" s="488"/>
      <c r="F144" s="222">
        <v>18</v>
      </c>
      <c r="G144" s="222">
        <v>204047</v>
      </c>
      <c r="H144" s="222">
        <v>4</v>
      </c>
      <c r="I144" s="222">
        <f>IFERROR(G144/E142,"-")</f>
        <v>166.16205211726384</v>
      </c>
      <c r="J144" s="222">
        <f t="shared" si="210"/>
        <v>11335.944444444445</v>
      </c>
      <c r="K144" s="222">
        <f t="shared" si="0"/>
        <v>51011.75</v>
      </c>
      <c r="L144" s="222">
        <f>IFERROR(F144/E142,"-")</f>
        <v>1.4657980456026058E-2</v>
      </c>
      <c r="M144" s="221">
        <f>IFERROR(H144/E142,"-")</f>
        <v>3.2573289902280132E-3</v>
      </c>
      <c r="N144" s="488"/>
      <c r="O144" s="222">
        <v>14</v>
      </c>
      <c r="P144" s="222">
        <v>200100</v>
      </c>
      <c r="Q144" s="222">
        <v>3</v>
      </c>
      <c r="R144" s="222">
        <f>IFERROR(P144/N142,"-")</f>
        <v>218.21155943293348</v>
      </c>
      <c r="S144" s="222">
        <f t="shared" si="211"/>
        <v>14292.857142857143</v>
      </c>
      <c r="T144" s="222">
        <f t="shared" si="1"/>
        <v>66700</v>
      </c>
      <c r="U144" s="222">
        <f>IFERROR(O144/N142,"-")</f>
        <v>1.5267175572519083E-2</v>
      </c>
      <c r="V144" s="29">
        <f>IFERROR(Q144/N142,"-")</f>
        <v>3.2715376226826608E-3</v>
      </c>
      <c r="W144" s="488"/>
      <c r="X144" s="222">
        <v>7</v>
      </c>
      <c r="Y144" s="222">
        <v>45911</v>
      </c>
      <c r="Z144" s="222">
        <v>3</v>
      </c>
      <c r="AA144" s="222">
        <f>IFERROR(Y144/W142,"-")</f>
        <v>292.42675159235671</v>
      </c>
      <c r="AB144" s="222">
        <f t="shared" si="212"/>
        <v>6558.7142857142853</v>
      </c>
      <c r="AC144" s="222">
        <f t="shared" si="2"/>
        <v>15303.666666666666</v>
      </c>
      <c r="AD144" s="222">
        <f>IFERROR(X144/W142,"-")</f>
        <v>4.4585987261146494E-2</v>
      </c>
      <c r="AE144" s="29">
        <f>IFERROR(Z144/W142,"-")</f>
        <v>1.9108280254777069E-2</v>
      </c>
      <c r="AF144" s="488"/>
      <c r="AG144" s="222">
        <v>3</v>
      </c>
      <c r="AH144" s="222">
        <v>41964</v>
      </c>
      <c r="AI144" s="222">
        <v>2</v>
      </c>
      <c r="AJ144" s="222">
        <f>IFERROR(AH144/AF142,"-")</f>
        <v>411.41176470588238</v>
      </c>
      <c r="AK144" s="222">
        <f t="shared" si="213"/>
        <v>13988</v>
      </c>
      <c r="AL144" s="222">
        <f t="shared" si="3"/>
        <v>20982</v>
      </c>
      <c r="AM144" s="222">
        <f>IFERROR(AG144/AF142,"-")</f>
        <v>2.9411764705882353E-2</v>
      </c>
      <c r="AN144" s="29">
        <f>IFERROR(AI144/AF142,"-")</f>
        <v>1.9607843137254902E-2</v>
      </c>
      <c r="AO144" s="485"/>
      <c r="AP144" s="222">
        <v>19</v>
      </c>
      <c r="AQ144" s="222">
        <v>93441</v>
      </c>
      <c r="AR144" s="222">
        <v>3</v>
      </c>
      <c r="AS144" s="222">
        <f>IFERROR(AQ144/AO142,"-")</f>
        <v>243.97127937336813</v>
      </c>
      <c r="AT144" s="222">
        <f t="shared" si="214"/>
        <v>4917.9473684210525</v>
      </c>
      <c r="AU144" s="222">
        <f t="shared" si="4"/>
        <v>31147</v>
      </c>
      <c r="AV144" s="222">
        <f>IFERROR(AP144/AO142,"-")</f>
        <v>4.960835509138381E-2</v>
      </c>
      <c r="AW144" s="221">
        <f>IFERROR(AR144/AO142,"-")</f>
        <v>7.832898172323759E-3</v>
      </c>
      <c r="AX144" s="488"/>
      <c r="AY144" s="222">
        <v>75</v>
      </c>
      <c r="AZ144" s="222">
        <v>421141</v>
      </c>
      <c r="BA144" s="222">
        <v>9</v>
      </c>
      <c r="BB144" s="222">
        <f>IFERROR(AZ144/AX142,"-")</f>
        <v>83.55972222222222</v>
      </c>
      <c r="BC144" s="222">
        <f t="shared" si="215"/>
        <v>5615.2133333333331</v>
      </c>
      <c r="BD144" s="222">
        <f t="shared" si="5"/>
        <v>46793.444444444445</v>
      </c>
      <c r="BE144" s="222">
        <f>IFERROR(AY144/AX142,"-")</f>
        <v>1.488095238095238E-2</v>
      </c>
      <c r="BF144" s="29">
        <f>IFERROR(BA144/AX142,"-")</f>
        <v>1.7857142857142857E-3</v>
      </c>
      <c r="BG144" s="187"/>
    </row>
    <row r="145" spans="2:59" s="7" customFormat="1" ht="13.5" customHeight="1">
      <c r="B145" s="466"/>
      <c r="C145" s="471"/>
      <c r="D145" s="298" t="s">
        <v>64</v>
      </c>
      <c r="E145" s="489"/>
      <c r="F145" s="224">
        <v>2368</v>
      </c>
      <c r="G145" s="224">
        <f>SUM(G142:G144)</f>
        <v>183072900</v>
      </c>
      <c r="H145" s="224">
        <v>235</v>
      </c>
      <c r="I145" s="224">
        <f>IFERROR(G145/E142,"-")</f>
        <v>149082.1661237785</v>
      </c>
      <c r="J145" s="224">
        <f t="shared" si="210"/>
        <v>77311.190878378373</v>
      </c>
      <c r="K145" s="224">
        <f t="shared" si="0"/>
        <v>779033.61702127662</v>
      </c>
      <c r="L145" s="224">
        <f>IFERROR(F145/E142,"-")</f>
        <v>1.9283387622149837</v>
      </c>
      <c r="M145" s="223">
        <f>IFERROR(H145/E142,"-")</f>
        <v>0.19136807817589577</v>
      </c>
      <c r="N145" s="489"/>
      <c r="O145" s="224">
        <v>1783</v>
      </c>
      <c r="P145" s="224">
        <f>SUM(P142:P144)</f>
        <v>136885168</v>
      </c>
      <c r="Q145" s="224">
        <v>177</v>
      </c>
      <c r="R145" s="224">
        <f>IFERROR(P145/N142,"-")</f>
        <v>149274.99236641222</v>
      </c>
      <c r="S145" s="224">
        <f t="shared" si="211"/>
        <v>76772.388109927095</v>
      </c>
      <c r="T145" s="224">
        <f t="shared" si="1"/>
        <v>773362.53107344639</v>
      </c>
      <c r="U145" s="224">
        <f>IFERROR(O145/N142,"-")</f>
        <v>1.9443838604143948</v>
      </c>
      <c r="V145" s="129">
        <f>IFERROR(Q145/N142,"-")</f>
        <v>0.193020719738277</v>
      </c>
      <c r="W145" s="489"/>
      <c r="X145" s="224">
        <v>609</v>
      </c>
      <c r="Y145" s="224">
        <f>SUM(Y142:Y144)</f>
        <v>53496586</v>
      </c>
      <c r="Z145" s="224">
        <v>56</v>
      </c>
      <c r="AA145" s="224">
        <f>IFERROR(Y145/W142,"-")</f>
        <v>340742.58598726115</v>
      </c>
      <c r="AB145" s="224">
        <f t="shared" si="212"/>
        <v>87843.326765188831</v>
      </c>
      <c r="AC145" s="224">
        <f t="shared" si="2"/>
        <v>955296.17857142852</v>
      </c>
      <c r="AD145" s="224">
        <f>IFERROR(X145/W142,"-")</f>
        <v>3.878980891719745</v>
      </c>
      <c r="AE145" s="129">
        <f>IFERROR(Z145/W142,"-")</f>
        <v>0.35668789808917195</v>
      </c>
      <c r="AF145" s="489"/>
      <c r="AG145" s="224">
        <v>434</v>
      </c>
      <c r="AH145" s="224">
        <f>SUM(AH142:AH144)</f>
        <v>41926365</v>
      </c>
      <c r="AI145" s="224">
        <v>40</v>
      </c>
      <c r="AJ145" s="224">
        <f>IFERROR(AH145/AF142,"-")</f>
        <v>411042.79411764705</v>
      </c>
      <c r="AK145" s="224">
        <f t="shared" si="213"/>
        <v>96604.527649769589</v>
      </c>
      <c r="AL145" s="224">
        <f t="shared" si="3"/>
        <v>1048159.125</v>
      </c>
      <c r="AM145" s="224">
        <f>IFERROR(AG145/AF142,"-")</f>
        <v>4.2549019607843137</v>
      </c>
      <c r="AN145" s="129">
        <f>IFERROR(AI145/AF142,"-")</f>
        <v>0.39215686274509803</v>
      </c>
      <c r="AO145" s="486"/>
      <c r="AP145" s="224">
        <v>1131</v>
      </c>
      <c r="AQ145" s="224">
        <f>SUM(AQ142:AQ144)</f>
        <v>105436654</v>
      </c>
      <c r="AR145" s="224">
        <v>112</v>
      </c>
      <c r="AS145" s="224">
        <f>IFERROR(AQ145/AO142,"-")</f>
        <v>275291.52480417752</v>
      </c>
      <c r="AT145" s="224">
        <f t="shared" si="214"/>
        <v>93224.274093722372</v>
      </c>
      <c r="AU145" s="224">
        <f t="shared" si="4"/>
        <v>941398.69642857148</v>
      </c>
      <c r="AV145" s="224">
        <f>IFERROR(AP145/AO142,"-")</f>
        <v>2.9530026109660574</v>
      </c>
      <c r="AW145" s="223">
        <f>IFERROR(AR145/AO142,"-")</f>
        <v>0.29242819843342038</v>
      </c>
      <c r="AX145" s="489"/>
      <c r="AY145" s="224">
        <v>5732</v>
      </c>
      <c r="AZ145" s="224">
        <f>SUM(AZ142:AZ144)</f>
        <v>410072521</v>
      </c>
      <c r="BA145" s="224">
        <v>581</v>
      </c>
      <c r="BB145" s="224">
        <f>IFERROR(AZ145/AX142,"-")</f>
        <v>81363.595436507938</v>
      </c>
      <c r="BC145" s="224">
        <f t="shared" si="215"/>
        <v>71540.914340544317</v>
      </c>
      <c r="BD145" s="224">
        <f t="shared" si="5"/>
        <v>705804.68330464722</v>
      </c>
      <c r="BE145" s="224">
        <f>IFERROR(AY145/AX142,"-")</f>
        <v>1.1373015873015873</v>
      </c>
      <c r="BF145" s="129">
        <f>IFERROR(BA145/AX142,"-")</f>
        <v>0.11527777777777778</v>
      </c>
      <c r="BG145" s="187"/>
    </row>
    <row r="146" spans="2:59" s="7" customFormat="1" ht="13.5" customHeight="1">
      <c r="B146" s="464">
        <v>36</v>
      </c>
      <c r="C146" s="469" t="s">
        <v>1</v>
      </c>
      <c r="D146" s="301" t="s">
        <v>309</v>
      </c>
      <c r="E146" s="487">
        <f>市区町村別_オーラルフレイル区分別該当人数･割合!E40</f>
        <v>309</v>
      </c>
      <c r="F146" s="243">
        <v>603</v>
      </c>
      <c r="G146" s="58">
        <v>39924215</v>
      </c>
      <c r="H146" s="58">
        <v>58</v>
      </c>
      <c r="I146" s="58">
        <f>IFERROR(G146/E146,"-")</f>
        <v>129204.5792880259</v>
      </c>
      <c r="J146" s="58">
        <f>IFERROR(G146/F146,"-")</f>
        <v>66209.311774461035</v>
      </c>
      <c r="K146" s="58">
        <f t="shared" si="0"/>
        <v>688348.53448275861</v>
      </c>
      <c r="L146" s="58">
        <f>IFERROR(F146/E146,"-")</f>
        <v>1.9514563106796117</v>
      </c>
      <c r="M146" s="217">
        <f>IFERROR(H146/E146,"-")</f>
        <v>0.18770226537216828</v>
      </c>
      <c r="N146" s="487">
        <f>市区町村別_オーラルフレイル区分別該当人数･割合!G40</f>
        <v>221</v>
      </c>
      <c r="O146" s="243">
        <v>458</v>
      </c>
      <c r="P146" s="58">
        <v>29463625</v>
      </c>
      <c r="Q146" s="58">
        <v>44</v>
      </c>
      <c r="R146" s="58">
        <f>IFERROR(P146/N146,"-")</f>
        <v>133319.57013574662</v>
      </c>
      <c r="S146" s="58">
        <f>IFERROR(P146/O146,"-")</f>
        <v>64331.058951965068</v>
      </c>
      <c r="T146" s="58">
        <f t="shared" si="1"/>
        <v>669627.84090909094</v>
      </c>
      <c r="U146" s="58">
        <f>IFERROR(O146/N146,"-")</f>
        <v>2.0723981900452491</v>
      </c>
      <c r="V146" s="27">
        <f>IFERROR(Q146/N146,"-")</f>
        <v>0.19909502262443438</v>
      </c>
      <c r="W146" s="487">
        <f>市区町村別_オーラルフレイル区分別該当人数･割合!I40</f>
        <v>43</v>
      </c>
      <c r="X146" s="243">
        <v>76</v>
      </c>
      <c r="Y146" s="58">
        <v>9854537</v>
      </c>
      <c r="Z146" s="58">
        <v>8</v>
      </c>
      <c r="AA146" s="58">
        <f>IFERROR(Y146/W146,"-")</f>
        <v>229175.27906976745</v>
      </c>
      <c r="AB146" s="58">
        <f>IFERROR(Y146/X146,"-")</f>
        <v>129664.96052631579</v>
      </c>
      <c r="AC146" s="58">
        <f t="shared" si="2"/>
        <v>1231817.125</v>
      </c>
      <c r="AD146" s="58">
        <f>IFERROR(X146/W146,"-")</f>
        <v>1.7674418604651163</v>
      </c>
      <c r="AE146" s="27">
        <f>IFERROR(Z146/W146,"-")</f>
        <v>0.18604651162790697</v>
      </c>
      <c r="AF146" s="487">
        <f>市区町村別_オーラルフレイル区分別該当人数･割合!K40</f>
        <v>30</v>
      </c>
      <c r="AG146" s="243">
        <v>68</v>
      </c>
      <c r="AH146" s="58">
        <v>8588563</v>
      </c>
      <c r="AI146" s="58">
        <v>7</v>
      </c>
      <c r="AJ146" s="58">
        <f>IFERROR(AH146/AF146,"-")</f>
        <v>286285.43333333335</v>
      </c>
      <c r="AK146" s="58">
        <f>IFERROR(AH146/AG146,"-")</f>
        <v>126302.39705882352</v>
      </c>
      <c r="AL146" s="58">
        <f t="shared" si="3"/>
        <v>1226937.5714285714</v>
      </c>
      <c r="AM146" s="58">
        <f>IFERROR(AG146/AF146,"-")</f>
        <v>2.2666666666666666</v>
      </c>
      <c r="AN146" s="27">
        <f>IFERROR(AI146/AF146,"-")</f>
        <v>0.23333333333333334</v>
      </c>
      <c r="AO146" s="484">
        <f>市区町村別_オーラルフレイル区分別該当人数･割合!M40</f>
        <v>57</v>
      </c>
      <c r="AP146" s="243">
        <v>220</v>
      </c>
      <c r="AQ146" s="58">
        <v>16907946</v>
      </c>
      <c r="AR146" s="58">
        <v>21</v>
      </c>
      <c r="AS146" s="58">
        <f>IFERROR(AQ146/AO146,"-")</f>
        <v>296630.63157894736</v>
      </c>
      <c r="AT146" s="58">
        <f>IFERROR(AQ146/AP146,"-")</f>
        <v>76854.3</v>
      </c>
      <c r="AU146" s="58">
        <f t="shared" si="4"/>
        <v>805140.28571428568</v>
      </c>
      <c r="AV146" s="58">
        <f>IFERROR(AP146/AO146,"-")</f>
        <v>3.8596491228070176</v>
      </c>
      <c r="AW146" s="217">
        <f>IFERROR(AR146/AO146,"-")</f>
        <v>0.36842105263157893</v>
      </c>
      <c r="AX146" s="487">
        <f>市区町村別_オーラルフレイル区分別該当人数･割合!O40</f>
        <v>1428</v>
      </c>
      <c r="AY146" s="243">
        <v>1043</v>
      </c>
      <c r="AZ146" s="58">
        <v>100225398</v>
      </c>
      <c r="BA146" s="58">
        <v>105</v>
      </c>
      <c r="BB146" s="58">
        <f>IFERROR(AZ146/AX146,"-")</f>
        <v>70185.852941176476</v>
      </c>
      <c r="BC146" s="58">
        <f>IFERROR(AZ146/AY146,"-")</f>
        <v>96093.382550335577</v>
      </c>
      <c r="BD146" s="58">
        <f t="shared" si="5"/>
        <v>954527.6</v>
      </c>
      <c r="BE146" s="58">
        <f>IFERROR(AY146/AX146,"-")</f>
        <v>0.73039215686274506</v>
      </c>
      <c r="BF146" s="27">
        <f>IFERROR(BA146/AX146,"-")</f>
        <v>7.3529411764705885E-2</v>
      </c>
      <c r="BG146" s="187"/>
    </row>
    <row r="147" spans="2:59" s="7" customFormat="1" ht="13.5" customHeight="1">
      <c r="B147" s="465"/>
      <c r="C147" s="470"/>
      <c r="D147" s="300" t="s">
        <v>310</v>
      </c>
      <c r="E147" s="488"/>
      <c r="F147" s="59">
        <v>17</v>
      </c>
      <c r="G147" s="219">
        <v>5820718</v>
      </c>
      <c r="H147" s="219">
        <v>3</v>
      </c>
      <c r="I147" s="219">
        <f>IFERROR(G147/E146,"-")</f>
        <v>18837.275080906147</v>
      </c>
      <c r="J147" s="219">
        <f t="shared" ref="J147:J149" si="216">IFERROR(G147/F147,"-")</f>
        <v>342395.17647058825</v>
      </c>
      <c r="K147" s="219">
        <f t="shared" si="0"/>
        <v>1940239.3333333333</v>
      </c>
      <c r="L147" s="219">
        <f>IFERROR(F147/E146,"-")</f>
        <v>5.5016181229773461E-2</v>
      </c>
      <c r="M147" s="218">
        <f>IFERROR(H147/E146,"-")</f>
        <v>9.7087378640776691E-3</v>
      </c>
      <c r="N147" s="488"/>
      <c r="O147" s="59">
        <v>17</v>
      </c>
      <c r="P147" s="219">
        <v>5820718</v>
      </c>
      <c r="Q147" s="219">
        <v>3</v>
      </c>
      <c r="R147" s="219">
        <f>IFERROR(P147/N146,"-")</f>
        <v>26338.090497737558</v>
      </c>
      <c r="S147" s="219">
        <f t="shared" ref="S147:S149" si="217">IFERROR(P147/O147,"-")</f>
        <v>342395.17647058825</v>
      </c>
      <c r="T147" s="219">
        <f t="shared" si="1"/>
        <v>1940239.3333333333</v>
      </c>
      <c r="U147" s="219">
        <f>IFERROR(O147/N146,"-")</f>
        <v>7.6923076923076927E-2</v>
      </c>
      <c r="V147" s="144">
        <f>IFERROR(Q147/N146,"-")</f>
        <v>1.3574660633484163E-2</v>
      </c>
      <c r="W147" s="488"/>
      <c r="X147" s="59">
        <v>5</v>
      </c>
      <c r="Y147" s="219">
        <v>1901446</v>
      </c>
      <c r="Z147" s="219">
        <v>1</v>
      </c>
      <c r="AA147" s="219">
        <f>IFERROR(Y147/W146,"-")</f>
        <v>44219.674418604649</v>
      </c>
      <c r="AB147" s="219">
        <f t="shared" ref="AB147:AB149" si="218">IFERROR(Y147/X147,"-")</f>
        <v>380289.2</v>
      </c>
      <c r="AC147" s="219">
        <f t="shared" si="2"/>
        <v>1901446</v>
      </c>
      <c r="AD147" s="219">
        <f>IFERROR(X147/W146,"-")</f>
        <v>0.11627906976744186</v>
      </c>
      <c r="AE147" s="144">
        <f>IFERROR(Z147/W146,"-")</f>
        <v>2.3255813953488372E-2</v>
      </c>
      <c r="AF147" s="488"/>
      <c r="AG147" s="59">
        <v>5</v>
      </c>
      <c r="AH147" s="219">
        <v>1901446</v>
      </c>
      <c r="AI147" s="219">
        <v>1</v>
      </c>
      <c r="AJ147" s="219">
        <f>IFERROR(AH147/AF146,"-")</f>
        <v>63381.533333333333</v>
      </c>
      <c r="AK147" s="219">
        <f t="shared" ref="AK147:AK149" si="219">IFERROR(AH147/AG147,"-")</f>
        <v>380289.2</v>
      </c>
      <c r="AL147" s="219">
        <f t="shared" si="3"/>
        <v>1901446</v>
      </c>
      <c r="AM147" s="219">
        <f>IFERROR(AG147/AF146,"-")</f>
        <v>0.16666666666666666</v>
      </c>
      <c r="AN147" s="144">
        <f>IFERROR(AI147/AF146,"-")</f>
        <v>3.3333333333333333E-2</v>
      </c>
      <c r="AO147" s="485"/>
      <c r="AP147" s="59">
        <v>5</v>
      </c>
      <c r="AQ147" s="219">
        <v>1901446</v>
      </c>
      <c r="AR147" s="219">
        <v>1</v>
      </c>
      <c r="AS147" s="219">
        <f>IFERROR(AQ147/AO146,"-")</f>
        <v>33358.701754385962</v>
      </c>
      <c r="AT147" s="219">
        <f t="shared" ref="AT147:AT149" si="220">IFERROR(AQ147/AP147,"-")</f>
        <v>380289.2</v>
      </c>
      <c r="AU147" s="219">
        <f t="shared" si="4"/>
        <v>1901446</v>
      </c>
      <c r="AV147" s="219">
        <f>IFERROR(AP147/AO146,"-")</f>
        <v>8.771929824561403E-2</v>
      </c>
      <c r="AW147" s="218">
        <f>IFERROR(AR147/AO146,"-")</f>
        <v>1.7543859649122806E-2</v>
      </c>
      <c r="AX147" s="488"/>
      <c r="AY147" s="59">
        <v>16</v>
      </c>
      <c r="AZ147" s="219">
        <v>4348398</v>
      </c>
      <c r="BA147" s="219">
        <v>3</v>
      </c>
      <c r="BB147" s="219">
        <f>IFERROR(AZ147/AX146,"-")</f>
        <v>3045.0966386554624</v>
      </c>
      <c r="BC147" s="219">
        <f t="shared" ref="BC147:BC149" si="221">IFERROR(AZ147/AY147,"-")</f>
        <v>271774.875</v>
      </c>
      <c r="BD147" s="219">
        <f t="shared" si="5"/>
        <v>1449466</v>
      </c>
      <c r="BE147" s="219">
        <f>IFERROR(AY147/AX146,"-")</f>
        <v>1.1204481792717087E-2</v>
      </c>
      <c r="BF147" s="144">
        <f>IFERROR(BA147/AX146,"-")</f>
        <v>2.1008403361344537E-3</v>
      </c>
      <c r="BG147" s="187"/>
    </row>
    <row r="148" spans="2:59" s="7" customFormat="1" ht="13.5" customHeight="1">
      <c r="B148" s="465"/>
      <c r="C148" s="470"/>
      <c r="D148" s="297" t="s">
        <v>311</v>
      </c>
      <c r="E148" s="488"/>
      <c r="F148" s="222">
        <v>5</v>
      </c>
      <c r="G148" s="222">
        <v>12880</v>
      </c>
      <c r="H148" s="222">
        <v>1</v>
      </c>
      <c r="I148" s="222">
        <f>IFERROR(G148/E146,"-")</f>
        <v>41.68284789644013</v>
      </c>
      <c r="J148" s="222">
        <f t="shared" si="216"/>
        <v>2576</v>
      </c>
      <c r="K148" s="222">
        <f t="shared" si="0"/>
        <v>12880</v>
      </c>
      <c r="L148" s="222">
        <f>IFERROR(F148/E146,"-")</f>
        <v>1.6181229773462782E-2</v>
      </c>
      <c r="M148" s="221">
        <f>IFERROR(H148/E146,"-")</f>
        <v>3.2362459546925568E-3</v>
      </c>
      <c r="N148" s="488"/>
      <c r="O148" s="222">
        <v>5</v>
      </c>
      <c r="P148" s="222">
        <v>12880</v>
      </c>
      <c r="Q148" s="222">
        <v>1</v>
      </c>
      <c r="R148" s="222">
        <f>IFERROR(P148/N146,"-")</f>
        <v>58.280542986425338</v>
      </c>
      <c r="S148" s="222">
        <f t="shared" si="217"/>
        <v>2576</v>
      </c>
      <c r="T148" s="222">
        <f t="shared" si="1"/>
        <v>12880</v>
      </c>
      <c r="U148" s="222">
        <f>IFERROR(O148/N146,"-")</f>
        <v>2.2624434389140271E-2</v>
      </c>
      <c r="V148" s="29">
        <f>IFERROR(Q148/N146,"-")</f>
        <v>4.5248868778280547E-3</v>
      </c>
      <c r="W148" s="488"/>
      <c r="X148" s="222">
        <v>5</v>
      </c>
      <c r="Y148" s="222">
        <v>12880</v>
      </c>
      <c r="Z148" s="222">
        <v>1</v>
      </c>
      <c r="AA148" s="222">
        <f>IFERROR(Y148/W146,"-")</f>
        <v>299.53488372093022</v>
      </c>
      <c r="AB148" s="222">
        <f t="shared" si="218"/>
        <v>2576</v>
      </c>
      <c r="AC148" s="222">
        <f t="shared" si="2"/>
        <v>12880</v>
      </c>
      <c r="AD148" s="222">
        <f>IFERROR(X148/W146,"-")</f>
        <v>0.11627906976744186</v>
      </c>
      <c r="AE148" s="29">
        <f>IFERROR(Z148/W146,"-")</f>
        <v>2.3255813953488372E-2</v>
      </c>
      <c r="AF148" s="488"/>
      <c r="AG148" s="222">
        <v>5</v>
      </c>
      <c r="AH148" s="222">
        <v>12880</v>
      </c>
      <c r="AI148" s="222">
        <v>1</v>
      </c>
      <c r="AJ148" s="222">
        <f>IFERROR(AH148/AF146,"-")</f>
        <v>429.33333333333331</v>
      </c>
      <c r="AK148" s="222">
        <f t="shared" si="219"/>
        <v>2576</v>
      </c>
      <c r="AL148" s="222">
        <f t="shared" si="3"/>
        <v>12880</v>
      </c>
      <c r="AM148" s="222">
        <f>IFERROR(AG148/AF146,"-")</f>
        <v>0.16666666666666666</v>
      </c>
      <c r="AN148" s="29">
        <f>IFERROR(AI148/AF146,"-")</f>
        <v>3.3333333333333333E-2</v>
      </c>
      <c r="AO148" s="485"/>
      <c r="AP148" s="222">
        <v>5</v>
      </c>
      <c r="AQ148" s="222">
        <v>12880</v>
      </c>
      <c r="AR148" s="222">
        <v>1</v>
      </c>
      <c r="AS148" s="222">
        <f>IFERROR(AQ148/AO146,"-")</f>
        <v>225.96491228070175</v>
      </c>
      <c r="AT148" s="222">
        <f t="shared" si="220"/>
        <v>2576</v>
      </c>
      <c r="AU148" s="222">
        <f t="shared" si="4"/>
        <v>12880</v>
      </c>
      <c r="AV148" s="222">
        <f>IFERROR(AP148/AO146,"-")</f>
        <v>8.771929824561403E-2</v>
      </c>
      <c r="AW148" s="221">
        <f>IFERROR(AR148/AO146,"-")</f>
        <v>1.7543859649122806E-2</v>
      </c>
      <c r="AX148" s="488"/>
      <c r="AY148" s="222">
        <v>0</v>
      </c>
      <c r="AZ148" s="222">
        <v>0</v>
      </c>
      <c r="BA148" s="222">
        <v>0</v>
      </c>
      <c r="BB148" s="222">
        <f>IFERROR(AZ148/AX146,"-")</f>
        <v>0</v>
      </c>
      <c r="BC148" s="222" t="str">
        <f t="shared" si="221"/>
        <v>-</v>
      </c>
      <c r="BD148" s="222" t="str">
        <f t="shared" si="5"/>
        <v>-</v>
      </c>
      <c r="BE148" s="222">
        <f>IFERROR(AY148/AX146,"-")</f>
        <v>0</v>
      </c>
      <c r="BF148" s="29">
        <f>IFERROR(BA148/AX146,"-")</f>
        <v>0</v>
      </c>
      <c r="BG148" s="187"/>
    </row>
    <row r="149" spans="2:59" s="7" customFormat="1" ht="13.5" customHeight="1">
      <c r="B149" s="466"/>
      <c r="C149" s="471"/>
      <c r="D149" s="298" t="s">
        <v>64</v>
      </c>
      <c r="E149" s="489"/>
      <c r="F149" s="224">
        <v>605</v>
      </c>
      <c r="G149" s="224">
        <f>SUM(G146:G148)</f>
        <v>45757813</v>
      </c>
      <c r="H149" s="224">
        <v>58</v>
      </c>
      <c r="I149" s="224">
        <f>IFERROR(G149/E146,"-")</f>
        <v>148083.53721682847</v>
      </c>
      <c r="J149" s="224">
        <f t="shared" si="216"/>
        <v>75632.748760330578</v>
      </c>
      <c r="K149" s="224">
        <f t="shared" si="0"/>
        <v>788927.81034482759</v>
      </c>
      <c r="L149" s="224">
        <f>IFERROR(F149/E146,"-")</f>
        <v>1.9579288025889967</v>
      </c>
      <c r="M149" s="223">
        <f>IFERROR(H149/E146,"-")</f>
        <v>0.18770226537216828</v>
      </c>
      <c r="N149" s="489"/>
      <c r="O149" s="224">
        <v>460</v>
      </c>
      <c r="P149" s="224">
        <f>SUM(P146:P148)</f>
        <v>35297223</v>
      </c>
      <c r="Q149" s="224">
        <v>44</v>
      </c>
      <c r="R149" s="224">
        <f>IFERROR(P149/N146,"-")</f>
        <v>159715.9411764706</v>
      </c>
      <c r="S149" s="224">
        <f t="shared" si="217"/>
        <v>76733.093478260867</v>
      </c>
      <c r="T149" s="224">
        <f t="shared" si="1"/>
        <v>802209.61363636365</v>
      </c>
      <c r="U149" s="224">
        <f>IFERROR(O149/N146,"-")</f>
        <v>2.0814479638009051</v>
      </c>
      <c r="V149" s="129">
        <f>IFERROR(Q149/N146,"-")</f>
        <v>0.19909502262443438</v>
      </c>
      <c r="W149" s="489"/>
      <c r="X149" s="224">
        <v>76</v>
      </c>
      <c r="Y149" s="224">
        <f>SUM(Y146:Y148)</f>
        <v>11768863</v>
      </c>
      <c r="Z149" s="224">
        <v>8</v>
      </c>
      <c r="AA149" s="224">
        <f>IFERROR(Y149/W146,"-")</f>
        <v>273694.48837209301</v>
      </c>
      <c r="AB149" s="224">
        <f t="shared" si="218"/>
        <v>154853.46052631579</v>
      </c>
      <c r="AC149" s="224">
        <f t="shared" si="2"/>
        <v>1471107.875</v>
      </c>
      <c r="AD149" s="224">
        <f>IFERROR(X149/W146,"-")</f>
        <v>1.7674418604651163</v>
      </c>
      <c r="AE149" s="129">
        <f>IFERROR(Z149/W146,"-")</f>
        <v>0.18604651162790697</v>
      </c>
      <c r="AF149" s="489"/>
      <c r="AG149" s="224">
        <v>68</v>
      </c>
      <c r="AH149" s="224">
        <f>SUM(AH146:AH148)</f>
        <v>10502889</v>
      </c>
      <c r="AI149" s="224">
        <v>7</v>
      </c>
      <c r="AJ149" s="224">
        <f>IFERROR(AH149/AF146,"-")</f>
        <v>350096.3</v>
      </c>
      <c r="AK149" s="224">
        <f t="shared" si="219"/>
        <v>154454.25</v>
      </c>
      <c r="AL149" s="224">
        <f t="shared" si="3"/>
        <v>1500412.7142857143</v>
      </c>
      <c r="AM149" s="224">
        <f>IFERROR(AG149/AF146,"-")</f>
        <v>2.2666666666666666</v>
      </c>
      <c r="AN149" s="129">
        <f>IFERROR(AI149/AF146,"-")</f>
        <v>0.23333333333333334</v>
      </c>
      <c r="AO149" s="486"/>
      <c r="AP149" s="224">
        <v>220</v>
      </c>
      <c r="AQ149" s="224">
        <f>SUM(AQ146:AQ148)</f>
        <v>18822272</v>
      </c>
      <c r="AR149" s="224">
        <v>21</v>
      </c>
      <c r="AS149" s="224">
        <f>IFERROR(AQ149/AO146,"-")</f>
        <v>330215.29824561405</v>
      </c>
      <c r="AT149" s="224">
        <f t="shared" si="220"/>
        <v>85555.781818181815</v>
      </c>
      <c r="AU149" s="224">
        <f t="shared" si="4"/>
        <v>896298.66666666663</v>
      </c>
      <c r="AV149" s="224">
        <f>IFERROR(AP149/AO146,"-")</f>
        <v>3.8596491228070176</v>
      </c>
      <c r="AW149" s="223">
        <f>IFERROR(AR149/AO146,"-")</f>
        <v>0.36842105263157893</v>
      </c>
      <c r="AX149" s="489"/>
      <c r="AY149" s="224">
        <v>1047</v>
      </c>
      <c r="AZ149" s="224">
        <f>SUM(AZ146:AZ148)</f>
        <v>104573796</v>
      </c>
      <c r="BA149" s="224">
        <v>105</v>
      </c>
      <c r="BB149" s="224">
        <f>IFERROR(AZ149/AX146,"-")</f>
        <v>73230.949579831926</v>
      </c>
      <c r="BC149" s="224">
        <f t="shared" si="221"/>
        <v>99879.461318051573</v>
      </c>
      <c r="BD149" s="224">
        <f t="shared" si="5"/>
        <v>995940.91428571427</v>
      </c>
      <c r="BE149" s="224">
        <f>IFERROR(AY149/AX146,"-")</f>
        <v>0.73319327731092432</v>
      </c>
      <c r="BF149" s="129">
        <f>IFERROR(BA149/AX146,"-")</f>
        <v>7.3529411764705885E-2</v>
      </c>
      <c r="BG149" s="187"/>
    </row>
    <row r="150" spans="2:59" s="7" customFormat="1" ht="13.5" customHeight="1">
      <c r="B150" s="464">
        <v>37</v>
      </c>
      <c r="C150" s="469" t="s">
        <v>2</v>
      </c>
      <c r="D150" s="301" t="s">
        <v>309</v>
      </c>
      <c r="E150" s="487">
        <f>市区町村別_オーラルフレイル区分別該当人数･割合!E41</f>
        <v>1704</v>
      </c>
      <c r="F150" s="243">
        <v>2773</v>
      </c>
      <c r="G150" s="58">
        <v>204411600</v>
      </c>
      <c r="H150" s="58">
        <v>281</v>
      </c>
      <c r="I150" s="58">
        <f>IFERROR(G150/E150,"-")</f>
        <v>119959.85915492958</v>
      </c>
      <c r="J150" s="58">
        <f>IFERROR(G150/F150,"-")</f>
        <v>73714.965741074644</v>
      </c>
      <c r="K150" s="58">
        <f t="shared" si="0"/>
        <v>727443.41637010674</v>
      </c>
      <c r="L150" s="58">
        <f>IFERROR(F150/E150,"-")</f>
        <v>1.6273474178403755</v>
      </c>
      <c r="M150" s="217">
        <f>IFERROR(H150/E150,"-")</f>
        <v>0.16490610328638497</v>
      </c>
      <c r="N150" s="487">
        <f>市区町村別_オーラルフレイル区分別該当人数･割合!G41</f>
        <v>968</v>
      </c>
      <c r="O150" s="243">
        <v>1728</v>
      </c>
      <c r="P150" s="58">
        <v>126091970</v>
      </c>
      <c r="Q150" s="58">
        <v>174</v>
      </c>
      <c r="R150" s="58">
        <f>IFERROR(P150/N150,"-")</f>
        <v>130260.29958677686</v>
      </c>
      <c r="S150" s="58">
        <f>IFERROR(P150/O150,"-")</f>
        <v>72969.890046296292</v>
      </c>
      <c r="T150" s="58">
        <f t="shared" si="1"/>
        <v>724666.49425287358</v>
      </c>
      <c r="U150" s="58">
        <f>IFERROR(O150/N150,"-")</f>
        <v>1.7851239669421488</v>
      </c>
      <c r="V150" s="27">
        <f>IFERROR(Q150/N150,"-")</f>
        <v>0.17975206611570249</v>
      </c>
      <c r="W150" s="487">
        <f>市区町村別_オーラルフレイル区分別該当人数･割合!I41</f>
        <v>198</v>
      </c>
      <c r="X150" s="243">
        <v>497</v>
      </c>
      <c r="Y150" s="58">
        <v>38808308</v>
      </c>
      <c r="Z150" s="58">
        <v>56</v>
      </c>
      <c r="AA150" s="58">
        <f>IFERROR(Y150/W150,"-")</f>
        <v>196001.55555555556</v>
      </c>
      <c r="AB150" s="58">
        <f>IFERROR(Y150/X150,"-")</f>
        <v>78085.126760563377</v>
      </c>
      <c r="AC150" s="58">
        <f t="shared" si="2"/>
        <v>693005.5</v>
      </c>
      <c r="AD150" s="58">
        <f>IFERROR(X150/W150,"-")</f>
        <v>2.5101010101010099</v>
      </c>
      <c r="AE150" s="27">
        <f>IFERROR(Z150/W150,"-")</f>
        <v>0.28282828282828282</v>
      </c>
      <c r="AF150" s="487">
        <f>市区町村別_オーラルフレイル区分別該当人数･割合!K41</f>
        <v>125</v>
      </c>
      <c r="AG150" s="243">
        <v>316</v>
      </c>
      <c r="AH150" s="58">
        <v>23000743</v>
      </c>
      <c r="AI150" s="58">
        <v>33</v>
      </c>
      <c r="AJ150" s="58">
        <f>IFERROR(AH150/AF150,"-")</f>
        <v>184005.94399999999</v>
      </c>
      <c r="AK150" s="58">
        <f>IFERROR(AH150/AG150,"-")</f>
        <v>72787.161392405062</v>
      </c>
      <c r="AL150" s="58">
        <f t="shared" si="3"/>
        <v>696992.21212121216</v>
      </c>
      <c r="AM150" s="58">
        <f>IFERROR(AG150/AF150,"-")</f>
        <v>2.528</v>
      </c>
      <c r="AN150" s="27">
        <f>IFERROR(AI150/AF150,"-")</f>
        <v>0.26400000000000001</v>
      </c>
      <c r="AO150" s="484">
        <f>市区町村別_オーラルフレイル区分別該当人数･割合!M41</f>
        <v>319</v>
      </c>
      <c r="AP150" s="243">
        <v>841</v>
      </c>
      <c r="AQ150" s="58">
        <v>75124774</v>
      </c>
      <c r="AR150" s="58">
        <v>85</v>
      </c>
      <c r="AS150" s="58">
        <f>IFERROR(AQ150/AO150,"-")</f>
        <v>235500.85893416929</v>
      </c>
      <c r="AT150" s="58">
        <f>IFERROR(AQ150/AP150,"-")</f>
        <v>89327.912009512482</v>
      </c>
      <c r="AU150" s="58">
        <f t="shared" si="4"/>
        <v>883820.87058823532</v>
      </c>
      <c r="AV150" s="58">
        <f>IFERROR(AP150/AO150,"-")</f>
        <v>2.6363636363636362</v>
      </c>
      <c r="AW150" s="217">
        <f>IFERROR(AR150/AO150,"-")</f>
        <v>0.2664576802507837</v>
      </c>
      <c r="AX150" s="487">
        <f>市区町村別_オーラルフレイル区分別該当人数･割合!O41</f>
        <v>6738</v>
      </c>
      <c r="AY150" s="243">
        <v>6313</v>
      </c>
      <c r="AZ150" s="58">
        <v>431963681</v>
      </c>
      <c r="BA150" s="58">
        <v>649</v>
      </c>
      <c r="BB150" s="58">
        <f>IFERROR(AZ150/AX150,"-")</f>
        <v>64108.590234490948</v>
      </c>
      <c r="BC150" s="58">
        <f>IFERROR(AZ150/AY150,"-")</f>
        <v>68424.470299382228</v>
      </c>
      <c r="BD150" s="58">
        <f t="shared" si="5"/>
        <v>665583.48382126354</v>
      </c>
      <c r="BE150" s="58">
        <f>IFERROR(AY150/AX150,"-")</f>
        <v>0.93692490353220537</v>
      </c>
      <c r="BF150" s="27">
        <f>IFERROR(BA150/AX150,"-")</f>
        <v>9.631938260611457E-2</v>
      </c>
      <c r="BG150" s="187"/>
    </row>
    <row r="151" spans="2:59" s="7" customFormat="1" ht="13.5" customHeight="1">
      <c r="B151" s="465"/>
      <c r="C151" s="470"/>
      <c r="D151" s="300" t="s">
        <v>310</v>
      </c>
      <c r="E151" s="488"/>
      <c r="F151" s="59">
        <v>24</v>
      </c>
      <c r="G151" s="219">
        <v>7796788</v>
      </c>
      <c r="H151" s="219">
        <v>6</v>
      </c>
      <c r="I151" s="219">
        <f>IFERROR(G151/E150,"-")</f>
        <v>4575.5798122065726</v>
      </c>
      <c r="J151" s="219">
        <f t="shared" ref="J151:J153" si="222">IFERROR(G151/F151,"-")</f>
        <v>324866.16666666669</v>
      </c>
      <c r="K151" s="219">
        <f t="shared" si="0"/>
        <v>1299464.6666666667</v>
      </c>
      <c r="L151" s="219">
        <f>IFERROR(F151/E150,"-")</f>
        <v>1.4084507042253521E-2</v>
      </c>
      <c r="M151" s="218">
        <f>IFERROR(H151/E150,"-")</f>
        <v>3.5211267605633804E-3</v>
      </c>
      <c r="N151" s="488"/>
      <c r="O151" s="59">
        <v>19</v>
      </c>
      <c r="P151" s="219">
        <v>5470057</v>
      </c>
      <c r="Q151" s="219">
        <v>5</v>
      </c>
      <c r="R151" s="219">
        <f>IFERROR(P151/N150,"-")</f>
        <v>5650.8853305785124</v>
      </c>
      <c r="S151" s="219">
        <f t="shared" ref="S151:S153" si="223">IFERROR(P151/O151,"-")</f>
        <v>287897.73684210528</v>
      </c>
      <c r="T151" s="219">
        <f t="shared" si="1"/>
        <v>1094011.3999999999</v>
      </c>
      <c r="U151" s="219">
        <f>IFERROR(O151/N150,"-")</f>
        <v>1.962809917355372E-2</v>
      </c>
      <c r="V151" s="144">
        <f>IFERROR(Q151/N150,"-")</f>
        <v>5.1652892561983473E-3</v>
      </c>
      <c r="W151" s="488"/>
      <c r="X151" s="59">
        <v>2</v>
      </c>
      <c r="Y151" s="219">
        <v>611362</v>
      </c>
      <c r="Z151" s="219">
        <v>1</v>
      </c>
      <c r="AA151" s="219">
        <f>IFERROR(Y151/W150,"-")</f>
        <v>3087.6868686868688</v>
      </c>
      <c r="AB151" s="219">
        <f t="shared" ref="AB151:AB153" si="224">IFERROR(Y151/X151,"-")</f>
        <v>305681</v>
      </c>
      <c r="AC151" s="219">
        <f t="shared" si="2"/>
        <v>611362</v>
      </c>
      <c r="AD151" s="219">
        <f>IFERROR(X151/W150,"-")</f>
        <v>1.0101010101010102E-2</v>
      </c>
      <c r="AE151" s="144">
        <f>IFERROR(Z151/W150,"-")</f>
        <v>5.0505050505050509E-3</v>
      </c>
      <c r="AF151" s="488"/>
      <c r="AG151" s="59">
        <v>2</v>
      </c>
      <c r="AH151" s="219">
        <v>611362</v>
      </c>
      <c r="AI151" s="219">
        <v>1</v>
      </c>
      <c r="AJ151" s="219">
        <f>IFERROR(AH151/AF150,"-")</f>
        <v>4890.8959999999997</v>
      </c>
      <c r="AK151" s="219">
        <f t="shared" ref="AK151:AK153" si="225">IFERROR(AH151/AG151,"-")</f>
        <v>305681</v>
      </c>
      <c r="AL151" s="219">
        <f t="shared" si="3"/>
        <v>611362</v>
      </c>
      <c r="AM151" s="219">
        <f>IFERROR(AG151/AF150,"-")</f>
        <v>1.6E-2</v>
      </c>
      <c r="AN151" s="144">
        <f>IFERROR(AI151/AF150,"-")</f>
        <v>8.0000000000000002E-3</v>
      </c>
      <c r="AO151" s="485"/>
      <c r="AP151" s="59">
        <v>15</v>
      </c>
      <c r="AQ151" s="219">
        <v>5316440</v>
      </c>
      <c r="AR151" s="219">
        <v>5</v>
      </c>
      <c r="AS151" s="219">
        <f>IFERROR(AQ151/AO150,"-")</f>
        <v>16665.956112852666</v>
      </c>
      <c r="AT151" s="219">
        <f t="shared" ref="AT151:AT153" si="226">IFERROR(AQ151/AP151,"-")</f>
        <v>354429.33333333331</v>
      </c>
      <c r="AU151" s="219">
        <f t="shared" si="4"/>
        <v>1063288</v>
      </c>
      <c r="AV151" s="219">
        <f>IFERROR(AP151/AO150,"-")</f>
        <v>4.7021943573667714E-2</v>
      </c>
      <c r="AW151" s="218">
        <f>IFERROR(AR151/AO150,"-")</f>
        <v>1.5673981191222569E-2</v>
      </c>
      <c r="AX151" s="488"/>
      <c r="AY151" s="59">
        <v>40</v>
      </c>
      <c r="AZ151" s="219">
        <v>10325133</v>
      </c>
      <c r="BA151" s="219">
        <v>16</v>
      </c>
      <c r="BB151" s="219">
        <f>IFERROR(AZ151/AX150,"-")</f>
        <v>1532.373552983081</v>
      </c>
      <c r="BC151" s="219">
        <f t="shared" ref="BC151:BC153" si="227">IFERROR(AZ151/AY151,"-")</f>
        <v>258128.32500000001</v>
      </c>
      <c r="BD151" s="219">
        <f t="shared" si="5"/>
        <v>645320.8125</v>
      </c>
      <c r="BE151" s="219">
        <f>IFERROR(AY151/AX150,"-")</f>
        <v>5.9364796675571386E-3</v>
      </c>
      <c r="BF151" s="144">
        <f>IFERROR(BA151/AX150,"-")</f>
        <v>2.3745918670228555E-3</v>
      </c>
      <c r="BG151" s="187"/>
    </row>
    <row r="152" spans="2:59" s="7" customFormat="1" ht="13.5" customHeight="1">
      <c r="B152" s="465"/>
      <c r="C152" s="470"/>
      <c r="D152" s="297" t="s">
        <v>311</v>
      </c>
      <c r="E152" s="488"/>
      <c r="F152" s="222">
        <v>43</v>
      </c>
      <c r="G152" s="222">
        <v>450251</v>
      </c>
      <c r="H152" s="222">
        <v>8</v>
      </c>
      <c r="I152" s="222">
        <f>IFERROR(G152/E150,"-")</f>
        <v>264.23180751173709</v>
      </c>
      <c r="J152" s="222">
        <f t="shared" si="222"/>
        <v>10470.953488372093</v>
      </c>
      <c r="K152" s="222">
        <f t="shared" si="0"/>
        <v>56281.375</v>
      </c>
      <c r="L152" s="222">
        <f>IFERROR(F152/E150,"-")</f>
        <v>2.5234741784037559E-2</v>
      </c>
      <c r="M152" s="221">
        <f>IFERROR(H152/E150,"-")</f>
        <v>4.6948356807511738E-3</v>
      </c>
      <c r="N152" s="488"/>
      <c r="O152" s="222">
        <v>26</v>
      </c>
      <c r="P152" s="222">
        <v>313111</v>
      </c>
      <c r="Q152" s="222">
        <v>6</v>
      </c>
      <c r="R152" s="222">
        <f>IFERROR(P152/N150,"-")</f>
        <v>323.46177685950414</v>
      </c>
      <c r="S152" s="222">
        <f t="shared" si="223"/>
        <v>12042.73076923077</v>
      </c>
      <c r="T152" s="222">
        <f t="shared" si="1"/>
        <v>52185.166666666664</v>
      </c>
      <c r="U152" s="222">
        <f>IFERROR(O152/N150,"-")</f>
        <v>2.6859504132231406E-2</v>
      </c>
      <c r="V152" s="29">
        <f>IFERROR(Q152/N150,"-")</f>
        <v>6.1983471074380167E-3</v>
      </c>
      <c r="W152" s="488"/>
      <c r="X152" s="222">
        <v>5</v>
      </c>
      <c r="Y152" s="222">
        <v>59332</v>
      </c>
      <c r="Z152" s="222">
        <v>1</v>
      </c>
      <c r="AA152" s="222">
        <f>IFERROR(Y152/W150,"-")</f>
        <v>299.65656565656565</v>
      </c>
      <c r="AB152" s="222">
        <f t="shared" si="224"/>
        <v>11866.4</v>
      </c>
      <c r="AC152" s="222">
        <f t="shared" si="2"/>
        <v>59332</v>
      </c>
      <c r="AD152" s="222">
        <f>IFERROR(X152/W150,"-")</f>
        <v>2.5252525252525252E-2</v>
      </c>
      <c r="AE152" s="29">
        <f>IFERROR(Z152/W150,"-")</f>
        <v>5.0505050505050509E-3</v>
      </c>
      <c r="AF152" s="488"/>
      <c r="AG152" s="222">
        <v>0</v>
      </c>
      <c r="AH152" s="222">
        <v>0</v>
      </c>
      <c r="AI152" s="222">
        <v>0</v>
      </c>
      <c r="AJ152" s="222">
        <f>IFERROR(AH152/AF150,"-")</f>
        <v>0</v>
      </c>
      <c r="AK152" s="222" t="str">
        <f t="shared" si="225"/>
        <v>-</v>
      </c>
      <c r="AL152" s="222" t="str">
        <f t="shared" si="3"/>
        <v>-</v>
      </c>
      <c r="AM152" s="222">
        <f>IFERROR(AG152/AF150,"-")</f>
        <v>0</v>
      </c>
      <c r="AN152" s="29">
        <f>IFERROR(AI152/AF150,"-")</f>
        <v>0</v>
      </c>
      <c r="AO152" s="485"/>
      <c r="AP152" s="222">
        <v>26</v>
      </c>
      <c r="AQ152" s="222">
        <v>146207</v>
      </c>
      <c r="AR152" s="222">
        <v>4</v>
      </c>
      <c r="AS152" s="222">
        <f>IFERROR(AQ152/AO150,"-")</f>
        <v>458.32915360501568</v>
      </c>
      <c r="AT152" s="222">
        <f t="shared" si="226"/>
        <v>5623.3461538461543</v>
      </c>
      <c r="AU152" s="222">
        <f t="shared" si="4"/>
        <v>36551.75</v>
      </c>
      <c r="AV152" s="222">
        <f>IFERROR(AP152/AO150,"-")</f>
        <v>8.1504702194357362E-2</v>
      </c>
      <c r="AW152" s="221">
        <f>IFERROR(AR152/AO150,"-")</f>
        <v>1.2539184952978056E-2</v>
      </c>
      <c r="AX152" s="488"/>
      <c r="AY152" s="222">
        <v>60</v>
      </c>
      <c r="AZ152" s="222">
        <v>920838</v>
      </c>
      <c r="BA152" s="222">
        <v>14</v>
      </c>
      <c r="BB152" s="222">
        <f>IFERROR(AZ152/AX150,"-")</f>
        <v>136.66340160284952</v>
      </c>
      <c r="BC152" s="222">
        <f t="shared" si="227"/>
        <v>15347.3</v>
      </c>
      <c r="BD152" s="222">
        <f t="shared" si="5"/>
        <v>65774.142857142855</v>
      </c>
      <c r="BE152" s="222">
        <f>IFERROR(AY152/AX150,"-")</f>
        <v>8.9047195013357075E-3</v>
      </c>
      <c r="BF152" s="29">
        <f>IFERROR(BA152/AX150,"-")</f>
        <v>2.0777678836449986E-3</v>
      </c>
      <c r="BG152" s="187"/>
    </row>
    <row r="153" spans="2:59" s="7" customFormat="1" ht="13.5" customHeight="1">
      <c r="B153" s="466"/>
      <c r="C153" s="471"/>
      <c r="D153" s="298" t="s">
        <v>64</v>
      </c>
      <c r="E153" s="489"/>
      <c r="F153" s="224">
        <v>2782</v>
      </c>
      <c r="G153" s="224">
        <f>SUM(G150:G152)</f>
        <v>212658639</v>
      </c>
      <c r="H153" s="224">
        <v>281</v>
      </c>
      <c r="I153" s="224">
        <f>IFERROR(G153/E150,"-")</f>
        <v>124799.67077464789</v>
      </c>
      <c r="J153" s="224">
        <f t="shared" si="222"/>
        <v>76440.919841840398</v>
      </c>
      <c r="K153" s="224">
        <f t="shared" si="0"/>
        <v>756792.30960854096</v>
      </c>
      <c r="L153" s="224">
        <f>IFERROR(F153/E150,"-")</f>
        <v>1.6326291079812207</v>
      </c>
      <c r="M153" s="223">
        <f>IFERROR(H153/E150,"-")</f>
        <v>0.16490610328638497</v>
      </c>
      <c r="N153" s="489"/>
      <c r="O153" s="224">
        <v>1736</v>
      </c>
      <c r="P153" s="224">
        <f>SUM(P150:P152)</f>
        <v>131875138</v>
      </c>
      <c r="Q153" s="224">
        <v>174</v>
      </c>
      <c r="R153" s="224">
        <f>IFERROR(P153/N150,"-")</f>
        <v>136234.64669421487</v>
      </c>
      <c r="S153" s="224">
        <f t="shared" si="223"/>
        <v>75964.941244239628</v>
      </c>
      <c r="T153" s="224">
        <f t="shared" si="1"/>
        <v>757903.091954023</v>
      </c>
      <c r="U153" s="224">
        <f>IFERROR(O153/N150,"-")</f>
        <v>1.7933884297520661</v>
      </c>
      <c r="V153" s="129">
        <f>IFERROR(Q153/N150,"-")</f>
        <v>0.17975206611570249</v>
      </c>
      <c r="W153" s="489"/>
      <c r="X153" s="224">
        <v>497</v>
      </c>
      <c r="Y153" s="224">
        <f>SUM(Y150:Y152)</f>
        <v>39479002</v>
      </c>
      <c r="Z153" s="224">
        <v>56</v>
      </c>
      <c r="AA153" s="224">
        <f>IFERROR(Y153/W150,"-")</f>
        <v>199388.898989899</v>
      </c>
      <c r="AB153" s="224">
        <f t="shared" si="224"/>
        <v>79434.611670020124</v>
      </c>
      <c r="AC153" s="224">
        <f t="shared" si="2"/>
        <v>704982.17857142852</v>
      </c>
      <c r="AD153" s="224">
        <f>IFERROR(X153/W150,"-")</f>
        <v>2.5101010101010099</v>
      </c>
      <c r="AE153" s="129">
        <f>IFERROR(Z153/W150,"-")</f>
        <v>0.28282828282828282</v>
      </c>
      <c r="AF153" s="489"/>
      <c r="AG153" s="224">
        <v>316</v>
      </c>
      <c r="AH153" s="224">
        <f>SUM(AH150:AH152)</f>
        <v>23612105</v>
      </c>
      <c r="AI153" s="224">
        <v>33</v>
      </c>
      <c r="AJ153" s="224">
        <f>IFERROR(AH153/AF150,"-")</f>
        <v>188896.84</v>
      </c>
      <c r="AK153" s="224">
        <f t="shared" si="225"/>
        <v>74721.851265822785</v>
      </c>
      <c r="AL153" s="224">
        <f t="shared" si="3"/>
        <v>715518.33333333337</v>
      </c>
      <c r="AM153" s="224">
        <f>IFERROR(AG153/AF150,"-")</f>
        <v>2.528</v>
      </c>
      <c r="AN153" s="129">
        <f>IFERROR(AI153/AF150,"-")</f>
        <v>0.26400000000000001</v>
      </c>
      <c r="AO153" s="486"/>
      <c r="AP153" s="224">
        <v>843</v>
      </c>
      <c r="AQ153" s="224">
        <f>SUM(AQ150:AQ152)</f>
        <v>80587421</v>
      </c>
      <c r="AR153" s="224">
        <v>85</v>
      </c>
      <c r="AS153" s="224">
        <f>IFERROR(AQ153/AO150,"-")</f>
        <v>252625.14420062696</v>
      </c>
      <c r="AT153" s="224">
        <f t="shared" si="226"/>
        <v>95595.991696322657</v>
      </c>
      <c r="AU153" s="224">
        <f t="shared" si="4"/>
        <v>948087.30588235299</v>
      </c>
      <c r="AV153" s="224">
        <f>IFERROR(AP153/AO150,"-")</f>
        <v>2.6426332288401255</v>
      </c>
      <c r="AW153" s="223">
        <f>IFERROR(AR153/AO150,"-")</f>
        <v>0.2664576802507837</v>
      </c>
      <c r="AX153" s="489"/>
      <c r="AY153" s="224">
        <v>6326</v>
      </c>
      <c r="AZ153" s="224">
        <f>SUM(AZ150:AZ152)</f>
        <v>443209652</v>
      </c>
      <c r="BA153" s="224">
        <v>653</v>
      </c>
      <c r="BB153" s="224">
        <f>IFERROR(AZ153/AX150,"-")</f>
        <v>65777.627189076884</v>
      </c>
      <c r="BC153" s="224">
        <f t="shared" si="227"/>
        <v>70061.595320897875</v>
      </c>
      <c r="BD153" s="224">
        <f t="shared" si="5"/>
        <v>678728.41041347629</v>
      </c>
      <c r="BE153" s="224">
        <f>IFERROR(AY153/AX150,"-")</f>
        <v>0.93885425942416145</v>
      </c>
      <c r="BF153" s="129">
        <f>IFERROR(BA153/AX150,"-")</f>
        <v>9.691303057287029E-2</v>
      </c>
      <c r="BG153" s="187"/>
    </row>
    <row r="154" spans="2:59" s="7" customFormat="1" ht="13.5" customHeight="1">
      <c r="B154" s="464">
        <v>38</v>
      </c>
      <c r="C154" s="469" t="s">
        <v>38</v>
      </c>
      <c r="D154" s="301" t="s">
        <v>309</v>
      </c>
      <c r="E154" s="487">
        <f>市区町村別_オーラルフレイル区分別該当人数･割合!E42</f>
        <v>228</v>
      </c>
      <c r="F154" s="243">
        <v>468</v>
      </c>
      <c r="G154" s="58">
        <v>36488499</v>
      </c>
      <c r="H154" s="58">
        <v>50</v>
      </c>
      <c r="I154" s="58">
        <f>IFERROR(G154/E154,"-")</f>
        <v>160037.27631578947</v>
      </c>
      <c r="J154" s="58">
        <f>IFERROR(G154/F154,"-")</f>
        <v>77966.878205128203</v>
      </c>
      <c r="K154" s="58">
        <f t="shared" si="0"/>
        <v>729769.98</v>
      </c>
      <c r="L154" s="58">
        <f>IFERROR(F154/E154,"-")</f>
        <v>2.0526315789473686</v>
      </c>
      <c r="M154" s="217">
        <f>IFERROR(H154/E154,"-")</f>
        <v>0.21929824561403508</v>
      </c>
      <c r="N154" s="487">
        <f>市区町村別_オーラルフレイル区分別該当人数･割合!G42</f>
        <v>169</v>
      </c>
      <c r="O154" s="243">
        <v>373</v>
      </c>
      <c r="P154" s="58">
        <v>27779258</v>
      </c>
      <c r="Q154" s="58">
        <v>38</v>
      </c>
      <c r="R154" s="58">
        <f>IFERROR(P154/N154,"-")</f>
        <v>164374.30769230769</v>
      </c>
      <c r="S154" s="58">
        <f>IFERROR(P154/O154,"-")</f>
        <v>74475.222520107243</v>
      </c>
      <c r="T154" s="58">
        <f t="shared" si="1"/>
        <v>731033.10526315786</v>
      </c>
      <c r="U154" s="58">
        <f>IFERROR(O154/N154,"-")</f>
        <v>2.2071005917159763</v>
      </c>
      <c r="V154" s="27">
        <f>IFERROR(Q154/N154,"-")</f>
        <v>0.22485207100591717</v>
      </c>
      <c r="W154" s="487">
        <f>市区町村別_オーラルフレイル区分別該当人数･割合!I42</f>
        <v>27</v>
      </c>
      <c r="X154" s="243">
        <v>92</v>
      </c>
      <c r="Y154" s="58">
        <v>7208555</v>
      </c>
      <c r="Z154" s="58">
        <v>11</v>
      </c>
      <c r="AA154" s="58">
        <f>IFERROR(Y154/W154,"-")</f>
        <v>266983.51851851854</v>
      </c>
      <c r="AB154" s="58">
        <f>IFERROR(Y154/X154,"-")</f>
        <v>78353.858695652176</v>
      </c>
      <c r="AC154" s="58">
        <f t="shared" si="2"/>
        <v>655323.18181818177</v>
      </c>
      <c r="AD154" s="58">
        <f>IFERROR(X154/W154,"-")</f>
        <v>3.4074074074074074</v>
      </c>
      <c r="AE154" s="27">
        <f>IFERROR(Z154/W154,"-")</f>
        <v>0.40740740740740738</v>
      </c>
      <c r="AF154" s="487">
        <f>市区町村別_オーラルフレイル区分別該当人数･割合!K42</f>
        <v>20</v>
      </c>
      <c r="AG154" s="243">
        <v>79</v>
      </c>
      <c r="AH154" s="58">
        <v>3342593</v>
      </c>
      <c r="AI154" s="58">
        <v>9</v>
      </c>
      <c r="AJ154" s="58">
        <f>IFERROR(AH154/AF154,"-")</f>
        <v>167129.65</v>
      </c>
      <c r="AK154" s="58">
        <f>IFERROR(AH154/AG154,"-")</f>
        <v>42311.303797468354</v>
      </c>
      <c r="AL154" s="58">
        <f t="shared" si="3"/>
        <v>371399.22222222225</v>
      </c>
      <c r="AM154" s="58">
        <f>IFERROR(AG154/AF154,"-")</f>
        <v>3.95</v>
      </c>
      <c r="AN154" s="27">
        <f>IFERROR(AI154/AF154,"-")</f>
        <v>0.45</v>
      </c>
      <c r="AO154" s="484">
        <f>市区町村別_オーラルフレイル区分別該当人数･割合!M42</f>
        <v>100</v>
      </c>
      <c r="AP154" s="243">
        <v>492</v>
      </c>
      <c r="AQ154" s="58">
        <v>68600944</v>
      </c>
      <c r="AR154" s="58">
        <v>44</v>
      </c>
      <c r="AS154" s="58">
        <f>IFERROR(AQ154/AO154,"-")</f>
        <v>686009.44</v>
      </c>
      <c r="AT154" s="58">
        <f>IFERROR(AQ154/AP154,"-")</f>
        <v>139432.81300813009</v>
      </c>
      <c r="AU154" s="58">
        <f t="shared" si="4"/>
        <v>1559112.3636363635</v>
      </c>
      <c r="AV154" s="58">
        <f>IFERROR(AP154/AO154,"-")</f>
        <v>4.92</v>
      </c>
      <c r="AW154" s="217">
        <f>IFERROR(AR154/AO154,"-")</f>
        <v>0.44</v>
      </c>
      <c r="AX154" s="487">
        <f>市区町村別_オーラルフレイル区分別該当人数･割合!O42</f>
        <v>1063</v>
      </c>
      <c r="AY154" s="243">
        <v>1242</v>
      </c>
      <c r="AZ154" s="58">
        <v>112465987</v>
      </c>
      <c r="BA154" s="58">
        <v>127</v>
      </c>
      <c r="BB154" s="58">
        <f>IFERROR(AZ154/AX154,"-")</f>
        <v>105800.55221072436</v>
      </c>
      <c r="BC154" s="58">
        <f>IFERROR(AZ154/AY154,"-")</f>
        <v>90552.324476650567</v>
      </c>
      <c r="BD154" s="58">
        <f t="shared" si="5"/>
        <v>885558.95275590545</v>
      </c>
      <c r="BE154" s="58">
        <f>IFERROR(AY154/AX154,"-")</f>
        <v>1.1683913452492944</v>
      </c>
      <c r="BF154" s="27">
        <f>IFERROR(BA154/AX154,"-")</f>
        <v>0.11947318908748825</v>
      </c>
      <c r="BG154" s="187"/>
    </row>
    <row r="155" spans="2:59" s="7" customFormat="1" ht="13.5" customHeight="1">
      <c r="B155" s="465"/>
      <c r="C155" s="470"/>
      <c r="D155" s="300" t="s">
        <v>310</v>
      </c>
      <c r="E155" s="488"/>
      <c r="F155" s="59">
        <v>4</v>
      </c>
      <c r="G155" s="219">
        <v>929615</v>
      </c>
      <c r="H155" s="219">
        <v>2</v>
      </c>
      <c r="I155" s="219">
        <f>IFERROR(G155/E154,"-")</f>
        <v>4077.2587719298244</v>
      </c>
      <c r="J155" s="219">
        <f t="shared" ref="J155:J157" si="228">IFERROR(G155/F155,"-")</f>
        <v>232403.75</v>
      </c>
      <c r="K155" s="219">
        <f t="shared" si="0"/>
        <v>464807.5</v>
      </c>
      <c r="L155" s="219">
        <f>IFERROR(F155/E154,"-")</f>
        <v>1.7543859649122806E-2</v>
      </c>
      <c r="M155" s="218">
        <f>IFERROR(H155/E154,"-")</f>
        <v>8.771929824561403E-3</v>
      </c>
      <c r="N155" s="488"/>
      <c r="O155" s="59">
        <v>4</v>
      </c>
      <c r="P155" s="219">
        <v>929615</v>
      </c>
      <c r="Q155" s="219">
        <v>2</v>
      </c>
      <c r="R155" s="219">
        <f>IFERROR(P155/N154,"-")</f>
        <v>5500.6804733727813</v>
      </c>
      <c r="S155" s="219">
        <f t="shared" ref="S155:S157" si="229">IFERROR(P155/O155,"-")</f>
        <v>232403.75</v>
      </c>
      <c r="T155" s="219">
        <f t="shared" si="1"/>
        <v>464807.5</v>
      </c>
      <c r="U155" s="219">
        <f>IFERROR(O155/N154,"-")</f>
        <v>2.3668639053254437E-2</v>
      </c>
      <c r="V155" s="144">
        <f>IFERROR(Q155/N154,"-")</f>
        <v>1.1834319526627219E-2</v>
      </c>
      <c r="W155" s="488"/>
      <c r="X155" s="59">
        <v>2</v>
      </c>
      <c r="Y155" s="219">
        <v>439226</v>
      </c>
      <c r="Z155" s="219">
        <v>1</v>
      </c>
      <c r="AA155" s="219">
        <f>IFERROR(Y155/W154,"-")</f>
        <v>16267.62962962963</v>
      </c>
      <c r="AB155" s="219">
        <f t="shared" ref="AB155:AB157" si="230">IFERROR(Y155/X155,"-")</f>
        <v>219613</v>
      </c>
      <c r="AC155" s="219">
        <f t="shared" si="2"/>
        <v>439226</v>
      </c>
      <c r="AD155" s="219">
        <f>IFERROR(X155/W154,"-")</f>
        <v>7.407407407407407E-2</v>
      </c>
      <c r="AE155" s="144">
        <f>IFERROR(Z155/W154,"-")</f>
        <v>3.7037037037037035E-2</v>
      </c>
      <c r="AF155" s="488"/>
      <c r="AG155" s="59">
        <v>2</v>
      </c>
      <c r="AH155" s="219">
        <v>439226</v>
      </c>
      <c r="AI155" s="219">
        <v>1</v>
      </c>
      <c r="AJ155" s="219">
        <f>IFERROR(AH155/AF154,"-")</f>
        <v>21961.3</v>
      </c>
      <c r="AK155" s="219">
        <f t="shared" ref="AK155:AK157" si="231">IFERROR(AH155/AG155,"-")</f>
        <v>219613</v>
      </c>
      <c r="AL155" s="219">
        <f t="shared" si="3"/>
        <v>439226</v>
      </c>
      <c r="AM155" s="219">
        <f>IFERROR(AG155/AF154,"-")</f>
        <v>0.1</v>
      </c>
      <c r="AN155" s="144">
        <f>IFERROR(AI155/AF154,"-")</f>
        <v>0.05</v>
      </c>
      <c r="AO155" s="485"/>
      <c r="AP155" s="59">
        <v>0</v>
      </c>
      <c r="AQ155" s="219">
        <v>0</v>
      </c>
      <c r="AR155" s="219">
        <v>0</v>
      </c>
      <c r="AS155" s="219">
        <f>IFERROR(AQ155/AO154,"-")</f>
        <v>0</v>
      </c>
      <c r="AT155" s="219" t="str">
        <f t="shared" ref="AT155:AT157" si="232">IFERROR(AQ155/AP155,"-")</f>
        <v>-</v>
      </c>
      <c r="AU155" s="219" t="str">
        <f t="shared" si="4"/>
        <v>-</v>
      </c>
      <c r="AV155" s="219">
        <f>IFERROR(AP155/AO154,"-")</f>
        <v>0</v>
      </c>
      <c r="AW155" s="218">
        <f>IFERROR(AR155/AO154,"-")</f>
        <v>0</v>
      </c>
      <c r="AX155" s="488"/>
      <c r="AY155" s="59">
        <v>11</v>
      </c>
      <c r="AZ155" s="219">
        <v>3817784</v>
      </c>
      <c r="BA155" s="219">
        <v>2</v>
      </c>
      <c r="BB155" s="219">
        <f>IFERROR(AZ155/AX154,"-")</f>
        <v>3591.5183443085607</v>
      </c>
      <c r="BC155" s="219">
        <f t="shared" ref="BC155:BC157" si="233">IFERROR(AZ155/AY155,"-")</f>
        <v>347071.27272727271</v>
      </c>
      <c r="BD155" s="219">
        <f t="shared" si="5"/>
        <v>1908892</v>
      </c>
      <c r="BE155" s="219">
        <f>IFERROR(AY155/AX154,"-")</f>
        <v>1.0348071495766699E-2</v>
      </c>
      <c r="BF155" s="144">
        <f>IFERROR(BA155/AX154,"-")</f>
        <v>1.8814675446848542E-3</v>
      </c>
      <c r="BG155" s="187"/>
    </row>
    <row r="156" spans="2:59" s="7" customFormat="1" ht="13.5" customHeight="1">
      <c r="B156" s="465"/>
      <c r="C156" s="470"/>
      <c r="D156" s="297" t="s">
        <v>311</v>
      </c>
      <c r="E156" s="488"/>
      <c r="F156" s="222">
        <v>0</v>
      </c>
      <c r="G156" s="222">
        <v>0</v>
      </c>
      <c r="H156" s="222">
        <v>0</v>
      </c>
      <c r="I156" s="222">
        <f>IFERROR(G156/E154,"-")</f>
        <v>0</v>
      </c>
      <c r="J156" s="222" t="str">
        <f t="shared" si="228"/>
        <v>-</v>
      </c>
      <c r="K156" s="222" t="str">
        <f t="shared" si="0"/>
        <v>-</v>
      </c>
      <c r="L156" s="222">
        <f>IFERROR(F156/E154,"-")</f>
        <v>0</v>
      </c>
      <c r="M156" s="221">
        <f>IFERROR(H156/E154,"-")</f>
        <v>0</v>
      </c>
      <c r="N156" s="488"/>
      <c r="O156" s="222">
        <v>0</v>
      </c>
      <c r="P156" s="222">
        <v>0</v>
      </c>
      <c r="Q156" s="222">
        <v>0</v>
      </c>
      <c r="R156" s="222">
        <f>IFERROR(P156/N154,"-")</f>
        <v>0</v>
      </c>
      <c r="S156" s="222" t="str">
        <f t="shared" si="229"/>
        <v>-</v>
      </c>
      <c r="T156" s="222" t="str">
        <f t="shared" si="1"/>
        <v>-</v>
      </c>
      <c r="U156" s="222">
        <f>IFERROR(O156/N154,"-")</f>
        <v>0</v>
      </c>
      <c r="V156" s="29">
        <f>IFERROR(Q156/N154,"-")</f>
        <v>0</v>
      </c>
      <c r="W156" s="488"/>
      <c r="X156" s="222">
        <v>0</v>
      </c>
      <c r="Y156" s="222">
        <v>0</v>
      </c>
      <c r="Z156" s="222">
        <v>0</v>
      </c>
      <c r="AA156" s="222">
        <f>IFERROR(Y156/W154,"-")</f>
        <v>0</v>
      </c>
      <c r="AB156" s="222" t="str">
        <f t="shared" si="230"/>
        <v>-</v>
      </c>
      <c r="AC156" s="222" t="str">
        <f t="shared" si="2"/>
        <v>-</v>
      </c>
      <c r="AD156" s="222">
        <f>IFERROR(X156/W154,"-")</f>
        <v>0</v>
      </c>
      <c r="AE156" s="29">
        <f>IFERROR(Z156/W154,"-")</f>
        <v>0</v>
      </c>
      <c r="AF156" s="488"/>
      <c r="AG156" s="222">
        <v>0</v>
      </c>
      <c r="AH156" s="222">
        <v>0</v>
      </c>
      <c r="AI156" s="222">
        <v>0</v>
      </c>
      <c r="AJ156" s="222">
        <f>IFERROR(AH156/AF154,"-")</f>
        <v>0</v>
      </c>
      <c r="AK156" s="222" t="str">
        <f t="shared" si="231"/>
        <v>-</v>
      </c>
      <c r="AL156" s="222" t="str">
        <f t="shared" si="3"/>
        <v>-</v>
      </c>
      <c r="AM156" s="222">
        <f>IFERROR(AG156/AF154,"-")</f>
        <v>0</v>
      </c>
      <c r="AN156" s="29">
        <f>IFERROR(AI156/AF154,"-")</f>
        <v>0</v>
      </c>
      <c r="AO156" s="485"/>
      <c r="AP156" s="222">
        <v>0</v>
      </c>
      <c r="AQ156" s="222">
        <v>0</v>
      </c>
      <c r="AR156" s="222">
        <v>0</v>
      </c>
      <c r="AS156" s="222">
        <f>IFERROR(AQ156/AO154,"-")</f>
        <v>0</v>
      </c>
      <c r="AT156" s="222" t="str">
        <f t="shared" si="232"/>
        <v>-</v>
      </c>
      <c r="AU156" s="222" t="str">
        <f t="shared" si="4"/>
        <v>-</v>
      </c>
      <c r="AV156" s="222">
        <f>IFERROR(AP156/AO154,"-")</f>
        <v>0</v>
      </c>
      <c r="AW156" s="221">
        <f>IFERROR(AR156/AO154,"-")</f>
        <v>0</v>
      </c>
      <c r="AX156" s="488"/>
      <c r="AY156" s="222">
        <v>4</v>
      </c>
      <c r="AZ156" s="222">
        <v>56348</v>
      </c>
      <c r="BA156" s="222">
        <v>2</v>
      </c>
      <c r="BB156" s="222">
        <f>IFERROR(AZ156/AX154,"-")</f>
        <v>53.008466603951085</v>
      </c>
      <c r="BC156" s="222">
        <f t="shared" si="233"/>
        <v>14087</v>
      </c>
      <c r="BD156" s="222">
        <f t="shared" si="5"/>
        <v>28174</v>
      </c>
      <c r="BE156" s="222">
        <f>IFERROR(AY156/AX154,"-")</f>
        <v>3.7629350893697085E-3</v>
      </c>
      <c r="BF156" s="29">
        <f>IFERROR(BA156/AX154,"-")</f>
        <v>1.8814675446848542E-3</v>
      </c>
      <c r="BG156" s="187"/>
    </row>
    <row r="157" spans="2:59" s="7" customFormat="1" ht="13.5" customHeight="1">
      <c r="B157" s="466"/>
      <c r="C157" s="471"/>
      <c r="D157" s="298" t="s">
        <v>64</v>
      </c>
      <c r="E157" s="489"/>
      <c r="F157" s="224">
        <v>468</v>
      </c>
      <c r="G157" s="224">
        <f>SUM(G154:G156)</f>
        <v>37418114</v>
      </c>
      <c r="H157" s="224">
        <v>50</v>
      </c>
      <c r="I157" s="224">
        <f>IFERROR(G157/E154,"-")</f>
        <v>164114.5350877193</v>
      </c>
      <c r="J157" s="224">
        <f t="shared" si="228"/>
        <v>79953.235042735047</v>
      </c>
      <c r="K157" s="224">
        <f t="shared" si="0"/>
        <v>748362.28</v>
      </c>
      <c r="L157" s="224">
        <f>IFERROR(F157/E154,"-")</f>
        <v>2.0526315789473686</v>
      </c>
      <c r="M157" s="223">
        <f>IFERROR(H157/E154,"-")</f>
        <v>0.21929824561403508</v>
      </c>
      <c r="N157" s="489"/>
      <c r="O157" s="224">
        <v>373</v>
      </c>
      <c r="P157" s="224">
        <f>SUM(P154:P156)</f>
        <v>28708873</v>
      </c>
      <c r="Q157" s="224">
        <v>38</v>
      </c>
      <c r="R157" s="224">
        <f>IFERROR(P157/N154,"-")</f>
        <v>169874.98816568046</v>
      </c>
      <c r="S157" s="224">
        <f t="shared" si="229"/>
        <v>76967.487935656842</v>
      </c>
      <c r="T157" s="224">
        <f t="shared" si="1"/>
        <v>755496.65789473685</v>
      </c>
      <c r="U157" s="224">
        <f>IFERROR(O157/N154,"-")</f>
        <v>2.2071005917159763</v>
      </c>
      <c r="V157" s="129">
        <f>IFERROR(Q157/N154,"-")</f>
        <v>0.22485207100591717</v>
      </c>
      <c r="W157" s="489"/>
      <c r="X157" s="224">
        <v>92</v>
      </c>
      <c r="Y157" s="224">
        <f>SUM(Y154:Y156)</f>
        <v>7647781</v>
      </c>
      <c r="Z157" s="224">
        <v>11</v>
      </c>
      <c r="AA157" s="224">
        <f>IFERROR(Y157/W154,"-")</f>
        <v>283251.14814814815</v>
      </c>
      <c r="AB157" s="224">
        <f t="shared" si="230"/>
        <v>83128.054347826081</v>
      </c>
      <c r="AC157" s="224">
        <f t="shared" si="2"/>
        <v>695252.81818181823</v>
      </c>
      <c r="AD157" s="224">
        <f>IFERROR(X157/W154,"-")</f>
        <v>3.4074074074074074</v>
      </c>
      <c r="AE157" s="129">
        <f>IFERROR(Z157/W154,"-")</f>
        <v>0.40740740740740738</v>
      </c>
      <c r="AF157" s="489"/>
      <c r="AG157" s="224">
        <v>79</v>
      </c>
      <c r="AH157" s="224">
        <f>SUM(AH154:AH156)</f>
        <v>3781819</v>
      </c>
      <c r="AI157" s="224">
        <v>9</v>
      </c>
      <c r="AJ157" s="224">
        <f>IFERROR(AH157/AF154,"-")</f>
        <v>189090.95</v>
      </c>
      <c r="AK157" s="224">
        <f t="shared" si="231"/>
        <v>47871.126582278484</v>
      </c>
      <c r="AL157" s="224">
        <f t="shared" si="3"/>
        <v>420202.11111111112</v>
      </c>
      <c r="AM157" s="224">
        <f>IFERROR(AG157/AF154,"-")</f>
        <v>3.95</v>
      </c>
      <c r="AN157" s="129">
        <f>IFERROR(AI157/AF154,"-")</f>
        <v>0.45</v>
      </c>
      <c r="AO157" s="486"/>
      <c r="AP157" s="224">
        <v>492</v>
      </c>
      <c r="AQ157" s="224">
        <f>SUM(AQ154:AQ156)</f>
        <v>68600944</v>
      </c>
      <c r="AR157" s="224">
        <v>44</v>
      </c>
      <c r="AS157" s="224">
        <f>IFERROR(AQ157/AO154,"-")</f>
        <v>686009.44</v>
      </c>
      <c r="AT157" s="224">
        <f t="shared" si="232"/>
        <v>139432.81300813009</v>
      </c>
      <c r="AU157" s="224">
        <f t="shared" si="4"/>
        <v>1559112.3636363635</v>
      </c>
      <c r="AV157" s="224">
        <f>IFERROR(AP157/AO154,"-")</f>
        <v>4.92</v>
      </c>
      <c r="AW157" s="223">
        <f>IFERROR(AR157/AO154,"-")</f>
        <v>0.44</v>
      </c>
      <c r="AX157" s="489"/>
      <c r="AY157" s="224">
        <v>1247</v>
      </c>
      <c r="AZ157" s="224">
        <f>SUM(AZ154:AZ156)</f>
        <v>116340119</v>
      </c>
      <c r="BA157" s="224">
        <v>127</v>
      </c>
      <c r="BB157" s="224">
        <f>IFERROR(AZ157/AX154,"-")</f>
        <v>109445.07902163688</v>
      </c>
      <c r="BC157" s="224">
        <f t="shared" si="233"/>
        <v>93296.005613472327</v>
      </c>
      <c r="BD157" s="224">
        <f t="shared" si="5"/>
        <v>916063.9291338583</v>
      </c>
      <c r="BE157" s="224">
        <f>IFERROR(AY157/AX154,"-")</f>
        <v>1.1730950141110066</v>
      </c>
      <c r="BF157" s="129">
        <f>IFERROR(BA157/AX154,"-")</f>
        <v>0.11947318908748825</v>
      </c>
      <c r="BG157" s="187"/>
    </row>
    <row r="158" spans="2:59" s="7" customFormat="1" ht="13.5" customHeight="1">
      <c r="B158" s="464">
        <v>39</v>
      </c>
      <c r="C158" s="469" t="s">
        <v>6</v>
      </c>
      <c r="D158" s="301" t="s">
        <v>309</v>
      </c>
      <c r="E158" s="487">
        <f>市区町村別_オーラルフレイル区分別該当人数･割合!E43</f>
        <v>1420</v>
      </c>
      <c r="F158" s="243">
        <v>2622</v>
      </c>
      <c r="G158" s="58">
        <v>185968777</v>
      </c>
      <c r="H158" s="58">
        <v>291</v>
      </c>
      <c r="I158" s="58">
        <f>IFERROR(G158/E158,"-")</f>
        <v>130963.92746478874</v>
      </c>
      <c r="J158" s="58">
        <f>IFERROR(G158/F158,"-")</f>
        <v>70926.307017543862</v>
      </c>
      <c r="K158" s="58">
        <f t="shared" si="0"/>
        <v>639067.96219931275</v>
      </c>
      <c r="L158" s="58">
        <f>IFERROR(F158/E158,"-")</f>
        <v>1.8464788732394366</v>
      </c>
      <c r="M158" s="217">
        <f>IFERROR(H158/E158,"-")</f>
        <v>0.20492957746478874</v>
      </c>
      <c r="N158" s="487">
        <f>市区町村別_オーラルフレイル区分別該当人数･割合!G43</f>
        <v>1002</v>
      </c>
      <c r="O158" s="243">
        <v>1972</v>
      </c>
      <c r="P158" s="58">
        <v>148674175</v>
      </c>
      <c r="Q158" s="58">
        <v>231</v>
      </c>
      <c r="R158" s="58">
        <f>IFERROR(P158/N158,"-")</f>
        <v>148377.42015968065</v>
      </c>
      <c r="S158" s="58">
        <f>IFERROR(P158/O158,"-")</f>
        <v>75392.583671399596</v>
      </c>
      <c r="T158" s="58">
        <f t="shared" si="1"/>
        <v>643611.14718614717</v>
      </c>
      <c r="U158" s="58">
        <f>IFERROR(O158/N158,"-")</f>
        <v>1.9680638722554891</v>
      </c>
      <c r="V158" s="27">
        <f>IFERROR(Q158/N158,"-")</f>
        <v>0.23053892215568864</v>
      </c>
      <c r="W158" s="487">
        <f>市区町村別_オーラルフレイル区分別該当人数･割合!I43</f>
        <v>171</v>
      </c>
      <c r="X158" s="243">
        <v>504</v>
      </c>
      <c r="Y158" s="58">
        <v>30437323</v>
      </c>
      <c r="Z158" s="58">
        <v>60</v>
      </c>
      <c r="AA158" s="58">
        <f>IFERROR(Y158/W158,"-")</f>
        <v>177996.04093567253</v>
      </c>
      <c r="AB158" s="58">
        <f>IFERROR(Y158/X158,"-")</f>
        <v>60391.513888888891</v>
      </c>
      <c r="AC158" s="58">
        <f t="shared" si="2"/>
        <v>507288.71666666667</v>
      </c>
      <c r="AD158" s="58">
        <f>IFERROR(X158/W158,"-")</f>
        <v>2.9473684210526314</v>
      </c>
      <c r="AE158" s="27">
        <f>IFERROR(Z158/W158,"-")</f>
        <v>0.35087719298245612</v>
      </c>
      <c r="AF158" s="487">
        <f>市区町村別_オーラルフレイル区分別該当人数･割合!K43</f>
        <v>138</v>
      </c>
      <c r="AG158" s="243">
        <v>376</v>
      </c>
      <c r="AH158" s="58">
        <v>24028905</v>
      </c>
      <c r="AI158" s="58">
        <v>48</v>
      </c>
      <c r="AJ158" s="58">
        <f>IFERROR(AH158/AF158,"-")</f>
        <v>174122.5</v>
      </c>
      <c r="AK158" s="58">
        <f>IFERROR(AH158/AG158,"-")</f>
        <v>63906.662234042553</v>
      </c>
      <c r="AL158" s="58">
        <f t="shared" si="3"/>
        <v>500602.1875</v>
      </c>
      <c r="AM158" s="58">
        <f>IFERROR(AG158/AF158,"-")</f>
        <v>2.7246376811594204</v>
      </c>
      <c r="AN158" s="27">
        <f>IFERROR(AI158/AF158,"-")</f>
        <v>0.34782608695652173</v>
      </c>
      <c r="AO158" s="484">
        <f>市区町村別_オーラルフレイル区分別該当人数･割合!M43</f>
        <v>369</v>
      </c>
      <c r="AP158" s="243">
        <v>1114</v>
      </c>
      <c r="AQ158" s="58">
        <v>110432675</v>
      </c>
      <c r="AR158" s="58">
        <v>137</v>
      </c>
      <c r="AS158" s="58">
        <f>IFERROR(AQ158/AO158,"-")</f>
        <v>299275.54200542008</v>
      </c>
      <c r="AT158" s="58">
        <f>IFERROR(AQ158/AP158,"-")</f>
        <v>99131.66517055656</v>
      </c>
      <c r="AU158" s="58">
        <f t="shared" si="4"/>
        <v>806077.91970802925</v>
      </c>
      <c r="AV158" s="58">
        <f>IFERROR(AP158/AO158,"-")</f>
        <v>3.0189701897018972</v>
      </c>
      <c r="AW158" s="217">
        <f>IFERROR(AR158/AO158,"-")</f>
        <v>0.37127371273712739</v>
      </c>
      <c r="AX158" s="487">
        <f>市区町村別_オーラルフレイル区分別該当人数･割合!O43</f>
        <v>5193</v>
      </c>
      <c r="AY158" s="243">
        <v>5024</v>
      </c>
      <c r="AZ158" s="58">
        <v>331690984</v>
      </c>
      <c r="BA158" s="58">
        <v>560</v>
      </c>
      <c r="BB158" s="58">
        <f>IFERROR(AZ158/AX158,"-")</f>
        <v>63872.710186789911</v>
      </c>
      <c r="BC158" s="58">
        <f>IFERROR(AZ158/AY158,"-")</f>
        <v>66021.294585987256</v>
      </c>
      <c r="BD158" s="58">
        <f t="shared" si="5"/>
        <v>592305.32857142854</v>
      </c>
      <c r="BE158" s="58">
        <f>IFERROR(AY158/AX158,"-")</f>
        <v>0.9674561910263817</v>
      </c>
      <c r="BF158" s="27">
        <f>IFERROR(BA158/AX158,"-")</f>
        <v>0.10783747352204891</v>
      </c>
      <c r="BG158" s="187"/>
    </row>
    <row r="159" spans="2:59" s="7" customFormat="1" ht="13.5" customHeight="1">
      <c r="B159" s="465"/>
      <c r="C159" s="470"/>
      <c r="D159" s="300" t="s">
        <v>310</v>
      </c>
      <c r="E159" s="488"/>
      <c r="F159" s="59">
        <v>89</v>
      </c>
      <c r="G159" s="219">
        <v>27882013</v>
      </c>
      <c r="H159" s="219">
        <v>17</v>
      </c>
      <c r="I159" s="219">
        <f>IFERROR(G159/E158,"-")</f>
        <v>19635.220422535211</v>
      </c>
      <c r="J159" s="219">
        <f t="shared" ref="J159:J161" si="234">IFERROR(G159/F159,"-")</f>
        <v>313281.04494382022</v>
      </c>
      <c r="K159" s="219">
        <f t="shared" si="0"/>
        <v>1640118.4117647058</v>
      </c>
      <c r="L159" s="219">
        <f>IFERROR(F159/E158,"-")</f>
        <v>6.2676056338028169E-2</v>
      </c>
      <c r="M159" s="218">
        <f>IFERROR(H159/E158,"-")</f>
        <v>1.1971830985915493E-2</v>
      </c>
      <c r="N159" s="488"/>
      <c r="O159" s="59">
        <v>87</v>
      </c>
      <c r="P159" s="219">
        <v>27121513</v>
      </c>
      <c r="Q159" s="219">
        <v>16</v>
      </c>
      <c r="R159" s="219">
        <f>IFERROR(P159/N158,"-")</f>
        <v>27067.378243512972</v>
      </c>
      <c r="S159" s="219">
        <f t="shared" ref="S159:S161" si="235">IFERROR(P159/O159,"-")</f>
        <v>311741.52873563219</v>
      </c>
      <c r="T159" s="219">
        <f t="shared" si="1"/>
        <v>1695094.5625</v>
      </c>
      <c r="U159" s="219">
        <f>IFERROR(O159/N158,"-")</f>
        <v>8.6826347305389226E-2</v>
      </c>
      <c r="V159" s="144">
        <f>IFERROR(Q159/N158,"-")</f>
        <v>1.5968063872255488E-2</v>
      </c>
      <c r="W159" s="488"/>
      <c r="X159" s="59">
        <v>39</v>
      </c>
      <c r="Y159" s="219">
        <v>11645031</v>
      </c>
      <c r="Z159" s="219">
        <v>7</v>
      </c>
      <c r="AA159" s="219">
        <f>IFERROR(Y159/W158,"-")</f>
        <v>68099.596491228076</v>
      </c>
      <c r="AB159" s="219">
        <f t="shared" ref="AB159:AB161" si="236">IFERROR(Y159/X159,"-")</f>
        <v>298590.53846153844</v>
      </c>
      <c r="AC159" s="219">
        <f t="shared" si="2"/>
        <v>1663575.857142857</v>
      </c>
      <c r="AD159" s="219">
        <f>IFERROR(X159/W158,"-")</f>
        <v>0.22807017543859648</v>
      </c>
      <c r="AE159" s="144">
        <f>IFERROR(Z159/W158,"-")</f>
        <v>4.0935672514619881E-2</v>
      </c>
      <c r="AF159" s="488"/>
      <c r="AG159" s="59">
        <v>39</v>
      </c>
      <c r="AH159" s="219">
        <v>11645031</v>
      </c>
      <c r="AI159" s="219">
        <v>7</v>
      </c>
      <c r="AJ159" s="219">
        <f>IFERROR(AH159/AF158,"-")</f>
        <v>84384.282608695648</v>
      </c>
      <c r="AK159" s="219">
        <f t="shared" ref="AK159:AK161" si="237">IFERROR(AH159/AG159,"-")</f>
        <v>298590.53846153844</v>
      </c>
      <c r="AL159" s="219">
        <f t="shared" si="3"/>
        <v>1663575.857142857</v>
      </c>
      <c r="AM159" s="219">
        <f>IFERROR(AG159/AF158,"-")</f>
        <v>0.28260869565217389</v>
      </c>
      <c r="AN159" s="144">
        <f>IFERROR(AI159/AF158,"-")</f>
        <v>5.0724637681159424E-2</v>
      </c>
      <c r="AO159" s="485"/>
      <c r="AP159" s="59">
        <v>91</v>
      </c>
      <c r="AQ159" s="219">
        <v>28848868</v>
      </c>
      <c r="AR159" s="219">
        <v>18</v>
      </c>
      <c r="AS159" s="219">
        <f>IFERROR(AQ159/AO158,"-")</f>
        <v>78181.214092140915</v>
      </c>
      <c r="AT159" s="219">
        <f t="shared" ref="AT159:AT161" si="238">IFERROR(AQ159/AP159,"-")</f>
        <v>317020.52747252746</v>
      </c>
      <c r="AU159" s="219">
        <f t="shared" si="4"/>
        <v>1602714.888888889</v>
      </c>
      <c r="AV159" s="219">
        <f>IFERROR(AP159/AO158,"-")</f>
        <v>0.24661246612466126</v>
      </c>
      <c r="AW159" s="218">
        <f>IFERROR(AR159/AO158,"-")</f>
        <v>4.878048780487805E-2</v>
      </c>
      <c r="AX159" s="488"/>
      <c r="AY159" s="59">
        <v>96</v>
      </c>
      <c r="AZ159" s="219">
        <v>28653471</v>
      </c>
      <c r="BA159" s="219">
        <v>18</v>
      </c>
      <c r="BB159" s="219">
        <f>IFERROR(AZ159/AX158,"-")</f>
        <v>5517.7105719237434</v>
      </c>
      <c r="BC159" s="219">
        <f t="shared" ref="BC159:BC161" si="239">IFERROR(AZ159/AY159,"-")</f>
        <v>298473.65625</v>
      </c>
      <c r="BD159" s="219">
        <f t="shared" si="5"/>
        <v>1591859.5</v>
      </c>
      <c r="BE159" s="219">
        <f>IFERROR(AY159/AX158,"-")</f>
        <v>1.8486424032351241E-2</v>
      </c>
      <c r="BF159" s="144">
        <f>IFERROR(BA159/AX158,"-")</f>
        <v>3.4662045060658577E-3</v>
      </c>
      <c r="BG159" s="187"/>
    </row>
    <row r="160" spans="2:59" s="7" customFormat="1" ht="13.5" customHeight="1">
      <c r="B160" s="465"/>
      <c r="C160" s="470"/>
      <c r="D160" s="297" t="s">
        <v>311</v>
      </c>
      <c r="E160" s="488"/>
      <c r="F160" s="222">
        <v>71</v>
      </c>
      <c r="G160" s="222">
        <v>868613</v>
      </c>
      <c r="H160" s="222">
        <v>13</v>
      </c>
      <c r="I160" s="222">
        <f>IFERROR(G160/E158,"-")</f>
        <v>611.69929577464791</v>
      </c>
      <c r="J160" s="222">
        <f t="shared" si="234"/>
        <v>12233.985915492958</v>
      </c>
      <c r="K160" s="222">
        <f t="shared" si="0"/>
        <v>66816.38461538461</v>
      </c>
      <c r="L160" s="222">
        <f>IFERROR(F160/E158,"-")</f>
        <v>0.05</v>
      </c>
      <c r="M160" s="221">
        <f>IFERROR(H160/E158,"-")</f>
        <v>9.1549295774647887E-3</v>
      </c>
      <c r="N160" s="488"/>
      <c r="O160" s="222">
        <v>69</v>
      </c>
      <c r="P160" s="222">
        <v>859413</v>
      </c>
      <c r="Q160" s="222">
        <v>12</v>
      </c>
      <c r="R160" s="222">
        <f>IFERROR(P160/N158,"-")</f>
        <v>857.69760479041918</v>
      </c>
      <c r="S160" s="222">
        <f t="shared" si="235"/>
        <v>12455.260869565218</v>
      </c>
      <c r="T160" s="222">
        <f t="shared" si="1"/>
        <v>71617.75</v>
      </c>
      <c r="U160" s="222">
        <f>IFERROR(O160/N158,"-")</f>
        <v>6.8862275449101798E-2</v>
      </c>
      <c r="V160" s="29">
        <f>IFERROR(Q160/N158,"-")</f>
        <v>1.1976047904191617E-2</v>
      </c>
      <c r="W160" s="488"/>
      <c r="X160" s="222">
        <v>28</v>
      </c>
      <c r="Y160" s="222">
        <v>546800</v>
      </c>
      <c r="Z160" s="222">
        <v>4</v>
      </c>
      <c r="AA160" s="222">
        <f>IFERROR(Y160/W158,"-")</f>
        <v>3197.6608187134502</v>
      </c>
      <c r="AB160" s="222">
        <f t="shared" si="236"/>
        <v>19528.571428571428</v>
      </c>
      <c r="AC160" s="222">
        <f t="shared" si="2"/>
        <v>136700</v>
      </c>
      <c r="AD160" s="222">
        <f>IFERROR(X160/W158,"-")</f>
        <v>0.16374269005847952</v>
      </c>
      <c r="AE160" s="29">
        <f>IFERROR(Z160/W158,"-")</f>
        <v>2.3391812865497075E-2</v>
      </c>
      <c r="AF160" s="488"/>
      <c r="AG160" s="222">
        <v>26</v>
      </c>
      <c r="AH160" s="222">
        <v>537600</v>
      </c>
      <c r="AI160" s="222">
        <v>3</v>
      </c>
      <c r="AJ160" s="222">
        <f>IFERROR(AH160/AF158,"-")</f>
        <v>3895.6521739130435</v>
      </c>
      <c r="AK160" s="222">
        <f t="shared" si="237"/>
        <v>20676.923076923078</v>
      </c>
      <c r="AL160" s="222">
        <f t="shared" si="3"/>
        <v>179200</v>
      </c>
      <c r="AM160" s="222">
        <f>IFERROR(AG160/AF158,"-")</f>
        <v>0.18840579710144928</v>
      </c>
      <c r="AN160" s="29">
        <f>IFERROR(AI160/AF158,"-")</f>
        <v>2.1739130434782608E-2</v>
      </c>
      <c r="AO160" s="485"/>
      <c r="AP160" s="222">
        <v>45</v>
      </c>
      <c r="AQ160" s="222">
        <v>633527</v>
      </c>
      <c r="AR160" s="222">
        <v>6</v>
      </c>
      <c r="AS160" s="222">
        <f>IFERROR(AQ160/AO158,"-")</f>
        <v>1716.8753387533875</v>
      </c>
      <c r="AT160" s="222">
        <f t="shared" si="238"/>
        <v>14078.377777777778</v>
      </c>
      <c r="AU160" s="222">
        <f t="shared" si="4"/>
        <v>105587.83333333333</v>
      </c>
      <c r="AV160" s="222">
        <f>IFERROR(AP160/AO158,"-")</f>
        <v>0.12195121951219512</v>
      </c>
      <c r="AW160" s="221">
        <f>IFERROR(AR160/AO158,"-")</f>
        <v>1.6260162601626018E-2</v>
      </c>
      <c r="AX160" s="488"/>
      <c r="AY160" s="222">
        <v>115</v>
      </c>
      <c r="AZ160" s="222">
        <v>1238015</v>
      </c>
      <c r="BA160" s="222">
        <v>19</v>
      </c>
      <c r="BB160" s="222">
        <f>IFERROR(AZ160/AX158,"-")</f>
        <v>238.40073175428461</v>
      </c>
      <c r="BC160" s="222">
        <f t="shared" si="239"/>
        <v>10765.347826086956</v>
      </c>
      <c r="BD160" s="222">
        <f t="shared" si="5"/>
        <v>65158.684210526313</v>
      </c>
      <c r="BE160" s="222">
        <f>IFERROR(AY160/AX158,"-")</f>
        <v>2.214519545542076E-2</v>
      </c>
      <c r="BF160" s="29">
        <f>IFERROR(BA160/AX158,"-")</f>
        <v>3.6587714230695168E-3</v>
      </c>
      <c r="BG160" s="187"/>
    </row>
    <row r="161" spans="2:59" s="7" customFormat="1" ht="13.5" customHeight="1">
      <c r="B161" s="466"/>
      <c r="C161" s="471"/>
      <c r="D161" s="298" t="s">
        <v>64</v>
      </c>
      <c r="E161" s="489"/>
      <c r="F161" s="224">
        <v>2695</v>
      </c>
      <c r="G161" s="224">
        <f>SUM(G158:G160)</f>
        <v>214719403</v>
      </c>
      <c r="H161" s="224">
        <v>299</v>
      </c>
      <c r="I161" s="224">
        <f>IFERROR(G161/E158,"-")</f>
        <v>151210.84718309858</v>
      </c>
      <c r="J161" s="224">
        <f t="shared" si="234"/>
        <v>79673.247866419289</v>
      </c>
      <c r="K161" s="224">
        <f t="shared" si="0"/>
        <v>718125.093645485</v>
      </c>
      <c r="L161" s="224">
        <f>IFERROR(F161/E158,"-")</f>
        <v>1.897887323943662</v>
      </c>
      <c r="M161" s="223">
        <f>IFERROR(H161/E158,"-")</f>
        <v>0.21056338028169014</v>
      </c>
      <c r="N161" s="489"/>
      <c r="O161" s="224">
        <v>2043</v>
      </c>
      <c r="P161" s="224">
        <f>SUM(P158:P160)</f>
        <v>176655101</v>
      </c>
      <c r="Q161" s="224">
        <v>238</v>
      </c>
      <c r="R161" s="224">
        <f>IFERROR(P161/N158,"-")</f>
        <v>176302.49600798404</v>
      </c>
      <c r="S161" s="224">
        <f t="shared" si="235"/>
        <v>86468.478218306409</v>
      </c>
      <c r="T161" s="224">
        <f t="shared" si="1"/>
        <v>742248.32352941181</v>
      </c>
      <c r="U161" s="224">
        <f>IFERROR(O161/N158,"-")</f>
        <v>2.0389221556886228</v>
      </c>
      <c r="V161" s="129">
        <f>IFERROR(Q161/N158,"-")</f>
        <v>0.2375249500998004</v>
      </c>
      <c r="W161" s="489"/>
      <c r="X161" s="224">
        <v>538</v>
      </c>
      <c r="Y161" s="224">
        <f>SUM(Y158:Y160)</f>
        <v>42629154</v>
      </c>
      <c r="Z161" s="224">
        <v>65</v>
      </c>
      <c r="AA161" s="224">
        <f>IFERROR(Y161/W158,"-")</f>
        <v>249293.29824561405</v>
      </c>
      <c r="AB161" s="224">
        <f t="shared" si="236"/>
        <v>79236.345724907063</v>
      </c>
      <c r="AC161" s="224">
        <f t="shared" si="2"/>
        <v>655833.13846153847</v>
      </c>
      <c r="AD161" s="224">
        <f>IFERROR(X161/W158,"-")</f>
        <v>3.1461988304093569</v>
      </c>
      <c r="AE161" s="129">
        <f>IFERROR(Z161/W158,"-")</f>
        <v>0.38011695906432746</v>
      </c>
      <c r="AF161" s="489"/>
      <c r="AG161" s="224">
        <v>410</v>
      </c>
      <c r="AH161" s="224">
        <f>SUM(AH158:AH160)</f>
        <v>36211536</v>
      </c>
      <c r="AI161" s="224">
        <v>53</v>
      </c>
      <c r="AJ161" s="224">
        <f>IFERROR(AH161/AF158,"-")</f>
        <v>262402.4347826087</v>
      </c>
      <c r="AK161" s="224">
        <f t="shared" si="237"/>
        <v>88320.819512195128</v>
      </c>
      <c r="AL161" s="224">
        <f t="shared" si="3"/>
        <v>683236.52830188675</v>
      </c>
      <c r="AM161" s="224">
        <f>IFERROR(AG161/AF158,"-")</f>
        <v>2.9710144927536231</v>
      </c>
      <c r="AN161" s="129">
        <f>IFERROR(AI161/AF158,"-")</f>
        <v>0.38405797101449274</v>
      </c>
      <c r="AO161" s="486"/>
      <c r="AP161" s="224">
        <v>1181</v>
      </c>
      <c r="AQ161" s="224">
        <f>SUM(AQ158:AQ160)</f>
        <v>139915070</v>
      </c>
      <c r="AR161" s="224">
        <v>144</v>
      </c>
      <c r="AS161" s="224">
        <f>IFERROR(AQ161/AO158,"-")</f>
        <v>379173.63143631438</v>
      </c>
      <c r="AT161" s="224">
        <f t="shared" si="238"/>
        <v>118471.6934801016</v>
      </c>
      <c r="AU161" s="224">
        <f t="shared" si="4"/>
        <v>971632.4305555555</v>
      </c>
      <c r="AV161" s="224">
        <f>IFERROR(AP161/AO158,"-")</f>
        <v>3.2005420054200542</v>
      </c>
      <c r="AW161" s="223">
        <f>IFERROR(AR161/AO158,"-")</f>
        <v>0.3902439024390244</v>
      </c>
      <c r="AX161" s="489"/>
      <c r="AY161" s="224">
        <v>5078</v>
      </c>
      <c r="AZ161" s="224">
        <f>SUM(AZ158:AZ160)</f>
        <v>361582470</v>
      </c>
      <c r="BA161" s="224">
        <v>565</v>
      </c>
      <c r="BB161" s="224">
        <f>IFERROR(AZ161/AX158,"-")</f>
        <v>69628.821490467933</v>
      </c>
      <c r="BC161" s="224">
        <f t="shared" si="239"/>
        <v>71205.685309176843</v>
      </c>
      <c r="BD161" s="224">
        <f t="shared" si="5"/>
        <v>639968.97345132742</v>
      </c>
      <c r="BE161" s="224">
        <f>IFERROR(AY161/AX158,"-")</f>
        <v>0.97785480454457929</v>
      </c>
      <c r="BF161" s="129">
        <f>IFERROR(BA161/AX158,"-")</f>
        <v>0.1088003081070672</v>
      </c>
      <c r="BG161" s="187"/>
    </row>
    <row r="162" spans="2:59" s="7" customFormat="1" ht="13.5" customHeight="1">
      <c r="B162" s="464">
        <v>40</v>
      </c>
      <c r="C162" s="469" t="s">
        <v>39</v>
      </c>
      <c r="D162" s="301" t="s">
        <v>309</v>
      </c>
      <c r="E162" s="487">
        <f>市区町村別_オーラルフレイル区分別該当人数･割合!E44</f>
        <v>368</v>
      </c>
      <c r="F162" s="243">
        <v>988</v>
      </c>
      <c r="G162" s="58">
        <v>73642822</v>
      </c>
      <c r="H162" s="58">
        <v>100</v>
      </c>
      <c r="I162" s="58">
        <f>IFERROR(G162/E162,"-")</f>
        <v>200116.36413043478</v>
      </c>
      <c r="J162" s="58">
        <f>IFERROR(G162/F162,"-")</f>
        <v>74537.269230769234</v>
      </c>
      <c r="K162" s="58">
        <f t="shared" si="0"/>
        <v>736428.22</v>
      </c>
      <c r="L162" s="58">
        <f>IFERROR(F162/E162,"-")</f>
        <v>2.6847826086956523</v>
      </c>
      <c r="M162" s="217">
        <f>IFERROR(H162/E162,"-")</f>
        <v>0.27173913043478259</v>
      </c>
      <c r="N162" s="487">
        <f>市区町村別_オーラルフレイル区分別該当人数･割合!G44</f>
        <v>198</v>
      </c>
      <c r="O162" s="243">
        <v>549</v>
      </c>
      <c r="P162" s="58">
        <v>41670154</v>
      </c>
      <c r="Q162" s="58">
        <v>55</v>
      </c>
      <c r="R162" s="58">
        <f>IFERROR(P162/N162,"-")</f>
        <v>210455.32323232322</v>
      </c>
      <c r="S162" s="58">
        <f>IFERROR(P162/O162,"-")</f>
        <v>75901.91985428051</v>
      </c>
      <c r="T162" s="58">
        <f t="shared" si="1"/>
        <v>757639.16363636369</v>
      </c>
      <c r="U162" s="58">
        <f>IFERROR(O162/N162,"-")</f>
        <v>2.7727272727272729</v>
      </c>
      <c r="V162" s="27">
        <f>IFERROR(Q162/N162,"-")</f>
        <v>0.27777777777777779</v>
      </c>
      <c r="W162" s="487">
        <f>市区町村別_オーラルフレイル区分別該当人数･割合!I44</f>
        <v>61</v>
      </c>
      <c r="X162" s="243">
        <v>280</v>
      </c>
      <c r="Y162" s="58">
        <v>25458982</v>
      </c>
      <c r="Z162" s="58">
        <v>27</v>
      </c>
      <c r="AA162" s="58">
        <f>IFERROR(Y162/W162,"-")</f>
        <v>417360.36065573769</v>
      </c>
      <c r="AB162" s="58">
        <f>IFERROR(Y162/X162,"-")</f>
        <v>90924.935714285719</v>
      </c>
      <c r="AC162" s="58">
        <f t="shared" si="2"/>
        <v>942925.25925925921</v>
      </c>
      <c r="AD162" s="58">
        <f>IFERROR(X162/W162,"-")</f>
        <v>4.5901639344262293</v>
      </c>
      <c r="AE162" s="27">
        <f>IFERROR(Z162/W162,"-")</f>
        <v>0.44262295081967212</v>
      </c>
      <c r="AF162" s="487">
        <f>市区町村別_オーラルフレイル区分別該当人数･割合!K44</f>
        <v>35</v>
      </c>
      <c r="AG162" s="243">
        <v>158</v>
      </c>
      <c r="AH162" s="58">
        <v>14039661</v>
      </c>
      <c r="AI162" s="58">
        <v>15</v>
      </c>
      <c r="AJ162" s="58">
        <f>IFERROR(AH162/AF162,"-")</f>
        <v>401133.17142857146</v>
      </c>
      <c r="AK162" s="58">
        <f>IFERROR(AH162/AG162,"-")</f>
        <v>88858.613924050631</v>
      </c>
      <c r="AL162" s="58">
        <f t="shared" si="3"/>
        <v>935977.4</v>
      </c>
      <c r="AM162" s="58">
        <f>IFERROR(AG162/AF162,"-")</f>
        <v>4.5142857142857142</v>
      </c>
      <c r="AN162" s="27">
        <f>IFERROR(AI162/AF162,"-")</f>
        <v>0.42857142857142855</v>
      </c>
      <c r="AO162" s="484">
        <f>市区町村別_オーラルフレイル区分別該当人数･割合!M44</f>
        <v>107</v>
      </c>
      <c r="AP162" s="243">
        <v>388</v>
      </c>
      <c r="AQ162" s="58">
        <v>33818969</v>
      </c>
      <c r="AR162" s="58">
        <v>38</v>
      </c>
      <c r="AS162" s="58">
        <f>IFERROR(AQ162/AO162,"-")</f>
        <v>316065.13084112148</v>
      </c>
      <c r="AT162" s="58">
        <f>IFERROR(AQ162/AP162,"-")</f>
        <v>87162.291237113401</v>
      </c>
      <c r="AU162" s="58">
        <f t="shared" si="4"/>
        <v>889972.86842105258</v>
      </c>
      <c r="AV162" s="58">
        <f>IFERROR(AP162/AO162,"-")</f>
        <v>3.6261682242990654</v>
      </c>
      <c r="AW162" s="217">
        <f>IFERROR(AR162/AO162,"-")</f>
        <v>0.35514018691588783</v>
      </c>
      <c r="AX162" s="487">
        <f>市区町村別_オーラルフレイル区分別該当人数･割合!O44</f>
        <v>1222</v>
      </c>
      <c r="AY162" s="243">
        <v>1870</v>
      </c>
      <c r="AZ162" s="58">
        <v>145417346</v>
      </c>
      <c r="BA162" s="58">
        <v>187</v>
      </c>
      <c r="BB162" s="58">
        <f>IFERROR(AZ162/AX162,"-")</f>
        <v>118999.46481178397</v>
      </c>
      <c r="BC162" s="58">
        <f>IFERROR(AZ162/AY162,"-")</f>
        <v>77763.286631016046</v>
      </c>
      <c r="BD162" s="58">
        <f t="shared" si="5"/>
        <v>777632.86631016037</v>
      </c>
      <c r="BE162" s="58">
        <f>IFERROR(AY162/AX162,"-")</f>
        <v>1.5302782324058919</v>
      </c>
      <c r="BF162" s="27">
        <f>IFERROR(BA162/AX162,"-")</f>
        <v>0.15302782324058919</v>
      </c>
      <c r="BG162" s="187"/>
    </row>
    <row r="163" spans="2:59" s="7" customFormat="1" ht="13.5" customHeight="1">
      <c r="B163" s="465"/>
      <c r="C163" s="470"/>
      <c r="D163" s="300" t="s">
        <v>310</v>
      </c>
      <c r="E163" s="488"/>
      <c r="F163" s="59">
        <v>5</v>
      </c>
      <c r="G163" s="219">
        <v>1006716</v>
      </c>
      <c r="H163" s="219">
        <v>2</v>
      </c>
      <c r="I163" s="219">
        <f>IFERROR(G163/E162,"-")</f>
        <v>2735.641304347826</v>
      </c>
      <c r="J163" s="219">
        <f t="shared" ref="J163:J165" si="240">IFERROR(G163/F163,"-")</f>
        <v>201343.2</v>
      </c>
      <c r="K163" s="219">
        <f t="shared" si="0"/>
        <v>503358</v>
      </c>
      <c r="L163" s="219">
        <f>IFERROR(F163/E162,"-")</f>
        <v>1.358695652173913E-2</v>
      </c>
      <c r="M163" s="218">
        <f>IFERROR(H163/E162,"-")</f>
        <v>5.434782608695652E-3</v>
      </c>
      <c r="N163" s="488"/>
      <c r="O163" s="59">
        <v>5</v>
      </c>
      <c r="P163" s="219">
        <v>1006716</v>
      </c>
      <c r="Q163" s="219">
        <v>2</v>
      </c>
      <c r="R163" s="219">
        <f>IFERROR(P163/N162,"-")</f>
        <v>5084.424242424242</v>
      </c>
      <c r="S163" s="219">
        <f t="shared" ref="S163:S165" si="241">IFERROR(P163/O163,"-")</f>
        <v>201343.2</v>
      </c>
      <c r="T163" s="219">
        <f t="shared" si="1"/>
        <v>503358</v>
      </c>
      <c r="U163" s="219">
        <f>IFERROR(O163/N162,"-")</f>
        <v>2.5252525252525252E-2</v>
      </c>
      <c r="V163" s="144">
        <f>IFERROR(Q163/N162,"-")</f>
        <v>1.0101010101010102E-2</v>
      </c>
      <c r="W163" s="488"/>
      <c r="X163" s="59">
        <v>0</v>
      </c>
      <c r="Y163" s="219">
        <v>0</v>
      </c>
      <c r="Z163" s="219">
        <v>0</v>
      </c>
      <c r="AA163" s="219">
        <f>IFERROR(Y163/W162,"-")</f>
        <v>0</v>
      </c>
      <c r="AB163" s="219" t="str">
        <f t="shared" ref="AB163:AB165" si="242">IFERROR(Y163/X163,"-")</f>
        <v>-</v>
      </c>
      <c r="AC163" s="219" t="str">
        <f t="shared" si="2"/>
        <v>-</v>
      </c>
      <c r="AD163" s="219">
        <f>IFERROR(X163/W162,"-")</f>
        <v>0</v>
      </c>
      <c r="AE163" s="144">
        <f>IFERROR(Z163/W162,"-")</f>
        <v>0</v>
      </c>
      <c r="AF163" s="488"/>
      <c r="AG163" s="59">
        <v>0</v>
      </c>
      <c r="AH163" s="219">
        <v>0</v>
      </c>
      <c r="AI163" s="219">
        <v>0</v>
      </c>
      <c r="AJ163" s="219">
        <f>IFERROR(AH163/AF162,"-")</f>
        <v>0</v>
      </c>
      <c r="AK163" s="219" t="str">
        <f t="shared" ref="AK163:AK165" si="243">IFERROR(AH163/AG163,"-")</f>
        <v>-</v>
      </c>
      <c r="AL163" s="219" t="str">
        <f t="shared" si="3"/>
        <v>-</v>
      </c>
      <c r="AM163" s="219">
        <f>IFERROR(AG163/AF162,"-")</f>
        <v>0</v>
      </c>
      <c r="AN163" s="144">
        <f>IFERROR(AI163/AF162,"-")</f>
        <v>0</v>
      </c>
      <c r="AO163" s="485"/>
      <c r="AP163" s="59">
        <v>9</v>
      </c>
      <c r="AQ163" s="219">
        <v>2658473</v>
      </c>
      <c r="AR163" s="219">
        <v>2</v>
      </c>
      <c r="AS163" s="219">
        <f>IFERROR(AQ163/AO162,"-")</f>
        <v>24845.542056074766</v>
      </c>
      <c r="AT163" s="219">
        <f t="shared" ref="AT163:AT165" si="244">IFERROR(AQ163/AP163,"-")</f>
        <v>295385.88888888888</v>
      </c>
      <c r="AU163" s="219">
        <f t="shared" si="4"/>
        <v>1329236.5</v>
      </c>
      <c r="AV163" s="219">
        <f>IFERROR(AP163/AO162,"-")</f>
        <v>8.4112149532710276E-2</v>
      </c>
      <c r="AW163" s="218">
        <f>IFERROR(AR163/AO162,"-")</f>
        <v>1.8691588785046728E-2</v>
      </c>
      <c r="AX163" s="488"/>
      <c r="AY163" s="59">
        <v>6</v>
      </c>
      <c r="AZ163" s="219">
        <v>1837097</v>
      </c>
      <c r="BA163" s="219">
        <v>2</v>
      </c>
      <c r="BB163" s="219">
        <f>IFERROR(AZ163/AX162,"-")</f>
        <v>1503.3527004909984</v>
      </c>
      <c r="BC163" s="219">
        <f t="shared" ref="BC163:BC165" si="245">IFERROR(AZ163/AY163,"-")</f>
        <v>306182.83333333331</v>
      </c>
      <c r="BD163" s="219">
        <f t="shared" si="5"/>
        <v>918548.5</v>
      </c>
      <c r="BE163" s="219">
        <f>IFERROR(AY163/AX162,"-")</f>
        <v>4.9099836333878887E-3</v>
      </c>
      <c r="BF163" s="144">
        <f>IFERROR(BA163/AX162,"-")</f>
        <v>1.6366612111292963E-3</v>
      </c>
      <c r="BG163" s="187"/>
    </row>
    <row r="164" spans="2:59" s="7" customFormat="1" ht="13.5" customHeight="1">
      <c r="B164" s="465"/>
      <c r="C164" s="470"/>
      <c r="D164" s="297" t="s">
        <v>311</v>
      </c>
      <c r="E164" s="488"/>
      <c r="F164" s="222">
        <v>2</v>
      </c>
      <c r="G164" s="222">
        <v>10120</v>
      </c>
      <c r="H164" s="222">
        <v>2</v>
      </c>
      <c r="I164" s="222">
        <f>IFERROR(G164/E162,"-")</f>
        <v>27.5</v>
      </c>
      <c r="J164" s="222">
        <f t="shared" si="240"/>
        <v>5060</v>
      </c>
      <c r="K164" s="222">
        <f t="shared" si="0"/>
        <v>5060</v>
      </c>
      <c r="L164" s="222">
        <f>IFERROR(F164/E162,"-")</f>
        <v>5.434782608695652E-3</v>
      </c>
      <c r="M164" s="221">
        <f>IFERROR(H164/E162,"-")</f>
        <v>5.434782608695652E-3</v>
      </c>
      <c r="N164" s="488"/>
      <c r="O164" s="222">
        <v>2</v>
      </c>
      <c r="P164" s="222">
        <v>10120</v>
      </c>
      <c r="Q164" s="222">
        <v>2</v>
      </c>
      <c r="R164" s="222">
        <f>IFERROR(P164/N162,"-")</f>
        <v>51.111111111111114</v>
      </c>
      <c r="S164" s="222">
        <f t="shared" si="241"/>
        <v>5060</v>
      </c>
      <c r="T164" s="222">
        <f t="shared" si="1"/>
        <v>5060</v>
      </c>
      <c r="U164" s="222">
        <f>IFERROR(O164/N162,"-")</f>
        <v>1.0101010101010102E-2</v>
      </c>
      <c r="V164" s="29">
        <f>IFERROR(Q164/N162,"-")</f>
        <v>1.0101010101010102E-2</v>
      </c>
      <c r="W164" s="488"/>
      <c r="X164" s="222">
        <v>0</v>
      </c>
      <c r="Y164" s="222">
        <v>0</v>
      </c>
      <c r="Z164" s="222">
        <v>0</v>
      </c>
      <c r="AA164" s="222">
        <f>IFERROR(Y164/W162,"-")</f>
        <v>0</v>
      </c>
      <c r="AB164" s="222" t="str">
        <f t="shared" si="242"/>
        <v>-</v>
      </c>
      <c r="AC164" s="222" t="str">
        <f t="shared" si="2"/>
        <v>-</v>
      </c>
      <c r="AD164" s="222">
        <f>IFERROR(X164/W162,"-")</f>
        <v>0</v>
      </c>
      <c r="AE164" s="29">
        <f>IFERROR(Z164/W162,"-")</f>
        <v>0</v>
      </c>
      <c r="AF164" s="488"/>
      <c r="AG164" s="222">
        <v>0</v>
      </c>
      <c r="AH164" s="222">
        <v>0</v>
      </c>
      <c r="AI164" s="222">
        <v>0</v>
      </c>
      <c r="AJ164" s="222">
        <f>IFERROR(AH164/AF162,"-")</f>
        <v>0</v>
      </c>
      <c r="AK164" s="222" t="str">
        <f t="shared" si="243"/>
        <v>-</v>
      </c>
      <c r="AL164" s="222" t="str">
        <f t="shared" si="3"/>
        <v>-</v>
      </c>
      <c r="AM164" s="222">
        <f>IFERROR(AG164/AF162,"-")</f>
        <v>0</v>
      </c>
      <c r="AN164" s="29">
        <f>IFERROR(AI164/AF162,"-")</f>
        <v>0</v>
      </c>
      <c r="AO164" s="485"/>
      <c r="AP164" s="222">
        <v>12</v>
      </c>
      <c r="AQ164" s="222">
        <v>149671</v>
      </c>
      <c r="AR164" s="222">
        <v>2</v>
      </c>
      <c r="AS164" s="222">
        <f>IFERROR(AQ164/AO162,"-")</f>
        <v>1398.7943925233644</v>
      </c>
      <c r="AT164" s="222">
        <f t="shared" si="244"/>
        <v>12472.583333333334</v>
      </c>
      <c r="AU164" s="222">
        <f t="shared" si="4"/>
        <v>74835.5</v>
      </c>
      <c r="AV164" s="222">
        <f>IFERROR(AP164/AO162,"-")</f>
        <v>0.11214953271028037</v>
      </c>
      <c r="AW164" s="221">
        <f>IFERROR(AR164/AO162,"-")</f>
        <v>1.8691588785046728E-2</v>
      </c>
      <c r="AX164" s="488"/>
      <c r="AY164" s="222">
        <v>10</v>
      </c>
      <c r="AZ164" s="222">
        <v>92259</v>
      </c>
      <c r="BA164" s="222">
        <v>2</v>
      </c>
      <c r="BB164" s="222">
        <f>IFERROR(AZ164/AX162,"-")</f>
        <v>75.498363338788877</v>
      </c>
      <c r="BC164" s="222">
        <f t="shared" si="245"/>
        <v>9225.9</v>
      </c>
      <c r="BD164" s="222">
        <f t="shared" si="5"/>
        <v>46129.5</v>
      </c>
      <c r="BE164" s="222">
        <f>IFERROR(AY164/AX162,"-")</f>
        <v>8.1833060556464818E-3</v>
      </c>
      <c r="BF164" s="29">
        <f>IFERROR(BA164/AX162,"-")</f>
        <v>1.6366612111292963E-3</v>
      </c>
      <c r="BG164" s="187"/>
    </row>
    <row r="165" spans="2:59" s="7" customFormat="1" ht="13.5" customHeight="1">
      <c r="B165" s="466"/>
      <c r="C165" s="471"/>
      <c r="D165" s="298" t="s">
        <v>64</v>
      </c>
      <c r="E165" s="489"/>
      <c r="F165" s="224">
        <v>988</v>
      </c>
      <c r="G165" s="224">
        <f>SUM(G162:G164)</f>
        <v>74659658</v>
      </c>
      <c r="H165" s="224">
        <v>100</v>
      </c>
      <c r="I165" s="224">
        <f>IFERROR(G165/E162,"-")</f>
        <v>202879.50543478262</v>
      </c>
      <c r="J165" s="224">
        <f t="shared" si="240"/>
        <v>75566.455465587045</v>
      </c>
      <c r="K165" s="224">
        <f t="shared" si="0"/>
        <v>746596.58</v>
      </c>
      <c r="L165" s="224">
        <f>IFERROR(F165/E162,"-")</f>
        <v>2.6847826086956523</v>
      </c>
      <c r="M165" s="223">
        <f>IFERROR(H165/E162,"-")</f>
        <v>0.27173913043478259</v>
      </c>
      <c r="N165" s="489"/>
      <c r="O165" s="224">
        <v>549</v>
      </c>
      <c r="P165" s="224">
        <f>SUM(P162:P164)</f>
        <v>42686990</v>
      </c>
      <c r="Q165" s="224">
        <v>55</v>
      </c>
      <c r="R165" s="224">
        <f>IFERROR(P165/N162,"-")</f>
        <v>215590.85858585857</v>
      </c>
      <c r="S165" s="224">
        <f t="shared" si="241"/>
        <v>77754.08014571949</v>
      </c>
      <c r="T165" s="224">
        <f t="shared" si="1"/>
        <v>776127.09090909094</v>
      </c>
      <c r="U165" s="224">
        <f>IFERROR(O165/N162,"-")</f>
        <v>2.7727272727272729</v>
      </c>
      <c r="V165" s="129">
        <f>IFERROR(Q165/N162,"-")</f>
        <v>0.27777777777777779</v>
      </c>
      <c r="W165" s="489"/>
      <c r="X165" s="224">
        <v>280</v>
      </c>
      <c r="Y165" s="224">
        <f>SUM(Y162:Y164)</f>
        <v>25458982</v>
      </c>
      <c r="Z165" s="224">
        <v>27</v>
      </c>
      <c r="AA165" s="224">
        <f>IFERROR(Y165/W162,"-")</f>
        <v>417360.36065573769</v>
      </c>
      <c r="AB165" s="224">
        <f t="shared" si="242"/>
        <v>90924.935714285719</v>
      </c>
      <c r="AC165" s="224">
        <f t="shared" si="2"/>
        <v>942925.25925925921</v>
      </c>
      <c r="AD165" s="224">
        <f>IFERROR(X165/W162,"-")</f>
        <v>4.5901639344262293</v>
      </c>
      <c r="AE165" s="129">
        <f>IFERROR(Z165/W162,"-")</f>
        <v>0.44262295081967212</v>
      </c>
      <c r="AF165" s="489"/>
      <c r="AG165" s="224">
        <v>158</v>
      </c>
      <c r="AH165" s="224">
        <f>SUM(AH162:AH164)</f>
        <v>14039661</v>
      </c>
      <c r="AI165" s="224">
        <v>15</v>
      </c>
      <c r="AJ165" s="224">
        <f>IFERROR(AH165/AF162,"-")</f>
        <v>401133.17142857146</v>
      </c>
      <c r="AK165" s="224">
        <f t="shared" si="243"/>
        <v>88858.613924050631</v>
      </c>
      <c r="AL165" s="224">
        <f t="shared" si="3"/>
        <v>935977.4</v>
      </c>
      <c r="AM165" s="224">
        <f>IFERROR(AG165/AF162,"-")</f>
        <v>4.5142857142857142</v>
      </c>
      <c r="AN165" s="129">
        <f>IFERROR(AI165/AF162,"-")</f>
        <v>0.42857142857142855</v>
      </c>
      <c r="AO165" s="486"/>
      <c r="AP165" s="224">
        <v>388</v>
      </c>
      <c r="AQ165" s="224">
        <f>SUM(AQ162:AQ164)</f>
        <v>36627113</v>
      </c>
      <c r="AR165" s="224">
        <v>38</v>
      </c>
      <c r="AS165" s="224">
        <f>IFERROR(AQ165/AO162,"-")</f>
        <v>342309.46728971961</v>
      </c>
      <c r="AT165" s="224">
        <f t="shared" si="244"/>
        <v>94399.77577319587</v>
      </c>
      <c r="AU165" s="224">
        <f t="shared" si="4"/>
        <v>963871.39473684214</v>
      </c>
      <c r="AV165" s="224">
        <f>IFERROR(AP165/AO162,"-")</f>
        <v>3.6261682242990654</v>
      </c>
      <c r="AW165" s="223">
        <f>IFERROR(AR165/AO162,"-")</f>
        <v>0.35514018691588783</v>
      </c>
      <c r="AX165" s="489"/>
      <c r="AY165" s="224">
        <v>1870</v>
      </c>
      <c r="AZ165" s="224">
        <f>SUM(AZ162:AZ164)</f>
        <v>147346702</v>
      </c>
      <c r="BA165" s="224">
        <v>187</v>
      </c>
      <c r="BB165" s="224">
        <f>IFERROR(AZ165/AX162,"-")</f>
        <v>120578.31587561374</v>
      </c>
      <c r="BC165" s="224">
        <f t="shared" si="245"/>
        <v>78795.027807486636</v>
      </c>
      <c r="BD165" s="224">
        <f t="shared" si="5"/>
        <v>787950.27807486628</v>
      </c>
      <c r="BE165" s="224">
        <f>IFERROR(AY165/AX162,"-")</f>
        <v>1.5302782324058919</v>
      </c>
      <c r="BF165" s="129">
        <f>IFERROR(BA165/AX162,"-")</f>
        <v>0.15302782324058919</v>
      </c>
      <c r="BG165" s="187"/>
    </row>
    <row r="166" spans="2:59" s="7" customFormat="1" ht="13.5" customHeight="1">
      <c r="B166" s="464">
        <v>41</v>
      </c>
      <c r="C166" s="469" t="s">
        <v>10</v>
      </c>
      <c r="D166" s="301" t="s">
        <v>309</v>
      </c>
      <c r="E166" s="487">
        <f>市区町村別_オーラルフレイル区分別該当人数･割合!E45</f>
        <v>535</v>
      </c>
      <c r="F166" s="243">
        <v>1277</v>
      </c>
      <c r="G166" s="58">
        <v>101707210</v>
      </c>
      <c r="H166" s="58">
        <v>123</v>
      </c>
      <c r="I166" s="58">
        <f>IFERROR(G166/E166,"-")</f>
        <v>190106.93457943926</v>
      </c>
      <c r="J166" s="58">
        <f>IFERROR(G166/F166,"-")</f>
        <v>79645.426781519185</v>
      </c>
      <c r="K166" s="58">
        <f t="shared" si="0"/>
        <v>826887.88617886184</v>
      </c>
      <c r="L166" s="58">
        <f>IFERROR(F166/E166,"-")</f>
        <v>2.3869158878504675</v>
      </c>
      <c r="M166" s="217">
        <f>IFERROR(H166/E166,"-")</f>
        <v>0.22990654205607478</v>
      </c>
      <c r="N166" s="487">
        <f>市区町村別_オーラルフレイル区分別該当人数･割合!G45</f>
        <v>378</v>
      </c>
      <c r="O166" s="243">
        <v>955</v>
      </c>
      <c r="P166" s="58">
        <v>74760019</v>
      </c>
      <c r="Q166" s="58">
        <v>93</v>
      </c>
      <c r="R166" s="58">
        <f>IFERROR(P166/N166,"-")</f>
        <v>197777.82804232804</v>
      </c>
      <c r="S166" s="58">
        <f>IFERROR(P166/O166,"-")</f>
        <v>78282.742408376958</v>
      </c>
      <c r="T166" s="58">
        <f t="shared" si="1"/>
        <v>803871.17204301071</v>
      </c>
      <c r="U166" s="58">
        <f>IFERROR(O166/N166,"-")</f>
        <v>2.5264550264550265</v>
      </c>
      <c r="V166" s="27">
        <f>IFERROR(Q166/N166,"-")</f>
        <v>0.24603174603174602</v>
      </c>
      <c r="W166" s="487">
        <f>市区町村別_オーラルフレイル区分別該当人数･割合!I45</f>
        <v>42</v>
      </c>
      <c r="X166" s="243">
        <v>120</v>
      </c>
      <c r="Y166" s="58">
        <v>12930127</v>
      </c>
      <c r="Z166" s="58">
        <v>11</v>
      </c>
      <c r="AA166" s="58">
        <f>IFERROR(Y166/W166,"-")</f>
        <v>307860.16666666669</v>
      </c>
      <c r="AB166" s="58">
        <f>IFERROR(Y166/X166,"-")</f>
        <v>107751.05833333333</v>
      </c>
      <c r="AC166" s="58">
        <f t="shared" si="2"/>
        <v>1175466.0909090908</v>
      </c>
      <c r="AD166" s="58">
        <f>IFERROR(X166/W166,"-")</f>
        <v>2.8571428571428572</v>
      </c>
      <c r="AE166" s="27">
        <f>IFERROR(Z166/W166,"-")</f>
        <v>0.26190476190476192</v>
      </c>
      <c r="AF166" s="487">
        <f>市区町村別_オーラルフレイル区分別該当人数･割合!K45</f>
        <v>29</v>
      </c>
      <c r="AG166" s="243">
        <v>62</v>
      </c>
      <c r="AH166" s="58">
        <v>5173693</v>
      </c>
      <c r="AI166" s="58">
        <v>6</v>
      </c>
      <c r="AJ166" s="58">
        <f>IFERROR(AH166/AF166,"-")</f>
        <v>178403.20689655171</v>
      </c>
      <c r="AK166" s="58">
        <f>IFERROR(AH166/AG166,"-")</f>
        <v>83446.661290322576</v>
      </c>
      <c r="AL166" s="58">
        <f t="shared" si="3"/>
        <v>862282.16666666663</v>
      </c>
      <c r="AM166" s="58">
        <f>IFERROR(AG166/AF166,"-")</f>
        <v>2.1379310344827585</v>
      </c>
      <c r="AN166" s="27">
        <f>IFERROR(AI166/AF166,"-")</f>
        <v>0.20689655172413793</v>
      </c>
      <c r="AO166" s="484">
        <f>市区町村別_オーラルフレイル区分別該当人数･割合!M45</f>
        <v>154</v>
      </c>
      <c r="AP166" s="243">
        <v>600</v>
      </c>
      <c r="AQ166" s="58">
        <v>61541668</v>
      </c>
      <c r="AR166" s="58">
        <v>58</v>
      </c>
      <c r="AS166" s="58">
        <f>IFERROR(AQ166/AO166,"-")</f>
        <v>399621.22077922081</v>
      </c>
      <c r="AT166" s="58">
        <f>IFERROR(AQ166/AP166,"-")</f>
        <v>102569.44666666667</v>
      </c>
      <c r="AU166" s="58">
        <f t="shared" si="4"/>
        <v>1061063.2413793104</v>
      </c>
      <c r="AV166" s="58">
        <f>IFERROR(AP166/AO166,"-")</f>
        <v>3.8961038961038961</v>
      </c>
      <c r="AW166" s="217">
        <f>IFERROR(AR166/AO166,"-")</f>
        <v>0.37662337662337664</v>
      </c>
      <c r="AX166" s="487">
        <f>市区町村別_オーラルフレイル区分別該当人数･割合!O45</f>
        <v>2273</v>
      </c>
      <c r="AY166" s="243">
        <v>3366</v>
      </c>
      <c r="AZ166" s="58">
        <v>284573954</v>
      </c>
      <c r="BA166" s="58">
        <v>333</v>
      </c>
      <c r="BB166" s="58">
        <f>IFERROR(AZ166/AX166,"-")</f>
        <v>125197.51605807303</v>
      </c>
      <c r="BC166" s="58">
        <f>IFERROR(AZ166/AY166,"-")</f>
        <v>84543.658348187761</v>
      </c>
      <c r="BD166" s="58">
        <f t="shared" si="5"/>
        <v>854576.43843843846</v>
      </c>
      <c r="BE166" s="58">
        <f>IFERROR(AY166/AX166,"-")</f>
        <v>1.4808622965244171</v>
      </c>
      <c r="BF166" s="27">
        <f>IFERROR(BA166/AX166,"-")</f>
        <v>0.14650241970963485</v>
      </c>
      <c r="BG166" s="187"/>
    </row>
    <row r="167" spans="2:59" s="7" customFormat="1" ht="13.5" customHeight="1">
      <c r="B167" s="465"/>
      <c r="C167" s="470"/>
      <c r="D167" s="300" t="s">
        <v>310</v>
      </c>
      <c r="E167" s="488"/>
      <c r="F167" s="59">
        <v>14</v>
      </c>
      <c r="G167" s="219">
        <v>3572753</v>
      </c>
      <c r="H167" s="219">
        <v>3</v>
      </c>
      <c r="I167" s="219">
        <f>IFERROR(G167/E166,"-")</f>
        <v>6678.0429906542058</v>
      </c>
      <c r="J167" s="219">
        <f t="shared" ref="J167:J169" si="246">IFERROR(G167/F167,"-")</f>
        <v>255196.64285714287</v>
      </c>
      <c r="K167" s="219">
        <f t="shared" si="0"/>
        <v>1190917.6666666667</v>
      </c>
      <c r="L167" s="219">
        <f>IFERROR(F167/E166,"-")</f>
        <v>2.6168224299065422E-2</v>
      </c>
      <c r="M167" s="218">
        <f>IFERROR(H167/E166,"-")</f>
        <v>5.6074766355140183E-3</v>
      </c>
      <c r="N167" s="488"/>
      <c r="O167" s="59">
        <v>11</v>
      </c>
      <c r="P167" s="219">
        <v>2634356</v>
      </c>
      <c r="Q167" s="219">
        <v>2</v>
      </c>
      <c r="R167" s="219">
        <f>IFERROR(P167/N166,"-")</f>
        <v>6969.1957671957671</v>
      </c>
      <c r="S167" s="219">
        <f t="shared" ref="S167:S169" si="247">IFERROR(P167/O167,"-")</f>
        <v>239486.90909090909</v>
      </c>
      <c r="T167" s="219">
        <f t="shared" si="1"/>
        <v>1317178</v>
      </c>
      <c r="U167" s="219">
        <f>IFERROR(O167/N166,"-")</f>
        <v>2.9100529100529099E-2</v>
      </c>
      <c r="V167" s="144">
        <f>IFERROR(Q167/N166,"-")</f>
        <v>5.2910052910052907E-3</v>
      </c>
      <c r="W167" s="488"/>
      <c r="X167" s="59">
        <v>8</v>
      </c>
      <c r="Y167" s="219">
        <v>1945885</v>
      </c>
      <c r="Z167" s="219">
        <v>1</v>
      </c>
      <c r="AA167" s="219">
        <f>IFERROR(Y167/W166,"-")</f>
        <v>46330.595238095237</v>
      </c>
      <c r="AB167" s="219">
        <f t="shared" ref="AB167:AB169" si="248">IFERROR(Y167/X167,"-")</f>
        <v>243235.625</v>
      </c>
      <c r="AC167" s="219">
        <f t="shared" si="2"/>
        <v>1945885</v>
      </c>
      <c r="AD167" s="219">
        <f>IFERROR(X167/W166,"-")</f>
        <v>0.19047619047619047</v>
      </c>
      <c r="AE167" s="144">
        <f>IFERROR(Z167/W166,"-")</f>
        <v>2.3809523809523808E-2</v>
      </c>
      <c r="AF167" s="488"/>
      <c r="AG167" s="59">
        <v>8</v>
      </c>
      <c r="AH167" s="219">
        <v>1945885</v>
      </c>
      <c r="AI167" s="219">
        <v>1</v>
      </c>
      <c r="AJ167" s="219">
        <f>IFERROR(AH167/AF166,"-")</f>
        <v>67099.482758620696</v>
      </c>
      <c r="AK167" s="219">
        <f t="shared" ref="AK167:AK169" si="249">IFERROR(AH167/AG167,"-")</f>
        <v>243235.625</v>
      </c>
      <c r="AL167" s="219">
        <f t="shared" si="3"/>
        <v>1945885</v>
      </c>
      <c r="AM167" s="219">
        <f>IFERROR(AG167/AF166,"-")</f>
        <v>0.27586206896551724</v>
      </c>
      <c r="AN167" s="144">
        <f>IFERROR(AI167/AF166,"-")</f>
        <v>3.4482758620689655E-2</v>
      </c>
      <c r="AO167" s="485"/>
      <c r="AP167" s="59">
        <v>23</v>
      </c>
      <c r="AQ167" s="219">
        <v>6592275</v>
      </c>
      <c r="AR167" s="219">
        <v>3</v>
      </c>
      <c r="AS167" s="219">
        <f>IFERROR(AQ167/AO166,"-")</f>
        <v>42806.980519480523</v>
      </c>
      <c r="AT167" s="219">
        <f t="shared" ref="AT167:AT169" si="250">IFERROR(AQ167/AP167,"-")</f>
        <v>286620.65217391303</v>
      </c>
      <c r="AU167" s="219">
        <f t="shared" si="4"/>
        <v>2197425</v>
      </c>
      <c r="AV167" s="219">
        <f>IFERROR(AP167/AO166,"-")</f>
        <v>0.14935064935064934</v>
      </c>
      <c r="AW167" s="218">
        <f>IFERROR(AR167/AO166,"-")</f>
        <v>1.948051948051948E-2</v>
      </c>
      <c r="AX167" s="488"/>
      <c r="AY167" s="59">
        <v>19</v>
      </c>
      <c r="AZ167" s="219">
        <v>5557446</v>
      </c>
      <c r="BA167" s="219">
        <v>8</v>
      </c>
      <c r="BB167" s="219">
        <f>IFERROR(AZ167/AX166,"-")</f>
        <v>2444.9828420589529</v>
      </c>
      <c r="BC167" s="219">
        <f t="shared" ref="BC167:BC169" si="251">IFERROR(AZ167/AY167,"-")</f>
        <v>292497.15789473685</v>
      </c>
      <c r="BD167" s="219">
        <f t="shared" si="5"/>
        <v>694680.75</v>
      </c>
      <c r="BE167" s="219">
        <f>IFERROR(AY167/AX166,"-")</f>
        <v>8.3589969203695554E-3</v>
      </c>
      <c r="BF167" s="144">
        <f>IFERROR(BA167/AX166,"-")</f>
        <v>3.5195776506819184E-3</v>
      </c>
      <c r="BG167" s="187"/>
    </row>
    <row r="168" spans="2:59" s="7" customFormat="1" ht="13.5" customHeight="1">
      <c r="B168" s="465"/>
      <c r="C168" s="470"/>
      <c r="D168" s="297" t="s">
        <v>311</v>
      </c>
      <c r="E168" s="488"/>
      <c r="F168" s="222">
        <v>29</v>
      </c>
      <c r="G168" s="222">
        <v>617734</v>
      </c>
      <c r="H168" s="222">
        <v>5</v>
      </c>
      <c r="I168" s="222">
        <f>IFERROR(G168/E166,"-")</f>
        <v>1154.6429906542055</v>
      </c>
      <c r="J168" s="222">
        <f t="shared" si="246"/>
        <v>21301.172413793105</v>
      </c>
      <c r="K168" s="222">
        <f t="shared" si="0"/>
        <v>123546.8</v>
      </c>
      <c r="L168" s="222">
        <f>IFERROR(F168/E166,"-")</f>
        <v>5.4205607476635512E-2</v>
      </c>
      <c r="M168" s="221">
        <f>IFERROR(H168/E166,"-")</f>
        <v>9.3457943925233638E-3</v>
      </c>
      <c r="N168" s="488"/>
      <c r="O168" s="222">
        <v>22</v>
      </c>
      <c r="P168" s="222">
        <v>411825</v>
      </c>
      <c r="Q168" s="222">
        <v>3</v>
      </c>
      <c r="R168" s="222">
        <f>IFERROR(P168/N166,"-")</f>
        <v>1089.484126984127</v>
      </c>
      <c r="S168" s="222">
        <f t="shared" si="247"/>
        <v>18719.31818181818</v>
      </c>
      <c r="T168" s="222">
        <f t="shared" si="1"/>
        <v>137275</v>
      </c>
      <c r="U168" s="222">
        <f>IFERROR(O168/N166,"-")</f>
        <v>5.8201058201058198E-2</v>
      </c>
      <c r="V168" s="29">
        <f>IFERROR(Q168/N166,"-")</f>
        <v>7.9365079365079361E-3</v>
      </c>
      <c r="W168" s="488"/>
      <c r="X168" s="222">
        <v>9</v>
      </c>
      <c r="Y168" s="222">
        <v>312745</v>
      </c>
      <c r="Z168" s="222">
        <v>1</v>
      </c>
      <c r="AA168" s="222">
        <f>IFERROR(Y168/W166,"-")</f>
        <v>7446.3095238095239</v>
      </c>
      <c r="AB168" s="222">
        <f t="shared" si="248"/>
        <v>34749.444444444445</v>
      </c>
      <c r="AC168" s="222">
        <f t="shared" si="2"/>
        <v>312745</v>
      </c>
      <c r="AD168" s="222">
        <f>IFERROR(X168/W166,"-")</f>
        <v>0.21428571428571427</v>
      </c>
      <c r="AE168" s="29">
        <f>IFERROR(Z168/W166,"-")</f>
        <v>2.3809523809523808E-2</v>
      </c>
      <c r="AF168" s="488"/>
      <c r="AG168" s="222">
        <v>9</v>
      </c>
      <c r="AH168" s="222">
        <v>312745</v>
      </c>
      <c r="AI168" s="222">
        <v>1</v>
      </c>
      <c r="AJ168" s="222">
        <f>IFERROR(AH168/AF166,"-")</f>
        <v>10784.310344827587</v>
      </c>
      <c r="AK168" s="222">
        <f t="shared" si="249"/>
        <v>34749.444444444445</v>
      </c>
      <c r="AL168" s="222">
        <f t="shared" si="3"/>
        <v>312745</v>
      </c>
      <c r="AM168" s="222">
        <f>IFERROR(AG168/AF166,"-")</f>
        <v>0.31034482758620691</v>
      </c>
      <c r="AN168" s="29">
        <f>IFERROR(AI168/AF166,"-")</f>
        <v>3.4482758620689655E-2</v>
      </c>
      <c r="AO168" s="485"/>
      <c r="AP168" s="222">
        <v>43</v>
      </c>
      <c r="AQ168" s="222">
        <v>866578</v>
      </c>
      <c r="AR168" s="222">
        <v>5</v>
      </c>
      <c r="AS168" s="222">
        <f>IFERROR(AQ168/AO166,"-")</f>
        <v>5627.1298701298701</v>
      </c>
      <c r="AT168" s="222">
        <f t="shared" si="250"/>
        <v>20152.976744186046</v>
      </c>
      <c r="AU168" s="222">
        <f t="shared" si="4"/>
        <v>173315.6</v>
      </c>
      <c r="AV168" s="222">
        <f>IFERROR(AP168/AO166,"-")</f>
        <v>0.2792207792207792</v>
      </c>
      <c r="AW168" s="221">
        <f>IFERROR(AR168/AO166,"-")</f>
        <v>3.2467532467532464E-2</v>
      </c>
      <c r="AX168" s="488"/>
      <c r="AY168" s="222">
        <v>8</v>
      </c>
      <c r="AZ168" s="222">
        <v>32101</v>
      </c>
      <c r="BA168" s="222">
        <v>4</v>
      </c>
      <c r="BB168" s="222">
        <f>IFERROR(AZ168/AX166,"-")</f>
        <v>14.122745270567531</v>
      </c>
      <c r="BC168" s="222">
        <f t="shared" si="251"/>
        <v>4012.625</v>
      </c>
      <c r="BD168" s="222">
        <f t="shared" si="5"/>
        <v>8025.25</v>
      </c>
      <c r="BE168" s="222">
        <f>IFERROR(AY168/AX166,"-")</f>
        <v>3.5195776506819184E-3</v>
      </c>
      <c r="BF168" s="29">
        <f>IFERROR(BA168/AX166,"-")</f>
        <v>1.7597888253409592E-3</v>
      </c>
      <c r="BG168" s="187"/>
    </row>
    <row r="169" spans="2:59" s="7" customFormat="1" ht="13.5" customHeight="1">
      <c r="B169" s="466"/>
      <c r="C169" s="471"/>
      <c r="D169" s="298" t="s">
        <v>64</v>
      </c>
      <c r="E169" s="489"/>
      <c r="F169" s="224">
        <v>1281</v>
      </c>
      <c r="G169" s="224">
        <f>SUM(G166:G168)</f>
        <v>105897697</v>
      </c>
      <c r="H169" s="224">
        <v>123</v>
      </c>
      <c r="I169" s="224">
        <f>IFERROR(G169/E166,"-")</f>
        <v>197939.62056074766</v>
      </c>
      <c r="J169" s="224">
        <f t="shared" si="246"/>
        <v>82667.991412958625</v>
      </c>
      <c r="K169" s="224">
        <f t="shared" si="0"/>
        <v>860956.88617886184</v>
      </c>
      <c r="L169" s="224">
        <f>IFERROR(F169/E166,"-")</f>
        <v>2.3943925233644858</v>
      </c>
      <c r="M169" s="223">
        <f>IFERROR(H169/E166,"-")</f>
        <v>0.22990654205607478</v>
      </c>
      <c r="N169" s="489"/>
      <c r="O169" s="224">
        <v>959</v>
      </c>
      <c r="P169" s="224">
        <f>SUM(P166:P168)</f>
        <v>77806200</v>
      </c>
      <c r="Q169" s="224">
        <v>93</v>
      </c>
      <c r="R169" s="224">
        <f>IFERROR(P169/N166,"-")</f>
        <v>205836.50793650793</v>
      </c>
      <c r="S169" s="224">
        <f t="shared" si="247"/>
        <v>81132.638164754957</v>
      </c>
      <c r="T169" s="224">
        <f t="shared" si="1"/>
        <v>836625.80645161285</v>
      </c>
      <c r="U169" s="224">
        <f>IFERROR(O169/N166,"-")</f>
        <v>2.5370370370370372</v>
      </c>
      <c r="V169" s="129">
        <f>IFERROR(Q169/N166,"-")</f>
        <v>0.24603174603174602</v>
      </c>
      <c r="W169" s="489"/>
      <c r="X169" s="224">
        <v>124</v>
      </c>
      <c r="Y169" s="224">
        <f>SUM(Y166:Y168)</f>
        <v>15188757</v>
      </c>
      <c r="Z169" s="224">
        <v>11</v>
      </c>
      <c r="AA169" s="224">
        <f>IFERROR(Y169/W166,"-")</f>
        <v>361637.07142857142</v>
      </c>
      <c r="AB169" s="224">
        <f t="shared" si="248"/>
        <v>122489.97580645161</v>
      </c>
      <c r="AC169" s="224">
        <f t="shared" si="2"/>
        <v>1380796.0909090908</v>
      </c>
      <c r="AD169" s="224">
        <f>IFERROR(X169/W166,"-")</f>
        <v>2.9523809523809526</v>
      </c>
      <c r="AE169" s="129">
        <f>IFERROR(Z169/W166,"-")</f>
        <v>0.26190476190476192</v>
      </c>
      <c r="AF169" s="489"/>
      <c r="AG169" s="224">
        <v>66</v>
      </c>
      <c r="AH169" s="224">
        <f>SUM(AH166:AH168)</f>
        <v>7432323</v>
      </c>
      <c r="AI169" s="224">
        <v>6</v>
      </c>
      <c r="AJ169" s="224">
        <f>IFERROR(AH169/AF166,"-")</f>
        <v>256287</v>
      </c>
      <c r="AK169" s="224">
        <f t="shared" si="249"/>
        <v>112610.95454545454</v>
      </c>
      <c r="AL169" s="224">
        <f t="shared" si="3"/>
        <v>1238720.5</v>
      </c>
      <c r="AM169" s="224">
        <f>IFERROR(AG169/AF166,"-")</f>
        <v>2.2758620689655173</v>
      </c>
      <c r="AN169" s="129">
        <f>IFERROR(AI169/AF166,"-")</f>
        <v>0.20689655172413793</v>
      </c>
      <c r="AO169" s="486"/>
      <c r="AP169" s="224">
        <v>616</v>
      </c>
      <c r="AQ169" s="224">
        <f>SUM(AQ166:AQ168)</f>
        <v>69000521</v>
      </c>
      <c r="AR169" s="224">
        <v>59</v>
      </c>
      <c r="AS169" s="224">
        <f>IFERROR(AQ169/AO166,"-")</f>
        <v>448055.33116883115</v>
      </c>
      <c r="AT169" s="224">
        <f t="shared" si="250"/>
        <v>112013.83279220779</v>
      </c>
      <c r="AU169" s="224">
        <f t="shared" si="4"/>
        <v>1169500.3559322034</v>
      </c>
      <c r="AV169" s="224">
        <f>IFERROR(AP169/AO166,"-")</f>
        <v>4</v>
      </c>
      <c r="AW169" s="223">
        <f>IFERROR(AR169/AO166,"-")</f>
        <v>0.38311688311688313</v>
      </c>
      <c r="AX169" s="489"/>
      <c r="AY169" s="224">
        <v>3367</v>
      </c>
      <c r="AZ169" s="224">
        <f>SUM(AZ166:AZ168)</f>
        <v>290163501</v>
      </c>
      <c r="BA169" s="224">
        <v>334</v>
      </c>
      <c r="BB169" s="224">
        <f>IFERROR(AZ169/AX166,"-")</f>
        <v>127656.62164540256</v>
      </c>
      <c r="BC169" s="224">
        <f t="shared" si="251"/>
        <v>86178.645975645981</v>
      </c>
      <c r="BD169" s="224">
        <f t="shared" si="5"/>
        <v>868752.99700598803</v>
      </c>
      <c r="BE169" s="224">
        <f>IFERROR(AY169/AX166,"-")</f>
        <v>1.4813022437307524</v>
      </c>
      <c r="BF169" s="129">
        <f>IFERROR(BA169/AX166,"-")</f>
        <v>0.1469423669159701</v>
      </c>
      <c r="BG169" s="187"/>
    </row>
    <row r="170" spans="2:59" s="7" customFormat="1" ht="13.5" customHeight="1">
      <c r="B170" s="464">
        <v>42</v>
      </c>
      <c r="C170" s="469" t="s">
        <v>11</v>
      </c>
      <c r="D170" s="301" t="s">
        <v>309</v>
      </c>
      <c r="E170" s="487">
        <f>市区町村別_オーラルフレイル区分別該当人数･割合!E46</f>
        <v>1267</v>
      </c>
      <c r="F170" s="243">
        <v>1833</v>
      </c>
      <c r="G170" s="58">
        <v>127493661</v>
      </c>
      <c r="H170" s="58">
        <v>185</v>
      </c>
      <c r="I170" s="58">
        <f>IFERROR(G170/E170,"-")</f>
        <v>100626.40962904498</v>
      </c>
      <c r="J170" s="58">
        <f>IFERROR(G170/F170,"-")</f>
        <v>69554.643207855974</v>
      </c>
      <c r="K170" s="58">
        <f t="shared" si="0"/>
        <v>689154.92432432435</v>
      </c>
      <c r="L170" s="58">
        <f>IFERROR(F170/E170,"-")</f>
        <v>1.4467245461720599</v>
      </c>
      <c r="M170" s="217">
        <f>IFERROR(H170/E170,"-")</f>
        <v>0.14601420678768745</v>
      </c>
      <c r="N170" s="487">
        <f>市区町村別_オーラルフレイル区分別該当人数･割合!G46</f>
        <v>837</v>
      </c>
      <c r="O170" s="243">
        <v>1320</v>
      </c>
      <c r="P170" s="58">
        <v>85216379</v>
      </c>
      <c r="Q170" s="58">
        <v>132</v>
      </c>
      <c r="R170" s="58">
        <f>IFERROR(P170/N170,"-")</f>
        <v>101811.68339307049</v>
      </c>
      <c r="S170" s="58">
        <f>IFERROR(P170/O170,"-")</f>
        <v>64557.862878787877</v>
      </c>
      <c r="T170" s="58">
        <f t="shared" si="1"/>
        <v>645578.62878787878</v>
      </c>
      <c r="U170" s="58">
        <f>IFERROR(O170/N170,"-")</f>
        <v>1.5770609318996416</v>
      </c>
      <c r="V170" s="27">
        <f>IFERROR(Q170/N170,"-")</f>
        <v>0.15770609318996415</v>
      </c>
      <c r="W170" s="487">
        <f>市区町村別_オーラルフレイル区分別該当人数･割合!I46</f>
        <v>136</v>
      </c>
      <c r="X170" s="243">
        <v>319</v>
      </c>
      <c r="Y170" s="58">
        <v>28810547</v>
      </c>
      <c r="Z170" s="58">
        <v>32</v>
      </c>
      <c r="AA170" s="58">
        <f>IFERROR(Y170/W170,"-")</f>
        <v>211842.25735294117</v>
      </c>
      <c r="AB170" s="58">
        <f>IFERROR(Y170/X170,"-")</f>
        <v>90315.194357366767</v>
      </c>
      <c r="AC170" s="58">
        <f t="shared" si="2"/>
        <v>900329.59375</v>
      </c>
      <c r="AD170" s="58">
        <f>IFERROR(X170/W170,"-")</f>
        <v>2.3455882352941178</v>
      </c>
      <c r="AE170" s="27">
        <f>IFERROR(Z170/W170,"-")</f>
        <v>0.23529411764705882</v>
      </c>
      <c r="AF170" s="487">
        <f>市区町村別_オーラルフレイル区分別該当人数･割合!K46</f>
        <v>90</v>
      </c>
      <c r="AG170" s="243">
        <v>205</v>
      </c>
      <c r="AH170" s="58">
        <v>20783415</v>
      </c>
      <c r="AI170" s="58">
        <v>22</v>
      </c>
      <c r="AJ170" s="58">
        <f>IFERROR(AH170/AF170,"-")</f>
        <v>230926.83333333334</v>
      </c>
      <c r="AK170" s="58">
        <f>IFERROR(AH170/AG170,"-")</f>
        <v>101382.51219512195</v>
      </c>
      <c r="AL170" s="58">
        <f t="shared" si="3"/>
        <v>944700.68181818177</v>
      </c>
      <c r="AM170" s="58">
        <f>IFERROR(AG170/AF170,"-")</f>
        <v>2.2777777777777777</v>
      </c>
      <c r="AN170" s="27">
        <f>IFERROR(AI170/AF170,"-")</f>
        <v>0.24444444444444444</v>
      </c>
      <c r="AO170" s="484">
        <f>市区町村別_オーラルフレイル区分別該当人数･割合!M46</f>
        <v>214</v>
      </c>
      <c r="AP170" s="243">
        <v>418</v>
      </c>
      <c r="AQ170" s="58">
        <v>46688237</v>
      </c>
      <c r="AR170" s="58">
        <v>42</v>
      </c>
      <c r="AS170" s="58">
        <f>IFERROR(AQ170/AO170,"-")</f>
        <v>218169.33177570094</v>
      </c>
      <c r="AT170" s="58">
        <f>IFERROR(AQ170/AP170,"-")</f>
        <v>111694.34688995215</v>
      </c>
      <c r="AU170" s="58">
        <f t="shared" si="4"/>
        <v>1111624.6904761905</v>
      </c>
      <c r="AV170" s="58">
        <f>IFERROR(AP170/AO170,"-")</f>
        <v>1.9532710280373833</v>
      </c>
      <c r="AW170" s="217">
        <f>IFERROR(AR170/AO170,"-")</f>
        <v>0.19626168224299065</v>
      </c>
      <c r="AX170" s="487">
        <f>市区町村別_オーラルフレイル区分別該当人数･割合!O46</f>
        <v>5066</v>
      </c>
      <c r="AY170" s="243">
        <v>3864</v>
      </c>
      <c r="AZ170" s="58">
        <v>326030021</v>
      </c>
      <c r="BA170" s="58">
        <v>402</v>
      </c>
      <c r="BB170" s="58">
        <f>IFERROR(AZ170/AX170,"-")</f>
        <v>64356.498420844851</v>
      </c>
      <c r="BC170" s="58">
        <f>IFERROR(AZ170/AY170,"-")</f>
        <v>84376.299430641826</v>
      </c>
      <c r="BD170" s="58">
        <f t="shared" si="5"/>
        <v>811019.95273631846</v>
      </c>
      <c r="BE170" s="58">
        <f>IFERROR(AY170/AX170,"-")</f>
        <v>0.76273193841294906</v>
      </c>
      <c r="BF170" s="27">
        <f>IFERROR(BA170/AX170,"-")</f>
        <v>7.935254638768259E-2</v>
      </c>
      <c r="BG170" s="187"/>
    </row>
    <row r="171" spans="2:59" s="7" customFormat="1" ht="13.5" customHeight="1">
      <c r="B171" s="465"/>
      <c r="C171" s="470"/>
      <c r="D171" s="300" t="s">
        <v>310</v>
      </c>
      <c r="E171" s="488"/>
      <c r="F171" s="59">
        <v>14</v>
      </c>
      <c r="G171" s="219">
        <v>4725360</v>
      </c>
      <c r="H171" s="219">
        <v>2</v>
      </c>
      <c r="I171" s="219">
        <f>IFERROR(G171/E170,"-")</f>
        <v>3729.5659037095502</v>
      </c>
      <c r="J171" s="219">
        <f t="shared" ref="J171:J173" si="252">IFERROR(G171/F171,"-")</f>
        <v>337525.71428571426</v>
      </c>
      <c r="K171" s="219">
        <f t="shared" si="0"/>
        <v>2362680</v>
      </c>
      <c r="L171" s="219">
        <f>IFERROR(F171/E170,"-")</f>
        <v>1.1049723756906077E-2</v>
      </c>
      <c r="M171" s="218">
        <f>IFERROR(H171/E170,"-")</f>
        <v>1.5785319652722968E-3</v>
      </c>
      <c r="N171" s="488"/>
      <c r="O171" s="59">
        <v>2</v>
      </c>
      <c r="P171" s="219">
        <v>661264</v>
      </c>
      <c r="Q171" s="219">
        <v>1</v>
      </c>
      <c r="R171" s="219">
        <f>IFERROR(P171/N170,"-")</f>
        <v>790.04062126642771</v>
      </c>
      <c r="S171" s="219">
        <f t="shared" ref="S171:S173" si="253">IFERROR(P171/O171,"-")</f>
        <v>330632</v>
      </c>
      <c r="T171" s="219">
        <f t="shared" si="1"/>
        <v>661264</v>
      </c>
      <c r="U171" s="219">
        <f>IFERROR(O171/N170,"-")</f>
        <v>2.3894862604540022E-3</v>
      </c>
      <c r="V171" s="144">
        <f>IFERROR(Q171/N170,"-")</f>
        <v>1.1947431302270011E-3</v>
      </c>
      <c r="W171" s="488"/>
      <c r="X171" s="59">
        <v>2</v>
      </c>
      <c r="Y171" s="219">
        <v>661264</v>
      </c>
      <c r="Z171" s="219">
        <v>1</v>
      </c>
      <c r="AA171" s="219">
        <f>IFERROR(Y171/W170,"-")</f>
        <v>4862.2352941176468</v>
      </c>
      <c r="AB171" s="219">
        <f t="shared" ref="AB171:AB173" si="254">IFERROR(Y171/X171,"-")</f>
        <v>330632</v>
      </c>
      <c r="AC171" s="219">
        <f t="shared" si="2"/>
        <v>661264</v>
      </c>
      <c r="AD171" s="219">
        <f>IFERROR(X171/W170,"-")</f>
        <v>1.4705882352941176E-2</v>
      </c>
      <c r="AE171" s="144">
        <f>IFERROR(Z171/W170,"-")</f>
        <v>7.3529411764705881E-3</v>
      </c>
      <c r="AF171" s="488"/>
      <c r="AG171" s="59">
        <v>2</v>
      </c>
      <c r="AH171" s="219">
        <v>661264</v>
      </c>
      <c r="AI171" s="219">
        <v>1</v>
      </c>
      <c r="AJ171" s="219">
        <f>IFERROR(AH171/AF170,"-")</f>
        <v>7347.3777777777777</v>
      </c>
      <c r="AK171" s="219">
        <f t="shared" ref="AK171:AK173" si="255">IFERROR(AH171/AG171,"-")</f>
        <v>330632</v>
      </c>
      <c r="AL171" s="219">
        <f t="shared" si="3"/>
        <v>661264</v>
      </c>
      <c r="AM171" s="219">
        <f>IFERROR(AG171/AF170,"-")</f>
        <v>2.2222222222222223E-2</v>
      </c>
      <c r="AN171" s="144">
        <f>IFERROR(AI171/AF170,"-")</f>
        <v>1.1111111111111112E-2</v>
      </c>
      <c r="AO171" s="485"/>
      <c r="AP171" s="59">
        <v>14</v>
      </c>
      <c r="AQ171" s="219">
        <v>5035723</v>
      </c>
      <c r="AR171" s="219">
        <v>2</v>
      </c>
      <c r="AS171" s="219">
        <f>IFERROR(AQ171/AO170,"-")</f>
        <v>23531.415887850468</v>
      </c>
      <c r="AT171" s="219">
        <f t="shared" ref="AT171:AT173" si="256">IFERROR(AQ171/AP171,"-")</f>
        <v>359694.5</v>
      </c>
      <c r="AU171" s="219">
        <f t="shared" si="4"/>
        <v>2517861.5</v>
      </c>
      <c r="AV171" s="219">
        <f>IFERROR(AP171/AO170,"-")</f>
        <v>6.5420560747663545E-2</v>
      </c>
      <c r="AW171" s="218">
        <f>IFERROR(AR171/AO170,"-")</f>
        <v>9.3457943925233638E-3</v>
      </c>
      <c r="AX171" s="488"/>
      <c r="AY171" s="59">
        <v>33</v>
      </c>
      <c r="AZ171" s="219">
        <v>9617248</v>
      </c>
      <c r="BA171" s="219">
        <v>7</v>
      </c>
      <c r="BB171" s="219">
        <f>IFERROR(AZ171/AX170,"-")</f>
        <v>1898.3908409001185</v>
      </c>
      <c r="BC171" s="219">
        <f t="shared" ref="BC171:BC173" si="257">IFERROR(AZ171/AY171,"-")</f>
        <v>291431.75757575757</v>
      </c>
      <c r="BD171" s="219">
        <f t="shared" si="5"/>
        <v>1373892.5714285714</v>
      </c>
      <c r="BE171" s="219">
        <f>IFERROR(AY171/AX170,"-")</f>
        <v>6.5140150019739442E-3</v>
      </c>
      <c r="BF171" s="144">
        <f>IFERROR(BA171/AX170,"-")</f>
        <v>1.3817607579944729E-3</v>
      </c>
      <c r="BG171" s="187"/>
    </row>
    <row r="172" spans="2:59" s="7" customFormat="1" ht="13.5" customHeight="1">
      <c r="B172" s="465"/>
      <c r="C172" s="470"/>
      <c r="D172" s="297" t="s">
        <v>311</v>
      </c>
      <c r="E172" s="488"/>
      <c r="F172" s="222">
        <v>21</v>
      </c>
      <c r="G172" s="222">
        <v>707331</v>
      </c>
      <c r="H172" s="222">
        <v>3</v>
      </c>
      <c r="I172" s="222">
        <f>IFERROR(G172/E170,"-")</f>
        <v>558.27229676400952</v>
      </c>
      <c r="J172" s="222">
        <f t="shared" si="252"/>
        <v>33682.428571428572</v>
      </c>
      <c r="K172" s="222">
        <f t="shared" si="0"/>
        <v>235777</v>
      </c>
      <c r="L172" s="222">
        <f>IFERROR(F172/E170,"-")</f>
        <v>1.6574585635359115E-2</v>
      </c>
      <c r="M172" s="221">
        <f>IFERROR(H172/E170,"-")</f>
        <v>2.3677979479084454E-3</v>
      </c>
      <c r="N172" s="488"/>
      <c r="O172" s="222">
        <v>9</v>
      </c>
      <c r="P172" s="222">
        <v>163116</v>
      </c>
      <c r="Q172" s="222">
        <v>2</v>
      </c>
      <c r="R172" s="222">
        <f>IFERROR(P172/N170,"-")</f>
        <v>194.88172043010752</v>
      </c>
      <c r="S172" s="222">
        <f t="shared" si="253"/>
        <v>18124</v>
      </c>
      <c r="T172" s="222">
        <f t="shared" si="1"/>
        <v>81558</v>
      </c>
      <c r="U172" s="222">
        <f>IFERROR(O172/N170,"-")</f>
        <v>1.0752688172043012E-2</v>
      </c>
      <c r="V172" s="29">
        <f>IFERROR(Q172/N170,"-")</f>
        <v>2.3894862604540022E-3</v>
      </c>
      <c r="W172" s="488"/>
      <c r="X172" s="222">
        <v>9</v>
      </c>
      <c r="Y172" s="222">
        <v>163116</v>
      </c>
      <c r="Z172" s="222">
        <v>2</v>
      </c>
      <c r="AA172" s="222">
        <f>IFERROR(Y172/W170,"-")</f>
        <v>1199.3823529411766</v>
      </c>
      <c r="AB172" s="222">
        <f t="shared" si="254"/>
        <v>18124</v>
      </c>
      <c r="AC172" s="222">
        <f t="shared" si="2"/>
        <v>81558</v>
      </c>
      <c r="AD172" s="222">
        <f>IFERROR(X172/W170,"-")</f>
        <v>6.6176470588235295E-2</v>
      </c>
      <c r="AE172" s="29">
        <f>IFERROR(Z172/W170,"-")</f>
        <v>1.4705882352941176E-2</v>
      </c>
      <c r="AF172" s="488"/>
      <c r="AG172" s="222">
        <v>9</v>
      </c>
      <c r="AH172" s="222">
        <v>163116</v>
      </c>
      <c r="AI172" s="222">
        <v>2</v>
      </c>
      <c r="AJ172" s="222">
        <f>IFERROR(AH172/AF170,"-")</f>
        <v>1812.4</v>
      </c>
      <c r="AK172" s="222">
        <f t="shared" si="255"/>
        <v>18124</v>
      </c>
      <c r="AL172" s="222">
        <f t="shared" si="3"/>
        <v>81558</v>
      </c>
      <c r="AM172" s="222">
        <f>IFERROR(AG172/AF170,"-")</f>
        <v>0.1</v>
      </c>
      <c r="AN172" s="29">
        <f>IFERROR(AI172/AF170,"-")</f>
        <v>2.2222222222222223E-2</v>
      </c>
      <c r="AO172" s="485"/>
      <c r="AP172" s="222">
        <v>23</v>
      </c>
      <c r="AQ172" s="222">
        <v>671921</v>
      </c>
      <c r="AR172" s="222">
        <v>2</v>
      </c>
      <c r="AS172" s="222">
        <f>IFERROR(AQ172/AO170,"-")</f>
        <v>3139.8177570093458</v>
      </c>
      <c r="AT172" s="222">
        <f t="shared" si="256"/>
        <v>29213.956521739132</v>
      </c>
      <c r="AU172" s="222">
        <f t="shared" si="4"/>
        <v>335960.5</v>
      </c>
      <c r="AV172" s="222">
        <f>IFERROR(AP172/AO170,"-")</f>
        <v>0.10747663551401869</v>
      </c>
      <c r="AW172" s="221">
        <f>IFERROR(AR172/AO170,"-")</f>
        <v>9.3457943925233638E-3</v>
      </c>
      <c r="AX172" s="488"/>
      <c r="AY172" s="222">
        <v>41</v>
      </c>
      <c r="AZ172" s="222">
        <v>625041</v>
      </c>
      <c r="BA172" s="222">
        <v>8</v>
      </c>
      <c r="BB172" s="222">
        <f>IFERROR(AZ172/AX170,"-")</f>
        <v>123.37958941966048</v>
      </c>
      <c r="BC172" s="222">
        <f t="shared" si="257"/>
        <v>15244.90243902439</v>
      </c>
      <c r="BD172" s="222">
        <f t="shared" si="5"/>
        <v>78130.125</v>
      </c>
      <c r="BE172" s="222">
        <f>IFERROR(AY172/AX170,"-")</f>
        <v>8.0931701539676271E-3</v>
      </c>
      <c r="BF172" s="29">
        <f>IFERROR(BA172/AX170,"-")</f>
        <v>1.5791551519936833E-3</v>
      </c>
      <c r="BG172" s="187"/>
    </row>
    <row r="173" spans="2:59" s="7" customFormat="1" ht="13.5" customHeight="1">
      <c r="B173" s="466"/>
      <c r="C173" s="471"/>
      <c r="D173" s="298" t="s">
        <v>64</v>
      </c>
      <c r="E173" s="489"/>
      <c r="F173" s="224">
        <v>1845</v>
      </c>
      <c r="G173" s="224">
        <f>SUM(G170:G172)</f>
        <v>132926352</v>
      </c>
      <c r="H173" s="224">
        <v>186</v>
      </c>
      <c r="I173" s="224">
        <f>IFERROR(G173/E170,"-")</f>
        <v>104914.24782951854</v>
      </c>
      <c r="J173" s="224">
        <f t="shared" si="252"/>
        <v>72046.803252032521</v>
      </c>
      <c r="K173" s="224">
        <f t="shared" si="0"/>
        <v>714657.80645161285</v>
      </c>
      <c r="L173" s="224">
        <f>IFERROR(F173/E170,"-")</f>
        <v>1.4561957379636938</v>
      </c>
      <c r="M173" s="223">
        <f>IFERROR(H173/E170,"-")</f>
        <v>0.1468034727703236</v>
      </c>
      <c r="N173" s="489"/>
      <c r="O173" s="224">
        <v>1320</v>
      </c>
      <c r="P173" s="224">
        <f>SUM(P170:P172)</f>
        <v>86040759</v>
      </c>
      <c r="Q173" s="224">
        <v>132</v>
      </c>
      <c r="R173" s="224">
        <f>IFERROR(P173/N170,"-")</f>
        <v>102796.60573476703</v>
      </c>
      <c r="S173" s="224">
        <f t="shared" si="253"/>
        <v>65182.393181818181</v>
      </c>
      <c r="T173" s="224">
        <f t="shared" si="1"/>
        <v>651823.93181818177</v>
      </c>
      <c r="U173" s="224">
        <f>IFERROR(O173/N170,"-")</f>
        <v>1.5770609318996416</v>
      </c>
      <c r="V173" s="129">
        <f>IFERROR(Q173/N170,"-")</f>
        <v>0.15770609318996415</v>
      </c>
      <c r="W173" s="489"/>
      <c r="X173" s="224">
        <v>319</v>
      </c>
      <c r="Y173" s="224">
        <f>SUM(Y170:Y172)</f>
        <v>29634927</v>
      </c>
      <c r="Z173" s="224">
        <v>32</v>
      </c>
      <c r="AA173" s="224">
        <f>IFERROR(Y173/W170,"-")</f>
        <v>217903.875</v>
      </c>
      <c r="AB173" s="224">
        <f t="shared" si="254"/>
        <v>92899.45768025078</v>
      </c>
      <c r="AC173" s="224">
        <f t="shared" si="2"/>
        <v>926091.46875</v>
      </c>
      <c r="AD173" s="224">
        <f>IFERROR(X173/W170,"-")</f>
        <v>2.3455882352941178</v>
      </c>
      <c r="AE173" s="129">
        <f>IFERROR(Z173/W170,"-")</f>
        <v>0.23529411764705882</v>
      </c>
      <c r="AF173" s="489"/>
      <c r="AG173" s="224">
        <v>205</v>
      </c>
      <c r="AH173" s="224">
        <f>SUM(AH170:AH172)</f>
        <v>21607795</v>
      </c>
      <c r="AI173" s="224">
        <v>22</v>
      </c>
      <c r="AJ173" s="224">
        <f>IFERROR(AH173/AF170,"-")</f>
        <v>240086.61111111112</v>
      </c>
      <c r="AK173" s="224">
        <f t="shared" si="255"/>
        <v>105403.87804878049</v>
      </c>
      <c r="AL173" s="224">
        <f t="shared" si="3"/>
        <v>982172.5</v>
      </c>
      <c r="AM173" s="224">
        <f>IFERROR(AG173/AF170,"-")</f>
        <v>2.2777777777777777</v>
      </c>
      <c r="AN173" s="129">
        <f>IFERROR(AI173/AF170,"-")</f>
        <v>0.24444444444444444</v>
      </c>
      <c r="AO173" s="486"/>
      <c r="AP173" s="224">
        <v>430</v>
      </c>
      <c r="AQ173" s="224">
        <f>SUM(AQ170:AQ172)</f>
        <v>52395881</v>
      </c>
      <c r="AR173" s="224">
        <v>43</v>
      </c>
      <c r="AS173" s="224">
        <f>IFERROR(AQ173/AO170,"-")</f>
        <v>244840.56542056074</v>
      </c>
      <c r="AT173" s="224">
        <f t="shared" si="256"/>
        <v>121850.88604651163</v>
      </c>
      <c r="AU173" s="224">
        <f t="shared" si="4"/>
        <v>1218508.8604651163</v>
      </c>
      <c r="AV173" s="224">
        <f>IFERROR(AP173/AO170,"-")</f>
        <v>2.0093457943925235</v>
      </c>
      <c r="AW173" s="223">
        <f>IFERROR(AR173/AO170,"-")</f>
        <v>0.20093457943925233</v>
      </c>
      <c r="AX173" s="489"/>
      <c r="AY173" s="224">
        <v>3884</v>
      </c>
      <c r="AZ173" s="224">
        <f>SUM(AZ170:AZ172)</f>
        <v>336272310</v>
      </c>
      <c r="BA173" s="224">
        <v>405</v>
      </c>
      <c r="BB173" s="224">
        <f>IFERROR(AZ173/AX170,"-")</f>
        <v>66378.268851164627</v>
      </c>
      <c r="BC173" s="224">
        <f t="shared" si="257"/>
        <v>86578.864572605555</v>
      </c>
      <c r="BD173" s="224">
        <f t="shared" si="5"/>
        <v>830302</v>
      </c>
      <c r="BE173" s="224">
        <f>IFERROR(AY173/AX170,"-")</f>
        <v>0.7666798262929333</v>
      </c>
      <c r="BF173" s="129">
        <f>IFERROR(BA173/AX170,"-")</f>
        <v>7.9944729569680226E-2</v>
      </c>
      <c r="BG173" s="187"/>
    </row>
    <row r="174" spans="2:59" s="7" customFormat="1" ht="13.5" customHeight="1">
      <c r="B174" s="464">
        <v>43</v>
      </c>
      <c r="C174" s="469" t="s">
        <v>7</v>
      </c>
      <c r="D174" s="301" t="s">
        <v>309</v>
      </c>
      <c r="E174" s="487">
        <f>市区町村別_オーラルフレイル区分別該当人数･割合!E47</f>
        <v>1869</v>
      </c>
      <c r="F174" s="243">
        <v>3462</v>
      </c>
      <c r="G174" s="58">
        <v>278987843</v>
      </c>
      <c r="H174" s="58">
        <v>366</v>
      </c>
      <c r="I174" s="58">
        <f>IFERROR(G174/E174,"-")</f>
        <v>149271.18405564473</v>
      </c>
      <c r="J174" s="58">
        <f>IFERROR(G174/F174,"-")</f>
        <v>80585.743212016168</v>
      </c>
      <c r="K174" s="58">
        <f t="shared" si="0"/>
        <v>762261.86612021853</v>
      </c>
      <c r="L174" s="58">
        <f>IFERROR(F174/E174,"-")</f>
        <v>1.8523274478330658</v>
      </c>
      <c r="M174" s="217">
        <f>IFERROR(H174/E174,"-")</f>
        <v>0.1958266452648475</v>
      </c>
      <c r="N174" s="487">
        <f>市区町村別_オーラルフレイル区分別該当人数･割合!G47</f>
        <v>1033</v>
      </c>
      <c r="O174" s="243">
        <v>1949</v>
      </c>
      <c r="P174" s="58">
        <v>173243817</v>
      </c>
      <c r="Q174" s="58">
        <v>203</v>
      </c>
      <c r="R174" s="58">
        <f>IFERROR(P174/N174,"-")</f>
        <v>167709.40658276863</v>
      </c>
      <c r="S174" s="58">
        <f>IFERROR(P174/O174,"-")</f>
        <v>88888.566957414063</v>
      </c>
      <c r="T174" s="58">
        <f t="shared" si="1"/>
        <v>853417.81773399014</v>
      </c>
      <c r="U174" s="58">
        <f>IFERROR(O174/N174,"-")</f>
        <v>1.8867376573088093</v>
      </c>
      <c r="V174" s="27">
        <f>IFERROR(Q174/N174,"-")</f>
        <v>0.19651500484027107</v>
      </c>
      <c r="W174" s="487">
        <f>市区町村別_オーラルフレイル区分別該当人数･割合!I47</f>
        <v>238</v>
      </c>
      <c r="X174" s="243">
        <v>572</v>
      </c>
      <c r="Y174" s="58">
        <v>56354267</v>
      </c>
      <c r="Z174" s="58">
        <v>60</v>
      </c>
      <c r="AA174" s="58">
        <f>IFERROR(Y174/W174,"-")</f>
        <v>236782.6344537815</v>
      </c>
      <c r="AB174" s="58">
        <f>IFERROR(Y174/X174,"-")</f>
        <v>98521.445804195799</v>
      </c>
      <c r="AC174" s="58">
        <f t="shared" si="2"/>
        <v>939237.78333333333</v>
      </c>
      <c r="AD174" s="58">
        <f>IFERROR(X174/W174,"-")</f>
        <v>2.403361344537815</v>
      </c>
      <c r="AE174" s="27">
        <f>IFERROR(Z174/W174,"-")</f>
        <v>0.25210084033613445</v>
      </c>
      <c r="AF174" s="487">
        <f>市区町村別_オーラルフレイル区分別該当人数･割合!K47</f>
        <v>136</v>
      </c>
      <c r="AG174" s="243">
        <v>306</v>
      </c>
      <c r="AH174" s="58">
        <v>33105246</v>
      </c>
      <c r="AI174" s="58">
        <v>34</v>
      </c>
      <c r="AJ174" s="58">
        <f>IFERROR(AH174/AF174,"-")</f>
        <v>243420.92647058822</v>
      </c>
      <c r="AK174" s="58">
        <f>IFERROR(AH174/AG174,"-")</f>
        <v>108187.07843137255</v>
      </c>
      <c r="AL174" s="58">
        <f t="shared" si="3"/>
        <v>973683.70588235289</v>
      </c>
      <c r="AM174" s="58">
        <f>IFERROR(AG174/AF174,"-")</f>
        <v>2.25</v>
      </c>
      <c r="AN174" s="27">
        <f>IFERROR(AI174/AF174,"-")</f>
        <v>0.25</v>
      </c>
      <c r="AO174" s="484">
        <f>市区町村別_オーラルフレイル区分別該当人数･割合!M47</f>
        <v>438</v>
      </c>
      <c r="AP174" s="243">
        <v>1405</v>
      </c>
      <c r="AQ174" s="58">
        <v>145438612</v>
      </c>
      <c r="AR174" s="58">
        <v>144</v>
      </c>
      <c r="AS174" s="58">
        <f>IFERROR(AQ174/AO174,"-")</f>
        <v>332051.62557077623</v>
      </c>
      <c r="AT174" s="58">
        <f>IFERROR(AQ174/AP174,"-")</f>
        <v>103515.02633451957</v>
      </c>
      <c r="AU174" s="58">
        <f t="shared" si="4"/>
        <v>1009990.3611111111</v>
      </c>
      <c r="AV174" s="58">
        <f>IFERROR(AP174/AO174,"-")</f>
        <v>3.2077625570776256</v>
      </c>
      <c r="AW174" s="217">
        <f>IFERROR(AR174/AO174,"-")</f>
        <v>0.32876712328767121</v>
      </c>
      <c r="AX174" s="487">
        <f>市区町村別_オーラルフレイル区分別該当人数･割合!O47</f>
        <v>7282</v>
      </c>
      <c r="AY174" s="243">
        <v>7054</v>
      </c>
      <c r="AZ174" s="58">
        <v>565024646</v>
      </c>
      <c r="BA174" s="58">
        <v>736</v>
      </c>
      <c r="BB174" s="58">
        <f>IFERROR(AZ174/AX174,"-")</f>
        <v>77591.959077176594</v>
      </c>
      <c r="BC174" s="58">
        <f>IFERROR(AZ174/AY174,"-")</f>
        <v>80099.893110292032</v>
      </c>
      <c r="BD174" s="58">
        <f t="shared" si="5"/>
        <v>767696.52989130432</v>
      </c>
      <c r="BE174" s="58">
        <f>IFERROR(AY174/AX174,"-")</f>
        <v>0.96868992035155177</v>
      </c>
      <c r="BF174" s="27">
        <f>IFERROR(BA174/AX174,"-")</f>
        <v>0.1010711343037627</v>
      </c>
      <c r="BG174" s="187"/>
    </row>
    <row r="175" spans="2:59" s="7" customFormat="1" ht="13.5" customHeight="1">
      <c r="B175" s="465"/>
      <c r="C175" s="470"/>
      <c r="D175" s="300" t="s">
        <v>310</v>
      </c>
      <c r="E175" s="488"/>
      <c r="F175" s="59">
        <v>28</v>
      </c>
      <c r="G175" s="219">
        <v>8553619</v>
      </c>
      <c r="H175" s="219">
        <v>8</v>
      </c>
      <c r="I175" s="219">
        <f>IFERROR(G175/E174,"-")</f>
        <v>4576.5751738897807</v>
      </c>
      <c r="J175" s="219">
        <f t="shared" ref="J175:J177" si="258">IFERROR(G175/F175,"-")</f>
        <v>305486.39285714284</v>
      </c>
      <c r="K175" s="219">
        <f t="shared" si="0"/>
        <v>1069202.375</v>
      </c>
      <c r="L175" s="219">
        <f>IFERROR(F175/E174,"-")</f>
        <v>1.4981273408239701E-2</v>
      </c>
      <c r="M175" s="218">
        <f>IFERROR(H175/E174,"-")</f>
        <v>4.2803638309256284E-3</v>
      </c>
      <c r="N175" s="488"/>
      <c r="O175" s="59">
        <v>26</v>
      </c>
      <c r="P175" s="219">
        <v>8079383</v>
      </c>
      <c r="Q175" s="219">
        <v>7</v>
      </c>
      <c r="R175" s="219">
        <f>IFERROR(P175/N174,"-")</f>
        <v>7821.2807357212005</v>
      </c>
      <c r="S175" s="219">
        <f t="shared" ref="S175:S177" si="259">IFERROR(P175/O175,"-")</f>
        <v>310745.5</v>
      </c>
      <c r="T175" s="219">
        <f t="shared" si="1"/>
        <v>1154197.5714285714</v>
      </c>
      <c r="U175" s="219">
        <f>IFERROR(O175/N174,"-")</f>
        <v>2.516940948693127E-2</v>
      </c>
      <c r="V175" s="144">
        <f>IFERROR(Q175/N174,"-")</f>
        <v>6.7763794772507258E-3</v>
      </c>
      <c r="W175" s="488"/>
      <c r="X175" s="59">
        <v>2</v>
      </c>
      <c r="Y175" s="219">
        <v>474236</v>
      </c>
      <c r="Z175" s="219">
        <v>1</v>
      </c>
      <c r="AA175" s="219">
        <f>IFERROR(Y175/W174,"-")</f>
        <v>1992.5882352941176</v>
      </c>
      <c r="AB175" s="219">
        <f t="shared" ref="AB175:AB177" si="260">IFERROR(Y175/X175,"-")</f>
        <v>237118</v>
      </c>
      <c r="AC175" s="219">
        <f t="shared" si="2"/>
        <v>474236</v>
      </c>
      <c r="AD175" s="219">
        <f>IFERROR(X175/W174,"-")</f>
        <v>8.4033613445378148E-3</v>
      </c>
      <c r="AE175" s="144">
        <f>IFERROR(Z175/W174,"-")</f>
        <v>4.2016806722689074E-3</v>
      </c>
      <c r="AF175" s="488"/>
      <c r="AG175" s="59">
        <v>0</v>
      </c>
      <c r="AH175" s="219">
        <v>0</v>
      </c>
      <c r="AI175" s="219">
        <v>0</v>
      </c>
      <c r="AJ175" s="219">
        <f>IFERROR(AH175/AF174,"-")</f>
        <v>0</v>
      </c>
      <c r="AK175" s="219" t="str">
        <f t="shared" ref="AK175:AK177" si="261">IFERROR(AH175/AG175,"-")</f>
        <v>-</v>
      </c>
      <c r="AL175" s="219" t="str">
        <f t="shared" si="3"/>
        <v>-</v>
      </c>
      <c r="AM175" s="219">
        <f>IFERROR(AG175/AF174,"-")</f>
        <v>0</v>
      </c>
      <c r="AN175" s="144">
        <f>IFERROR(AI175/AF174,"-")</f>
        <v>0</v>
      </c>
      <c r="AO175" s="485"/>
      <c r="AP175" s="59">
        <v>26</v>
      </c>
      <c r="AQ175" s="219">
        <v>8276040</v>
      </c>
      <c r="AR175" s="219">
        <v>6</v>
      </c>
      <c r="AS175" s="219">
        <f>IFERROR(AQ175/AO174,"-")</f>
        <v>18895.068493150684</v>
      </c>
      <c r="AT175" s="219">
        <f t="shared" ref="AT175:AT177" si="262">IFERROR(AQ175/AP175,"-")</f>
        <v>318309.23076923075</v>
      </c>
      <c r="AU175" s="219">
        <f t="shared" si="4"/>
        <v>1379340</v>
      </c>
      <c r="AV175" s="219">
        <f>IFERROR(AP175/AO174,"-")</f>
        <v>5.9360730593607303E-2</v>
      </c>
      <c r="AW175" s="218">
        <f>IFERROR(AR175/AO174,"-")</f>
        <v>1.3698630136986301E-2</v>
      </c>
      <c r="AX175" s="488"/>
      <c r="AY175" s="59">
        <v>78</v>
      </c>
      <c r="AZ175" s="219">
        <v>21191686</v>
      </c>
      <c r="BA175" s="219">
        <v>20</v>
      </c>
      <c r="BB175" s="219">
        <f>IFERROR(AZ175/AX174,"-")</f>
        <v>2910.1463883548477</v>
      </c>
      <c r="BC175" s="219">
        <f t="shared" ref="BC175:BC177" si="263">IFERROR(AZ175/AY175,"-")</f>
        <v>271688.28205128206</v>
      </c>
      <c r="BD175" s="219">
        <f t="shared" si="5"/>
        <v>1059584.3</v>
      </c>
      <c r="BE175" s="219">
        <f>IFERROR(AY175/AX174,"-")</f>
        <v>1.0711343037627026E-2</v>
      </c>
      <c r="BF175" s="144">
        <f>IFERROR(BA175/AX174,"-")</f>
        <v>2.7464982147761604E-3</v>
      </c>
      <c r="BG175" s="187"/>
    </row>
    <row r="176" spans="2:59" s="7" customFormat="1" ht="13.5" customHeight="1">
      <c r="B176" s="465"/>
      <c r="C176" s="470"/>
      <c r="D176" s="297" t="s">
        <v>311</v>
      </c>
      <c r="E176" s="488"/>
      <c r="F176" s="222">
        <v>50</v>
      </c>
      <c r="G176" s="222">
        <v>267019</v>
      </c>
      <c r="H176" s="222">
        <v>9</v>
      </c>
      <c r="I176" s="222">
        <f>IFERROR(G176/E174,"-")</f>
        <v>142.8673087212413</v>
      </c>
      <c r="J176" s="222">
        <f t="shared" si="258"/>
        <v>5340.38</v>
      </c>
      <c r="K176" s="222">
        <f t="shared" ref="K176:K218" si="264">IFERROR(G176/H176,"-")</f>
        <v>29668.777777777777</v>
      </c>
      <c r="L176" s="222">
        <f>IFERROR(F176/E174,"-")</f>
        <v>2.6752273943285179E-2</v>
      </c>
      <c r="M176" s="221">
        <f>IFERROR(H176/E174,"-")</f>
        <v>4.815409309791332E-3</v>
      </c>
      <c r="N176" s="488"/>
      <c r="O176" s="222">
        <v>45</v>
      </c>
      <c r="P176" s="222">
        <v>253945</v>
      </c>
      <c r="Q176" s="222">
        <v>7</v>
      </c>
      <c r="R176" s="222">
        <f>IFERROR(P176/N174,"-")</f>
        <v>245.83252662149081</v>
      </c>
      <c r="S176" s="222">
        <f t="shared" si="259"/>
        <v>5643.2222222222226</v>
      </c>
      <c r="T176" s="222">
        <f t="shared" ref="T176:T218" si="265">IFERROR(P176/Q176,"-")</f>
        <v>36277.857142857145</v>
      </c>
      <c r="U176" s="222">
        <f>IFERROR(O176/N174,"-")</f>
        <v>4.3562439496611809E-2</v>
      </c>
      <c r="V176" s="29">
        <f>IFERROR(Q176/N174,"-")</f>
        <v>6.7763794772507258E-3</v>
      </c>
      <c r="W176" s="488"/>
      <c r="X176" s="222">
        <v>6</v>
      </c>
      <c r="Y176" s="222">
        <v>13206</v>
      </c>
      <c r="Z176" s="222">
        <v>3</v>
      </c>
      <c r="AA176" s="222">
        <f>IFERROR(Y176/W174,"-")</f>
        <v>55.487394957983192</v>
      </c>
      <c r="AB176" s="222">
        <f t="shared" si="260"/>
        <v>2201</v>
      </c>
      <c r="AC176" s="222">
        <f t="shared" ref="AC176:AC218" si="266">IFERROR(Y176/Z176,"-")</f>
        <v>4402</v>
      </c>
      <c r="AD176" s="222">
        <f>IFERROR(X176/W174,"-")</f>
        <v>2.5210084033613446E-2</v>
      </c>
      <c r="AE176" s="29">
        <f>IFERROR(Z176/W174,"-")</f>
        <v>1.2605042016806723E-2</v>
      </c>
      <c r="AF176" s="488"/>
      <c r="AG176" s="222">
        <v>4</v>
      </c>
      <c r="AH176" s="222">
        <v>9342</v>
      </c>
      <c r="AI176" s="222">
        <v>2</v>
      </c>
      <c r="AJ176" s="222">
        <f>IFERROR(AH176/AF174,"-")</f>
        <v>68.691176470588232</v>
      </c>
      <c r="AK176" s="222">
        <f t="shared" si="261"/>
        <v>2335.5</v>
      </c>
      <c r="AL176" s="222">
        <f t="shared" ref="AL176:AL218" si="267">IFERROR(AH176/AI176,"-")</f>
        <v>4671</v>
      </c>
      <c r="AM176" s="222">
        <f>IFERROR(AG176/AF174,"-")</f>
        <v>2.9411764705882353E-2</v>
      </c>
      <c r="AN176" s="29">
        <f>IFERROR(AI176/AF174,"-")</f>
        <v>1.4705882352941176E-2</v>
      </c>
      <c r="AO176" s="485"/>
      <c r="AP176" s="222">
        <v>37</v>
      </c>
      <c r="AQ176" s="222">
        <v>283796</v>
      </c>
      <c r="AR176" s="222">
        <v>4</v>
      </c>
      <c r="AS176" s="222">
        <f>IFERROR(AQ176/AO174,"-")</f>
        <v>647.93607305936075</v>
      </c>
      <c r="AT176" s="222">
        <f t="shared" si="262"/>
        <v>7670.1621621621625</v>
      </c>
      <c r="AU176" s="222">
        <f t="shared" ref="AU176:AU218" si="268">IFERROR(AQ176/AR176,"-")</f>
        <v>70949</v>
      </c>
      <c r="AV176" s="222">
        <f>IFERROR(AP176/AO174,"-")</f>
        <v>8.4474885844748854E-2</v>
      </c>
      <c r="AW176" s="221">
        <f>IFERROR(AR176/AO174,"-")</f>
        <v>9.1324200913242004E-3</v>
      </c>
      <c r="AX176" s="488"/>
      <c r="AY176" s="222">
        <v>53</v>
      </c>
      <c r="AZ176" s="222">
        <v>859862</v>
      </c>
      <c r="BA176" s="222">
        <v>9</v>
      </c>
      <c r="BB176" s="222">
        <f>IFERROR(AZ176/AX174,"-")</f>
        <v>118.08047239769294</v>
      </c>
      <c r="BC176" s="222">
        <f t="shared" si="263"/>
        <v>16223.811320754718</v>
      </c>
      <c r="BD176" s="222">
        <f t="shared" ref="BD176:BD218" si="269">IFERROR(AZ176/BA176,"-")</f>
        <v>95540.222222222219</v>
      </c>
      <c r="BE176" s="222">
        <f>IFERROR(AY176/AX174,"-")</f>
        <v>7.2782202691568255E-3</v>
      </c>
      <c r="BF176" s="29">
        <f>IFERROR(BA176/AX174,"-")</f>
        <v>1.2359241966492722E-3</v>
      </c>
      <c r="BG176" s="187"/>
    </row>
    <row r="177" spans="2:59" s="7" customFormat="1" ht="13.5" customHeight="1">
      <c r="B177" s="466"/>
      <c r="C177" s="471"/>
      <c r="D177" s="298" t="s">
        <v>64</v>
      </c>
      <c r="E177" s="489"/>
      <c r="F177" s="224">
        <v>3475</v>
      </c>
      <c r="G177" s="224">
        <f>SUM(G174:G176)</f>
        <v>287808481</v>
      </c>
      <c r="H177" s="224">
        <v>369</v>
      </c>
      <c r="I177" s="224">
        <f>IFERROR(G177/E174,"-")</f>
        <v>153990.62653825575</v>
      </c>
      <c r="J177" s="224">
        <f t="shared" si="258"/>
        <v>82822.584460431652</v>
      </c>
      <c r="K177" s="224">
        <f t="shared" si="264"/>
        <v>779968.78319783194</v>
      </c>
      <c r="L177" s="224">
        <f>IFERROR(F177/E174,"-")</f>
        <v>1.8592830390583199</v>
      </c>
      <c r="M177" s="223">
        <f>IFERROR(H177/E174,"-")</f>
        <v>0.19743178170144463</v>
      </c>
      <c r="N177" s="489"/>
      <c r="O177" s="224">
        <v>1962</v>
      </c>
      <c r="P177" s="224">
        <f>SUM(P174:P176)</f>
        <v>181577145</v>
      </c>
      <c r="Q177" s="224">
        <v>206</v>
      </c>
      <c r="R177" s="224">
        <f>IFERROR(P177/N174,"-")</f>
        <v>175776.51984511132</v>
      </c>
      <c r="S177" s="224">
        <f t="shared" si="259"/>
        <v>92546.964831804275</v>
      </c>
      <c r="T177" s="224">
        <f t="shared" si="265"/>
        <v>881442.45145631069</v>
      </c>
      <c r="U177" s="224">
        <f>IFERROR(O177/N174,"-")</f>
        <v>1.899322362052275</v>
      </c>
      <c r="V177" s="129">
        <f>IFERROR(Q177/N174,"-")</f>
        <v>0.19941916747337851</v>
      </c>
      <c r="W177" s="489"/>
      <c r="X177" s="224">
        <v>572</v>
      </c>
      <c r="Y177" s="224">
        <f>SUM(Y174:Y176)</f>
        <v>56841709</v>
      </c>
      <c r="Z177" s="224">
        <v>60</v>
      </c>
      <c r="AA177" s="224">
        <f>IFERROR(Y177/W174,"-")</f>
        <v>238830.71008403361</v>
      </c>
      <c r="AB177" s="224">
        <f t="shared" si="260"/>
        <v>99373.617132867133</v>
      </c>
      <c r="AC177" s="224">
        <f t="shared" si="266"/>
        <v>947361.81666666665</v>
      </c>
      <c r="AD177" s="224">
        <f>IFERROR(X177/W174,"-")</f>
        <v>2.403361344537815</v>
      </c>
      <c r="AE177" s="129">
        <f>IFERROR(Z177/W174,"-")</f>
        <v>0.25210084033613445</v>
      </c>
      <c r="AF177" s="489"/>
      <c r="AG177" s="224">
        <v>306</v>
      </c>
      <c r="AH177" s="224">
        <f>SUM(AH174:AH176)</f>
        <v>33114588</v>
      </c>
      <c r="AI177" s="224">
        <v>34</v>
      </c>
      <c r="AJ177" s="224">
        <f>IFERROR(AH177/AF174,"-")</f>
        <v>243489.61764705883</v>
      </c>
      <c r="AK177" s="224">
        <f t="shared" si="261"/>
        <v>108217.60784313726</v>
      </c>
      <c r="AL177" s="224">
        <f t="shared" si="267"/>
        <v>973958.4705882353</v>
      </c>
      <c r="AM177" s="224">
        <f>IFERROR(AG177/AF174,"-")</f>
        <v>2.25</v>
      </c>
      <c r="AN177" s="129">
        <f>IFERROR(AI177/AF174,"-")</f>
        <v>0.25</v>
      </c>
      <c r="AO177" s="486"/>
      <c r="AP177" s="224">
        <v>1418</v>
      </c>
      <c r="AQ177" s="224">
        <f>SUM(AQ174:AQ176)</f>
        <v>153998448</v>
      </c>
      <c r="AR177" s="224">
        <v>145</v>
      </c>
      <c r="AS177" s="224">
        <f>IFERROR(AQ177/AO174,"-")</f>
        <v>351594.63013698632</v>
      </c>
      <c r="AT177" s="224">
        <f t="shared" si="262"/>
        <v>108602.57263751763</v>
      </c>
      <c r="AU177" s="224">
        <f t="shared" si="268"/>
        <v>1062058.2620689655</v>
      </c>
      <c r="AV177" s="224">
        <f>IFERROR(AP177/AO174,"-")</f>
        <v>3.2374429223744294</v>
      </c>
      <c r="AW177" s="223">
        <f>IFERROR(AR177/AO174,"-")</f>
        <v>0.33105022831050229</v>
      </c>
      <c r="AX177" s="489"/>
      <c r="AY177" s="224">
        <v>7089</v>
      </c>
      <c r="AZ177" s="224">
        <f>SUM(AZ174:AZ176)</f>
        <v>587076194</v>
      </c>
      <c r="BA177" s="224">
        <v>739</v>
      </c>
      <c r="BB177" s="224">
        <f>IFERROR(AZ177/AX174,"-")</f>
        <v>80620.185937929142</v>
      </c>
      <c r="BC177" s="224">
        <f t="shared" si="263"/>
        <v>82815.09296092538</v>
      </c>
      <c r="BD177" s="224">
        <f t="shared" si="269"/>
        <v>794419.74830852507</v>
      </c>
      <c r="BE177" s="224">
        <f>IFERROR(AY177/AX174,"-")</f>
        <v>0.97349629222741008</v>
      </c>
      <c r="BF177" s="129">
        <f>IFERROR(BA177/AX174,"-")</f>
        <v>0.10148310903597912</v>
      </c>
      <c r="BG177" s="187"/>
    </row>
    <row r="178" spans="2:59" s="7" customFormat="1" ht="13.5" customHeight="1">
      <c r="B178" s="464">
        <v>44</v>
      </c>
      <c r="C178" s="469" t="s">
        <v>17</v>
      </c>
      <c r="D178" s="301" t="s">
        <v>309</v>
      </c>
      <c r="E178" s="487">
        <f>市区町村別_オーラルフレイル区分別該当人数･割合!E48</f>
        <v>1476</v>
      </c>
      <c r="F178" s="243">
        <v>2754</v>
      </c>
      <c r="G178" s="58">
        <v>207778278</v>
      </c>
      <c r="H178" s="58">
        <v>277</v>
      </c>
      <c r="I178" s="58">
        <f>IFERROR(G178/E178,"-")</f>
        <v>140771.19105691058</v>
      </c>
      <c r="J178" s="58">
        <f>IFERROR(G178/F178,"-")</f>
        <v>75445.997821350757</v>
      </c>
      <c r="K178" s="58">
        <f t="shared" si="264"/>
        <v>750102.08664259932</v>
      </c>
      <c r="L178" s="58">
        <f>IFERROR(F178/E178,"-")</f>
        <v>1.8658536585365855</v>
      </c>
      <c r="M178" s="217">
        <f>IFERROR(H178/E178,"-")</f>
        <v>0.18766937669376693</v>
      </c>
      <c r="N178" s="487">
        <f>市区町村別_オーラルフレイル区分別該当人数･割合!G48</f>
        <v>1098</v>
      </c>
      <c r="O178" s="243">
        <v>2155</v>
      </c>
      <c r="P178" s="58">
        <v>155965518</v>
      </c>
      <c r="Q178" s="58">
        <v>220</v>
      </c>
      <c r="R178" s="58">
        <f>IFERROR(P178/N178,"-")</f>
        <v>142045.09836065574</v>
      </c>
      <c r="S178" s="58">
        <f>IFERROR(P178/O178,"-")</f>
        <v>72373.790255220418</v>
      </c>
      <c r="T178" s="58">
        <f t="shared" si="265"/>
        <v>708934.17272727273</v>
      </c>
      <c r="U178" s="58">
        <f>IFERROR(O178/N178,"-")</f>
        <v>1.9626593806921675</v>
      </c>
      <c r="V178" s="27">
        <f>IFERROR(Q178/N178,"-")</f>
        <v>0.20036429872495445</v>
      </c>
      <c r="W178" s="487">
        <f>市区町村別_オーラルフレイル区分別該当人数･割合!I48</f>
        <v>153</v>
      </c>
      <c r="X178" s="243">
        <v>374</v>
      </c>
      <c r="Y178" s="58">
        <v>29374275</v>
      </c>
      <c r="Z178" s="58">
        <v>44</v>
      </c>
      <c r="AA178" s="58">
        <f>IFERROR(Y178/W178,"-")</f>
        <v>191988.72549019608</v>
      </c>
      <c r="AB178" s="58">
        <f>IFERROR(Y178/X178,"-")</f>
        <v>78540.842245989305</v>
      </c>
      <c r="AC178" s="58">
        <f t="shared" si="266"/>
        <v>667597.15909090906</v>
      </c>
      <c r="AD178" s="58">
        <f>IFERROR(X178/W178,"-")</f>
        <v>2.4444444444444446</v>
      </c>
      <c r="AE178" s="27">
        <f>IFERROR(Z178/W178,"-")</f>
        <v>0.28758169934640521</v>
      </c>
      <c r="AF178" s="487">
        <f>市区町村別_オーラルフレイル区分別該当人数･割合!K48</f>
        <v>128</v>
      </c>
      <c r="AG178" s="243">
        <v>351</v>
      </c>
      <c r="AH178" s="58">
        <v>27395871</v>
      </c>
      <c r="AI178" s="58">
        <v>41</v>
      </c>
      <c r="AJ178" s="58">
        <f>IFERROR(AH178/AF178,"-")</f>
        <v>214030.2421875</v>
      </c>
      <c r="AK178" s="58">
        <f>IFERROR(AH178/AG178,"-")</f>
        <v>78050.914529914531</v>
      </c>
      <c r="AL178" s="58">
        <f t="shared" si="267"/>
        <v>668191.97560975607</v>
      </c>
      <c r="AM178" s="58">
        <f>IFERROR(AG178/AF178,"-")</f>
        <v>2.7421875</v>
      </c>
      <c r="AN178" s="27">
        <f>IFERROR(AI178/AF178,"-")</f>
        <v>0.3203125</v>
      </c>
      <c r="AO178" s="484">
        <f>市区町村別_オーラルフレイル区分別該当人数･割合!M48</f>
        <v>445</v>
      </c>
      <c r="AP178" s="243">
        <v>1286</v>
      </c>
      <c r="AQ178" s="58">
        <v>123444730</v>
      </c>
      <c r="AR178" s="58">
        <v>120</v>
      </c>
      <c r="AS178" s="58">
        <f>IFERROR(AQ178/AO178,"-")</f>
        <v>277403.88764044945</v>
      </c>
      <c r="AT178" s="58">
        <f>IFERROR(AQ178/AP178,"-")</f>
        <v>95991.236391912913</v>
      </c>
      <c r="AU178" s="58">
        <f t="shared" si="268"/>
        <v>1028706.0833333334</v>
      </c>
      <c r="AV178" s="58">
        <f>IFERROR(AP178/AO178,"-")</f>
        <v>2.8898876404494382</v>
      </c>
      <c r="AW178" s="217">
        <f>IFERROR(AR178/AO178,"-")</f>
        <v>0.2696629213483146</v>
      </c>
      <c r="AX178" s="487">
        <f>市区町村別_オーラルフレイル区分別該当人数･割合!O48</f>
        <v>5818</v>
      </c>
      <c r="AY178" s="243">
        <v>7133</v>
      </c>
      <c r="AZ178" s="58">
        <v>592329036</v>
      </c>
      <c r="BA178" s="58">
        <v>712</v>
      </c>
      <c r="BB178" s="58">
        <f>IFERROR(AZ178/AX178,"-")</f>
        <v>101809.73461670677</v>
      </c>
      <c r="BC178" s="58">
        <f>IFERROR(AZ178/AY178,"-")</f>
        <v>83040.661152390298</v>
      </c>
      <c r="BD178" s="58">
        <f t="shared" si="269"/>
        <v>831922.80337078648</v>
      </c>
      <c r="BE178" s="58">
        <f>IFERROR(AY178/AX178,"-")</f>
        <v>1.2260226882090066</v>
      </c>
      <c r="BF178" s="27">
        <f>IFERROR(BA178/AX178,"-")</f>
        <v>0.12237882433826057</v>
      </c>
      <c r="BG178" s="187"/>
    </row>
    <row r="179" spans="2:59" s="7" customFormat="1" ht="13.5" customHeight="1">
      <c r="B179" s="465"/>
      <c r="C179" s="470"/>
      <c r="D179" s="300" t="s">
        <v>310</v>
      </c>
      <c r="E179" s="488"/>
      <c r="F179" s="59">
        <v>23</v>
      </c>
      <c r="G179" s="219">
        <v>6624232</v>
      </c>
      <c r="H179" s="219">
        <v>5</v>
      </c>
      <c r="I179" s="219">
        <f>IFERROR(G179/E178,"-")</f>
        <v>4487.9620596205959</v>
      </c>
      <c r="J179" s="219">
        <f t="shared" ref="J179:J181" si="270">IFERROR(G179/F179,"-")</f>
        <v>288010.08695652173</v>
      </c>
      <c r="K179" s="219">
        <f t="shared" si="264"/>
        <v>1324846.3999999999</v>
      </c>
      <c r="L179" s="219">
        <f>IFERROR(F179/E178,"-")</f>
        <v>1.5582655826558265E-2</v>
      </c>
      <c r="M179" s="218">
        <f>IFERROR(H179/E178,"-")</f>
        <v>3.3875338753387536E-3</v>
      </c>
      <c r="N179" s="488"/>
      <c r="O179" s="59">
        <v>20</v>
      </c>
      <c r="P179" s="219">
        <v>6042780</v>
      </c>
      <c r="Q179" s="219">
        <v>4</v>
      </c>
      <c r="R179" s="219">
        <f>IFERROR(P179/N178,"-")</f>
        <v>5503.4426229508199</v>
      </c>
      <c r="S179" s="219">
        <f t="shared" ref="S179:S181" si="271">IFERROR(P179/O179,"-")</f>
        <v>302139</v>
      </c>
      <c r="T179" s="219">
        <f t="shared" si="265"/>
        <v>1510695</v>
      </c>
      <c r="U179" s="219">
        <f>IFERROR(O179/N178,"-")</f>
        <v>1.8214936247723135E-2</v>
      </c>
      <c r="V179" s="144">
        <f>IFERROR(Q179/N178,"-")</f>
        <v>3.6429872495446266E-3</v>
      </c>
      <c r="W179" s="488"/>
      <c r="X179" s="59">
        <v>0</v>
      </c>
      <c r="Y179" s="219">
        <v>0</v>
      </c>
      <c r="Z179" s="219">
        <v>0</v>
      </c>
      <c r="AA179" s="219">
        <f>IFERROR(Y179/W178,"-")</f>
        <v>0</v>
      </c>
      <c r="AB179" s="219" t="str">
        <f t="shared" ref="AB179:AB181" si="272">IFERROR(Y179/X179,"-")</f>
        <v>-</v>
      </c>
      <c r="AC179" s="219" t="str">
        <f t="shared" si="266"/>
        <v>-</v>
      </c>
      <c r="AD179" s="219">
        <f>IFERROR(X179/W178,"-")</f>
        <v>0</v>
      </c>
      <c r="AE179" s="144">
        <f>IFERROR(Z179/W178,"-")</f>
        <v>0</v>
      </c>
      <c r="AF179" s="488"/>
      <c r="AG179" s="59">
        <v>0</v>
      </c>
      <c r="AH179" s="219">
        <v>0</v>
      </c>
      <c r="AI179" s="219">
        <v>0</v>
      </c>
      <c r="AJ179" s="219">
        <f>IFERROR(AH179/AF178,"-")</f>
        <v>0</v>
      </c>
      <c r="AK179" s="219" t="str">
        <f t="shared" ref="AK179:AK181" si="273">IFERROR(AH179/AG179,"-")</f>
        <v>-</v>
      </c>
      <c r="AL179" s="219" t="str">
        <f t="shared" si="267"/>
        <v>-</v>
      </c>
      <c r="AM179" s="219">
        <f>IFERROR(AG179/AF178,"-")</f>
        <v>0</v>
      </c>
      <c r="AN179" s="144">
        <f>IFERROR(AI179/AF178,"-")</f>
        <v>0</v>
      </c>
      <c r="AO179" s="485"/>
      <c r="AP179" s="59">
        <v>4</v>
      </c>
      <c r="AQ179" s="219">
        <v>1313452</v>
      </c>
      <c r="AR179" s="219">
        <v>1</v>
      </c>
      <c r="AS179" s="219">
        <f>IFERROR(AQ179/AO178,"-")</f>
        <v>2951.5775280898874</v>
      </c>
      <c r="AT179" s="219">
        <f t="shared" ref="AT179:AT181" si="274">IFERROR(AQ179/AP179,"-")</f>
        <v>328363</v>
      </c>
      <c r="AU179" s="219">
        <f t="shared" si="268"/>
        <v>1313452</v>
      </c>
      <c r="AV179" s="219">
        <f>IFERROR(AP179/AO178,"-")</f>
        <v>8.988764044943821E-3</v>
      </c>
      <c r="AW179" s="218">
        <f>IFERROR(AR179/AO178,"-")</f>
        <v>2.2471910112359553E-3</v>
      </c>
      <c r="AX179" s="488"/>
      <c r="AY179" s="59">
        <v>19</v>
      </c>
      <c r="AZ179" s="219">
        <v>5663909</v>
      </c>
      <c r="BA179" s="219">
        <v>8</v>
      </c>
      <c r="BB179" s="219">
        <f>IFERROR(AZ179/AX178,"-")</f>
        <v>973.51478171192855</v>
      </c>
      <c r="BC179" s="219">
        <f t="shared" ref="BC179:BC181" si="275">IFERROR(AZ179/AY179,"-")</f>
        <v>298100.4736842105</v>
      </c>
      <c r="BD179" s="219">
        <f t="shared" si="269"/>
        <v>707988.625</v>
      </c>
      <c r="BE179" s="219">
        <f>IFERROR(AY179/AX178,"-")</f>
        <v>3.2657270539704366E-3</v>
      </c>
      <c r="BF179" s="144">
        <f>IFERROR(BA179/AX178,"-")</f>
        <v>1.3750429700928155E-3</v>
      </c>
      <c r="BG179" s="187"/>
    </row>
    <row r="180" spans="2:59" s="7" customFormat="1" ht="13.5" customHeight="1">
      <c r="B180" s="465"/>
      <c r="C180" s="470"/>
      <c r="D180" s="297" t="s">
        <v>311</v>
      </c>
      <c r="E180" s="488"/>
      <c r="F180" s="222">
        <v>46</v>
      </c>
      <c r="G180" s="222">
        <v>716916</v>
      </c>
      <c r="H180" s="222">
        <v>5</v>
      </c>
      <c r="I180" s="222">
        <f>IFERROR(G180/E178,"-")</f>
        <v>485.71544715447152</v>
      </c>
      <c r="J180" s="222">
        <f t="shared" si="270"/>
        <v>15585.130434782608</v>
      </c>
      <c r="K180" s="222">
        <f t="shared" si="264"/>
        <v>143383.20000000001</v>
      </c>
      <c r="L180" s="222">
        <f>IFERROR(F180/E178,"-")</f>
        <v>3.1165311653116531E-2</v>
      </c>
      <c r="M180" s="221">
        <f>IFERROR(H180/E178,"-")</f>
        <v>3.3875338753387536E-3</v>
      </c>
      <c r="N180" s="488"/>
      <c r="O180" s="222">
        <v>26</v>
      </c>
      <c r="P180" s="222">
        <v>600827</v>
      </c>
      <c r="Q180" s="222">
        <v>3</v>
      </c>
      <c r="R180" s="222">
        <f>IFERROR(P180/N178,"-")</f>
        <v>547.20127504553739</v>
      </c>
      <c r="S180" s="222">
        <f t="shared" si="271"/>
        <v>23108.73076923077</v>
      </c>
      <c r="T180" s="222">
        <f t="shared" si="265"/>
        <v>200275.66666666666</v>
      </c>
      <c r="U180" s="222">
        <f>IFERROR(O180/N178,"-")</f>
        <v>2.3679417122040074E-2</v>
      </c>
      <c r="V180" s="29">
        <f>IFERROR(Q180/N178,"-")</f>
        <v>2.7322404371584699E-3</v>
      </c>
      <c r="W180" s="488"/>
      <c r="X180" s="222">
        <v>0</v>
      </c>
      <c r="Y180" s="222">
        <v>0</v>
      </c>
      <c r="Z180" s="222">
        <v>0</v>
      </c>
      <c r="AA180" s="222">
        <f>IFERROR(Y180/W178,"-")</f>
        <v>0</v>
      </c>
      <c r="AB180" s="222" t="str">
        <f t="shared" si="272"/>
        <v>-</v>
      </c>
      <c r="AC180" s="222" t="str">
        <f t="shared" si="266"/>
        <v>-</v>
      </c>
      <c r="AD180" s="222">
        <f>IFERROR(X180/W178,"-")</f>
        <v>0</v>
      </c>
      <c r="AE180" s="29">
        <f>IFERROR(Z180/W178,"-")</f>
        <v>0</v>
      </c>
      <c r="AF180" s="488"/>
      <c r="AG180" s="222">
        <v>0</v>
      </c>
      <c r="AH180" s="222">
        <v>0</v>
      </c>
      <c r="AI180" s="222">
        <v>0</v>
      </c>
      <c r="AJ180" s="222">
        <f>IFERROR(AH180/AF178,"-")</f>
        <v>0</v>
      </c>
      <c r="AK180" s="222" t="str">
        <f t="shared" si="273"/>
        <v>-</v>
      </c>
      <c r="AL180" s="222" t="str">
        <f t="shared" si="267"/>
        <v>-</v>
      </c>
      <c r="AM180" s="222">
        <f>IFERROR(AG180/AF178,"-")</f>
        <v>0</v>
      </c>
      <c r="AN180" s="29">
        <f>IFERROR(AI180/AF178,"-")</f>
        <v>0</v>
      </c>
      <c r="AO180" s="485"/>
      <c r="AP180" s="222">
        <v>13</v>
      </c>
      <c r="AQ180" s="222">
        <v>66179</v>
      </c>
      <c r="AR180" s="222">
        <v>2</v>
      </c>
      <c r="AS180" s="222">
        <f>IFERROR(AQ180/AO178,"-")</f>
        <v>148.71685393258426</v>
      </c>
      <c r="AT180" s="222">
        <f t="shared" si="274"/>
        <v>5090.6923076923076</v>
      </c>
      <c r="AU180" s="222">
        <f t="shared" si="268"/>
        <v>33089.5</v>
      </c>
      <c r="AV180" s="222">
        <f>IFERROR(AP180/AO178,"-")</f>
        <v>2.9213483146067417E-2</v>
      </c>
      <c r="AW180" s="221">
        <f>IFERROR(AR180/AO178,"-")</f>
        <v>4.4943820224719105E-3</v>
      </c>
      <c r="AX180" s="488"/>
      <c r="AY180" s="222">
        <v>95</v>
      </c>
      <c r="AZ180" s="222">
        <v>1091026</v>
      </c>
      <c r="BA180" s="222">
        <v>21</v>
      </c>
      <c r="BB180" s="222">
        <f>IFERROR(AZ180/AX178,"-")</f>
        <v>187.52595393606049</v>
      </c>
      <c r="BC180" s="222">
        <f t="shared" si="275"/>
        <v>11484.484210526316</v>
      </c>
      <c r="BD180" s="222">
        <f t="shared" si="269"/>
        <v>51953.619047619046</v>
      </c>
      <c r="BE180" s="222">
        <f>IFERROR(AY180/AX178,"-")</f>
        <v>1.6328635269852183E-2</v>
      </c>
      <c r="BF180" s="29">
        <f>IFERROR(BA180/AX178,"-")</f>
        <v>3.6094877964936403E-3</v>
      </c>
      <c r="BG180" s="187"/>
    </row>
    <row r="181" spans="2:59" s="7" customFormat="1" ht="13.5" customHeight="1">
      <c r="B181" s="466"/>
      <c r="C181" s="471"/>
      <c r="D181" s="298" t="s">
        <v>64</v>
      </c>
      <c r="E181" s="489"/>
      <c r="F181" s="224">
        <v>2767</v>
      </c>
      <c r="G181" s="224">
        <f>SUM(G178:G180)</f>
        <v>215119426</v>
      </c>
      <c r="H181" s="224">
        <v>278</v>
      </c>
      <c r="I181" s="224">
        <f>IFERROR(G181/E178,"-")</f>
        <v>145744.86856368562</v>
      </c>
      <c r="J181" s="224">
        <f t="shared" si="270"/>
        <v>77744.642573183955</v>
      </c>
      <c r="K181" s="224">
        <f t="shared" si="264"/>
        <v>773810.88489208638</v>
      </c>
      <c r="L181" s="224">
        <f>IFERROR(F181/E178,"-")</f>
        <v>1.8746612466124661</v>
      </c>
      <c r="M181" s="223">
        <f>IFERROR(H181/E178,"-")</f>
        <v>0.18834688346883469</v>
      </c>
      <c r="N181" s="489"/>
      <c r="O181" s="224">
        <v>2168</v>
      </c>
      <c r="P181" s="224">
        <f>SUM(P178:P180)</f>
        <v>162609125</v>
      </c>
      <c r="Q181" s="224">
        <v>221</v>
      </c>
      <c r="R181" s="224">
        <f>IFERROR(P181/N178,"-")</f>
        <v>148095.74225865208</v>
      </c>
      <c r="S181" s="224">
        <f t="shared" si="271"/>
        <v>75004.208948339481</v>
      </c>
      <c r="T181" s="224">
        <f t="shared" si="265"/>
        <v>735787.89592760184</v>
      </c>
      <c r="U181" s="224">
        <f>IFERROR(O181/N178,"-")</f>
        <v>1.9744990892531875</v>
      </c>
      <c r="V181" s="129">
        <f>IFERROR(Q181/N178,"-")</f>
        <v>0.20127504553734063</v>
      </c>
      <c r="W181" s="489"/>
      <c r="X181" s="224">
        <v>374</v>
      </c>
      <c r="Y181" s="224">
        <f>SUM(Y178:Y180)</f>
        <v>29374275</v>
      </c>
      <c r="Z181" s="224">
        <v>44</v>
      </c>
      <c r="AA181" s="224">
        <f>IFERROR(Y181/W178,"-")</f>
        <v>191988.72549019608</v>
      </c>
      <c r="AB181" s="224">
        <f t="shared" si="272"/>
        <v>78540.842245989305</v>
      </c>
      <c r="AC181" s="224">
        <f t="shared" si="266"/>
        <v>667597.15909090906</v>
      </c>
      <c r="AD181" s="224">
        <f>IFERROR(X181/W178,"-")</f>
        <v>2.4444444444444446</v>
      </c>
      <c r="AE181" s="129">
        <f>IFERROR(Z181/W178,"-")</f>
        <v>0.28758169934640521</v>
      </c>
      <c r="AF181" s="489"/>
      <c r="AG181" s="224">
        <v>351</v>
      </c>
      <c r="AH181" s="224">
        <f>SUM(AH178:AH180)</f>
        <v>27395871</v>
      </c>
      <c r="AI181" s="224">
        <v>41</v>
      </c>
      <c r="AJ181" s="224">
        <f>IFERROR(AH181/AF178,"-")</f>
        <v>214030.2421875</v>
      </c>
      <c r="AK181" s="224">
        <f t="shared" si="273"/>
        <v>78050.914529914531</v>
      </c>
      <c r="AL181" s="224">
        <f t="shared" si="267"/>
        <v>668191.97560975607</v>
      </c>
      <c r="AM181" s="224">
        <f>IFERROR(AG181/AF178,"-")</f>
        <v>2.7421875</v>
      </c>
      <c r="AN181" s="129">
        <f>IFERROR(AI181/AF178,"-")</f>
        <v>0.3203125</v>
      </c>
      <c r="AO181" s="486"/>
      <c r="AP181" s="224">
        <v>1286</v>
      </c>
      <c r="AQ181" s="224">
        <f>SUM(AQ178:AQ180)</f>
        <v>124824361</v>
      </c>
      <c r="AR181" s="224">
        <v>120</v>
      </c>
      <c r="AS181" s="224">
        <f>IFERROR(AQ181/AO178,"-")</f>
        <v>280504.18202247191</v>
      </c>
      <c r="AT181" s="224">
        <f t="shared" si="274"/>
        <v>97064.044323483671</v>
      </c>
      <c r="AU181" s="224">
        <f t="shared" si="268"/>
        <v>1040203.0083333333</v>
      </c>
      <c r="AV181" s="224">
        <f>IFERROR(AP181/AO178,"-")</f>
        <v>2.8898876404494382</v>
      </c>
      <c r="AW181" s="223">
        <f>IFERROR(AR181/AO178,"-")</f>
        <v>0.2696629213483146</v>
      </c>
      <c r="AX181" s="489"/>
      <c r="AY181" s="224">
        <v>7141</v>
      </c>
      <c r="AZ181" s="224">
        <f>SUM(AZ178:AZ180)</f>
        <v>599083971</v>
      </c>
      <c r="BA181" s="224">
        <v>715</v>
      </c>
      <c r="BB181" s="224">
        <f>IFERROR(AZ181/AX178,"-")</f>
        <v>102970.77535235476</v>
      </c>
      <c r="BC181" s="224">
        <f t="shared" si="275"/>
        <v>83893.568267749608</v>
      </c>
      <c r="BD181" s="224">
        <f t="shared" si="269"/>
        <v>837879.67972027976</v>
      </c>
      <c r="BE181" s="224">
        <f>IFERROR(AY181/AX178,"-")</f>
        <v>1.2273977311790993</v>
      </c>
      <c r="BF181" s="129">
        <f>IFERROR(BA181/AX178,"-")</f>
        <v>0.12289446545204538</v>
      </c>
      <c r="BG181" s="187"/>
    </row>
    <row r="182" spans="2:59" s="7" customFormat="1" ht="13.5" customHeight="1">
      <c r="B182" s="464">
        <v>45</v>
      </c>
      <c r="C182" s="469" t="s">
        <v>40</v>
      </c>
      <c r="D182" s="301" t="s">
        <v>309</v>
      </c>
      <c r="E182" s="487">
        <f>市区町村別_オーラルフレイル区分別該当人数･割合!E49</f>
        <v>423</v>
      </c>
      <c r="F182" s="243">
        <v>1041</v>
      </c>
      <c r="G182" s="58">
        <v>107665977</v>
      </c>
      <c r="H182" s="58">
        <v>102</v>
      </c>
      <c r="I182" s="58">
        <f>IFERROR(G182/E182,"-")</f>
        <v>254529.49645390071</v>
      </c>
      <c r="J182" s="58">
        <f>IFERROR(G182/F182,"-")</f>
        <v>103425.53025936599</v>
      </c>
      <c r="K182" s="58">
        <f t="shared" si="264"/>
        <v>1055548.794117647</v>
      </c>
      <c r="L182" s="58">
        <f>IFERROR(F182/E182,"-")</f>
        <v>2.4609929078014185</v>
      </c>
      <c r="M182" s="217">
        <f>IFERROR(H182/E182,"-")</f>
        <v>0.24113475177304963</v>
      </c>
      <c r="N182" s="487">
        <f>市区町村別_オーラルフレイル区分別該当人数･割合!G49</f>
        <v>321</v>
      </c>
      <c r="O182" s="243">
        <v>774</v>
      </c>
      <c r="P182" s="58">
        <v>78168222</v>
      </c>
      <c r="Q182" s="58">
        <v>74</v>
      </c>
      <c r="R182" s="58">
        <f>IFERROR(P182/N182,"-")</f>
        <v>243514.71028037384</v>
      </c>
      <c r="S182" s="58">
        <f>IFERROR(P182/O182,"-")</f>
        <v>100992.53488372093</v>
      </c>
      <c r="T182" s="58">
        <f t="shared" si="265"/>
        <v>1056327.3243243243</v>
      </c>
      <c r="U182" s="58">
        <f>IFERROR(O182/N182,"-")</f>
        <v>2.4112149532710281</v>
      </c>
      <c r="V182" s="27">
        <f>IFERROR(Q182/N182,"-")</f>
        <v>0.23052959501557632</v>
      </c>
      <c r="W182" s="487">
        <f>市区町村別_オーラルフレイル区分別該当人数･割合!I49</f>
        <v>56</v>
      </c>
      <c r="X182" s="243">
        <v>222</v>
      </c>
      <c r="Y182" s="58">
        <v>26070515</v>
      </c>
      <c r="Z182" s="58">
        <v>21</v>
      </c>
      <c r="AA182" s="58">
        <f>IFERROR(Y182/W182,"-")</f>
        <v>465544.91071428574</v>
      </c>
      <c r="AB182" s="58">
        <f>IFERROR(Y182/X182,"-")</f>
        <v>117434.75225225225</v>
      </c>
      <c r="AC182" s="58">
        <f t="shared" si="266"/>
        <v>1241453.0952380951</v>
      </c>
      <c r="AD182" s="58">
        <f>IFERROR(X182/W182,"-")</f>
        <v>3.9642857142857144</v>
      </c>
      <c r="AE182" s="27">
        <f>IFERROR(Z182/W182,"-")</f>
        <v>0.375</v>
      </c>
      <c r="AF182" s="487">
        <f>市区町村別_オーラルフレイル区分別該当人数･割合!K49</f>
        <v>39</v>
      </c>
      <c r="AG182" s="243">
        <v>150</v>
      </c>
      <c r="AH182" s="58">
        <v>17927775</v>
      </c>
      <c r="AI182" s="58">
        <v>14</v>
      </c>
      <c r="AJ182" s="58">
        <f>IFERROR(AH182/AF182,"-")</f>
        <v>459686.53846153844</v>
      </c>
      <c r="AK182" s="58">
        <f>IFERROR(AH182/AG182,"-")</f>
        <v>119518.5</v>
      </c>
      <c r="AL182" s="58">
        <f t="shared" si="267"/>
        <v>1280555.357142857</v>
      </c>
      <c r="AM182" s="58">
        <f>IFERROR(AG182/AF182,"-")</f>
        <v>3.8461538461538463</v>
      </c>
      <c r="AN182" s="27">
        <f>IFERROR(AI182/AF182,"-")</f>
        <v>0.35897435897435898</v>
      </c>
      <c r="AO182" s="484">
        <f>市区町村別_オーラルフレイル区分別該当人数･割合!M49</f>
        <v>140</v>
      </c>
      <c r="AP182" s="243">
        <v>487</v>
      </c>
      <c r="AQ182" s="58">
        <v>58953636</v>
      </c>
      <c r="AR182" s="58">
        <v>46</v>
      </c>
      <c r="AS182" s="58">
        <f>IFERROR(AQ182/AO182,"-")</f>
        <v>421097.4</v>
      </c>
      <c r="AT182" s="58">
        <f>IFERROR(AQ182/AP182,"-")</f>
        <v>121054.69404517453</v>
      </c>
      <c r="AU182" s="58">
        <f t="shared" si="268"/>
        <v>1281600.7826086956</v>
      </c>
      <c r="AV182" s="58">
        <f>IFERROR(AP182/AO182,"-")</f>
        <v>3.4785714285714286</v>
      </c>
      <c r="AW182" s="217">
        <f>IFERROR(AR182/AO182,"-")</f>
        <v>0.32857142857142857</v>
      </c>
      <c r="AX182" s="487">
        <f>市区町村別_オーラルフレイル区分別該当人数･割合!O49</f>
        <v>1629</v>
      </c>
      <c r="AY182" s="243">
        <v>2060</v>
      </c>
      <c r="AZ182" s="58">
        <v>173748403</v>
      </c>
      <c r="BA182" s="58">
        <v>204</v>
      </c>
      <c r="BB182" s="58">
        <f>IFERROR(AZ182/AX182,"-")</f>
        <v>106659.54757519951</v>
      </c>
      <c r="BC182" s="58">
        <f>IFERROR(AZ182/AY182,"-")</f>
        <v>84343.884951456304</v>
      </c>
      <c r="BD182" s="58">
        <f t="shared" si="269"/>
        <v>851707.85784313723</v>
      </c>
      <c r="BE182" s="58">
        <f>IFERROR(AY182/AX182,"-")</f>
        <v>1.2645794966236956</v>
      </c>
      <c r="BF182" s="27">
        <f>IFERROR(BA182/AX182,"-")</f>
        <v>0.12523020257826889</v>
      </c>
      <c r="BG182" s="187"/>
    </row>
    <row r="183" spans="2:59" s="7" customFormat="1" ht="13.5" customHeight="1">
      <c r="B183" s="465"/>
      <c r="C183" s="470"/>
      <c r="D183" s="300" t="s">
        <v>310</v>
      </c>
      <c r="E183" s="488"/>
      <c r="F183" s="59">
        <v>5</v>
      </c>
      <c r="G183" s="219">
        <v>955425</v>
      </c>
      <c r="H183" s="219">
        <v>3</v>
      </c>
      <c r="I183" s="219">
        <f>IFERROR(G183/E182,"-")</f>
        <v>2258.6879432624114</v>
      </c>
      <c r="J183" s="219">
        <f t="shared" ref="J183:J185" si="276">IFERROR(G183/F183,"-")</f>
        <v>191085</v>
      </c>
      <c r="K183" s="219">
        <f t="shared" si="264"/>
        <v>318475</v>
      </c>
      <c r="L183" s="219">
        <f>IFERROR(F183/E182,"-")</f>
        <v>1.1820330969267139E-2</v>
      </c>
      <c r="M183" s="218">
        <f>IFERROR(H183/E182,"-")</f>
        <v>7.0921985815602835E-3</v>
      </c>
      <c r="N183" s="488"/>
      <c r="O183" s="59">
        <v>5</v>
      </c>
      <c r="P183" s="219">
        <v>955425</v>
      </c>
      <c r="Q183" s="219">
        <v>3</v>
      </c>
      <c r="R183" s="219">
        <f>IFERROR(P183/N182,"-")</f>
        <v>2976.4018691588785</v>
      </c>
      <c r="S183" s="219">
        <f t="shared" ref="S183:S185" si="277">IFERROR(P183/O183,"-")</f>
        <v>191085</v>
      </c>
      <c r="T183" s="219">
        <f t="shared" si="265"/>
        <v>318475</v>
      </c>
      <c r="U183" s="219">
        <f>IFERROR(O183/N182,"-")</f>
        <v>1.5576323987538941E-2</v>
      </c>
      <c r="V183" s="144">
        <f>IFERROR(Q183/N182,"-")</f>
        <v>9.3457943925233638E-3</v>
      </c>
      <c r="W183" s="488"/>
      <c r="X183" s="59">
        <v>2</v>
      </c>
      <c r="Y183" s="219">
        <v>415046</v>
      </c>
      <c r="Z183" s="219">
        <v>1</v>
      </c>
      <c r="AA183" s="219">
        <f>IFERROR(Y183/W182,"-")</f>
        <v>7411.5357142857147</v>
      </c>
      <c r="AB183" s="219">
        <f t="shared" ref="AB183:AB185" si="278">IFERROR(Y183/X183,"-")</f>
        <v>207523</v>
      </c>
      <c r="AC183" s="219">
        <f t="shared" si="266"/>
        <v>415046</v>
      </c>
      <c r="AD183" s="219">
        <f>IFERROR(X183/W182,"-")</f>
        <v>3.5714285714285712E-2</v>
      </c>
      <c r="AE183" s="144">
        <f>IFERROR(Z183/W182,"-")</f>
        <v>1.7857142857142856E-2</v>
      </c>
      <c r="AF183" s="488"/>
      <c r="AG183" s="59">
        <v>2</v>
      </c>
      <c r="AH183" s="219">
        <v>415046</v>
      </c>
      <c r="AI183" s="219">
        <v>1</v>
      </c>
      <c r="AJ183" s="219">
        <f>IFERROR(AH183/AF182,"-")</f>
        <v>10642.205128205129</v>
      </c>
      <c r="AK183" s="219">
        <f t="shared" ref="AK183:AK185" si="279">IFERROR(AH183/AG183,"-")</f>
        <v>207523</v>
      </c>
      <c r="AL183" s="219">
        <f t="shared" si="267"/>
        <v>415046</v>
      </c>
      <c r="AM183" s="219">
        <f>IFERROR(AG183/AF182,"-")</f>
        <v>5.128205128205128E-2</v>
      </c>
      <c r="AN183" s="144">
        <f>IFERROR(AI183/AF182,"-")</f>
        <v>2.564102564102564E-2</v>
      </c>
      <c r="AO183" s="485"/>
      <c r="AP183" s="59">
        <v>3</v>
      </c>
      <c r="AQ183" s="219">
        <v>805303</v>
      </c>
      <c r="AR183" s="219">
        <v>2</v>
      </c>
      <c r="AS183" s="219">
        <f>IFERROR(AQ183/AO182,"-")</f>
        <v>5752.1642857142861</v>
      </c>
      <c r="AT183" s="219">
        <f t="shared" ref="AT183:AT185" si="280">IFERROR(AQ183/AP183,"-")</f>
        <v>268434.33333333331</v>
      </c>
      <c r="AU183" s="219">
        <f t="shared" si="268"/>
        <v>402651.5</v>
      </c>
      <c r="AV183" s="219">
        <f>IFERROR(AP183/AO182,"-")</f>
        <v>2.1428571428571429E-2</v>
      </c>
      <c r="AW183" s="218">
        <f>IFERROR(AR183/AO182,"-")</f>
        <v>1.4285714285714285E-2</v>
      </c>
      <c r="AX183" s="488"/>
      <c r="AY183" s="59">
        <v>21</v>
      </c>
      <c r="AZ183" s="219">
        <v>5670973</v>
      </c>
      <c r="BA183" s="219">
        <v>7</v>
      </c>
      <c r="BB183" s="219">
        <f>IFERROR(AZ183/AX182,"-")</f>
        <v>3481.2602823818293</v>
      </c>
      <c r="BC183" s="219">
        <f t="shared" ref="BC183:BC185" si="281">IFERROR(AZ183/AY183,"-")</f>
        <v>270046.33333333331</v>
      </c>
      <c r="BD183" s="219">
        <f t="shared" si="269"/>
        <v>810139</v>
      </c>
      <c r="BE183" s="219">
        <f>IFERROR(AY183/AX182,"-")</f>
        <v>1.289134438305709E-2</v>
      </c>
      <c r="BF183" s="144">
        <f>IFERROR(BA183/AX182,"-")</f>
        <v>4.2971147943523637E-3</v>
      </c>
      <c r="BG183" s="187"/>
    </row>
    <row r="184" spans="2:59" s="7" customFormat="1" ht="13.5" customHeight="1">
      <c r="B184" s="465"/>
      <c r="C184" s="470"/>
      <c r="D184" s="297" t="s">
        <v>311</v>
      </c>
      <c r="E184" s="488"/>
      <c r="F184" s="222">
        <v>14</v>
      </c>
      <c r="G184" s="222">
        <v>19099</v>
      </c>
      <c r="H184" s="222">
        <v>3</v>
      </c>
      <c r="I184" s="222">
        <f>IFERROR(G184/E182,"-")</f>
        <v>45.15130023640662</v>
      </c>
      <c r="J184" s="222">
        <f t="shared" si="276"/>
        <v>1364.2142857142858</v>
      </c>
      <c r="K184" s="222">
        <f t="shared" si="264"/>
        <v>6366.333333333333</v>
      </c>
      <c r="L184" s="222">
        <f>IFERROR(F184/E182,"-")</f>
        <v>3.309692671394799E-2</v>
      </c>
      <c r="M184" s="221">
        <f>IFERROR(H184/E182,"-")</f>
        <v>7.0921985815602835E-3</v>
      </c>
      <c r="N184" s="488"/>
      <c r="O184" s="222">
        <v>14</v>
      </c>
      <c r="P184" s="222">
        <v>19099</v>
      </c>
      <c r="Q184" s="222">
        <v>3</v>
      </c>
      <c r="R184" s="222">
        <f>IFERROR(P184/N182,"-")</f>
        <v>59.498442367601243</v>
      </c>
      <c r="S184" s="222">
        <f t="shared" si="277"/>
        <v>1364.2142857142858</v>
      </c>
      <c r="T184" s="222">
        <f t="shared" si="265"/>
        <v>6366.333333333333</v>
      </c>
      <c r="U184" s="222">
        <f>IFERROR(O184/N182,"-")</f>
        <v>4.3613707165109032E-2</v>
      </c>
      <c r="V184" s="29">
        <f>IFERROR(Q184/N182,"-")</f>
        <v>9.3457943925233638E-3</v>
      </c>
      <c r="W184" s="488"/>
      <c r="X184" s="222">
        <v>0</v>
      </c>
      <c r="Y184" s="222">
        <v>0</v>
      </c>
      <c r="Z184" s="222">
        <v>0</v>
      </c>
      <c r="AA184" s="222">
        <f>IFERROR(Y184/W182,"-")</f>
        <v>0</v>
      </c>
      <c r="AB184" s="222" t="str">
        <f t="shared" si="278"/>
        <v>-</v>
      </c>
      <c r="AC184" s="222" t="str">
        <f t="shared" si="266"/>
        <v>-</v>
      </c>
      <c r="AD184" s="222">
        <f>IFERROR(X184/W182,"-")</f>
        <v>0</v>
      </c>
      <c r="AE184" s="29">
        <f>IFERROR(Z184/W182,"-")</f>
        <v>0</v>
      </c>
      <c r="AF184" s="488"/>
      <c r="AG184" s="222">
        <v>0</v>
      </c>
      <c r="AH184" s="222">
        <v>0</v>
      </c>
      <c r="AI184" s="222">
        <v>0</v>
      </c>
      <c r="AJ184" s="222">
        <f>IFERROR(AH184/AF182,"-")</f>
        <v>0</v>
      </c>
      <c r="AK184" s="222" t="str">
        <f t="shared" si="279"/>
        <v>-</v>
      </c>
      <c r="AL184" s="222" t="str">
        <f t="shared" si="267"/>
        <v>-</v>
      </c>
      <c r="AM184" s="222">
        <f>IFERROR(AG184/AF182,"-")</f>
        <v>0</v>
      </c>
      <c r="AN184" s="29">
        <f>IFERROR(AI184/AF182,"-")</f>
        <v>0</v>
      </c>
      <c r="AO184" s="485"/>
      <c r="AP184" s="222">
        <v>11</v>
      </c>
      <c r="AQ184" s="222">
        <v>16874</v>
      </c>
      <c r="AR184" s="222">
        <v>2</v>
      </c>
      <c r="AS184" s="222">
        <f>IFERROR(AQ184/AO182,"-")</f>
        <v>120.52857142857142</v>
      </c>
      <c r="AT184" s="222">
        <f t="shared" si="280"/>
        <v>1534</v>
      </c>
      <c r="AU184" s="222">
        <f t="shared" si="268"/>
        <v>8437</v>
      </c>
      <c r="AV184" s="222">
        <f>IFERROR(AP184/AO182,"-")</f>
        <v>7.857142857142857E-2</v>
      </c>
      <c r="AW184" s="221">
        <f>IFERROR(AR184/AO182,"-")</f>
        <v>1.4285714285714285E-2</v>
      </c>
      <c r="AX184" s="488"/>
      <c r="AY184" s="222">
        <v>23</v>
      </c>
      <c r="AZ184" s="222">
        <v>270000</v>
      </c>
      <c r="BA184" s="222">
        <v>3</v>
      </c>
      <c r="BB184" s="222">
        <f>IFERROR(AZ184/AX182,"-")</f>
        <v>165.74585635359117</v>
      </c>
      <c r="BC184" s="222">
        <f t="shared" si="281"/>
        <v>11739.130434782608</v>
      </c>
      <c r="BD184" s="222">
        <f t="shared" si="269"/>
        <v>90000</v>
      </c>
      <c r="BE184" s="222">
        <f>IFERROR(AY184/AX182,"-")</f>
        <v>1.4119091467157766E-2</v>
      </c>
      <c r="BF184" s="29">
        <f>IFERROR(BA184/AX182,"-")</f>
        <v>1.841620626151013E-3</v>
      </c>
      <c r="BG184" s="187"/>
    </row>
    <row r="185" spans="2:59" s="7" customFormat="1" ht="13.5" customHeight="1">
      <c r="B185" s="466"/>
      <c r="C185" s="471"/>
      <c r="D185" s="298" t="s">
        <v>64</v>
      </c>
      <c r="E185" s="489"/>
      <c r="F185" s="224">
        <v>1041</v>
      </c>
      <c r="G185" s="224">
        <f>SUM(G182:G184)</f>
        <v>108640501</v>
      </c>
      <c r="H185" s="224">
        <v>102</v>
      </c>
      <c r="I185" s="224">
        <f>IFERROR(G185/E182,"-")</f>
        <v>256833.33569739954</v>
      </c>
      <c r="J185" s="224">
        <f t="shared" si="276"/>
        <v>104361.67243035542</v>
      </c>
      <c r="K185" s="224">
        <f t="shared" si="264"/>
        <v>1065102.9509803921</v>
      </c>
      <c r="L185" s="224">
        <f>IFERROR(F185/E182,"-")</f>
        <v>2.4609929078014185</v>
      </c>
      <c r="M185" s="223">
        <f>IFERROR(H185/E182,"-")</f>
        <v>0.24113475177304963</v>
      </c>
      <c r="N185" s="489"/>
      <c r="O185" s="224">
        <v>774</v>
      </c>
      <c r="P185" s="224">
        <f>SUM(P182:P184)</f>
        <v>79142746</v>
      </c>
      <c r="Q185" s="224">
        <v>74</v>
      </c>
      <c r="R185" s="224">
        <f>IFERROR(P185/N182,"-")</f>
        <v>246550.6105919003</v>
      </c>
      <c r="S185" s="224">
        <f t="shared" si="277"/>
        <v>102251.60981912144</v>
      </c>
      <c r="T185" s="224">
        <f t="shared" si="265"/>
        <v>1069496.5675675676</v>
      </c>
      <c r="U185" s="224">
        <f>IFERROR(O185/N182,"-")</f>
        <v>2.4112149532710281</v>
      </c>
      <c r="V185" s="129">
        <f>IFERROR(Q185/N182,"-")</f>
        <v>0.23052959501557632</v>
      </c>
      <c r="W185" s="489"/>
      <c r="X185" s="224">
        <v>222</v>
      </c>
      <c r="Y185" s="224">
        <f>SUM(Y182:Y184)</f>
        <v>26485561</v>
      </c>
      <c r="Z185" s="224">
        <v>21</v>
      </c>
      <c r="AA185" s="224">
        <f>IFERROR(Y185/W182,"-")</f>
        <v>472956.44642857142</v>
      </c>
      <c r="AB185" s="224">
        <f t="shared" si="278"/>
        <v>119304.32882882883</v>
      </c>
      <c r="AC185" s="224">
        <f t="shared" si="266"/>
        <v>1261217.1904761905</v>
      </c>
      <c r="AD185" s="224">
        <f>IFERROR(X185/W182,"-")</f>
        <v>3.9642857142857144</v>
      </c>
      <c r="AE185" s="129">
        <f>IFERROR(Z185/W182,"-")</f>
        <v>0.375</v>
      </c>
      <c r="AF185" s="489"/>
      <c r="AG185" s="224">
        <v>150</v>
      </c>
      <c r="AH185" s="224">
        <f>SUM(AH182:AH184)</f>
        <v>18342821</v>
      </c>
      <c r="AI185" s="224">
        <v>14</v>
      </c>
      <c r="AJ185" s="224">
        <f>IFERROR(AH185/AF182,"-")</f>
        <v>470328.74358974356</v>
      </c>
      <c r="AK185" s="224">
        <f t="shared" si="279"/>
        <v>122285.47333333333</v>
      </c>
      <c r="AL185" s="224">
        <f t="shared" si="267"/>
        <v>1310201.5</v>
      </c>
      <c r="AM185" s="224">
        <f>IFERROR(AG185/AF182,"-")</f>
        <v>3.8461538461538463</v>
      </c>
      <c r="AN185" s="129">
        <f>IFERROR(AI185/AF182,"-")</f>
        <v>0.35897435897435898</v>
      </c>
      <c r="AO185" s="486"/>
      <c r="AP185" s="224">
        <v>487</v>
      </c>
      <c r="AQ185" s="224">
        <f>SUM(AQ182:AQ184)</f>
        <v>59775813</v>
      </c>
      <c r="AR185" s="224">
        <v>46</v>
      </c>
      <c r="AS185" s="224">
        <f>IFERROR(AQ185/AO182,"-")</f>
        <v>426970.09285714285</v>
      </c>
      <c r="AT185" s="224">
        <f t="shared" si="280"/>
        <v>122742.94250513347</v>
      </c>
      <c r="AU185" s="224">
        <f t="shared" si="268"/>
        <v>1299474.1956521738</v>
      </c>
      <c r="AV185" s="224">
        <f>IFERROR(AP185/AO182,"-")</f>
        <v>3.4785714285714286</v>
      </c>
      <c r="AW185" s="223">
        <f>IFERROR(AR185/AO182,"-")</f>
        <v>0.32857142857142857</v>
      </c>
      <c r="AX185" s="489"/>
      <c r="AY185" s="224">
        <v>2061</v>
      </c>
      <c r="AZ185" s="224">
        <f>SUM(AZ182:AZ184)</f>
        <v>179689376</v>
      </c>
      <c r="BA185" s="224">
        <v>205</v>
      </c>
      <c r="BB185" s="224">
        <f>IFERROR(AZ185/AX182,"-")</f>
        <v>110306.55371393493</v>
      </c>
      <c r="BC185" s="224">
        <f t="shared" si="281"/>
        <v>87185.529354682192</v>
      </c>
      <c r="BD185" s="224">
        <f t="shared" si="269"/>
        <v>876533.54146341467</v>
      </c>
      <c r="BE185" s="224">
        <f>IFERROR(AY185/AX182,"-")</f>
        <v>1.2651933701657458</v>
      </c>
      <c r="BF185" s="129">
        <f>IFERROR(BA185/AX182,"-")</f>
        <v>0.12584407612031923</v>
      </c>
      <c r="BG185" s="187"/>
    </row>
    <row r="186" spans="2:59" s="7" customFormat="1" ht="13.5" customHeight="1">
      <c r="B186" s="464">
        <v>46</v>
      </c>
      <c r="C186" s="469" t="s">
        <v>20</v>
      </c>
      <c r="D186" s="301" t="s">
        <v>309</v>
      </c>
      <c r="E186" s="487">
        <f>市区町村別_オーラルフレイル区分別該当人数･割合!E50</f>
        <v>545</v>
      </c>
      <c r="F186" s="243">
        <v>1054</v>
      </c>
      <c r="G186" s="58">
        <v>73906026</v>
      </c>
      <c r="H186" s="58">
        <v>107</v>
      </c>
      <c r="I186" s="58">
        <f>IFERROR(G186/E186,"-")</f>
        <v>135607.38715596331</v>
      </c>
      <c r="J186" s="58">
        <f>IFERROR(G186/F186,"-")</f>
        <v>70119.569259962052</v>
      </c>
      <c r="K186" s="58">
        <f t="shared" si="264"/>
        <v>690710.52336448594</v>
      </c>
      <c r="L186" s="58">
        <f>IFERROR(F186/E186,"-")</f>
        <v>1.9339449541284404</v>
      </c>
      <c r="M186" s="217">
        <f>IFERROR(H186/E186,"-")</f>
        <v>0.19633027522935781</v>
      </c>
      <c r="N186" s="487">
        <f>市区町村別_オーラルフレイル区分別該当人数･割合!G50</f>
        <v>452</v>
      </c>
      <c r="O186" s="243">
        <v>854</v>
      </c>
      <c r="P186" s="58">
        <v>60003058</v>
      </c>
      <c r="Q186" s="58">
        <v>90</v>
      </c>
      <c r="R186" s="58">
        <f>IFERROR(P186/N186,"-")</f>
        <v>132750.12831858406</v>
      </c>
      <c r="S186" s="58">
        <f>IFERROR(P186/O186,"-")</f>
        <v>70261.192037470726</v>
      </c>
      <c r="T186" s="58">
        <f t="shared" si="265"/>
        <v>666700.64444444445</v>
      </c>
      <c r="U186" s="58">
        <f>IFERROR(O186/N186,"-")</f>
        <v>1.8893805309734513</v>
      </c>
      <c r="V186" s="27">
        <f>IFERROR(Q186/N186,"-")</f>
        <v>0.19911504424778761</v>
      </c>
      <c r="W186" s="487">
        <f>市区町村別_オーラルフレイル区分別該当人数･割合!I50</f>
        <v>63</v>
      </c>
      <c r="X186" s="243">
        <v>177</v>
      </c>
      <c r="Y186" s="58">
        <v>13422659</v>
      </c>
      <c r="Z186" s="58">
        <v>22</v>
      </c>
      <c r="AA186" s="58">
        <f>IFERROR(Y186/W186,"-")</f>
        <v>213058.07936507938</v>
      </c>
      <c r="AB186" s="58">
        <f>IFERROR(Y186/X186,"-")</f>
        <v>75834.231638418074</v>
      </c>
      <c r="AC186" s="58">
        <f t="shared" si="266"/>
        <v>610120.86363636365</v>
      </c>
      <c r="AD186" s="58">
        <f>IFERROR(X186/W186,"-")</f>
        <v>2.8095238095238093</v>
      </c>
      <c r="AE186" s="27">
        <f>IFERROR(Z186/W186,"-")</f>
        <v>0.34920634920634919</v>
      </c>
      <c r="AF186" s="487">
        <f>市区町村別_オーラルフレイル区分別該当人数･割合!K50</f>
        <v>49</v>
      </c>
      <c r="AG186" s="243">
        <v>142</v>
      </c>
      <c r="AH186" s="58">
        <v>11170502</v>
      </c>
      <c r="AI186" s="58">
        <v>19</v>
      </c>
      <c r="AJ186" s="58">
        <f>IFERROR(AH186/AF186,"-")</f>
        <v>227969.42857142858</v>
      </c>
      <c r="AK186" s="58">
        <f>IFERROR(AH186/AG186,"-")</f>
        <v>78665.507042253521</v>
      </c>
      <c r="AL186" s="58">
        <f t="shared" si="267"/>
        <v>587921.15789473685</v>
      </c>
      <c r="AM186" s="58">
        <f>IFERROR(AG186/AF186,"-")</f>
        <v>2.8979591836734695</v>
      </c>
      <c r="AN186" s="27">
        <f>IFERROR(AI186/AF186,"-")</f>
        <v>0.38775510204081631</v>
      </c>
      <c r="AO186" s="484">
        <f>市区町村別_オーラルフレイル区分別該当人数･割合!M50</f>
        <v>122</v>
      </c>
      <c r="AP186" s="243">
        <v>485</v>
      </c>
      <c r="AQ186" s="58">
        <v>47430568</v>
      </c>
      <c r="AR186" s="58">
        <v>48</v>
      </c>
      <c r="AS186" s="58">
        <f>IFERROR(AQ186/AO186,"-")</f>
        <v>388775.14754098363</v>
      </c>
      <c r="AT186" s="58">
        <f>IFERROR(AQ186/AP186,"-")</f>
        <v>97794.985567010313</v>
      </c>
      <c r="AU186" s="58">
        <f t="shared" si="268"/>
        <v>988136.83333333337</v>
      </c>
      <c r="AV186" s="58">
        <f>IFERROR(AP186/AO186,"-")</f>
        <v>3.9754098360655736</v>
      </c>
      <c r="AW186" s="217">
        <f>IFERROR(AR186/AO186,"-")</f>
        <v>0.39344262295081966</v>
      </c>
      <c r="AX186" s="487">
        <f>市区町村別_オーラルフレイル区分別該当人数･割合!O50</f>
        <v>2057</v>
      </c>
      <c r="AY186" s="243">
        <v>2482</v>
      </c>
      <c r="AZ186" s="58">
        <v>176659752</v>
      </c>
      <c r="BA186" s="58">
        <v>253</v>
      </c>
      <c r="BB186" s="58">
        <f>IFERROR(AZ186/AX186,"-")</f>
        <v>85882.232377248423</v>
      </c>
      <c r="BC186" s="58">
        <f>IFERROR(AZ186/AY186,"-")</f>
        <v>71176.370668815478</v>
      </c>
      <c r="BD186" s="58">
        <f t="shared" si="269"/>
        <v>698259.88932806323</v>
      </c>
      <c r="BE186" s="58">
        <f>IFERROR(AY186/AX186,"-")</f>
        <v>1.2066115702479339</v>
      </c>
      <c r="BF186" s="27">
        <f>IFERROR(BA186/AX186,"-")</f>
        <v>0.12299465240641712</v>
      </c>
      <c r="BG186" s="187"/>
    </row>
    <row r="187" spans="2:59" s="7" customFormat="1" ht="13.5" customHeight="1">
      <c r="B187" s="465"/>
      <c r="C187" s="470"/>
      <c r="D187" s="300" t="s">
        <v>310</v>
      </c>
      <c r="E187" s="488"/>
      <c r="F187" s="59">
        <v>28</v>
      </c>
      <c r="G187" s="219">
        <v>8496366</v>
      </c>
      <c r="H187" s="219">
        <v>7</v>
      </c>
      <c r="I187" s="219">
        <f>IFERROR(G187/E186,"-")</f>
        <v>15589.6623853211</v>
      </c>
      <c r="J187" s="219">
        <f t="shared" ref="J187:J189" si="282">IFERROR(G187/F187,"-")</f>
        <v>303441.64285714284</v>
      </c>
      <c r="K187" s="219">
        <f t="shared" si="264"/>
        <v>1213766.5714285714</v>
      </c>
      <c r="L187" s="219">
        <f>IFERROR(F187/E186,"-")</f>
        <v>5.1376146788990829E-2</v>
      </c>
      <c r="M187" s="218">
        <f>IFERROR(H187/E186,"-")</f>
        <v>1.2844036697247707E-2</v>
      </c>
      <c r="N187" s="488"/>
      <c r="O187" s="59">
        <v>26</v>
      </c>
      <c r="P187" s="219">
        <v>8069397</v>
      </c>
      <c r="Q187" s="219">
        <v>6</v>
      </c>
      <c r="R187" s="219">
        <f>IFERROR(P187/N186,"-")</f>
        <v>17852.648230088496</v>
      </c>
      <c r="S187" s="219">
        <f t="shared" ref="S187:S189" si="283">IFERROR(P187/O187,"-")</f>
        <v>310361.42307692306</v>
      </c>
      <c r="T187" s="219">
        <f t="shared" si="265"/>
        <v>1344899.5</v>
      </c>
      <c r="U187" s="219">
        <f>IFERROR(O187/N186,"-")</f>
        <v>5.7522123893805309E-2</v>
      </c>
      <c r="V187" s="144">
        <f>IFERROR(Q187/N186,"-")</f>
        <v>1.3274336283185841E-2</v>
      </c>
      <c r="W187" s="488"/>
      <c r="X187" s="59">
        <v>5</v>
      </c>
      <c r="Y187" s="219">
        <v>914693</v>
      </c>
      <c r="Z187" s="219">
        <v>2</v>
      </c>
      <c r="AA187" s="219">
        <f>IFERROR(Y187/W186,"-")</f>
        <v>14518.936507936507</v>
      </c>
      <c r="AB187" s="219">
        <f t="shared" ref="AB187:AB189" si="284">IFERROR(Y187/X187,"-")</f>
        <v>182938.6</v>
      </c>
      <c r="AC187" s="219">
        <f t="shared" si="266"/>
        <v>457346.5</v>
      </c>
      <c r="AD187" s="219">
        <f>IFERROR(X187/W186,"-")</f>
        <v>7.9365079365079361E-2</v>
      </c>
      <c r="AE187" s="144">
        <f>IFERROR(Z187/W186,"-")</f>
        <v>3.1746031746031744E-2</v>
      </c>
      <c r="AF187" s="488"/>
      <c r="AG187" s="59">
        <v>5</v>
      </c>
      <c r="AH187" s="219">
        <v>914693</v>
      </c>
      <c r="AI187" s="219">
        <v>2</v>
      </c>
      <c r="AJ187" s="219">
        <f>IFERROR(AH187/AF186,"-")</f>
        <v>18667.204081632652</v>
      </c>
      <c r="AK187" s="219">
        <f t="shared" ref="AK187:AK189" si="285">IFERROR(AH187/AG187,"-")</f>
        <v>182938.6</v>
      </c>
      <c r="AL187" s="219">
        <f t="shared" si="267"/>
        <v>457346.5</v>
      </c>
      <c r="AM187" s="219">
        <f>IFERROR(AG187/AF186,"-")</f>
        <v>0.10204081632653061</v>
      </c>
      <c r="AN187" s="144">
        <f>IFERROR(AI187/AF186,"-")</f>
        <v>4.0816326530612242E-2</v>
      </c>
      <c r="AO187" s="485"/>
      <c r="AP187" s="59">
        <v>22</v>
      </c>
      <c r="AQ187" s="219">
        <v>6986265</v>
      </c>
      <c r="AR187" s="219">
        <v>5</v>
      </c>
      <c r="AS187" s="219">
        <f>IFERROR(AQ187/AO186,"-")</f>
        <v>57264.467213114753</v>
      </c>
      <c r="AT187" s="219">
        <f t="shared" ref="AT187:AT189" si="286">IFERROR(AQ187/AP187,"-")</f>
        <v>317557.5</v>
      </c>
      <c r="AU187" s="219">
        <f t="shared" si="268"/>
        <v>1397253</v>
      </c>
      <c r="AV187" s="219">
        <f>IFERROR(AP187/AO186,"-")</f>
        <v>0.18032786885245902</v>
      </c>
      <c r="AW187" s="218">
        <f>IFERROR(AR187/AO186,"-")</f>
        <v>4.0983606557377046E-2</v>
      </c>
      <c r="AX187" s="488"/>
      <c r="AY187" s="59">
        <v>12</v>
      </c>
      <c r="AZ187" s="219">
        <v>4252926</v>
      </c>
      <c r="BA187" s="219">
        <v>3</v>
      </c>
      <c r="BB187" s="219">
        <f>IFERROR(AZ187/AX186,"-")</f>
        <v>2067.538162372387</v>
      </c>
      <c r="BC187" s="219">
        <f t="shared" ref="BC187:BC189" si="287">IFERROR(AZ187/AY187,"-")</f>
        <v>354410.5</v>
      </c>
      <c r="BD187" s="219">
        <f t="shared" si="269"/>
        <v>1417642</v>
      </c>
      <c r="BE187" s="219">
        <f>IFERROR(AY187/AX186,"-")</f>
        <v>5.8337384540593099E-3</v>
      </c>
      <c r="BF187" s="144">
        <f>IFERROR(BA187/AX186,"-")</f>
        <v>1.4584346135148275E-3</v>
      </c>
      <c r="BG187" s="187"/>
    </row>
    <row r="188" spans="2:59" s="7" customFormat="1" ht="13.5" customHeight="1">
      <c r="B188" s="465"/>
      <c r="C188" s="470"/>
      <c r="D188" s="297" t="s">
        <v>311</v>
      </c>
      <c r="E188" s="488"/>
      <c r="F188" s="222">
        <v>23</v>
      </c>
      <c r="G188" s="222">
        <v>100832</v>
      </c>
      <c r="H188" s="222">
        <v>3</v>
      </c>
      <c r="I188" s="222">
        <f>IFERROR(G188/E186,"-")</f>
        <v>185.01284403669726</v>
      </c>
      <c r="J188" s="222">
        <f t="shared" si="282"/>
        <v>4384</v>
      </c>
      <c r="K188" s="222">
        <f t="shared" si="264"/>
        <v>33610.666666666664</v>
      </c>
      <c r="L188" s="222">
        <f>IFERROR(F188/E186,"-")</f>
        <v>4.2201834862385323E-2</v>
      </c>
      <c r="M188" s="221">
        <f>IFERROR(H188/E186,"-")</f>
        <v>5.5045871559633031E-3</v>
      </c>
      <c r="N188" s="488"/>
      <c r="O188" s="222">
        <v>20</v>
      </c>
      <c r="P188" s="222">
        <v>56247</v>
      </c>
      <c r="Q188" s="222">
        <v>2</v>
      </c>
      <c r="R188" s="222">
        <f>IFERROR(P188/N186,"-")</f>
        <v>124.44026548672566</v>
      </c>
      <c r="S188" s="222">
        <f t="shared" si="283"/>
        <v>2812.35</v>
      </c>
      <c r="T188" s="222">
        <f t="shared" si="265"/>
        <v>28123.5</v>
      </c>
      <c r="U188" s="222">
        <f>IFERROR(O188/N186,"-")</f>
        <v>4.4247787610619468E-2</v>
      </c>
      <c r="V188" s="29">
        <f>IFERROR(Q188/N186,"-")</f>
        <v>4.4247787610619468E-3</v>
      </c>
      <c r="W188" s="488"/>
      <c r="X188" s="222">
        <v>0</v>
      </c>
      <c r="Y188" s="222">
        <v>0</v>
      </c>
      <c r="Z188" s="222">
        <v>0</v>
      </c>
      <c r="AA188" s="222">
        <f>IFERROR(Y188/W186,"-")</f>
        <v>0</v>
      </c>
      <c r="AB188" s="222" t="str">
        <f t="shared" si="284"/>
        <v>-</v>
      </c>
      <c r="AC188" s="222" t="str">
        <f t="shared" si="266"/>
        <v>-</v>
      </c>
      <c r="AD188" s="222">
        <f>IFERROR(X188/W186,"-")</f>
        <v>0</v>
      </c>
      <c r="AE188" s="29">
        <f>IFERROR(Z188/W186,"-")</f>
        <v>0</v>
      </c>
      <c r="AF188" s="488"/>
      <c r="AG188" s="222">
        <v>0</v>
      </c>
      <c r="AH188" s="222">
        <v>0</v>
      </c>
      <c r="AI188" s="222">
        <v>0</v>
      </c>
      <c r="AJ188" s="222">
        <f>IFERROR(AH188/AF186,"-")</f>
        <v>0</v>
      </c>
      <c r="AK188" s="222" t="str">
        <f t="shared" si="285"/>
        <v>-</v>
      </c>
      <c r="AL188" s="222" t="str">
        <f t="shared" si="267"/>
        <v>-</v>
      </c>
      <c r="AM188" s="222">
        <f>IFERROR(AG188/AF186,"-")</f>
        <v>0</v>
      </c>
      <c r="AN188" s="29">
        <f>IFERROR(AI188/AF186,"-")</f>
        <v>0</v>
      </c>
      <c r="AO188" s="485"/>
      <c r="AP188" s="222">
        <v>26</v>
      </c>
      <c r="AQ188" s="222">
        <v>148943</v>
      </c>
      <c r="AR188" s="222">
        <v>3</v>
      </c>
      <c r="AS188" s="222">
        <f>IFERROR(AQ188/AO186,"-")</f>
        <v>1220.844262295082</v>
      </c>
      <c r="AT188" s="222">
        <f t="shared" si="286"/>
        <v>5728.5769230769229</v>
      </c>
      <c r="AU188" s="222">
        <f t="shared" si="268"/>
        <v>49647.666666666664</v>
      </c>
      <c r="AV188" s="222">
        <f>IFERROR(AP188/AO186,"-")</f>
        <v>0.21311475409836064</v>
      </c>
      <c r="AW188" s="221">
        <f>IFERROR(AR188/AO186,"-")</f>
        <v>2.4590163934426229E-2</v>
      </c>
      <c r="AX188" s="488"/>
      <c r="AY188" s="222">
        <v>17</v>
      </c>
      <c r="AZ188" s="222">
        <v>56465</v>
      </c>
      <c r="BA188" s="222">
        <v>3</v>
      </c>
      <c r="BB188" s="222">
        <f>IFERROR(AZ188/AX186,"-")</f>
        <v>27.45017015070491</v>
      </c>
      <c r="BC188" s="222">
        <f t="shared" si="287"/>
        <v>3321.4705882352941</v>
      </c>
      <c r="BD188" s="222">
        <f t="shared" si="269"/>
        <v>18821.666666666668</v>
      </c>
      <c r="BE188" s="222">
        <f>IFERROR(AY188/AX186,"-")</f>
        <v>8.2644628099173556E-3</v>
      </c>
      <c r="BF188" s="29">
        <f>IFERROR(BA188/AX186,"-")</f>
        <v>1.4584346135148275E-3</v>
      </c>
      <c r="BG188" s="187"/>
    </row>
    <row r="189" spans="2:59" s="7" customFormat="1" ht="13.5" customHeight="1">
      <c r="B189" s="466"/>
      <c r="C189" s="471"/>
      <c r="D189" s="298" t="s">
        <v>64</v>
      </c>
      <c r="E189" s="489"/>
      <c r="F189" s="224">
        <v>1064</v>
      </c>
      <c r="G189" s="224">
        <f>SUM(G186:G188)</f>
        <v>82503224</v>
      </c>
      <c r="H189" s="224">
        <v>108</v>
      </c>
      <c r="I189" s="224">
        <f>IFERROR(G189/E186,"-")</f>
        <v>151382.0623853211</v>
      </c>
      <c r="J189" s="224">
        <f t="shared" si="282"/>
        <v>77540.624060150381</v>
      </c>
      <c r="K189" s="224">
        <f t="shared" si="264"/>
        <v>763918.74074074079</v>
      </c>
      <c r="L189" s="224">
        <f>IFERROR(F189/E186,"-")</f>
        <v>1.9522935779816515</v>
      </c>
      <c r="M189" s="223">
        <f>IFERROR(H189/E186,"-")</f>
        <v>0.19816513761467891</v>
      </c>
      <c r="N189" s="489"/>
      <c r="O189" s="224">
        <v>864</v>
      </c>
      <c r="P189" s="224">
        <f>SUM(P186:P188)</f>
        <v>68128702</v>
      </c>
      <c r="Q189" s="224">
        <v>91</v>
      </c>
      <c r="R189" s="224">
        <f>IFERROR(P189/N186,"-")</f>
        <v>150727.2168141593</v>
      </c>
      <c r="S189" s="224">
        <f t="shared" si="283"/>
        <v>78852.664351851854</v>
      </c>
      <c r="T189" s="224">
        <f t="shared" si="265"/>
        <v>748667.05494505493</v>
      </c>
      <c r="U189" s="224">
        <f>IFERROR(O189/N186,"-")</f>
        <v>1.9115044247787611</v>
      </c>
      <c r="V189" s="129">
        <f>IFERROR(Q189/N186,"-")</f>
        <v>0.20132743362831859</v>
      </c>
      <c r="W189" s="489"/>
      <c r="X189" s="224">
        <v>177</v>
      </c>
      <c r="Y189" s="224">
        <f>SUM(Y186:Y188)</f>
        <v>14337352</v>
      </c>
      <c r="Z189" s="224">
        <v>22</v>
      </c>
      <c r="AA189" s="224">
        <f>IFERROR(Y189/W186,"-")</f>
        <v>227577.01587301589</v>
      </c>
      <c r="AB189" s="224">
        <f t="shared" si="284"/>
        <v>81001.988700564965</v>
      </c>
      <c r="AC189" s="224">
        <f t="shared" si="266"/>
        <v>651697.81818181823</v>
      </c>
      <c r="AD189" s="224">
        <f>IFERROR(X189/W186,"-")</f>
        <v>2.8095238095238093</v>
      </c>
      <c r="AE189" s="129">
        <f>IFERROR(Z189/W186,"-")</f>
        <v>0.34920634920634919</v>
      </c>
      <c r="AF189" s="489"/>
      <c r="AG189" s="224">
        <v>142</v>
      </c>
      <c r="AH189" s="224">
        <f>SUM(AH186:AH188)</f>
        <v>12085195</v>
      </c>
      <c r="AI189" s="224">
        <v>19</v>
      </c>
      <c r="AJ189" s="224">
        <f>IFERROR(AH189/AF186,"-")</f>
        <v>246636.63265306121</v>
      </c>
      <c r="AK189" s="224">
        <f t="shared" si="285"/>
        <v>85107.007042253521</v>
      </c>
      <c r="AL189" s="224">
        <f t="shared" si="267"/>
        <v>636062.89473684214</v>
      </c>
      <c r="AM189" s="224">
        <f>IFERROR(AG189/AF186,"-")</f>
        <v>2.8979591836734695</v>
      </c>
      <c r="AN189" s="129">
        <f>IFERROR(AI189/AF186,"-")</f>
        <v>0.38775510204081631</v>
      </c>
      <c r="AO189" s="486"/>
      <c r="AP189" s="224">
        <v>495</v>
      </c>
      <c r="AQ189" s="224">
        <f>SUM(AQ186:AQ188)</f>
        <v>54565776</v>
      </c>
      <c r="AR189" s="224">
        <v>49</v>
      </c>
      <c r="AS189" s="224">
        <f>IFERROR(AQ189/AO186,"-")</f>
        <v>447260.45901639346</v>
      </c>
      <c r="AT189" s="224">
        <f t="shared" si="286"/>
        <v>110233.89090909091</v>
      </c>
      <c r="AU189" s="224">
        <f t="shared" si="268"/>
        <v>1113587.2653061224</v>
      </c>
      <c r="AV189" s="224">
        <f>IFERROR(AP189/AO186,"-")</f>
        <v>4.057377049180328</v>
      </c>
      <c r="AW189" s="223">
        <f>IFERROR(AR189/AO186,"-")</f>
        <v>0.40163934426229508</v>
      </c>
      <c r="AX189" s="489"/>
      <c r="AY189" s="224">
        <v>2490</v>
      </c>
      <c r="AZ189" s="224">
        <f>SUM(AZ186:AZ188)</f>
        <v>180969143</v>
      </c>
      <c r="BA189" s="224">
        <v>254</v>
      </c>
      <c r="BB189" s="224">
        <f>IFERROR(AZ189/AX186,"-")</f>
        <v>87977.220709771515</v>
      </c>
      <c r="BC189" s="224">
        <f t="shared" si="287"/>
        <v>72678.370682730922</v>
      </c>
      <c r="BD189" s="224">
        <f t="shared" si="269"/>
        <v>712476.94094488188</v>
      </c>
      <c r="BE189" s="224">
        <f>IFERROR(AY189/AX186,"-")</f>
        <v>1.2105007292173067</v>
      </c>
      <c r="BF189" s="129">
        <f>IFERROR(BA189/AX186,"-")</f>
        <v>0.12348079727758872</v>
      </c>
      <c r="BG189" s="187"/>
    </row>
    <row r="190" spans="2:59" s="7" customFormat="1" ht="13.5" customHeight="1">
      <c r="B190" s="464">
        <v>47</v>
      </c>
      <c r="C190" s="469" t="s">
        <v>12</v>
      </c>
      <c r="D190" s="301" t="s">
        <v>309</v>
      </c>
      <c r="E190" s="487">
        <f>市区町村別_オーラルフレイル区分別該当人数･割合!E51</f>
        <v>1077</v>
      </c>
      <c r="F190" s="243">
        <v>1734</v>
      </c>
      <c r="G190" s="58">
        <v>120235181</v>
      </c>
      <c r="H190" s="58">
        <v>176</v>
      </c>
      <c r="I190" s="58">
        <f>IFERROR(G190/E190,"-")</f>
        <v>111638.97957288765</v>
      </c>
      <c r="J190" s="58">
        <f>IFERROR(G190/F190,"-")</f>
        <v>69339.78143021914</v>
      </c>
      <c r="K190" s="58">
        <f t="shared" si="264"/>
        <v>683154.4375</v>
      </c>
      <c r="L190" s="58">
        <f>IFERROR(F190/E190,"-")</f>
        <v>1.6100278551532032</v>
      </c>
      <c r="M190" s="217">
        <f>IFERROR(H190/E190,"-")</f>
        <v>0.16341689879294335</v>
      </c>
      <c r="N190" s="487">
        <f>市区町村別_オーラルフレイル区分別該当人数･割合!G51</f>
        <v>832</v>
      </c>
      <c r="O190" s="243">
        <v>1333</v>
      </c>
      <c r="P190" s="58">
        <v>95262050</v>
      </c>
      <c r="Q190" s="58">
        <v>136</v>
      </c>
      <c r="R190" s="58">
        <f>IFERROR(P190/N190,"-")</f>
        <v>114497.65625</v>
      </c>
      <c r="S190" s="58">
        <f>IFERROR(P190/O190,"-")</f>
        <v>71464.40360090023</v>
      </c>
      <c r="T190" s="58">
        <f t="shared" si="265"/>
        <v>700456.25</v>
      </c>
      <c r="U190" s="58">
        <f>IFERROR(O190/N190,"-")</f>
        <v>1.6021634615384615</v>
      </c>
      <c r="V190" s="27">
        <f>IFERROR(Q190/N190,"-")</f>
        <v>0.16346153846153846</v>
      </c>
      <c r="W190" s="487">
        <f>市区町村別_オーラルフレイル区分別該当人数･割合!I51</f>
        <v>106</v>
      </c>
      <c r="X190" s="243">
        <v>275</v>
      </c>
      <c r="Y190" s="58">
        <v>26606881</v>
      </c>
      <c r="Z190" s="58">
        <v>30</v>
      </c>
      <c r="AA190" s="58">
        <f>IFERROR(Y190/W190,"-")</f>
        <v>251008.31132075473</v>
      </c>
      <c r="AB190" s="58">
        <f>IFERROR(Y190/X190,"-")</f>
        <v>96752.294545454541</v>
      </c>
      <c r="AC190" s="58">
        <f t="shared" si="266"/>
        <v>886896.03333333333</v>
      </c>
      <c r="AD190" s="58">
        <f>IFERROR(X190/W190,"-")</f>
        <v>2.5943396226415096</v>
      </c>
      <c r="AE190" s="27">
        <f>IFERROR(Z190/W190,"-")</f>
        <v>0.28301886792452829</v>
      </c>
      <c r="AF190" s="487">
        <f>市区町村別_オーラルフレイル区分別該当人数･割合!K51</f>
        <v>82</v>
      </c>
      <c r="AG190" s="243">
        <v>211</v>
      </c>
      <c r="AH190" s="58">
        <v>17979888</v>
      </c>
      <c r="AI190" s="58">
        <v>24</v>
      </c>
      <c r="AJ190" s="58">
        <f>IFERROR(AH190/AF190,"-")</f>
        <v>219266.92682926828</v>
      </c>
      <c r="AK190" s="58">
        <f>IFERROR(AH190/AG190,"-")</f>
        <v>85212.739336492887</v>
      </c>
      <c r="AL190" s="58">
        <f t="shared" si="267"/>
        <v>749162</v>
      </c>
      <c r="AM190" s="58">
        <f>IFERROR(AG190/AF190,"-")</f>
        <v>2.5731707317073171</v>
      </c>
      <c r="AN190" s="27">
        <f>IFERROR(AI190/AF190,"-")</f>
        <v>0.29268292682926828</v>
      </c>
      <c r="AO190" s="484">
        <f>市区町村別_オーラルフレイル区分別該当人数･割合!M51</f>
        <v>296</v>
      </c>
      <c r="AP190" s="243">
        <v>641</v>
      </c>
      <c r="AQ190" s="58">
        <v>54612259</v>
      </c>
      <c r="AR190" s="58">
        <v>66</v>
      </c>
      <c r="AS190" s="58">
        <f>IFERROR(AQ190/AO190,"-")</f>
        <v>184500.875</v>
      </c>
      <c r="AT190" s="58">
        <f>IFERROR(AQ190/AP190,"-")</f>
        <v>85198.531981279244</v>
      </c>
      <c r="AU190" s="58">
        <f t="shared" si="268"/>
        <v>827458.46969696973</v>
      </c>
      <c r="AV190" s="58">
        <f>IFERROR(AP190/AO190,"-")</f>
        <v>2.1655405405405403</v>
      </c>
      <c r="AW190" s="217">
        <f>IFERROR(AR190/AO190,"-")</f>
        <v>0.22297297297297297</v>
      </c>
      <c r="AX190" s="487">
        <f>市区町村別_オーラルフレイル区分別該当人数･割合!O51</f>
        <v>4084</v>
      </c>
      <c r="AY190" s="243">
        <v>3998</v>
      </c>
      <c r="AZ190" s="58">
        <v>314166213</v>
      </c>
      <c r="BA190" s="58">
        <v>419</v>
      </c>
      <c r="BB190" s="58">
        <f>IFERROR(AZ190/AX190,"-")</f>
        <v>76926.105044074444</v>
      </c>
      <c r="BC190" s="58">
        <f>IFERROR(AZ190/AY190,"-")</f>
        <v>78580.843671835915</v>
      </c>
      <c r="BD190" s="58">
        <f t="shared" si="269"/>
        <v>749800.03102625301</v>
      </c>
      <c r="BE190" s="58">
        <f>IFERROR(AY190/AX190,"-")</f>
        <v>0.97894221351616062</v>
      </c>
      <c r="BF190" s="27">
        <f>IFERROR(BA190/AX190,"-")</f>
        <v>0.10259549461312439</v>
      </c>
      <c r="BG190" s="187"/>
    </row>
    <row r="191" spans="2:59" s="7" customFormat="1" ht="13.5" customHeight="1">
      <c r="B191" s="465"/>
      <c r="C191" s="470"/>
      <c r="D191" s="300" t="s">
        <v>310</v>
      </c>
      <c r="E191" s="488"/>
      <c r="F191" s="59">
        <v>20</v>
      </c>
      <c r="G191" s="219">
        <v>6778787</v>
      </c>
      <c r="H191" s="219">
        <v>5</v>
      </c>
      <c r="I191" s="219">
        <f>IFERROR(G191/E190,"-")</f>
        <v>6294.1383472609095</v>
      </c>
      <c r="J191" s="219">
        <f t="shared" ref="J191:J193" si="288">IFERROR(G191/F191,"-")</f>
        <v>338939.35</v>
      </c>
      <c r="K191" s="219">
        <f t="shared" si="264"/>
        <v>1355757.4</v>
      </c>
      <c r="L191" s="219">
        <f>IFERROR(F191/E190,"-")</f>
        <v>1.8570102135561744E-2</v>
      </c>
      <c r="M191" s="218">
        <f>IFERROR(H191/E190,"-")</f>
        <v>4.642525533890436E-3</v>
      </c>
      <c r="N191" s="488"/>
      <c r="O191" s="59">
        <v>17</v>
      </c>
      <c r="P191" s="219">
        <v>5544720</v>
      </c>
      <c r="Q191" s="219">
        <v>4</v>
      </c>
      <c r="R191" s="219">
        <f>IFERROR(P191/N190,"-")</f>
        <v>6664.3269230769229</v>
      </c>
      <c r="S191" s="219">
        <f t="shared" ref="S191:S193" si="289">IFERROR(P191/O191,"-")</f>
        <v>326160</v>
      </c>
      <c r="T191" s="219">
        <f t="shared" si="265"/>
        <v>1386180</v>
      </c>
      <c r="U191" s="219">
        <f>IFERROR(O191/N190,"-")</f>
        <v>2.0432692307692308E-2</v>
      </c>
      <c r="V191" s="144">
        <f>IFERROR(Q191/N190,"-")</f>
        <v>4.807692307692308E-3</v>
      </c>
      <c r="W191" s="488"/>
      <c r="X191" s="59">
        <v>5</v>
      </c>
      <c r="Y191" s="219">
        <v>1677602</v>
      </c>
      <c r="Z191" s="219">
        <v>3</v>
      </c>
      <c r="AA191" s="219">
        <f>IFERROR(Y191/W190,"-")</f>
        <v>15826.433962264151</v>
      </c>
      <c r="AB191" s="219">
        <f t="shared" ref="AB191:AB193" si="290">IFERROR(Y191/X191,"-")</f>
        <v>335520.40000000002</v>
      </c>
      <c r="AC191" s="219">
        <f t="shared" si="266"/>
        <v>559200.66666666663</v>
      </c>
      <c r="AD191" s="219">
        <f>IFERROR(X191/W190,"-")</f>
        <v>4.716981132075472E-2</v>
      </c>
      <c r="AE191" s="144">
        <f>IFERROR(Z191/W190,"-")</f>
        <v>2.8301886792452831E-2</v>
      </c>
      <c r="AF191" s="488"/>
      <c r="AG191" s="59">
        <v>5</v>
      </c>
      <c r="AH191" s="219">
        <v>1677602</v>
      </c>
      <c r="AI191" s="219">
        <v>3</v>
      </c>
      <c r="AJ191" s="219">
        <f>IFERROR(AH191/AF190,"-")</f>
        <v>20458.560975609755</v>
      </c>
      <c r="AK191" s="219">
        <f t="shared" ref="AK191:AK193" si="291">IFERROR(AH191/AG191,"-")</f>
        <v>335520.40000000002</v>
      </c>
      <c r="AL191" s="219">
        <f t="shared" si="267"/>
        <v>559200.66666666663</v>
      </c>
      <c r="AM191" s="219">
        <f>IFERROR(AG191/AF190,"-")</f>
        <v>6.097560975609756E-2</v>
      </c>
      <c r="AN191" s="144">
        <f>IFERROR(AI191/AF190,"-")</f>
        <v>3.6585365853658534E-2</v>
      </c>
      <c r="AO191" s="485"/>
      <c r="AP191" s="59">
        <v>0</v>
      </c>
      <c r="AQ191" s="219">
        <v>0</v>
      </c>
      <c r="AR191" s="219">
        <v>0</v>
      </c>
      <c r="AS191" s="219">
        <f>IFERROR(AQ191/AO190,"-")</f>
        <v>0</v>
      </c>
      <c r="AT191" s="219" t="str">
        <f t="shared" ref="AT191:AT193" si="292">IFERROR(AQ191/AP191,"-")</f>
        <v>-</v>
      </c>
      <c r="AU191" s="219" t="str">
        <f t="shared" si="268"/>
        <v>-</v>
      </c>
      <c r="AV191" s="219">
        <f>IFERROR(AP191/AO190,"-")</f>
        <v>0</v>
      </c>
      <c r="AW191" s="218">
        <f>IFERROR(AR191/AO190,"-")</f>
        <v>0</v>
      </c>
      <c r="AX191" s="488"/>
      <c r="AY191" s="59">
        <v>16</v>
      </c>
      <c r="AZ191" s="219">
        <v>4372863</v>
      </c>
      <c r="BA191" s="219">
        <v>8</v>
      </c>
      <c r="BB191" s="219">
        <f>IFERROR(AZ191/AX190,"-")</f>
        <v>1070.7304113614105</v>
      </c>
      <c r="BC191" s="219">
        <f t="shared" ref="BC191:BC193" si="293">IFERROR(AZ191/AY191,"-")</f>
        <v>273303.9375</v>
      </c>
      <c r="BD191" s="219">
        <f t="shared" si="269"/>
        <v>546607.875</v>
      </c>
      <c r="BE191" s="219">
        <f>IFERROR(AY191/AX190,"-")</f>
        <v>3.9177277179236044E-3</v>
      </c>
      <c r="BF191" s="144">
        <f>IFERROR(BA191/AX190,"-")</f>
        <v>1.9588638589618022E-3</v>
      </c>
      <c r="BG191" s="187"/>
    </row>
    <row r="192" spans="2:59" s="7" customFormat="1" ht="13.5" customHeight="1">
      <c r="B192" s="465"/>
      <c r="C192" s="470"/>
      <c r="D192" s="297" t="s">
        <v>311</v>
      </c>
      <c r="E192" s="488"/>
      <c r="F192" s="222">
        <v>16</v>
      </c>
      <c r="G192" s="222">
        <v>114468</v>
      </c>
      <c r="H192" s="222">
        <v>4</v>
      </c>
      <c r="I192" s="222">
        <f>IFERROR(G192/E190,"-")</f>
        <v>106.2841225626741</v>
      </c>
      <c r="J192" s="222">
        <f t="shared" si="288"/>
        <v>7154.25</v>
      </c>
      <c r="K192" s="222">
        <f t="shared" si="264"/>
        <v>28617</v>
      </c>
      <c r="L192" s="222">
        <f>IFERROR(F192/E190,"-")</f>
        <v>1.4856081708449397E-2</v>
      </c>
      <c r="M192" s="221">
        <f>IFERROR(H192/E190,"-")</f>
        <v>3.7140204271123491E-3</v>
      </c>
      <c r="N192" s="488"/>
      <c r="O192" s="222">
        <v>16</v>
      </c>
      <c r="P192" s="222">
        <v>114468</v>
      </c>
      <c r="Q192" s="222">
        <v>4</v>
      </c>
      <c r="R192" s="222">
        <f>IFERROR(P192/N190,"-")</f>
        <v>137.58173076923077</v>
      </c>
      <c r="S192" s="222">
        <f t="shared" si="289"/>
        <v>7154.25</v>
      </c>
      <c r="T192" s="222">
        <f t="shared" si="265"/>
        <v>28617</v>
      </c>
      <c r="U192" s="222">
        <f>IFERROR(O192/N190,"-")</f>
        <v>1.9230769230769232E-2</v>
      </c>
      <c r="V192" s="29">
        <f>IFERROR(Q192/N190,"-")</f>
        <v>4.807692307692308E-3</v>
      </c>
      <c r="W192" s="488"/>
      <c r="X192" s="222">
        <v>13</v>
      </c>
      <c r="Y192" s="222">
        <v>106987</v>
      </c>
      <c r="Z192" s="222">
        <v>2</v>
      </c>
      <c r="AA192" s="222">
        <f>IFERROR(Y192/W190,"-")</f>
        <v>1009.311320754717</v>
      </c>
      <c r="AB192" s="222">
        <f t="shared" si="290"/>
        <v>8229.7692307692305</v>
      </c>
      <c r="AC192" s="222">
        <f t="shared" si="266"/>
        <v>53493.5</v>
      </c>
      <c r="AD192" s="222">
        <f>IFERROR(X192/W190,"-")</f>
        <v>0.12264150943396226</v>
      </c>
      <c r="AE192" s="29">
        <f>IFERROR(Z192/W190,"-")</f>
        <v>1.8867924528301886E-2</v>
      </c>
      <c r="AF192" s="488"/>
      <c r="AG192" s="222">
        <v>13</v>
      </c>
      <c r="AH192" s="222">
        <v>106987</v>
      </c>
      <c r="AI192" s="222">
        <v>2</v>
      </c>
      <c r="AJ192" s="222">
        <f>IFERROR(AH192/AF190,"-")</f>
        <v>1304.719512195122</v>
      </c>
      <c r="AK192" s="222">
        <f t="shared" si="291"/>
        <v>8229.7692307692305</v>
      </c>
      <c r="AL192" s="222">
        <f t="shared" si="267"/>
        <v>53493.5</v>
      </c>
      <c r="AM192" s="222">
        <f>IFERROR(AG192/AF190,"-")</f>
        <v>0.15853658536585366</v>
      </c>
      <c r="AN192" s="29">
        <f>IFERROR(AI192/AF190,"-")</f>
        <v>2.4390243902439025E-2</v>
      </c>
      <c r="AO192" s="485"/>
      <c r="AP192" s="222">
        <v>29</v>
      </c>
      <c r="AQ192" s="222">
        <v>237825</v>
      </c>
      <c r="AR192" s="222">
        <v>4</v>
      </c>
      <c r="AS192" s="222">
        <f>IFERROR(AQ192/AO190,"-")</f>
        <v>803.46283783783781</v>
      </c>
      <c r="AT192" s="222">
        <f t="shared" si="292"/>
        <v>8200.8620689655181</v>
      </c>
      <c r="AU192" s="222">
        <f t="shared" si="268"/>
        <v>59456.25</v>
      </c>
      <c r="AV192" s="222">
        <f>IFERROR(AP192/AO190,"-")</f>
        <v>9.7972972972972971E-2</v>
      </c>
      <c r="AW192" s="221">
        <f>IFERROR(AR192/AO190,"-")</f>
        <v>1.3513513513513514E-2</v>
      </c>
      <c r="AX192" s="488"/>
      <c r="AY192" s="222">
        <v>42</v>
      </c>
      <c r="AZ192" s="222">
        <v>610719</v>
      </c>
      <c r="BA192" s="222">
        <v>15</v>
      </c>
      <c r="BB192" s="222">
        <f>IFERROR(AZ192/AX190,"-")</f>
        <v>149.5394221351616</v>
      </c>
      <c r="BC192" s="222">
        <f t="shared" si="293"/>
        <v>14540.928571428571</v>
      </c>
      <c r="BD192" s="222">
        <f t="shared" si="269"/>
        <v>40714.6</v>
      </c>
      <c r="BE192" s="222">
        <f>IFERROR(AY192/AX190,"-")</f>
        <v>1.028403525954946E-2</v>
      </c>
      <c r="BF192" s="29">
        <f>IFERROR(BA192/AX190,"-")</f>
        <v>3.6728697355533791E-3</v>
      </c>
      <c r="BG192" s="187"/>
    </row>
    <row r="193" spans="2:59" s="7" customFormat="1" ht="13.5" customHeight="1">
      <c r="B193" s="466"/>
      <c r="C193" s="471"/>
      <c r="D193" s="298" t="s">
        <v>64</v>
      </c>
      <c r="E193" s="489"/>
      <c r="F193" s="224">
        <v>1748</v>
      </c>
      <c r="G193" s="224">
        <f>SUM(G190:G192)</f>
        <v>127128436</v>
      </c>
      <c r="H193" s="224">
        <v>178</v>
      </c>
      <c r="I193" s="224">
        <f>IFERROR(G193/E190,"-")</f>
        <v>118039.40204271124</v>
      </c>
      <c r="J193" s="224">
        <f t="shared" si="288"/>
        <v>72727.938215102971</v>
      </c>
      <c r="K193" s="224">
        <f t="shared" si="264"/>
        <v>714204.69662921352</v>
      </c>
      <c r="L193" s="224">
        <f>IFERROR(F193/E190,"-")</f>
        <v>1.6230269266480966</v>
      </c>
      <c r="M193" s="223">
        <f>IFERROR(H193/E190,"-")</f>
        <v>0.16527390900649955</v>
      </c>
      <c r="N193" s="489"/>
      <c r="O193" s="224">
        <v>1347</v>
      </c>
      <c r="P193" s="224">
        <f>SUM(P190:P192)</f>
        <v>100921238</v>
      </c>
      <c r="Q193" s="224">
        <v>138</v>
      </c>
      <c r="R193" s="224">
        <f>IFERROR(P193/N190,"-")</f>
        <v>121299.56490384616</v>
      </c>
      <c r="S193" s="224">
        <f t="shared" si="289"/>
        <v>74922.968077208614</v>
      </c>
      <c r="T193" s="224">
        <f t="shared" si="265"/>
        <v>731313.31884057971</v>
      </c>
      <c r="U193" s="224">
        <f>IFERROR(O193/N190,"-")</f>
        <v>1.6189903846153846</v>
      </c>
      <c r="V193" s="129">
        <f>IFERROR(Q193/N190,"-")</f>
        <v>0.16586538461538461</v>
      </c>
      <c r="W193" s="489"/>
      <c r="X193" s="224">
        <v>277</v>
      </c>
      <c r="Y193" s="224">
        <f>SUM(Y190:Y192)</f>
        <v>28391470</v>
      </c>
      <c r="Z193" s="224">
        <v>31</v>
      </c>
      <c r="AA193" s="224">
        <f>IFERROR(Y193/W190,"-")</f>
        <v>267844.05660377361</v>
      </c>
      <c r="AB193" s="224">
        <f t="shared" si="290"/>
        <v>102496.28158844766</v>
      </c>
      <c r="AC193" s="224">
        <f t="shared" si="266"/>
        <v>915853.87096774194</v>
      </c>
      <c r="AD193" s="224">
        <f>IFERROR(X193/W190,"-")</f>
        <v>2.6132075471698113</v>
      </c>
      <c r="AE193" s="129">
        <f>IFERROR(Z193/W190,"-")</f>
        <v>0.29245283018867924</v>
      </c>
      <c r="AF193" s="489"/>
      <c r="AG193" s="224">
        <v>213</v>
      </c>
      <c r="AH193" s="224">
        <f>SUM(AH190:AH192)</f>
        <v>19764477</v>
      </c>
      <c r="AI193" s="224">
        <v>25</v>
      </c>
      <c r="AJ193" s="224">
        <f>IFERROR(AH193/AF190,"-")</f>
        <v>241030.20731707316</v>
      </c>
      <c r="AK193" s="224">
        <f t="shared" si="291"/>
        <v>92790.971830985916</v>
      </c>
      <c r="AL193" s="224">
        <f t="shared" si="267"/>
        <v>790579.08</v>
      </c>
      <c r="AM193" s="224">
        <f>IFERROR(AG193/AF190,"-")</f>
        <v>2.5975609756097562</v>
      </c>
      <c r="AN193" s="129">
        <f>IFERROR(AI193/AF190,"-")</f>
        <v>0.3048780487804878</v>
      </c>
      <c r="AO193" s="486"/>
      <c r="AP193" s="224">
        <v>641</v>
      </c>
      <c r="AQ193" s="224">
        <f>SUM(AQ190:AQ192)</f>
        <v>54850084</v>
      </c>
      <c r="AR193" s="224">
        <v>66</v>
      </c>
      <c r="AS193" s="224">
        <f>IFERROR(AQ193/AO190,"-")</f>
        <v>185304.33783783784</v>
      </c>
      <c r="AT193" s="224">
        <f t="shared" si="292"/>
        <v>85569.553822152884</v>
      </c>
      <c r="AU193" s="224">
        <f t="shared" si="268"/>
        <v>831061.87878787878</v>
      </c>
      <c r="AV193" s="224">
        <f>IFERROR(AP193/AO190,"-")</f>
        <v>2.1655405405405403</v>
      </c>
      <c r="AW193" s="223">
        <f>IFERROR(AR193/AO190,"-")</f>
        <v>0.22297297297297297</v>
      </c>
      <c r="AX193" s="489"/>
      <c r="AY193" s="224">
        <v>4003</v>
      </c>
      <c r="AZ193" s="224">
        <f>SUM(AZ190:AZ192)</f>
        <v>319149795</v>
      </c>
      <c r="BA193" s="224">
        <v>420</v>
      </c>
      <c r="BB193" s="224">
        <f>IFERROR(AZ193/AX190,"-")</f>
        <v>78146.374877571012</v>
      </c>
      <c r="BC193" s="224">
        <f t="shared" si="293"/>
        <v>79727.653010242313</v>
      </c>
      <c r="BD193" s="224">
        <f t="shared" si="269"/>
        <v>759880.46428571432</v>
      </c>
      <c r="BE193" s="224">
        <f>IFERROR(AY193/AX190,"-")</f>
        <v>0.9801665034280117</v>
      </c>
      <c r="BF193" s="129">
        <f>IFERROR(BA193/AX190,"-")</f>
        <v>0.10284035259549461</v>
      </c>
      <c r="BG193" s="187"/>
    </row>
    <row r="194" spans="2:59" s="7" customFormat="1" ht="13.5" customHeight="1">
      <c r="B194" s="464">
        <v>48</v>
      </c>
      <c r="C194" s="469" t="s">
        <v>21</v>
      </c>
      <c r="D194" s="301" t="s">
        <v>309</v>
      </c>
      <c r="E194" s="487">
        <f>市区町村別_オーラルフレイル区分別該当人数･割合!E52</f>
        <v>706</v>
      </c>
      <c r="F194" s="243">
        <v>1428</v>
      </c>
      <c r="G194" s="58">
        <v>97530190</v>
      </c>
      <c r="H194" s="58">
        <v>144</v>
      </c>
      <c r="I194" s="58">
        <f>IFERROR(G194/E194,"-")</f>
        <v>138144.74504249293</v>
      </c>
      <c r="J194" s="58">
        <f>IFERROR(G194/F194,"-")</f>
        <v>68298.452380952382</v>
      </c>
      <c r="K194" s="58">
        <f t="shared" si="264"/>
        <v>677292.98611111112</v>
      </c>
      <c r="L194" s="58">
        <f>IFERROR(F194/E194,"-")</f>
        <v>2.0226628895184136</v>
      </c>
      <c r="M194" s="217">
        <f>IFERROR(H194/E194,"-")</f>
        <v>0.20396600566572237</v>
      </c>
      <c r="N194" s="487">
        <f>市区町村別_オーラルフレイル区分別該当人数･割合!G52</f>
        <v>526</v>
      </c>
      <c r="O194" s="243">
        <v>1118</v>
      </c>
      <c r="P194" s="58">
        <v>79823409</v>
      </c>
      <c r="Q194" s="58">
        <v>111</v>
      </c>
      <c r="R194" s="58">
        <f>IFERROR(P194/N194,"-")</f>
        <v>151755.53041825094</v>
      </c>
      <c r="S194" s="58">
        <f>IFERROR(P194/O194,"-")</f>
        <v>71398.398032200363</v>
      </c>
      <c r="T194" s="58">
        <f t="shared" si="265"/>
        <v>719129.81081081077</v>
      </c>
      <c r="U194" s="58">
        <f>IFERROR(O194/N194,"-")</f>
        <v>2.1254752851711025</v>
      </c>
      <c r="V194" s="27">
        <f>IFERROR(Q194/N194,"-")</f>
        <v>0.21102661596958175</v>
      </c>
      <c r="W194" s="487">
        <f>市区町村別_オーラルフレイル区分別該当人数･割合!I52</f>
        <v>73</v>
      </c>
      <c r="X194" s="243">
        <v>275</v>
      </c>
      <c r="Y194" s="58">
        <v>19203576</v>
      </c>
      <c r="Z194" s="58">
        <v>25</v>
      </c>
      <c r="AA194" s="58">
        <f>IFERROR(Y194/W194,"-")</f>
        <v>263062.68493150687</v>
      </c>
      <c r="AB194" s="58">
        <f>IFERROR(Y194/X194,"-")</f>
        <v>69831.185454545455</v>
      </c>
      <c r="AC194" s="58">
        <f t="shared" si="266"/>
        <v>768143.04</v>
      </c>
      <c r="AD194" s="58">
        <f>IFERROR(X194/W194,"-")</f>
        <v>3.7671232876712328</v>
      </c>
      <c r="AE194" s="27">
        <f>IFERROR(Z194/W194,"-")</f>
        <v>0.34246575342465752</v>
      </c>
      <c r="AF194" s="487">
        <f>市区町村別_オーラルフレイル区分別該当人数･割合!K52</f>
        <v>62</v>
      </c>
      <c r="AG194" s="243">
        <v>241</v>
      </c>
      <c r="AH194" s="58">
        <v>17083888</v>
      </c>
      <c r="AI194" s="58">
        <v>22</v>
      </c>
      <c r="AJ194" s="58">
        <f>IFERROR(AH194/AF194,"-")</f>
        <v>275546.58064516127</v>
      </c>
      <c r="AK194" s="58">
        <f>IFERROR(AH194/AG194,"-")</f>
        <v>70887.502074688789</v>
      </c>
      <c r="AL194" s="58">
        <f t="shared" si="267"/>
        <v>776540.36363636365</v>
      </c>
      <c r="AM194" s="58">
        <f>IFERROR(AG194/AF194,"-")</f>
        <v>3.8870967741935485</v>
      </c>
      <c r="AN194" s="27">
        <f>IFERROR(AI194/AF194,"-")</f>
        <v>0.35483870967741937</v>
      </c>
      <c r="AO194" s="484">
        <f>市区町村別_オーラルフレイル区分別該当人数･割合!M52</f>
        <v>162</v>
      </c>
      <c r="AP194" s="243">
        <v>440</v>
      </c>
      <c r="AQ194" s="58">
        <v>49158395</v>
      </c>
      <c r="AR194" s="58">
        <v>45</v>
      </c>
      <c r="AS194" s="58">
        <f>IFERROR(AQ194/AO194,"-")</f>
        <v>303446.88271604938</v>
      </c>
      <c r="AT194" s="58">
        <f>IFERROR(AQ194/AP194,"-")</f>
        <v>111723.625</v>
      </c>
      <c r="AU194" s="58">
        <f t="shared" si="268"/>
        <v>1092408.7777777778</v>
      </c>
      <c r="AV194" s="58">
        <f>IFERROR(AP194/AO194,"-")</f>
        <v>2.7160493827160495</v>
      </c>
      <c r="AW194" s="217">
        <f>IFERROR(AR194/AO194,"-")</f>
        <v>0.27777777777777779</v>
      </c>
      <c r="AX194" s="487">
        <f>市区町村別_オーラルフレイル区分別該当人数･割合!O52</f>
        <v>2861</v>
      </c>
      <c r="AY194" s="243">
        <v>2675</v>
      </c>
      <c r="AZ194" s="58">
        <v>219850329</v>
      </c>
      <c r="BA194" s="58">
        <v>278</v>
      </c>
      <c r="BB194" s="58">
        <f>IFERROR(AZ194/AX194,"-")</f>
        <v>76843.875917511366</v>
      </c>
      <c r="BC194" s="58">
        <f>IFERROR(AZ194/AY194,"-")</f>
        <v>82187.038878504667</v>
      </c>
      <c r="BD194" s="58">
        <f t="shared" si="269"/>
        <v>790828.52158273384</v>
      </c>
      <c r="BE194" s="58">
        <f>IFERROR(AY194/AX194,"-")</f>
        <v>0.93498776651520443</v>
      </c>
      <c r="BF194" s="27">
        <f>IFERROR(BA194/AX194,"-")</f>
        <v>9.7168822090178256E-2</v>
      </c>
      <c r="BG194" s="187"/>
    </row>
    <row r="195" spans="2:59" s="7" customFormat="1" ht="13.5" customHeight="1">
      <c r="B195" s="465"/>
      <c r="C195" s="470"/>
      <c r="D195" s="300" t="s">
        <v>310</v>
      </c>
      <c r="E195" s="488"/>
      <c r="F195" s="59">
        <v>4</v>
      </c>
      <c r="G195" s="219">
        <v>1675724</v>
      </c>
      <c r="H195" s="219">
        <v>1</v>
      </c>
      <c r="I195" s="219">
        <f>IFERROR(G195/E194,"-")</f>
        <v>2373.5467422096317</v>
      </c>
      <c r="J195" s="219">
        <f t="shared" ref="J195:J197" si="294">IFERROR(G195/F195,"-")</f>
        <v>418931</v>
      </c>
      <c r="K195" s="219">
        <f t="shared" si="264"/>
        <v>1675724</v>
      </c>
      <c r="L195" s="219">
        <f>IFERROR(F195/E194,"-")</f>
        <v>5.6657223796033997E-3</v>
      </c>
      <c r="M195" s="218">
        <f>IFERROR(H195/E194,"-")</f>
        <v>1.4164305949008499E-3</v>
      </c>
      <c r="N195" s="488"/>
      <c r="O195" s="59">
        <v>4</v>
      </c>
      <c r="P195" s="219">
        <v>1675724</v>
      </c>
      <c r="Q195" s="219">
        <v>1</v>
      </c>
      <c r="R195" s="219">
        <f>IFERROR(P195/N194,"-")</f>
        <v>3185.7870722433458</v>
      </c>
      <c r="S195" s="219">
        <f t="shared" ref="S195:S197" si="295">IFERROR(P195/O195,"-")</f>
        <v>418931</v>
      </c>
      <c r="T195" s="219">
        <f t="shared" si="265"/>
        <v>1675724</v>
      </c>
      <c r="U195" s="219">
        <f>IFERROR(O195/N194,"-")</f>
        <v>7.6045627376425855E-3</v>
      </c>
      <c r="V195" s="144">
        <f>IFERROR(Q195/N194,"-")</f>
        <v>1.9011406844106464E-3</v>
      </c>
      <c r="W195" s="488"/>
      <c r="X195" s="59">
        <v>4</v>
      </c>
      <c r="Y195" s="219">
        <v>1675724</v>
      </c>
      <c r="Z195" s="219">
        <v>1</v>
      </c>
      <c r="AA195" s="219">
        <f>IFERROR(Y195/W194,"-")</f>
        <v>22955.123287671231</v>
      </c>
      <c r="AB195" s="219">
        <f t="shared" ref="AB195:AB197" si="296">IFERROR(Y195/X195,"-")</f>
        <v>418931</v>
      </c>
      <c r="AC195" s="219">
        <f t="shared" si="266"/>
        <v>1675724</v>
      </c>
      <c r="AD195" s="219">
        <f>IFERROR(X195/W194,"-")</f>
        <v>5.4794520547945202E-2</v>
      </c>
      <c r="AE195" s="144">
        <f>IFERROR(Z195/W194,"-")</f>
        <v>1.3698630136986301E-2</v>
      </c>
      <c r="AF195" s="488"/>
      <c r="AG195" s="59">
        <v>4</v>
      </c>
      <c r="AH195" s="219">
        <v>1675724</v>
      </c>
      <c r="AI195" s="219">
        <v>1</v>
      </c>
      <c r="AJ195" s="219">
        <f>IFERROR(AH195/AF194,"-")</f>
        <v>27027.806451612902</v>
      </c>
      <c r="AK195" s="219">
        <f t="shared" ref="AK195:AK197" si="297">IFERROR(AH195/AG195,"-")</f>
        <v>418931</v>
      </c>
      <c r="AL195" s="219">
        <f t="shared" si="267"/>
        <v>1675724</v>
      </c>
      <c r="AM195" s="219">
        <f>IFERROR(AG195/AF194,"-")</f>
        <v>6.4516129032258063E-2</v>
      </c>
      <c r="AN195" s="144">
        <f>IFERROR(AI195/AF194,"-")</f>
        <v>1.6129032258064516E-2</v>
      </c>
      <c r="AO195" s="485"/>
      <c r="AP195" s="59">
        <v>12</v>
      </c>
      <c r="AQ195" s="219">
        <v>3488541</v>
      </c>
      <c r="AR195" s="219">
        <v>1</v>
      </c>
      <c r="AS195" s="219">
        <f>IFERROR(AQ195/AO194,"-")</f>
        <v>21534.203703703704</v>
      </c>
      <c r="AT195" s="219">
        <f t="shared" ref="AT195:AT197" si="298">IFERROR(AQ195/AP195,"-")</f>
        <v>290711.75</v>
      </c>
      <c r="AU195" s="219">
        <f t="shared" si="268"/>
        <v>3488541</v>
      </c>
      <c r="AV195" s="219">
        <f>IFERROR(AP195/AO194,"-")</f>
        <v>7.407407407407407E-2</v>
      </c>
      <c r="AW195" s="218">
        <f>IFERROR(AR195/AO194,"-")</f>
        <v>6.1728395061728392E-3</v>
      </c>
      <c r="AX195" s="488"/>
      <c r="AY195" s="59">
        <v>20</v>
      </c>
      <c r="AZ195" s="219">
        <v>5726003</v>
      </c>
      <c r="BA195" s="219">
        <v>6</v>
      </c>
      <c r="BB195" s="219">
        <f>IFERROR(AZ195/AX194,"-")</f>
        <v>2001.3991611324711</v>
      </c>
      <c r="BC195" s="219">
        <f t="shared" ref="BC195:BC197" si="299">IFERROR(AZ195/AY195,"-")</f>
        <v>286300.15000000002</v>
      </c>
      <c r="BD195" s="219">
        <f t="shared" si="269"/>
        <v>954333.83333333337</v>
      </c>
      <c r="BE195" s="219">
        <f>IFERROR(AY195/AX194,"-")</f>
        <v>6.9905627403005939E-3</v>
      </c>
      <c r="BF195" s="144">
        <f>IFERROR(BA195/AX194,"-")</f>
        <v>2.0971688220901784E-3</v>
      </c>
      <c r="BG195" s="187"/>
    </row>
    <row r="196" spans="2:59" s="7" customFormat="1" ht="13.5" customHeight="1">
      <c r="B196" s="465"/>
      <c r="C196" s="470"/>
      <c r="D196" s="297" t="s">
        <v>311</v>
      </c>
      <c r="E196" s="488"/>
      <c r="F196" s="222">
        <v>27</v>
      </c>
      <c r="G196" s="222">
        <v>140225</v>
      </c>
      <c r="H196" s="222">
        <v>4</v>
      </c>
      <c r="I196" s="222">
        <f>IFERROR(G196/E194,"-")</f>
        <v>198.61898016997168</v>
      </c>
      <c r="J196" s="222">
        <f t="shared" si="294"/>
        <v>5193.5185185185182</v>
      </c>
      <c r="K196" s="222">
        <f t="shared" si="264"/>
        <v>35056.25</v>
      </c>
      <c r="L196" s="222">
        <f>IFERROR(F196/E194,"-")</f>
        <v>3.8243626062322948E-2</v>
      </c>
      <c r="M196" s="221">
        <f>IFERROR(H196/E194,"-")</f>
        <v>5.6657223796033997E-3</v>
      </c>
      <c r="N196" s="488"/>
      <c r="O196" s="222">
        <v>27</v>
      </c>
      <c r="P196" s="222">
        <v>140225</v>
      </c>
      <c r="Q196" s="222">
        <v>4</v>
      </c>
      <c r="R196" s="222">
        <f>IFERROR(P196/N194,"-")</f>
        <v>266.58745247148289</v>
      </c>
      <c r="S196" s="222">
        <f t="shared" si="295"/>
        <v>5193.5185185185182</v>
      </c>
      <c r="T196" s="222">
        <f t="shared" si="265"/>
        <v>35056.25</v>
      </c>
      <c r="U196" s="222">
        <f>IFERROR(O196/N194,"-")</f>
        <v>5.1330798479087454E-2</v>
      </c>
      <c r="V196" s="29">
        <f>IFERROR(Q196/N194,"-")</f>
        <v>7.6045627376425855E-3</v>
      </c>
      <c r="W196" s="488"/>
      <c r="X196" s="222">
        <v>4</v>
      </c>
      <c r="Y196" s="222">
        <v>10601</v>
      </c>
      <c r="Z196" s="222">
        <v>1</v>
      </c>
      <c r="AA196" s="222">
        <f>IFERROR(Y196/W194,"-")</f>
        <v>145.21917808219177</v>
      </c>
      <c r="AB196" s="222">
        <f t="shared" si="296"/>
        <v>2650.25</v>
      </c>
      <c r="AC196" s="222">
        <f t="shared" si="266"/>
        <v>10601</v>
      </c>
      <c r="AD196" s="222">
        <f>IFERROR(X196/W194,"-")</f>
        <v>5.4794520547945202E-2</v>
      </c>
      <c r="AE196" s="29">
        <f>IFERROR(Z196/W194,"-")</f>
        <v>1.3698630136986301E-2</v>
      </c>
      <c r="AF196" s="488"/>
      <c r="AG196" s="222">
        <v>4</v>
      </c>
      <c r="AH196" s="222">
        <v>10601</v>
      </c>
      <c r="AI196" s="222">
        <v>1</v>
      </c>
      <c r="AJ196" s="222">
        <f>IFERROR(AH196/AF194,"-")</f>
        <v>170.98387096774192</v>
      </c>
      <c r="AK196" s="222">
        <f t="shared" si="297"/>
        <v>2650.25</v>
      </c>
      <c r="AL196" s="222">
        <f t="shared" si="267"/>
        <v>10601</v>
      </c>
      <c r="AM196" s="222">
        <f>IFERROR(AG196/AF194,"-")</f>
        <v>6.4516129032258063E-2</v>
      </c>
      <c r="AN196" s="29">
        <f>IFERROR(AI196/AF194,"-")</f>
        <v>1.6129032258064516E-2</v>
      </c>
      <c r="AO196" s="485"/>
      <c r="AP196" s="222">
        <v>11</v>
      </c>
      <c r="AQ196" s="222">
        <v>165015</v>
      </c>
      <c r="AR196" s="222">
        <v>1</v>
      </c>
      <c r="AS196" s="222">
        <f>IFERROR(AQ196/AO194,"-")</f>
        <v>1018.6111111111111</v>
      </c>
      <c r="AT196" s="222">
        <f t="shared" si="298"/>
        <v>15001.363636363636</v>
      </c>
      <c r="AU196" s="222">
        <f t="shared" si="268"/>
        <v>165015</v>
      </c>
      <c r="AV196" s="222">
        <f>IFERROR(AP196/AO194,"-")</f>
        <v>6.7901234567901231E-2</v>
      </c>
      <c r="AW196" s="221">
        <f>IFERROR(AR196/AO194,"-")</f>
        <v>6.1728395061728392E-3</v>
      </c>
      <c r="AX196" s="488"/>
      <c r="AY196" s="222">
        <v>34</v>
      </c>
      <c r="AZ196" s="222">
        <v>382541</v>
      </c>
      <c r="BA196" s="222">
        <v>8</v>
      </c>
      <c r="BB196" s="222">
        <f>IFERROR(AZ196/AX194,"-")</f>
        <v>133.70884306186647</v>
      </c>
      <c r="BC196" s="222">
        <f t="shared" si="299"/>
        <v>11251.205882352941</v>
      </c>
      <c r="BD196" s="222">
        <f t="shared" si="269"/>
        <v>47817.625</v>
      </c>
      <c r="BE196" s="222">
        <f>IFERROR(AY196/AX194,"-")</f>
        <v>1.1883956658511011E-2</v>
      </c>
      <c r="BF196" s="29">
        <f>IFERROR(BA196/AX194,"-")</f>
        <v>2.7962250961202375E-3</v>
      </c>
      <c r="BG196" s="187"/>
    </row>
    <row r="197" spans="2:59" s="7" customFormat="1" ht="13.5" customHeight="1">
      <c r="B197" s="466"/>
      <c r="C197" s="471"/>
      <c r="D197" s="298" t="s">
        <v>64</v>
      </c>
      <c r="E197" s="489"/>
      <c r="F197" s="224">
        <v>1428</v>
      </c>
      <c r="G197" s="224">
        <f>SUM(G194:G196)</f>
        <v>99346139</v>
      </c>
      <c r="H197" s="224">
        <v>144</v>
      </c>
      <c r="I197" s="224">
        <f>IFERROR(G197/E194,"-")</f>
        <v>140716.91076487253</v>
      </c>
      <c r="J197" s="224">
        <f t="shared" si="294"/>
        <v>69570.12535014005</v>
      </c>
      <c r="K197" s="224">
        <f t="shared" si="264"/>
        <v>689903.7430555555</v>
      </c>
      <c r="L197" s="224">
        <f>IFERROR(F197/E194,"-")</f>
        <v>2.0226628895184136</v>
      </c>
      <c r="M197" s="223">
        <f>IFERROR(H197/E194,"-")</f>
        <v>0.20396600566572237</v>
      </c>
      <c r="N197" s="489"/>
      <c r="O197" s="224">
        <v>1118</v>
      </c>
      <c r="P197" s="224">
        <f>SUM(P194:P196)</f>
        <v>81639358</v>
      </c>
      <c r="Q197" s="224">
        <v>111</v>
      </c>
      <c r="R197" s="224">
        <f>IFERROR(P197/N194,"-")</f>
        <v>155207.90494296578</v>
      </c>
      <c r="S197" s="224">
        <f t="shared" si="295"/>
        <v>73022.681574239716</v>
      </c>
      <c r="T197" s="224">
        <f t="shared" si="265"/>
        <v>735489.71171171172</v>
      </c>
      <c r="U197" s="224">
        <f>IFERROR(O197/N194,"-")</f>
        <v>2.1254752851711025</v>
      </c>
      <c r="V197" s="129">
        <f>IFERROR(Q197/N194,"-")</f>
        <v>0.21102661596958175</v>
      </c>
      <c r="W197" s="489"/>
      <c r="X197" s="224">
        <v>275</v>
      </c>
      <c r="Y197" s="224">
        <f>SUM(Y194:Y196)</f>
        <v>20889901</v>
      </c>
      <c r="Z197" s="224">
        <v>25</v>
      </c>
      <c r="AA197" s="224">
        <f>IFERROR(Y197/W194,"-")</f>
        <v>286163.0273972603</v>
      </c>
      <c r="AB197" s="224">
        <f t="shared" si="296"/>
        <v>75963.276363636367</v>
      </c>
      <c r="AC197" s="224">
        <f t="shared" si="266"/>
        <v>835596.04</v>
      </c>
      <c r="AD197" s="224">
        <f>IFERROR(X197/W194,"-")</f>
        <v>3.7671232876712328</v>
      </c>
      <c r="AE197" s="129">
        <f>IFERROR(Z197/W194,"-")</f>
        <v>0.34246575342465752</v>
      </c>
      <c r="AF197" s="489"/>
      <c r="AG197" s="224">
        <v>241</v>
      </c>
      <c r="AH197" s="224">
        <f>SUM(AH194:AH196)</f>
        <v>18770213</v>
      </c>
      <c r="AI197" s="224">
        <v>22</v>
      </c>
      <c r="AJ197" s="224">
        <f>IFERROR(AH197/AF194,"-")</f>
        <v>302745.37096774194</v>
      </c>
      <c r="AK197" s="224">
        <f t="shared" si="297"/>
        <v>77884.701244813274</v>
      </c>
      <c r="AL197" s="224">
        <f t="shared" si="267"/>
        <v>853191.5</v>
      </c>
      <c r="AM197" s="224">
        <f>IFERROR(AG197/AF194,"-")</f>
        <v>3.8870967741935485</v>
      </c>
      <c r="AN197" s="129">
        <f>IFERROR(AI197/AF194,"-")</f>
        <v>0.35483870967741937</v>
      </c>
      <c r="AO197" s="486"/>
      <c r="AP197" s="224">
        <v>452</v>
      </c>
      <c r="AQ197" s="224">
        <f>SUM(AQ194:AQ196)</f>
        <v>52811951</v>
      </c>
      <c r="AR197" s="224">
        <v>46</v>
      </c>
      <c r="AS197" s="224">
        <f>IFERROR(AQ197/AO194,"-")</f>
        <v>325999.69753086421</v>
      </c>
      <c r="AT197" s="224">
        <f t="shared" si="298"/>
        <v>116840.59955752212</v>
      </c>
      <c r="AU197" s="224">
        <f t="shared" si="268"/>
        <v>1148085.8913043479</v>
      </c>
      <c r="AV197" s="224">
        <f>IFERROR(AP197/AO194,"-")</f>
        <v>2.7901234567901234</v>
      </c>
      <c r="AW197" s="223">
        <f>IFERROR(AR197/AO194,"-")</f>
        <v>0.2839506172839506</v>
      </c>
      <c r="AX197" s="489"/>
      <c r="AY197" s="224">
        <v>2682</v>
      </c>
      <c r="AZ197" s="224">
        <f>SUM(AZ194:AZ196)</f>
        <v>225958873</v>
      </c>
      <c r="BA197" s="224">
        <v>279</v>
      </c>
      <c r="BB197" s="224">
        <f>IFERROR(AZ197/AX194,"-")</f>
        <v>78978.983921705702</v>
      </c>
      <c r="BC197" s="224">
        <f t="shared" si="299"/>
        <v>84250.139075316925</v>
      </c>
      <c r="BD197" s="224">
        <f t="shared" si="269"/>
        <v>809888.43369175622</v>
      </c>
      <c r="BE197" s="224">
        <f>IFERROR(AY197/AX194,"-")</f>
        <v>0.9374344634743097</v>
      </c>
      <c r="BF197" s="129">
        <f>IFERROR(BA197/AX194,"-")</f>
        <v>9.7518350227193296E-2</v>
      </c>
      <c r="BG197" s="187"/>
    </row>
    <row r="198" spans="2:59" s="7" customFormat="1" ht="13.5" customHeight="1">
      <c r="B198" s="464">
        <v>49</v>
      </c>
      <c r="C198" s="469" t="s">
        <v>22</v>
      </c>
      <c r="D198" s="301" t="s">
        <v>309</v>
      </c>
      <c r="E198" s="487">
        <f>市区町村別_オーラルフレイル区分別該当人数･割合!E53</f>
        <v>354</v>
      </c>
      <c r="F198" s="243">
        <v>601</v>
      </c>
      <c r="G198" s="58">
        <v>44741966</v>
      </c>
      <c r="H198" s="58">
        <v>59</v>
      </c>
      <c r="I198" s="58">
        <f>IFERROR(G198/E198,"-")</f>
        <v>126389.73446327684</v>
      </c>
      <c r="J198" s="58">
        <f>IFERROR(G198/F198,"-")</f>
        <v>74445.866888519129</v>
      </c>
      <c r="K198" s="58">
        <f t="shared" si="264"/>
        <v>758338.40677966096</v>
      </c>
      <c r="L198" s="58">
        <f>IFERROR(F198/E198,"-")</f>
        <v>1.6977401129943503</v>
      </c>
      <c r="M198" s="217">
        <f>IFERROR(H198/E198,"-")</f>
        <v>0.16666666666666666</v>
      </c>
      <c r="N198" s="487">
        <f>市区町村別_オーラルフレイル区分別該当人数･割合!G53</f>
        <v>245</v>
      </c>
      <c r="O198" s="243">
        <v>399</v>
      </c>
      <c r="P198" s="58">
        <v>25214968</v>
      </c>
      <c r="Q198" s="58">
        <v>38</v>
      </c>
      <c r="R198" s="58">
        <f>IFERROR(P198/N198,"-")</f>
        <v>102918.23673469388</v>
      </c>
      <c r="S198" s="58">
        <f>IFERROR(P198/O198,"-")</f>
        <v>63195.408521303259</v>
      </c>
      <c r="T198" s="58">
        <f t="shared" si="265"/>
        <v>663551.78947368416</v>
      </c>
      <c r="U198" s="58">
        <f>IFERROR(O198/N198,"-")</f>
        <v>1.6285714285714286</v>
      </c>
      <c r="V198" s="27">
        <f>IFERROR(Q198/N198,"-")</f>
        <v>0.15510204081632653</v>
      </c>
      <c r="W198" s="487">
        <f>市区町村別_オーラルフレイル区分別該当人数･割合!I53</f>
        <v>41</v>
      </c>
      <c r="X198" s="243">
        <v>127</v>
      </c>
      <c r="Y198" s="58">
        <v>11733656</v>
      </c>
      <c r="Z198" s="58">
        <v>12</v>
      </c>
      <c r="AA198" s="58">
        <f>IFERROR(Y198/W198,"-")</f>
        <v>286186.73170731706</v>
      </c>
      <c r="AB198" s="58">
        <f>IFERROR(Y198/X198,"-")</f>
        <v>92390.992125984252</v>
      </c>
      <c r="AC198" s="58">
        <f t="shared" si="266"/>
        <v>977804.66666666663</v>
      </c>
      <c r="AD198" s="58">
        <f>IFERROR(X198/W198,"-")</f>
        <v>3.0975609756097562</v>
      </c>
      <c r="AE198" s="27">
        <f>IFERROR(Z198/W198,"-")</f>
        <v>0.29268292682926828</v>
      </c>
      <c r="AF198" s="487">
        <f>市区町村別_オーラルフレイル区分別該当人数･割合!K53</f>
        <v>32</v>
      </c>
      <c r="AG198" s="243">
        <v>81</v>
      </c>
      <c r="AH198" s="58">
        <v>6088760</v>
      </c>
      <c r="AI198" s="58">
        <v>8</v>
      </c>
      <c r="AJ198" s="58">
        <f>IFERROR(AH198/AF198,"-")</f>
        <v>190273.75</v>
      </c>
      <c r="AK198" s="58">
        <f>IFERROR(AH198/AG198,"-")</f>
        <v>75169.876543209873</v>
      </c>
      <c r="AL198" s="58">
        <f t="shared" si="267"/>
        <v>761095</v>
      </c>
      <c r="AM198" s="58">
        <f>IFERROR(AG198/AF198,"-")</f>
        <v>2.53125</v>
      </c>
      <c r="AN198" s="27">
        <f>IFERROR(AI198/AF198,"-")</f>
        <v>0.25</v>
      </c>
      <c r="AO198" s="484">
        <f>市区町村別_オーラルフレイル区分別該当人数･割合!M53</f>
        <v>84</v>
      </c>
      <c r="AP198" s="243">
        <v>260</v>
      </c>
      <c r="AQ198" s="58">
        <v>26094696</v>
      </c>
      <c r="AR198" s="58">
        <v>26</v>
      </c>
      <c r="AS198" s="58">
        <f>IFERROR(AQ198/AO198,"-")</f>
        <v>310651.14285714284</v>
      </c>
      <c r="AT198" s="58">
        <f>IFERROR(AQ198/AP198,"-")</f>
        <v>100364.21538461538</v>
      </c>
      <c r="AU198" s="58">
        <f t="shared" si="268"/>
        <v>1003642.1538461539</v>
      </c>
      <c r="AV198" s="58">
        <f>IFERROR(AP198/AO198,"-")</f>
        <v>3.0952380952380953</v>
      </c>
      <c r="AW198" s="217">
        <f>IFERROR(AR198/AO198,"-")</f>
        <v>0.30952380952380953</v>
      </c>
      <c r="AX198" s="487">
        <f>市区町村別_オーラルフレイル区分別該当人数･割合!O53</f>
        <v>1425</v>
      </c>
      <c r="AY198" s="243">
        <v>1592</v>
      </c>
      <c r="AZ198" s="58">
        <v>128427895</v>
      </c>
      <c r="BA198" s="58">
        <v>157</v>
      </c>
      <c r="BB198" s="58">
        <f>IFERROR(AZ198/AX198,"-")</f>
        <v>90124.83859649123</v>
      </c>
      <c r="BC198" s="58">
        <f>IFERROR(AZ198/AY198,"-")</f>
        <v>80670.788316582912</v>
      </c>
      <c r="BD198" s="58">
        <f t="shared" si="269"/>
        <v>818012.07006369426</v>
      </c>
      <c r="BE198" s="58">
        <f>IFERROR(AY198/AX198,"-")</f>
        <v>1.1171929824561404</v>
      </c>
      <c r="BF198" s="27">
        <f>IFERROR(BA198/AX198,"-")</f>
        <v>0.11017543859649123</v>
      </c>
      <c r="BG198" s="187"/>
    </row>
    <row r="199" spans="2:59" s="7" customFormat="1" ht="13.5" customHeight="1">
      <c r="B199" s="465"/>
      <c r="C199" s="470"/>
      <c r="D199" s="300" t="s">
        <v>310</v>
      </c>
      <c r="E199" s="488"/>
      <c r="F199" s="59">
        <v>4</v>
      </c>
      <c r="G199" s="219">
        <v>1574622</v>
      </c>
      <c r="H199" s="219">
        <v>2</v>
      </c>
      <c r="I199" s="219">
        <f>IFERROR(G199/E198,"-")</f>
        <v>4448.0847457627115</v>
      </c>
      <c r="J199" s="219">
        <f t="shared" ref="J199:J201" si="300">IFERROR(G199/F199,"-")</f>
        <v>393655.5</v>
      </c>
      <c r="K199" s="219">
        <f t="shared" si="264"/>
        <v>787311</v>
      </c>
      <c r="L199" s="219">
        <f>IFERROR(F199/E198,"-")</f>
        <v>1.1299435028248588E-2</v>
      </c>
      <c r="M199" s="218">
        <f>IFERROR(H199/E198,"-")</f>
        <v>5.6497175141242938E-3</v>
      </c>
      <c r="N199" s="488"/>
      <c r="O199" s="59">
        <v>2</v>
      </c>
      <c r="P199" s="219">
        <v>975521</v>
      </c>
      <c r="Q199" s="219">
        <v>1</v>
      </c>
      <c r="R199" s="219">
        <f>IFERROR(P199/N198,"-")</f>
        <v>3981.718367346939</v>
      </c>
      <c r="S199" s="219">
        <f t="shared" ref="S199:S201" si="301">IFERROR(P199/O199,"-")</f>
        <v>487760.5</v>
      </c>
      <c r="T199" s="219">
        <f t="shared" si="265"/>
        <v>975521</v>
      </c>
      <c r="U199" s="219">
        <f>IFERROR(O199/N198,"-")</f>
        <v>8.1632653061224497E-3</v>
      </c>
      <c r="V199" s="144">
        <f>IFERROR(Q199/N198,"-")</f>
        <v>4.0816326530612249E-3</v>
      </c>
      <c r="W199" s="488"/>
      <c r="X199" s="59">
        <v>0</v>
      </c>
      <c r="Y199" s="219">
        <v>0</v>
      </c>
      <c r="Z199" s="219">
        <v>0</v>
      </c>
      <c r="AA199" s="219">
        <f>IFERROR(Y199/W198,"-")</f>
        <v>0</v>
      </c>
      <c r="AB199" s="219" t="str">
        <f t="shared" ref="AB199:AB201" si="302">IFERROR(Y199/X199,"-")</f>
        <v>-</v>
      </c>
      <c r="AC199" s="219" t="str">
        <f t="shared" si="266"/>
        <v>-</v>
      </c>
      <c r="AD199" s="219">
        <f>IFERROR(X199/W198,"-")</f>
        <v>0</v>
      </c>
      <c r="AE199" s="144">
        <f>IFERROR(Z199/W198,"-")</f>
        <v>0</v>
      </c>
      <c r="AF199" s="488"/>
      <c r="AG199" s="59">
        <v>0</v>
      </c>
      <c r="AH199" s="219">
        <v>0</v>
      </c>
      <c r="AI199" s="219">
        <v>0</v>
      </c>
      <c r="AJ199" s="219">
        <f>IFERROR(AH199/AF198,"-")</f>
        <v>0</v>
      </c>
      <c r="AK199" s="219" t="str">
        <f t="shared" ref="AK199:AK201" si="303">IFERROR(AH199/AG199,"-")</f>
        <v>-</v>
      </c>
      <c r="AL199" s="219" t="str">
        <f t="shared" si="267"/>
        <v>-</v>
      </c>
      <c r="AM199" s="219">
        <f>IFERROR(AG199/AF198,"-")</f>
        <v>0</v>
      </c>
      <c r="AN199" s="144">
        <f>IFERROR(AI199/AF198,"-")</f>
        <v>0</v>
      </c>
      <c r="AO199" s="485"/>
      <c r="AP199" s="59">
        <v>2</v>
      </c>
      <c r="AQ199" s="219">
        <v>300955</v>
      </c>
      <c r="AR199" s="219">
        <v>2</v>
      </c>
      <c r="AS199" s="219">
        <f>IFERROR(AQ199/AO198,"-")</f>
        <v>3582.7976190476193</v>
      </c>
      <c r="AT199" s="219">
        <f t="shared" ref="AT199:AT201" si="304">IFERROR(AQ199/AP199,"-")</f>
        <v>150477.5</v>
      </c>
      <c r="AU199" s="219">
        <f t="shared" si="268"/>
        <v>150477.5</v>
      </c>
      <c r="AV199" s="219">
        <f>IFERROR(AP199/AO198,"-")</f>
        <v>2.3809523809523808E-2</v>
      </c>
      <c r="AW199" s="218">
        <f>IFERROR(AR199/AO198,"-")</f>
        <v>2.3809523809523808E-2</v>
      </c>
      <c r="AX199" s="488"/>
      <c r="AY199" s="59">
        <v>7</v>
      </c>
      <c r="AZ199" s="219">
        <v>2310843</v>
      </c>
      <c r="BA199" s="219">
        <v>3</v>
      </c>
      <c r="BB199" s="219">
        <f>IFERROR(AZ199/AX198,"-")</f>
        <v>1621.6442105263159</v>
      </c>
      <c r="BC199" s="219">
        <f t="shared" ref="BC199:BC201" si="305">IFERROR(AZ199/AY199,"-")</f>
        <v>330120.42857142858</v>
      </c>
      <c r="BD199" s="219">
        <f t="shared" si="269"/>
        <v>770281</v>
      </c>
      <c r="BE199" s="219">
        <f>IFERROR(AY199/AX198,"-")</f>
        <v>4.9122807017543861E-3</v>
      </c>
      <c r="BF199" s="144">
        <f>IFERROR(BA199/AX198,"-")</f>
        <v>2.1052631578947368E-3</v>
      </c>
      <c r="BG199" s="187"/>
    </row>
    <row r="200" spans="2:59" s="7" customFormat="1" ht="13.5" customHeight="1">
      <c r="B200" s="465"/>
      <c r="C200" s="470"/>
      <c r="D200" s="297" t="s">
        <v>311</v>
      </c>
      <c r="E200" s="488"/>
      <c r="F200" s="222">
        <v>14</v>
      </c>
      <c r="G200" s="222">
        <v>42118</v>
      </c>
      <c r="H200" s="222">
        <v>5</v>
      </c>
      <c r="I200" s="222">
        <f>IFERROR(G200/E198,"-")</f>
        <v>118.9774011299435</v>
      </c>
      <c r="J200" s="222">
        <f t="shared" si="300"/>
        <v>3008.4285714285716</v>
      </c>
      <c r="K200" s="222">
        <f t="shared" si="264"/>
        <v>8423.6</v>
      </c>
      <c r="L200" s="222">
        <f>IFERROR(F200/E198,"-")</f>
        <v>3.954802259887006E-2</v>
      </c>
      <c r="M200" s="221">
        <f>IFERROR(H200/E198,"-")</f>
        <v>1.4124293785310734E-2</v>
      </c>
      <c r="N200" s="488"/>
      <c r="O200" s="222">
        <v>10</v>
      </c>
      <c r="P200" s="222">
        <v>31644</v>
      </c>
      <c r="Q200" s="222">
        <v>3</v>
      </c>
      <c r="R200" s="222">
        <f>IFERROR(P200/N198,"-")</f>
        <v>129.15918367346939</v>
      </c>
      <c r="S200" s="222">
        <f t="shared" si="301"/>
        <v>3164.4</v>
      </c>
      <c r="T200" s="222">
        <f t="shared" si="265"/>
        <v>10548</v>
      </c>
      <c r="U200" s="222">
        <f>IFERROR(O200/N198,"-")</f>
        <v>4.0816326530612242E-2</v>
      </c>
      <c r="V200" s="29">
        <f>IFERROR(Q200/N198,"-")</f>
        <v>1.2244897959183673E-2</v>
      </c>
      <c r="W200" s="488"/>
      <c r="X200" s="222">
        <v>2</v>
      </c>
      <c r="Y200" s="222">
        <v>17724</v>
      </c>
      <c r="Z200" s="222">
        <v>1</v>
      </c>
      <c r="AA200" s="222">
        <f>IFERROR(Y200/W198,"-")</f>
        <v>432.29268292682929</v>
      </c>
      <c r="AB200" s="222">
        <f t="shared" si="302"/>
        <v>8862</v>
      </c>
      <c r="AC200" s="222">
        <f t="shared" si="266"/>
        <v>17724</v>
      </c>
      <c r="AD200" s="222">
        <f>IFERROR(X200/W198,"-")</f>
        <v>4.878048780487805E-2</v>
      </c>
      <c r="AE200" s="29">
        <f>IFERROR(Z200/W198,"-")</f>
        <v>2.4390243902439025E-2</v>
      </c>
      <c r="AF200" s="488"/>
      <c r="AG200" s="222">
        <v>2</v>
      </c>
      <c r="AH200" s="222">
        <v>17724</v>
      </c>
      <c r="AI200" s="222">
        <v>1</v>
      </c>
      <c r="AJ200" s="222">
        <f>IFERROR(AH200/AF198,"-")</f>
        <v>553.875</v>
      </c>
      <c r="AK200" s="222">
        <f t="shared" si="303"/>
        <v>8862</v>
      </c>
      <c r="AL200" s="222">
        <f t="shared" si="267"/>
        <v>17724</v>
      </c>
      <c r="AM200" s="222">
        <f>IFERROR(AG200/AF198,"-")</f>
        <v>6.25E-2</v>
      </c>
      <c r="AN200" s="29">
        <f>IFERROR(AI200/AF198,"-")</f>
        <v>3.125E-2</v>
      </c>
      <c r="AO200" s="485"/>
      <c r="AP200" s="222">
        <v>22</v>
      </c>
      <c r="AQ200" s="222">
        <v>354280</v>
      </c>
      <c r="AR200" s="222">
        <v>3</v>
      </c>
      <c r="AS200" s="222">
        <f>IFERROR(AQ200/AO198,"-")</f>
        <v>4217.6190476190477</v>
      </c>
      <c r="AT200" s="222">
        <f t="shared" si="304"/>
        <v>16103.636363636364</v>
      </c>
      <c r="AU200" s="222">
        <f t="shared" si="268"/>
        <v>118093.33333333333</v>
      </c>
      <c r="AV200" s="222">
        <f>IFERROR(AP200/AO198,"-")</f>
        <v>0.26190476190476192</v>
      </c>
      <c r="AW200" s="221">
        <f>IFERROR(AR200/AO198,"-")</f>
        <v>3.5714285714285712E-2</v>
      </c>
      <c r="AX200" s="488"/>
      <c r="AY200" s="222">
        <v>33</v>
      </c>
      <c r="AZ200" s="222">
        <v>441095</v>
      </c>
      <c r="BA200" s="222">
        <v>4</v>
      </c>
      <c r="BB200" s="222">
        <f>IFERROR(AZ200/AX198,"-")</f>
        <v>309.54035087719296</v>
      </c>
      <c r="BC200" s="222">
        <f t="shared" si="305"/>
        <v>13366.515151515152</v>
      </c>
      <c r="BD200" s="222">
        <f t="shared" si="269"/>
        <v>110273.75</v>
      </c>
      <c r="BE200" s="222">
        <f>IFERROR(AY200/AX198,"-")</f>
        <v>2.3157894736842106E-2</v>
      </c>
      <c r="BF200" s="29">
        <f>IFERROR(BA200/AX198,"-")</f>
        <v>2.8070175438596489E-3</v>
      </c>
      <c r="BG200" s="187"/>
    </row>
    <row r="201" spans="2:59" s="7" customFormat="1" ht="13.5" customHeight="1">
      <c r="B201" s="466"/>
      <c r="C201" s="471"/>
      <c r="D201" s="298" t="s">
        <v>64</v>
      </c>
      <c r="E201" s="489"/>
      <c r="F201" s="224">
        <v>602</v>
      </c>
      <c r="G201" s="224">
        <f>SUM(G198:G200)</f>
        <v>46358706</v>
      </c>
      <c r="H201" s="224">
        <v>59</v>
      </c>
      <c r="I201" s="224">
        <f>IFERROR(G201/E198,"-")</f>
        <v>130956.79661016949</v>
      </c>
      <c r="J201" s="224">
        <f t="shared" si="300"/>
        <v>77007.817275747511</v>
      </c>
      <c r="K201" s="224">
        <f t="shared" si="264"/>
        <v>785740.779661017</v>
      </c>
      <c r="L201" s="224">
        <f>IFERROR(F201/E198,"-")</f>
        <v>1.7005649717514124</v>
      </c>
      <c r="M201" s="223">
        <f>IFERROR(H201/E198,"-")</f>
        <v>0.16666666666666666</v>
      </c>
      <c r="N201" s="489"/>
      <c r="O201" s="224">
        <v>399</v>
      </c>
      <c r="P201" s="224">
        <f>SUM(P198:P200)</f>
        <v>26222133</v>
      </c>
      <c r="Q201" s="224">
        <v>38</v>
      </c>
      <c r="R201" s="224">
        <f>IFERROR(P201/N198,"-")</f>
        <v>107029.11428571428</v>
      </c>
      <c r="S201" s="224">
        <f t="shared" si="301"/>
        <v>65719.631578947374</v>
      </c>
      <c r="T201" s="224">
        <f t="shared" si="265"/>
        <v>690056.13157894742</v>
      </c>
      <c r="U201" s="224">
        <f>IFERROR(O201/N198,"-")</f>
        <v>1.6285714285714286</v>
      </c>
      <c r="V201" s="129">
        <f>IFERROR(Q201/N198,"-")</f>
        <v>0.15510204081632653</v>
      </c>
      <c r="W201" s="489"/>
      <c r="X201" s="224">
        <v>127</v>
      </c>
      <c r="Y201" s="224">
        <f>SUM(Y198:Y200)</f>
        <v>11751380</v>
      </c>
      <c r="Z201" s="224">
        <v>12</v>
      </c>
      <c r="AA201" s="224">
        <f>IFERROR(Y201/W198,"-")</f>
        <v>286619.02439024393</v>
      </c>
      <c r="AB201" s="224">
        <f t="shared" si="302"/>
        <v>92530.551181102361</v>
      </c>
      <c r="AC201" s="224">
        <f t="shared" si="266"/>
        <v>979281.66666666663</v>
      </c>
      <c r="AD201" s="224">
        <f>IFERROR(X201/W198,"-")</f>
        <v>3.0975609756097562</v>
      </c>
      <c r="AE201" s="129">
        <f>IFERROR(Z201/W198,"-")</f>
        <v>0.29268292682926828</v>
      </c>
      <c r="AF201" s="489"/>
      <c r="AG201" s="224">
        <v>81</v>
      </c>
      <c r="AH201" s="224">
        <f>SUM(AH198:AH200)</f>
        <v>6106484</v>
      </c>
      <c r="AI201" s="224">
        <v>8</v>
      </c>
      <c r="AJ201" s="224">
        <f>IFERROR(AH201/AF198,"-")</f>
        <v>190827.625</v>
      </c>
      <c r="AK201" s="224">
        <f t="shared" si="303"/>
        <v>75388.691358024691</v>
      </c>
      <c r="AL201" s="224">
        <f t="shared" si="267"/>
        <v>763310.5</v>
      </c>
      <c r="AM201" s="224">
        <f>IFERROR(AG201/AF198,"-")</f>
        <v>2.53125</v>
      </c>
      <c r="AN201" s="129">
        <f>IFERROR(AI201/AF198,"-")</f>
        <v>0.25</v>
      </c>
      <c r="AO201" s="486"/>
      <c r="AP201" s="224">
        <v>260</v>
      </c>
      <c r="AQ201" s="224">
        <f>SUM(AQ198:AQ200)</f>
        <v>26749931</v>
      </c>
      <c r="AR201" s="224">
        <v>26</v>
      </c>
      <c r="AS201" s="224">
        <f>IFERROR(AQ201/AO198,"-")</f>
        <v>318451.55952380953</v>
      </c>
      <c r="AT201" s="224">
        <f t="shared" si="304"/>
        <v>102884.35</v>
      </c>
      <c r="AU201" s="224">
        <f t="shared" si="268"/>
        <v>1028843.5</v>
      </c>
      <c r="AV201" s="224">
        <f>IFERROR(AP201/AO198,"-")</f>
        <v>3.0952380952380953</v>
      </c>
      <c r="AW201" s="223">
        <f>IFERROR(AR201/AO198,"-")</f>
        <v>0.30952380952380953</v>
      </c>
      <c r="AX201" s="489"/>
      <c r="AY201" s="224">
        <v>1594</v>
      </c>
      <c r="AZ201" s="224">
        <f>SUM(AZ198:AZ200)</f>
        <v>131179833</v>
      </c>
      <c r="BA201" s="224">
        <v>158</v>
      </c>
      <c r="BB201" s="224">
        <f>IFERROR(AZ201/AX198,"-")</f>
        <v>92056.023157894742</v>
      </c>
      <c r="BC201" s="224">
        <f t="shared" si="305"/>
        <v>82296.005646173144</v>
      </c>
      <c r="BD201" s="224">
        <f t="shared" si="269"/>
        <v>830252.10759493674</v>
      </c>
      <c r="BE201" s="224">
        <f>IFERROR(AY201/AX198,"-")</f>
        <v>1.1185964912280701</v>
      </c>
      <c r="BF201" s="129">
        <f>IFERROR(BA201/AX198,"-")</f>
        <v>0.11087719298245614</v>
      </c>
      <c r="BG201" s="187"/>
    </row>
    <row r="202" spans="2:59" s="7" customFormat="1" ht="13.5" customHeight="1">
      <c r="B202" s="464">
        <v>50</v>
      </c>
      <c r="C202" s="469" t="s">
        <v>13</v>
      </c>
      <c r="D202" s="301" t="s">
        <v>309</v>
      </c>
      <c r="E202" s="487">
        <f>市区町村別_オーラルフレイル区分別該当人数･割合!E54</f>
        <v>422</v>
      </c>
      <c r="F202" s="243">
        <v>601</v>
      </c>
      <c r="G202" s="58">
        <v>46956908</v>
      </c>
      <c r="H202" s="58">
        <v>61</v>
      </c>
      <c r="I202" s="58">
        <f>IFERROR(G202/E202,"-")</f>
        <v>111272.29383886256</v>
      </c>
      <c r="J202" s="58">
        <f>IFERROR(G202/F202,"-")</f>
        <v>78131.294509151412</v>
      </c>
      <c r="K202" s="58">
        <f t="shared" si="264"/>
        <v>769785.37704918033</v>
      </c>
      <c r="L202" s="58">
        <f>IFERROR(F202/E202,"-")</f>
        <v>1.4241706161137442</v>
      </c>
      <c r="M202" s="217">
        <f>IFERROR(H202/E202,"-")</f>
        <v>0.14454976303317535</v>
      </c>
      <c r="N202" s="487">
        <f>市区町村別_オーラルフレイル区分別該当人数･割合!G54</f>
        <v>240</v>
      </c>
      <c r="O202" s="243">
        <v>327</v>
      </c>
      <c r="P202" s="58">
        <v>25434272</v>
      </c>
      <c r="Q202" s="58">
        <v>33</v>
      </c>
      <c r="R202" s="58">
        <f>IFERROR(P202/N202,"-")</f>
        <v>105976.13333333333</v>
      </c>
      <c r="S202" s="58">
        <f>IFERROR(P202/O202,"-")</f>
        <v>77780.648318042819</v>
      </c>
      <c r="T202" s="58">
        <f t="shared" si="265"/>
        <v>770735.51515151514</v>
      </c>
      <c r="U202" s="58">
        <f>IFERROR(O202/N202,"-")</f>
        <v>1.3625</v>
      </c>
      <c r="V202" s="27">
        <f>IFERROR(Q202/N202,"-")</f>
        <v>0.13750000000000001</v>
      </c>
      <c r="W202" s="487">
        <f>市区町村別_オーラルフレイル区分別該当人数･割合!I54</f>
        <v>44</v>
      </c>
      <c r="X202" s="243">
        <v>104</v>
      </c>
      <c r="Y202" s="58">
        <v>10804532</v>
      </c>
      <c r="Z202" s="58">
        <v>11</v>
      </c>
      <c r="AA202" s="58">
        <f>IFERROR(Y202/W202,"-")</f>
        <v>245557.54545454544</v>
      </c>
      <c r="AB202" s="58">
        <f>IFERROR(Y202/X202,"-")</f>
        <v>103889.73076923077</v>
      </c>
      <c r="AC202" s="58">
        <f t="shared" si="266"/>
        <v>982230.18181818177</v>
      </c>
      <c r="AD202" s="58">
        <f>IFERROR(X202/W202,"-")</f>
        <v>2.3636363636363638</v>
      </c>
      <c r="AE202" s="27">
        <f>IFERROR(Z202/W202,"-")</f>
        <v>0.25</v>
      </c>
      <c r="AF202" s="487">
        <f>市区町村別_オーラルフレイル区分別該当人数･割合!K54</f>
        <v>21</v>
      </c>
      <c r="AG202" s="243">
        <v>46</v>
      </c>
      <c r="AH202" s="58">
        <v>5342210</v>
      </c>
      <c r="AI202" s="58">
        <v>5</v>
      </c>
      <c r="AJ202" s="58">
        <f>IFERROR(AH202/AF202,"-")</f>
        <v>254390.95238095237</v>
      </c>
      <c r="AK202" s="58">
        <f>IFERROR(AH202/AG202,"-")</f>
        <v>116135</v>
      </c>
      <c r="AL202" s="58">
        <f t="shared" si="267"/>
        <v>1068442</v>
      </c>
      <c r="AM202" s="58">
        <f>IFERROR(AG202/AF202,"-")</f>
        <v>2.1904761904761907</v>
      </c>
      <c r="AN202" s="27">
        <f>IFERROR(AI202/AF202,"-")</f>
        <v>0.23809523809523808</v>
      </c>
      <c r="AO202" s="484">
        <f>市区町村別_オーラルフレイル区分別該当人数･割合!M54</f>
        <v>64</v>
      </c>
      <c r="AP202" s="243">
        <v>125</v>
      </c>
      <c r="AQ202" s="58">
        <v>10817372</v>
      </c>
      <c r="AR202" s="58">
        <v>14</v>
      </c>
      <c r="AS202" s="58">
        <f>IFERROR(AQ202/AO202,"-")</f>
        <v>169021.4375</v>
      </c>
      <c r="AT202" s="58">
        <f>IFERROR(AQ202/AP202,"-")</f>
        <v>86538.975999999995</v>
      </c>
      <c r="AU202" s="58">
        <f t="shared" si="268"/>
        <v>772669.42857142852</v>
      </c>
      <c r="AV202" s="58">
        <f>IFERROR(AP202/AO202,"-")</f>
        <v>1.953125</v>
      </c>
      <c r="AW202" s="217">
        <f>IFERROR(AR202/AO202,"-")</f>
        <v>0.21875</v>
      </c>
      <c r="AX202" s="487">
        <f>市区町村別_オーラルフレイル区分別該当人数･割合!O54</f>
        <v>1741</v>
      </c>
      <c r="AY202" s="243">
        <v>1440</v>
      </c>
      <c r="AZ202" s="58">
        <v>125698668</v>
      </c>
      <c r="BA202" s="58">
        <v>150</v>
      </c>
      <c r="BB202" s="58">
        <f>IFERROR(AZ202/AX202,"-")</f>
        <v>72199.120045950607</v>
      </c>
      <c r="BC202" s="58">
        <f>IFERROR(AZ202/AY202,"-")</f>
        <v>87290.741666666669</v>
      </c>
      <c r="BD202" s="58">
        <f t="shared" si="269"/>
        <v>837991.12</v>
      </c>
      <c r="BE202" s="58">
        <f>IFERROR(AY202/AX202,"-")</f>
        <v>0.82711085582998278</v>
      </c>
      <c r="BF202" s="27">
        <f>IFERROR(BA202/AX202,"-")</f>
        <v>8.61573808156232E-2</v>
      </c>
      <c r="BG202" s="187"/>
    </row>
    <row r="203" spans="2:59" s="7" customFormat="1" ht="13.5" customHeight="1">
      <c r="B203" s="465"/>
      <c r="C203" s="470"/>
      <c r="D203" s="300" t="s">
        <v>310</v>
      </c>
      <c r="E203" s="488"/>
      <c r="F203" s="59">
        <v>13</v>
      </c>
      <c r="G203" s="219">
        <v>4424579</v>
      </c>
      <c r="H203" s="219">
        <v>2</v>
      </c>
      <c r="I203" s="219">
        <f>IFERROR(G203/E202,"-")</f>
        <v>10484.784360189573</v>
      </c>
      <c r="J203" s="219">
        <f t="shared" ref="J203:J205" si="306">IFERROR(G203/F203,"-")</f>
        <v>340352.23076923075</v>
      </c>
      <c r="K203" s="219">
        <f t="shared" si="264"/>
        <v>2212289.5</v>
      </c>
      <c r="L203" s="219">
        <f>IFERROR(F203/E202,"-")</f>
        <v>3.0805687203791468E-2</v>
      </c>
      <c r="M203" s="218">
        <f>IFERROR(H203/E202,"-")</f>
        <v>4.7393364928909956E-3</v>
      </c>
      <c r="N203" s="488"/>
      <c r="O203" s="59">
        <v>4</v>
      </c>
      <c r="P203" s="219">
        <v>1333936</v>
      </c>
      <c r="Q203" s="219">
        <v>1</v>
      </c>
      <c r="R203" s="219">
        <f>IFERROR(P203/N202,"-")</f>
        <v>5558.0666666666666</v>
      </c>
      <c r="S203" s="219">
        <f t="shared" ref="S203:S205" si="307">IFERROR(P203/O203,"-")</f>
        <v>333484</v>
      </c>
      <c r="T203" s="219">
        <f t="shared" si="265"/>
        <v>1333936</v>
      </c>
      <c r="U203" s="219">
        <f>IFERROR(O203/N202,"-")</f>
        <v>1.6666666666666666E-2</v>
      </c>
      <c r="V203" s="144">
        <f>IFERROR(Q203/N202,"-")</f>
        <v>4.1666666666666666E-3</v>
      </c>
      <c r="W203" s="488"/>
      <c r="X203" s="59">
        <v>4</v>
      </c>
      <c r="Y203" s="219">
        <v>1333936</v>
      </c>
      <c r="Z203" s="219">
        <v>1</v>
      </c>
      <c r="AA203" s="219">
        <f>IFERROR(Y203/W202,"-")</f>
        <v>30316.727272727272</v>
      </c>
      <c r="AB203" s="219">
        <f t="shared" ref="AB203:AB205" si="308">IFERROR(Y203/X203,"-")</f>
        <v>333484</v>
      </c>
      <c r="AC203" s="219">
        <f t="shared" si="266"/>
        <v>1333936</v>
      </c>
      <c r="AD203" s="219">
        <f>IFERROR(X203/W202,"-")</f>
        <v>9.0909090909090912E-2</v>
      </c>
      <c r="AE203" s="144">
        <f>IFERROR(Z203/W202,"-")</f>
        <v>2.2727272727272728E-2</v>
      </c>
      <c r="AF203" s="488"/>
      <c r="AG203" s="59">
        <v>4</v>
      </c>
      <c r="AH203" s="219">
        <v>1333936</v>
      </c>
      <c r="AI203" s="219">
        <v>1</v>
      </c>
      <c r="AJ203" s="219">
        <f>IFERROR(AH203/AF202,"-")</f>
        <v>63520.761904761908</v>
      </c>
      <c r="AK203" s="219">
        <f t="shared" ref="AK203:AK205" si="309">IFERROR(AH203/AG203,"-")</f>
        <v>333484</v>
      </c>
      <c r="AL203" s="219">
        <f t="shared" si="267"/>
        <v>1333936</v>
      </c>
      <c r="AM203" s="219">
        <f>IFERROR(AG203/AF202,"-")</f>
        <v>0.19047619047619047</v>
      </c>
      <c r="AN203" s="144">
        <f>IFERROR(AI203/AF202,"-")</f>
        <v>4.7619047619047616E-2</v>
      </c>
      <c r="AO203" s="485"/>
      <c r="AP203" s="59">
        <v>24</v>
      </c>
      <c r="AQ203" s="219">
        <v>8479668</v>
      </c>
      <c r="AR203" s="219">
        <v>3</v>
      </c>
      <c r="AS203" s="219">
        <f>IFERROR(AQ203/AO202,"-")</f>
        <v>132494.8125</v>
      </c>
      <c r="AT203" s="219">
        <f t="shared" ref="AT203:AT205" si="310">IFERROR(AQ203/AP203,"-")</f>
        <v>353319.5</v>
      </c>
      <c r="AU203" s="219">
        <f t="shared" si="268"/>
        <v>2826556</v>
      </c>
      <c r="AV203" s="219">
        <f>IFERROR(AP203/AO202,"-")</f>
        <v>0.375</v>
      </c>
      <c r="AW203" s="218">
        <f>IFERROR(AR203/AO202,"-")</f>
        <v>4.6875E-2</v>
      </c>
      <c r="AX203" s="488"/>
      <c r="AY203" s="59">
        <v>22</v>
      </c>
      <c r="AZ203" s="219">
        <v>7646557</v>
      </c>
      <c r="BA203" s="219">
        <v>5</v>
      </c>
      <c r="BB203" s="219">
        <f>IFERROR(AZ203/AX202,"-")</f>
        <v>4392.0488225157951</v>
      </c>
      <c r="BC203" s="219">
        <f t="shared" ref="BC203:BC205" si="311">IFERROR(AZ203/AY203,"-")</f>
        <v>347570.77272727271</v>
      </c>
      <c r="BD203" s="219">
        <f t="shared" si="269"/>
        <v>1529311.4</v>
      </c>
      <c r="BE203" s="219">
        <f>IFERROR(AY203/AX202,"-")</f>
        <v>1.263641585295807E-2</v>
      </c>
      <c r="BF203" s="144">
        <f>IFERROR(BA203/AX202,"-")</f>
        <v>2.8719126938541069E-3</v>
      </c>
      <c r="BG203" s="187"/>
    </row>
    <row r="204" spans="2:59" s="7" customFormat="1" ht="13.5" customHeight="1">
      <c r="B204" s="465"/>
      <c r="C204" s="470"/>
      <c r="D204" s="297" t="s">
        <v>311</v>
      </c>
      <c r="E204" s="488"/>
      <c r="F204" s="222">
        <v>14</v>
      </c>
      <c r="G204" s="222">
        <v>397089</v>
      </c>
      <c r="H204" s="222">
        <v>3</v>
      </c>
      <c r="I204" s="222">
        <f>IFERROR(G204/E202,"-")</f>
        <v>940.96919431279616</v>
      </c>
      <c r="J204" s="222">
        <f t="shared" si="306"/>
        <v>28363.5</v>
      </c>
      <c r="K204" s="222">
        <f t="shared" si="264"/>
        <v>132363</v>
      </c>
      <c r="L204" s="222">
        <f>IFERROR(F204/E202,"-")</f>
        <v>3.3175355450236969E-2</v>
      </c>
      <c r="M204" s="221">
        <f>IFERROR(H204/E202,"-")</f>
        <v>7.1090047393364926E-3</v>
      </c>
      <c r="N204" s="488"/>
      <c r="O204" s="222">
        <v>4</v>
      </c>
      <c r="P204" s="222">
        <v>122130</v>
      </c>
      <c r="Q204" s="222">
        <v>1</v>
      </c>
      <c r="R204" s="222">
        <f>IFERROR(P204/N202,"-")</f>
        <v>508.875</v>
      </c>
      <c r="S204" s="222">
        <f t="shared" si="307"/>
        <v>30532.5</v>
      </c>
      <c r="T204" s="222">
        <f t="shared" si="265"/>
        <v>122130</v>
      </c>
      <c r="U204" s="222">
        <f>IFERROR(O204/N202,"-")</f>
        <v>1.6666666666666666E-2</v>
      </c>
      <c r="V204" s="29">
        <f>IFERROR(Q204/N202,"-")</f>
        <v>4.1666666666666666E-3</v>
      </c>
      <c r="W204" s="488"/>
      <c r="X204" s="222">
        <v>5</v>
      </c>
      <c r="Y204" s="222">
        <v>127586</v>
      </c>
      <c r="Z204" s="222">
        <v>2</v>
      </c>
      <c r="AA204" s="222">
        <f>IFERROR(Y204/W202,"-")</f>
        <v>2899.681818181818</v>
      </c>
      <c r="AB204" s="222">
        <f t="shared" si="308"/>
        <v>25517.200000000001</v>
      </c>
      <c r="AC204" s="222">
        <f t="shared" si="266"/>
        <v>63793</v>
      </c>
      <c r="AD204" s="222">
        <f>IFERROR(X204/W202,"-")</f>
        <v>0.11363636363636363</v>
      </c>
      <c r="AE204" s="29">
        <f>IFERROR(Z204/W202,"-")</f>
        <v>4.5454545454545456E-2</v>
      </c>
      <c r="AF204" s="488"/>
      <c r="AG204" s="222">
        <v>4</v>
      </c>
      <c r="AH204" s="222">
        <v>122130</v>
      </c>
      <c r="AI204" s="222">
        <v>1</v>
      </c>
      <c r="AJ204" s="222">
        <f>IFERROR(AH204/AF202,"-")</f>
        <v>5815.7142857142853</v>
      </c>
      <c r="AK204" s="222">
        <f t="shared" si="309"/>
        <v>30532.5</v>
      </c>
      <c r="AL204" s="222">
        <f t="shared" si="267"/>
        <v>122130</v>
      </c>
      <c r="AM204" s="222">
        <f>IFERROR(AG204/AF202,"-")</f>
        <v>0.19047619047619047</v>
      </c>
      <c r="AN204" s="29">
        <f>IFERROR(AI204/AF202,"-")</f>
        <v>4.7619047619047616E-2</v>
      </c>
      <c r="AO204" s="485"/>
      <c r="AP204" s="222">
        <v>15</v>
      </c>
      <c r="AQ204" s="222">
        <v>401868</v>
      </c>
      <c r="AR204" s="222">
        <v>3</v>
      </c>
      <c r="AS204" s="222">
        <f>IFERROR(AQ204/AO202,"-")</f>
        <v>6279.1875</v>
      </c>
      <c r="AT204" s="222">
        <f t="shared" si="310"/>
        <v>26791.200000000001</v>
      </c>
      <c r="AU204" s="222">
        <f t="shared" si="268"/>
        <v>133956</v>
      </c>
      <c r="AV204" s="222">
        <f>IFERROR(AP204/AO202,"-")</f>
        <v>0.234375</v>
      </c>
      <c r="AW204" s="221">
        <f>IFERROR(AR204/AO202,"-")</f>
        <v>4.6875E-2</v>
      </c>
      <c r="AX204" s="488"/>
      <c r="AY204" s="222">
        <v>44</v>
      </c>
      <c r="AZ204" s="222">
        <v>738310</v>
      </c>
      <c r="BA204" s="222">
        <v>6</v>
      </c>
      <c r="BB204" s="222">
        <f>IFERROR(AZ204/AX202,"-")</f>
        <v>424.07237219988514</v>
      </c>
      <c r="BC204" s="222">
        <f t="shared" si="311"/>
        <v>16779.772727272728</v>
      </c>
      <c r="BD204" s="222">
        <f t="shared" si="269"/>
        <v>123051.66666666667</v>
      </c>
      <c r="BE204" s="222">
        <f>IFERROR(AY204/AX202,"-")</f>
        <v>2.5272831705916141E-2</v>
      </c>
      <c r="BF204" s="29">
        <f>IFERROR(BA204/AX202,"-")</f>
        <v>3.4462952326249283E-3</v>
      </c>
      <c r="BG204" s="187"/>
    </row>
    <row r="205" spans="2:59" s="7" customFormat="1" ht="13.5" customHeight="1">
      <c r="B205" s="466"/>
      <c r="C205" s="471"/>
      <c r="D205" s="298" t="s">
        <v>64</v>
      </c>
      <c r="E205" s="489"/>
      <c r="F205" s="224">
        <v>612</v>
      </c>
      <c r="G205" s="224">
        <f>SUM(G202:G204)</f>
        <v>51778576</v>
      </c>
      <c r="H205" s="224">
        <v>62</v>
      </c>
      <c r="I205" s="224">
        <f>IFERROR(G205/E202,"-")</f>
        <v>122698.04739336493</v>
      </c>
      <c r="J205" s="224">
        <f t="shared" si="306"/>
        <v>84605.516339869282</v>
      </c>
      <c r="K205" s="224">
        <f t="shared" si="264"/>
        <v>835138.32258064521</v>
      </c>
      <c r="L205" s="224">
        <f>IFERROR(F205/E202,"-")</f>
        <v>1.4502369668246446</v>
      </c>
      <c r="M205" s="223">
        <f>IFERROR(H205/E202,"-")</f>
        <v>0.14691943127962084</v>
      </c>
      <c r="N205" s="489"/>
      <c r="O205" s="224">
        <v>331</v>
      </c>
      <c r="P205" s="224">
        <f>SUM(P202:P204)</f>
        <v>26890338</v>
      </c>
      <c r="Q205" s="224">
        <v>34</v>
      </c>
      <c r="R205" s="224">
        <f>IFERROR(P205/N202,"-")</f>
        <v>112043.075</v>
      </c>
      <c r="S205" s="224">
        <f t="shared" si="307"/>
        <v>81239.691842900298</v>
      </c>
      <c r="T205" s="224">
        <f t="shared" si="265"/>
        <v>790892.29411764711</v>
      </c>
      <c r="U205" s="224">
        <f>IFERROR(O205/N202,"-")</f>
        <v>1.3791666666666667</v>
      </c>
      <c r="V205" s="129">
        <f>IFERROR(Q205/N202,"-")</f>
        <v>0.14166666666666666</v>
      </c>
      <c r="W205" s="489"/>
      <c r="X205" s="224">
        <v>108</v>
      </c>
      <c r="Y205" s="224">
        <f>SUM(Y202:Y204)</f>
        <v>12266054</v>
      </c>
      <c r="Z205" s="224">
        <v>12</v>
      </c>
      <c r="AA205" s="224">
        <f>IFERROR(Y205/W202,"-")</f>
        <v>278773.95454545453</v>
      </c>
      <c r="AB205" s="224">
        <f t="shared" si="308"/>
        <v>113574.57407407407</v>
      </c>
      <c r="AC205" s="224">
        <f t="shared" si="266"/>
        <v>1022171.1666666666</v>
      </c>
      <c r="AD205" s="224">
        <f>IFERROR(X205/W202,"-")</f>
        <v>2.4545454545454546</v>
      </c>
      <c r="AE205" s="129">
        <f>IFERROR(Z205/W202,"-")</f>
        <v>0.27272727272727271</v>
      </c>
      <c r="AF205" s="489"/>
      <c r="AG205" s="224">
        <v>50</v>
      </c>
      <c r="AH205" s="224">
        <f>SUM(AH202:AH204)</f>
        <v>6798276</v>
      </c>
      <c r="AI205" s="224">
        <v>6</v>
      </c>
      <c r="AJ205" s="224">
        <f>IFERROR(AH205/AF202,"-")</f>
        <v>323727.42857142858</v>
      </c>
      <c r="AK205" s="224">
        <f t="shared" si="309"/>
        <v>135965.51999999999</v>
      </c>
      <c r="AL205" s="224">
        <f t="shared" si="267"/>
        <v>1133046</v>
      </c>
      <c r="AM205" s="224">
        <f>IFERROR(AG205/AF202,"-")</f>
        <v>2.3809523809523809</v>
      </c>
      <c r="AN205" s="129">
        <f>IFERROR(AI205/AF202,"-")</f>
        <v>0.2857142857142857</v>
      </c>
      <c r="AO205" s="486"/>
      <c r="AP205" s="224">
        <v>147</v>
      </c>
      <c r="AQ205" s="224">
        <f>SUM(AQ202:AQ204)</f>
        <v>19698908</v>
      </c>
      <c r="AR205" s="224">
        <v>16</v>
      </c>
      <c r="AS205" s="224">
        <f>IFERROR(AQ205/AO202,"-")</f>
        <v>307795.4375</v>
      </c>
      <c r="AT205" s="224">
        <f t="shared" si="310"/>
        <v>134006.17687074831</v>
      </c>
      <c r="AU205" s="224">
        <f t="shared" si="268"/>
        <v>1231181.75</v>
      </c>
      <c r="AV205" s="224">
        <f>IFERROR(AP205/AO202,"-")</f>
        <v>2.296875</v>
      </c>
      <c r="AW205" s="223">
        <f>IFERROR(AR205/AO202,"-")</f>
        <v>0.25</v>
      </c>
      <c r="AX205" s="489"/>
      <c r="AY205" s="224">
        <v>1445</v>
      </c>
      <c r="AZ205" s="224">
        <f>SUM(AZ202:AZ204)</f>
        <v>134083535</v>
      </c>
      <c r="BA205" s="224">
        <v>150</v>
      </c>
      <c r="BB205" s="224">
        <f>IFERROR(AZ205/AX202,"-")</f>
        <v>77015.241240666277</v>
      </c>
      <c r="BC205" s="224">
        <f t="shared" si="311"/>
        <v>92791.373702422148</v>
      </c>
      <c r="BD205" s="224">
        <f t="shared" si="269"/>
        <v>893890.23333333328</v>
      </c>
      <c r="BE205" s="224">
        <f>IFERROR(AY205/AX202,"-")</f>
        <v>0.8299827685238369</v>
      </c>
      <c r="BF205" s="129">
        <f>IFERROR(BA205/AX202,"-")</f>
        <v>8.61573808156232E-2</v>
      </c>
      <c r="BG205" s="187"/>
    </row>
    <row r="206" spans="2:59" s="7" customFormat="1" ht="13.5" customHeight="1">
      <c r="B206" s="464">
        <v>51</v>
      </c>
      <c r="C206" s="469" t="s">
        <v>41</v>
      </c>
      <c r="D206" s="301" t="s">
        <v>309</v>
      </c>
      <c r="E206" s="487">
        <f>市区町村別_オーラルフレイル区分別該当人数･割合!E55</f>
        <v>1010</v>
      </c>
      <c r="F206" s="243">
        <v>1982</v>
      </c>
      <c r="G206" s="58">
        <v>144098630</v>
      </c>
      <c r="H206" s="58">
        <v>203</v>
      </c>
      <c r="I206" s="58">
        <f>IFERROR(G206/E206,"-")</f>
        <v>142671.91089108912</v>
      </c>
      <c r="J206" s="58">
        <f>IFERROR(G206/F206,"-")</f>
        <v>72703.647830474263</v>
      </c>
      <c r="K206" s="58">
        <f t="shared" si="264"/>
        <v>709845.46798029554</v>
      </c>
      <c r="L206" s="58">
        <f>IFERROR(F206/E206,"-")</f>
        <v>1.9623762376237623</v>
      </c>
      <c r="M206" s="217">
        <f>IFERROR(H206/E206,"-")</f>
        <v>0.200990099009901</v>
      </c>
      <c r="N206" s="487">
        <f>市区町村別_オーラルフレイル区分別該当人数･割合!G55</f>
        <v>745</v>
      </c>
      <c r="O206" s="243">
        <v>1532</v>
      </c>
      <c r="P206" s="58">
        <v>112257405</v>
      </c>
      <c r="Q206" s="58">
        <v>155</v>
      </c>
      <c r="R206" s="58">
        <f>IFERROR(P206/N206,"-")</f>
        <v>150681.08053691275</v>
      </c>
      <c r="S206" s="58">
        <f>IFERROR(P206/O206,"-")</f>
        <v>73275.068537859013</v>
      </c>
      <c r="T206" s="58">
        <f t="shared" si="265"/>
        <v>724241.32258064521</v>
      </c>
      <c r="U206" s="58">
        <f>IFERROR(O206/N206,"-")</f>
        <v>2.0563758389261744</v>
      </c>
      <c r="V206" s="27">
        <f>IFERROR(Q206/N206,"-")</f>
        <v>0.20805369127516779</v>
      </c>
      <c r="W206" s="487">
        <f>市区町村別_オーラルフレイル区分別該当人数･割合!I55</f>
        <v>109</v>
      </c>
      <c r="X206" s="243">
        <v>356</v>
      </c>
      <c r="Y206" s="58">
        <v>24660142</v>
      </c>
      <c r="Z206" s="58">
        <v>36</v>
      </c>
      <c r="AA206" s="58">
        <f>IFERROR(Y206/W206,"-")</f>
        <v>226239.83486238532</v>
      </c>
      <c r="AB206" s="58">
        <f>IFERROR(Y206/X206,"-")</f>
        <v>69270.061797752802</v>
      </c>
      <c r="AC206" s="58">
        <f t="shared" si="266"/>
        <v>685003.9444444445</v>
      </c>
      <c r="AD206" s="58">
        <f>IFERROR(X206/W206,"-")</f>
        <v>3.2660550458715596</v>
      </c>
      <c r="AE206" s="27">
        <f>IFERROR(Z206/W206,"-")</f>
        <v>0.33027522935779818</v>
      </c>
      <c r="AF206" s="487">
        <f>市区町村別_オーラルフレイル区分別該当人数･割合!K55</f>
        <v>84</v>
      </c>
      <c r="AG206" s="243">
        <v>293</v>
      </c>
      <c r="AH206" s="58">
        <v>16975619</v>
      </c>
      <c r="AI206" s="58">
        <v>29</v>
      </c>
      <c r="AJ206" s="58">
        <f>IFERROR(AH206/AF206,"-")</f>
        <v>202090.70238095237</v>
      </c>
      <c r="AK206" s="58">
        <f>IFERROR(AH206/AG206,"-")</f>
        <v>57937.266211604096</v>
      </c>
      <c r="AL206" s="58">
        <f t="shared" si="267"/>
        <v>585366.17241379316</v>
      </c>
      <c r="AM206" s="58">
        <f>IFERROR(AG206/AF206,"-")</f>
        <v>3.4880952380952381</v>
      </c>
      <c r="AN206" s="27">
        <f>IFERROR(AI206/AF206,"-")</f>
        <v>0.34523809523809523</v>
      </c>
      <c r="AO206" s="484">
        <f>市区町村別_オーラルフレイル区分別該当人数･割合!M55</f>
        <v>310</v>
      </c>
      <c r="AP206" s="243">
        <v>1019</v>
      </c>
      <c r="AQ206" s="58">
        <v>92597117</v>
      </c>
      <c r="AR206" s="58">
        <v>96</v>
      </c>
      <c r="AS206" s="58">
        <f>IFERROR(AQ206/AO206,"-")</f>
        <v>298700.37741935486</v>
      </c>
      <c r="AT206" s="58">
        <f>IFERROR(AQ206/AP206,"-")</f>
        <v>90870.576054955833</v>
      </c>
      <c r="AU206" s="58">
        <f t="shared" si="268"/>
        <v>964553.30208333337</v>
      </c>
      <c r="AV206" s="58">
        <f>IFERROR(AP206/AO206,"-")</f>
        <v>3.2870967741935484</v>
      </c>
      <c r="AW206" s="217">
        <f>IFERROR(AR206/AO206,"-")</f>
        <v>0.30967741935483872</v>
      </c>
      <c r="AX206" s="487">
        <f>市区町村別_オーラルフレイル区分別該当人数･割合!O55</f>
        <v>3789</v>
      </c>
      <c r="AY206" s="243">
        <v>3802</v>
      </c>
      <c r="AZ206" s="58">
        <v>293790907</v>
      </c>
      <c r="BA206" s="58">
        <v>394</v>
      </c>
      <c r="BB206" s="58">
        <f>IFERROR(AZ206/AX206,"-")</f>
        <v>77537.8482449195</v>
      </c>
      <c r="BC206" s="58">
        <f>IFERROR(AZ206/AY206,"-")</f>
        <v>77272.726722777486</v>
      </c>
      <c r="BD206" s="58">
        <f t="shared" si="269"/>
        <v>745662.20050761418</v>
      </c>
      <c r="BE206" s="58">
        <f>IFERROR(AY206/AX206,"-")</f>
        <v>1.0034309844286091</v>
      </c>
      <c r="BF206" s="27">
        <f>IFERROR(BA206/AX206,"-")</f>
        <v>0.10398522037476907</v>
      </c>
      <c r="BG206" s="187"/>
    </row>
    <row r="207" spans="2:59" s="7" customFormat="1" ht="13.5" customHeight="1">
      <c r="B207" s="465"/>
      <c r="C207" s="470"/>
      <c r="D207" s="300" t="s">
        <v>310</v>
      </c>
      <c r="E207" s="488"/>
      <c r="F207" s="59">
        <v>20</v>
      </c>
      <c r="G207" s="219">
        <v>6635581</v>
      </c>
      <c r="H207" s="219">
        <v>4</v>
      </c>
      <c r="I207" s="219">
        <f>IFERROR(G207/E206,"-")</f>
        <v>6569.882178217822</v>
      </c>
      <c r="J207" s="219">
        <f t="shared" ref="J207:J209" si="312">IFERROR(G207/F207,"-")</f>
        <v>331779.05</v>
      </c>
      <c r="K207" s="219">
        <f t="shared" si="264"/>
        <v>1658895.25</v>
      </c>
      <c r="L207" s="219">
        <f>IFERROR(F207/E206,"-")</f>
        <v>1.9801980198019802E-2</v>
      </c>
      <c r="M207" s="218">
        <f>IFERROR(H207/E206,"-")</f>
        <v>3.9603960396039604E-3</v>
      </c>
      <c r="N207" s="488"/>
      <c r="O207" s="59">
        <v>20</v>
      </c>
      <c r="P207" s="219">
        <v>6635581</v>
      </c>
      <c r="Q207" s="219">
        <v>4</v>
      </c>
      <c r="R207" s="219">
        <f>IFERROR(P207/N206,"-")</f>
        <v>8906.8201342281882</v>
      </c>
      <c r="S207" s="219">
        <f t="shared" ref="S207:S209" si="313">IFERROR(P207/O207,"-")</f>
        <v>331779.05</v>
      </c>
      <c r="T207" s="219">
        <f t="shared" si="265"/>
        <v>1658895.25</v>
      </c>
      <c r="U207" s="219">
        <f>IFERROR(O207/N206,"-")</f>
        <v>2.6845637583892617E-2</v>
      </c>
      <c r="V207" s="144">
        <f>IFERROR(Q207/N206,"-")</f>
        <v>5.3691275167785232E-3</v>
      </c>
      <c r="W207" s="488"/>
      <c r="X207" s="59">
        <v>0</v>
      </c>
      <c r="Y207" s="219">
        <v>0</v>
      </c>
      <c r="Z207" s="219">
        <v>0</v>
      </c>
      <c r="AA207" s="219">
        <f>IFERROR(Y207/W206,"-")</f>
        <v>0</v>
      </c>
      <c r="AB207" s="219" t="str">
        <f t="shared" ref="AB207:AB209" si="314">IFERROR(Y207/X207,"-")</f>
        <v>-</v>
      </c>
      <c r="AC207" s="219" t="str">
        <f t="shared" si="266"/>
        <v>-</v>
      </c>
      <c r="AD207" s="219">
        <f>IFERROR(X207/W206,"-")</f>
        <v>0</v>
      </c>
      <c r="AE207" s="144">
        <f>IFERROR(Z207/W206,"-")</f>
        <v>0</v>
      </c>
      <c r="AF207" s="488"/>
      <c r="AG207" s="59">
        <v>0</v>
      </c>
      <c r="AH207" s="219">
        <v>0</v>
      </c>
      <c r="AI207" s="219">
        <v>0</v>
      </c>
      <c r="AJ207" s="219">
        <f>IFERROR(AH207/AF206,"-")</f>
        <v>0</v>
      </c>
      <c r="AK207" s="219" t="str">
        <f t="shared" ref="AK207:AK209" si="315">IFERROR(AH207/AG207,"-")</f>
        <v>-</v>
      </c>
      <c r="AL207" s="219" t="str">
        <f t="shared" si="267"/>
        <v>-</v>
      </c>
      <c r="AM207" s="219">
        <f>IFERROR(AG207/AF206,"-")</f>
        <v>0</v>
      </c>
      <c r="AN207" s="144">
        <f>IFERROR(AI207/AF206,"-")</f>
        <v>0</v>
      </c>
      <c r="AO207" s="485"/>
      <c r="AP207" s="59">
        <v>3</v>
      </c>
      <c r="AQ207" s="219">
        <v>853994</v>
      </c>
      <c r="AR207" s="219">
        <v>1</v>
      </c>
      <c r="AS207" s="219">
        <f>IFERROR(AQ207/AO206,"-")</f>
        <v>2754.8193548387098</v>
      </c>
      <c r="AT207" s="219">
        <f t="shared" ref="AT207:AT209" si="316">IFERROR(AQ207/AP207,"-")</f>
        <v>284664.66666666669</v>
      </c>
      <c r="AU207" s="219">
        <f t="shared" si="268"/>
        <v>853994</v>
      </c>
      <c r="AV207" s="219">
        <f>IFERROR(AP207/AO206,"-")</f>
        <v>9.6774193548387101E-3</v>
      </c>
      <c r="AW207" s="218">
        <f>IFERROR(AR207/AO206,"-")</f>
        <v>3.2258064516129032E-3</v>
      </c>
      <c r="AX207" s="488"/>
      <c r="AY207" s="59">
        <v>18</v>
      </c>
      <c r="AZ207" s="219">
        <v>5376668</v>
      </c>
      <c r="BA207" s="219">
        <v>8</v>
      </c>
      <c r="BB207" s="219">
        <f>IFERROR(AZ207/AX206,"-")</f>
        <v>1419.0203219846926</v>
      </c>
      <c r="BC207" s="219">
        <f t="shared" ref="BC207:BC209" si="317">IFERROR(AZ207/AY207,"-")</f>
        <v>298703.77777777775</v>
      </c>
      <c r="BD207" s="219">
        <f t="shared" si="269"/>
        <v>672083.5</v>
      </c>
      <c r="BE207" s="219">
        <f>IFERROR(AY207/AX206,"-")</f>
        <v>4.7505938242280287E-3</v>
      </c>
      <c r="BF207" s="144">
        <f>IFERROR(BA207/AX206,"-")</f>
        <v>2.1113750329902351E-3</v>
      </c>
      <c r="BG207" s="187"/>
    </row>
    <row r="208" spans="2:59" s="7" customFormat="1" ht="13.5" customHeight="1">
      <c r="B208" s="465"/>
      <c r="C208" s="470"/>
      <c r="D208" s="297" t="s">
        <v>311</v>
      </c>
      <c r="E208" s="488"/>
      <c r="F208" s="222">
        <v>29</v>
      </c>
      <c r="G208" s="222">
        <v>233784</v>
      </c>
      <c r="H208" s="222">
        <v>8</v>
      </c>
      <c r="I208" s="222">
        <f>IFERROR(G208/E206,"-")</f>
        <v>231.46930693069308</v>
      </c>
      <c r="J208" s="222">
        <f t="shared" si="312"/>
        <v>8061.5172413793107</v>
      </c>
      <c r="K208" s="222">
        <f t="shared" si="264"/>
        <v>29223</v>
      </c>
      <c r="L208" s="222">
        <f>IFERROR(F208/E206,"-")</f>
        <v>2.8712871287128714E-2</v>
      </c>
      <c r="M208" s="221">
        <f>IFERROR(H208/E206,"-")</f>
        <v>7.9207920792079209E-3</v>
      </c>
      <c r="N208" s="488"/>
      <c r="O208" s="222">
        <v>15</v>
      </c>
      <c r="P208" s="222">
        <v>98346</v>
      </c>
      <c r="Q208" s="222">
        <v>5</v>
      </c>
      <c r="R208" s="222">
        <f>IFERROR(P208/N206,"-")</f>
        <v>132.00805369127517</v>
      </c>
      <c r="S208" s="222">
        <f t="shared" si="313"/>
        <v>6556.4</v>
      </c>
      <c r="T208" s="222">
        <f t="shared" si="265"/>
        <v>19669.2</v>
      </c>
      <c r="U208" s="222">
        <f>IFERROR(O208/N206,"-")</f>
        <v>2.0134228187919462E-2</v>
      </c>
      <c r="V208" s="29">
        <f>IFERROR(Q208/N206,"-")</f>
        <v>6.7114093959731542E-3</v>
      </c>
      <c r="W208" s="488"/>
      <c r="X208" s="222">
        <v>3</v>
      </c>
      <c r="Y208" s="222">
        <v>9261</v>
      </c>
      <c r="Z208" s="222">
        <v>2</v>
      </c>
      <c r="AA208" s="222">
        <f>IFERROR(Y208/W206,"-")</f>
        <v>84.963302752293572</v>
      </c>
      <c r="AB208" s="222">
        <f t="shared" si="314"/>
        <v>3087</v>
      </c>
      <c r="AC208" s="222">
        <f t="shared" si="266"/>
        <v>4630.5</v>
      </c>
      <c r="AD208" s="222">
        <f>IFERROR(X208/W206,"-")</f>
        <v>2.7522935779816515E-2</v>
      </c>
      <c r="AE208" s="29">
        <f>IFERROR(Z208/W206,"-")</f>
        <v>1.834862385321101E-2</v>
      </c>
      <c r="AF208" s="488"/>
      <c r="AG208" s="222">
        <v>2</v>
      </c>
      <c r="AH208" s="222">
        <v>5431</v>
      </c>
      <c r="AI208" s="222">
        <v>1</v>
      </c>
      <c r="AJ208" s="222">
        <f>IFERROR(AH208/AF206,"-")</f>
        <v>64.654761904761898</v>
      </c>
      <c r="AK208" s="222">
        <f t="shared" si="315"/>
        <v>2715.5</v>
      </c>
      <c r="AL208" s="222">
        <f t="shared" si="267"/>
        <v>5431</v>
      </c>
      <c r="AM208" s="222">
        <f>IFERROR(AG208/AF206,"-")</f>
        <v>2.3809523809523808E-2</v>
      </c>
      <c r="AN208" s="29">
        <f>IFERROR(AI208/AF206,"-")</f>
        <v>1.1904761904761904E-2</v>
      </c>
      <c r="AO208" s="485"/>
      <c r="AP208" s="222">
        <v>30</v>
      </c>
      <c r="AQ208" s="222">
        <v>167072</v>
      </c>
      <c r="AR208" s="222">
        <v>7</v>
      </c>
      <c r="AS208" s="222">
        <f>IFERROR(AQ208/AO206,"-")</f>
        <v>538.94193548387102</v>
      </c>
      <c r="AT208" s="222">
        <f t="shared" si="316"/>
        <v>5569.0666666666666</v>
      </c>
      <c r="AU208" s="222">
        <f t="shared" si="268"/>
        <v>23867.428571428572</v>
      </c>
      <c r="AV208" s="222">
        <f>IFERROR(AP208/AO206,"-")</f>
        <v>9.6774193548387094E-2</v>
      </c>
      <c r="AW208" s="221">
        <f>IFERROR(AR208/AO206,"-")</f>
        <v>2.2580645161290321E-2</v>
      </c>
      <c r="AX208" s="488"/>
      <c r="AY208" s="222">
        <v>36</v>
      </c>
      <c r="AZ208" s="222">
        <v>329492</v>
      </c>
      <c r="BA208" s="222">
        <v>8</v>
      </c>
      <c r="BB208" s="222">
        <f>IFERROR(AZ208/AX206,"-")</f>
        <v>86.960147796252315</v>
      </c>
      <c r="BC208" s="222">
        <f t="shared" si="317"/>
        <v>9152.5555555555547</v>
      </c>
      <c r="BD208" s="222">
        <f t="shared" si="269"/>
        <v>41186.5</v>
      </c>
      <c r="BE208" s="222">
        <f>IFERROR(AY208/AX206,"-")</f>
        <v>9.5011876484560574E-3</v>
      </c>
      <c r="BF208" s="29">
        <f>IFERROR(BA208/AX206,"-")</f>
        <v>2.1113750329902351E-3</v>
      </c>
      <c r="BG208" s="187"/>
    </row>
    <row r="209" spans="2:59" s="7" customFormat="1" ht="13.5" customHeight="1">
      <c r="B209" s="466"/>
      <c r="C209" s="471"/>
      <c r="D209" s="298" t="s">
        <v>64</v>
      </c>
      <c r="E209" s="489"/>
      <c r="F209" s="224">
        <v>1997</v>
      </c>
      <c r="G209" s="224">
        <f>SUM(G206:G208)</f>
        <v>150967995</v>
      </c>
      <c r="H209" s="224">
        <v>204</v>
      </c>
      <c r="I209" s="224">
        <f>IFERROR(G209/E206,"-")</f>
        <v>149473.26237623763</v>
      </c>
      <c r="J209" s="224">
        <f t="shared" si="312"/>
        <v>75597.393590385574</v>
      </c>
      <c r="K209" s="224">
        <f t="shared" si="264"/>
        <v>740039.1911764706</v>
      </c>
      <c r="L209" s="224">
        <f>IFERROR(F209/E206,"-")</f>
        <v>1.9772277227722772</v>
      </c>
      <c r="M209" s="223">
        <f>IFERROR(H209/E206,"-")</f>
        <v>0.20198019801980199</v>
      </c>
      <c r="N209" s="489"/>
      <c r="O209" s="224">
        <v>1547</v>
      </c>
      <c r="P209" s="224">
        <f>SUM(P206:P208)</f>
        <v>118991332</v>
      </c>
      <c r="Q209" s="224">
        <v>156</v>
      </c>
      <c r="R209" s="224">
        <f>IFERROR(P209/N206,"-")</f>
        <v>159719.9087248322</v>
      </c>
      <c r="S209" s="224">
        <f t="shared" si="313"/>
        <v>76917.473820297353</v>
      </c>
      <c r="T209" s="224">
        <f t="shared" si="265"/>
        <v>762764.94871794875</v>
      </c>
      <c r="U209" s="224">
        <f>IFERROR(O209/N206,"-")</f>
        <v>2.0765100671140941</v>
      </c>
      <c r="V209" s="129">
        <f>IFERROR(Q209/N206,"-")</f>
        <v>0.20939597315436242</v>
      </c>
      <c r="W209" s="489"/>
      <c r="X209" s="224">
        <v>356</v>
      </c>
      <c r="Y209" s="224">
        <f>SUM(Y206:Y208)</f>
        <v>24669403</v>
      </c>
      <c r="Z209" s="224">
        <v>36</v>
      </c>
      <c r="AA209" s="224">
        <f>IFERROR(Y209/W206,"-")</f>
        <v>226324.79816513762</v>
      </c>
      <c r="AB209" s="224">
        <f t="shared" si="314"/>
        <v>69296.075842696635</v>
      </c>
      <c r="AC209" s="224">
        <f t="shared" si="266"/>
        <v>685261.1944444445</v>
      </c>
      <c r="AD209" s="224">
        <f>IFERROR(X209/W206,"-")</f>
        <v>3.2660550458715596</v>
      </c>
      <c r="AE209" s="129">
        <f>IFERROR(Z209/W206,"-")</f>
        <v>0.33027522935779818</v>
      </c>
      <c r="AF209" s="489"/>
      <c r="AG209" s="224">
        <v>293</v>
      </c>
      <c r="AH209" s="224">
        <f>SUM(AH206:AH208)</f>
        <v>16981050</v>
      </c>
      <c r="AI209" s="224">
        <v>29</v>
      </c>
      <c r="AJ209" s="224">
        <f>IFERROR(AH209/AF206,"-")</f>
        <v>202155.35714285713</v>
      </c>
      <c r="AK209" s="224">
        <f t="shared" si="315"/>
        <v>57955.802047781573</v>
      </c>
      <c r="AL209" s="224">
        <f t="shared" si="267"/>
        <v>585553.44827586203</v>
      </c>
      <c r="AM209" s="224">
        <f>IFERROR(AG209/AF206,"-")</f>
        <v>3.4880952380952381</v>
      </c>
      <c r="AN209" s="129">
        <f>IFERROR(AI209/AF206,"-")</f>
        <v>0.34523809523809523</v>
      </c>
      <c r="AO209" s="486"/>
      <c r="AP209" s="224">
        <v>1019</v>
      </c>
      <c r="AQ209" s="224">
        <f>SUM(AQ206:AQ208)</f>
        <v>93618183</v>
      </c>
      <c r="AR209" s="224">
        <v>96</v>
      </c>
      <c r="AS209" s="224">
        <f>IFERROR(AQ209/AO206,"-")</f>
        <v>301994.13870967744</v>
      </c>
      <c r="AT209" s="224">
        <f t="shared" si="316"/>
        <v>91872.603532875364</v>
      </c>
      <c r="AU209" s="224">
        <f t="shared" si="268"/>
        <v>975189.40625</v>
      </c>
      <c r="AV209" s="224">
        <f>IFERROR(AP209/AO206,"-")</f>
        <v>3.2870967741935484</v>
      </c>
      <c r="AW209" s="223">
        <f>IFERROR(AR209/AO206,"-")</f>
        <v>0.30967741935483872</v>
      </c>
      <c r="AX209" s="489"/>
      <c r="AY209" s="224">
        <v>3803</v>
      </c>
      <c r="AZ209" s="224">
        <f>SUM(AZ206:AZ208)</f>
        <v>299497067</v>
      </c>
      <c r="BA209" s="224">
        <v>394</v>
      </c>
      <c r="BB209" s="224">
        <f>IFERROR(AZ209/AX206,"-")</f>
        <v>79043.828714700445</v>
      </c>
      <c r="BC209" s="224">
        <f t="shared" si="317"/>
        <v>78752.844333420988</v>
      </c>
      <c r="BD209" s="224">
        <f t="shared" si="269"/>
        <v>760144.84010152286</v>
      </c>
      <c r="BE209" s="224">
        <f>IFERROR(AY209/AX206,"-")</f>
        <v>1.0036949063077329</v>
      </c>
      <c r="BF209" s="129">
        <f>IFERROR(BA209/AX206,"-")</f>
        <v>0.10398522037476907</v>
      </c>
      <c r="BG209" s="187"/>
    </row>
    <row r="210" spans="2:59" s="7" customFormat="1" ht="13.5" customHeight="1">
      <c r="B210" s="464">
        <v>52</v>
      </c>
      <c r="C210" s="469" t="s">
        <v>3</v>
      </c>
      <c r="D210" s="301" t="s">
        <v>309</v>
      </c>
      <c r="E210" s="487">
        <f>市区町村別_オーラルフレイル区分別該当人数･割合!E56</f>
        <v>850</v>
      </c>
      <c r="F210" s="243">
        <v>1406</v>
      </c>
      <c r="G210" s="58">
        <v>105695836</v>
      </c>
      <c r="H210" s="58">
        <v>142</v>
      </c>
      <c r="I210" s="58">
        <f>IFERROR(G210/E210,"-")</f>
        <v>124348.04235294118</v>
      </c>
      <c r="J210" s="58">
        <f>IFERROR(G210/F210,"-")</f>
        <v>75174.847795163587</v>
      </c>
      <c r="K210" s="58">
        <f t="shared" si="264"/>
        <v>744336.87323943665</v>
      </c>
      <c r="L210" s="58">
        <f>IFERROR(F210/E210,"-")</f>
        <v>1.6541176470588235</v>
      </c>
      <c r="M210" s="217">
        <f>IFERROR(H210/E210,"-")</f>
        <v>0.16705882352941176</v>
      </c>
      <c r="N210" s="487">
        <f>市区町村別_オーラルフレイル区分別該当人数･割合!G56</f>
        <v>502</v>
      </c>
      <c r="O210" s="243">
        <v>794</v>
      </c>
      <c r="P210" s="58">
        <v>58298243</v>
      </c>
      <c r="Q210" s="58">
        <v>78</v>
      </c>
      <c r="R210" s="58">
        <f>IFERROR(P210/N210,"-")</f>
        <v>116131.95816733068</v>
      </c>
      <c r="S210" s="58">
        <f>IFERROR(P210/O210,"-")</f>
        <v>73423.479848866496</v>
      </c>
      <c r="T210" s="58">
        <f t="shared" si="265"/>
        <v>747413.37179487175</v>
      </c>
      <c r="U210" s="58">
        <f>IFERROR(O210/N210,"-")</f>
        <v>1.5816733067729083</v>
      </c>
      <c r="V210" s="27">
        <f>IFERROR(Q210/N210,"-")</f>
        <v>0.15537848605577689</v>
      </c>
      <c r="W210" s="487">
        <f>市区町村別_オーラルフレイル区分別該当人数･割合!I56</f>
        <v>100</v>
      </c>
      <c r="X210" s="243">
        <v>281</v>
      </c>
      <c r="Y210" s="58">
        <v>19023888</v>
      </c>
      <c r="Z210" s="58">
        <v>30</v>
      </c>
      <c r="AA210" s="58">
        <f>IFERROR(Y210/W210,"-")</f>
        <v>190238.88</v>
      </c>
      <c r="AB210" s="58">
        <f>IFERROR(Y210/X210,"-")</f>
        <v>67700.669039145912</v>
      </c>
      <c r="AC210" s="58">
        <f t="shared" si="266"/>
        <v>634129.6</v>
      </c>
      <c r="AD210" s="58">
        <f>IFERROR(X210/W210,"-")</f>
        <v>2.81</v>
      </c>
      <c r="AE210" s="27">
        <f>IFERROR(Z210/W210,"-")</f>
        <v>0.3</v>
      </c>
      <c r="AF210" s="487">
        <f>市区町村別_オーラルフレイル区分別該当人数･割合!K56</f>
        <v>57</v>
      </c>
      <c r="AG210" s="243">
        <v>161</v>
      </c>
      <c r="AH210" s="58">
        <v>11452601</v>
      </c>
      <c r="AI210" s="58">
        <v>16</v>
      </c>
      <c r="AJ210" s="58">
        <f>IFERROR(AH210/AF210,"-")</f>
        <v>200922.82456140351</v>
      </c>
      <c r="AK210" s="58">
        <f>IFERROR(AH210/AG210,"-")</f>
        <v>71134.167701863349</v>
      </c>
      <c r="AL210" s="58">
        <f t="shared" si="267"/>
        <v>715787.5625</v>
      </c>
      <c r="AM210" s="58">
        <f>IFERROR(AG210/AF210,"-")</f>
        <v>2.8245614035087718</v>
      </c>
      <c r="AN210" s="27">
        <f>IFERROR(AI210/AF210,"-")</f>
        <v>0.2807017543859649</v>
      </c>
      <c r="AO210" s="484">
        <f>市区町村別_オーラルフレイル区分別該当人数･割合!M56</f>
        <v>133</v>
      </c>
      <c r="AP210" s="243">
        <v>462</v>
      </c>
      <c r="AQ210" s="58">
        <v>47435167</v>
      </c>
      <c r="AR210" s="58">
        <v>44</v>
      </c>
      <c r="AS210" s="58">
        <f>IFERROR(AQ210/AO210,"-")</f>
        <v>356655.3909774436</v>
      </c>
      <c r="AT210" s="58">
        <f>IFERROR(AQ210/AP210,"-")</f>
        <v>102673.52164502164</v>
      </c>
      <c r="AU210" s="58">
        <f t="shared" si="268"/>
        <v>1078071.9772727273</v>
      </c>
      <c r="AV210" s="58">
        <f>IFERROR(AP210/AO210,"-")</f>
        <v>3.4736842105263159</v>
      </c>
      <c r="AW210" s="217">
        <f>IFERROR(AR210/AO210,"-")</f>
        <v>0.33082706766917291</v>
      </c>
      <c r="AX210" s="487">
        <f>市区町村別_オーラルフレイル区分別該当人数･割合!O56</f>
        <v>3518</v>
      </c>
      <c r="AY210" s="243">
        <v>3109</v>
      </c>
      <c r="AZ210" s="58">
        <v>247192049</v>
      </c>
      <c r="BA210" s="58">
        <v>332</v>
      </c>
      <c r="BB210" s="58">
        <f>IFERROR(AZ210/AX210,"-")</f>
        <v>70264.937180216031</v>
      </c>
      <c r="BC210" s="58">
        <f>IFERROR(AZ210/AY210,"-")</f>
        <v>79508.539401736896</v>
      </c>
      <c r="BD210" s="58">
        <f t="shared" si="269"/>
        <v>744554.36445783137</v>
      </c>
      <c r="BE210" s="58">
        <f>IFERROR(AY210/AX210,"-")</f>
        <v>0.88374076179647532</v>
      </c>
      <c r="BF210" s="27">
        <f>IFERROR(BA210/AX210,"-")</f>
        <v>9.437180216031836E-2</v>
      </c>
      <c r="BG210" s="187"/>
    </row>
    <row r="211" spans="2:59" s="7" customFormat="1" ht="13.5" customHeight="1">
      <c r="B211" s="465"/>
      <c r="C211" s="470"/>
      <c r="D211" s="300" t="s">
        <v>310</v>
      </c>
      <c r="E211" s="488"/>
      <c r="F211" s="59">
        <v>8</v>
      </c>
      <c r="G211" s="219">
        <v>2243060</v>
      </c>
      <c r="H211" s="219">
        <v>3</v>
      </c>
      <c r="I211" s="219">
        <f>IFERROR(G211/E210,"-")</f>
        <v>2638.8941176470589</v>
      </c>
      <c r="J211" s="219">
        <f t="shared" ref="J211:J213" si="318">IFERROR(G211/F211,"-")</f>
        <v>280382.5</v>
      </c>
      <c r="K211" s="219">
        <f t="shared" si="264"/>
        <v>747686.66666666663</v>
      </c>
      <c r="L211" s="219">
        <f>IFERROR(F211/E210,"-")</f>
        <v>9.4117647058823521E-3</v>
      </c>
      <c r="M211" s="218">
        <f>IFERROR(H211/E210,"-")</f>
        <v>3.5294117647058825E-3</v>
      </c>
      <c r="N211" s="488"/>
      <c r="O211" s="59">
        <v>8</v>
      </c>
      <c r="P211" s="219">
        <v>2243060</v>
      </c>
      <c r="Q211" s="219">
        <v>3</v>
      </c>
      <c r="R211" s="219">
        <f>IFERROR(P211/N210,"-")</f>
        <v>4468.2470119521913</v>
      </c>
      <c r="S211" s="219">
        <f t="shared" ref="S211:S213" si="319">IFERROR(P211/O211,"-")</f>
        <v>280382.5</v>
      </c>
      <c r="T211" s="219">
        <f t="shared" si="265"/>
        <v>747686.66666666663</v>
      </c>
      <c r="U211" s="219">
        <f>IFERROR(O211/N210,"-")</f>
        <v>1.5936254980079681E-2</v>
      </c>
      <c r="V211" s="144">
        <f>IFERROR(Q211/N210,"-")</f>
        <v>5.9760956175298804E-3</v>
      </c>
      <c r="W211" s="488"/>
      <c r="X211" s="59">
        <v>2</v>
      </c>
      <c r="Y211" s="219">
        <v>409282</v>
      </c>
      <c r="Z211" s="219">
        <v>1</v>
      </c>
      <c r="AA211" s="219">
        <f>IFERROR(Y211/W210,"-")</f>
        <v>4092.82</v>
      </c>
      <c r="AB211" s="219">
        <f t="shared" ref="AB211:AB213" si="320">IFERROR(Y211/X211,"-")</f>
        <v>204641</v>
      </c>
      <c r="AC211" s="219">
        <f t="shared" si="266"/>
        <v>409282</v>
      </c>
      <c r="AD211" s="219">
        <f>IFERROR(X211/W210,"-")</f>
        <v>0.02</v>
      </c>
      <c r="AE211" s="144">
        <f>IFERROR(Z211/W210,"-")</f>
        <v>0.01</v>
      </c>
      <c r="AF211" s="488"/>
      <c r="AG211" s="59">
        <v>2</v>
      </c>
      <c r="AH211" s="219">
        <v>409282</v>
      </c>
      <c r="AI211" s="219">
        <v>1</v>
      </c>
      <c r="AJ211" s="219">
        <f>IFERROR(AH211/AF210,"-")</f>
        <v>7180.3859649122805</v>
      </c>
      <c r="AK211" s="219">
        <f t="shared" ref="AK211:AK213" si="321">IFERROR(AH211/AG211,"-")</f>
        <v>204641</v>
      </c>
      <c r="AL211" s="219">
        <f t="shared" si="267"/>
        <v>409282</v>
      </c>
      <c r="AM211" s="219">
        <f>IFERROR(AG211/AF210,"-")</f>
        <v>3.5087719298245612E-2</v>
      </c>
      <c r="AN211" s="144">
        <f>IFERROR(AI211/AF210,"-")</f>
        <v>1.7543859649122806E-2</v>
      </c>
      <c r="AO211" s="485"/>
      <c r="AP211" s="59">
        <v>9</v>
      </c>
      <c r="AQ211" s="219">
        <v>2434449</v>
      </c>
      <c r="AR211" s="219">
        <v>4</v>
      </c>
      <c r="AS211" s="219">
        <f>IFERROR(AQ211/AO210,"-")</f>
        <v>18304.127819548874</v>
      </c>
      <c r="AT211" s="219">
        <f t="shared" ref="AT211:AT213" si="322">IFERROR(AQ211/AP211,"-")</f>
        <v>270494.33333333331</v>
      </c>
      <c r="AU211" s="219">
        <f t="shared" si="268"/>
        <v>608612.25</v>
      </c>
      <c r="AV211" s="219">
        <f>IFERROR(AP211/AO210,"-")</f>
        <v>6.7669172932330823E-2</v>
      </c>
      <c r="AW211" s="218">
        <f>IFERROR(AR211/AO210,"-")</f>
        <v>3.007518796992481E-2</v>
      </c>
      <c r="AX211" s="488"/>
      <c r="AY211" s="59">
        <v>61</v>
      </c>
      <c r="AZ211" s="219">
        <v>19259033</v>
      </c>
      <c r="BA211" s="219">
        <v>15</v>
      </c>
      <c r="BB211" s="219">
        <f>IFERROR(AZ211/AX210,"-")</f>
        <v>5474.4266628766345</v>
      </c>
      <c r="BC211" s="219">
        <f t="shared" ref="BC211:BC213" si="323">IFERROR(AZ211/AY211,"-")</f>
        <v>315721.85245901637</v>
      </c>
      <c r="BD211" s="219">
        <f t="shared" si="269"/>
        <v>1283935.5333333334</v>
      </c>
      <c r="BE211" s="219">
        <f>IFERROR(AY211/AX210,"-")</f>
        <v>1.7339397384877771E-2</v>
      </c>
      <c r="BF211" s="144">
        <f>IFERROR(BA211/AX210,"-")</f>
        <v>4.2637862421830586E-3</v>
      </c>
      <c r="BG211" s="187"/>
    </row>
    <row r="212" spans="2:59" s="7" customFormat="1" ht="13.5" customHeight="1">
      <c r="B212" s="465"/>
      <c r="C212" s="470"/>
      <c r="D212" s="297" t="s">
        <v>311</v>
      </c>
      <c r="E212" s="488"/>
      <c r="F212" s="222">
        <v>17</v>
      </c>
      <c r="G212" s="222">
        <v>292360</v>
      </c>
      <c r="H212" s="222">
        <v>5</v>
      </c>
      <c r="I212" s="222">
        <f>IFERROR(G212/E210,"-")</f>
        <v>343.95294117647057</v>
      </c>
      <c r="J212" s="222">
        <f t="shared" si="318"/>
        <v>17197.647058823528</v>
      </c>
      <c r="K212" s="222">
        <f t="shared" si="264"/>
        <v>58472</v>
      </c>
      <c r="L212" s="222">
        <f>IFERROR(F212/E210,"-")</f>
        <v>0.02</v>
      </c>
      <c r="M212" s="221">
        <f>IFERROR(H212/E210,"-")</f>
        <v>5.8823529411764705E-3</v>
      </c>
      <c r="N212" s="488"/>
      <c r="O212" s="222">
        <v>15</v>
      </c>
      <c r="P212" s="222">
        <v>283138</v>
      </c>
      <c r="Q212" s="222">
        <v>4</v>
      </c>
      <c r="R212" s="222">
        <f>IFERROR(P212/N210,"-")</f>
        <v>564.0199203187251</v>
      </c>
      <c r="S212" s="222">
        <f t="shared" si="319"/>
        <v>18875.866666666665</v>
      </c>
      <c r="T212" s="222">
        <f t="shared" si="265"/>
        <v>70784.5</v>
      </c>
      <c r="U212" s="222">
        <f>IFERROR(O212/N210,"-")</f>
        <v>2.9880478087649404E-2</v>
      </c>
      <c r="V212" s="29">
        <f>IFERROR(Q212/N210,"-")</f>
        <v>7.9681274900398405E-3</v>
      </c>
      <c r="W212" s="488"/>
      <c r="X212" s="222">
        <v>4</v>
      </c>
      <c r="Y212" s="222">
        <v>26762</v>
      </c>
      <c r="Z212" s="222">
        <v>2</v>
      </c>
      <c r="AA212" s="222">
        <f>IFERROR(Y212/W210,"-")</f>
        <v>267.62</v>
      </c>
      <c r="AB212" s="222">
        <f t="shared" si="320"/>
        <v>6690.5</v>
      </c>
      <c r="AC212" s="222">
        <f t="shared" si="266"/>
        <v>13381</v>
      </c>
      <c r="AD212" s="222">
        <f>IFERROR(X212/W210,"-")</f>
        <v>0.04</v>
      </c>
      <c r="AE212" s="29">
        <f>IFERROR(Z212/W210,"-")</f>
        <v>0.02</v>
      </c>
      <c r="AF212" s="488"/>
      <c r="AG212" s="222">
        <v>4</v>
      </c>
      <c r="AH212" s="222">
        <v>26762</v>
      </c>
      <c r="AI212" s="222">
        <v>2</v>
      </c>
      <c r="AJ212" s="222">
        <f>IFERROR(AH212/AF210,"-")</f>
        <v>469.50877192982455</v>
      </c>
      <c r="AK212" s="222">
        <f t="shared" si="321"/>
        <v>6690.5</v>
      </c>
      <c r="AL212" s="222">
        <f t="shared" si="267"/>
        <v>13381</v>
      </c>
      <c r="AM212" s="222">
        <f>IFERROR(AG212/AF210,"-")</f>
        <v>7.0175438596491224E-2</v>
      </c>
      <c r="AN212" s="29">
        <f>IFERROR(AI212/AF210,"-")</f>
        <v>3.5087719298245612E-2</v>
      </c>
      <c r="AO212" s="485"/>
      <c r="AP212" s="222">
        <v>5</v>
      </c>
      <c r="AQ212" s="222">
        <v>26167</v>
      </c>
      <c r="AR212" s="222">
        <v>2</v>
      </c>
      <c r="AS212" s="222">
        <f>IFERROR(AQ212/AO210,"-")</f>
        <v>196.74436090225564</v>
      </c>
      <c r="AT212" s="222">
        <f t="shared" si="322"/>
        <v>5233.3999999999996</v>
      </c>
      <c r="AU212" s="222">
        <f t="shared" si="268"/>
        <v>13083.5</v>
      </c>
      <c r="AV212" s="222">
        <f>IFERROR(AP212/AO210,"-")</f>
        <v>3.7593984962406013E-2</v>
      </c>
      <c r="AW212" s="221">
        <f>IFERROR(AR212/AO210,"-")</f>
        <v>1.5037593984962405E-2</v>
      </c>
      <c r="AX212" s="488"/>
      <c r="AY212" s="222">
        <v>61</v>
      </c>
      <c r="AZ212" s="222">
        <v>588338</v>
      </c>
      <c r="BA212" s="222">
        <v>8</v>
      </c>
      <c r="BB212" s="222">
        <f>IFERROR(AZ212/AX210,"-")</f>
        <v>167.23649801023308</v>
      </c>
      <c r="BC212" s="222">
        <f t="shared" si="323"/>
        <v>9644.8852459016398</v>
      </c>
      <c r="BD212" s="222">
        <f t="shared" si="269"/>
        <v>73542.25</v>
      </c>
      <c r="BE212" s="222">
        <f>IFERROR(AY212/AX210,"-")</f>
        <v>1.7339397384877771E-2</v>
      </c>
      <c r="BF212" s="29">
        <f>IFERROR(BA212/AX210,"-")</f>
        <v>2.2740193291642978E-3</v>
      </c>
      <c r="BG212" s="187"/>
    </row>
    <row r="213" spans="2:59" s="7" customFormat="1" ht="13.5" customHeight="1">
      <c r="B213" s="466"/>
      <c r="C213" s="471"/>
      <c r="D213" s="298" t="s">
        <v>64</v>
      </c>
      <c r="E213" s="489"/>
      <c r="F213" s="224">
        <v>1406</v>
      </c>
      <c r="G213" s="224">
        <f>SUM(G210:G212)</f>
        <v>108231256</v>
      </c>
      <c r="H213" s="224">
        <v>142</v>
      </c>
      <c r="I213" s="224">
        <f>IFERROR(G213/E210,"-")</f>
        <v>127330.8894117647</v>
      </c>
      <c r="J213" s="224">
        <f t="shared" si="318"/>
        <v>76978.133712660027</v>
      </c>
      <c r="K213" s="224">
        <f t="shared" si="264"/>
        <v>762191.94366197183</v>
      </c>
      <c r="L213" s="224">
        <f>IFERROR(F213/E210,"-")</f>
        <v>1.6541176470588235</v>
      </c>
      <c r="M213" s="223">
        <f>IFERROR(H213/E210,"-")</f>
        <v>0.16705882352941176</v>
      </c>
      <c r="N213" s="489"/>
      <c r="O213" s="224">
        <v>794</v>
      </c>
      <c r="P213" s="224">
        <f>SUM(P210:P212)</f>
        <v>60824441</v>
      </c>
      <c r="Q213" s="224">
        <v>78</v>
      </c>
      <c r="R213" s="224">
        <f>IFERROR(P213/N210,"-")</f>
        <v>121164.22509960159</v>
      </c>
      <c r="S213" s="224">
        <f t="shared" si="319"/>
        <v>76605.089420654913</v>
      </c>
      <c r="T213" s="224">
        <f t="shared" si="265"/>
        <v>779800.52564102563</v>
      </c>
      <c r="U213" s="224">
        <f>IFERROR(O213/N210,"-")</f>
        <v>1.5816733067729083</v>
      </c>
      <c r="V213" s="129">
        <f>IFERROR(Q213/N210,"-")</f>
        <v>0.15537848605577689</v>
      </c>
      <c r="W213" s="489"/>
      <c r="X213" s="224">
        <v>281</v>
      </c>
      <c r="Y213" s="224">
        <f>SUM(Y210:Y212)</f>
        <v>19459932</v>
      </c>
      <c r="Z213" s="224">
        <v>30</v>
      </c>
      <c r="AA213" s="224">
        <f>IFERROR(Y213/W210,"-")</f>
        <v>194599.32</v>
      </c>
      <c r="AB213" s="224">
        <f t="shared" si="320"/>
        <v>69252.427046263343</v>
      </c>
      <c r="AC213" s="224">
        <f t="shared" si="266"/>
        <v>648664.4</v>
      </c>
      <c r="AD213" s="224">
        <f>IFERROR(X213/W210,"-")</f>
        <v>2.81</v>
      </c>
      <c r="AE213" s="129">
        <f>IFERROR(Z213/W210,"-")</f>
        <v>0.3</v>
      </c>
      <c r="AF213" s="489"/>
      <c r="AG213" s="224">
        <v>161</v>
      </c>
      <c r="AH213" s="224">
        <f>SUM(AH210:AH212)</f>
        <v>11888645</v>
      </c>
      <c r="AI213" s="224">
        <v>16</v>
      </c>
      <c r="AJ213" s="224">
        <f>IFERROR(AH213/AF210,"-")</f>
        <v>208572.71929824562</v>
      </c>
      <c r="AK213" s="224">
        <f t="shared" si="321"/>
        <v>73842.515527950309</v>
      </c>
      <c r="AL213" s="224">
        <f t="shared" si="267"/>
        <v>743040.3125</v>
      </c>
      <c r="AM213" s="224">
        <f>IFERROR(AG213/AF210,"-")</f>
        <v>2.8245614035087718</v>
      </c>
      <c r="AN213" s="129">
        <f>IFERROR(AI213/AF210,"-")</f>
        <v>0.2807017543859649</v>
      </c>
      <c r="AO213" s="486"/>
      <c r="AP213" s="224">
        <v>462</v>
      </c>
      <c r="AQ213" s="224">
        <f>SUM(AQ210:AQ212)</f>
        <v>49895783</v>
      </c>
      <c r="AR213" s="224">
        <v>44</v>
      </c>
      <c r="AS213" s="224">
        <f>IFERROR(AQ213/AO210,"-")</f>
        <v>375156.26315789472</v>
      </c>
      <c r="AT213" s="224">
        <f t="shared" si="322"/>
        <v>107999.5303030303</v>
      </c>
      <c r="AU213" s="224">
        <f t="shared" si="268"/>
        <v>1133995.0681818181</v>
      </c>
      <c r="AV213" s="224">
        <f>IFERROR(AP213/AO210,"-")</f>
        <v>3.4736842105263159</v>
      </c>
      <c r="AW213" s="223">
        <f>IFERROR(AR213/AO210,"-")</f>
        <v>0.33082706766917291</v>
      </c>
      <c r="AX213" s="489"/>
      <c r="AY213" s="224">
        <v>3129</v>
      </c>
      <c r="AZ213" s="224">
        <f>SUM(AZ210:AZ212)</f>
        <v>267039420</v>
      </c>
      <c r="BA213" s="224">
        <v>334</v>
      </c>
      <c r="BB213" s="224">
        <f>IFERROR(AZ213/AX210,"-")</f>
        <v>75906.600341102894</v>
      </c>
      <c r="BC213" s="224">
        <f t="shared" si="323"/>
        <v>85343.374880153409</v>
      </c>
      <c r="BD213" s="224">
        <f t="shared" si="269"/>
        <v>799519.22155688622</v>
      </c>
      <c r="BE213" s="224">
        <f>IFERROR(AY213/AX210,"-")</f>
        <v>0.88942581011938604</v>
      </c>
      <c r="BF213" s="129">
        <f>IFERROR(BA213/AX210,"-")</f>
        <v>9.4940306992609441E-2</v>
      </c>
      <c r="BG213" s="187"/>
    </row>
    <row r="214" spans="2:59" s="7" customFormat="1" ht="13.5" customHeight="1">
      <c r="B214" s="464">
        <v>53</v>
      </c>
      <c r="C214" s="469" t="s">
        <v>18</v>
      </c>
      <c r="D214" s="301" t="s">
        <v>309</v>
      </c>
      <c r="E214" s="487">
        <f>市区町村別_オーラルフレイル区分別該当人数･割合!E57</f>
        <v>242</v>
      </c>
      <c r="F214" s="243">
        <v>338</v>
      </c>
      <c r="G214" s="58">
        <v>26695776</v>
      </c>
      <c r="H214" s="58">
        <v>37</v>
      </c>
      <c r="I214" s="58">
        <f>IFERROR(G214/E214,"-")</f>
        <v>110313.12396694215</v>
      </c>
      <c r="J214" s="58">
        <f>IFERROR(G214/F214,"-")</f>
        <v>78981.585798816566</v>
      </c>
      <c r="K214" s="58">
        <f t="shared" si="264"/>
        <v>721507.45945945941</v>
      </c>
      <c r="L214" s="58">
        <f>IFERROR(F214/E214,"-")</f>
        <v>1.3966942148760331</v>
      </c>
      <c r="M214" s="217">
        <f>IFERROR(H214/E214,"-")</f>
        <v>0.15289256198347106</v>
      </c>
      <c r="N214" s="487">
        <f>市区町村別_オーラルフレイル区分別該当人数･割合!G57</f>
        <v>183</v>
      </c>
      <c r="O214" s="243">
        <v>297</v>
      </c>
      <c r="P214" s="58">
        <v>23954318</v>
      </c>
      <c r="Q214" s="58">
        <v>32</v>
      </c>
      <c r="R214" s="58">
        <f>IFERROR(P214/N214,"-")</f>
        <v>130897.91256830601</v>
      </c>
      <c r="S214" s="58">
        <f>IFERROR(P214/O214,"-")</f>
        <v>80654.269360269362</v>
      </c>
      <c r="T214" s="58">
        <f t="shared" si="265"/>
        <v>748572.4375</v>
      </c>
      <c r="U214" s="58">
        <f>IFERROR(O214/N214,"-")</f>
        <v>1.6229508196721312</v>
      </c>
      <c r="V214" s="27">
        <f>IFERROR(Q214/N214,"-")</f>
        <v>0.17486338797814208</v>
      </c>
      <c r="W214" s="487">
        <f>市区町村別_オーラルフレイル区分別該当人数･割合!I57</f>
        <v>27</v>
      </c>
      <c r="X214" s="243">
        <v>60</v>
      </c>
      <c r="Y214" s="58">
        <v>4514572</v>
      </c>
      <c r="Z214" s="58">
        <v>7</v>
      </c>
      <c r="AA214" s="58">
        <f>IFERROR(Y214/W214,"-")</f>
        <v>167206.37037037036</v>
      </c>
      <c r="AB214" s="58">
        <f>IFERROR(Y214/X214,"-")</f>
        <v>75242.866666666669</v>
      </c>
      <c r="AC214" s="58">
        <f t="shared" si="266"/>
        <v>644938.85714285716</v>
      </c>
      <c r="AD214" s="58">
        <f>IFERROR(X214/W214,"-")</f>
        <v>2.2222222222222223</v>
      </c>
      <c r="AE214" s="27">
        <f>IFERROR(Z214/W214,"-")</f>
        <v>0.25925925925925924</v>
      </c>
      <c r="AF214" s="487">
        <f>市区町村別_オーラルフレイル区分別該当人数･割合!K57</f>
        <v>24</v>
      </c>
      <c r="AG214" s="243">
        <v>48</v>
      </c>
      <c r="AH214" s="58">
        <v>2973409</v>
      </c>
      <c r="AI214" s="58">
        <v>6</v>
      </c>
      <c r="AJ214" s="58">
        <f>IFERROR(AH214/AF214,"-")</f>
        <v>123892.04166666667</v>
      </c>
      <c r="AK214" s="58">
        <f>IFERROR(AH214/AG214,"-")</f>
        <v>61946.020833333336</v>
      </c>
      <c r="AL214" s="58">
        <f t="shared" si="267"/>
        <v>495568.16666666669</v>
      </c>
      <c r="AM214" s="58">
        <f>IFERROR(AG214/AF214,"-")</f>
        <v>2</v>
      </c>
      <c r="AN214" s="27">
        <f>IFERROR(AI214/AF214,"-")</f>
        <v>0.25</v>
      </c>
      <c r="AO214" s="484">
        <f>市区町村別_オーラルフレイル区分別該当人数･割合!M57</f>
        <v>67</v>
      </c>
      <c r="AP214" s="243">
        <v>135</v>
      </c>
      <c r="AQ214" s="58">
        <v>13873363</v>
      </c>
      <c r="AR214" s="58">
        <v>14</v>
      </c>
      <c r="AS214" s="58">
        <f>IFERROR(AQ214/AO214,"-")</f>
        <v>207065.11940298509</v>
      </c>
      <c r="AT214" s="58">
        <f>IFERROR(AQ214/AP214,"-")</f>
        <v>102765.65185185186</v>
      </c>
      <c r="AU214" s="58">
        <f t="shared" si="268"/>
        <v>990954.5</v>
      </c>
      <c r="AV214" s="58">
        <f>IFERROR(AP214/AO214,"-")</f>
        <v>2.0149253731343282</v>
      </c>
      <c r="AW214" s="217">
        <f>IFERROR(AR214/AO214,"-")</f>
        <v>0.20895522388059701</v>
      </c>
      <c r="AX214" s="487">
        <f>市区町村別_オーラルフレイル区分別該当人数･割合!O57</f>
        <v>1244</v>
      </c>
      <c r="AY214" s="243">
        <v>1208</v>
      </c>
      <c r="AZ214" s="58">
        <v>90941778</v>
      </c>
      <c r="BA214" s="58">
        <v>121</v>
      </c>
      <c r="BB214" s="58">
        <f>IFERROR(AZ214/AX214,"-")</f>
        <v>73104.323151125398</v>
      </c>
      <c r="BC214" s="58">
        <f>IFERROR(AZ214/AY214,"-")</f>
        <v>75282.928807947013</v>
      </c>
      <c r="BD214" s="58">
        <f t="shared" si="269"/>
        <v>751584.94214876031</v>
      </c>
      <c r="BE214" s="58">
        <f>IFERROR(AY214/AX214,"-")</f>
        <v>0.97106109324758838</v>
      </c>
      <c r="BF214" s="27">
        <f>IFERROR(BA214/AX214,"-")</f>
        <v>9.7266881028938906E-2</v>
      </c>
      <c r="BG214" s="187"/>
    </row>
    <row r="215" spans="2:59" s="7" customFormat="1" ht="13.5" customHeight="1">
      <c r="B215" s="465"/>
      <c r="C215" s="470"/>
      <c r="D215" s="300" t="s">
        <v>310</v>
      </c>
      <c r="E215" s="488"/>
      <c r="F215" s="59">
        <v>2</v>
      </c>
      <c r="G215" s="219">
        <v>1118138</v>
      </c>
      <c r="H215" s="219">
        <v>1</v>
      </c>
      <c r="I215" s="219">
        <f>IFERROR(G215/E214,"-")</f>
        <v>4620.4049586776855</v>
      </c>
      <c r="J215" s="219">
        <f t="shared" ref="J215:J217" si="324">IFERROR(G215/F215,"-")</f>
        <v>559069</v>
      </c>
      <c r="K215" s="219">
        <f t="shared" si="264"/>
        <v>1118138</v>
      </c>
      <c r="L215" s="219">
        <f>IFERROR(F215/E214,"-")</f>
        <v>8.2644628099173556E-3</v>
      </c>
      <c r="M215" s="218">
        <f>IFERROR(H215/E214,"-")</f>
        <v>4.1322314049586778E-3</v>
      </c>
      <c r="N215" s="488"/>
      <c r="O215" s="59">
        <v>2</v>
      </c>
      <c r="P215" s="219">
        <v>1118138</v>
      </c>
      <c r="Q215" s="219">
        <v>1</v>
      </c>
      <c r="R215" s="219">
        <f>IFERROR(P215/N214,"-")</f>
        <v>6110.0437158469949</v>
      </c>
      <c r="S215" s="219">
        <f t="shared" ref="S215:S217" si="325">IFERROR(P215/O215,"-")</f>
        <v>559069</v>
      </c>
      <c r="T215" s="219">
        <f t="shared" si="265"/>
        <v>1118138</v>
      </c>
      <c r="U215" s="219">
        <f>IFERROR(O215/N214,"-")</f>
        <v>1.092896174863388E-2</v>
      </c>
      <c r="V215" s="144">
        <f>IFERROR(Q215/N214,"-")</f>
        <v>5.4644808743169399E-3</v>
      </c>
      <c r="W215" s="488"/>
      <c r="X215" s="59">
        <v>0</v>
      </c>
      <c r="Y215" s="219">
        <v>0</v>
      </c>
      <c r="Z215" s="219">
        <v>0</v>
      </c>
      <c r="AA215" s="219">
        <f>IFERROR(Y215/W214,"-")</f>
        <v>0</v>
      </c>
      <c r="AB215" s="219" t="str">
        <f t="shared" ref="AB215:AB217" si="326">IFERROR(Y215/X215,"-")</f>
        <v>-</v>
      </c>
      <c r="AC215" s="219" t="str">
        <f t="shared" si="266"/>
        <v>-</v>
      </c>
      <c r="AD215" s="219">
        <f>IFERROR(X215/W214,"-")</f>
        <v>0</v>
      </c>
      <c r="AE215" s="144">
        <f>IFERROR(Z215/W214,"-")</f>
        <v>0</v>
      </c>
      <c r="AF215" s="488"/>
      <c r="AG215" s="59">
        <v>0</v>
      </c>
      <c r="AH215" s="219">
        <v>0</v>
      </c>
      <c r="AI215" s="219">
        <v>0</v>
      </c>
      <c r="AJ215" s="219">
        <f>IFERROR(AH215/AF214,"-")</f>
        <v>0</v>
      </c>
      <c r="AK215" s="219" t="str">
        <f t="shared" ref="AK215:AK217" si="327">IFERROR(AH215/AG215,"-")</f>
        <v>-</v>
      </c>
      <c r="AL215" s="219" t="str">
        <f t="shared" si="267"/>
        <v>-</v>
      </c>
      <c r="AM215" s="219">
        <f>IFERROR(AG215/AF214,"-")</f>
        <v>0</v>
      </c>
      <c r="AN215" s="144">
        <f>IFERROR(AI215/AF214,"-")</f>
        <v>0</v>
      </c>
      <c r="AO215" s="485"/>
      <c r="AP215" s="59">
        <v>3</v>
      </c>
      <c r="AQ215" s="219">
        <v>570735</v>
      </c>
      <c r="AR215" s="219">
        <v>1</v>
      </c>
      <c r="AS215" s="219">
        <f>IFERROR(AQ215/AO214,"-")</f>
        <v>8518.432835820895</v>
      </c>
      <c r="AT215" s="219">
        <f t="shared" ref="AT215:AT217" si="328">IFERROR(AQ215/AP215,"-")</f>
        <v>190245</v>
      </c>
      <c r="AU215" s="219">
        <f t="shared" si="268"/>
        <v>570735</v>
      </c>
      <c r="AV215" s="219">
        <f>IFERROR(AP215/AO214,"-")</f>
        <v>4.4776119402985072E-2</v>
      </c>
      <c r="AW215" s="218">
        <f>IFERROR(AR215/AO214,"-")</f>
        <v>1.4925373134328358E-2</v>
      </c>
      <c r="AX215" s="488"/>
      <c r="AY215" s="59">
        <v>9</v>
      </c>
      <c r="AZ215" s="219">
        <v>2850927</v>
      </c>
      <c r="BA215" s="219">
        <v>3</v>
      </c>
      <c r="BB215" s="219">
        <f>IFERROR(AZ215/AX214,"-")</f>
        <v>2291.7419614147911</v>
      </c>
      <c r="BC215" s="219">
        <f t="shared" ref="BC215:BC217" si="329">IFERROR(AZ215/AY215,"-")</f>
        <v>316769.66666666669</v>
      </c>
      <c r="BD215" s="219">
        <f t="shared" si="269"/>
        <v>950309</v>
      </c>
      <c r="BE215" s="219">
        <f>IFERROR(AY215/AX214,"-")</f>
        <v>7.2347266881028936E-3</v>
      </c>
      <c r="BF215" s="144">
        <f>IFERROR(BA215/AX214,"-")</f>
        <v>2.4115755627009648E-3</v>
      </c>
      <c r="BG215" s="187"/>
    </row>
    <row r="216" spans="2:59" s="7" customFormat="1" ht="13.5" customHeight="1">
      <c r="B216" s="465"/>
      <c r="C216" s="470"/>
      <c r="D216" s="297" t="s">
        <v>311</v>
      </c>
      <c r="E216" s="488"/>
      <c r="F216" s="222">
        <v>1</v>
      </c>
      <c r="G216" s="222">
        <v>1610</v>
      </c>
      <c r="H216" s="222">
        <v>1</v>
      </c>
      <c r="I216" s="222">
        <f>IFERROR(G216/E214,"-")</f>
        <v>6.6528925619834709</v>
      </c>
      <c r="J216" s="222">
        <f t="shared" si="324"/>
        <v>1610</v>
      </c>
      <c r="K216" s="222">
        <f t="shared" si="264"/>
        <v>1610</v>
      </c>
      <c r="L216" s="222">
        <f>IFERROR(F216/E214,"-")</f>
        <v>4.1322314049586778E-3</v>
      </c>
      <c r="M216" s="221">
        <f>IFERROR(H216/E214,"-")</f>
        <v>4.1322314049586778E-3</v>
      </c>
      <c r="N216" s="488"/>
      <c r="O216" s="222">
        <v>1</v>
      </c>
      <c r="P216" s="222">
        <v>1610</v>
      </c>
      <c r="Q216" s="222">
        <v>1</v>
      </c>
      <c r="R216" s="222">
        <f>IFERROR(P216/N214,"-")</f>
        <v>8.7978142076502728</v>
      </c>
      <c r="S216" s="222">
        <f t="shared" si="325"/>
        <v>1610</v>
      </c>
      <c r="T216" s="222">
        <f t="shared" si="265"/>
        <v>1610</v>
      </c>
      <c r="U216" s="222">
        <f>IFERROR(O216/N214,"-")</f>
        <v>5.4644808743169399E-3</v>
      </c>
      <c r="V216" s="29">
        <f>IFERROR(Q216/N214,"-")</f>
        <v>5.4644808743169399E-3</v>
      </c>
      <c r="W216" s="488"/>
      <c r="X216" s="222">
        <v>0</v>
      </c>
      <c r="Y216" s="222">
        <v>0</v>
      </c>
      <c r="Z216" s="222">
        <v>0</v>
      </c>
      <c r="AA216" s="222">
        <f>IFERROR(Y216/W214,"-")</f>
        <v>0</v>
      </c>
      <c r="AB216" s="222" t="str">
        <f t="shared" si="326"/>
        <v>-</v>
      </c>
      <c r="AC216" s="222" t="str">
        <f t="shared" si="266"/>
        <v>-</v>
      </c>
      <c r="AD216" s="222">
        <f>IFERROR(X216/W214,"-")</f>
        <v>0</v>
      </c>
      <c r="AE216" s="29">
        <f>IFERROR(Z216/W214,"-")</f>
        <v>0</v>
      </c>
      <c r="AF216" s="488"/>
      <c r="AG216" s="222">
        <v>0</v>
      </c>
      <c r="AH216" s="222">
        <v>0</v>
      </c>
      <c r="AI216" s="222">
        <v>0</v>
      </c>
      <c r="AJ216" s="222">
        <f>IFERROR(AH216/AF214,"-")</f>
        <v>0</v>
      </c>
      <c r="AK216" s="222" t="str">
        <f t="shared" si="327"/>
        <v>-</v>
      </c>
      <c r="AL216" s="222" t="str">
        <f t="shared" si="267"/>
        <v>-</v>
      </c>
      <c r="AM216" s="222">
        <f>IFERROR(AG216/AF214,"-")</f>
        <v>0</v>
      </c>
      <c r="AN216" s="29">
        <f>IFERROR(AI216/AF214,"-")</f>
        <v>0</v>
      </c>
      <c r="AO216" s="485"/>
      <c r="AP216" s="222">
        <v>7</v>
      </c>
      <c r="AQ216" s="222">
        <v>62288</v>
      </c>
      <c r="AR216" s="222">
        <v>2</v>
      </c>
      <c r="AS216" s="222">
        <f>IFERROR(AQ216/AO214,"-")</f>
        <v>929.67164179104475</v>
      </c>
      <c r="AT216" s="222">
        <f t="shared" si="328"/>
        <v>8898.2857142857138</v>
      </c>
      <c r="AU216" s="222">
        <f t="shared" si="268"/>
        <v>31144</v>
      </c>
      <c r="AV216" s="222">
        <f>IFERROR(AP216/AO214,"-")</f>
        <v>0.1044776119402985</v>
      </c>
      <c r="AW216" s="221">
        <f>IFERROR(AR216/AO214,"-")</f>
        <v>2.9850746268656716E-2</v>
      </c>
      <c r="AX216" s="488"/>
      <c r="AY216" s="222">
        <v>33</v>
      </c>
      <c r="AZ216" s="222">
        <v>331106</v>
      </c>
      <c r="BA216" s="222">
        <v>6</v>
      </c>
      <c r="BB216" s="222">
        <f>IFERROR(AZ216/AX214,"-")</f>
        <v>266.16237942122189</v>
      </c>
      <c r="BC216" s="222">
        <f t="shared" si="329"/>
        <v>10033.515151515152</v>
      </c>
      <c r="BD216" s="222">
        <f t="shared" si="269"/>
        <v>55184.333333333336</v>
      </c>
      <c r="BE216" s="222">
        <f>IFERROR(AY216/AX214,"-")</f>
        <v>2.652733118971061E-2</v>
      </c>
      <c r="BF216" s="29">
        <f>IFERROR(BA216/AX214,"-")</f>
        <v>4.8231511254019296E-3</v>
      </c>
      <c r="BG216" s="187"/>
    </row>
    <row r="217" spans="2:59" s="7" customFormat="1" ht="13.5" customHeight="1">
      <c r="B217" s="466"/>
      <c r="C217" s="471"/>
      <c r="D217" s="298" t="s">
        <v>64</v>
      </c>
      <c r="E217" s="489"/>
      <c r="F217" s="224">
        <v>338</v>
      </c>
      <c r="G217" s="224">
        <f>SUM(G214:G216)</f>
        <v>27815524</v>
      </c>
      <c r="H217" s="224">
        <v>37</v>
      </c>
      <c r="I217" s="224">
        <f>IFERROR(G217/E214,"-")</f>
        <v>114940.18181818182</v>
      </c>
      <c r="J217" s="224">
        <f t="shared" si="324"/>
        <v>82294.449704142011</v>
      </c>
      <c r="K217" s="224">
        <f t="shared" si="264"/>
        <v>751770.91891891893</v>
      </c>
      <c r="L217" s="224">
        <f>IFERROR(F217/E214,"-")</f>
        <v>1.3966942148760331</v>
      </c>
      <c r="M217" s="223">
        <f>IFERROR(H217/E214,"-")</f>
        <v>0.15289256198347106</v>
      </c>
      <c r="N217" s="489"/>
      <c r="O217" s="224">
        <v>297</v>
      </c>
      <c r="P217" s="224">
        <f>SUM(P214:P216)</f>
        <v>25074066</v>
      </c>
      <c r="Q217" s="224">
        <v>32</v>
      </c>
      <c r="R217" s="224">
        <f>IFERROR(P217/N214,"-")</f>
        <v>137016.75409836066</v>
      </c>
      <c r="S217" s="224">
        <f t="shared" si="325"/>
        <v>84424.46464646465</v>
      </c>
      <c r="T217" s="224">
        <f t="shared" si="265"/>
        <v>783564.5625</v>
      </c>
      <c r="U217" s="224">
        <f>IFERROR(O217/N214,"-")</f>
        <v>1.6229508196721312</v>
      </c>
      <c r="V217" s="129">
        <f>IFERROR(Q217/N214,"-")</f>
        <v>0.17486338797814208</v>
      </c>
      <c r="W217" s="489"/>
      <c r="X217" s="224">
        <v>60</v>
      </c>
      <c r="Y217" s="224">
        <f>SUM(Y214:Y216)</f>
        <v>4514572</v>
      </c>
      <c r="Z217" s="224">
        <v>7</v>
      </c>
      <c r="AA217" s="224">
        <f>IFERROR(Y217/W214,"-")</f>
        <v>167206.37037037036</v>
      </c>
      <c r="AB217" s="224">
        <f t="shared" si="326"/>
        <v>75242.866666666669</v>
      </c>
      <c r="AC217" s="224">
        <f t="shared" si="266"/>
        <v>644938.85714285716</v>
      </c>
      <c r="AD217" s="224">
        <f>IFERROR(X217/W214,"-")</f>
        <v>2.2222222222222223</v>
      </c>
      <c r="AE217" s="129">
        <f>IFERROR(Z217/W214,"-")</f>
        <v>0.25925925925925924</v>
      </c>
      <c r="AF217" s="489"/>
      <c r="AG217" s="224">
        <v>48</v>
      </c>
      <c r="AH217" s="224">
        <f>SUM(AH214:AH216)</f>
        <v>2973409</v>
      </c>
      <c r="AI217" s="224">
        <v>6</v>
      </c>
      <c r="AJ217" s="224">
        <f>IFERROR(AH217/AF214,"-")</f>
        <v>123892.04166666667</v>
      </c>
      <c r="AK217" s="224">
        <f t="shared" si="327"/>
        <v>61946.020833333336</v>
      </c>
      <c r="AL217" s="224">
        <f t="shared" si="267"/>
        <v>495568.16666666669</v>
      </c>
      <c r="AM217" s="224">
        <f>IFERROR(AG217/AF214,"-")</f>
        <v>2</v>
      </c>
      <c r="AN217" s="129">
        <f>IFERROR(AI217/AF214,"-")</f>
        <v>0.25</v>
      </c>
      <c r="AO217" s="486"/>
      <c r="AP217" s="224">
        <v>135</v>
      </c>
      <c r="AQ217" s="224">
        <f>SUM(AQ214:AQ216)</f>
        <v>14506386</v>
      </c>
      <c r="AR217" s="224">
        <v>14</v>
      </c>
      <c r="AS217" s="224">
        <f>IFERROR(AQ217/AO214,"-")</f>
        <v>216513.22388059701</v>
      </c>
      <c r="AT217" s="224">
        <f t="shared" si="328"/>
        <v>107454.71111111112</v>
      </c>
      <c r="AU217" s="224">
        <f t="shared" si="268"/>
        <v>1036170.4285714285</v>
      </c>
      <c r="AV217" s="224">
        <f>IFERROR(AP217/AO214,"-")</f>
        <v>2.0149253731343282</v>
      </c>
      <c r="AW217" s="223">
        <f>IFERROR(AR217/AO214,"-")</f>
        <v>0.20895522388059701</v>
      </c>
      <c r="AX217" s="489"/>
      <c r="AY217" s="224">
        <v>1209</v>
      </c>
      <c r="AZ217" s="224">
        <f>SUM(AZ214:AZ216)</f>
        <v>94123811</v>
      </c>
      <c r="BA217" s="224">
        <v>122</v>
      </c>
      <c r="BB217" s="224">
        <f>IFERROR(AZ217/AX214,"-")</f>
        <v>75662.227491961414</v>
      </c>
      <c r="BC217" s="224">
        <f t="shared" si="329"/>
        <v>77852.614557485518</v>
      </c>
      <c r="BD217" s="224">
        <f t="shared" si="269"/>
        <v>771506.64754098363</v>
      </c>
      <c r="BE217" s="224">
        <f>IFERROR(AY217/AX214,"-")</f>
        <v>0.97186495176848875</v>
      </c>
      <c r="BF217" s="129">
        <f>IFERROR(BA217/AX214,"-")</f>
        <v>9.8070739549839234E-2</v>
      </c>
      <c r="BG217" s="187"/>
    </row>
    <row r="218" spans="2:59" s="7" customFormat="1" ht="13.5" customHeight="1">
      <c r="B218" s="464">
        <v>54</v>
      </c>
      <c r="C218" s="469" t="s">
        <v>23</v>
      </c>
      <c r="D218" s="301" t="s">
        <v>309</v>
      </c>
      <c r="E218" s="487">
        <f>市区町村別_オーラルフレイル区分別該当人数･割合!E58</f>
        <v>582</v>
      </c>
      <c r="F218" s="243">
        <v>814</v>
      </c>
      <c r="G218" s="58">
        <v>45738868</v>
      </c>
      <c r="H218" s="58">
        <v>87</v>
      </c>
      <c r="I218" s="58">
        <f>IFERROR(G218/E218,"-")</f>
        <v>78589.120274914094</v>
      </c>
      <c r="J218" s="58">
        <f>IFERROR(G218/F218,"-")</f>
        <v>56190.255528255526</v>
      </c>
      <c r="K218" s="58">
        <f t="shared" si="264"/>
        <v>525734.11494252877</v>
      </c>
      <c r="L218" s="58">
        <f>IFERROR(F218/E218,"-")</f>
        <v>1.3986254295532645</v>
      </c>
      <c r="M218" s="217">
        <f>IFERROR(H218/E218,"-")</f>
        <v>0.14948453608247422</v>
      </c>
      <c r="N218" s="487">
        <f>市区町村別_オーラルフレイル区分別該当人数･割合!G58</f>
        <v>340</v>
      </c>
      <c r="O218" s="243">
        <v>524</v>
      </c>
      <c r="P218" s="58">
        <v>29735548</v>
      </c>
      <c r="Q218" s="58">
        <v>54</v>
      </c>
      <c r="R218" s="58">
        <f>IFERROR(P218/N218,"-")</f>
        <v>87457.49411764706</v>
      </c>
      <c r="S218" s="58">
        <f>IFERROR(P218/O218,"-")</f>
        <v>56747.229007633585</v>
      </c>
      <c r="T218" s="58">
        <f t="shared" si="265"/>
        <v>550658.29629629629</v>
      </c>
      <c r="U218" s="58">
        <f>IFERROR(O218/N218,"-")</f>
        <v>1.5411764705882354</v>
      </c>
      <c r="V218" s="27">
        <f>IFERROR(Q218/N218,"-")</f>
        <v>0.1588235294117647</v>
      </c>
      <c r="W218" s="487">
        <f>市区町村別_オーラルフレイル区分別該当人数･割合!I58</f>
        <v>51</v>
      </c>
      <c r="X218" s="243">
        <v>126</v>
      </c>
      <c r="Y218" s="58">
        <v>8912228</v>
      </c>
      <c r="Z218" s="58">
        <v>13</v>
      </c>
      <c r="AA218" s="58">
        <f>IFERROR(Y218/W218,"-")</f>
        <v>174749.56862745099</v>
      </c>
      <c r="AB218" s="58">
        <f>IFERROR(Y218/X218,"-")</f>
        <v>70731.968253968254</v>
      </c>
      <c r="AC218" s="58">
        <f t="shared" si="266"/>
        <v>685556</v>
      </c>
      <c r="AD218" s="58">
        <f>IFERROR(X218/W218,"-")</f>
        <v>2.4705882352941178</v>
      </c>
      <c r="AE218" s="27">
        <f>IFERROR(Z218/W218,"-")</f>
        <v>0.25490196078431371</v>
      </c>
      <c r="AF218" s="487">
        <f>市区町村別_オーラルフレイル区分別該当人数･割合!K58</f>
        <v>32</v>
      </c>
      <c r="AG218" s="243">
        <v>73</v>
      </c>
      <c r="AH218" s="58">
        <v>6843887</v>
      </c>
      <c r="AI218" s="58">
        <v>7</v>
      </c>
      <c r="AJ218" s="58">
        <f>IFERROR(AH218/AF218,"-")</f>
        <v>213871.46875</v>
      </c>
      <c r="AK218" s="58">
        <f>IFERROR(AH218/AG218,"-")</f>
        <v>93751.876712328769</v>
      </c>
      <c r="AL218" s="58">
        <f t="shared" si="267"/>
        <v>977698.14285714284</v>
      </c>
      <c r="AM218" s="58">
        <f>IFERROR(AG218/AF218,"-")</f>
        <v>2.28125</v>
      </c>
      <c r="AN218" s="27">
        <f>IFERROR(AI218/AF218,"-")</f>
        <v>0.21875</v>
      </c>
      <c r="AO218" s="484">
        <f>市区町村別_オーラルフレイル区分別該当人数･割合!M58</f>
        <v>117</v>
      </c>
      <c r="AP218" s="243">
        <v>350</v>
      </c>
      <c r="AQ218" s="58">
        <v>21867654</v>
      </c>
      <c r="AR218" s="58">
        <v>34</v>
      </c>
      <c r="AS218" s="58">
        <f>IFERROR(AQ218/AO218,"-")</f>
        <v>186903.02564102566</v>
      </c>
      <c r="AT218" s="58">
        <f>IFERROR(AQ218/AP218,"-")</f>
        <v>62479.01142857143</v>
      </c>
      <c r="AU218" s="58">
        <f t="shared" si="268"/>
        <v>643166.29411764711</v>
      </c>
      <c r="AV218" s="58">
        <f>IFERROR(AP218/AO218,"-")</f>
        <v>2.9914529914529915</v>
      </c>
      <c r="AW218" s="217">
        <f>IFERROR(AR218/AO218,"-")</f>
        <v>0.29059829059829062</v>
      </c>
      <c r="AX218" s="487">
        <f>市区町村別_オーラルフレイル区分別該当人数･割合!O58</f>
        <v>2030</v>
      </c>
      <c r="AY218" s="243">
        <v>1853</v>
      </c>
      <c r="AZ218" s="58">
        <v>118928244</v>
      </c>
      <c r="BA218" s="58">
        <v>196</v>
      </c>
      <c r="BB218" s="58">
        <f>IFERROR(AZ218/AX218,"-")</f>
        <v>58585.341871921184</v>
      </c>
      <c r="BC218" s="58">
        <f>IFERROR(AZ218/AY218,"-")</f>
        <v>64181.45925526174</v>
      </c>
      <c r="BD218" s="58">
        <f t="shared" si="269"/>
        <v>606776.75510204083</v>
      </c>
      <c r="BE218" s="58">
        <f>IFERROR(AY218/AX218,"-")</f>
        <v>0.912807881773399</v>
      </c>
      <c r="BF218" s="27">
        <f>IFERROR(BA218/AX218,"-")</f>
        <v>9.6551724137931033E-2</v>
      </c>
      <c r="BG218" s="187"/>
    </row>
    <row r="219" spans="2:59" s="7" customFormat="1" ht="13.5" customHeight="1">
      <c r="B219" s="465"/>
      <c r="C219" s="470"/>
      <c r="D219" s="300" t="s">
        <v>310</v>
      </c>
      <c r="E219" s="488"/>
      <c r="F219" s="59">
        <v>13</v>
      </c>
      <c r="G219" s="219">
        <v>3028469</v>
      </c>
      <c r="H219" s="219">
        <v>3</v>
      </c>
      <c r="I219" s="219">
        <f>IFERROR(G219/E218,"-")</f>
        <v>5203.5549828178691</v>
      </c>
      <c r="J219" s="219">
        <f t="shared" ref="J219:J221" si="330">IFERROR(G219/F219,"-")</f>
        <v>232959.15384615384</v>
      </c>
      <c r="K219" s="219">
        <f t="shared" ref="K219:K301" si="331">IFERROR(G219/H219,"-")</f>
        <v>1009489.6666666666</v>
      </c>
      <c r="L219" s="219">
        <f>IFERROR(F219/E218,"-")</f>
        <v>2.2336769759450172E-2</v>
      </c>
      <c r="M219" s="218">
        <f>IFERROR(H219/E218,"-")</f>
        <v>5.1546391752577319E-3</v>
      </c>
      <c r="N219" s="488"/>
      <c r="O219" s="59">
        <v>4</v>
      </c>
      <c r="P219" s="219">
        <v>1092132</v>
      </c>
      <c r="Q219" s="219">
        <v>1</v>
      </c>
      <c r="R219" s="219">
        <f>IFERROR(P219/N218,"-")</f>
        <v>3212.1529411764704</v>
      </c>
      <c r="S219" s="219">
        <f t="shared" ref="S219:S221" si="332">IFERROR(P219/O219,"-")</f>
        <v>273033</v>
      </c>
      <c r="T219" s="219">
        <f t="shared" ref="T219:T301" si="333">IFERROR(P219/Q219,"-")</f>
        <v>1092132</v>
      </c>
      <c r="U219" s="219">
        <f>IFERROR(O219/N218,"-")</f>
        <v>1.1764705882352941E-2</v>
      </c>
      <c r="V219" s="144">
        <f>IFERROR(Q219/N218,"-")</f>
        <v>2.9411764705882353E-3</v>
      </c>
      <c r="W219" s="488"/>
      <c r="X219" s="59">
        <v>0</v>
      </c>
      <c r="Y219" s="219">
        <v>0</v>
      </c>
      <c r="Z219" s="219">
        <v>0</v>
      </c>
      <c r="AA219" s="219">
        <f>IFERROR(Y219/W218,"-")</f>
        <v>0</v>
      </c>
      <c r="AB219" s="219" t="str">
        <f t="shared" ref="AB219:AB221" si="334">IFERROR(Y219/X219,"-")</f>
        <v>-</v>
      </c>
      <c r="AC219" s="219" t="str">
        <f t="shared" ref="AC219:AC301" si="335">IFERROR(Y219/Z219,"-")</f>
        <v>-</v>
      </c>
      <c r="AD219" s="219">
        <f>IFERROR(X219/W218,"-")</f>
        <v>0</v>
      </c>
      <c r="AE219" s="144">
        <f>IFERROR(Z219/W218,"-")</f>
        <v>0</v>
      </c>
      <c r="AF219" s="488"/>
      <c r="AG219" s="59">
        <v>0</v>
      </c>
      <c r="AH219" s="219">
        <v>0</v>
      </c>
      <c r="AI219" s="219">
        <v>0</v>
      </c>
      <c r="AJ219" s="219">
        <f>IFERROR(AH219/AF218,"-")</f>
        <v>0</v>
      </c>
      <c r="AK219" s="219" t="str">
        <f t="shared" ref="AK219:AK221" si="336">IFERROR(AH219/AG219,"-")</f>
        <v>-</v>
      </c>
      <c r="AL219" s="219" t="str">
        <f t="shared" ref="AL219:AL301" si="337">IFERROR(AH219/AI219,"-")</f>
        <v>-</v>
      </c>
      <c r="AM219" s="219">
        <f>IFERROR(AG219/AF218,"-")</f>
        <v>0</v>
      </c>
      <c r="AN219" s="144">
        <f>IFERROR(AI219/AF218,"-")</f>
        <v>0</v>
      </c>
      <c r="AO219" s="485"/>
      <c r="AP219" s="59">
        <v>5</v>
      </c>
      <c r="AQ219" s="219">
        <v>1043236</v>
      </c>
      <c r="AR219" s="219">
        <v>1</v>
      </c>
      <c r="AS219" s="219">
        <f>IFERROR(AQ219/AO218,"-")</f>
        <v>8916.5470085470079</v>
      </c>
      <c r="AT219" s="219">
        <f t="shared" ref="AT219:AT221" si="338">IFERROR(AQ219/AP219,"-")</f>
        <v>208647.2</v>
      </c>
      <c r="AU219" s="219">
        <f t="shared" ref="AU219:AU301" si="339">IFERROR(AQ219/AR219,"-")</f>
        <v>1043236</v>
      </c>
      <c r="AV219" s="219">
        <f>IFERROR(AP219/AO218,"-")</f>
        <v>4.2735042735042736E-2</v>
      </c>
      <c r="AW219" s="218">
        <f>IFERROR(AR219/AO218,"-")</f>
        <v>8.5470085470085479E-3</v>
      </c>
      <c r="AX219" s="488"/>
      <c r="AY219" s="59">
        <v>22</v>
      </c>
      <c r="AZ219" s="219">
        <v>6282882</v>
      </c>
      <c r="BA219" s="219">
        <v>8</v>
      </c>
      <c r="BB219" s="219">
        <f>IFERROR(AZ219/AX218,"-")</f>
        <v>3095.0157635467981</v>
      </c>
      <c r="BC219" s="219">
        <f t="shared" ref="BC219:BC221" si="340">IFERROR(AZ219/AY219,"-")</f>
        <v>285585.54545454547</v>
      </c>
      <c r="BD219" s="219">
        <f t="shared" ref="BD219:BD301" si="341">IFERROR(AZ219/BA219,"-")</f>
        <v>785360.25</v>
      </c>
      <c r="BE219" s="219">
        <f>IFERROR(AY219/AX218,"-")</f>
        <v>1.083743842364532E-2</v>
      </c>
      <c r="BF219" s="144">
        <f>IFERROR(BA219/AX218,"-")</f>
        <v>3.9408866995073889E-3</v>
      </c>
      <c r="BG219" s="187"/>
    </row>
    <row r="220" spans="2:59" s="7" customFormat="1" ht="13.5" customHeight="1">
      <c r="B220" s="465"/>
      <c r="C220" s="470"/>
      <c r="D220" s="297" t="s">
        <v>311</v>
      </c>
      <c r="E220" s="488"/>
      <c r="F220" s="222">
        <v>12</v>
      </c>
      <c r="G220" s="222">
        <v>18180</v>
      </c>
      <c r="H220" s="222">
        <v>1</v>
      </c>
      <c r="I220" s="222">
        <f>IFERROR(G220/E218,"-")</f>
        <v>31.237113402061855</v>
      </c>
      <c r="J220" s="222">
        <f t="shared" si="330"/>
        <v>1515</v>
      </c>
      <c r="K220" s="222">
        <f t="shared" si="331"/>
        <v>18180</v>
      </c>
      <c r="L220" s="222">
        <f>IFERROR(F220/E218,"-")</f>
        <v>2.0618556701030927E-2</v>
      </c>
      <c r="M220" s="221">
        <f>IFERROR(H220/E218,"-")</f>
        <v>1.718213058419244E-3</v>
      </c>
      <c r="N220" s="488"/>
      <c r="O220" s="222">
        <v>12</v>
      </c>
      <c r="P220" s="222">
        <v>18180</v>
      </c>
      <c r="Q220" s="222">
        <v>1</v>
      </c>
      <c r="R220" s="222">
        <f>IFERROR(P220/N218,"-")</f>
        <v>53.470588235294116</v>
      </c>
      <c r="S220" s="222">
        <f t="shared" si="332"/>
        <v>1515</v>
      </c>
      <c r="T220" s="222">
        <f t="shared" si="333"/>
        <v>18180</v>
      </c>
      <c r="U220" s="222">
        <f>IFERROR(O220/N218,"-")</f>
        <v>3.5294117647058823E-2</v>
      </c>
      <c r="V220" s="29">
        <f>IFERROR(Q220/N218,"-")</f>
        <v>2.9411764705882353E-3</v>
      </c>
      <c r="W220" s="488"/>
      <c r="X220" s="222">
        <v>0</v>
      </c>
      <c r="Y220" s="222">
        <v>0</v>
      </c>
      <c r="Z220" s="222">
        <v>0</v>
      </c>
      <c r="AA220" s="222">
        <f>IFERROR(Y220/W218,"-")</f>
        <v>0</v>
      </c>
      <c r="AB220" s="222" t="str">
        <f t="shared" si="334"/>
        <v>-</v>
      </c>
      <c r="AC220" s="222" t="str">
        <f t="shared" si="335"/>
        <v>-</v>
      </c>
      <c r="AD220" s="222">
        <f>IFERROR(X220/W218,"-")</f>
        <v>0</v>
      </c>
      <c r="AE220" s="29">
        <f>IFERROR(Z220/W218,"-")</f>
        <v>0</v>
      </c>
      <c r="AF220" s="488"/>
      <c r="AG220" s="222">
        <v>0</v>
      </c>
      <c r="AH220" s="222">
        <v>0</v>
      </c>
      <c r="AI220" s="222">
        <v>0</v>
      </c>
      <c r="AJ220" s="222">
        <f>IFERROR(AH220/AF218,"-")</f>
        <v>0</v>
      </c>
      <c r="AK220" s="222" t="str">
        <f t="shared" si="336"/>
        <v>-</v>
      </c>
      <c r="AL220" s="222" t="str">
        <f t="shared" si="337"/>
        <v>-</v>
      </c>
      <c r="AM220" s="222">
        <f>IFERROR(AG220/AF218,"-")</f>
        <v>0</v>
      </c>
      <c r="AN220" s="29">
        <f>IFERROR(AI220/AF218,"-")</f>
        <v>0</v>
      </c>
      <c r="AO220" s="485"/>
      <c r="AP220" s="222">
        <v>0</v>
      </c>
      <c r="AQ220" s="222">
        <v>0</v>
      </c>
      <c r="AR220" s="222">
        <v>0</v>
      </c>
      <c r="AS220" s="222">
        <f>IFERROR(AQ220/AO218,"-")</f>
        <v>0</v>
      </c>
      <c r="AT220" s="222" t="str">
        <f t="shared" si="338"/>
        <v>-</v>
      </c>
      <c r="AU220" s="222" t="str">
        <f t="shared" si="339"/>
        <v>-</v>
      </c>
      <c r="AV220" s="222">
        <f>IFERROR(AP220/AO218,"-")</f>
        <v>0</v>
      </c>
      <c r="AW220" s="221">
        <f>IFERROR(AR220/AO218,"-")</f>
        <v>0</v>
      </c>
      <c r="AX220" s="488"/>
      <c r="AY220" s="222">
        <v>42</v>
      </c>
      <c r="AZ220" s="222">
        <v>370751</v>
      </c>
      <c r="BA220" s="222">
        <v>10</v>
      </c>
      <c r="BB220" s="222">
        <f>IFERROR(AZ220/AX218,"-")</f>
        <v>182.635960591133</v>
      </c>
      <c r="BC220" s="222">
        <f t="shared" si="340"/>
        <v>8827.4047619047615</v>
      </c>
      <c r="BD220" s="222">
        <f t="shared" si="341"/>
        <v>37075.1</v>
      </c>
      <c r="BE220" s="222">
        <f>IFERROR(AY220/AX218,"-")</f>
        <v>2.0689655172413793E-2</v>
      </c>
      <c r="BF220" s="29">
        <f>IFERROR(BA220/AX218,"-")</f>
        <v>4.9261083743842365E-3</v>
      </c>
      <c r="BG220" s="187"/>
    </row>
    <row r="221" spans="2:59" s="7" customFormat="1" ht="13.5" customHeight="1">
      <c r="B221" s="466"/>
      <c r="C221" s="471"/>
      <c r="D221" s="298" t="s">
        <v>64</v>
      </c>
      <c r="E221" s="489"/>
      <c r="F221" s="224">
        <v>816</v>
      </c>
      <c r="G221" s="224">
        <f>SUM(G218:G220)</f>
        <v>48785517</v>
      </c>
      <c r="H221" s="224">
        <v>87</v>
      </c>
      <c r="I221" s="224">
        <f>IFERROR(G221/E218,"-")</f>
        <v>83823.912371134022</v>
      </c>
      <c r="J221" s="224">
        <f t="shared" si="330"/>
        <v>59786.17279411765</v>
      </c>
      <c r="K221" s="224">
        <f t="shared" si="331"/>
        <v>560753.06896551722</v>
      </c>
      <c r="L221" s="224">
        <f>IFERROR(F221/E218,"-")</f>
        <v>1.402061855670103</v>
      </c>
      <c r="M221" s="223">
        <f>IFERROR(H221/E218,"-")</f>
        <v>0.14948453608247422</v>
      </c>
      <c r="N221" s="489"/>
      <c r="O221" s="224">
        <v>526</v>
      </c>
      <c r="P221" s="224">
        <f>SUM(P218:P220)</f>
        <v>30845860</v>
      </c>
      <c r="Q221" s="224">
        <v>54</v>
      </c>
      <c r="R221" s="224">
        <f>IFERROR(P221/N218,"-")</f>
        <v>90723.117647058825</v>
      </c>
      <c r="S221" s="224">
        <f t="shared" si="332"/>
        <v>58642.319391634977</v>
      </c>
      <c r="T221" s="224">
        <f t="shared" si="333"/>
        <v>571219.62962962966</v>
      </c>
      <c r="U221" s="224">
        <f>IFERROR(O221/N218,"-")</f>
        <v>1.5470588235294118</v>
      </c>
      <c r="V221" s="129">
        <f>IFERROR(Q221/N218,"-")</f>
        <v>0.1588235294117647</v>
      </c>
      <c r="W221" s="489"/>
      <c r="X221" s="224">
        <v>126</v>
      </c>
      <c r="Y221" s="224">
        <f>SUM(Y218:Y220)</f>
        <v>8912228</v>
      </c>
      <c r="Z221" s="224">
        <v>13</v>
      </c>
      <c r="AA221" s="224">
        <f>IFERROR(Y221/W218,"-")</f>
        <v>174749.56862745099</v>
      </c>
      <c r="AB221" s="224">
        <f t="shared" si="334"/>
        <v>70731.968253968254</v>
      </c>
      <c r="AC221" s="224">
        <f t="shared" si="335"/>
        <v>685556</v>
      </c>
      <c r="AD221" s="224">
        <f>IFERROR(X221/W218,"-")</f>
        <v>2.4705882352941178</v>
      </c>
      <c r="AE221" s="129">
        <f>IFERROR(Z221/W218,"-")</f>
        <v>0.25490196078431371</v>
      </c>
      <c r="AF221" s="489"/>
      <c r="AG221" s="224">
        <v>73</v>
      </c>
      <c r="AH221" s="224">
        <f>SUM(AH218:AH220)</f>
        <v>6843887</v>
      </c>
      <c r="AI221" s="224">
        <v>7</v>
      </c>
      <c r="AJ221" s="224">
        <f>IFERROR(AH221/AF218,"-")</f>
        <v>213871.46875</v>
      </c>
      <c r="AK221" s="224">
        <f t="shared" si="336"/>
        <v>93751.876712328769</v>
      </c>
      <c r="AL221" s="224">
        <f t="shared" si="337"/>
        <v>977698.14285714284</v>
      </c>
      <c r="AM221" s="224">
        <f>IFERROR(AG221/AF218,"-")</f>
        <v>2.28125</v>
      </c>
      <c r="AN221" s="129">
        <f>IFERROR(AI221/AF218,"-")</f>
        <v>0.21875</v>
      </c>
      <c r="AO221" s="486"/>
      <c r="AP221" s="224">
        <v>350</v>
      </c>
      <c r="AQ221" s="224">
        <f>SUM(AQ218:AQ220)</f>
        <v>22910890</v>
      </c>
      <c r="AR221" s="224">
        <v>34</v>
      </c>
      <c r="AS221" s="224">
        <f>IFERROR(AQ221/AO218,"-")</f>
        <v>195819.57264957266</v>
      </c>
      <c r="AT221" s="224">
        <f t="shared" si="338"/>
        <v>65459.685714285712</v>
      </c>
      <c r="AU221" s="224">
        <f t="shared" si="339"/>
        <v>673849.70588235289</v>
      </c>
      <c r="AV221" s="224">
        <f>IFERROR(AP221/AO218,"-")</f>
        <v>2.9914529914529915</v>
      </c>
      <c r="AW221" s="223">
        <f>IFERROR(AR221/AO218,"-")</f>
        <v>0.29059829059829062</v>
      </c>
      <c r="AX221" s="489"/>
      <c r="AY221" s="224">
        <v>1860</v>
      </c>
      <c r="AZ221" s="224">
        <f>SUM(AZ218:AZ220)</f>
        <v>125581877</v>
      </c>
      <c r="BA221" s="224">
        <v>198</v>
      </c>
      <c r="BB221" s="224">
        <f>IFERROR(AZ221/AX218,"-")</f>
        <v>61862.99359605911</v>
      </c>
      <c r="BC221" s="224">
        <f t="shared" si="340"/>
        <v>67517.138172043007</v>
      </c>
      <c r="BD221" s="224">
        <f t="shared" si="341"/>
        <v>634251.90404040401</v>
      </c>
      <c r="BE221" s="224">
        <f>IFERROR(AY221/AX218,"-")</f>
        <v>0.91625615763546797</v>
      </c>
      <c r="BF221" s="129">
        <f>IFERROR(BA221/AX218,"-")</f>
        <v>9.7536945812807876E-2</v>
      </c>
      <c r="BG221" s="187"/>
    </row>
    <row r="222" spans="2:59" s="7" customFormat="1" ht="13.5" customHeight="1">
      <c r="B222" s="464">
        <v>55</v>
      </c>
      <c r="C222" s="469" t="s">
        <v>14</v>
      </c>
      <c r="D222" s="301" t="s">
        <v>309</v>
      </c>
      <c r="E222" s="487">
        <f>市区町村別_オーラルフレイル区分別該当人数･割合!E59</f>
        <v>303</v>
      </c>
      <c r="F222" s="243">
        <v>664</v>
      </c>
      <c r="G222" s="58">
        <v>59404248</v>
      </c>
      <c r="H222" s="58">
        <v>72</v>
      </c>
      <c r="I222" s="58">
        <f>IFERROR(G222/E222,"-")</f>
        <v>196053.62376237623</v>
      </c>
      <c r="J222" s="58">
        <f>IFERROR(G222/F222,"-")</f>
        <v>89464.22891566265</v>
      </c>
      <c r="K222" s="58">
        <f t="shared" si="331"/>
        <v>825059</v>
      </c>
      <c r="L222" s="58">
        <f>IFERROR(F222/E222,"-")</f>
        <v>2.1914191419141913</v>
      </c>
      <c r="M222" s="217">
        <f>IFERROR(H222/E222,"-")</f>
        <v>0.23762376237623761</v>
      </c>
      <c r="N222" s="487">
        <f>市区町村別_オーラルフレイル区分別該当人数･割合!G59</f>
        <v>214</v>
      </c>
      <c r="O222" s="243">
        <v>517</v>
      </c>
      <c r="P222" s="58">
        <v>48182816</v>
      </c>
      <c r="Q222" s="58">
        <v>53</v>
      </c>
      <c r="R222" s="58">
        <f>IFERROR(P222/N222,"-")</f>
        <v>225153.34579439252</v>
      </c>
      <c r="S222" s="58">
        <f>IFERROR(P222/O222,"-")</f>
        <v>93196.936170212764</v>
      </c>
      <c r="T222" s="58">
        <f t="shared" si="333"/>
        <v>909109.73584905663</v>
      </c>
      <c r="U222" s="58">
        <f>IFERROR(O222/N222,"-")</f>
        <v>2.4158878504672896</v>
      </c>
      <c r="V222" s="27">
        <f>IFERROR(Q222/N222,"-")</f>
        <v>0.24766355140186916</v>
      </c>
      <c r="W222" s="487">
        <f>市区町村別_オーラルフレイル区分別該当人数･割合!I59</f>
        <v>36</v>
      </c>
      <c r="X222" s="243">
        <v>83</v>
      </c>
      <c r="Y222" s="58">
        <v>6027927</v>
      </c>
      <c r="Z222" s="58">
        <v>13</v>
      </c>
      <c r="AA222" s="58">
        <f>IFERROR(Y222/W222,"-")</f>
        <v>167442.41666666666</v>
      </c>
      <c r="AB222" s="58">
        <f>IFERROR(Y222/X222,"-")</f>
        <v>72625.626506024098</v>
      </c>
      <c r="AC222" s="58">
        <f t="shared" si="335"/>
        <v>463686.69230769231</v>
      </c>
      <c r="AD222" s="58">
        <f>IFERROR(X222/W222,"-")</f>
        <v>2.3055555555555554</v>
      </c>
      <c r="AE222" s="27">
        <f>IFERROR(Z222/W222,"-")</f>
        <v>0.3611111111111111</v>
      </c>
      <c r="AF222" s="487">
        <f>市区町村別_オーラルフレイル区分別該当人数･割合!K59</f>
        <v>24</v>
      </c>
      <c r="AG222" s="243">
        <v>66</v>
      </c>
      <c r="AH222" s="58">
        <v>4738999</v>
      </c>
      <c r="AI222" s="58">
        <v>10</v>
      </c>
      <c r="AJ222" s="58">
        <f>IFERROR(AH222/AF222,"-")</f>
        <v>197458.29166666666</v>
      </c>
      <c r="AK222" s="58">
        <f>IFERROR(AH222/AG222,"-")</f>
        <v>71803.015151515152</v>
      </c>
      <c r="AL222" s="58">
        <f t="shared" si="337"/>
        <v>473899.9</v>
      </c>
      <c r="AM222" s="58">
        <f>IFERROR(AG222/AF222,"-")</f>
        <v>2.75</v>
      </c>
      <c r="AN222" s="27">
        <f>IFERROR(AI222/AF222,"-")</f>
        <v>0.41666666666666669</v>
      </c>
      <c r="AO222" s="484">
        <f>市区町村別_オーラルフレイル区分別該当人数･割合!M59</f>
        <v>74</v>
      </c>
      <c r="AP222" s="243">
        <v>225</v>
      </c>
      <c r="AQ222" s="58">
        <v>36903417</v>
      </c>
      <c r="AR222" s="58">
        <v>24</v>
      </c>
      <c r="AS222" s="58">
        <f>IFERROR(AQ222/AO222,"-")</f>
        <v>498694.82432432432</v>
      </c>
      <c r="AT222" s="58">
        <f>IFERROR(AQ222/AP222,"-")</f>
        <v>164015.18666666668</v>
      </c>
      <c r="AU222" s="58">
        <f t="shared" si="339"/>
        <v>1537642.375</v>
      </c>
      <c r="AV222" s="58">
        <f>IFERROR(AP222/AO222,"-")</f>
        <v>3.0405405405405403</v>
      </c>
      <c r="AW222" s="217">
        <f>IFERROR(AR222/AO222,"-")</f>
        <v>0.32432432432432434</v>
      </c>
      <c r="AX222" s="487">
        <f>市区町村別_オーラルフレイル区分別該当人数･割合!O59</f>
        <v>1318</v>
      </c>
      <c r="AY222" s="243">
        <v>1728</v>
      </c>
      <c r="AZ222" s="58">
        <v>145589959</v>
      </c>
      <c r="BA222" s="58">
        <v>169</v>
      </c>
      <c r="BB222" s="58">
        <f>IFERROR(AZ222/AX222,"-")</f>
        <v>110462.7913505311</v>
      </c>
      <c r="BC222" s="58">
        <f>IFERROR(AZ222/AY222,"-")</f>
        <v>84253.448495370365</v>
      </c>
      <c r="BD222" s="58">
        <f t="shared" si="341"/>
        <v>861479.04733727814</v>
      </c>
      <c r="BE222" s="58">
        <f>IFERROR(AY222/AX222,"-")</f>
        <v>1.3110773899848256</v>
      </c>
      <c r="BF222" s="27">
        <f>IFERROR(BA222/AX222,"-")</f>
        <v>0.12822458270106221</v>
      </c>
      <c r="BG222" s="187"/>
    </row>
    <row r="223" spans="2:59" s="7" customFormat="1" ht="13.5" customHeight="1">
      <c r="B223" s="465"/>
      <c r="C223" s="470"/>
      <c r="D223" s="300" t="s">
        <v>310</v>
      </c>
      <c r="E223" s="488"/>
      <c r="F223" s="59">
        <v>13</v>
      </c>
      <c r="G223" s="219">
        <v>3385077</v>
      </c>
      <c r="H223" s="219">
        <v>3</v>
      </c>
      <c r="I223" s="219">
        <f>IFERROR(G223/E222,"-")</f>
        <v>11171.871287128713</v>
      </c>
      <c r="J223" s="219">
        <f t="shared" ref="J223:J225" si="342">IFERROR(G223/F223,"-")</f>
        <v>260390.53846153847</v>
      </c>
      <c r="K223" s="219">
        <f t="shared" si="331"/>
        <v>1128359</v>
      </c>
      <c r="L223" s="219">
        <f>IFERROR(F223/E222,"-")</f>
        <v>4.2904290429042903E-2</v>
      </c>
      <c r="M223" s="218">
        <f>IFERROR(H223/E222,"-")</f>
        <v>9.9009900990099011E-3</v>
      </c>
      <c r="N223" s="488"/>
      <c r="O223" s="59">
        <v>10</v>
      </c>
      <c r="P223" s="219">
        <v>2469911</v>
      </c>
      <c r="Q223" s="219">
        <v>2</v>
      </c>
      <c r="R223" s="219">
        <f>IFERROR(P223/N222,"-")</f>
        <v>11541.640186915887</v>
      </c>
      <c r="S223" s="219">
        <f t="shared" ref="S223:S225" si="343">IFERROR(P223/O223,"-")</f>
        <v>246991.1</v>
      </c>
      <c r="T223" s="219">
        <f t="shared" si="333"/>
        <v>1234955.5</v>
      </c>
      <c r="U223" s="219">
        <f>IFERROR(O223/N222,"-")</f>
        <v>4.6728971962616821E-2</v>
      </c>
      <c r="V223" s="144">
        <f>IFERROR(Q223/N222,"-")</f>
        <v>9.3457943925233638E-3</v>
      </c>
      <c r="W223" s="488"/>
      <c r="X223" s="59">
        <v>0</v>
      </c>
      <c r="Y223" s="219">
        <v>0</v>
      </c>
      <c r="Z223" s="219">
        <v>0</v>
      </c>
      <c r="AA223" s="219">
        <f>IFERROR(Y223/W222,"-")</f>
        <v>0</v>
      </c>
      <c r="AB223" s="219" t="str">
        <f t="shared" ref="AB223:AB225" si="344">IFERROR(Y223/X223,"-")</f>
        <v>-</v>
      </c>
      <c r="AC223" s="219" t="str">
        <f t="shared" si="335"/>
        <v>-</v>
      </c>
      <c r="AD223" s="219">
        <f>IFERROR(X223/W222,"-")</f>
        <v>0</v>
      </c>
      <c r="AE223" s="144">
        <f>IFERROR(Z223/W222,"-")</f>
        <v>0</v>
      </c>
      <c r="AF223" s="488"/>
      <c r="AG223" s="59">
        <v>0</v>
      </c>
      <c r="AH223" s="219">
        <v>0</v>
      </c>
      <c r="AI223" s="219">
        <v>0</v>
      </c>
      <c r="AJ223" s="219">
        <f>IFERROR(AH223/AF222,"-")</f>
        <v>0</v>
      </c>
      <c r="AK223" s="219" t="str">
        <f t="shared" ref="AK223:AK225" si="345">IFERROR(AH223/AG223,"-")</f>
        <v>-</v>
      </c>
      <c r="AL223" s="219" t="str">
        <f t="shared" si="337"/>
        <v>-</v>
      </c>
      <c r="AM223" s="219">
        <f>IFERROR(AG223/AF222,"-")</f>
        <v>0</v>
      </c>
      <c r="AN223" s="144">
        <f>IFERROR(AI223/AF222,"-")</f>
        <v>0</v>
      </c>
      <c r="AO223" s="485"/>
      <c r="AP223" s="59">
        <v>8</v>
      </c>
      <c r="AQ223" s="219">
        <v>2627760</v>
      </c>
      <c r="AR223" s="219">
        <v>1</v>
      </c>
      <c r="AS223" s="219">
        <f>IFERROR(AQ223/AO222,"-")</f>
        <v>35510.270270270274</v>
      </c>
      <c r="AT223" s="219">
        <f t="shared" ref="AT223:AT225" si="346">IFERROR(AQ223/AP223,"-")</f>
        <v>328470</v>
      </c>
      <c r="AU223" s="219">
        <f t="shared" si="339"/>
        <v>2627760</v>
      </c>
      <c r="AV223" s="219">
        <f>IFERROR(AP223/AO222,"-")</f>
        <v>0.10810810810810811</v>
      </c>
      <c r="AW223" s="218">
        <f>IFERROR(AR223/AO222,"-")</f>
        <v>1.3513513513513514E-2</v>
      </c>
      <c r="AX223" s="488"/>
      <c r="AY223" s="59">
        <v>18</v>
      </c>
      <c r="AZ223" s="219">
        <v>5027491</v>
      </c>
      <c r="BA223" s="219">
        <v>5</v>
      </c>
      <c r="BB223" s="219">
        <f>IFERROR(AZ223/AX222,"-")</f>
        <v>3814.4848254931717</v>
      </c>
      <c r="BC223" s="219">
        <f t="shared" ref="BC223:BC225" si="347">IFERROR(AZ223/AY223,"-")</f>
        <v>279305.05555555556</v>
      </c>
      <c r="BD223" s="219">
        <f t="shared" si="341"/>
        <v>1005498.2</v>
      </c>
      <c r="BE223" s="219">
        <f>IFERROR(AY223/AX222,"-")</f>
        <v>1.3657056145675266E-2</v>
      </c>
      <c r="BF223" s="144">
        <f>IFERROR(BA223/AX222,"-")</f>
        <v>3.7936267071320183E-3</v>
      </c>
      <c r="BG223" s="187"/>
    </row>
    <row r="224" spans="2:59" s="7" customFormat="1" ht="13.5" customHeight="1">
      <c r="B224" s="465"/>
      <c r="C224" s="470"/>
      <c r="D224" s="297" t="s">
        <v>311</v>
      </c>
      <c r="E224" s="488"/>
      <c r="F224" s="222">
        <v>18</v>
      </c>
      <c r="G224" s="222">
        <v>186575</v>
      </c>
      <c r="H224" s="222">
        <v>3</v>
      </c>
      <c r="I224" s="222">
        <f>IFERROR(G224/E222,"-")</f>
        <v>615.75907590759073</v>
      </c>
      <c r="J224" s="222">
        <f t="shared" si="342"/>
        <v>10365.277777777777</v>
      </c>
      <c r="K224" s="222">
        <f t="shared" si="331"/>
        <v>62191.666666666664</v>
      </c>
      <c r="L224" s="222">
        <f>IFERROR(F224/E222,"-")</f>
        <v>5.9405940594059403E-2</v>
      </c>
      <c r="M224" s="221">
        <f>IFERROR(H224/E222,"-")</f>
        <v>9.9009900990099011E-3</v>
      </c>
      <c r="N224" s="488"/>
      <c r="O224" s="222">
        <v>15</v>
      </c>
      <c r="P224" s="222">
        <v>97367</v>
      </c>
      <c r="Q224" s="222">
        <v>2</v>
      </c>
      <c r="R224" s="222">
        <f>IFERROR(P224/N222,"-")</f>
        <v>454.98598130841123</v>
      </c>
      <c r="S224" s="222">
        <f t="shared" si="343"/>
        <v>6491.1333333333332</v>
      </c>
      <c r="T224" s="222">
        <f t="shared" si="333"/>
        <v>48683.5</v>
      </c>
      <c r="U224" s="222">
        <f>IFERROR(O224/N222,"-")</f>
        <v>7.0093457943925228E-2</v>
      </c>
      <c r="V224" s="29">
        <f>IFERROR(Q224/N222,"-")</f>
        <v>9.3457943925233638E-3</v>
      </c>
      <c r="W224" s="488"/>
      <c r="X224" s="222">
        <v>0</v>
      </c>
      <c r="Y224" s="222">
        <v>0</v>
      </c>
      <c r="Z224" s="222">
        <v>0</v>
      </c>
      <c r="AA224" s="222">
        <f>IFERROR(Y224/W222,"-")</f>
        <v>0</v>
      </c>
      <c r="AB224" s="222" t="str">
        <f t="shared" si="344"/>
        <v>-</v>
      </c>
      <c r="AC224" s="222" t="str">
        <f t="shared" si="335"/>
        <v>-</v>
      </c>
      <c r="AD224" s="222">
        <f>IFERROR(X224/W222,"-")</f>
        <v>0</v>
      </c>
      <c r="AE224" s="29">
        <f>IFERROR(Z224/W222,"-")</f>
        <v>0</v>
      </c>
      <c r="AF224" s="488"/>
      <c r="AG224" s="222">
        <v>0</v>
      </c>
      <c r="AH224" s="222">
        <v>0</v>
      </c>
      <c r="AI224" s="222">
        <v>0</v>
      </c>
      <c r="AJ224" s="222">
        <f>IFERROR(AH224/AF222,"-")</f>
        <v>0</v>
      </c>
      <c r="AK224" s="222" t="str">
        <f t="shared" si="345"/>
        <v>-</v>
      </c>
      <c r="AL224" s="222" t="str">
        <f t="shared" si="337"/>
        <v>-</v>
      </c>
      <c r="AM224" s="222">
        <f>IFERROR(AG224/AF222,"-")</f>
        <v>0</v>
      </c>
      <c r="AN224" s="29">
        <f>IFERROR(AI224/AF222,"-")</f>
        <v>0</v>
      </c>
      <c r="AO224" s="485"/>
      <c r="AP224" s="222">
        <v>16</v>
      </c>
      <c r="AQ224" s="222">
        <v>44860</v>
      </c>
      <c r="AR224" s="222">
        <v>2</v>
      </c>
      <c r="AS224" s="222">
        <f>IFERROR(AQ224/AO222,"-")</f>
        <v>606.21621621621625</v>
      </c>
      <c r="AT224" s="222">
        <f t="shared" si="346"/>
        <v>2803.75</v>
      </c>
      <c r="AU224" s="222">
        <f t="shared" si="339"/>
        <v>22430</v>
      </c>
      <c r="AV224" s="222">
        <f>IFERROR(AP224/AO222,"-")</f>
        <v>0.21621621621621623</v>
      </c>
      <c r="AW224" s="221">
        <f>IFERROR(AR224/AO222,"-")</f>
        <v>2.7027027027027029E-2</v>
      </c>
      <c r="AX224" s="488"/>
      <c r="AY224" s="222">
        <v>26</v>
      </c>
      <c r="AZ224" s="222">
        <v>575324</v>
      </c>
      <c r="BA224" s="222">
        <v>4</v>
      </c>
      <c r="BB224" s="222">
        <f>IFERROR(AZ224/AX222,"-")</f>
        <v>436.51289833080426</v>
      </c>
      <c r="BC224" s="222">
        <f t="shared" si="347"/>
        <v>22127.846153846152</v>
      </c>
      <c r="BD224" s="222">
        <f t="shared" si="341"/>
        <v>143831</v>
      </c>
      <c r="BE224" s="222">
        <f>IFERROR(AY224/AX222,"-")</f>
        <v>1.9726858877086494E-2</v>
      </c>
      <c r="BF224" s="29">
        <f>IFERROR(BA224/AX222,"-")</f>
        <v>3.0349013657056147E-3</v>
      </c>
      <c r="BG224" s="187"/>
    </row>
    <row r="225" spans="2:59" s="7" customFormat="1" ht="13.5" customHeight="1">
      <c r="B225" s="466"/>
      <c r="C225" s="471"/>
      <c r="D225" s="298" t="s">
        <v>64</v>
      </c>
      <c r="E225" s="489"/>
      <c r="F225" s="224">
        <v>664</v>
      </c>
      <c r="G225" s="224">
        <f>SUM(G222:G224)</f>
        <v>62975900</v>
      </c>
      <c r="H225" s="224">
        <v>72</v>
      </c>
      <c r="I225" s="224">
        <f>IFERROR(G225/E222,"-")</f>
        <v>207841.25412541255</v>
      </c>
      <c r="J225" s="224">
        <f t="shared" si="342"/>
        <v>94843.222891566271</v>
      </c>
      <c r="K225" s="224">
        <f t="shared" si="331"/>
        <v>874665.27777777775</v>
      </c>
      <c r="L225" s="224">
        <f>IFERROR(F225/E222,"-")</f>
        <v>2.1914191419141913</v>
      </c>
      <c r="M225" s="223">
        <f>IFERROR(H225/E222,"-")</f>
        <v>0.23762376237623761</v>
      </c>
      <c r="N225" s="489"/>
      <c r="O225" s="224">
        <v>517</v>
      </c>
      <c r="P225" s="224">
        <f>SUM(P222:P224)</f>
        <v>50750094</v>
      </c>
      <c r="Q225" s="224">
        <v>53</v>
      </c>
      <c r="R225" s="224">
        <f>IFERROR(P225/N222,"-")</f>
        <v>237149.97196261681</v>
      </c>
      <c r="S225" s="224">
        <f t="shared" si="343"/>
        <v>98162.657640232108</v>
      </c>
      <c r="T225" s="224">
        <f t="shared" si="333"/>
        <v>957548.94339622639</v>
      </c>
      <c r="U225" s="224">
        <f>IFERROR(O225/N222,"-")</f>
        <v>2.4158878504672896</v>
      </c>
      <c r="V225" s="129">
        <f>IFERROR(Q225/N222,"-")</f>
        <v>0.24766355140186916</v>
      </c>
      <c r="W225" s="489"/>
      <c r="X225" s="224">
        <v>83</v>
      </c>
      <c r="Y225" s="224">
        <f>SUM(Y222:Y224)</f>
        <v>6027927</v>
      </c>
      <c r="Z225" s="224">
        <v>13</v>
      </c>
      <c r="AA225" s="224">
        <f>IFERROR(Y225/W222,"-")</f>
        <v>167442.41666666666</v>
      </c>
      <c r="AB225" s="224">
        <f t="shared" si="344"/>
        <v>72625.626506024098</v>
      </c>
      <c r="AC225" s="224">
        <f t="shared" si="335"/>
        <v>463686.69230769231</v>
      </c>
      <c r="AD225" s="224">
        <f>IFERROR(X225/W222,"-")</f>
        <v>2.3055555555555554</v>
      </c>
      <c r="AE225" s="129">
        <f>IFERROR(Z225/W222,"-")</f>
        <v>0.3611111111111111</v>
      </c>
      <c r="AF225" s="489"/>
      <c r="AG225" s="224">
        <v>66</v>
      </c>
      <c r="AH225" s="224">
        <f>SUM(AH222:AH224)</f>
        <v>4738999</v>
      </c>
      <c r="AI225" s="224">
        <v>10</v>
      </c>
      <c r="AJ225" s="224">
        <f>IFERROR(AH225/AF222,"-")</f>
        <v>197458.29166666666</v>
      </c>
      <c r="AK225" s="224">
        <f t="shared" si="345"/>
        <v>71803.015151515152</v>
      </c>
      <c r="AL225" s="224">
        <f t="shared" si="337"/>
        <v>473899.9</v>
      </c>
      <c r="AM225" s="224">
        <f>IFERROR(AG225/AF222,"-")</f>
        <v>2.75</v>
      </c>
      <c r="AN225" s="129">
        <f>IFERROR(AI225/AF222,"-")</f>
        <v>0.41666666666666669</v>
      </c>
      <c r="AO225" s="486"/>
      <c r="AP225" s="224">
        <v>227</v>
      </c>
      <c r="AQ225" s="224">
        <f>SUM(AQ222:AQ224)</f>
        <v>39576037</v>
      </c>
      <c r="AR225" s="224">
        <v>24</v>
      </c>
      <c r="AS225" s="224">
        <f>IFERROR(AQ225/AO222,"-")</f>
        <v>534811.31081081077</v>
      </c>
      <c r="AT225" s="224">
        <f t="shared" si="346"/>
        <v>174343.77533039649</v>
      </c>
      <c r="AU225" s="224">
        <f t="shared" si="339"/>
        <v>1649001.5416666667</v>
      </c>
      <c r="AV225" s="224">
        <f>IFERROR(AP225/AO222,"-")</f>
        <v>3.0675675675675675</v>
      </c>
      <c r="AW225" s="223">
        <f>IFERROR(AR225/AO222,"-")</f>
        <v>0.32432432432432434</v>
      </c>
      <c r="AX225" s="489"/>
      <c r="AY225" s="224">
        <v>1740</v>
      </c>
      <c r="AZ225" s="224">
        <f>SUM(AZ222:AZ224)</f>
        <v>151192774</v>
      </c>
      <c r="BA225" s="224">
        <v>170</v>
      </c>
      <c r="BB225" s="224">
        <f>IFERROR(AZ225/AX222,"-")</f>
        <v>114713.78907435508</v>
      </c>
      <c r="BC225" s="224">
        <f t="shared" si="347"/>
        <v>86892.398850574711</v>
      </c>
      <c r="BD225" s="224">
        <f t="shared" si="341"/>
        <v>889369.25882352947</v>
      </c>
      <c r="BE225" s="224">
        <f>IFERROR(AY225/AX222,"-")</f>
        <v>1.3201820940819424</v>
      </c>
      <c r="BF225" s="129">
        <f>IFERROR(BA225/AX222,"-")</f>
        <v>0.12898330804248861</v>
      </c>
      <c r="BG225" s="187"/>
    </row>
    <row r="226" spans="2:59" s="7" customFormat="1" ht="13.5" customHeight="1">
      <c r="B226" s="464">
        <v>56</v>
      </c>
      <c r="C226" s="469" t="s">
        <v>8</v>
      </c>
      <c r="D226" s="301" t="s">
        <v>309</v>
      </c>
      <c r="E226" s="487">
        <f>市区町村別_オーラルフレイル区分別該当人数･割合!E60</f>
        <v>366</v>
      </c>
      <c r="F226" s="243">
        <v>388</v>
      </c>
      <c r="G226" s="58">
        <v>31101794</v>
      </c>
      <c r="H226" s="58">
        <v>45</v>
      </c>
      <c r="I226" s="58">
        <f>IFERROR(G226/E226,"-")</f>
        <v>84977.579234972683</v>
      </c>
      <c r="J226" s="58">
        <f>IFERROR(G226/F226,"-")</f>
        <v>80159.262886597935</v>
      </c>
      <c r="K226" s="58">
        <f t="shared" si="331"/>
        <v>691150.97777777782</v>
      </c>
      <c r="L226" s="58">
        <f>IFERROR(F226/E226,"-")</f>
        <v>1.0601092896174864</v>
      </c>
      <c r="M226" s="217">
        <f>IFERROR(H226/E226,"-")</f>
        <v>0.12295081967213115</v>
      </c>
      <c r="N226" s="487">
        <f>市区町村別_オーラルフレイル区分別該当人数･割合!G60</f>
        <v>251</v>
      </c>
      <c r="O226" s="243">
        <v>227</v>
      </c>
      <c r="P226" s="58">
        <v>14297154</v>
      </c>
      <c r="Q226" s="58">
        <v>27</v>
      </c>
      <c r="R226" s="58">
        <f>IFERROR(P226/N226,"-")</f>
        <v>56960.772908366533</v>
      </c>
      <c r="S226" s="58">
        <f>IFERROR(P226/O226,"-")</f>
        <v>62983.05726872247</v>
      </c>
      <c r="T226" s="58">
        <f t="shared" si="333"/>
        <v>529524.22222222225</v>
      </c>
      <c r="U226" s="58">
        <f>IFERROR(O226/N226,"-")</f>
        <v>0.90438247011952189</v>
      </c>
      <c r="V226" s="27">
        <f>IFERROR(Q226/N226,"-")</f>
        <v>0.10756972111553785</v>
      </c>
      <c r="W226" s="487">
        <f>市区町村別_オーラルフレイル区分別該当人数･割合!I60</f>
        <v>42</v>
      </c>
      <c r="X226" s="243">
        <v>63</v>
      </c>
      <c r="Y226" s="58">
        <v>5640731</v>
      </c>
      <c r="Z226" s="58">
        <v>8</v>
      </c>
      <c r="AA226" s="58">
        <f>IFERROR(Y226/W226,"-")</f>
        <v>134303.11904761905</v>
      </c>
      <c r="AB226" s="58">
        <f>IFERROR(Y226/X226,"-")</f>
        <v>89535.412698412692</v>
      </c>
      <c r="AC226" s="58">
        <f t="shared" si="335"/>
        <v>705091.375</v>
      </c>
      <c r="AD226" s="58">
        <f>IFERROR(X226/W226,"-")</f>
        <v>1.5</v>
      </c>
      <c r="AE226" s="27">
        <f>IFERROR(Z226/W226,"-")</f>
        <v>0.19047619047619047</v>
      </c>
      <c r="AF226" s="487">
        <f>市区町村別_オーラルフレイル区分別該当人数･割合!K60</f>
        <v>34</v>
      </c>
      <c r="AG226" s="243">
        <v>34</v>
      </c>
      <c r="AH226" s="58">
        <v>3096619</v>
      </c>
      <c r="AI226" s="58">
        <v>5</v>
      </c>
      <c r="AJ226" s="58">
        <f>IFERROR(AH226/AF226,"-")</f>
        <v>91077.029411764699</v>
      </c>
      <c r="AK226" s="58">
        <f>IFERROR(AH226/AG226,"-")</f>
        <v>91077.029411764699</v>
      </c>
      <c r="AL226" s="58">
        <f t="shared" si="337"/>
        <v>619323.80000000005</v>
      </c>
      <c r="AM226" s="58">
        <f>IFERROR(AG226/AF226,"-")</f>
        <v>1</v>
      </c>
      <c r="AN226" s="27">
        <f>IFERROR(AI226/AF226,"-")</f>
        <v>0.14705882352941177</v>
      </c>
      <c r="AO226" s="484">
        <f>市区町村別_オーラルフレイル区分別該当人数･割合!M60</f>
        <v>155</v>
      </c>
      <c r="AP226" s="243">
        <v>224</v>
      </c>
      <c r="AQ226" s="58">
        <v>19579901</v>
      </c>
      <c r="AR226" s="58">
        <v>24</v>
      </c>
      <c r="AS226" s="58">
        <f>IFERROR(AQ226/AO226,"-")</f>
        <v>126321.94193548388</v>
      </c>
      <c r="AT226" s="58">
        <f>IFERROR(AQ226/AP226,"-")</f>
        <v>87410.272321428565</v>
      </c>
      <c r="AU226" s="58">
        <f t="shared" si="339"/>
        <v>815829.20833333337</v>
      </c>
      <c r="AV226" s="58">
        <f>IFERROR(AP226/AO226,"-")</f>
        <v>1.4451612903225806</v>
      </c>
      <c r="AW226" s="217">
        <f>IFERROR(AR226/AO226,"-")</f>
        <v>0.15483870967741936</v>
      </c>
      <c r="AX226" s="487">
        <f>市区町村別_オーラルフレイル区分別該当人数･割合!O60</f>
        <v>1196</v>
      </c>
      <c r="AY226" s="243">
        <v>585</v>
      </c>
      <c r="AZ226" s="58">
        <v>36705530</v>
      </c>
      <c r="BA226" s="58">
        <v>73</v>
      </c>
      <c r="BB226" s="58">
        <f>IFERROR(AZ226/AX226,"-")</f>
        <v>30690.242474916387</v>
      </c>
      <c r="BC226" s="58">
        <f>IFERROR(AZ226/AY226,"-")</f>
        <v>62744.495726495727</v>
      </c>
      <c r="BD226" s="58">
        <f t="shared" si="341"/>
        <v>502815.47945205477</v>
      </c>
      <c r="BE226" s="58">
        <f>IFERROR(AY226/AX226,"-")</f>
        <v>0.4891304347826087</v>
      </c>
      <c r="BF226" s="27">
        <f>IFERROR(BA226/AX226,"-")</f>
        <v>6.1036789297658864E-2</v>
      </c>
      <c r="BG226" s="187"/>
    </row>
    <row r="227" spans="2:59" s="7" customFormat="1" ht="13.5" customHeight="1">
      <c r="B227" s="465"/>
      <c r="C227" s="470"/>
      <c r="D227" s="300" t="s">
        <v>310</v>
      </c>
      <c r="E227" s="488"/>
      <c r="F227" s="59">
        <v>0</v>
      </c>
      <c r="G227" s="219">
        <v>0</v>
      </c>
      <c r="H227" s="219">
        <v>0</v>
      </c>
      <c r="I227" s="219">
        <f>IFERROR(G227/E226,"-")</f>
        <v>0</v>
      </c>
      <c r="J227" s="219" t="str">
        <f t="shared" ref="J227:J229" si="348">IFERROR(G227/F227,"-")</f>
        <v>-</v>
      </c>
      <c r="K227" s="219" t="str">
        <f t="shared" si="331"/>
        <v>-</v>
      </c>
      <c r="L227" s="219">
        <f>IFERROR(F227/E226,"-")</f>
        <v>0</v>
      </c>
      <c r="M227" s="218">
        <f>IFERROR(H227/E226,"-")</f>
        <v>0</v>
      </c>
      <c r="N227" s="488"/>
      <c r="O227" s="59">
        <v>0</v>
      </c>
      <c r="P227" s="219">
        <v>0</v>
      </c>
      <c r="Q227" s="219">
        <v>0</v>
      </c>
      <c r="R227" s="219">
        <f>IFERROR(P227/N226,"-")</f>
        <v>0</v>
      </c>
      <c r="S227" s="219" t="str">
        <f t="shared" ref="S227:S229" si="349">IFERROR(P227/O227,"-")</f>
        <v>-</v>
      </c>
      <c r="T227" s="219" t="str">
        <f t="shared" si="333"/>
        <v>-</v>
      </c>
      <c r="U227" s="219">
        <f>IFERROR(O227/N226,"-")</f>
        <v>0</v>
      </c>
      <c r="V227" s="144">
        <f>IFERROR(Q227/N226,"-")</f>
        <v>0</v>
      </c>
      <c r="W227" s="488"/>
      <c r="X227" s="59">
        <v>0</v>
      </c>
      <c r="Y227" s="219">
        <v>0</v>
      </c>
      <c r="Z227" s="219">
        <v>0</v>
      </c>
      <c r="AA227" s="219">
        <f>IFERROR(Y227/W226,"-")</f>
        <v>0</v>
      </c>
      <c r="AB227" s="219" t="str">
        <f t="shared" ref="AB227:AB229" si="350">IFERROR(Y227/X227,"-")</f>
        <v>-</v>
      </c>
      <c r="AC227" s="219" t="str">
        <f t="shared" si="335"/>
        <v>-</v>
      </c>
      <c r="AD227" s="219">
        <f>IFERROR(X227/W226,"-")</f>
        <v>0</v>
      </c>
      <c r="AE227" s="144">
        <f>IFERROR(Z227/W226,"-")</f>
        <v>0</v>
      </c>
      <c r="AF227" s="488"/>
      <c r="AG227" s="59">
        <v>0</v>
      </c>
      <c r="AH227" s="219">
        <v>0</v>
      </c>
      <c r="AI227" s="219">
        <v>0</v>
      </c>
      <c r="AJ227" s="219">
        <f>IFERROR(AH227/AF226,"-")</f>
        <v>0</v>
      </c>
      <c r="AK227" s="219" t="str">
        <f t="shared" ref="AK227:AK229" si="351">IFERROR(AH227/AG227,"-")</f>
        <v>-</v>
      </c>
      <c r="AL227" s="219" t="str">
        <f t="shared" si="337"/>
        <v>-</v>
      </c>
      <c r="AM227" s="219">
        <f>IFERROR(AG227/AF226,"-")</f>
        <v>0</v>
      </c>
      <c r="AN227" s="144">
        <f>IFERROR(AI227/AF226,"-")</f>
        <v>0</v>
      </c>
      <c r="AO227" s="485"/>
      <c r="AP227" s="59">
        <v>1</v>
      </c>
      <c r="AQ227" s="219">
        <v>46606</v>
      </c>
      <c r="AR227" s="219">
        <v>1</v>
      </c>
      <c r="AS227" s="219">
        <f>IFERROR(AQ227/AO226,"-")</f>
        <v>300.68387096774194</v>
      </c>
      <c r="AT227" s="219">
        <f t="shared" ref="AT227:AT229" si="352">IFERROR(AQ227/AP227,"-")</f>
        <v>46606</v>
      </c>
      <c r="AU227" s="219">
        <f t="shared" si="339"/>
        <v>46606</v>
      </c>
      <c r="AV227" s="219">
        <f>IFERROR(AP227/AO226,"-")</f>
        <v>6.4516129032258064E-3</v>
      </c>
      <c r="AW227" s="218">
        <f>IFERROR(AR227/AO226,"-")</f>
        <v>6.4516129032258064E-3</v>
      </c>
      <c r="AX227" s="488"/>
      <c r="AY227" s="59">
        <v>6</v>
      </c>
      <c r="AZ227" s="219">
        <v>1829085</v>
      </c>
      <c r="BA227" s="219">
        <v>2</v>
      </c>
      <c r="BB227" s="219">
        <f>IFERROR(AZ227/AX226,"-")</f>
        <v>1529.3352842809365</v>
      </c>
      <c r="BC227" s="219">
        <f t="shared" ref="BC227:BC229" si="353">IFERROR(AZ227/AY227,"-")</f>
        <v>304847.5</v>
      </c>
      <c r="BD227" s="219">
        <f t="shared" si="341"/>
        <v>914542.5</v>
      </c>
      <c r="BE227" s="219">
        <f>IFERROR(AY227/AX226,"-")</f>
        <v>5.016722408026756E-3</v>
      </c>
      <c r="BF227" s="144">
        <f>IFERROR(BA227/AX226,"-")</f>
        <v>1.6722408026755853E-3</v>
      </c>
      <c r="BG227" s="187"/>
    </row>
    <row r="228" spans="2:59" s="7" customFormat="1" ht="13.5" customHeight="1">
      <c r="B228" s="465"/>
      <c r="C228" s="470"/>
      <c r="D228" s="297" t="s">
        <v>311</v>
      </c>
      <c r="E228" s="488"/>
      <c r="F228" s="222">
        <v>0</v>
      </c>
      <c r="G228" s="222">
        <v>0</v>
      </c>
      <c r="H228" s="222">
        <v>0</v>
      </c>
      <c r="I228" s="222">
        <f>IFERROR(G228/E226,"-")</f>
        <v>0</v>
      </c>
      <c r="J228" s="222" t="str">
        <f t="shared" si="348"/>
        <v>-</v>
      </c>
      <c r="K228" s="222" t="str">
        <f t="shared" si="331"/>
        <v>-</v>
      </c>
      <c r="L228" s="222">
        <f>IFERROR(F228/E226,"-")</f>
        <v>0</v>
      </c>
      <c r="M228" s="221">
        <f>IFERROR(H228/E226,"-")</f>
        <v>0</v>
      </c>
      <c r="N228" s="488"/>
      <c r="O228" s="222">
        <v>0</v>
      </c>
      <c r="P228" s="222">
        <v>0</v>
      </c>
      <c r="Q228" s="222">
        <v>0</v>
      </c>
      <c r="R228" s="222">
        <f>IFERROR(P228/N226,"-")</f>
        <v>0</v>
      </c>
      <c r="S228" s="222" t="str">
        <f t="shared" si="349"/>
        <v>-</v>
      </c>
      <c r="T228" s="222" t="str">
        <f t="shared" si="333"/>
        <v>-</v>
      </c>
      <c r="U228" s="222">
        <f>IFERROR(O228/N226,"-")</f>
        <v>0</v>
      </c>
      <c r="V228" s="29">
        <f>IFERROR(Q228/N226,"-")</f>
        <v>0</v>
      </c>
      <c r="W228" s="488"/>
      <c r="X228" s="222">
        <v>0</v>
      </c>
      <c r="Y228" s="222">
        <v>0</v>
      </c>
      <c r="Z228" s="222">
        <v>0</v>
      </c>
      <c r="AA228" s="222">
        <f>IFERROR(Y228/W226,"-")</f>
        <v>0</v>
      </c>
      <c r="AB228" s="222" t="str">
        <f t="shared" si="350"/>
        <v>-</v>
      </c>
      <c r="AC228" s="222" t="str">
        <f t="shared" si="335"/>
        <v>-</v>
      </c>
      <c r="AD228" s="222">
        <f>IFERROR(X228/W226,"-")</f>
        <v>0</v>
      </c>
      <c r="AE228" s="29">
        <f>IFERROR(Z228/W226,"-")</f>
        <v>0</v>
      </c>
      <c r="AF228" s="488"/>
      <c r="AG228" s="222">
        <v>0</v>
      </c>
      <c r="AH228" s="222">
        <v>0</v>
      </c>
      <c r="AI228" s="222">
        <v>0</v>
      </c>
      <c r="AJ228" s="222">
        <f>IFERROR(AH228/AF226,"-")</f>
        <v>0</v>
      </c>
      <c r="AK228" s="222" t="str">
        <f t="shared" si="351"/>
        <v>-</v>
      </c>
      <c r="AL228" s="222" t="str">
        <f t="shared" si="337"/>
        <v>-</v>
      </c>
      <c r="AM228" s="222">
        <f>IFERROR(AG228/AF226,"-")</f>
        <v>0</v>
      </c>
      <c r="AN228" s="29">
        <f>IFERROR(AI228/AF226,"-")</f>
        <v>0</v>
      </c>
      <c r="AO228" s="485"/>
      <c r="AP228" s="222">
        <v>7</v>
      </c>
      <c r="AQ228" s="222">
        <v>5659</v>
      </c>
      <c r="AR228" s="222">
        <v>1</v>
      </c>
      <c r="AS228" s="222">
        <f>IFERROR(AQ228/AO226,"-")</f>
        <v>36.509677419354837</v>
      </c>
      <c r="AT228" s="222">
        <f t="shared" si="352"/>
        <v>808.42857142857144</v>
      </c>
      <c r="AU228" s="222">
        <f t="shared" si="339"/>
        <v>5659</v>
      </c>
      <c r="AV228" s="222">
        <f>IFERROR(AP228/AO226,"-")</f>
        <v>4.5161290322580643E-2</v>
      </c>
      <c r="AW228" s="221">
        <f>IFERROR(AR228/AO226,"-")</f>
        <v>6.4516129032258064E-3</v>
      </c>
      <c r="AX228" s="488"/>
      <c r="AY228" s="222">
        <v>12</v>
      </c>
      <c r="AZ228" s="222">
        <v>137779</v>
      </c>
      <c r="BA228" s="222">
        <v>1</v>
      </c>
      <c r="BB228" s="222">
        <f>IFERROR(AZ228/AX226,"-")</f>
        <v>115.19983277591973</v>
      </c>
      <c r="BC228" s="222">
        <f t="shared" si="353"/>
        <v>11481.583333333334</v>
      </c>
      <c r="BD228" s="222">
        <f t="shared" si="341"/>
        <v>137779</v>
      </c>
      <c r="BE228" s="222">
        <f>IFERROR(AY228/AX226,"-")</f>
        <v>1.0033444816053512E-2</v>
      </c>
      <c r="BF228" s="29">
        <f>IFERROR(BA228/AX226,"-")</f>
        <v>8.3612040133779263E-4</v>
      </c>
      <c r="BG228" s="187"/>
    </row>
    <row r="229" spans="2:59" s="7" customFormat="1" ht="13.5" customHeight="1">
      <c r="B229" s="466"/>
      <c r="C229" s="471"/>
      <c r="D229" s="298" t="s">
        <v>64</v>
      </c>
      <c r="E229" s="489"/>
      <c r="F229" s="224">
        <v>388</v>
      </c>
      <c r="G229" s="224">
        <f>SUM(G226:G228)</f>
        <v>31101794</v>
      </c>
      <c r="H229" s="224">
        <v>45</v>
      </c>
      <c r="I229" s="224">
        <f>IFERROR(G229/E226,"-")</f>
        <v>84977.579234972683</v>
      </c>
      <c r="J229" s="224">
        <f t="shared" si="348"/>
        <v>80159.262886597935</v>
      </c>
      <c r="K229" s="224">
        <f t="shared" si="331"/>
        <v>691150.97777777782</v>
      </c>
      <c r="L229" s="224">
        <f>IFERROR(F229/E226,"-")</f>
        <v>1.0601092896174864</v>
      </c>
      <c r="M229" s="223">
        <f>IFERROR(H229/E226,"-")</f>
        <v>0.12295081967213115</v>
      </c>
      <c r="N229" s="489"/>
      <c r="O229" s="224">
        <v>227</v>
      </c>
      <c r="P229" s="224">
        <f>SUM(P226:P228)</f>
        <v>14297154</v>
      </c>
      <c r="Q229" s="224">
        <v>27</v>
      </c>
      <c r="R229" s="224">
        <f>IFERROR(P229/N226,"-")</f>
        <v>56960.772908366533</v>
      </c>
      <c r="S229" s="224">
        <f t="shared" si="349"/>
        <v>62983.05726872247</v>
      </c>
      <c r="T229" s="224">
        <f t="shared" si="333"/>
        <v>529524.22222222225</v>
      </c>
      <c r="U229" s="224">
        <f>IFERROR(O229/N226,"-")</f>
        <v>0.90438247011952189</v>
      </c>
      <c r="V229" s="129">
        <f>IFERROR(Q229/N226,"-")</f>
        <v>0.10756972111553785</v>
      </c>
      <c r="W229" s="489"/>
      <c r="X229" s="224">
        <v>63</v>
      </c>
      <c r="Y229" s="224">
        <f>SUM(Y226:Y228)</f>
        <v>5640731</v>
      </c>
      <c r="Z229" s="224">
        <v>8</v>
      </c>
      <c r="AA229" s="224">
        <f>IFERROR(Y229/W226,"-")</f>
        <v>134303.11904761905</v>
      </c>
      <c r="AB229" s="224">
        <f t="shared" si="350"/>
        <v>89535.412698412692</v>
      </c>
      <c r="AC229" s="224">
        <f t="shared" si="335"/>
        <v>705091.375</v>
      </c>
      <c r="AD229" s="224">
        <f>IFERROR(X229/W226,"-")</f>
        <v>1.5</v>
      </c>
      <c r="AE229" s="129">
        <f>IFERROR(Z229/W226,"-")</f>
        <v>0.19047619047619047</v>
      </c>
      <c r="AF229" s="489"/>
      <c r="AG229" s="224">
        <v>34</v>
      </c>
      <c r="AH229" s="224">
        <f>SUM(AH226:AH228)</f>
        <v>3096619</v>
      </c>
      <c r="AI229" s="224">
        <v>5</v>
      </c>
      <c r="AJ229" s="224">
        <f>IFERROR(AH229/AF226,"-")</f>
        <v>91077.029411764699</v>
      </c>
      <c r="AK229" s="224">
        <f t="shared" si="351"/>
        <v>91077.029411764699</v>
      </c>
      <c r="AL229" s="224">
        <f t="shared" si="337"/>
        <v>619323.80000000005</v>
      </c>
      <c r="AM229" s="224">
        <f>IFERROR(AG229/AF226,"-")</f>
        <v>1</v>
      </c>
      <c r="AN229" s="129">
        <f>IFERROR(AI229/AF226,"-")</f>
        <v>0.14705882352941177</v>
      </c>
      <c r="AO229" s="486"/>
      <c r="AP229" s="224">
        <v>224</v>
      </c>
      <c r="AQ229" s="224">
        <f>SUM(AQ226:AQ228)</f>
        <v>19632166</v>
      </c>
      <c r="AR229" s="224">
        <v>24</v>
      </c>
      <c r="AS229" s="224">
        <f>IFERROR(AQ229/AO226,"-")</f>
        <v>126659.13548387097</v>
      </c>
      <c r="AT229" s="224">
        <f t="shared" si="352"/>
        <v>87643.59821428571</v>
      </c>
      <c r="AU229" s="224">
        <f t="shared" si="339"/>
        <v>818006.91666666663</v>
      </c>
      <c r="AV229" s="224">
        <f>IFERROR(AP229/AO226,"-")</f>
        <v>1.4451612903225806</v>
      </c>
      <c r="AW229" s="223">
        <f>IFERROR(AR229/AO226,"-")</f>
        <v>0.15483870967741936</v>
      </c>
      <c r="AX229" s="489"/>
      <c r="AY229" s="224">
        <v>590</v>
      </c>
      <c r="AZ229" s="224">
        <f>SUM(AZ226:AZ228)</f>
        <v>38672394</v>
      </c>
      <c r="BA229" s="224">
        <v>74</v>
      </c>
      <c r="BB229" s="224">
        <f>IFERROR(AZ229/AX226,"-")</f>
        <v>32334.777591973245</v>
      </c>
      <c r="BC229" s="224">
        <f t="shared" si="353"/>
        <v>65546.430508474572</v>
      </c>
      <c r="BD229" s="224">
        <f t="shared" si="341"/>
        <v>522599.91891891893</v>
      </c>
      <c r="BE229" s="224">
        <f>IFERROR(AY229/AX226,"-")</f>
        <v>0.49331103678929766</v>
      </c>
      <c r="BF229" s="129">
        <f>IFERROR(BA229/AX226,"-")</f>
        <v>6.1872909698996656E-2</v>
      </c>
      <c r="BG229" s="187"/>
    </row>
    <row r="230" spans="2:59" s="7" customFormat="1" ht="13.5" customHeight="1">
      <c r="B230" s="464">
        <v>57</v>
      </c>
      <c r="C230" s="469" t="s">
        <v>42</v>
      </c>
      <c r="D230" s="301" t="s">
        <v>309</v>
      </c>
      <c r="E230" s="487">
        <f>市区町村別_オーラルフレイル区分別該当人数･割合!E61</f>
        <v>201</v>
      </c>
      <c r="F230" s="243">
        <v>375</v>
      </c>
      <c r="G230" s="58">
        <v>27125888</v>
      </c>
      <c r="H230" s="58">
        <v>39</v>
      </c>
      <c r="I230" s="58">
        <f>IFERROR(G230/E230,"-")</f>
        <v>134954.66666666666</v>
      </c>
      <c r="J230" s="58">
        <f>IFERROR(G230/F230,"-")</f>
        <v>72335.701333333331</v>
      </c>
      <c r="K230" s="58">
        <f t="shared" si="331"/>
        <v>695535.58974358975</v>
      </c>
      <c r="L230" s="58">
        <f>IFERROR(F230/E230,"-")</f>
        <v>1.8656716417910448</v>
      </c>
      <c r="M230" s="217">
        <f>IFERROR(H230/E230,"-")</f>
        <v>0.19402985074626866</v>
      </c>
      <c r="N230" s="487">
        <f>市区町村別_オーラルフレイル区分別該当人数･割合!G61</f>
        <v>149</v>
      </c>
      <c r="O230" s="243">
        <v>271</v>
      </c>
      <c r="P230" s="58">
        <v>18876542</v>
      </c>
      <c r="Q230" s="58">
        <v>29</v>
      </c>
      <c r="R230" s="58">
        <f>IFERROR(P230/N230,"-")</f>
        <v>126688.20134228189</v>
      </c>
      <c r="S230" s="58">
        <f>IFERROR(P230/O230,"-")</f>
        <v>69655.136531365308</v>
      </c>
      <c r="T230" s="58">
        <f t="shared" si="333"/>
        <v>650915.24137931038</v>
      </c>
      <c r="U230" s="58">
        <f>IFERROR(O230/N230,"-")</f>
        <v>1.8187919463087248</v>
      </c>
      <c r="V230" s="27">
        <f>IFERROR(Q230/N230,"-")</f>
        <v>0.19463087248322147</v>
      </c>
      <c r="W230" s="487">
        <f>市区町村別_オーラルフレイル区分別該当人数･割合!I61</f>
        <v>23</v>
      </c>
      <c r="X230" s="243">
        <v>72</v>
      </c>
      <c r="Y230" s="58">
        <v>4860691</v>
      </c>
      <c r="Z230" s="58">
        <v>8</v>
      </c>
      <c r="AA230" s="58">
        <f>IFERROR(Y230/W230,"-")</f>
        <v>211334.39130434784</v>
      </c>
      <c r="AB230" s="58">
        <f>IFERROR(Y230/X230,"-")</f>
        <v>67509.597222222219</v>
      </c>
      <c r="AC230" s="58">
        <f t="shared" si="335"/>
        <v>607586.375</v>
      </c>
      <c r="AD230" s="58">
        <f>IFERROR(X230/W230,"-")</f>
        <v>3.1304347826086958</v>
      </c>
      <c r="AE230" s="27">
        <f>IFERROR(Z230/W230,"-")</f>
        <v>0.34782608695652173</v>
      </c>
      <c r="AF230" s="487">
        <f>市区町村別_オーラルフレイル区分別該当人数･割合!K61</f>
        <v>19</v>
      </c>
      <c r="AG230" s="243">
        <v>40</v>
      </c>
      <c r="AH230" s="58">
        <v>1763438</v>
      </c>
      <c r="AI230" s="58">
        <v>5</v>
      </c>
      <c r="AJ230" s="58">
        <f>IFERROR(AH230/AF230,"-")</f>
        <v>92812.526315789481</v>
      </c>
      <c r="AK230" s="58">
        <f>IFERROR(AH230/AG230,"-")</f>
        <v>44085.95</v>
      </c>
      <c r="AL230" s="58">
        <f t="shared" si="337"/>
        <v>352687.6</v>
      </c>
      <c r="AM230" s="58">
        <f>IFERROR(AG230/AF230,"-")</f>
        <v>2.1052631578947367</v>
      </c>
      <c r="AN230" s="27">
        <f>IFERROR(AI230/AF230,"-")</f>
        <v>0.26315789473684209</v>
      </c>
      <c r="AO230" s="484">
        <f>市区町村別_オーラルフレイル区分別該当人数･割合!M61</f>
        <v>35</v>
      </c>
      <c r="AP230" s="243">
        <v>134</v>
      </c>
      <c r="AQ230" s="58">
        <v>20498361</v>
      </c>
      <c r="AR230" s="58">
        <v>12</v>
      </c>
      <c r="AS230" s="58">
        <f>IFERROR(AQ230/AO230,"-")</f>
        <v>585667.45714285714</v>
      </c>
      <c r="AT230" s="58">
        <f>IFERROR(AQ230/AP230,"-")</f>
        <v>152972.8432835821</v>
      </c>
      <c r="AU230" s="58">
        <f t="shared" si="339"/>
        <v>1708196.75</v>
      </c>
      <c r="AV230" s="58">
        <f>IFERROR(AP230/AO230,"-")</f>
        <v>3.8285714285714287</v>
      </c>
      <c r="AW230" s="217">
        <f>IFERROR(AR230/AO230,"-")</f>
        <v>0.34285714285714286</v>
      </c>
      <c r="AX230" s="487">
        <f>市区町村別_オーラルフレイル区分別該当人数･割合!O61</f>
        <v>961</v>
      </c>
      <c r="AY230" s="243">
        <v>1183</v>
      </c>
      <c r="AZ230" s="58">
        <v>78337623</v>
      </c>
      <c r="BA230" s="58">
        <v>124</v>
      </c>
      <c r="BB230" s="58">
        <f>IFERROR(AZ230/AX230,"-")</f>
        <v>81516.777315296567</v>
      </c>
      <c r="BC230" s="58">
        <f>IFERROR(AZ230/AY230,"-")</f>
        <v>66219.461538461532</v>
      </c>
      <c r="BD230" s="58">
        <f t="shared" si="341"/>
        <v>631755.02419354836</v>
      </c>
      <c r="BE230" s="58">
        <f>IFERROR(AY230/AX230,"-")</f>
        <v>1.2310093652445369</v>
      </c>
      <c r="BF230" s="27">
        <f>IFERROR(BA230/AX230,"-")</f>
        <v>0.12903225806451613</v>
      </c>
      <c r="BG230" s="187"/>
    </row>
    <row r="231" spans="2:59" s="7" customFormat="1" ht="13.5" customHeight="1">
      <c r="B231" s="465"/>
      <c r="C231" s="470"/>
      <c r="D231" s="300" t="s">
        <v>310</v>
      </c>
      <c r="E231" s="488"/>
      <c r="F231" s="59">
        <v>0</v>
      </c>
      <c r="G231" s="219">
        <v>0</v>
      </c>
      <c r="H231" s="219">
        <v>0</v>
      </c>
      <c r="I231" s="219">
        <f>IFERROR(G231/E230,"-")</f>
        <v>0</v>
      </c>
      <c r="J231" s="219" t="str">
        <f t="shared" ref="J231:J233" si="354">IFERROR(G231/F231,"-")</f>
        <v>-</v>
      </c>
      <c r="K231" s="219" t="str">
        <f t="shared" si="331"/>
        <v>-</v>
      </c>
      <c r="L231" s="219">
        <f>IFERROR(F231/E230,"-")</f>
        <v>0</v>
      </c>
      <c r="M231" s="218">
        <f>IFERROR(H231/E230,"-")</f>
        <v>0</v>
      </c>
      <c r="N231" s="488"/>
      <c r="O231" s="59">
        <v>0</v>
      </c>
      <c r="P231" s="219">
        <v>0</v>
      </c>
      <c r="Q231" s="219">
        <v>0</v>
      </c>
      <c r="R231" s="219">
        <f>IFERROR(P231/N230,"-")</f>
        <v>0</v>
      </c>
      <c r="S231" s="219" t="str">
        <f t="shared" ref="S231:S233" si="355">IFERROR(P231/O231,"-")</f>
        <v>-</v>
      </c>
      <c r="T231" s="219" t="str">
        <f t="shared" si="333"/>
        <v>-</v>
      </c>
      <c r="U231" s="219">
        <f>IFERROR(O231/N230,"-")</f>
        <v>0</v>
      </c>
      <c r="V231" s="144">
        <f>IFERROR(Q231/N230,"-")</f>
        <v>0</v>
      </c>
      <c r="W231" s="488"/>
      <c r="X231" s="59">
        <v>0</v>
      </c>
      <c r="Y231" s="219">
        <v>0</v>
      </c>
      <c r="Z231" s="219">
        <v>0</v>
      </c>
      <c r="AA231" s="219">
        <f>IFERROR(Y231/W230,"-")</f>
        <v>0</v>
      </c>
      <c r="AB231" s="219" t="str">
        <f t="shared" ref="AB231:AB233" si="356">IFERROR(Y231/X231,"-")</f>
        <v>-</v>
      </c>
      <c r="AC231" s="219" t="str">
        <f t="shared" si="335"/>
        <v>-</v>
      </c>
      <c r="AD231" s="219">
        <f>IFERROR(X231/W230,"-")</f>
        <v>0</v>
      </c>
      <c r="AE231" s="144">
        <f>IFERROR(Z231/W230,"-")</f>
        <v>0</v>
      </c>
      <c r="AF231" s="488"/>
      <c r="AG231" s="59">
        <v>0</v>
      </c>
      <c r="AH231" s="219">
        <v>0</v>
      </c>
      <c r="AI231" s="219">
        <v>0</v>
      </c>
      <c r="AJ231" s="219">
        <f>IFERROR(AH231/AF230,"-")</f>
        <v>0</v>
      </c>
      <c r="AK231" s="219" t="str">
        <f t="shared" ref="AK231:AK233" si="357">IFERROR(AH231/AG231,"-")</f>
        <v>-</v>
      </c>
      <c r="AL231" s="219" t="str">
        <f t="shared" si="337"/>
        <v>-</v>
      </c>
      <c r="AM231" s="219">
        <f>IFERROR(AG231/AF230,"-")</f>
        <v>0</v>
      </c>
      <c r="AN231" s="144">
        <f>IFERROR(AI231/AF230,"-")</f>
        <v>0</v>
      </c>
      <c r="AO231" s="485"/>
      <c r="AP231" s="59">
        <v>0</v>
      </c>
      <c r="AQ231" s="219">
        <v>0</v>
      </c>
      <c r="AR231" s="219">
        <v>0</v>
      </c>
      <c r="AS231" s="219">
        <f>IFERROR(AQ231/AO230,"-")</f>
        <v>0</v>
      </c>
      <c r="AT231" s="219" t="str">
        <f t="shared" ref="AT231:AT233" si="358">IFERROR(AQ231/AP231,"-")</f>
        <v>-</v>
      </c>
      <c r="AU231" s="219" t="str">
        <f t="shared" si="339"/>
        <v>-</v>
      </c>
      <c r="AV231" s="219">
        <f>IFERROR(AP231/AO230,"-")</f>
        <v>0</v>
      </c>
      <c r="AW231" s="218">
        <f>IFERROR(AR231/AO230,"-")</f>
        <v>0</v>
      </c>
      <c r="AX231" s="488"/>
      <c r="AY231" s="59">
        <v>33</v>
      </c>
      <c r="AZ231" s="219">
        <v>10227914</v>
      </c>
      <c r="BA231" s="219">
        <v>9</v>
      </c>
      <c r="BB231" s="219">
        <f>IFERROR(AZ231/AX230,"-")</f>
        <v>10642.990634755462</v>
      </c>
      <c r="BC231" s="219">
        <f t="shared" ref="BC231:BC233" si="359">IFERROR(AZ231/AY231,"-")</f>
        <v>309936.7878787879</v>
      </c>
      <c r="BD231" s="219">
        <f t="shared" si="341"/>
        <v>1136434.888888889</v>
      </c>
      <c r="BE231" s="219">
        <f>IFERROR(AY231/AX230,"-")</f>
        <v>3.4339229968782518E-2</v>
      </c>
      <c r="BF231" s="144">
        <f>IFERROR(BA231/AX230,"-")</f>
        <v>9.3652445369406864E-3</v>
      </c>
      <c r="BG231" s="187"/>
    </row>
    <row r="232" spans="2:59" s="7" customFormat="1" ht="13.5" customHeight="1">
      <c r="B232" s="465"/>
      <c r="C232" s="470"/>
      <c r="D232" s="297" t="s">
        <v>311</v>
      </c>
      <c r="E232" s="488"/>
      <c r="F232" s="222">
        <v>10</v>
      </c>
      <c r="G232" s="222">
        <v>11052</v>
      </c>
      <c r="H232" s="222">
        <v>1</v>
      </c>
      <c r="I232" s="222">
        <f>IFERROR(G232/E230,"-")</f>
        <v>54.985074626865675</v>
      </c>
      <c r="J232" s="222">
        <f t="shared" si="354"/>
        <v>1105.2</v>
      </c>
      <c r="K232" s="222">
        <f t="shared" si="331"/>
        <v>11052</v>
      </c>
      <c r="L232" s="222">
        <f>IFERROR(F232/E230,"-")</f>
        <v>4.975124378109453E-2</v>
      </c>
      <c r="M232" s="221">
        <f>IFERROR(H232/E230,"-")</f>
        <v>4.9751243781094526E-3</v>
      </c>
      <c r="N232" s="488"/>
      <c r="O232" s="222">
        <v>0</v>
      </c>
      <c r="P232" s="222">
        <v>0</v>
      </c>
      <c r="Q232" s="222">
        <v>0</v>
      </c>
      <c r="R232" s="222">
        <f>IFERROR(P232/N230,"-")</f>
        <v>0</v>
      </c>
      <c r="S232" s="222" t="str">
        <f t="shared" si="355"/>
        <v>-</v>
      </c>
      <c r="T232" s="222" t="str">
        <f t="shared" si="333"/>
        <v>-</v>
      </c>
      <c r="U232" s="222">
        <f>IFERROR(O232/N230,"-")</f>
        <v>0</v>
      </c>
      <c r="V232" s="29">
        <f>IFERROR(Q232/N230,"-")</f>
        <v>0</v>
      </c>
      <c r="W232" s="488"/>
      <c r="X232" s="222">
        <v>10</v>
      </c>
      <c r="Y232" s="222">
        <v>11052</v>
      </c>
      <c r="Z232" s="222">
        <v>1</v>
      </c>
      <c r="AA232" s="222">
        <f>IFERROR(Y232/W230,"-")</f>
        <v>480.52173913043481</v>
      </c>
      <c r="AB232" s="222">
        <f t="shared" si="356"/>
        <v>1105.2</v>
      </c>
      <c r="AC232" s="222">
        <f t="shared" si="335"/>
        <v>11052</v>
      </c>
      <c r="AD232" s="222">
        <f>IFERROR(X232/W230,"-")</f>
        <v>0.43478260869565216</v>
      </c>
      <c r="AE232" s="29">
        <f>IFERROR(Z232/W230,"-")</f>
        <v>4.3478260869565216E-2</v>
      </c>
      <c r="AF232" s="488"/>
      <c r="AG232" s="222">
        <v>0</v>
      </c>
      <c r="AH232" s="222">
        <v>0</v>
      </c>
      <c r="AI232" s="222">
        <v>0</v>
      </c>
      <c r="AJ232" s="222">
        <f>IFERROR(AH232/AF230,"-")</f>
        <v>0</v>
      </c>
      <c r="AK232" s="222" t="str">
        <f t="shared" si="357"/>
        <v>-</v>
      </c>
      <c r="AL232" s="222" t="str">
        <f t="shared" si="337"/>
        <v>-</v>
      </c>
      <c r="AM232" s="222">
        <f>IFERROR(AG232/AF230,"-")</f>
        <v>0</v>
      </c>
      <c r="AN232" s="29">
        <f>IFERROR(AI232/AF230,"-")</f>
        <v>0</v>
      </c>
      <c r="AO232" s="485"/>
      <c r="AP232" s="222">
        <v>10</v>
      </c>
      <c r="AQ232" s="222">
        <v>11052</v>
      </c>
      <c r="AR232" s="222">
        <v>1</v>
      </c>
      <c r="AS232" s="222">
        <f>IFERROR(AQ232/AO230,"-")</f>
        <v>315.77142857142854</v>
      </c>
      <c r="AT232" s="222">
        <f t="shared" si="358"/>
        <v>1105.2</v>
      </c>
      <c r="AU232" s="222">
        <f t="shared" si="339"/>
        <v>11052</v>
      </c>
      <c r="AV232" s="222">
        <f>IFERROR(AP232/AO230,"-")</f>
        <v>0.2857142857142857</v>
      </c>
      <c r="AW232" s="221">
        <f>IFERROR(AR232/AO230,"-")</f>
        <v>2.8571428571428571E-2</v>
      </c>
      <c r="AX232" s="488"/>
      <c r="AY232" s="222">
        <v>14</v>
      </c>
      <c r="AZ232" s="222">
        <v>83862</v>
      </c>
      <c r="BA232" s="222">
        <v>6</v>
      </c>
      <c r="BB232" s="222">
        <f>IFERROR(AZ232/AX230,"-")</f>
        <v>87.265348595213325</v>
      </c>
      <c r="BC232" s="222">
        <f t="shared" si="359"/>
        <v>5990.1428571428569</v>
      </c>
      <c r="BD232" s="222">
        <f t="shared" si="341"/>
        <v>13977</v>
      </c>
      <c r="BE232" s="222">
        <f>IFERROR(AY232/AX230,"-")</f>
        <v>1.4568158168574402E-2</v>
      </c>
      <c r="BF232" s="29">
        <f>IFERROR(BA232/AX230,"-")</f>
        <v>6.2434963579604576E-3</v>
      </c>
      <c r="BG232" s="187"/>
    </row>
    <row r="233" spans="2:59" s="7" customFormat="1" ht="13.5" customHeight="1">
      <c r="B233" s="466"/>
      <c r="C233" s="471"/>
      <c r="D233" s="298" t="s">
        <v>64</v>
      </c>
      <c r="E233" s="489"/>
      <c r="F233" s="224">
        <v>375</v>
      </c>
      <c r="G233" s="224">
        <f>SUM(G230:G232)</f>
        <v>27136940</v>
      </c>
      <c r="H233" s="224">
        <v>39</v>
      </c>
      <c r="I233" s="224">
        <f>IFERROR(G233/E230,"-")</f>
        <v>135009.65174129352</v>
      </c>
      <c r="J233" s="224">
        <f t="shared" si="354"/>
        <v>72365.17333333334</v>
      </c>
      <c r="K233" s="224">
        <f t="shared" si="331"/>
        <v>695818.97435897437</v>
      </c>
      <c r="L233" s="224">
        <f>IFERROR(F233/E230,"-")</f>
        <v>1.8656716417910448</v>
      </c>
      <c r="M233" s="223">
        <f>IFERROR(H233/E230,"-")</f>
        <v>0.19402985074626866</v>
      </c>
      <c r="N233" s="489"/>
      <c r="O233" s="224">
        <v>271</v>
      </c>
      <c r="P233" s="224">
        <f>SUM(P230:P232)</f>
        <v>18876542</v>
      </c>
      <c r="Q233" s="224">
        <v>29</v>
      </c>
      <c r="R233" s="224">
        <f>IFERROR(P233/N230,"-")</f>
        <v>126688.20134228189</v>
      </c>
      <c r="S233" s="224">
        <f t="shared" si="355"/>
        <v>69655.136531365308</v>
      </c>
      <c r="T233" s="224">
        <f t="shared" si="333"/>
        <v>650915.24137931038</v>
      </c>
      <c r="U233" s="224">
        <f>IFERROR(O233/N230,"-")</f>
        <v>1.8187919463087248</v>
      </c>
      <c r="V233" s="129">
        <f>IFERROR(Q233/N230,"-")</f>
        <v>0.19463087248322147</v>
      </c>
      <c r="W233" s="489"/>
      <c r="X233" s="224">
        <v>72</v>
      </c>
      <c r="Y233" s="224">
        <f>SUM(Y230:Y232)</f>
        <v>4871743</v>
      </c>
      <c r="Z233" s="224">
        <v>8</v>
      </c>
      <c r="AA233" s="224">
        <f>IFERROR(Y233/W230,"-")</f>
        <v>211814.91304347827</v>
      </c>
      <c r="AB233" s="224">
        <f t="shared" si="356"/>
        <v>67663.097222222219</v>
      </c>
      <c r="AC233" s="224">
        <f t="shared" si="335"/>
        <v>608967.875</v>
      </c>
      <c r="AD233" s="224">
        <f>IFERROR(X233/W230,"-")</f>
        <v>3.1304347826086958</v>
      </c>
      <c r="AE233" s="129">
        <f>IFERROR(Z233/W230,"-")</f>
        <v>0.34782608695652173</v>
      </c>
      <c r="AF233" s="489"/>
      <c r="AG233" s="224">
        <v>40</v>
      </c>
      <c r="AH233" s="224">
        <f>SUM(AH230:AH232)</f>
        <v>1763438</v>
      </c>
      <c r="AI233" s="224">
        <v>5</v>
      </c>
      <c r="AJ233" s="224">
        <f>IFERROR(AH233/AF230,"-")</f>
        <v>92812.526315789481</v>
      </c>
      <c r="AK233" s="224">
        <f t="shared" si="357"/>
        <v>44085.95</v>
      </c>
      <c r="AL233" s="224">
        <f t="shared" si="337"/>
        <v>352687.6</v>
      </c>
      <c r="AM233" s="224">
        <f>IFERROR(AG233/AF230,"-")</f>
        <v>2.1052631578947367</v>
      </c>
      <c r="AN233" s="129">
        <f>IFERROR(AI233/AF230,"-")</f>
        <v>0.26315789473684209</v>
      </c>
      <c r="AO233" s="486"/>
      <c r="AP233" s="224">
        <v>134</v>
      </c>
      <c r="AQ233" s="224">
        <f>SUM(AQ230:AQ232)</f>
        <v>20509413</v>
      </c>
      <c r="AR233" s="224">
        <v>12</v>
      </c>
      <c r="AS233" s="224">
        <f>IFERROR(AQ233/AO230,"-")</f>
        <v>585983.22857142857</v>
      </c>
      <c r="AT233" s="224">
        <f t="shared" si="358"/>
        <v>153055.3208955224</v>
      </c>
      <c r="AU233" s="224">
        <f t="shared" si="339"/>
        <v>1709117.75</v>
      </c>
      <c r="AV233" s="224">
        <f>IFERROR(AP233/AO230,"-")</f>
        <v>3.8285714285714287</v>
      </c>
      <c r="AW233" s="223">
        <f>IFERROR(AR233/AO230,"-")</f>
        <v>0.34285714285714286</v>
      </c>
      <c r="AX233" s="489"/>
      <c r="AY233" s="224">
        <v>1200</v>
      </c>
      <c r="AZ233" s="224">
        <f>SUM(AZ230:AZ232)</f>
        <v>88649399</v>
      </c>
      <c r="BA233" s="224">
        <v>127</v>
      </c>
      <c r="BB233" s="224">
        <f>IFERROR(AZ233/AX230,"-")</f>
        <v>92247.033298647249</v>
      </c>
      <c r="BC233" s="224">
        <f t="shared" si="359"/>
        <v>73874.499166666661</v>
      </c>
      <c r="BD233" s="224">
        <f t="shared" si="341"/>
        <v>698026.76377952751</v>
      </c>
      <c r="BE233" s="224">
        <f>IFERROR(AY233/AX230,"-")</f>
        <v>1.2486992715920915</v>
      </c>
      <c r="BF233" s="129">
        <f>IFERROR(BA233/AX230,"-")</f>
        <v>0.13215400624349635</v>
      </c>
      <c r="BG233" s="187"/>
    </row>
    <row r="234" spans="2:59" s="7" customFormat="1" ht="13.5" customHeight="1">
      <c r="B234" s="464">
        <v>58</v>
      </c>
      <c r="C234" s="469" t="s">
        <v>24</v>
      </c>
      <c r="D234" s="301" t="s">
        <v>309</v>
      </c>
      <c r="E234" s="487">
        <f>市区町村別_オーラルフレイル区分別該当人数･割合!E62</f>
        <v>393</v>
      </c>
      <c r="F234" s="243">
        <v>671</v>
      </c>
      <c r="G234" s="58">
        <v>47416279</v>
      </c>
      <c r="H234" s="58">
        <v>67</v>
      </c>
      <c r="I234" s="58">
        <f>IFERROR(G234/E234,"-")</f>
        <v>120652.10941475826</v>
      </c>
      <c r="J234" s="58">
        <f>IFERROR(G234/F234,"-")</f>
        <v>70665.095380029801</v>
      </c>
      <c r="K234" s="58">
        <f t="shared" si="331"/>
        <v>707705.65671641787</v>
      </c>
      <c r="L234" s="58">
        <f>IFERROR(F234/E234,"-")</f>
        <v>1.7073791348600509</v>
      </c>
      <c r="M234" s="217">
        <f>IFERROR(H234/E234,"-")</f>
        <v>0.17048346055979643</v>
      </c>
      <c r="N234" s="487">
        <f>市区町村別_オーラルフレイル区分別該当人数･割合!G62</f>
        <v>282</v>
      </c>
      <c r="O234" s="243">
        <v>511</v>
      </c>
      <c r="P234" s="58">
        <v>30599460</v>
      </c>
      <c r="Q234" s="58">
        <v>51</v>
      </c>
      <c r="R234" s="58">
        <f>IFERROR(P234/N234,"-")</f>
        <v>108508.72340425532</v>
      </c>
      <c r="S234" s="58">
        <f>IFERROR(P234/O234,"-")</f>
        <v>59881.526418786692</v>
      </c>
      <c r="T234" s="58">
        <f t="shared" si="333"/>
        <v>599989.4117647059</v>
      </c>
      <c r="U234" s="58">
        <f>IFERROR(O234/N234,"-")</f>
        <v>1.8120567375886525</v>
      </c>
      <c r="V234" s="27">
        <f>IFERROR(Q234/N234,"-")</f>
        <v>0.18085106382978725</v>
      </c>
      <c r="W234" s="487">
        <f>市区町村別_オーラルフレイル区分別該当人数･割合!I62</f>
        <v>44</v>
      </c>
      <c r="X234" s="243">
        <v>104</v>
      </c>
      <c r="Y234" s="58">
        <v>11808199</v>
      </c>
      <c r="Z234" s="58">
        <v>11</v>
      </c>
      <c r="AA234" s="58">
        <f>IFERROR(Y234/W234,"-")</f>
        <v>268368.15909090912</v>
      </c>
      <c r="AB234" s="58">
        <f>IFERROR(Y234/X234,"-")</f>
        <v>113540.375</v>
      </c>
      <c r="AC234" s="58">
        <f t="shared" si="335"/>
        <v>1073472.6363636365</v>
      </c>
      <c r="AD234" s="58">
        <f>IFERROR(X234/W234,"-")</f>
        <v>2.3636363636363638</v>
      </c>
      <c r="AE234" s="27">
        <f>IFERROR(Z234/W234,"-")</f>
        <v>0.25</v>
      </c>
      <c r="AF234" s="487">
        <f>市区町村別_オーラルフレイル区分別該当人数･割合!K62</f>
        <v>30</v>
      </c>
      <c r="AG234" s="243">
        <v>47</v>
      </c>
      <c r="AH234" s="58">
        <v>4451658</v>
      </c>
      <c r="AI234" s="58">
        <v>6</v>
      </c>
      <c r="AJ234" s="58">
        <f>IFERROR(AH234/AF234,"-")</f>
        <v>148388.6</v>
      </c>
      <c r="AK234" s="58">
        <f>IFERROR(AH234/AG234,"-")</f>
        <v>94716.127659574471</v>
      </c>
      <c r="AL234" s="58">
        <f t="shared" si="337"/>
        <v>741943</v>
      </c>
      <c r="AM234" s="58">
        <f>IFERROR(AG234/AF234,"-")</f>
        <v>1.5666666666666667</v>
      </c>
      <c r="AN234" s="27">
        <f>IFERROR(AI234/AF234,"-")</f>
        <v>0.2</v>
      </c>
      <c r="AO234" s="484">
        <f>市区町村別_オーラルフレイル区分別該当人数･割合!M62</f>
        <v>71</v>
      </c>
      <c r="AP234" s="243">
        <v>218</v>
      </c>
      <c r="AQ234" s="58">
        <v>22647753</v>
      </c>
      <c r="AR234" s="58">
        <v>21</v>
      </c>
      <c r="AS234" s="58">
        <f>IFERROR(AQ234/AO234,"-")</f>
        <v>318982.43661971833</v>
      </c>
      <c r="AT234" s="58">
        <f>IFERROR(AQ234/AP234,"-")</f>
        <v>103888.77522935779</v>
      </c>
      <c r="AU234" s="58">
        <f t="shared" si="339"/>
        <v>1078464.4285714286</v>
      </c>
      <c r="AV234" s="58">
        <f>IFERROR(AP234/AO234,"-")</f>
        <v>3.0704225352112675</v>
      </c>
      <c r="AW234" s="217">
        <f>IFERROR(AR234/AO234,"-")</f>
        <v>0.29577464788732394</v>
      </c>
      <c r="AX234" s="487">
        <f>市区町村別_オーラルフレイル区分別該当人数･割合!O62</f>
        <v>1455</v>
      </c>
      <c r="AY234" s="243">
        <v>1287</v>
      </c>
      <c r="AZ234" s="58">
        <v>90311811</v>
      </c>
      <c r="BA234" s="58">
        <v>131</v>
      </c>
      <c r="BB234" s="58">
        <f>IFERROR(AZ234/AX234,"-")</f>
        <v>62069.973195876286</v>
      </c>
      <c r="BC234" s="58">
        <f>IFERROR(AZ234/AY234,"-")</f>
        <v>70172.347319347318</v>
      </c>
      <c r="BD234" s="58">
        <f t="shared" si="341"/>
        <v>689403.13740458013</v>
      </c>
      <c r="BE234" s="58">
        <f>IFERROR(AY234/AX234,"-")</f>
        <v>0.88453608247422677</v>
      </c>
      <c r="BF234" s="27">
        <f>IFERROR(BA234/AX234,"-")</f>
        <v>9.0034364261168384E-2</v>
      </c>
      <c r="BG234" s="187"/>
    </row>
    <row r="235" spans="2:59" s="7" customFormat="1" ht="13.5" customHeight="1">
      <c r="B235" s="465"/>
      <c r="C235" s="470"/>
      <c r="D235" s="300" t="s">
        <v>310</v>
      </c>
      <c r="E235" s="488"/>
      <c r="F235" s="59">
        <v>4</v>
      </c>
      <c r="G235" s="219">
        <v>895689</v>
      </c>
      <c r="H235" s="219">
        <v>2</v>
      </c>
      <c r="I235" s="219">
        <f>IFERROR(G235/E234,"-")</f>
        <v>2279.1068702290077</v>
      </c>
      <c r="J235" s="219">
        <f t="shared" ref="J235:J237" si="360">IFERROR(G235/F235,"-")</f>
        <v>223922.25</v>
      </c>
      <c r="K235" s="219">
        <f t="shared" si="331"/>
        <v>447844.5</v>
      </c>
      <c r="L235" s="219">
        <f>IFERROR(F235/E234,"-")</f>
        <v>1.0178117048346057E-2</v>
      </c>
      <c r="M235" s="218">
        <f>IFERROR(H235/E234,"-")</f>
        <v>5.0890585241730284E-3</v>
      </c>
      <c r="N235" s="488"/>
      <c r="O235" s="59">
        <v>0</v>
      </c>
      <c r="P235" s="219">
        <v>0</v>
      </c>
      <c r="Q235" s="219">
        <v>0</v>
      </c>
      <c r="R235" s="219">
        <f>IFERROR(P235/N234,"-")</f>
        <v>0</v>
      </c>
      <c r="S235" s="219" t="str">
        <f t="shared" ref="S235:S237" si="361">IFERROR(P235/O235,"-")</f>
        <v>-</v>
      </c>
      <c r="T235" s="219" t="str">
        <f t="shared" si="333"/>
        <v>-</v>
      </c>
      <c r="U235" s="219">
        <f>IFERROR(O235/N234,"-")</f>
        <v>0</v>
      </c>
      <c r="V235" s="144">
        <f>IFERROR(Q235/N234,"-")</f>
        <v>0</v>
      </c>
      <c r="W235" s="488"/>
      <c r="X235" s="59">
        <v>0</v>
      </c>
      <c r="Y235" s="219">
        <v>0</v>
      </c>
      <c r="Z235" s="219">
        <v>0</v>
      </c>
      <c r="AA235" s="219">
        <f>IFERROR(Y235/W234,"-")</f>
        <v>0</v>
      </c>
      <c r="AB235" s="219" t="str">
        <f t="shared" ref="AB235:AB237" si="362">IFERROR(Y235/X235,"-")</f>
        <v>-</v>
      </c>
      <c r="AC235" s="219" t="str">
        <f t="shared" si="335"/>
        <v>-</v>
      </c>
      <c r="AD235" s="219">
        <f>IFERROR(X235/W234,"-")</f>
        <v>0</v>
      </c>
      <c r="AE235" s="144">
        <f>IFERROR(Z235/W234,"-")</f>
        <v>0</v>
      </c>
      <c r="AF235" s="488"/>
      <c r="AG235" s="59">
        <v>0</v>
      </c>
      <c r="AH235" s="219">
        <v>0</v>
      </c>
      <c r="AI235" s="219">
        <v>0</v>
      </c>
      <c r="AJ235" s="219">
        <f>IFERROR(AH235/AF234,"-")</f>
        <v>0</v>
      </c>
      <c r="AK235" s="219" t="str">
        <f t="shared" ref="AK235:AK237" si="363">IFERROR(AH235/AG235,"-")</f>
        <v>-</v>
      </c>
      <c r="AL235" s="219" t="str">
        <f t="shared" si="337"/>
        <v>-</v>
      </c>
      <c r="AM235" s="219">
        <f>IFERROR(AG235/AF234,"-")</f>
        <v>0</v>
      </c>
      <c r="AN235" s="144">
        <f>IFERROR(AI235/AF234,"-")</f>
        <v>0</v>
      </c>
      <c r="AO235" s="485"/>
      <c r="AP235" s="59">
        <v>0</v>
      </c>
      <c r="AQ235" s="219">
        <v>0</v>
      </c>
      <c r="AR235" s="219">
        <v>0</v>
      </c>
      <c r="AS235" s="219">
        <f>IFERROR(AQ235/AO234,"-")</f>
        <v>0</v>
      </c>
      <c r="AT235" s="219" t="str">
        <f t="shared" ref="AT235:AT237" si="364">IFERROR(AQ235/AP235,"-")</f>
        <v>-</v>
      </c>
      <c r="AU235" s="219" t="str">
        <f t="shared" si="339"/>
        <v>-</v>
      </c>
      <c r="AV235" s="219">
        <f>IFERROR(AP235/AO234,"-")</f>
        <v>0</v>
      </c>
      <c r="AW235" s="218">
        <f>IFERROR(AR235/AO234,"-")</f>
        <v>0</v>
      </c>
      <c r="AX235" s="488"/>
      <c r="AY235" s="59">
        <v>21</v>
      </c>
      <c r="AZ235" s="219">
        <v>5505939</v>
      </c>
      <c r="BA235" s="219">
        <v>4</v>
      </c>
      <c r="BB235" s="219">
        <f>IFERROR(AZ235/AX234,"-")</f>
        <v>3784.1505154639176</v>
      </c>
      <c r="BC235" s="219">
        <f t="shared" ref="BC235:BC237" si="365">IFERROR(AZ235/AY235,"-")</f>
        <v>262187.57142857142</v>
      </c>
      <c r="BD235" s="219">
        <f t="shared" si="341"/>
        <v>1376484.75</v>
      </c>
      <c r="BE235" s="219">
        <f>IFERROR(AY235/AX234,"-")</f>
        <v>1.443298969072165E-2</v>
      </c>
      <c r="BF235" s="144">
        <f>IFERROR(BA235/AX234,"-")</f>
        <v>2.7491408934707906E-3</v>
      </c>
      <c r="BG235" s="187"/>
    </row>
    <row r="236" spans="2:59" s="7" customFormat="1" ht="13.5" customHeight="1">
      <c r="B236" s="465"/>
      <c r="C236" s="470"/>
      <c r="D236" s="297" t="s">
        <v>311</v>
      </c>
      <c r="E236" s="488"/>
      <c r="F236" s="222">
        <v>14</v>
      </c>
      <c r="G236" s="222">
        <v>95473</v>
      </c>
      <c r="H236" s="222">
        <v>2</v>
      </c>
      <c r="I236" s="222">
        <f>IFERROR(G236/E234,"-")</f>
        <v>242.93384223918576</v>
      </c>
      <c r="J236" s="222">
        <f t="shared" si="360"/>
        <v>6819.5</v>
      </c>
      <c r="K236" s="222">
        <f t="shared" si="331"/>
        <v>47736.5</v>
      </c>
      <c r="L236" s="222">
        <f>IFERROR(F236/E234,"-")</f>
        <v>3.5623409669211195E-2</v>
      </c>
      <c r="M236" s="221">
        <f>IFERROR(H236/E234,"-")</f>
        <v>5.0890585241730284E-3</v>
      </c>
      <c r="N236" s="488"/>
      <c r="O236" s="222">
        <v>0</v>
      </c>
      <c r="P236" s="222">
        <v>0</v>
      </c>
      <c r="Q236" s="222">
        <v>0</v>
      </c>
      <c r="R236" s="222">
        <f>IFERROR(P236/N234,"-")</f>
        <v>0</v>
      </c>
      <c r="S236" s="222" t="str">
        <f t="shared" si="361"/>
        <v>-</v>
      </c>
      <c r="T236" s="222" t="str">
        <f t="shared" si="333"/>
        <v>-</v>
      </c>
      <c r="U236" s="222">
        <f>IFERROR(O236/N234,"-")</f>
        <v>0</v>
      </c>
      <c r="V236" s="29">
        <f>IFERROR(Q236/N234,"-")</f>
        <v>0</v>
      </c>
      <c r="W236" s="488"/>
      <c r="X236" s="222">
        <v>12</v>
      </c>
      <c r="Y236" s="222">
        <v>77000</v>
      </c>
      <c r="Z236" s="222">
        <v>1</v>
      </c>
      <c r="AA236" s="222">
        <f>IFERROR(Y236/W234,"-")</f>
        <v>1750</v>
      </c>
      <c r="AB236" s="222">
        <f t="shared" si="362"/>
        <v>6416.666666666667</v>
      </c>
      <c r="AC236" s="222">
        <f t="shared" si="335"/>
        <v>77000</v>
      </c>
      <c r="AD236" s="222">
        <f>IFERROR(X236/W234,"-")</f>
        <v>0.27272727272727271</v>
      </c>
      <c r="AE236" s="29">
        <f>IFERROR(Z236/W234,"-")</f>
        <v>2.2727272727272728E-2</v>
      </c>
      <c r="AF236" s="488"/>
      <c r="AG236" s="222">
        <v>0</v>
      </c>
      <c r="AH236" s="222">
        <v>0</v>
      </c>
      <c r="AI236" s="222">
        <v>0</v>
      </c>
      <c r="AJ236" s="222">
        <f>IFERROR(AH236/AF234,"-")</f>
        <v>0</v>
      </c>
      <c r="AK236" s="222" t="str">
        <f t="shared" si="363"/>
        <v>-</v>
      </c>
      <c r="AL236" s="222" t="str">
        <f t="shared" si="337"/>
        <v>-</v>
      </c>
      <c r="AM236" s="222">
        <f>IFERROR(AG236/AF234,"-")</f>
        <v>0</v>
      </c>
      <c r="AN236" s="29">
        <f>IFERROR(AI236/AF234,"-")</f>
        <v>0</v>
      </c>
      <c r="AO236" s="485"/>
      <c r="AP236" s="222">
        <v>16</v>
      </c>
      <c r="AQ236" s="222">
        <v>99549</v>
      </c>
      <c r="AR236" s="222">
        <v>3</v>
      </c>
      <c r="AS236" s="222">
        <f>IFERROR(AQ236/AO234,"-")</f>
        <v>1402.0985915492959</v>
      </c>
      <c r="AT236" s="222">
        <f t="shared" si="364"/>
        <v>6221.8125</v>
      </c>
      <c r="AU236" s="222">
        <f t="shared" si="339"/>
        <v>33183</v>
      </c>
      <c r="AV236" s="222">
        <f>IFERROR(AP236/AO234,"-")</f>
        <v>0.22535211267605634</v>
      </c>
      <c r="AW236" s="221">
        <f>IFERROR(AR236/AO234,"-")</f>
        <v>4.2253521126760563E-2</v>
      </c>
      <c r="AX236" s="488"/>
      <c r="AY236" s="222">
        <v>22</v>
      </c>
      <c r="AZ236" s="222">
        <v>53587</v>
      </c>
      <c r="BA236" s="222">
        <v>3</v>
      </c>
      <c r="BB236" s="222">
        <f>IFERROR(AZ236/AX234,"-")</f>
        <v>36.829553264604812</v>
      </c>
      <c r="BC236" s="222">
        <f t="shared" si="365"/>
        <v>2435.7727272727275</v>
      </c>
      <c r="BD236" s="222">
        <f t="shared" si="341"/>
        <v>17862.333333333332</v>
      </c>
      <c r="BE236" s="222">
        <f>IFERROR(AY236/AX234,"-")</f>
        <v>1.5120274914089347E-2</v>
      </c>
      <c r="BF236" s="29">
        <f>IFERROR(BA236/AX234,"-")</f>
        <v>2.0618556701030928E-3</v>
      </c>
      <c r="BG236" s="187"/>
    </row>
    <row r="237" spans="2:59" s="7" customFormat="1" ht="13.5" customHeight="1">
      <c r="B237" s="466"/>
      <c r="C237" s="471"/>
      <c r="D237" s="298" t="s">
        <v>64</v>
      </c>
      <c r="E237" s="489"/>
      <c r="F237" s="224">
        <v>671</v>
      </c>
      <c r="G237" s="224">
        <f>SUM(G234:G236)</f>
        <v>48407441</v>
      </c>
      <c r="H237" s="224">
        <v>67</v>
      </c>
      <c r="I237" s="224">
        <f>IFERROR(G237/E234,"-")</f>
        <v>123174.15012722646</v>
      </c>
      <c r="J237" s="224">
        <f t="shared" si="360"/>
        <v>72142.236959761547</v>
      </c>
      <c r="K237" s="224">
        <f t="shared" si="331"/>
        <v>722499.11940298509</v>
      </c>
      <c r="L237" s="224">
        <f>IFERROR(F237/E234,"-")</f>
        <v>1.7073791348600509</v>
      </c>
      <c r="M237" s="223">
        <f>IFERROR(H237/E234,"-")</f>
        <v>0.17048346055979643</v>
      </c>
      <c r="N237" s="489"/>
      <c r="O237" s="224">
        <v>511</v>
      </c>
      <c r="P237" s="224">
        <f>SUM(P234:P236)</f>
        <v>30599460</v>
      </c>
      <c r="Q237" s="224">
        <v>51</v>
      </c>
      <c r="R237" s="224">
        <f>IFERROR(P237/N234,"-")</f>
        <v>108508.72340425532</v>
      </c>
      <c r="S237" s="224">
        <f t="shared" si="361"/>
        <v>59881.526418786692</v>
      </c>
      <c r="T237" s="224">
        <f t="shared" si="333"/>
        <v>599989.4117647059</v>
      </c>
      <c r="U237" s="224">
        <f>IFERROR(O237/N234,"-")</f>
        <v>1.8120567375886525</v>
      </c>
      <c r="V237" s="129">
        <f>IFERROR(Q237/N234,"-")</f>
        <v>0.18085106382978725</v>
      </c>
      <c r="W237" s="489"/>
      <c r="X237" s="224">
        <v>104</v>
      </c>
      <c r="Y237" s="224">
        <f>SUM(Y234:Y236)</f>
        <v>11885199</v>
      </c>
      <c r="Z237" s="224">
        <v>11</v>
      </c>
      <c r="AA237" s="224">
        <f>IFERROR(Y237/W234,"-")</f>
        <v>270118.15909090912</v>
      </c>
      <c r="AB237" s="224">
        <f t="shared" si="362"/>
        <v>114280.75961538461</v>
      </c>
      <c r="AC237" s="224">
        <f t="shared" si="335"/>
        <v>1080472.6363636365</v>
      </c>
      <c r="AD237" s="224">
        <f>IFERROR(X237/W234,"-")</f>
        <v>2.3636363636363638</v>
      </c>
      <c r="AE237" s="129">
        <f>IFERROR(Z237/W234,"-")</f>
        <v>0.25</v>
      </c>
      <c r="AF237" s="489"/>
      <c r="AG237" s="224">
        <v>47</v>
      </c>
      <c r="AH237" s="224">
        <f>SUM(AH234:AH236)</f>
        <v>4451658</v>
      </c>
      <c r="AI237" s="224">
        <v>6</v>
      </c>
      <c r="AJ237" s="224">
        <f>IFERROR(AH237/AF234,"-")</f>
        <v>148388.6</v>
      </c>
      <c r="AK237" s="224">
        <f t="shared" si="363"/>
        <v>94716.127659574471</v>
      </c>
      <c r="AL237" s="224">
        <f t="shared" si="337"/>
        <v>741943</v>
      </c>
      <c r="AM237" s="224">
        <f>IFERROR(AG237/AF234,"-")</f>
        <v>1.5666666666666667</v>
      </c>
      <c r="AN237" s="129">
        <f>IFERROR(AI237/AF234,"-")</f>
        <v>0.2</v>
      </c>
      <c r="AO237" s="486"/>
      <c r="AP237" s="224">
        <v>218</v>
      </c>
      <c r="AQ237" s="224">
        <f>SUM(AQ234:AQ236)</f>
        <v>22747302</v>
      </c>
      <c r="AR237" s="224">
        <v>21</v>
      </c>
      <c r="AS237" s="224">
        <f>IFERROR(AQ237/AO234,"-")</f>
        <v>320384.53521126759</v>
      </c>
      <c r="AT237" s="224">
        <f t="shared" si="364"/>
        <v>104345.42201834862</v>
      </c>
      <c r="AU237" s="224">
        <f t="shared" si="339"/>
        <v>1083204.857142857</v>
      </c>
      <c r="AV237" s="224">
        <f>IFERROR(AP237/AO234,"-")</f>
        <v>3.0704225352112675</v>
      </c>
      <c r="AW237" s="223">
        <f>IFERROR(AR237/AO234,"-")</f>
        <v>0.29577464788732394</v>
      </c>
      <c r="AX237" s="489"/>
      <c r="AY237" s="224">
        <v>1302</v>
      </c>
      <c r="AZ237" s="224">
        <f>SUM(AZ234:AZ236)</f>
        <v>95871337</v>
      </c>
      <c r="BA237" s="224">
        <v>133</v>
      </c>
      <c r="BB237" s="224">
        <f>IFERROR(AZ237/AX234,"-")</f>
        <v>65890.953264604817</v>
      </c>
      <c r="BC237" s="224">
        <f t="shared" si="365"/>
        <v>73633.899385560682</v>
      </c>
      <c r="BD237" s="224">
        <f t="shared" si="341"/>
        <v>720837.12030075188</v>
      </c>
      <c r="BE237" s="224">
        <f>IFERROR(AY237/AX234,"-")</f>
        <v>0.89484536082474231</v>
      </c>
      <c r="BF237" s="129">
        <f>IFERROR(BA237/AX234,"-")</f>
        <v>9.1408934707903775E-2</v>
      </c>
      <c r="BG237" s="187"/>
    </row>
    <row r="238" spans="2:59" s="7" customFormat="1" ht="13.5" customHeight="1">
      <c r="B238" s="464">
        <v>59</v>
      </c>
      <c r="C238" s="469" t="s">
        <v>19</v>
      </c>
      <c r="D238" s="301" t="s">
        <v>309</v>
      </c>
      <c r="E238" s="487">
        <f>市区町村別_オーラルフレイル区分別該当人数･割合!E63</f>
        <v>1922</v>
      </c>
      <c r="F238" s="243">
        <v>4160</v>
      </c>
      <c r="G238" s="58">
        <v>296176840</v>
      </c>
      <c r="H238" s="58">
        <v>430</v>
      </c>
      <c r="I238" s="58">
        <f>IFERROR(G238/E238,"-")</f>
        <v>154098.25182101977</v>
      </c>
      <c r="J238" s="58">
        <f>IFERROR(G238/F238,"-")</f>
        <v>71196.355769230766</v>
      </c>
      <c r="K238" s="58">
        <f t="shared" si="331"/>
        <v>688783.34883720928</v>
      </c>
      <c r="L238" s="58">
        <f>IFERROR(F238/E238,"-")</f>
        <v>2.1644120707596253</v>
      </c>
      <c r="M238" s="217">
        <f>IFERROR(H238/E238,"-")</f>
        <v>0.22372528616024975</v>
      </c>
      <c r="N238" s="487">
        <f>市区町村別_オーラルフレイル区分別該当人数･割合!G63</f>
        <v>1530</v>
      </c>
      <c r="O238" s="243">
        <v>3532</v>
      </c>
      <c r="P238" s="58">
        <v>242675117</v>
      </c>
      <c r="Q238" s="58">
        <v>361</v>
      </c>
      <c r="R238" s="58">
        <f>IFERROR(P238/N238,"-")</f>
        <v>158611.18758169934</v>
      </c>
      <c r="S238" s="58">
        <f>IFERROR(P238/O238,"-")</f>
        <v>68707.56426953568</v>
      </c>
      <c r="T238" s="58">
        <f t="shared" si="333"/>
        <v>672230.24099722994</v>
      </c>
      <c r="U238" s="58">
        <f>IFERROR(O238/N238,"-")</f>
        <v>2.3084967320261436</v>
      </c>
      <c r="V238" s="27">
        <f>IFERROR(Q238/N238,"-")</f>
        <v>0.23594771241830065</v>
      </c>
      <c r="W238" s="487">
        <f>市区町村別_オーラルフレイル区分別該当人数･割合!I63</f>
        <v>232</v>
      </c>
      <c r="X238" s="243">
        <v>721</v>
      </c>
      <c r="Y238" s="58">
        <v>49858156</v>
      </c>
      <c r="Z238" s="58">
        <v>76</v>
      </c>
      <c r="AA238" s="58">
        <f>IFERROR(Y238/W238,"-")</f>
        <v>214905.8448275862</v>
      </c>
      <c r="AB238" s="58">
        <f>IFERROR(Y238/X238,"-")</f>
        <v>69151.395284327329</v>
      </c>
      <c r="AC238" s="58">
        <f t="shared" si="335"/>
        <v>656028.36842105258</v>
      </c>
      <c r="AD238" s="58">
        <f>IFERROR(X238/W238,"-")</f>
        <v>3.1077586206896552</v>
      </c>
      <c r="AE238" s="27">
        <f>IFERROR(Z238/W238,"-")</f>
        <v>0.32758620689655171</v>
      </c>
      <c r="AF238" s="487">
        <f>市区町村別_オーラルフレイル区分別該当人数･割合!K63</f>
        <v>185</v>
      </c>
      <c r="AG238" s="243">
        <v>652</v>
      </c>
      <c r="AH238" s="58">
        <v>46636726</v>
      </c>
      <c r="AI238" s="58">
        <v>68</v>
      </c>
      <c r="AJ238" s="58">
        <f>IFERROR(AH238/AF238,"-")</f>
        <v>252090.4108108108</v>
      </c>
      <c r="AK238" s="58">
        <f>IFERROR(AH238/AG238,"-")</f>
        <v>71528.7208588957</v>
      </c>
      <c r="AL238" s="58">
        <f t="shared" si="337"/>
        <v>685834.20588235289</v>
      </c>
      <c r="AM238" s="58">
        <f>IFERROR(AG238/AF238,"-")</f>
        <v>3.5243243243243243</v>
      </c>
      <c r="AN238" s="27">
        <f>IFERROR(AI238/AF238,"-")</f>
        <v>0.36756756756756759</v>
      </c>
      <c r="AO238" s="484">
        <f>市区町村別_オーラルフレイル区分別該当人数･割合!M63</f>
        <v>610</v>
      </c>
      <c r="AP238" s="243">
        <v>1936</v>
      </c>
      <c r="AQ238" s="58">
        <v>163380666</v>
      </c>
      <c r="AR238" s="58">
        <v>204</v>
      </c>
      <c r="AS238" s="58">
        <f>IFERROR(AQ238/AO238,"-")</f>
        <v>267837.15737704915</v>
      </c>
      <c r="AT238" s="58">
        <f>IFERROR(AQ238/AP238,"-")</f>
        <v>84390.83987603306</v>
      </c>
      <c r="AU238" s="58">
        <f t="shared" si="339"/>
        <v>800885.6176470588</v>
      </c>
      <c r="AV238" s="58">
        <f>IFERROR(AP238/AO238,"-")</f>
        <v>3.1737704918032787</v>
      </c>
      <c r="AW238" s="217">
        <f>IFERROR(AR238/AO238,"-")</f>
        <v>0.33442622950819673</v>
      </c>
      <c r="AX238" s="487">
        <f>市区町村別_オーラルフレイル区分別該当人数･割合!O63</f>
        <v>8062</v>
      </c>
      <c r="AY238" s="243">
        <v>10224</v>
      </c>
      <c r="AZ238" s="58">
        <v>735266078</v>
      </c>
      <c r="BA238" s="58">
        <v>1029</v>
      </c>
      <c r="BB238" s="58">
        <f>IFERROR(AZ238/AX238,"-")</f>
        <v>91201.448523939471</v>
      </c>
      <c r="BC238" s="58">
        <f>IFERROR(AZ238/AY238,"-")</f>
        <v>71915.696205007829</v>
      </c>
      <c r="BD238" s="58">
        <f t="shared" si="341"/>
        <v>714544.29348882416</v>
      </c>
      <c r="BE238" s="58">
        <f>IFERROR(AY238/AX238,"-")</f>
        <v>1.2681716695609031</v>
      </c>
      <c r="BF238" s="27">
        <f>IFERROR(BA238/AX238,"-")</f>
        <v>0.1276358223765815</v>
      </c>
      <c r="BG238" s="187"/>
    </row>
    <row r="239" spans="2:59" s="7" customFormat="1" ht="13.5" customHeight="1">
      <c r="B239" s="465"/>
      <c r="C239" s="470"/>
      <c r="D239" s="300" t="s">
        <v>310</v>
      </c>
      <c r="E239" s="488"/>
      <c r="F239" s="59">
        <v>17</v>
      </c>
      <c r="G239" s="219">
        <v>4382073</v>
      </c>
      <c r="H239" s="219">
        <v>5</v>
      </c>
      <c r="I239" s="219">
        <f>IFERROR(G239/E238,"-")</f>
        <v>2279.9547346514046</v>
      </c>
      <c r="J239" s="219">
        <f t="shared" ref="J239:J241" si="366">IFERROR(G239/F239,"-")</f>
        <v>257769</v>
      </c>
      <c r="K239" s="219">
        <f t="shared" si="331"/>
        <v>876414.6</v>
      </c>
      <c r="L239" s="219">
        <f>IFERROR(F239/E238,"-")</f>
        <v>8.8449531737773146E-3</v>
      </c>
      <c r="M239" s="218">
        <f>IFERROR(H239/E238,"-")</f>
        <v>2.6014568158168575E-3</v>
      </c>
      <c r="N239" s="488"/>
      <c r="O239" s="59">
        <v>4</v>
      </c>
      <c r="P239" s="219">
        <v>1008248</v>
      </c>
      <c r="Q239" s="219">
        <v>2</v>
      </c>
      <c r="R239" s="219">
        <f>IFERROR(P239/N238,"-")</f>
        <v>658.98562091503265</v>
      </c>
      <c r="S239" s="219">
        <f t="shared" ref="S239:S241" si="367">IFERROR(P239/O239,"-")</f>
        <v>252062</v>
      </c>
      <c r="T239" s="219">
        <f t="shared" si="333"/>
        <v>504124</v>
      </c>
      <c r="U239" s="219">
        <f>IFERROR(O239/N238,"-")</f>
        <v>2.6143790849673201E-3</v>
      </c>
      <c r="V239" s="144">
        <f>IFERROR(Q239/N238,"-")</f>
        <v>1.30718954248366E-3</v>
      </c>
      <c r="W239" s="488"/>
      <c r="X239" s="59">
        <v>0</v>
      </c>
      <c r="Y239" s="219">
        <v>0</v>
      </c>
      <c r="Z239" s="219">
        <v>0</v>
      </c>
      <c r="AA239" s="219">
        <f>IFERROR(Y239/W238,"-")</f>
        <v>0</v>
      </c>
      <c r="AB239" s="219" t="str">
        <f t="shared" ref="AB239:AB241" si="368">IFERROR(Y239/X239,"-")</f>
        <v>-</v>
      </c>
      <c r="AC239" s="219" t="str">
        <f t="shared" si="335"/>
        <v>-</v>
      </c>
      <c r="AD239" s="219">
        <f>IFERROR(X239/W238,"-")</f>
        <v>0</v>
      </c>
      <c r="AE239" s="144">
        <f>IFERROR(Z239/W238,"-")</f>
        <v>0</v>
      </c>
      <c r="AF239" s="488"/>
      <c r="AG239" s="59">
        <v>0</v>
      </c>
      <c r="AH239" s="219">
        <v>0</v>
      </c>
      <c r="AI239" s="219">
        <v>0</v>
      </c>
      <c r="AJ239" s="219">
        <f>IFERROR(AH239/AF238,"-")</f>
        <v>0</v>
      </c>
      <c r="AK239" s="219" t="str">
        <f t="shared" ref="AK239:AK241" si="369">IFERROR(AH239/AG239,"-")</f>
        <v>-</v>
      </c>
      <c r="AL239" s="219" t="str">
        <f t="shared" si="337"/>
        <v>-</v>
      </c>
      <c r="AM239" s="219">
        <f>IFERROR(AG239/AF238,"-")</f>
        <v>0</v>
      </c>
      <c r="AN239" s="144">
        <f>IFERROR(AI239/AF238,"-")</f>
        <v>0</v>
      </c>
      <c r="AO239" s="485"/>
      <c r="AP239" s="59">
        <v>20</v>
      </c>
      <c r="AQ239" s="219">
        <v>6093208</v>
      </c>
      <c r="AR239" s="219">
        <v>3</v>
      </c>
      <c r="AS239" s="219">
        <f>IFERROR(AQ239/AO238,"-")</f>
        <v>9988.8655737704921</v>
      </c>
      <c r="AT239" s="219">
        <f t="shared" ref="AT239:AT241" si="370">IFERROR(AQ239/AP239,"-")</f>
        <v>304660.40000000002</v>
      </c>
      <c r="AU239" s="219">
        <f t="shared" si="339"/>
        <v>2031069.3333333333</v>
      </c>
      <c r="AV239" s="219">
        <f>IFERROR(AP239/AO238,"-")</f>
        <v>3.2786885245901641E-2</v>
      </c>
      <c r="AW239" s="218">
        <f>IFERROR(AR239/AO238,"-")</f>
        <v>4.9180327868852463E-3</v>
      </c>
      <c r="AX239" s="488"/>
      <c r="AY239" s="59">
        <v>54</v>
      </c>
      <c r="AZ239" s="219">
        <v>15163934</v>
      </c>
      <c r="BA239" s="219">
        <v>16</v>
      </c>
      <c r="BB239" s="219">
        <f>IFERROR(AZ239/AX238,"-")</f>
        <v>1880.9146613743487</v>
      </c>
      <c r="BC239" s="219">
        <f t="shared" ref="BC239:BC241" si="371">IFERROR(AZ239/AY239,"-")</f>
        <v>280813.59259259258</v>
      </c>
      <c r="BD239" s="219">
        <f t="shared" si="341"/>
        <v>947745.875</v>
      </c>
      <c r="BE239" s="219">
        <f>IFERROR(AY239/AX238,"-")</f>
        <v>6.6980898040188541E-3</v>
      </c>
      <c r="BF239" s="144">
        <f>IFERROR(BA239/AX238,"-")</f>
        <v>1.9846192011907715E-3</v>
      </c>
      <c r="BG239" s="187"/>
    </row>
    <row r="240" spans="2:59" s="7" customFormat="1" ht="13.5" customHeight="1">
      <c r="B240" s="465"/>
      <c r="C240" s="470"/>
      <c r="D240" s="297" t="s">
        <v>311</v>
      </c>
      <c r="E240" s="488"/>
      <c r="F240" s="222">
        <v>53</v>
      </c>
      <c r="G240" s="222">
        <v>849315</v>
      </c>
      <c r="H240" s="222">
        <v>12</v>
      </c>
      <c r="I240" s="222">
        <f>IFERROR(G240/E238,"-")</f>
        <v>441.89125910509887</v>
      </c>
      <c r="J240" s="222">
        <f t="shared" si="366"/>
        <v>16024.811320754718</v>
      </c>
      <c r="K240" s="222">
        <f t="shared" si="331"/>
        <v>70776.25</v>
      </c>
      <c r="L240" s="222">
        <f>IFERROR(F240/E238,"-")</f>
        <v>2.7575442247658687E-2</v>
      </c>
      <c r="M240" s="221">
        <f>IFERROR(H240/E238,"-")</f>
        <v>6.2434963579604576E-3</v>
      </c>
      <c r="N240" s="488"/>
      <c r="O240" s="222">
        <v>53</v>
      </c>
      <c r="P240" s="222">
        <v>849315</v>
      </c>
      <c r="Q240" s="222">
        <v>12</v>
      </c>
      <c r="R240" s="222">
        <f>IFERROR(P240/N238,"-")</f>
        <v>555.10784313725492</v>
      </c>
      <c r="S240" s="222">
        <f t="shared" si="367"/>
        <v>16024.811320754718</v>
      </c>
      <c r="T240" s="222">
        <f t="shared" si="333"/>
        <v>70776.25</v>
      </c>
      <c r="U240" s="222">
        <f>IFERROR(O240/N238,"-")</f>
        <v>3.4640522875816995E-2</v>
      </c>
      <c r="V240" s="29">
        <f>IFERROR(Q240/N238,"-")</f>
        <v>7.8431372549019607E-3</v>
      </c>
      <c r="W240" s="488"/>
      <c r="X240" s="222">
        <v>9</v>
      </c>
      <c r="Y240" s="222">
        <v>28840</v>
      </c>
      <c r="Z240" s="222">
        <v>2</v>
      </c>
      <c r="AA240" s="222">
        <f>IFERROR(Y240/W238,"-")</f>
        <v>124.31034482758621</v>
      </c>
      <c r="AB240" s="222">
        <f t="shared" si="368"/>
        <v>3204.4444444444443</v>
      </c>
      <c r="AC240" s="222">
        <f t="shared" si="335"/>
        <v>14420</v>
      </c>
      <c r="AD240" s="222">
        <f>IFERROR(X240/W238,"-")</f>
        <v>3.8793103448275863E-2</v>
      </c>
      <c r="AE240" s="29">
        <f>IFERROR(Z240/W238,"-")</f>
        <v>8.6206896551724137E-3</v>
      </c>
      <c r="AF240" s="488"/>
      <c r="AG240" s="222">
        <v>9</v>
      </c>
      <c r="AH240" s="222">
        <v>28840</v>
      </c>
      <c r="AI240" s="222">
        <v>2</v>
      </c>
      <c r="AJ240" s="222">
        <f>IFERROR(AH240/AF238,"-")</f>
        <v>155.8918918918919</v>
      </c>
      <c r="AK240" s="222">
        <f t="shared" si="369"/>
        <v>3204.4444444444443</v>
      </c>
      <c r="AL240" s="222">
        <f t="shared" si="337"/>
        <v>14420</v>
      </c>
      <c r="AM240" s="222">
        <f>IFERROR(AG240/AF238,"-")</f>
        <v>4.8648648648648651E-2</v>
      </c>
      <c r="AN240" s="29">
        <f>IFERROR(AI240/AF238,"-")</f>
        <v>1.0810810810810811E-2</v>
      </c>
      <c r="AO240" s="485"/>
      <c r="AP240" s="222">
        <v>54</v>
      </c>
      <c r="AQ240" s="222">
        <v>1159536</v>
      </c>
      <c r="AR240" s="222">
        <v>8</v>
      </c>
      <c r="AS240" s="222">
        <f>IFERROR(AQ240/AO238,"-")</f>
        <v>1900.8786885245902</v>
      </c>
      <c r="AT240" s="222">
        <f t="shared" si="370"/>
        <v>21472.888888888891</v>
      </c>
      <c r="AU240" s="222">
        <f t="shared" si="339"/>
        <v>144942</v>
      </c>
      <c r="AV240" s="222">
        <f>IFERROR(AP240/AO238,"-")</f>
        <v>8.8524590163934422E-2</v>
      </c>
      <c r="AW240" s="221">
        <f>IFERROR(AR240/AO238,"-")</f>
        <v>1.3114754098360656E-2</v>
      </c>
      <c r="AX240" s="488"/>
      <c r="AY240" s="222">
        <v>87</v>
      </c>
      <c r="AZ240" s="222">
        <v>975446</v>
      </c>
      <c r="BA240" s="222">
        <v>20</v>
      </c>
      <c r="BB240" s="222">
        <f>IFERROR(AZ240/AX238,"-")</f>
        <v>120.99305383279584</v>
      </c>
      <c r="BC240" s="222">
        <f t="shared" si="371"/>
        <v>11212.022988505747</v>
      </c>
      <c r="BD240" s="222">
        <f t="shared" si="341"/>
        <v>48772.3</v>
      </c>
      <c r="BE240" s="222">
        <f>IFERROR(AY240/AX238,"-")</f>
        <v>1.0791366906474821E-2</v>
      </c>
      <c r="BF240" s="29">
        <f>IFERROR(BA240/AX238,"-")</f>
        <v>2.4807740014884646E-3</v>
      </c>
      <c r="BG240" s="187"/>
    </row>
    <row r="241" spans="2:59" s="7" customFormat="1" ht="13.5" customHeight="1">
      <c r="B241" s="466"/>
      <c r="C241" s="471"/>
      <c r="D241" s="298" t="s">
        <v>64</v>
      </c>
      <c r="E241" s="489"/>
      <c r="F241" s="224">
        <v>4165</v>
      </c>
      <c r="G241" s="224">
        <f>SUM(G238:G240)</f>
        <v>301408228</v>
      </c>
      <c r="H241" s="224">
        <v>430</v>
      </c>
      <c r="I241" s="224">
        <f>IFERROR(G241/E238,"-")</f>
        <v>156820.09781477627</v>
      </c>
      <c r="J241" s="224">
        <f t="shared" si="366"/>
        <v>72366.921488595442</v>
      </c>
      <c r="K241" s="224">
        <f t="shared" si="331"/>
        <v>700949.36744186049</v>
      </c>
      <c r="L241" s="224">
        <f>IFERROR(F241/E238,"-")</f>
        <v>2.1670135275754423</v>
      </c>
      <c r="M241" s="223">
        <f>IFERROR(H241/E238,"-")</f>
        <v>0.22372528616024975</v>
      </c>
      <c r="N241" s="489"/>
      <c r="O241" s="224">
        <v>3532</v>
      </c>
      <c r="P241" s="224">
        <f>SUM(P238:P240)</f>
        <v>244532680</v>
      </c>
      <c r="Q241" s="224">
        <v>361</v>
      </c>
      <c r="R241" s="224">
        <f>IFERROR(P241/N238,"-")</f>
        <v>159825.28104575165</v>
      </c>
      <c r="S241" s="224">
        <f t="shared" si="367"/>
        <v>69233.488108720267</v>
      </c>
      <c r="T241" s="224">
        <f t="shared" si="333"/>
        <v>677375.84487534629</v>
      </c>
      <c r="U241" s="224">
        <f>IFERROR(O241/N238,"-")</f>
        <v>2.3084967320261436</v>
      </c>
      <c r="V241" s="129">
        <f>IFERROR(Q241/N238,"-")</f>
        <v>0.23594771241830065</v>
      </c>
      <c r="W241" s="489"/>
      <c r="X241" s="224">
        <v>721</v>
      </c>
      <c r="Y241" s="224">
        <f>SUM(Y238:Y240)</f>
        <v>49886996</v>
      </c>
      <c r="Z241" s="224">
        <v>76</v>
      </c>
      <c r="AA241" s="224">
        <f>IFERROR(Y241/W238,"-")</f>
        <v>215030.1551724138</v>
      </c>
      <c r="AB241" s="224">
        <f t="shared" si="368"/>
        <v>69191.395284327329</v>
      </c>
      <c r="AC241" s="224">
        <f t="shared" si="335"/>
        <v>656407.84210526315</v>
      </c>
      <c r="AD241" s="224">
        <f>IFERROR(X241/W238,"-")</f>
        <v>3.1077586206896552</v>
      </c>
      <c r="AE241" s="129">
        <f>IFERROR(Z241/W238,"-")</f>
        <v>0.32758620689655171</v>
      </c>
      <c r="AF241" s="489"/>
      <c r="AG241" s="224">
        <v>652</v>
      </c>
      <c r="AH241" s="224">
        <f>SUM(AH238:AH240)</f>
        <v>46665566</v>
      </c>
      <c r="AI241" s="224">
        <v>68</v>
      </c>
      <c r="AJ241" s="224">
        <f>IFERROR(AH241/AF238,"-")</f>
        <v>252246.3027027027</v>
      </c>
      <c r="AK241" s="224">
        <f t="shared" si="369"/>
        <v>71572.953987730056</v>
      </c>
      <c r="AL241" s="224">
        <f t="shared" si="337"/>
        <v>686258.32352941181</v>
      </c>
      <c r="AM241" s="224">
        <f>IFERROR(AG241/AF238,"-")</f>
        <v>3.5243243243243243</v>
      </c>
      <c r="AN241" s="129">
        <f>IFERROR(AI241/AF238,"-")</f>
        <v>0.36756756756756759</v>
      </c>
      <c r="AO241" s="486"/>
      <c r="AP241" s="224">
        <v>1948</v>
      </c>
      <c r="AQ241" s="224">
        <f>SUM(AQ238:AQ240)</f>
        <v>170633410</v>
      </c>
      <c r="AR241" s="224">
        <v>205</v>
      </c>
      <c r="AS241" s="224">
        <f>IFERROR(AQ241/AO238,"-")</f>
        <v>279726.90163934429</v>
      </c>
      <c r="AT241" s="224">
        <f t="shared" si="370"/>
        <v>87594.152977412727</v>
      </c>
      <c r="AU241" s="224">
        <f t="shared" si="339"/>
        <v>832358.09756097558</v>
      </c>
      <c r="AV241" s="224">
        <f>IFERROR(AP241/AO238,"-")</f>
        <v>3.1934426229508195</v>
      </c>
      <c r="AW241" s="223">
        <f>IFERROR(AR241/AO238,"-")</f>
        <v>0.33606557377049179</v>
      </c>
      <c r="AX241" s="489"/>
      <c r="AY241" s="224">
        <v>10235</v>
      </c>
      <c r="AZ241" s="224">
        <f>SUM(AZ238:AZ240)</f>
        <v>751405458</v>
      </c>
      <c r="BA241" s="224">
        <v>1031</v>
      </c>
      <c r="BB241" s="224">
        <f>IFERROR(AZ241/AX238,"-")</f>
        <v>93203.356239146611</v>
      </c>
      <c r="BC241" s="224">
        <f t="shared" si="371"/>
        <v>73415.286565705916</v>
      </c>
      <c r="BD241" s="224">
        <f t="shared" si="341"/>
        <v>728812.27740058198</v>
      </c>
      <c r="BE241" s="224">
        <f>IFERROR(AY241/AX238,"-")</f>
        <v>1.2695360952617216</v>
      </c>
      <c r="BF241" s="129">
        <f>IFERROR(BA241/AX238,"-")</f>
        <v>0.12788389977673034</v>
      </c>
      <c r="BG241" s="187"/>
    </row>
    <row r="242" spans="2:59" s="7" customFormat="1" ht="13.5" customHeight="1">
      <c r="B242" s="464">
        <v>60</v>
      </c>
      <c r="C242" s="469" t="s">
        <v>43</v>
      </c>
      <c r="D242" s="301" t="s">
        <v>309</v>
      </c>
      <c r="E242" s="487">
        <f>市区町村別_オーラルフレイル区分別該当人数･割合!E64</f>
        <v>162</v>
      </c>
      <c r="F242" s="243">
        <v>337</v>
      </c>
      <c r="G242" s="58">
        <v>20808193</v>
      </c>
      <c r="H242" s="58">
        <v>34</v>
      </c>
      <c r="I242" s="58">
        <f>IFERROR(G242/E242,"-")</f>
        <v>128445.63580246913</v>
      </c>
      <c r="J242" s="58">
        <f>IFERROR(G242/F242,"-")</f>
        <v>61745.379821958457</v>
      </c>
      <c r="K242" s="58">
        <f t="shared" si="331"/>
        <v>612005.67647058819</v>
      </c>
      <c r="L242" s="58">
        <f>IFERROR(F242/E242,"-")</f>
        <v>2.0802469135802468</v>
      </c>
      <c r="M242" s="217">
        <f>IFERROR(H242/E242,"-")</f>
        <v>0.20987654320987653</v>
      </c>
      <c r="N242" s="487">
        <f>市区町村別_オーラルフレイル区分別該当人数･割合!G64</f>
        <v>124</v>
      </c>
      <c r="O242" s="243">
        <v>241</v>
      </c>
      <c r="P242" s="58">
        <v>15152876</v>
      </c>
      <c r="Q242" s="58">
        <v>24</v>
      </c>
      <c r="R242" s="58">
        <f>IFERROR(P242/N242,"-")</f>
        <v>122200.6129032258</v>
      </c>
      <c r="S242" s="58">
        <f>IFERROR(P242/O242,"-")</f>
        <v>62875.004149377593</v>
      </c>
      <c r="T242" s="58">
        <f t="shared" si="333"/>
        <v>631369.83333333337</v>
      </c>
      <c r="U242" s="58">
        <f>IFERROR(O242/N242,"-")</f>
        <v>1.9435483870967742</v>
      </c>
      <c r="V242" s="27">
        <f>IFERROR(Q242/N242,"-")</f>
        <v>0.19354838709677419</v>
      </c>
      <c r="W242" s="487">
        <f>市区町村別_オーラルフレイル区分別該当人数･割合!I64</f>
        <v>19</v>
      </c>
      <c r="X242" s="243">
        <v>46</v>
      </c>
      <c r="Y242" s="58">
        <v>1999830</v>
      </c>
      <c r="Z242" s="58">
        <v>6</v>
      </c>
      <c r="AA242" s="58">
        <f>IFERROR(Y242/W242,"-")</f>
        <v>105254.21052631579</v>
      </c>
      <c r="AB242" s="58">
        <f>IFERROR(Y242/X242,"-")</f>
        <v>43474.565217391304</v>
      </c>
      <c r="AC242" s="58">
        <f t="shared" si="335"/>
        <v>333305</v>
      </c>
      <c r="AD242" s="58">
        <f>IFERROR(X242/W242,"-")</f>
        <v>2.4210526315789473</v>
      </c>
      <c r="AE242" s="27">
        <f>IFERROR(Z242/W242,"-")</f>
        <v>0.31578947368421051</v>
      </c>
      <c r="AF242" s="487">
        <f>市区町村別_オーラルフレイル区分別該当人数･割合!K64</f>
        <v>15</v>
      </c>
      <c r="AG242" s="243">
        <v>22</v>
      </c>
      <c r="AH242" s="58">
        <v>509452</v>
      </c>
      <c r="AI242" s="58">
        <v>3</v>
      </c>
      <c r="AJ242" s="58">
        <f>IFERROR(AH242/AF242,"-")</f>
        <v>33963.466666666667</v>
      </c>
      <c r="AK242" s="58">
        <f>IFERROR(AH242/AG242,"-")</f>
        <v>23156.909090909092</v>
      </c>
      <c r="AL242" s="58">
        <f t="shared" si="337"/>
        <v>169817.33333333334</v>
      </c>
      <c r="AM242" s="58">
        <f>IFERROR(AG242/AF242,"-")</f>
        <v>1.4666666666666666</v>
      </c>
      <c r="AN242" s="27">
        <f>IFERROR(AI242/AF242,"-")</f>
        <v>0.2</v>
      </c>
      <c r="AO242" s="484">
        <f>市区町村別_オーラルフレイル区分別該当人数･割合!M64</f>
        <v>64</v>
      </c>
      <c r="AP242" s="243">
        <v>172</v>
      </c>
      <c r="AQ242" s="58">
        <v>17924046</v>
      </c>
      <c r="AR242" s="58">
        <v>17</v>
      </c>
      <c r="AS242" s="58">
        <f>IFERROR(AQ242/AO242,"-")</f>
        <v>280063.21875</v>
      </c>
      <c r="AT242" s="58">
        <f>IFERROR(AQ242/AP242,"-")</f>
        <v>104209.56976744186</v>
      </c>
      <c r="AU242" s="58">
        <f t="shared" si="339"/>
        <v>1054355.6470588236</v>
      </c>
      <c r="AV242" s="58">
        <f>IFERROR(AP242/AO242,"-")</f>
        <v>2.6875</v>
      </c>
      <c r="AW242" s="217">
        <f>IFERROR(AR242/AO242,"-")</f>
        <v>0.265625</v>
      </c>
      <c r="AX242" s="487">
        <f>市区町村別_オーラルフレイル区分別該当人数･割合!O64</f>
        <v>703</v>
      </c>
      <c r="AY242" s="243">
        <v>675</v>
      </c>
      <c r="AZ242" s="58">
        <v>50686419</v>
      </c>
      <c r="BA242" s="58">
        <v>72</v>
      </c>
      <c r="BB242" s="58">
        <f>IFERROR(AZ242/AX242,"-")</f>
        <v>72100.169274537693</v>
      </c>
      <c r="BC242" s="58">
        <f>IFERROR(AZ242/AY242,"-")</f>
        <v>75090.991111111114</v>
      </c>
      <c r="BD242" s="58">
        <f t="shared" si="341"/>
        <v>703978.04166666663</v>
      </c>
      <c r="BE242" s="58">
        <f>IFERROR(AY242/AX242,"-")</f>
        <v>0.96017069701280222</v>
      </c>
      <c r="BF242" s="27">
        <f>IFERROR(BA242/AX242,"-")</f>
        <v>0.10241820768136557</v>
      </c>
      <c r="BG242" s="187"/>
    </row>
    <row r="243" spans="2:59" s="7" customFormat="1" ht="13.5" customHeight="1">
      <c r="B243" s="465"/>
      <c r="C243" s="470"/>
      <c r="D243" s="300" t="s">
        <v>310</v>
      </c>
      <c r="E243" s="488"/>
      <c r="F243" s="59">
        <v>1</v>
      </c>
      <c r="G243" s="219">
        <v>289776</v>
      </c>
      <c r="H243" s="219">
        <v>1</v>
      </c>
      <c r="I243" s="219">
        <f>IFERROR(G243/E242,"-")</f>
        <v>1788.7407407407406</v>
      </c>
      <c r="J243" s="219">
        <f t="shared" ref="J243:J245" si="372">IFERROR(G243/F243,"-")</f>
        <v>289776</v>
      </c>
      <c r="K243" s="219">
        <f t="shared" si="331"/>
        <v>289776</v>
      </c>
      <c r="L243" s="219">
        <f>IFERROR(F243/E242,"-")</f>
        <v>6.1728395061728392E-3</v>
      </c>
      <c r="M243" s="218">
        <f>IFERROR(H243/E242,"-")</f>
        <v>6.1728395061728392E-3</v>
      </c>
      <c r="N243" s="488"/>
      <c r="O243" s="59">
        <v>1</v>
      </c>
      <c r="P243" s="219">
        <v>289776</v>
      </c>
      <c r="Q243" s="219">
        <v>1</v>
      </c>
      <c r="R243" s="219">
        <f>IFERROR(P243/N242,"-")</f>
        <v>2336.9032258064517</v>
      </c>
      <c r="S243" s="219">
        <f t="shared" ref="S243:S245" si="373">IFERROR(P243/O243,"-")</f>
        <v>289776</v>
      </c>
      <c r="T243" s="219">
        <f t="shared" si="333"/>
        <v>289776</v>
      </c>
      <c r="U243" s="219">
        <f>IFERROR(O243/N242,"-")</f>
        <v>8.0645161290322578E-3</v>
      </c>
      <c r="V243" s="144">
        <f>IFERROR(Q243/N242,"-")</f>
        <v>8.0645161290322578E-3</v>
      </c>
      <c r="W243" s="488"/>
      <c r="X243" s="59">
        <v>0</v>
      </c>
      <c r="Y243" s="219">
        <v>0</v>
      </c>
      <c r="Z243" s="219">
        <v>0</v>
      </c>
      <c r="AA243" s="219">
        <f>IFERROR(Y243/W242,"-")</f>
        <v>0</v>
      </c>
      <c r="AB243" s="219" t="str">
        <f t="shared" ref="AB243:AB245" si="374">IFERROR(Y243/X243,"-")</f>
        <v>-</v>
      </c>
      <c r="AC243" s="219" t="str">
        <f t="shared" si="335"/>
        <v>-</v>
      </c>
      <c r="AD243" s="219">
        <f>IFERROR(X243/W242,"-")</f>
        <v>0</v>
      </c>
      <c r="AE243" s="144">
        <f>IFERROR(Z243/W242,"-")</f>
        <v>0</v>
      </c>
      <c r="AF243" s="488"/>
      <c r="AG243" s="59">
        <v>0</v>
      </c>
      <c r="AH243" s="219">
        <v>0</v>
      </c>
      <c r="AI243" s="219">
        <v>0</v>
      </c>
      <c r="AJ243" s="219">
        <f>IFERROR(AH243/AF242,"-")</f>
        <v>0</v>
      </c>
      <c r="AK243" s="219" t="str">
        <f t="shared" ref="AK243:AK245" si="375">IFERROR(AH243/AG243,"-")</f>
        <v>-</v>
      </c>
      <c r="AL243" s="219" t="str">
        <f t="shared" si="337"/>
        <v>-</v>
      </c>
      <c r="AM243" s="219">
        <f>IFERROR(AG243/AF242,"-")</f>
        <v>0</v>
      </c>
      <c r="AN243" s="144">
        <f>IFERROR(AI243/AF242,"-")</f>
        <v>0</v>
      </c>
      <c r="AO243" s="485"/>
      <c r="AP243" s="59">
        <v>0</v>
      </c>
      <c r="AQ243" s="219">
        <v>0</v>
      </c>
      <c r="AR243" s="219">
        <v>0</v>
      </c>
      <c r="AS243" s="219">
        <f>IFERROR(AQ243/AO242,"-")</f>
        <v>0</v>
      </c>
      <c r="AT243" s="219" t="str">
        <f t="shared" ref="AT243:AT245" si="376">IFERROR(AQ243/AP243,"-")</f>
        <v>-</v>
      </c>
      <c r="AU243" s="219" t="str">
        <f t="shared" si="339"/>
        <v>-</v>
      </c>
      <c r="AV243" s="219">
        <f>IFERROR(AP243/AO242,"-")</f>
        <v>0</v>
      </c>
      <c r="AW243" s="218">
        <f>IFERROR(AR243/AO242,"-")</f>
        <v>0</v>
      </c>
      <c r="AX243" s="488"/>
      <c r="AY243" s="59">
        <v>15</v>
      </c>
      <c r="AZ243" s="219">
        <v>4356712</v>
      </c>
      <c r="BA243" s="219">
        <v>2</v>
      </c>
      <c r="BB243" s="219">
        <f>IFERROR(AZ243/AX242,"-")</f>
        <v>6197.3143669985775</v>
      </c>
      <c r="BC243" s="219">
        <f t="shared" ref="BC243:BC245" si="377">IFERROR(AZ243/AY243,"-")</f>
        <v>290447.46666666667</v>
      </c>
      <c r="BD243" s="219">
        <f t="shared" si="341"/>
        <v>2178356</v>
      </c>
      <c r="BE243" s="219">
        <f>IFERROR(AY243/AX242,"-")</f>
        <v>2.1337126600284494E-2</v>
      </c>
      <c r="BF243" s="144">
        <f>IFERROR(BA243/AX242,"-")</f>
        <v>2.8449502133712661E-3</v>
      </c>
      <c r="BG243" s="187"/>
    </row>
    <row r="244" spans="2:59" s="7" customFormat="1" ht="13.5" customHeight="1">
      <c r="B244" s="465"/>
      <c r="C244" s="470"/>
      <c r="D244" s="297" t="s">
        <v>311</v>
      </c>
      <c r="E244" s="488"/>
      <c r="F244" s="222">
        <v>0</v>
      </c>
      <c r="G244" s="222">
        <v>0</v>
      </c>
      <c r="H244" s="222">
        <v>0</v>
      </c>
      <c r="I244" s="222">
        <f>IFERROR(G244/E242,"-")</f>
        <v>0</v>
      </c>
      <c r="J244" s="222" t="str">
        <f t="shared" si="372"/>
        <v>-</v>
      </c>
      <c r="K244" s="222" t="str">
        <f t="shared" si="331"/>
        <v>-</v>
      </c>
      <c r="L244" s="222">
        <f>IFERROR(F244/E242,"-")</f>
        <v>0</v>
      </c>
      <c r="M244" s="221">
        <f>IFERROR(H244/E242,"-")</f>
        <v>0</v>
      </c>
      <c r="N244" s="488"/>
      <c r="O244" s="222">
        <v>0</v>
      </c>
      <c r="P244" s="222">
        <v>0</v>
      </c>
      <c r="Q244" s="222">
        <v>0</v>
      </c>
      <c r="R244" s="222">
        <f>IFERROR(P244/N242,"-")</f>
        <v>0</v>
      </c>
      <c r="S244" s="222" t="str">
        <f t="shared" si="373"/>
        <v>-</v>
      </c>
      <c r="T244" s="222" t="str">
        <f t="shared" si="333"/>
        <v>-</v>
      </c>
      <c r="U244" s="222">
        <f>IFERROR(O244/N242,"-")</f>
        <v>0</v>
      </c>
      <c r="V244" s="29">
        <f>IFERROR(Q244/N242,"-")</f>
        <v>0</v>
      </c>
      <c r="W244" s="488"/>
      <c r="X244" s="222">
        <v>0</v>
      </c>
      <c r="Y244" s="222">
        <v>0</v>
      </c>
      <c r="Z244" s="222">
        <v>0</v>
      </c>
      <c r="AA244" s="222">
        <f>IFERROR(Y244/W242,"-")</f>
        <v>0</v>
      </c>
      <c r="AB244" s="222" t="str">
        <f t="shared" si="374"/>
        <v>-</v>
      </c>
      <c r="AC244" s="222" t="str">
        <f t="shared" si="335"/>
        <v>-</v>
      </c>
      <c r="AD244" s="222">
        <f>IFERROR(X244/W242,"-")</f>
        <v>0</v>
      </c>
      <c r="AE244" s="29">
        <f>IFERROR(Z244/W242,"-")</f>
        <v>0</v>
      </c>
      <c r="AF244" s="488"/>
      <c r="AG244" s="222">
        <v>0</v>
      </c>
      <c r="AH244" s="222">
        <v>0</v>
      </c>
      <c r="AI244" s="222">
        <v>0</v>
      </c>
      <c r="AJ244" s="222">
        <f>IFERROR(AH244/AF242,"-")</f>
        <v>0</v>
      </c>
      <c r="AK244" s="222" t="str">
        <f t="shared" si="375"/>
        <v>-</v>
      </c>
      <c r="AL244" s="222" t="str">
        <f t="shared" si="337"/>
        <v>-</v>
      </c>
      <c r="AM244" s="222">
        <f>IFERROR(AG244/AF242,"-")</f>
        <v>0</v>
      </c>
      <c r="AN244" s="29">
        <f>IFERROR(AI244/AF242,"-")</f>
        <v>0</v>
      </c>
      <c r="AO244" s="485"/>
      <c r="AP244" s="222">
        <v>0</v>
      </c>
      <c r="AQ244" s="222">
        <v>0</v>
      </c>
      <c r="AR244" s="222">
        <v>0</v>
      </c>
      <c r="AS244" s="222">
        <f>IFERROR(AQ244/AO242,"-")</f>
        <v>0</v>
      </c>
      <c r="AT244" s="222" t="str">
        <f t="shared" si="376"/>
        <v>-</v>
      </c>
      <c r="AU244" s="222" t="str">
        <f t="shared" si="339"/>
        <v>-</v>
      </c>
      <c r="AV244" s="222">
        <f>IFERROR(AP244/AO242,"-")</f>
        <v>0</v>
      </c>
      <c r="AW244" s="221">
        <f>IFERROR(AR244/AO242,"-")</f>
        <v>0</v>
      </c>
      <c r="AX244" s="488"/>
      <c r="AY244" s="222">
        <v>19</v>
      </c>
      <c r="AZ244" s="222">
        <v>397210</v>
      </c>
      <c r="BA244" s="222">
        <v>2</v>
      </c>
      <c r="BB244" s="222">
        <f>IFERROR(AZ244/AX242,"-")</f>
        <v>565.02133712660032</v>
      </c>
      <c r="BC244" s="222">
        <f t="shared" si="377"/>
        <v>20905.78947368421</v>
      </c>
      <c r="BD244" s="222">
        <f t="shared" si="341"/>
        <v>198605</v>
      </c>
      <c r="BE244" s="222">
        <f>IFERROR(AY244/AX242,"-")</f>
        <v>2.7027027027027029E-2</v>
      </c>
      <c r="BF244" s="29">
        <f>IFERROR(BA244/AX242,"-")</f>
        <v>2.8449502133712661E-3</v>
      </c>
      <c r="BG244" s="187"/>
    </row>
    <row r="245" spans="2:59" s="7" customFormat="1" ht="13.5" customHeight="1">
      <c r="B245" s="466"/>
      <c r="C245" s="471"/>
      <c r="D245" s="298" t="s">
        <v>64</v>
      </c>
      <c r="E245" s="489"/>
      <c r="F245" s="224">
        <v>337</v>
      </c>
      <c r="G245" s="224">
        <f>SUM(G242:G244)</f>
        <v>21097969</v>
      </c>
      <c r="H245" s="224">
        <v>34</v>
      </c>
      <c r="I245" s="224">
        <f>IFERROR(G245/E242,"-")</f>
        <v>130234.37654320987</v>
      </c>
      <c r="J245" s="224">
        <f t="shared" si="372"/>
        <v>62605.249258160235</v>
      </c>
      <c r="K245" s="224">
        <f t="shared" si="331"/>
        <v>620528.5</v>
      </c>
      <c r="L245" s="224">
        <f>IFERROR(F245/E242,"-")</f>
        <v>2.0802469135802468</v>
      </c>
      <c r="M245" s="223">
        <f>IFERROR(H245/E242,"-")</f>
        <v>0.20987654320987653</v>
      </c>
      <c r="N245" s="489"/>
      <c r="O245" s="224">
        <v>241</v>
      </c>
      <c r="P245" s="224">
        <f>SUM(P242:P244)</f>
        <v>15442652</v>
      </c>
      <c r="Q245" s="224">
        <v>24</v>
      </c>
      <c r="R245" s="224">
        <f>IFERROR(P245/N242,"-")</f>
        <v>124537.51612903226</v>
      </c>
      <c r="S245" s="224">
        <f t="shared" si="373"/>
        <v>64077.394190871368</v>
      </c>
      <c r="T245" s="224">
        <f t="shared" si="333"/>
        <v>643443.83333333337</v>
      </c>
      <c r="U245" s="224">
        <f>IFERROR(O245/N242,"-")</f>
        <v>1.9435483870967742</v>
      </c>
      <c r="V245" s="129">
        <f>IFERROR(Q245/N242,"-")</f>
        <v>0.19354838709677419</v>
      </c>
      <c r="W245" s="489"/>
      <c r="X245" s="224">
        <v>46</v>
      </c>
      <c r="Y245" s="224">
        <f>SUM(Y242:Y244)</f>
        <v>1999830</v>
      </c>
      <c r="Z245" s="224">
        <v>6</v>
      </c>
      <c r="AA245" s="224">
        <f>IFERROR(Y245/W242,"-")</f>
        <v>105254.21052631579</v>
      </c>
      <c r="AB245" s="224">
        <f t="shared" si="374"/>
        <v>43474.565217391304</v>
      </c>
      <c r="AC245" s="224">
        <f t="shared" si="335"/>
        <v>333305</v>
      </c>
      <c r="AD245" s="224">
        <f>IFERROR(X245/W242,"-")</f>
        <v>2.4210526315789473</v>
      </c>
      <c r="AE245" s="129">
        <f>IFERROR(Z245/W242,"-")</f>
        <v>0.31578947368421051</v>
      </c>
      <c r="AF245" s="489"/>
      <c r="AG245" s="224">
        <v>22</v>
      </c>
      <c r="AH245" s="224">
        <f>SUM(AH242:AH244)</f>
        <v>509452</v>
      </c>
      <c r="AI245" s="224">
        <v>3</v>
      </c>
      <c r="AJ245" s="224">
        <f>IFERROR(AH245/AF242,"-")</f>
        <v>33963.466666666667</v>
      </c>
      <c r="AK245" s="224">
        <f t="shared" si="375"/>
        <v>23156.909090909092</v>
      </c>
      <c r="AL245" s="224">
        <f t="shared" si="337"/>
        <v>169817.33333333334</v>
      </c>
      <c r="AM245" s="224">
        <f>IFERROR(AG245/AF242,"-")</f>
        <v>1.4666666666666666</v>
      </c>
      <c r="AN245" s="129">
        <f>IFERROR(AI245/AF242,"-")</f>
        <v>0.2</v>
      </c>
      <c r="AO245" s="486"/>
      <c r="AP245" s="224">
        <v>172</v>
      </c>
      <c r="AQ245" s="224">
        <f>SUM(AQ242:AQ244)</f>
        <v>17924046</v>
      </c>
      <c r="AR245" s="224">
        <v>17</v>
      </c>
      <c r="AS245" s="224">
        <f>IFERROR(AQ245/AO242,"-")</f>
        <v>280063.21875</v>
      </c>
      <c r="AT245" s="224">
        <f t="shared" si="376"/>
        <v>104209.56976744186</v>
      </c>
      <c r="AU245" s="224">
        <f t="shared" si="339"/>
        <v>1054355.6470588236</v>
      </c>
      <c r="AV245" s="224">
        <f>IFERROR(AP245/AO242,"-")</f>
        <v>2.6875</v>
      </c>
      <c r="AW245" s="223">
        <f>IFERROR(AR245/AO242,"-")</f>
        <v>0.265625</v>
      </c>
      <c r="AX245" s="489"/>
      <c r="AY245" s="224">
        <v>687</v>
      </c>
      <c r="AZ245" s="224">
        <f>SUM(AZ242:AZ244)</f>
        <v>55440341</v>
      </c>
      <c r="BA245" s="224">
        <v>73</v>
      </c>
      <c r="BB245" s="224">
        <f>IFERROR(AZ245/AX242,"-")</f>
        <v>78862.504978662881</v>
      </c>
      <c r="BC245" s="224">
        <f t="shared" si="377"/>
        <v>80699.186317321684</v>
      </c>
      <c r="BD245" s="224">
        <f t="shared" si="341"/>
        <v>759456.72602739721</v>
      </c>
      <c r="BE245" s="224">
        <f>IFERROR(AY245/AX242,"-")</f>
        <v>0.97724039829302989</v>
      </c>
      <c r="BF245" s="129">
        <f>IFERROR(BA245/AX242,"-")</f>
        <v>0.10384068278805121</v>
      </c>
      <c r="BG245" s="187"/>
    </row>
    <row r="246" spans="2:59" s="7" customFormat="1" ht="13.5" customHeight="1">
      <c r="B246" s="464">
        <v>61</v>
      </c>
      <c r="C246" s="469" t="s">
        <v>15</v>
      </c>
      <c r="D246" s="301" t="s">
        <v>309</v>
      </c>
      <c r="E246" s="487">
        <f>市区町村別_オーラルフレイル区分別該当人数･割合!E65</f>
        <v>222</v>
      </c>
      <c r="F246" s="243">
        <v>287</v>
      </c>
      <c r="G246" s="58">
        <v>24116474</v>
      </c>
      <c r="H246" s="58">
        <v>29</v>
      </c>
      <c r="I246" s="58">
        <f>IFERROR(G246/E246,"-")</f>
        <v>108632.76576576577</v>
      </c>
      <c r="J246" s="58">
        <f>IFERROR(G246/F246,"-")</f>
        <v>84029.526132404178</v>
      </c>
      <c r="K246" s="58">
        <f t="shared" si="331"/>
        <v>831602.55172413797</v>
      </c>
      <c r="L246" s="58">
        <f>IFERROR(F246/E246,"-")</f>
        <v>1.2927927927927927</v>
      </c>
      <c r="M246" s="217">
        <f>IFERROR(H246/E246,"-")</f>
        <v>0.13063063063063063</v>
      </c>
      <c r="N246" s="487">
        <f>市区町村別_オーラルフレイル区分別該当人数･割合!G65</f>
        <v>144</v>
      </c>
      <c r="O246" s="243">
        <v>206</v>
      </c>
      <c r="P246" s="58">
        <v>17749399</v>
      </c>
      <c r="Q246" s="58">
        <v>20</v>
      </c>
      <c r="R246" s="58">
        <f>IFERROR(P246/N246,"-")</f>
        <v>123259.71527777778</v>
      </c>
      <c r="S246" s="58">
        <f>IFERROR(P246/O246,"-")</f>
        <v>86162.131067961163</v>
      </c>
      <c r="T246" s="58">
        <f t="shared" si="333"/>
        <v>887469.95</v>
      </c>
      <c r="U246" s="58">
        <f>IFERROR(O246/N246,"-")</f>
        <v>1.4305555555555556</v>
      </c>
      <c r="V246" s="27">
        <f>IFERROR(Q246/N246,"-")</f>
        <v>0.1388888888888889</v>
      </c>
      <c r="W246" s="487">
        <f>市区町村別_オーラルフレイル区分別該当人数･割合!I65</f>
        <v>18</v>
      </c>
      <c r="X246" s="243">
        <v>29</v>
      </c>
      <c r="Y246" s="58">
        <v>2195943</v>
      </c>
      <c r="Z246" s="58">
        <v>4</v>
      </c>
      <c r="AA246" s="58">
        <f>IFERROR(Y246/W246,"-")</f>
        <v>121996.83333333333</v>
      </c>
      <c r="AB246" s="58">
        <f>IFERROR(Y246/X246,"-")</f>
        <v>75722.172413793101</v>
      </c>
      <c r="AC246" s="58">
        <f t="shared" si="335"/>
        <v>548985.75</v>
      </c>
      <c r="AD246" s="58">
        <f>IFERROR(X246/W246,"-")</f>
        <v>1.6111111111111112</v>
      </c>
      <c r="AE246" s="27">
        <f>IFERROR(Z246/W246,"-")</f>
        <v>0.22222222222222221</v>
      </c>
      <c r="AF246" s="487">
        <f>市区町村別_オーラルフレイル区分別該当人数･割合!K65</f>
        <v>12</v>
      </c>
      <c r="AG246" s="243">
        <v>22</v>
      </c>
      <c r="AH246" s="58">
        <v>1917882</v>
      </c>
      <c r="AI246" s="58">
        <v>3</v>
      </c>
      <c r="AJ246" s="58">
        <f>IFERROR(AH246/AF246,"-")</f>
        <v>159823.5</v>
      </c>
      <c r="AK246" s="58">
        <f>IFERROR(AH246/AG246,"-")</f>
        <v>87176.454545454544</v>
      </c>
      <c r="AL246" s="58">
        <f t="shared" si="337"/>
        <v>639294</v>
      </c>
      <c r="AM246" s="58">
        <f>IFERROR(AG246/AF246,"-")</f>
        <v>1.8333333333333333</v>
      </c>
      <c r="AN246" s="27">
        <f>IFERROR(AI246/AF246,"-")</f>
        <v>0.25</v>
      </c>
      <c r="AO246" s="484">
        <f>市区町村別_オーラルフレイル区分別該当人数･割合!M65</f>
        <v>57</v>
      </c>
      <c r="AP246" s="243">
        <v>57</v>
      </c>
      <c r="AQ246" s="58">
        <v>3386544</v>
      </c>
      <c r="AR246" s="58">
        <v>8</v>
      </c>
      <c r="AS246" s="58">
        <f>IFERROR(AQ246/AO246,"-")</f>
        <v>59413.052631578947</v>
      </c>
      <c r="AT246" s="58">
        <f>IFERROR(AQ246/AP246,"-")</f>
        <v>59413.052631578947</v>
      </c>
      <c r="AU246" s="58">
        <f t="shared" si="339"/>
        <v>423318</v>
      </c>
      <c r="AV246" s="58">
        <f>IFERROR(AP246/AO246,"-")</f>
        <v>1</v>
      </c>
      <c r="AW246" s="217">
        <f>IFERROR(AR246/AO246,"-")</f>
        <v>0.14035087719298245</v>
      </c>
      <c r="AX246" s="487">
        <f>市区町村別_オーラルフレイル区分別該当人数･割合!O65</f>
        <v>831</v>
      </c>
      <c r="AY246" s="243">
        <v>685</v>
      </c>
      <c r="AZ246" s="58">
        <v>54149550</v>
      </c>
      <c r="BA246" s="58">
        <v>68</v>
      </c>
      <c r="BB246" s="58">
        <f>IFERROR(AZ246/AX246,"-")</f>
        <v>65161.913357400721</v>
      </c>
      <c r="BC246" s="58">
        <f>IFERROR(AZ246/AY246,"-")</f>
        <v>79050.437956204376</v>
      </c>
      <c r="BD246" s="58">
        <f t="shared" si="341"/>
        <v>796316.9117647059</v>
      </c>
      <c r="BE246" s="58">
        <f>IFERROR(AY246/AX246,"-")</f>
        <v>0.82430806257521061</v>
      </c>
      <c r="BF246" s="27">
        <f>IFERROR(BA246/AX246,"-")</f>
        <v>8.1829121540312882E-2</v>
      </c>
      <c r="BG246" s="187"/>
    </row>
    <row r="247" spans="2:59" s="7" customFormat="1" ht="13.5" customHeight="1">
      <c r="B247" s="465"/>
      <c r="C247" s="470"/>
      <c r="D247" s="300" t="s">
        <v>310</v>
      </c>
      <c r="E247" s="488"/>
      <c r="F247" s="59">
        <v>0</v>
      </c>
      <c r="G247" s="219">
        <v>0</v>
      </c>
      <c r="H247" s="219">
        <v>0</v>
      </c>
      <c r="I247" s="219">
        <f>IFERROR(G247/E246,"-")</f>
        <v>0</v>
      </c>
      <c r="J247" s="219" t="str">
        <f t="shared" ref="J247:J249" si="378">IFERROR(G247/F247,"-")</f>
        <v>-</v>
      </c>
      <c r="K247" s="219" t="str">
        <f t="shared" si="331"/>
        <v>-</v>
      </c>
      <c r="L247" s="219">
        <f>IFERROR(F247/E246,"-")</f>
        <v>0</v>
      </c>
      <c r="M247" s="218">
        <f>IFERROR(H247/E246,"-")</f>
        <v>0</v>
      </c>
      <c r="N247" s="488"/>
      <c r="O247" s="59">
        <v>0</v>
      </c>
      <c r="P247" s="219">
        <v>0</v>
      </c>
      <c r="Q247" s="219">
        <v>0</v>
      </c>
      <c r="R247" s="219">
        <f>IFERROR(P247/N246,"-")</f>
        <v>0</v>
      </c>
      <c r="S247" s="219" t="str">
        <f t="shared" ref="S247:S249" si="379">IFERROR(P247/O247,"-")</f>
        <v>-</v>
      </c>
      <c r="T247" s="219" t="str">
        <f t="shared" si="333"/>
        <v>-</v>
      </c>
      <c r="U247" s="219">
        <f>IFERROR(O247/N246,"-")</f>
        <v>0</v>
      </c>
      <c r="V247" s="144">
        <f>IFERROR(Q247/N246,"-")</f>
        <v>0</v>
      </c>
      <c r="W247" s="488"/>
      <c r="X247" s="59">
        <v>0</v>
      </c>
      <c r="Y247" s="219">
        <v>0</v>
      </c>
      <c r="Z247" s="219">
        <v>0</v>
      </c>
      <c r="AA247" s="219">
        <f>IFERROR(Y247/W246,"-")</f>
        <v>0</v>
      </c>
      <c r="AB247" s="219" t="str">
        <f t="shared" ref="AB247:AB249" si="380">IFERROR(Y247/X247,"-")</f>
        <v>-</v>
      </c>
      <c r="AC247" s="219" t="str">
        <f t="shared" si="335"/>
        <v>-</v>
      </c>
      <c r="AD247" s="219">
        <f>IFERROR(X247/W246,"-")</f>
        <v>0</v>
      </c>
      <c r="AE247" s="144">
        <f>IFERROR(Z247/W246,"-")</f>
        <v>0</v>
      </c>
      <c r="AF247" s="488"/>
      <c r="AG247" s="59">
        <v>0</v>
      </c>
      <c r="AH247" s="219">
        <v>0</v>
      </c>
      <c r="AI247" s="219">
        <v>0</v>
      </c>
      <c r="AJ247" s="219">
        <f>IFERROR(AH247/AF246,"-")</f>
        <v>0</v>
      </c>
      <c r="AK247" s="219" t="str">
        <f t="shared" ref="AK247:AK249" si="381">IFERROR(AH247/AG247,"-")</f>
        <v>-</v>
      </c>
      <c r="AL247" s="219" t="str">
        <f t="shared" si="337"/>
        <v>-</v>
      </c>
      <c r="AM247" s="219">
        <f>IFERROR(AG247/AF246,"-")</f>
        <v>0</v>
      </c>
      <c r="AN247" s="144">
        <f>IFERROR(AI247/AF246,"-")</f>
        <v>0</v>
      </c>
      <c r="AO247" s="485"/>
      <c r="AP247" s="59">
        <v>0</v>
      </c>
      <c r="AQ247" s="219">
        <v>0</v>
      </c>
      <c r="AR247" s="219">
        <v>0</v>
      </c>
      <c r="AS247" s="219">
        <f>IFERROR(AQ247/AO246,"-")</f>
        <v>0</v>
      </c>
      <c r="AT247" s="219" t="str">
        <f t="shared" ref="AT247:AT249" si="382">IFERROR(AQ247/AP247,"-")</f>
        <v>-</v>
      </c>
      <c r="AU247" s="219" t="str">
        <f t="shared" si="339"/>
        <v>-</v>
      </c>
      <c r="AV247" s="219">
        <f>IFERROR(AP247/AO246,"-")</f>
        <v>0</v>
      </c>
      <c r="AW247" s="218">
        <f>IFERROR(AR247/AO246,"-")</f>
        <v>0</v>
      </c>
      <c r="AX247" s="488"/>
      <c r="AY247" s="59">
        <v>9</v>
      </c>
      <c r="AZ247" s="219">
        <v>2917830</v>
      </c>
      <c r="BA247" s="219">
        <v>2</v>
      </c>
      <c r="BB247" s="219">
        <f>IFERROR(AZ247/AX246,"-")</f>
        <v>3511.2274368231047</v>
      </c>
      <c r="BC247" s="219">
        <f t="shared" ref="BC247:BC249" si="383">IFERROR(AZ247/AY247,"-")</f>
        <v>324203.33333333331</v>
      </c>
      <c r="BD247" s="219">
        <f t="shared" si="341"/>
        <v>1458915</v>
      </c>
      <c r="BE247" s="219">
        <f>IFERROR(AY247/AX246,"-")</f>
        <v>1.0830324909747292E-2</v>
      </c>
      <c r="BF247" s="144">
        <f>IFERROR(BA247/AX246,"-")</f>
        <v>2.4067388688327317E-3</v>
      </c>
      <c r="BG247" s="187"/>
    </row>
    <row r="248" spans="2:59" s="7" customFormat="1" ht="13.5" customHeight="1">
      <c r="B248" s="465"/>
      <c r="C248" s="470"/>
      <c r="D248" s="297" t="s">
        <v>311</v>
      </c>
      <c r="E248" s="488"/>
      <c r="F248" s="222">
        <v>12</v>
      </c>
      <c r="G248" s="222">
        <v>71361</v>
      </c>
      <c r="H248" s="222">
        <v>1</v>
      </c>
      <c r="I248" s="222">
        <f>IFERROR(G248/E246,"-")</f>
        <v>321.44594594594594</v>
      </c>
      <c r="J248" s="222">
        <f t="shared" si="378"/>
        <v>5946.75</v>
      </c>
      <c r="K248" s="222">
        <f t="shared" si="331"/>
        <v>71361</v>
      </c>
      <c r="L248" s="222">
        <f>IFERROR(F248/E246,"-")</f>
        <v>5.4054054054054057E-2</v>
      </c>
      <c r="M248" s="221">
        <f>IFERROR(H248/E246,"-")</f>
        <v>4.5045045045045045E-3</v>
      </c>
      <c r="N248" s="488"/>
      <c r="O248" s="222">
        <v>12</v>
      </c>
      <c r="P248" s="222">
        <v>71361</v>
      </c>
      <c r="Q248" s="222">
        <v>1</v>
      </c>
      <c r="R248" s="222">
        <f>IFERROR(P248/N246,"-")</f>
        <v>495.5625</v>
      </c>
      <c r="S248" s="222">
        <f t="shared" si="379"/>
        <v>5946.75</v>
      </c>
      <c r="T248" s="222">
        <f t="shared" si="333"/>
        <v>71361</v>
      </c>
      <c r="U248" s="222">
        <f>IFERROR(O248/N246,"-")</f>
        <v>8.3333333333333329E-2</v>
      </c>
      <c r="V248" s="29">
        <f>IFERROR(Q248/N246,"-")</f>
        <v>6.9444444444444441E-3</v>
      </c>
      <c r="W248" s="488"/>
      <c r="X248" s="222">
        <v>0</v>
      </c>
      <c r="Y248" s="222">
        <v>0</v>
      </c>
      <c r="Z248" s="222">
        <v>0</v>
      </c>
      <c r="AA248" s="222">
        <f>IFERROR(Y248/W246,"-")</f>
        <v>0</v>
      </c>
      <c r="AB248" s="222" t="str">
        <f t="shared" si="380"/>
        <v>-</v>
      </c>
      <c r="AC248" s="222" t="str">
        <f t="shared" si="335"/>
        <v>-</v>
      </c>
      <c r="AD248" s="222">
        <f>IFERROR(X248/W246,"-")</f>
        <v>0</v>
      </c>
      <c r="AE248" s="29">
        <f>IFERROR(Z248/W246,"-")</f>
        <v>0</v>
      </c>
      <c r="AF248" s="488"/>
      <c r="AG248" s="222">
        <v>0</v>
      </c>
      <c r="AH248" s="222">
        <v>0</v>
      </c>
      <c r="AI248" s="222">
        <v>0</v>
      </c>
      <c r="AJ248" s="222">
        <f>IFERROR(AH248/AF246,"-")</f>
        <v>0</v>
      </c>
      <c r="AK248" s="222" t="str">
        <f t="shared" si="381"/>
        <v>-</v>
      </c>
      <c r="AL248" s="222" t="str">
        <f t="shared" si="337"/>
        <v>-</v>
      </c>
      <c r="AM248" s="222">
        <f>IFERROR(AG248/AF246,"-")</f>
        <v>0</v>
      </c>
      <c r="AN248" s="29">
        <f>IFERROR(AI248/AF246,"-")</f>
        <v>0</v>
      </c>
      <c r="AO248" s="485"/>
      <c r="AP248" s="222">
        <v>0</v>
      </c>
      <c r="AQ248" s="222">
        <v>0</v>
      </c>
      <c r="AR248" s="222">
        <v>0</v>
      </c>
      <c r="AS248" s="222">
        <f>IFERROR(AQ248/AO246,"-")</f>
        <v>0</v>
      </c>
      <c r="AT248" s="222" t="str">
        <f t="shared" si="382"/>
        <v>-</v>
      </c>
      <c r="AU248" s="222" t="str">
        <f t="shared" si="339"/>
        <v>-</v>
      </c>
      <c r="AV248" s="222">
        <f>IFERROR(AP248/AO246,"-")</f>
        <v>0</v>
      </c>
      <c r="AW248" s="221">
        <f>IFERROR(AR248/AO246,"-")</f>
        <v>0</v>
      </c>
      <c r="AX248" s="488"/>
      <c r="AY248" s="222">
        <v>22</v>
      </c>
      <c r="AZ248" s="222">
        <v>150454</v>
      </c>
      <c r="BA248" s="222">
        <v>5</v>
      </c>
      <c r="BB248" s="222">
        <f>IFERROR(AZ248/AX246,"-")</f>
        <v>181.05174488567991</v>
      </c>
      <c r="BC248" s="222">
        <f t="shared" si="383"/>
        <v>6838.818181818182</v>
      </c>
      <c r="BD248" s="222">
        <f t="shared" si="341"/>
        <v>30090.799999999999</v>
      </c>
      <c r="BE248" s="222">
        <f>IFERROR(AY248/AX246,"-")</f>
        <v>2.6474127557160047E-2</v>
      </c>
      <c r="BF248" s="29">
        <f>IFERROR(BA248/AX246,"-")</f>
        <v>6.0168471720818293E-3</v>
      </c>
      <c r="BG248" s="187"/>
    </row>
    <row r="249" spans="2:59" s="7" customFormat="1" ht="13.5" customHeight="1">
      <c r="B249" s="466"/>
      <c r="C249" s="471"/>
      <c r="D249" s="298" t="s">
        <v>64</v>
      </c>
      <c r="E249" s="489"/>
      <c r="F249" s="224">
        <v>287</v>
      </c>
      <c r="G249" s="224">
        <f>SUM(G246:G248)</f>
        <v>24187835</v>
      </c>
      <c r="H249" s="224">
        <v>29</v>
      </c>
      <c r="I249" s="224">
        <f>IFERROR(G249/E246,"-")</f>
        <v>108954.21171171172</v>
      </c>
      <c r="J249" s="224">
        <f t="shared" si="378"/>
        <v>84278.170731707316</v>
      </c>
      <c r="K249" s="224">
        <f t="shared" si="331"/>
        <v>834063.27586206899</v>
      </c>
      <c r="L249" s="224">
        <f>IFERROR(F249/E246,"-")</f>
        <v>1.2927927927927927</v>
      </c>
      <c r="M249" s="223">
        <f>IFERROR(H249/E246,"-")</f>
        <v>0.13063063063063063</v>
      </c>
      <c r="N249" s="489"/>
      <c r="O249" s="224">
        <v>206</v>
      </c>
      <c r="P249" s="224">
        <f>SUM(P246:P248)</f>
        <v>17820760</v>
      </c>
      <c r="Q249" s="224">
        <v>20</v>
      </c>
      <c r="R249" s="224">
        <f>IFERROR(P249/N246,"-")</f>
        <v>123755.27777777778</v>
      </c>
      <c r="S249" s="224">
        <f t="shared" si="379"/>
        <v>86508.543689320388</v>
      </c>
      <c r="T249" s="224">
        <f t="shared" si="333"/>
        <v>891038</v>
      </c>
      <c r="U249" s="224">
        <f>IFERROR(O249/N246,"-")</f>
        <v>1.4305555555555556</v>
      </c>
      <c r="V249" s="129">
        <f>IFERROR(Q249/N246,"-")</f>
        <v>0.1388888888888889</v>
      </c>
      <c r="W249" s="489"/>
      <c r="X249" s="224">
        <v>29</v>
      </c>
      <c r="Y249" s="224">
        <f>SUM(Y246:Y248)</f>
        <v>2195943</v>
      </c>
      <c r="Z249" s="224">
        <v>4</v>
      </c>
      <c r="AA249" s="224">
        <f>IFERROR(Y249/W246,"-")</f>
        <v>121996.83333333333</v>
      </c>
      <c r="AB249" s="224">
        <f t="shared" si="380"/>
        <v>75722.172413793101</v>
      </c>
      <c r="AC249" s="224">
        <f t="shared" si="335"/>
        <v>548985.75</v>
      </c>
      <c r="AD249" s="224">
        <f>IFERROR(X249/W246,"-")</f>
        <v>1.6111111111111112</v>
      </c>
      <c r="AE249" s="129">
        <f>IFERROR(Z249/W246,"-")</f>
        <v>0.22222222222222221</v>
      </c>
      <c r="AF249" s="489"/>
      <c r="AG249" s="224">
        <v>22</v>
      </c>
      <c r="AH249" s="224">
        <f>SUM(AH246:AH248)</f>
        <v>1917882</v>
      </c>
      <c r="AI249" s="224">
        <v>3</v>
      </c>
      <c r="AJ249" s="224">
        <f>IFERROR(AH249/AF246,"-")</f>
        <v>159823.5</v>
      </c>
      <c r="AK249" s="224">
        <f t="shared" si="381"/>
        <v>87176.454545454544</v>
      </c>
      <c r="AL249" s="224">
        <f t="shared" si="337"/>
        <v>639294</v>
      </c>
      <c r="AM249" s="224">
        <f>IFERROR(AG249/AF246,"-")</f>
        <v>1.8333333333333333</v>
      </c>
      <c r="AN249" s="129">
        <f>IFERROR(AI249/AF246,"-")</f>
        <v>0.25</v>
      </c>
      <c r="AO249" s="486"/>
      <c r="AP249" s="224">
        <v>57</v>
      </c>
      <c r="AQ249" s="224">
        <f>SUM(AQ246:AQ248)</f>
        <v>3386544</v>
      </c>
      <c r="AR249" s="224">
        <v>8</v>
      </c>
      <c r="AS249" s="224">
        <f>IFERROR(AQ249/AO246,"-")</f>
        <v>59413.052631578947</v>
      </c>
      <c r="AT249" s="224">
        <f t="shared" si="382"/>
        <v>59413.052631578947</v>
      </c>
      <c r="AU249" s="224">
        <f t="shared" si="339"/>
        <v>423318</v>
      </c>
      <c r="AV249" s="224">
        <f>IFERROR(AP249/AO246,"-")</f>
        <v>1</v>
      </c>
      <c r="AW249" s="223">
        <f>IFERROR(AR249/AO246,"-")</f>
        <v>0.14035087719298245</v>
      </c>
      <c r="AX249" s="489"/>
      <c r="AY249" s="224">
        <v>685</v>
      </c>
      <c r="AZ249" s="224">
        <f>SUM(AZ246:AZ248)</f>
        <v>57217834</v>
      </c>
      <c r="BA249" s="224">
        <v>68</v>
      </c>
      <c r="BB249" s="224">
        <f>IFERROR(AZ249/AX246,"-")</f>
        <v>68854.192539109514</v>
      </c>
      <c r="BC249" s="224">
        <f t="shared" si="383"/>
        <v>83529.684671532843</v>
      </c>
      <c r="BD249" s="224">
        <f t="shared" si="341"/>
        <v>841438.73529411759</v>
      </c>
      <c r="BE249" s="224">
        <f>IFERROR(AY249/AX246,"-")</f>
        <v>0.82430806257521061</v>
      </c>
      <c r="BF249" s="129">
        <f>IFERROR(BA249/AX246,"-")</f>
        <v>8.1829121540312882E-2</v>
      </c>
      <c r="BG249" s="187"/>
    </row>
    <row r="250" spans="2:59" s="7" customFormat="1" ht="13.5" customHeight="1">
      <c r="B250" s="464">
        <v>62</v>
      </c>
      <c r="C250" s="469" t="s">
        <v>16</v>
      </c>
      <c r="D250" s="301" t="s">
        <v>309</v>
      </c>
      <c r="E250" s="487">
        <f>市区町村別_オーラルフレイル区分別該当人数･割合!E66</f>
        <v>157</v>
      </c>
      <c r="F250" s="243">
        <v>226</v>
      </c>
      <c r="G250" s="58">
        <v>13874039</v>
      </c>
      <c r="H250" s="58">
        <v>23</v>
      </c>
      <c r="I250" s="58">
        <f>IFERROR(G250/E250,"-")</f>
        <v>88369.675159235674</v>
      </c>
      <c r="J250" s="58">
        <f>IFERROR(G250/F250,"-")</f>
        <v>61389.553097345131</v>
      </c>
      <c r="K250" s="58">
        <f t="shared" si="331"/>
        <v>603219.08695652173</v>
      </c>
      <c r="L250" s="58">
        <f>IFERROR(F250/E250,"-")</f>
        <v>1.4394904458598725</v>
      </c>
      <c r="M250" s="217">
        <f>IFERROR(H250/E250,"-")</f>
        <v>0.1464968152866242</v>
      </c>
      <c r="N250" s="487">
        <f>市区町村別_オーラルフレイル区分別該当人数･割合!G66</f>
        <v>84</v>
      </c>
      <c r="O250" s="243">
        <v>115</v>
      </c>
      <c r="P250" s="58">
        <v>6250263</v>
      </c>
      <c r="Q250" s="58">
        <v>12</v>
      </c>
      <c r="R250" s="58">
        <f>IFERROR(P250/N250,"-")</f>
        <v>74407.892857142855</v>
      </c>
      <c r="S250" s="58">
        <f>IFERROR(P250/O250,"-")</f>
        <v>54350.113043478261</v>
      </c>
      <c r="T250" s="58">
        <f t="shared" si="333"/>
        <v>520855.25</v>
      </c>
      <c r="U250" s="58">
        <f>IFERROR(O250/N250,"-")</f>
        <v>1.3690476190476191</v>
      </c>
      <c r="V250" s="27">
        <f>IFERROR(Q250/N250,"-")</f>
        <v>0.14285714285714285</v>
      </c>
      <c r="W250" s="487">
        <f>市区町村別_オーラルフレイル区分別該当人数･割合!I66</f>
        <v>18</v>
      </c>
      <c r="X250" s="243">
        <v>24</v>
      </c>
      <c r="Y250" s="58">
        <v>976028</v>
      </c>
      <c r="Z250" s="58">
        <v>3</v>
      </c>
      <c r="AA250" s="58">
        <f>IFERROR(Y250/W250,"-")</f>
        <v>54223.777777777781</v>
      </c>
      <c r="AB250" s="58">
        <f>IFERROR(Y250/X250,"-")</f>
        <v>40667.833333333336</v>
      </c>
      <c r="AC250" s="58">
        <f t="shared" si="335"/>
        <v>325342.66666666669</v>
      </c>
      <c r="AD250" s="58">
        <f>IFERROR(X250/W250,"-")</f>
        <v>1.3333333333333333</v>
      </c>
      <c r="AE250" s="27">
        <f>IFERROR(Z250/W250,"-")</f>
        <v>0.16666666666666666</v>
      </c>
      <c r="AF250" s="487">
        <f>市区町村別_オーラルフレイル区分別該当人数･割合!K66</f>
        <v>10</v>
      </c>
      <c r="AG250" s="243">
        <v>13</v>
      </c>
      <c r="AH250" s="58">
        <v>350948</v>
      </c>
      <c r="AI250" s="58">
        <v>2</v>
      </c>
      <c r="AJ250" s="58">
        <f>IFERROR(AH250/AF250,"-")</f>
        <v>35094.800000000003</v>
      </c>
      <c r="AK250" s="58">
        <f>IFERROR(AH250/AG250,"-")</f>
        <v>26996</v>
      </c>
      <c r="AL250" s="58">
        <f t="shared" si="337"/>
        <v>175474</v>
      </c>
      <c r="AM250" s="58">
        <f>IFERROR(AG250/AF250,"-")</f>
        <v>1.3</v>
      </c>
      <c r="AN250" s="27">
        <f>IFERROR(AI250/AF250,"-")</f>
        <v>0.2</v>
      </c>
      <c r="AO250" s="484">
        <f>市区町村別_オーラルフレイル区分別該当人数･割合!M66</f>
        <v>31</v>
      </c>
      <c r="AP250" s="243">
        <v>43</v>
      </c>
      <c r="AQ250" s="58">
        <v>4433354</v>
      </c>
      <c r="AR250" s="58">
        <v>4</v>
      </c>
      <c r="AS250" s="58">
        <f>IFERROR(AQ250/AO250,"-")</f>
        <v>143011.4193548387</v>
      </c>
      <c r="AT250" s="58">
        <f>IFERROR(AQ250/AP250,"-")</f>
        <v>103101.25581395348</v>
      </c>
      <c r="AU250" s="58">
        <f t="shared" si="339"/>
        <v>1108338.5</v>
      </c>
      <c r="AV250" s="58">
        <f>IFERROR(AP250/AO250,"-")</f>
        <v>1.3870967741935485</v>
      </c>
      <c r="AW250" s="217">
        <f>IFERROR(AR250/AO250,"-")</f>
        <v>0.12903225806451613</v>
      </c>
      <c r="AX250" s="487">
        <f>市区町村別_オーラルフレイル区分別該当人数･割合!O66</f>
        <v>863</v>
      </c>
      <c r="AY250" s="243">
        <v>702</v>
      </c>
      <c r="AZ250" s="58">
        <v>69927273</v>
      </c>
      <c r="BA250" s="58">
        <v>71</v>
      </c>
      <c r="BB250" s="58">
        <f>IFERROR(AZ250/AX250,"-")</f>
        <v>81028.126303592115</v>
      </c>
      <c r="BC250" s="58">
        <f>IFERROR(AZ250/AY250,"-")</f>
        <v>99611.5</v>
      </c>
      <c r="BD250" s="58">
        <f t="shared" si="341"/>
        <v>984891.1690140845</v>
      </c>
      <c r="BE250" s="58">
        <f>IFERROR(AY250/AX250,"-")</f>
        <v>0.81344148319814602</v>
      </c>
      <c r="BF250" s="27">
        <f>IFERROR(BA250/AX250,"-")</f>
        <v>8.2271147161066052E-2</v>
      </c>
      <c r="BG250" s="187"/>
    </row>
    <row r="251" spans="2:59" s="7" customFormat="1" ht="13.5" customHeight="1">
      <c r="B251" s="465"/>
      <c r="C251" s="470"/>
      <c r="D251" s="300" t="s">
        <v>310</v>
      </c>
      <c r="E251" s="488"/>
      <c r="F251" s="59">
        <v>11</v>
      </c>
      <c r="G251" s="219">
        <v>4679132</v>
      </c>
      <c r="H251" s="219">
        <v>1</v>
      </c>
      <c r="I251" s="219">
        <f>IFERROR(G251/E250,"-")</f>
        <v>29803.388535031849</v>
      </c>
      <c r="J251" s="219">
        <f t="shared" ref="J251:J253" si="384">IFERROR(G251/F251,"-")</f>
        <v>425375.63636363635</v>
      </c>
      <c r="K251" s="219">
        <f t="shared" si="331"/>
        <v>4679132</v>
      </c>
      <c r="L251" s="219">
        <f>IFERROR(F251/E250,"-")</f>
        <v>7.0063694267515922E-2</v>
      </c>
      <c r="M251" s="218">
        <f>IFERROR(H251/E250,"-")</f>
        <v>6.369426751592357E-3</v>
      </c>
      <c r="N251" s="488"/>
      <c r="O251" s="59">
        <v>11</v>
      </c>
      <c r="P251" s="219">
        <v>4679132</v>
      </c>
      <c r="Q251" s="219">
        <v>1</v>
      </c>
      <c r="R251" s="219">
        <f>IFERROR(P251/N250,"-")</f>
        <v>55703.952380952382</v>
      </c>
      <c r="S251" s="219">
        <f t="shared" ref="S251:S253" si="385">IFERROR(P251/O251,"-")</f>
        <v>425375.63636363635</v>
      </c>
      <c r="T251" s="219">
        <f t="shared" si="333"/>
        <v>4679132</v>
      </c>
      <c r="U251" s="219">
        <f>IFERROR(O251/N250,"-")</f>
        <v>0.13095238095238096</v>
      </c>
      <c r="V251" s="144">
        <f>IFERROR(Q251/N250,"-")</f>
        <v>1.1904761904761904E-2</v>
      </c>
      <c r="W251" s="488"/>
      <c r="X251" s="59">
        <v>0</v>
      </c>
      <c r="Y251" s="219">
        <v>0</v>
      </c>
      <c r="Z251" s="219">
        <v>0</v>
      </c>
      <c r="AA251" s="219">
        <f>IFERROR(Y251/W250,"-")</f>
        <v>0</v>
      </c>
      <c r="AB251" s="219" t="str">
        <f t="shared" ref="AB251:AB253" si="386">IFERROR(Y251/X251,"-")</f>
        <v>-</v>
      </c>
      <c r="AC251" s="219" t="str">
        <f t="shared" si="335"/>
        <v>-</v>
      </c>
      <c r="AD251" s="219">
        <f>IFERROR(X251/W250,"-")</f>
        <v>0</v>
      </c>
      <c r="AE251" s="144">
        <f>IFERROR(Z251/W250,"-")</f>
        <v>0</v>
      </c>
      <c r="AF251" s="488"/>
      <c r="AG251" s="59">
        <v>0</v>
      </c>
      <c r="AH251" s="219">
        <v>0</v>
      </c>
      <c r="AI251" s="219">
        <v>0</v>
      </c>
      <c r="AJ251" s="219">
        <f>IFERROR(AH251/AF250,"-")</f>
        <v>0</v>
      </c>
      <c r="AK251" s="219" t="str">
        <f t="shared" ref="AK251:AK253" si="387">IFERROR(AH251/AG251,"-")</f>
        <v>-</v>
      </c>
      <c r="AL251" s="219" t="str">
        <f t="shared" si="337"/>
        <v>-</v>
      </c>
      <c r="AM251" s="219">
        <f>IFERROR(AG251/AF250,"-")</f>
        <v>0</v>
      </c>
      <c r="AN251" s="144">
        <f>IFERROR(AI251/AF250,"-")</f>
        <v>0</v>
      </c>
      <c r="AO251" s="485"/>
      <c r="AP251" s="59">
        <v>11</v>
      </c>
      <c r="AQ251" s="219">
        <v>4679132</v>
      </c>
      <c r="AR251" s="219">
        <v>1</v>
      </c>
      <c r="AS251" s="219">
        <f>IFERROR(AQ251/AO250,"-")</f>
        <v>150939.74193548388</v>
      </c>
      <c r="AT251" s="219">
        <f t="shared" ref="AT251:AT253" si="388">IFERROR(AQ251/AP251,"-")</f>
        <v>425375.63636363635</v>
      </c>
      <c r="AU251" s="219">
        <f t="shared" si="339"/>
        <v>4679132</v>
      </c>
      <c r="AV251" s="219">
        <f>IFERROR(AP251/AO250,"-")</f>
        <v>0.35483870967741937</v>
      </c>
      <c r="AW251" s="218">
        <f>IFERROR(AR251/AO250,"-")</f>
        <v>3.2258064516129031E-2</v>
      </c>
      <c r="AX251" s="488"/>
      <c r="AY251" s="59">
        <v>5</v>
      </c>
      <c r="AZ251" s="219">
        <v>1665179</v>
      </c>
      <c r="BA251" s="219">
        <v>2</v>
      </c>
      <c r="BB251" s="219">
        <f>IFERROR(AZ251/AX250,"-")</f>
        <v>1929.523754345307</v>
      </c>
      <c r="BC251" s="219">
        <f t="shared" ref="BC251:BC253" si="389">IFERROR(AZ251/AY251,"-")</f>
        <v>333035.8</v>
      </c>
      <c r="BD251" s="219">
        <f t="shared" si="341"/>
        <v>832589.5</v>
      </c>
      <c r="BE251" s="219">
        <f>IFERROR(AY251/AX250,"-")</f>
        <v>5.7937427578215531E-3</v>
      </c>
      <c r="BF251" s="144">
        <f>IFERROR(BA251/AX250,"-")</f>
        <v>2.3174971031286211E-3</v>
      </c>
      <c r="BG251" s="187"/>
    </row>
    <row r="252" spans="2:59" s="7" customFormat="1" ht="13.5" customHeight="1">
      <c r="B252" s="465"/>
      <c r="C252" s="470"/>
      <c r="D252" s="297" t="s">
        <v>311</v>
      </c>
      <c r="E252" s="488"/>
      <c r="F252" s="222">
        <v>15</v>
      </c>
      <c r="G252" s="222">
        <v>311902</v>
      </c>
      <c r="H252" s="222">
        <v>2</v>
      </c>
      <c r="I252" s="222">
        <f>IFERROR(G252/E250,"-")</f>
        <v>1986.6369426751592</v>
      </c>
      <c r="J252" s="222">
        <f t="shared" si="384"/>
        <v>20793.466666666667</v>
      </c>
      <c r="K252" s="222">
        <f t="shared" si="331"/>
        <v>155951</v>
      </c>
      <c r="L252" s="222">
        <f>IFERROR(F252/E250,"-")</f>
        <v>9.5541401273885357E-2</v>
      </c>
      <c r="M252" s="221">
        <f>IFERROR(H252/E250,"-")</f>
        <v>1.2738853503184714E-2</v>
      </c>
      <c r="N252" s="488"/>
      <c r="O252" s="222">
        <v>15</v>
      </c>
      <c r="P252" s="222">
        <v>311902</v>
      </c>
      <c r="Q252" s="222">
        <v>2</v>
      </c>
      <c r="R252" s="222">
        <f>IFERROR(P252/N250,"-")</f>
        <v>3713.1190476190477</v>
      </c>
      <c r="S252" s="222">
        <f t="shared" si="385"/>
        <v>20793.466666666667</v>
      </c>
      <c r="T252" s="222">
        <f t="shared" si="333"/>
        <v>155951</v>
      </c>
      <c r="U252" s="222">
        <f>IFERROR(O252/N250,"-")</f>
        <v>0.17857142857142858</v>
      </c>
      <c r="V252" s="29">
        <f>IFERROR(Q252/N250,"-")</f>
        <v>2.3809523809523808E-2</v>
      </c>
      <c r="W252" s="488"/>
      <c r="X252" s="222">
        <v>0</v>
      </c>
      <c r="Y252" s="222">
        <v>0</v>
      </c>
      <c r="Z252" s="222">
        <v>0</v>
      </c>
      <c r="AA252" s="222">
        <f>IFERROR(Y252/W250,"-")</f>
        <v>0</v>
      </c>
      <c r="AB252" s="222" t="str">
        <f t="shared" si="386"/>
        <v>-</v>
      </c>
      <c r="AC252" s="222" t="str">
        <f t="shared" si="335"/>
        <v>-</v>
      </c>
      <c r="AD252" s="222">
        <f>IFERROR(X252/W250,"-")</f>
        <v>0</v>
      </c>
      <c r="AE252" s="29">
        <f>IFERROR(Z252/W250,"-")</f>
        <v>0</v>
      </c>
      <c r="AF252" s="488"/>
      <c r="AG252" s="222">
        <v>0</v>
      </c>
      <c r="AH252" s="222">
        <v>0</v>
      </c>
      <c r="AI252" s="222">
        <v>0</v>
      </c>
      <c r="AJ252" s="222">
        <f>IFERROR(AH252/AF250,"-")</f>
        <v>0</v>
      </c>
      <c r="AK252" s="222" t="str">
        <f t="shared" si="387"/>
        <v>-</v>
      </c>
      <c r="AL252" s="222" t="str">
        <f t="shared" si="337"/>
        <v>-</v>
      </c>
      <c r="AM252" s="222">
        <f>IFERROR(AG252/AF250,"-")</f>
        <v>0</v>
      </c>
      <c r="AN252" s="29">
        <f>IFERROR(AI252/AF250,"-")</f>
        <v>0</v>
      </c>
      <c r="AO252" s="485"/>
      <c r="AP252" s="222">
        <v>11</v>
      </c>
      <c r="AQ252" s="222">
        <v>284975</v>
      </c>
      <c r="AR252" s="222">
        <v>1</v>
      </c>
      <c r="AS252" s="222">
        <f>IFERROR(AQ252/AO250,"-")</f>
        <v>9192.7419354838712</v>
      </c>
      <c r="AT252" s="222">
        <f t="shared" si="388"/>
        <v>25906.81818181818</v>
      </c>
      <c r="AU252" s="222">
        <f t="shared" si="339"/>
        <v>284975</v>
      </c>
      <c r="AV252" s="222">
        <f>IFERROR(AP252/AO250,"-")</f>
        <v>0.35483870967741937</v>
      </c>
      <c r="AW252" s="221">
        <f>IFERROR(AR252/AO250,"-")</f>
        <v>3.2258064516129031E-2</v>
      </c>
      <c r="AX252" s="488"/>
      <c r="AY252" s="222">
        <v>20</v>
      </c>
      <c r="AZ252" s="222">
        <v>66595</v>
      </c>
      <c r="BA252" s="222">
        <v>3</v>
      </c>
      <c r="BB252" s="222">
        <f>IFERROR(AZ252/AX250,"-")</f>
        <v>77.166859791425267</v>
      </c>
      <c r="BC252" s="222">
        <f t="shared" si="389"/>
        <v>3329.75</v>
      </c>
      <c r="BD252" s="222">
        <f t="shared" si="341"/>
        <v>22198.333333333332</v>
      </c>
      <c r="BE252" s="222">
        <f>IFERROR(AY252/AX250,"-")</f>
        <v>2.3174971031286212E-2</v>
      </c>
      <c r="BF252" s="29">
        <f>IFERROR(BA252/AX250,"-")</f>
        <v>3.4762456546929316E-3</v>
      </c>
      <c r="BG252" s="187"/>
    </row>
    <row r="253" spans="2:59" s="7" customFormat="1" ht="13.5" customHeight="1">
      <c r="B253" s="466"/>
      <c r="C253" s="471"/>
      <c r="D253" s="298" t="s">
        <v>64</v>
      </c>
      <c r="E253" s="489"/>
      <c r="F253" s="224">
        <v>237</v>
      </c>
      <c r="G253" s="224">
        <f>SUM(G250:G252)</f>
        <v>18865073</v>
      </c>
      <c r="H253" s="224">
        <v>24</v>
      </c>
      <c r="I253" s="224">
        <f>IFERROR(G253/E250,"-")</f>
        <v>120159.70063694268</v>
      </c>
      <c r="J253" s="224">
        <f t="shared" si="384"/>
        <v>79599.464135021102</v>
      </c>
      <c r="K253" s="224">
        <f t="shared" si="331"/>
        <v>786044.70833333337</v>
      </c>
      <c r="L253" s="224">
        <f>IFERROR(F253/E250,"-")</f>
        <v>1.5095541401273886</v>
      </c>
      <c r="M253" s="223">
        <f>IFERROR(H253/E250,"-")</f>
        <v>0.15286624203821655</v>
      </c>
      <c r="N253" s="489"/>
      <c r="O253" s="224">
        <v>126</v>
      </c>
      <c r="P253" s="224">
        <f>SUM(P250:P252)</f>
        <v>11241297</v>
      </c>
      <c r="Q253" s="224">
        <v>13</v>
      </c>
      <c r="R253" s="224">
        <f>IFERROR(P253/N250,"-")</f>
        <v>133824.96428571429</v>
      </c>
      <c r="S253" s="224">
        <f t="shared" si="385"/>
        <v>89216.642857142855</v>
      </c>
      <c r="T253" s="224">
        <f t="shared" si="333"/>
        <v>864715.15384615387</v>
      </c>
      <c r="U253" s="224">
        <f>IFERROR(O253/N250,"-")</f>
        <v>1.5</v>
      </c>
      <c r="V253" s="129">
        <f>IFERROR(Q253/N250,"-")</f>
        <v>0.15476190476190477</v>
      </c>
      <c r="W253" s="489"/>
      <c r="X253" s="224">
        <v>24</v>
      </c>
      <c r="Y253" s="224">
        <f>SUM(Y250:Y252)</f>
        <v>976028</v>
      </c>
      <c r="Z253" s="224">
        <v>3</v>
      </c>
      <c r="AA253" s="224">
        <f>IFERROR(Y253/W250,"-")</f>
        <v>54223.777777777781</v>
      </c>
      <c r="AB253" s="224">
        <f t="shared" si="386"/>
        <v>40667.833333333336</v>
      </c>
      <c r="AC253" s="224">
        <f t="shared" si="335"/>
        <v>325342.66666666669</v>
      </c>
      <c r="AD253" s="224">
        <f>IFERROR(X253/W250,"-")</f>
        <v>1.3333333333333333</v>
      </c>
      <c r="AE253" s="129">
        <f>IFERROR(Z253/W250,"-")</f>
        <v>0.16666666666666666</v>
      </c>
      <c r="AF253" s="489"/>
      <c r="AG253" s="224">
        <v>13</v>
      </c>
      <c r="AH253" s="224">
        <f>SUM(AH250:AH252)</f>
        <v>350948</v>
      </c>
      <c r="AI253" s="224">
        <v>2</v>
      </c>
      <c r="AJ253" s="224">
        <f>IFERROR(AH253/AF250,"-")</f>
        <v>35094.800000000003</v>
      </c>
      <c r="AK253" s="224">
        <f t="shared" si="387"/>
        <v>26996</v>
      </c>
      <c r="AL253" s="224">
        <f t="shared" si="337"/>
        <v>175474</v>
      </c>
      <c r="AM253" s="224">
        <f>IFERROR(AG253/AF250,"-")</f>
        <v>1.3</v>
      </c>
      <c r="AN253" s="129">
        <f>IFERROR(AI253/AF250,"-")</f>
        <v>0.2</v>
      </c>
      <c r="AO253" s="486"/>
      <c r="AP253" s="224">
        <v>54</v>
      </c>
      <c r="AQ253" s="224">
        <f>SUM(AQ250:AQ252)</f>
        <v>9397461</v>
      </c>
      <c r="AR253" s="224">
        <v>5</v>
      </c>
      <c r="AS253" s="224">
        <f>IFERROR(AQ253/AO250,"-")</f>
        <v>303143.90322580643</v>
      </c>
      <c r="AT253" s="224">
        <f t="shared" si="388"/>
        <v>174027.05555555556</v>
      </c>
      <c r="AU253" s="224">
        <f t="shared" si="339"/>
        <v>1879492.2</v>
      </c>
      <c r="AV253" s="224">
        <f>IFERROR(AP253/AO250,"-")</f>
        <v>1.7419354838709677</v>
      </c>
      <c r="AW253" s="223">
        <f>IFERROR(AR253/AO250,"-")</f>
        <v>0.16129032258064516</v>
      </c>
      <c r="AX253" s="489"/>
      <c r="AY253" s="224">
        <v>702</v>
      </c>
      <c r="AZ253" s="224">
        <f>SUM(AZ250:AZ252)</f>
        <v>71659047</v>
      </c>
      <c r="BA253" s="224">
        <v>71</v>
      </c>
      <c r="BB253" s="224">
        <f>IFERROR(AZ253/AX250,"-")</f>
        <v>83034.816917728851</v>
      </c>
      <c r="BC253" s="224">
        <f t="shared" si="389"/>
        <v>102078.41452991453</v>
      </c>
      <c r="BD253" s="224">
        <f t="shared" si="341"/>
        <v>1009282.352112676</v>
      </c>
      <c r="BE253" s="224">
        <f>IFERROR(AY253/AX250,"-")</f>
        <v>0.81344148319814602</v>
      </c>
      <c r="BF253" s="129">
        <f>IFERROR(BA253/AX250,"-")</f>
        <v>8.2271147161066052E-2</v>
      </c>
      <c r="BG253" s="187"/>
    </row>
    <row r="254" spans="2:59" s="7" customFormat="1" ht="13.5" customHeight="1">
      <c r="B254" s="464">
        <v>63</v>
      </c>
      <c r="C254" s="469" t="s">
        <v>25</v>
      </c>
      <c r="D254" s="301" t="s">
        <v>309</v>
      </c>
      <c r="E254" s="487">
        <f>市区町村別_オーラルフレイル区分別該当人数･割合!E67</f>
        <v>200</v>
      </c>
      <c r="F254" s="243">
        <v>306</v>
      </c>
      <c r="G254" s="58">
        <v>15484934</v>
      </c>
      <c r="H254" s="58">
        <v>33</v>
      </c>
      <c r="I254" s="58">
        <f>IFERROR(G254/E254,"-")</f>
        <v>77424.67</v>
      </c>
      <c r="J254" s="58">
        <f>IFERROR(G254/F254,"-")</f>
        <v>50604.359477124184</v>
      </c>
      <c r="K254" s="58">
        <f t="shared" si="331"/>
        <v>469240.42424242425</v>
      </c>
      <c r="L254" s="58">
        <f>IFERROR(F254/E254,"-")</f>
        <v>1.53</v>
      </c>
      <c r="M254" s="217">
        <f>IFERROR(H254/E254,"-")</f>
        <v>0.16500000000000001</v>
      </c>
      <c r="N254" s="487">
        <f>市区町村別_オーラルフレイル区分別該当人数･割合!G67</f>
        <v>164</v>
      </c>
      <c r="O254" s="243">
        <v>278</v>
      </c>
      <c r="P254" s="58">
        <v>14433914</v>
      </c>
      <c r="Q254" s="58">
        <v>30</v>
      </c>
      <c r="R254" s="58">
        <f>IFERROR(P254/N254,"-")</f>
        <v>88011.670731707316</v>
      </c>
      <c r="S254" s="58">
        <f>IFERROR(P254/O254,"-")</f>
        <v>51920.553956834534</v>
      </c>
      <c r="T254" s="58">
        <f t="shared" si="333"/>
        <v>481130.46666666667</v>
      </c>
      <c r="U254" s="58">
        <f>IFERROR(O254/N254,"-")</f>
        <v>1.6951219512195121</v>
      </c>
      <c r="V254" s="27">
        <f>IFERROR(Q254/N254,"-")</f>
        <v>0.18292682926829268</v>
      </c>
      <c r="W254" s="487">
        <f>市区町村別_オーラルフレイル区分別該当人数･割合!I67</f>
        <v>25</v>
      </c>
      <c r="X254" s="243">
        <v>62</v>
      </c>
      <c r="Y254" s="58">
        <v>3444040</v>
      </c>
      <c r="Z254" s="58">
        <v>7</v>
      </c>
      <c r="AA254" s="58">
        <f>IFERROR(Y254/W254,"-")</f>
        <v>137761.60000000001</v>
      </c>
      <c r="AB254" s="58">
        <f>IFERROR(Y254/X254,"-")</f>
        <v>55549.032258064515</v>
      </c>
      <c r="AC254" s="58">
        <f t="shared" si="335"/>
        <v>492005.71428571426</v>
      </c>
      <c r="AD254" s="58">
        <f>IFERROR(X254/W254,"-")</f>
        <v>2.48</v>
      </c>
      <c r="AE254" s="27">
        <f>IFERROR(Z254/W254,"-")</f>
        <v>0.28000000000000003</v>
      </c>
      <c r="AF254" s="487">
        <f>市区町村別_オーラルフレイル区分別該当人数･割合!K67</f>
        <v>19</v>
      </c>
      <c r="AG254" s="243">
        <v>58</v>
      </c>
      <c r="AH254" s="58">
        <v>3236084</v>
      </c>
      <c r="AI254" s="58">
        <v>6</v>
      </c>
      <c r="AJ254" s="58">
        <f>IFERROR(AH254/AF254,"-")</f>
        <v>170320.21052631579</v>
      </c>
      <c r="AK254" s="58">
        <f>IFERROR(AH254/AG254,"-")</f>
        <v>55794.551724137928</v>
      </c>
      <c r="AL254" s="58">
        <f t="shared" si="337"/>
        <v>539347.33333333337</v>
      </c>
      <c r="AM254" s="58">
        <f>IFERROR(AG254/AF254,"-")</f>
        <v>3.0526315789473686</v>
      </c>
      <c r="AN254" s="27">
        <f>IFERROR(AI254/AF254,"-")</f>
        <v>0.31578947368421051</v>
      </c>
      <c r="AO254" s="484">
        <f>市区町村別_オーラルフレイル区分別該当人数･割合!M67</f>
        <v>57</v>
      </c>
      <c r="AP254" s="243">
        <v>171</v>
      </c>
      <c r="AQ254" s="58">
        <v>12289771</v>
      </c>
      <c r="AR254" s="58">
        <v>18</v>
      </c>
      <c r="AS254" s="58">
        <f>IFERROR(AQ254/AO254,"-")</f>
        <v>215610.01754385966</v>
      </c>
      <c r="AT254" s="58">
        <f>IFERROR(AQ254/AP254,"-")</f>
        <v>71870.005847953216</v>
      </c>
      <c r="AU254" s="58">
        <f t="shared" si="339"/>
        <v>682765.0555555555</v>
      </c>
      <c r="AV254" s="58">
        <f>IFERROR(AP254/AO254,"-")</f>
        <v>3</v>
      </c>
      <c r="AW254" s="217">
        <f>IFERROR(AR254/AO254,"-")</f>
        <v>0.31578947368421051</v>
      </c>
      <c r="AX254" s="487">
        <f>市区町村別_オーラルフレイル区分別該当人数･割合!O67</f>
        <v>797</v>
      </c>
      <c r="AY254" s="243">
        <v>842</v>
      </c>
      <c r="AZ254" s="58">
        <v>54869293</v>
      </c>
      <c r="BA254" s="58">
        <v>85</v>
      </c>
      <c r="BB254" s="58">
        <f>IFERROR(AZ254/AX254,"-")</f>
        <v>68844.784190715189</v>
      </c>
      <c r="BC254" s="58">
        <f>IFERROR(AZ254/AY254,"-")</f>
        <v>65165.431116389547</v>
      </c>
      <c r="BD254" s="58">
        <f t="shared" si="341"/>
        <v>645521.09411764704</v>
      </c>
      <c r="BE254" s="58">
        <f>IFERROR(AY254/AX254,"-")</f>
        <v>1.0564617314930991</v>
      </c>
      <c r="BF254" s="27">
        <f>IFERROR(BA254/AX254,"-")</f>
        <v>0.10664993726474278</v>
      </c>
      <c r="BG254" s="187"/>
    </row>
    <row r="255" spans="2:59" s="7" customFormat="1" ht="13.5" customHeight="1">
      <c r="B255" s="465"/>
      <c r="C255" s="470"/>
      <c r="D255" s="300" t="s">
        <v>310</v>
      </c>
      <c r="E255" s="488"/>
      <c r="F255" s="59">
        <v>2</v>
      </c>
      <c r="G255" s="219">
        <v>403127</v>
      </c>
      <c r="H255" s="219">
        <v>1</v>
      </c>
      <c r="I255" s="219">
        <f>IFERROR(G255/E254,"-")</f>
        <v>2015.635</v>
      </c>
      <c r="J255" s="219">
        <f t="shared" ref="J255:J257" si="390">IFERROR(G255/F255,"-")</f>
        <v>201563.5</v>
      </c>
      <c r="K255" s="219">
        <f t="shared" si="331"/>
        <v>403127</v>
      </c>
      <c r="L255" s="219">
        <f>IFERROR(F255/E254,"-")</f>
        <v>0.01</v>
      </c>
      <c r="M255" s="218">
        <f>IFERROR(H255/E254,"-")</f>
        <v>5.0000000000000001E-3</v>
      </c>
      <c r="N255" s="488"/>
      <c r="O255" s="59">
        <v>2</v>
      </c>
      <c r="P255" s="219">
        <v>403127</v>
      </c>
      <c r="Q255" s="219">
        <v>1</v>
      </c>
      <c r="R255" s="219">
        <f>IFERROR(P255/N254,"-")</f>
        <v>2458.0914634146343</v>
      </c>
      <c r="S255" s="219">
        <f t="shared" ref="S255:S257" si="391">IFERROR(P255/O255,"-")</f>
        <v>201563.5</v>
      </c>
      <c r="T255" s="219">
        <f t="shared" si="333"/>
        <v>403127</v>
      </c>
      <c r="U255" s="219">
        <f>IFERROR(O255/N254,"-")</f>
        <v>1.2195121951219513E-2</v>
      </c>
      <c r="V255" s="144">
        <f>IFERROR(Q255/N254,"-")</f>
        <v>6.0975609756097563E-3</v>
      </c>
      <c r="W255" s="488"/>
      <c r="X255" s="59">
        <v>0</v>
      </c>
      <c r="Y255" s="219">
        <v>0</v>
      </c>
      <c r="Z255" s="219">
        <v>0</v>
      </c>
      <c r="AA255" s="219">
        <f>IFERROR(Y255/W254,"-")</f>
        <v>0</v>
      </c>
      <c r="AB255" s="219" t="str">
        <f t="shared" ref="AB255:AB257" si="392">IFERROR(Y255/X255,"-")</f>
        <v>-</v>
      </c>
      <c r="AC255" s="219" t="str">
        <f t="shared" si="335"/>
        <v>-</v>
      </c>
      <c r="AD255" s="219">
        <f>IFERROR(X255/W254,"-")</f>
        <v>0</v>
      </c>
      <c r="AE255" s="144">
        <f>IFERROR(Z255/W254,"-")</f>
        <v>0</v>
      </c>
      <c r="AF255" s="488"/>
      <c r="AG255" s="59">
        <v>0</v>
      </c>
      <c r="AH255" s="219">
        <v>0</v>
      </c>
      <c r="AI255" s="219">
        <v>0</v>
      </c>
      <c r="AJ255" s="219">
        <f>IFERROR(AH255/AF254,"-")</f>
        <v>0</v>
      </c>
      <c r="AK255" s="219" t="str">
        <f t="shared" ref="AK255:AK257" si="393">IFERROR(AH255/AG255,"-")</f>
        <v>-</v>
      </c>
      <c r="AL255" s="219" t="str">
        <f t="shared" si="337"/>
        <v>-</v>
      </c>
      <c r="AM255" s="219">
        <f>IFERROR(AG255/AF254,"-")</f>
        <v>0</v>
      </c>
      <c r="AN255" s="144">
        <f>IFERROR(AI255/AF254,"-")</f>
        <v>0</v>
      </c>
      <c r="AO255" s="485"/>
      <c r="AP255" s="59">
        <v>0</v>
      </c>
      <c r="AQ255" s="219">
        <v>0</v>
      </c>
      <c r="AR255" s="219">
        <v>0</v>
      </c>
      <c r="AS255" s="219">
        <f>IFERROR(AQ255/AO254,"-")</f>
        <v>0</v>
      </c>
      <c r="AT255" s="219" t="str">
        <f t="shared" ref="AT255:AT257" si="394">IFERROR(AQ255/AP255,"-")</f>
        <v>-</v>
      </c>
      <c r="AU255" s="219" t="str">
        <f t="shared" si="339"/>
        <v>-</v>
      </c>
      <c r="AV255" s="219">
        <f>IFERROR(AP255/AO254,"-")</f>
        <v>0</v>
      </c>
      <c r="AW255" s="218">
        <f>IFERROR(AR255/AO254,"-")</f>
        <v>0</v>
      </c>
      <c r="AX255" s="488"/>
      <c r="AY255" s="59">
        <v>5</v>
      </c>
      <c r="AZ255" s="219">
        <v>1248651</v>
      </c>
      <c r="BA255" s="219">
        <v>2</v>
      </c>
      <c r="BB255" s="219">
        <f>IFERROR(AZ255/AX254,"-")</f>
        <v>1566.6888331242158</v>
      </c>
      <c r="BC255" s="219">
        <f t="shared" ref="BC255:BC257" si="395">IFERROR(AZ255/AY255,"-")</f>
        <v>249730.2</v>
      </c>
      <c r="BD255" s="219">
        <f t="shared" si="341"/>
        <v>624325.5</v>
      </c>
      <c r="BE255" s="219">
        <f>IFERROR(AY255/AX254,"-")</f>
        <v>6.2735257214554582E-3</v>
      </c>
      <c r="BF255" s="144">
        <f>IFERROR(BA255/AX254,"-")</f>
        <v>2.509410288582183E-3</v>
      </c>
      <c r="BG255" s="187"/>
    </row>
    <row r="256" spans="2:59" s="7" customFormat="1" ht="13.5" customHeight="1">
      <c r="B256" s="465"/>
      <c r="C256" s="470"/>
      <c r="D256" s="297" t="s">
        <v>311</v>
      </c>
      <c r="E256" s="488"/>
      <c r="F256" s="222">
        <v>12</v>
      </c>
      <c r="G256" s="222">
        <v>32825</v>
      </c>
      <c r="H256" s="222">
        <v>1</v>
      </c>
      <c r="I256" s="222">
        <f>IFERROR(G256/E254,"-")</f>
        <v>164.125</v>
      </c>
      <c r="J256" s="222">
        <f t="shared" si="390"/>
        <v>2735.4166666666665</v>
      </c>
      <c r="K256" s="222">
        <f t="shared" si="331"/>
        <v>32825</v>
      </c>
      <c r="L256" s="222">
        <f>IFERROR(F256/E254,"-")</f>
        <v>0.06</v>
      </c>
      <c r="M256" s="221">
        <f>IFERROR(H256/E254,"-")</f>
        <v>5.0000000000000001E-3</v>
      </c>
      <c r="N256" s="488"/>
      <c r="O256" s="222">
        <v>12</v>
      </c>
      <c r="P256" s="222">
        <v>32825</v>
      </c>
      <c r="Q256" s="222">
        <v>1</v>
      </c>
      <c r="R256" s="222">
        <f>IFERROR(P256/N254,"-")</f>
        <v>200.15243902439025</v>
      </c>
      <c r="S256" s="222">
        <f t="shared" si="391"/>
        <v>2735.4166666666665</v>
      </c>
      <c r="T256" s="222">
        <f t="shared" si="333"/>
        <v>32825</v>
      </c>
      <c r="U256" s="222">
        <f>IFERROR(O256/N254,"-")</f>
        <v>7.3170731707317069E-2</v>
      </c>
      <c r="V256" s="29">
        <f>IFERROR(Q256/N254,"-")</f>
        <v>6.0975609756097563E-3</v>
      </c>
      <c r="W256" s="488"/>
      <c r="X256" s="222">
        <v>0</v>
      </c>
      <c r="Y256" s="222">
        <v>0</v>
      </c>
      <c r="Z256" s="222">
        <v>0</v>
      </c>
      <c r="AA256" s="222">
        <f>IFERROR(Y256/W254,"-")</f>
        <v>0</v>
      </c>
      <c r="AB256" s="222" t="str">
        <f t="shared" si="392"/>
        <v>-</v>
      </c>
      <c r="AC256" s="222" t="str">
        <f t="shared" si="335"/>
        <v>-</v>
      </c>
      <c r="AD256" s="222">
        <f>IFERROR(X256/W254,"-")</f>
        <v>0</v>
      </c>
      <c r="AE256" s="29">
        <f>IFERROR(Z256/W254,"-")</f>
        <v>0</v>
      </c>
      <c r="AF256" s="488"/>
      <c r="AG256" s="222">
        <v>0</v>
      </c>
      <c r="AH256" s="222">
        <v>0</v>
      </c>
      <c r="AI256" s="222">
        <v>0</v>
      </c>
      <c r="AJ256" s="222">
        <f>IFERROR(AH256/AF254,"-")</f>
        <v>0</v>
      </c>
      <c r="AK256" s="222" t="str">
        <f t="shared" si="393"/>
        <v>-</v>
      </c>
      <c r="AL256" s="222" t="str">
        <f t="shared" si="337"/>
        <v>-</v>
      </c>
      <c r="AM256" s="222">
        <f>IFERROR(AG256/AF254,"-")</f>
        <v>0</v>
      </c>
      <c r="AN256" s="29">
        <f>IFERROR(AI256/AF254,"-")</f>
        <v>0</v>
      </c>
      <c r="AO256" s="485"/>
      <c r="AP256" s="222">
        <v>0</v>
      </c>
      <c r="AQ256" s="222">
        <v>0</v>
      </c>
      <c r="AR256" s="222">
        <v>0</v>
      </c>
      <c r="AS256" s="222">
        <f>IFERROR(AQ256/AO254,"-")</f>
        <v>0</v>
      </c>
      <c r="AT256" s="222" t="str">
        <f t="shared" si="394"/>
        <v>-</v>
      </c>
      <c r="AU256" s="222" t="str">
        <f t="shared" si="339"/>
        <v>-</v>
      </c>
      <c r="AV256" s="222">
        <f>IFERROR(AP256/AO254,"-")</f>
        <v>0</v>
      </c>
      <c r="AW256" s="221">
        <f>IFERROR(AR256/AO254,"-")</f>
        <v>0</v>
      </c>
      <c r="AX256" s="488"/>
      <c r="AY256" s="222">
        <v>27</v>
      </c>
      <c r="AZ256" s="222">
        <v>82925</v>
      </c>
      <c r="BA256" s="222">
        <v>3</v>
      </c>
      <c r="BB256" s="222">
        <f>IFERROR(AZ256/AX254,"-")</f>
        <v>104.04642409033877</v>
      </c>
      <c r="BC256" s="222">
        <f t="shared" si="395"/>
        <v>3071.2962962962961</v>
      </c>
      <c r="BD256" s="222">
        <f t="shared" si="341"/>
        <v>27641.666666666668</v>
      </c>
      <c r="BE256" s="222">
        <f>IFERROR(AY256/AX254,"-")</f>
        <v>3.3877038895859475E-2</v>
      </c>
      <c r="BF256" s="29">
        <f>IFERROR(BA256/AX254,"-")</f>
        <v>3.7641154328732747E-3</v>
      </c>
      <c r="BG256" s="187"/>
    </row>
    <row r="257" spans="2:59" s="7" customFormat="1" ht="13.5" customHeight="1">
      <c r="B257" s="466"/>
      <c r="C257" s="471"/>
      <c r="D257" s="298" t="s">
        <v>64</v>
      </c>
      <c r="E257" s="489"/>
      <c r="F257" s="224">
        <v>306</v>
      </c>
      <c r="G257" s="224">
        <f>SUM(G254:G256)</f>
        <v>15920886</v>
      </c>
      <c r="H257" s="224">
        <v>33</v>
      </c>
      <c r="I257" s="224">
        <f>IFERROR(G257/E254,"-")</f>
        <v>79604.429999999993</v>
      </c>
      <c r="J257" s="224">
        <f t="shared" si="390"/>
        <v>52029.039215686273</v>
      </c>
      <c r="K257" s="224">
        <f t="shared" si="331"/>
        <v>482451.09090909088</v>
      </c>
      <c r="L257" s="224">
        <f>IFERROR(F257/E254,"-")</f>
        <v>1.53</v>
      </c>
      <c r="M257" s="223">
        <f>IFERROR(H257/E254,"-")</f>
        <v>0.16500000000000001</v>
      </c>
      <c r="N257" s="489"/>
      <c r="O257" s="224">
        <v>278</v>
      </c>
      <c r="P257" s="224">
        <f>SUM(P254:P256)</f>
        <v>14869866</v>
      </c>
      <c r="Q257" s="224">
        <v>30</v>
      </c>
      <c r="R257" s="224">
        <f>IFERROR(P257/N254,"-")</f>
        <v>90669.914634146335</v>
      </c>
      <c r="S257" s="224">
        <f t="shared" si="391"/>
        <v>53488.726618705034</v>
      </c>
      <c r="T257" s="224">
        <f t="shared" si="333"/>
        <v>495662.2</v>
      </c>
      <c r="U257" s="224">
        <f>IFERROR(O257/N254,"-")</f>
        <v>1.6951219512195121</v>
      </c>
      <c r="V257" s="129">
        <f>IFERROR(Q257/N254,"-")</f>
        <v>0.18292682926829268</v>
      </c>
      <c r="W257" s="489"/>
      <c r="X257" s="224">
        <v>62</v>
      </c>
      <c r="Y257" s="224">
        <f>SUM(Y254:Y256)</f>
        <v>3444040</v>
      </c>
      <c r="Z257" s="224">
        <v>7</v>
      </c>
      <c r="AA257" s="224">
        <f>IFERROR(Y257/W254,"-")</f>
        <v>137761.60000000001</v>
      </c>
      <c r="AB257" s="224">
        <f t="shared" si="392"/>
        <v>55549.032258064515</v>
      </c>
      <c r="AC257" s="224">
        <f t="shared" si="335"/>
        <v>492005.71428571426</v>
      </c>
      <c r="AD257" s="224">
        <f>IFERROR(X257/W254,"-")</f>
        <v>2.48</v>
      </c>
      <c r="AE257" s="129">
        <f>IFERROR(Z257/W254,"-")</f>
        <v>0.28000000000000003</v>
      </c>
      <c r="AF257" s="489"/>
      <c r="AG257" s="224">
        <v>58</v>
      </c>
      <c r="AH257" s="224">
        <f>SUM(AH254:AH256)</f>
        <v>3236084</v>
      </c>
      <c r="AI257" s="224">
        <v>6</v>
      </c>
      <c r="AJ257" s="224">
        <f>IFERROR(AH257/AF254,"-")</f>
        <v>170320.21052631579</v>
      </c>
      <c r="AK257" s="224">
        <f t="shared" si="393"/>
        <v>55794.551724137928</v>
      </c>
      <c r="AL257" s="224">
        <f t="shared" si="337"/>
        <v>539347.33333333337</v>
      </c>
      <c r="AM257" s="224">
        <f>IFERROR(AG257/AF254,"-")</f>
        <v>3.0526315789473686</v>
      </c>
      <c r="AN257" s="129">
        <f>IFERROR(AI257/AF254,"-")</f>
        <v>0.31578947368421051</v>
      </c>
      <c r="AO257" s="486"/>
      <c r="AP257" s="224">
        <v>171</v>
      </c>
      <c r="AQ257" s="224">
        <f>SUM(AQ254:AQ256)</f>
        <v>12289771</v>
      </c>
      <c r="AR257" s="224">
        <v>18</v>
      </c>
      <c r="AS257" s="224">
        <f>IFERROR(AQ257/AO254,"-")</f>
        <v>215610.01754385966</v>
      </c>
      <c r="AT257" s="224">
        <f t="shared" si="394"/>
        <v>71870.005847953216</v>
      </c>
      <c r="AU257" s="224">
        <f t="shared" si="339"/>
        <v>682765.0555555555</v>
      </c>
      <c r="AV257" s="224">
        <f>IFERROR(AP257/AO254,"-")</f>
        <v>3</v>
      </c>
      <c r="AW257" s="223">
        <f>IFERROR(AR257/AO254,"-")</f>
        <v>0.31578947368421051</v>
      </c>
      <c r="AX257" s="489"/>
      <c r="AY257" s="224">
        <v>842</v>
      </c>
      <c r="AZ257" s="224">
        <f>SUM(AZ254:AZ256)</f>
        <v>56200869</v>
      </c>
      <c r="BA257" s="224">
        <v>85</v>
      </c>
      <c r="BB257" s="224">
        <f>IFERROR(AZ257/AX254,"-")</f>
        <v>70515.519447929735</v>
      </c>
      <c r="BC257" s="224">
        <f t="shared" si="395"/>
        <v>66746.875296912112</v>
      </c>
      <c r="BD257" s="224">
        <f t="shared" si="341"/>
        <v>661186.69411764701</v>
      </c>
      <c r="BE257" s="224">
        <f>IFERROR(AY257/AX254,"-")</f>
        <v>1.0564617314930991</v>
      </c>
      <c r="BF257" s="129">
        <f>IFERROR(BA257/AX254,"-")</f>
        <v>0.10664993726474278</v>
      </c>
      <c r="BG257" s="187"/>
    </row>
    <row r="258" spans="2:59" s="7" customFormat="1" ht="13.5" customHeight="1">
      <c r="B258" s="464">
        <v>64</v>
      </c>
      <c r="C258" s="469" t="s">
        <v>44</v>
      </c>
      <c r="D258" s="301" t="s">
        <v>309</v>
      </c>
      <c r="E258" s="487">
        <f>市区町村別_オーラルフレイル区分別該当人数･割合!E68</f>
        <v>126</v>
      </c>
      <c r="F258" s="243">
        <v>209</v>
      </c>
      <c r="G258" s="58">
        <v>11034205</v>
      </c>
      <c r="H258" s="58">
        <v>21</v>
      </c>
      <c r="I258" s="58">
        <f>IFERROR(G258/E258,"-")</f>
        <v>87573.055555555562</v>
      </c>
      <c r="J258" s="58">
        <f>IFERROR(G258/F258,"-")</f>
        <v>52795.239234449764</v>
      </c>
      <c r="K258" s="58">
        <f t="shared" si="331"/>
        <v>525438.33333333337</v>
      </c>
      <c r="L258" s="58">
        <f>IFERROR(F258/E258,"-")</f>
        <v>1.6587301587301588</v>
      </c>
      <c r="M258" s="217">
        <f>IFERROR(H258/E258,"-")</f>
        <v>0.16666666666666666</v>
      </c>
      <c r="N258" s="487">
        <f>市区町村別_オーラルフレイル区分別該当人数･割合!G68</f>
        <v>96</v>
      </c>
      <c r="O258" s="243">
        <v>139</v>
      </c>
      <c r="P258" s="58">
        <v>7284010</v>
      </c>
      <c r="Q258" s="58">
        <v>14</v>
      </c>
      <c r="R258" s="58">
        <f>IFERROR(P258/N258,"-")</f>
        <v>75875.104166666672</v>
      </c>
      <c r="S258" s="58">
        <f>IFERROR(P258/O258,"-")</f>
        <v>52402.94964028777</v>
      </c>
      <c r="T258" s="58">
        <f t="shared" si="333"/>
        <v>520286.42857142858</v>
      </c>
      <c r="U258" s="58">
        <f>IFERROR(O258/N258,"-")</f>
        <v>1.4479166666666667</v>
      </c>
      <c r="V258" s="27">
        <f>IFERROR(Q258/N258,"-")</f>
        <v>0.14583333333333334</v>
      </c>
      <c r="W258" s="487">
        <f>市区町村別_オーラルフレイル区分別該当人数･割合!I68</f>
        <v>14</v>
      </c>
      <c r="X258" s="243">
        <v>8</v>
      </c>
      <c r="Y258" s="58">
        <v>190333</v>
      </c>
      <c r="Z258" s="58">
        <v>2</v>
      </c>
      <c r="AA258" s="58">
        <f>IFERROR(Y258/W258,"-")</f>
        <v>13595.214285714286</v>
      </c>
      <c r="AB258" s="58">
        <f>IFERROR(Y258/X258,"-")</f>
        <v>23791.625</v>
      </c>
      <c r="AC258" s="58">
        <f t="shared" si="335"/>
        <v>95166.5</v>
      </c>
      <c r="AD258" s="58">
        <f>IFERROR(X258/W258,"-")</f>
        <v>0.5714285714285714</v>
      </c>
      <c r="AE258" s="27">
        <f>IFERROR(Z258/W258,"-")</f>
        <v>0.14285714285714285</v>
      </c>
      <c r="AF258" s="487">
        <f>市区町村別_オーラルフレイル区分別該当人数･割合!K68</f>
        <v>9</v>
      </c>
      <c r="AG258" s="243">
        <v>2</v>
      </c>
      <c r="AH258" s="58">
        <v>114103</v>
      </c>
      <c r="AI258" s="58">
        <v>1</v>
      </c>
      <c r="AJ258" s="58">
        <f>IFERROR(AH258/AF258,"-")</f>
        <v>12678.111111111111</v>
      </c>
      <c r="AK258" s="58">
        <f>IFERROR(AH258/AG258,"-")</f>
        <v>57051.5</v>
      </c>
      <c r="AL258" s="58">
        <f t="shared" si="337"/>
        <v>114103</v>
      </c>
      <c r="AM258" s="58">
        <f>IFERROR(AG258/AF258,"-")</f>
        <v>0.22222222222222221</v>
      </c>
      <c r="AN258" s="27">
        <f>IFERROR(AI258/AF258,"-")</f>
        <v>0.1111111111111111</v>
      </c>
      <c r="AO258" s="484">
        <f>市区町村別_オーラルフレイル区分別該当人数･割合!M68</f>
        <v>53</v>
      </c>
      <c r="AP258" s="243">
        <v>126</v>
      </c>
      <c r="AQ258" s="58">
        <v>16059886</v>
      </c>
      <c r="AR258" s="58">
        <v>13</v>
      </c>
      <c r="AS258" s="58">
        <f>IFERROR(AQ258/AO258,"-")</f>
        <v>303016.71698113205</v>
      </c>
      <c r="AT258" s="58">
        <f>IFERROR(AQ258/AP258,"-")</f>
        <v>127459.41269841269</v>
      </c>
      <c r="AU258" s="58">
        <f t="shared" si="339"/>
        <v>1235375.8461538462</v>
      </c>
      <c r="AV258" s="58">
        <f>IFERROR(AP258/AO258,"-")</f>
        <v>2.3773584905660377</v>
      </c>
      <c r="AW258" s="217">
        <f>IFERROR(AR258/AO258,"-")</f>
        <v>0.24528301886792453</v>
      </c>
      <c r="AX258" s="487">
        <f>市区町村別_オーラルフレイル区分別該当人数･割合!O68</f>
        <v>497</v>
      </c>
      <c r="AY258" s="243">
        <v>481</v>
      </c>
      <c r="AZ258" s="58">
        <v>40371488</v>
      </c>
      <c r="BA258" s="58">
        <v>46</v>
      </c>
      <c r="BB258" s="58">
        <f>IFERROR(AZ258/AX258,"-")</f>
        <v>81230.358148893356</v>
      </c>
      <c r="BC258" s="58">
        <f>IFERROR(AZ258/AY258,"-")</f>
        <v>83932.407484407478</v>
      </c>
      <c r="BD258" s="58">
        <f t="shared" si="341"/>
        <v>877641.04347826086</v>
      </c>
      <c r="BE258" s="58">
        <f>IFERROR(AY258/AX258,"-")</f>
        <v>0.96780684104627768</v>
      </c>
      <c r="BF258" s="27">
        <f>IFERROR(BA258/AX258,"-")</f>
        <v>9.2555331991951706E-2</v>
      </c>
      <c r="BG258" s="187"/>
    </row>
    <row r="259" spans="2:59" s="7" customFormat="1" ht="13.5" customHeight="1">
      <c r="B259" s="465"/>
      <c r="C259" s="470"/>
      <c r="D259" s="300" t="s">
        <v>310</v>
      </c>
      <c r="E259" s="488"/>
      <c r="F259" s="59">
        <v>6</v>
      </c>
      <c r="G259" s="219">
        <v>1269632</v>
      </c>
      <c r="H259" s="219">
        <v>1</v>
      </c>
      <c r="I259" s="219">
        <f>IFERROR(G259/E258,"-")</f>
        <v>10076.444444444445</v>
      </c>
      <c r="J259" s="219">
        <f t="shared" ref="J259:J261" si="396">IFERROR(G259/F259,"-")</f>
        <v>211605.33333333334</v>
      </c>
      <c r="K259" s="219">
        <f t="shared" si="331"/>
        <v>1269632</v>
      </c>
      <c r="L259" s="219">
        <f>IFERROR(F259/E258,"-")</f>
        <v>4.7619047619047616E-2</v>
      </c>
      <c r="M259" s="218">
        <f>IFERROR(H259/E258,"-")</f>
        <v>7.9365079365079361E-3</v>
      </c>
      <c r="N259" s="488"/>
      <c r="O259" s="59">
        <v>6</v>
      </c>
      <c r="P259" s="219">
        <v>1269632</v>
      </c>
      <c r="Q259" s="219">
        <v>1</v>
      </c>
      <c r="R259" s="219">
        <f>IFERROR(P259/N258,"-")</f>
        <v>13225.333333333334</v>
      </c>
      <c r="S259" s="219">
        <f t="shared" ref="S259:S261" si="397">IFERROR(P259/O259,"-")</f>
        <v>211605.33333333334</v>
      </c>
      <c r="T259" s="219">
        <f t="shared" si="333"/>
        <v>1269632</v>
      </c>
      <c r="U259" s="219">
        <f>IFERROR(O259/N258,"-")</f>
        <v>6.25E-2</v>
      </c>
      <c r="V259" s="144">
        <f>IFERROR(Q259/N258,"-")</f>
        <v>1.0416666666666666E-2</v>
      </c>
      <c r="W259" s="488"/>
      <c r="X259" s="59">
        <v>6</v>
      </c>
      <c r="Y259" s="219">
        <v>1269632</v>
      </c>
      <c r="Z259" s="219">
        <v>1</v>
      </c>
      <c r="AA259" s="219">
        <f>IFERROR(Y259/W258,"-")</f>
        <v>90688</v>
      </c>
      <c r="AB259" s="219">
        <f t="shared" ref="AB259:AB261" si="398">IFERROR(Y259/X259,"-")</f>
        <v>211605.33333333334</v>
      </c>
      <c r="AC259" s="219">
        <f t="shared" si="335"/>
        <v>1269632</v>
      </c>
      <c r="AD259" s="219">
        <f>IFERROR(X259/W258,"-")</f>
        <v>0.42857142857142855</v>
      </c>
      <c r="AE259" s="144">
        <f>IFERROR(Z259/W258,"-")</f>
        <v>7.1428571428571425E-2</v>
      </c>
      <c r="AF259" s="488"/>
      <c r="AG259" s="59">
        <v>6</v>
      </c>
      <c r="AH259" s="219">
        <v>1269632</v>
      </c>
      <c r="AI259" s="219">
        <v>1</v>
      </c>
      <c r="AJ259" s="219">
        <f>IFERROR(AH259/AF258,"-")</f>
        <v>141070.22222222222</v>
      </c>
      <c r="AK259" s="219">
        <f t="shared" ref="AK259:AK261" si="399">IFERROR(AH259/AG259,"-")</f>
        <v>211605.33333333334</v>
      </c>
      <c r="AL259" s="219">
        <f t="shared" si="337"/>
        <v>1269632</v>
      </c>
      <c r="AM259" s="219">
        <f>IFERROR(AG259/AF258,"-")</f>
        <v>0.66666666666666663</v>
      </c>
      <c r="AN259" s="144">
        <f>IFERROR(AI259/AF258,"-")</f>
        <v>0.1111111111111111</v>
      </c>
      <c r="AO259" s="485"/>
      <c r="AP259" s="59">
        <v>0</v>
      </c>
      <c r="AQ259" s="219">
        <v>0</v>
      </c>
      <c r="AR259" s="219">
        <v>0</v>
      </c>
      <c r="AS259" s="219">
        <f>IFERROR(AQ259/AO258,"-")</f>
        <v>0</v>
      </c>
      <c r="AT259" s="219" t="str">
        <f t="shared" ref="AT259:AT261" si="400">IFERROR(AQ259/AP259,"-")</f>
        <v>-</v>
      </c>
      <c r="AU259" s="219" t="str">
        <f t="shared" si="339"/>
        <v>-</v>
      </c>
      <c r="AV259" s="219">
        <f>IFERROR(AP259/AO258,"-")</f>
        <v>0</v>
      </c>
      <c r="AW259" s="218">
        <f>IFERROR(AR259/AO258,"-")</f>
        <v>0</v>
      </c>
      <c r="AX259" s="488"/>
      <c r="AY259" s="59">
        <v>0</v>
      </c>
      <c r="AZ259" s="219">
        <v>0</v>
      </c>
      <c r="BA259" s="219">
        <v>0</v>
      </c>
      <c r="BB259" s="219">
        <f>IFERROR(AZ259/AX258,"-")</f>
        <v>0</v>
      </c>
      <c r="BC259" s="219" t="str">
        <f t="shared" ref="BC259:BC261" si="401">IFERROR(AZ259/AY259,"-")</f>
        <v>-</v>
      </c>
      <c r="BD259" s="219" t="str">
        <f t="shared" si="341"/>
        <v>-</v>
      </c>
      <c r="BE259" s="219">
        <f>IFERROR(AY259/AX258,"-")</f>
        <v>0</v>
      </c>
      <c r="BF259" s="144">
        <f>IFERROR(BA259/AX258,"-")</f>
        <v>0</v>
      </c>
      <c r="BG259" s="187"/>
    </row>
    <row r="260" spans="2:59" s="7" customFormat="1" ht="13.5" customHeight="1">
      <c r="B260" s="465"/>
      <c r="C260" s="470"/>
      <c r="D260" s="297" t="s">
        <v>311</v>
      </c>
      <c r="E260" s="488"/>
      <c r="F260" s="222">
        <v>6</v>
      </c>
      <c r="G260" s="222">
        <v>104260</v>
      </c>
      <c r="H260" s="222">
        <v>1</v>
      </c>
      <c r="I260" s="222">
        <f>IFERROR(G260/E258,"-")</f>
        <v>827.46031746031747</v>
      </c>
      <c r="J260" s="222">
        <f t="shared" si="396"/>
        <v>17376.666666666668</v>
      </c>
      <c r="K260" s="222">
        <f t="shared" si="331"/>
        <v>104260</v>
      </c>
      <c r="L260" s="222">
        <f>IFERROR(F260/E258,"-")</f>
        <v>4.7619047619047616E-2</v>
      </c>
      <c r="M260" s="221">
        <f>IFERROR(H260/E258,"-")</f>
        <v>7.9365079365079361E-3</v>
      </c>
      <c r="N260" s="488"/>
      <c r="O260" s="222">
        <v>6</v>
      </c>
      <c r="P260" s="222">
        <v>104260</v>
      </c>
      <c r="Q260" s="222">
        <v>1</v>
      </c>
      <c r="R260" s="222">
        <f>IFERROR(P260/N258,"-")</f>
        <v>1086.0416666666667</v>
      </c>
      <c r="S260" s="222">
        <f t="shared" si="397"/>
        <v>17376.666666666668</v>
      </c>
      <c r="T260" s="222">
        <f t="shared" si="333"/>
        <v>104260</v>
      </c>
      <c r="U260" s="222">
        <f>IFERROR(O260/N258,"-")</f>
        <v>6.25E-2</v>
      </c>
      <c r="V260" s="29">
        <f>IFERROR(Q260/N258,"-")</f>
        <v>1.0416666666666666E-2</v>
      </c>
      <c r="W260" s="488"/>
      <c r="X260" s="222">
        <v>6</v>
      </c>
      <c r="Y260" s="222">
        <v>104260</v>
      </c>
      <c r="Z260" s="222">
        <v>1</v>
      </c>
      <c r="AA260" s="222">
        <f>IFERROR(Y260/W258,"-")</f>
        <v>7447.1428571428569</v>
      </c>
      <c r="AB260" s="222">
        <f t="shared" si="398"/>
        <v>17376.666666666668</v>
      </c>
      <c r="AC260" s="222">
        <f t="shared" si="335"/>
        <v>104260</v>
      </c>
      <c r="AD260" s="222">
        <f>IFERROR(X260/W258,"-")</f>
        <v>0.42857142857142855</v>
      </c>
      <c r="AE260" s="29">
        <f>IFERROR(Z260/W258,"-")</f>
        <v>7.1428571428571425E-2</v>
      </c>
      <c r="AF260" s="488"/>
      <c r="AG260" s="222">
        <v>6</v>
      </c>
      <c r="AH260" s="222">
        <v>104260</v>
      </c>
      <c r="AI260" s="222">
        <v>1</v>
      </c>
      <c r="AJ260" s="222">
        <f>IFERROR(AH260/AF258,"-")</f>
        <v>11584.444444444445</v>
      </c>
      <c r="AK260" s="222">
        <f t="shared" si="399"/>
        <v>17376.666666666668</v>
      </c>
      <c r="AL260" s="222">
        <f t="shared" si="337"/>
        <v>104260</v>
      </c>
      <c r="AM260" s="222">
        <f>IFERROR(AG260/AF258,"-")</f>
        <v>0.66666666666666663</v>
      </c>
      <c r="AN260" s="29">
        <f>IFERROR(AI260/AF258,"-")</f>
        <v>0.1111111111111111</v>
      </c>
      <c r="AO260" s="485"/>
      <c r="AP260" s="222">
        <v>0</v>
      </c>
      <c r="AQ260" s="222">
        <v>0</v>
      </c>
      <c r="AR260" s="222">
        <v>0</v>
      </c>
      <c r="AS260" s="222">
        <f>IFERROR(AQ260/AO258,"-")</f>
        <v>0</v>
      </c>
      <c r="AT260" s="222" t="str">
        <f t="shared" si="400"/>
        <v>-</v>
      </c>
      <c r="AU260" s="222" t="str">
        <f t="shared" si="339"/>
        <v>-</v>
      </c>
      <c r="AV260" s="222">
        <f>IFERROR(AP260/AO258,"-")</f>
        <v>0</v>
      </c>
      <c r="AW260" s="221">
        <f>IFERROR(AR260/AO258,"-")</f>
        <v>0</v>
      </c>
      <c r="AX260" s="488"/>
      <c r="AY260" s="222">
        <v>0</v>
      </c>
      <c r="AZ260" s="222">
        <v>0</v>
      </c>
      <c r="BA260" s="222">
        <v>0</v>
      </c>
      <c r="BB260" s="222">
        <f>IFERROR(AZ260/AX258,"-")</f>
        <v>0</v>
      </c>
      <c r="BC260" s="222" t="str">
        <f t="shared" si="401"/>
        <v>-</v>
      </c>
      <c r="BD260" s="222" t="str">
        <f t="shared" si="341"/>
        <v>-</v>
      </c>
      <c r="BE260" s="222">
        <f>IFERROR(AY260/AX258,"-")</f>
        <v>0</v>
      </c>
      <c r="BF260" s="29">
        <f>IFERROR(BA260/AX258,"-")</f>
        <v>0</v>
      </c>
      <c r="BG260" s="187"/>
    </row>
    <row r="261" spans="2:59" s="7" customFormat="1" ht="13.5" customHeight="1">
      <c r="B261" s="466"/>
      <c r="C261" s="471"/>
      <c r="D261" s="298" t="s">
        <v>64</v>
      </c>
      <c r="E261" s="489"/>
      <c r="F261" s="224">
        <v>213</v>
      </c>
      <c r="G261" s="224">
        <f>SUM(G258:G260)</f>
        <v>12408097</v>
      </c>
      <c r="H261" s="224">
        <v>21</v>
      </c>
      <c r="I261" s="224">
        <f>IFERROR(G261/E258,"-")</f>
        <v>98476.960317460311</v>
      </c>
      <c r="J261" s="224">
        <f t="shared" si="396"/>
        <v>58253.976525821599</v>
      </c>
      <c r="K261" s="224">
        <f t="shared" si="331"/>
        <v>590861.76190476189</v>
      </c>
      <c r="L261" s="224">
        <f>IFERROR(F261/E258,"-")</f>
        <v>1.6904761904761905</v>
      </c>
      <c r="M261" s="223">
        <f>IFERROR(H261/E258,"-")</f>
        <v>0.16666666666666666</v>
      </c>
      <c r="N261" s="489"/>
      <c r="O261" s="224">
        <v>143</v>
      </c>
      <c r="P261" s="224">
        <f>SUM(P258:P260)</f>
        <v>8657902</v>
      </c>
      <c r="Q261" s="224">
        <v>14</v>
      </c>
      <c r="R261" s="224">
        <f>IFERROR(P261/N258,"-")</f>
        <v>90186.479166666672</v>
      </c>
      <c r="S261" s="224">
        <f t="shared" si="397"/>
        <v>60544.769230769234</v>
      </c>
      <c r="T261" s="224">
        <f t="shared" si="333"/>
        <v>618421.57142857148</v>
      </c>
      <c r="U261" s="224">
        <f>IFERROR(O261/N258,"-")</f>
        <v>1.4895833333333333</v>
      </c>
      <c r="V261" s="129">
        <f>IFERROR(Q261/N258,"-")</f>
        <v>0.14583333333333334</v>
      </c>
      <c r="W261" s="489"/>
      <c r="X261" s="224">
        <v>12</v>
      </c>
      <c r="Y261" s="224">
        <f>SUM(Y258:Y260)</f>
        <v>1564225</v>
      </c>
      <c r="Z261" s="224">
        <v>2</v>
      </c>
      <c r="AA261" s="224">
        <f>IFERROR(Y261/W258,"-")</f>
        <v>111730.35714285714</v>
      </c>
      <c r="AB261" s="224">
        <f t="shared" si="398"/>
        <v>130352.08333333333</v>
      </c>
      <c r="AC261" s="224">
        <f t="shared" si="335"/>
        <v>782112.5</v>
      </c>
      <c r="AD261" s="224">
        <f>IFERROR(X261/W258,"-")</f>
        <v>0.8571428571428571</v>
      </c>
      <c r="AE261" s="129">
        <f>IFERROR(Z261/W258,"-")</f>
        <v>0.14285714285714285</v>
      </c>
      <c r="AF261" s="489"/>
      <c r="AG261" s="224">
        <v>6</v>
      </c>
      <c r="AH261" s="224">
        <f>SUM(AH258:AH260)</f>
        <v>1487995</v>
      </c>
      <c r="AI261" s="224">
        <v>1</v>
      </c>
      <c r="AJ261" s="224">
        <f>IFERROR(AH261/AF258,"-")</f>
        <v>165332.77777777778</v>
      </c>
      <c r="AK261" s="224">
        <f t="shared" si="399"/>
        <v>247999.16666666666</v>
      </c>
      <c r="AL261" s="224">
        <f t="shared" si="337"/>
        <v>1487995</v>
      </c>
      <c r="AM261" s="224">
        <f>IFERROR(AG261/AF258,"-")</f>
        <v>0.66666666666666663</v>
      </c>
      <c r="AN261" s="129">
        <f>IFERROR(AI261/AF258,"-")</f>
        <v>0.1111111111111111</v>
      </c>
      <c r="AO261" s="486"/>
      <c r="AP261" s="224">
        <v>126</v>
      </c>
      <c r="AQ261" s="224">
        <f>SUM(AQ258:AQ260)</f>
        <v>16059886</v>
      </c>
      <c r="AR261" s="224">
        <v>13</v>
      </c>
      <c r="AS261" s="224">
        <f>IFERROR(AQ261/AO258,"-")</f>
        <v>303016.71698113205</v>
      </c>
      <c r="AT261" s="224">
        <f t="shared" si="400"/>
        <v>127459.41269841269</v>
      </c>
      <c r="AU261" s="224">
        <f t="shared" si="339"/>
        <v>1235375.8461538462</v>
      </c>
      <c r="AV261" s="224">
        <f>IFERROR(AP261/AO258,"-")</f>
        <v>2.3773584905660377</v>
      </c>
      <c r="AW261" s="223">
        <f>IFERROR(AR261/AO258,"-")</f>
        <v>0.24528301886792453</v>
      </c>
      <c r="AX261" s="489"/>
      <c r="AY261" s="224">
        <v>481</v>
      </c>
      <c r="AZ261" s="224">
        <f>SUM(AZ258:AZ260)</f>
        <v>40371488</v>
      </c>
      <c r="BA261" s="224">
        <v>46</v>
      </c>
      <c r="BB261" s="224">
        <f>IFERROR(AZ261/AX258,"-")</f>
        <v>81230.358148893356</v>
      </c>
      <c r="BC261" s="224">
        <f t="shared" si="401"/>
        <v>83932.407484407478</v>
      </c>
      <c r="BD261" s="224">
        <f t="shared" si="341"/>
        <v>877641.04347826086</v>
      </c>
      <c r="BE261" s="224">
        <f>IFERROR(AY261/AX258,"-")</f>
        <v>0.96780684104627768</v>
      </c>
      <c r="BF261" s="129">
        <f>IFERROR(BA261/AX258,"-")</f>
        <v>9.2555331991951706E-2</v>
      </c>
      <c r="BG261" s="187"/>
    </row>
    <row r="262" spans="2:59" s="7" customFormat="1" ht="13.5" customHeight="1">
      <c r="B262" s="464">
        <v>65</v>
      </c>
      <c r="C262" s="469" t="s">
        <v>9</v>
      </c>
      <c r="D262" s="301" t="s">
        <v>309</v>
      </c>
      <c r="E262" s="487">
        <f>市区町村別_オーラルフレイル区分別該当人数･割合!E69</f>
        <v>154</v>
      </c>
      <c r="F262" s="243">
        <v>261</v>
      </c>
      <c r="G262" s="58">
        <v>19170773</v>
      </c>
      <c r="H262" s="58">
        <v>27</v>
      </c>
      <c r="I262" s="58">
        <f>IFERROR(G262/E262,"-")</f>
        <v>124485.53896103895</v>
      </c>
      <c r="J262" s="58">
        <f>IFERROR(G262/F262,"-")</f>
        <v>73451.237547892713</v>
      </c>
      <c r="K262" s="58">
        <f t="shared" si="331"/>
        <v>710028.62962962966</v>
      </c>
      <c r="L262" s="58">
        <f>IFERROR(F262/E262,"-")</f>
        <v>1.6948051948051948</v>
      </c>
      <c r="M262" s="217">
        <f>IFERROR(H262/E262,"-")</f>
        <v>0.17532467532467533</v>
      </c>
      <c r="N262" s="487">
        <f>市区町村別_オーラルフレイル区分別該当人数･割合!G69</f>
        <v>96</v>
      </c>
      <c r="O262" s="243">
        <v>157</v>
      </c>
      <c r="P262" s="58">
        <v>13175147</v>
      </c>
      <c r="Q262" s="58">
        <v>17</v>
      </c>
      <c r="R262" s="58">
        <f>IFERROR(P262/N262,"-")</f>
        <v>137241.11458333334</v>
      </c>
      <c r="S262" s="58">
        <f>IFERROR(P262/O262,"-")</f>
        <v>83918.133757961783</v>
      </c>
      <c r="T262" s="58">
        <f t="shared" si="333"/>
        <v>775008.6470588235</v>
      </c>
      <c r="U262" s="58">
        <f>IFERROR(O262/N262,"-")</f>
        <v>1.6354166666666667</v>
      </c>
      <c r="V262" s="27">
        <f>IFERROR(Q262/N262,"-")</f>
        <v>0.17708333333333334</v>
      </c>
      <c r="W262" s="487">
        <f>市区町村別_オーラルフレイル区分別該当人数･割合!I69</f>
        <v>17</v>
      </c>
      <c r="X262" s="243">
        <v>51</v>
      </c>
      <c r="Y262" s="58">
        <v>2189381</v>
      </c>
      <c r="Z262" s="58">
        <v>6</v>
      </c>
      <c r="AA262" s="58">
        <f>IFERROR(Y262/W262,"-")</f>
        <v>128787.11764705883</v>
      </c>
      <c r="AB262" s="58">
        <f>IFERROR(Y262/X262,"-")</f>
        <v>42929.039215686273</v>
      </c>
      <c r="AC262" s="58">
        <f t="shared" si="335"/>
        <v>364896.83333333331</v>
      </c>
      <c r="AD262" s="58">
        <f>IFERROR(X262/W262,"-")</f>
        <v>3</v>
      </c>
      <c r="AE262" s="27">
        <f>IFERROR(Z262/W262,"-")</f>
        <v>0.35294117647058826</v>
      </c>
      <c r="AF262" s="487">
        <f>市区町村別_オーラルフレイル区分別該当人数･割合!K69</f>
        <v>9</v>
      </c>
      <c r="AG262" s="243">
        <v>26</v>
      </c>
      <c r="AH262" s="58">
        <v>667034</v>
      </c>
      <c r="AI262" s="58">
        <v>3</v>
      </c>
      <c r="AJ262" s="58">
        <f>IFERROR(AH262/AF262,"-")</f>
        <v>74114.888888888891</v>
      </c>
      <c r="AK262" s="58">
        <f>IFERROR(AH262/AG262,"-")</f>
        <v>25655.153846153848</v>
      </c>
      <c r="AL262" s="58">
        <f t="shared" si="337"/>
        <v>222344.66666666666</v>
      </c>
      <c r="AM262" s="58">
        <f>IFERROR(AG262/AF262,"-")</f>
        <v>2.8888888888888888</v>
      </c>
      <c r="AN262" s="27">
        <f>IFERROR(AI262/AF262,"-")</f>
        <v>0.33333333333333331</v>
      </c>
      <c r="AO262" s="484">
        <f>市区町村別_オーラルフレイル区分別該当人数･割合!M69</f>
        <v>54</v>
      </c>
      <c r="AP262" s="243">
        <v>140</v>
      </c>
      <c r="AQ262" s="58">
        <v>12455878</v>
      </c>
      <c r="AR262" s="58">
        <v>17</v>
      </c>
      <c r="AS262" s="58">
        <f>IFERROR(AQ262/AO262,"-")</f>
        <v>230664.40740740742</v>
      </c>
      <c r="AT262" s="58">
        <f>IFERROR(AQ262/AP262,"-")</f>
        <v>88970.557142857142</v>
      </c>
      <c r="AU262" s="58">
        <f t="shared" si="339"/>
        <v>732698.70588235289</v>
      </c>
      <c r="AV262" s="58">
        <f>IFERROR(AP262/AO262,"-")</f>
        <v>2.5925925925925926</v>
      </c>
      <c r="AW262" s="217">
        <f>IFERROR(AR262/AO262,"-")</f>
        <v>0.31481481481481483</v>
      </c>
      <c r="AX262" s="487">
        <f>市区町村別_オーラルフレイル区分別該当人数･割合!O69</f>
        <v>546</v>
      </c>
      <c r="AY262" s="243">
        <v>507</v>
      </c>
      <c r="AZ262" s="58">
        <v>35068532</v>
      </c>
      <c r="BA262" s="58">
        <v>56</v>
      </c>
      <c r="BB262" s="58">
        <f>IFERROR(AZ262/AX262,"-")</f>
        <v>64228.080586080585</v>
      </c>
      <c r="BC262" s="58">
        <f>IFERROR(AZ262/AY262,"-")</f>
        <v>69168.702169625249</v>
      </c>
      <c r="BD262" s="58">
        <f t="shared" si="341"/>
        <v>626223.78571428568</v>
      </c>
      <c r="BE262" s="58">
        <f>IFERROR(AY262/AX262,"-")</f>
        <v>0.9285714285714286</v>
      </c>
      <c r="BF262" s="27">
        <f>IFERROR(BA262/AX262,"-")</f>
        <v>0.10256410256410256</v>
      </c>
      <c r="BG262" s="187"/>
    </row>
    <row r="263" spans="2:59" s="7" customFormat="1" ht="13.5" customHeight="1">
      <c r="B263" s="465"/>
      <c r="C263" s="470"/>
      <c r="D263" s="300" t="s">
        <v>310</v>
      </c>
      <c r="E263" s="488"/>
      <c r="F263" s="59">
        <v>13</v>
      </c>
      <c r="G263" s="219">
        <v>3293073</v>
      </c>
      <c r="H263" s="219">
        <v>2</v>
      </c>
      <c r="I263" s="219">
        <f>IFERROR(G263/E262,"-")</f>
        <v>21383.590909090908</v>
      </c>
      <c r="J263" s="219">
        <f t="shared" ref="J263:J265" si="402">IFERROR(G263/F263,"-")</f>
        <v>253313.30769230769</v>
      </c>
      <c r="K263" s="219">
        <f t="shared" si="331"/>
        <v>1646536.5</v>
      </c>
      <c r="L263" s="219">
        <f>IFERROR(F263/E262,"-")</f>
        <v>8.4415584415584416E-2</v>
      </c>
      <c r="M263" s="218">
        <f>IFERROR(H263/E262,"-")</f>
        <v>1.2987012987012988E-2</v>
      </c>
      <c r="N263" s="488"/>
      <c r="O263" s="59">
        <v>13</v>
      </c>
      <c r="P263" s="219">
        <v>3293073</v>
      </c>
      <c r="Q263" s="219">
        <v>2</v>
      </c>
      <c r="R263" s="219">
        <f>IFERROR(P263/N262,"-")</f>
        <v>34302.84375</v>
      </c>
      <c r="S263" s="219">
        <f t="shared" ref="S263:S265" si="403">IFERROR(P263/O263,"-")</f>
        <v>253313.30769230769</v>
      </c>
      <c r="T263" s="219">
        <f t="shared" si="333"/>
        <v>1646536.5</v>
      </c>
      <c r="U263" s="219">
        <f>IFERROR(O263/N262,"-")</f>
        <v>0.13541666666666666</v>
      </c>
      <c r="V263" s="144">
        <f>IFERROR(Q263/N262,"-")</f>
        <v>2.0833333333333332E-2</v>
      </c>
      <c r="W263" s="488"/>
      <c r="X263" s="59">
        <v>0</v>
      </c>
      <c r="Y263" s="219">
        <v>0</v>
      </c>
      <c r="Z263" s="219">
        <v>0</v>
      </c>
      <c r="AA263" s="219">
        <f>IFERROR(Y263/W262,"-")</f>
        <v>0</v>
      </c>
      <c r="AB263" s="219" t="str">
        <f t="shared" ref="AB263:AB265" si="404">IFERROR(Y263/X263,"-")</f>
        <v>-</v>
      </c>
      <c r="AC263" s="219" t="str">
        <f t="shared" si="335"/>
        <v>-</v>
      </c>
      <c r="AD263" s="219">
        <f>IFERROR(X263/W262,"-")</f>
        <v>0</v>
      </c>
      <c r="AE263" s="144">
        <f>IFERROR(Z263/W262,"-")</f>
        <v>0</v>
      </c>
      <c r="AF263" s="488"/>
      <c r="AG263" s="59">
        <v>0</v>
      </c>
      <c r="AH263" s="219">
        <v>0</v>
      </c>
      <c r="AI263" s="219">
        <v>0</v>
      </c>
      <c r="AJ263" s="219">
        <f>IFERROR(AH263/AF262,"-")</f>
        <v>0</v>
      </c>
      <c r="AK263" s="219" t="str">
        <f t="shared" ref="AK263:AK265" si="405">IFERROR(AH263/AG263,"-")</f>
        <v>-</v>
      </c>
      <c r="AL263" s="219" t="str">
        <f t="shared" si="337"/>
        <v>-</v>
      </c>
      <c r="AM263" s="219">
        <f>IFERROR(AG263/AF262,"-")</f>
        <v>0</v>
      </c>
      <c r="AN263" s="144">
        <f>IFERROR(AI263/AF262,"-")</f>
        <v>0</v>
      </c>
      <c r="AO263" s="485"/>
      <c r="AP263" s="59">
        <v>20</v>
      </c>
      <c r="AQ263" s="219">
        <v>5108867</v>
      </c>
      <c r="AR263" s="219">
        <v>4</v>
      </c>
      <c r="AS263" s="219">
        <f>IFERROR(AQ263/AO262,"-")</f>
        <v>94608.648148148146</v>
      </c>
      <c r="AT263" s="219">
        <f t="shared" ref="AT263:AT265" si="406">IFERROR(AQ263/AP263,"-")</f>
        <v>255443.35</v>
      </c>
      <c r="AU263" s="219">
        <f t="shared" si="339"/>
        <v>1277216.75</v>
      </c>
      <c r="AV263" s="219">
        <f>IFERROR(AP263/AO262,"-")</f>
        <v>0.37037037037037035</v>
      </c>
      <c r="AW263" s="218">
        <f>IFERROR(AR263/AO262,"-")</f>
        <v>7.407407407407407E-2</v>
      </c>
      <c r="AX263" s="488"/>
      <c r="AY263" s="59">
        <v>0</v>
      </c>
      <c r="AZ263" s="219">
        <v>0</v>
      </c>
      <c r="BA263" s="219">
        <v>0</v>
      </c>
      <c r="BB263" s="219">
        <f>IFERROR(AZ263/AX262,"-")</f>
        <v>0</v>
      </c>
      <c r="BC263" s="219" t="str">
        <f t="shared" ref="BC263:BC265" si="407">IFERROR(AZ263/AY263,"-")</f>
        <v>-</v>
      </c>
      <c r="BD263" s="219" t="str">
        <f t="shared" si="341"/>
        <v>-</v>
      </c>
      <c r="BE263" s="219">
        <f>IFERROR(AY263/AX262,"-")</f>
        <v>0</v>
      </c>
      <c r="BF263" s="144">
        <f>IFERROR(BA263/AX262,"-")</f>
        <v>0</v>
      </c>
      <c r="BG263" s="187"/>
    </row>
    <row r="264" spans="2:59" s="7" customFormat="1" ht="13.5" customHeight="1">
      <c r="B264" s="465"/>
      <c r="C264" s="470"/>
      <c r="D264" s="297" t="s">
        <v>311</v>
      </c>
      <c r="E264" s="488"/>
      <c r="F264" s="222">
        <v>9</v>
      </c>
      <c r="G264" s="222">
        <v>24160</v>
      </c>
      <c r="H264" s="222">
        <v>1</v>
      </c>
      <c r="I264" s="222">
        <f>IFERROR(G264/E262,"-")</f>
        <v>156.88311688311688</v>
      </c>
      <c r="J264" s="222">
        <f t="shared" si="402"/>
        <v>2684.4444444444443</v>
      </c>
      <c r="K264" s="222">
        <f t="shared" si="331"/>
        <v>24160</v>
      </c>
      <c r="L264" s="222">
        <f>IFERROR(F264/E262,"-")</f>
        <v>5.844155844155844E-2</v>
      </c>
      <c r="M264" s="221">
        <f>IFERROR(H264/E262,"-")</f>
        <v>6.4935064935064939E-3</v>
      </c>
      <c r="N264" s="488"/>
      <c r="O264" s="222">
        <v>9</v>
      </c>
      <c r="P264" s="222">
        <v>24160</v>
      </c>
      <c r="Q264" s="222">
        <v>1</v>
      </c>
      <c r="R264" s="222">
        <f>IFERROR(P264/N262,"-")</f>
        <v>251.66666666666666</v>
      </c>
      <c r="S264" s="222">
        <f t="shared" si="403"/>
        <v>2684.4444444444443</v>
      </c>
      <c r="T264" s="222">
        <f t="shared" si="333"/>
        <v>24160</v>
      </c>
      <c r="U264" s="222">
        <f>IFERROR(O264/N262,"-")</f>
        <v>9.375E-2</v>
      </c>
      <c r="V264" s="29">
        <f>IFERROR(Q264/N262,"-")</f>
        <v>1.0416666666666666E-2</v>
      </c>
      <c r="W264" s="488"/>
      <c r="X264" s="222">
        <v>0</v>
      </c>
      <c r="Y264" s="222">
        <v>0</v>
      </c>
      <c r="Z264" s="222">
        <v>0</v>
      </c>
      <c r="AA264" s="222">
        <f>IFERROR(Y264/W262,"-")</f>
        <v>0</v>
      </c>
      <c r="AB264" s="222" t="str">
        <f t="shared" si="404"/>
        <v>-</v>
      </c>
      <c r="AC264" s="222" t="str">
        <f t="shared" si="335"/>
        <v>-</v>
      </c>
      <c r="AD264" s="222">
        <f>IFERROR(X264/W262,"-")</f>
        <v>0</v>
      </c>
      <c r="AE264" s="29">
        <f>IFERROR(Z264/W262,"-")</f>
        <v>0</v>
      </c>
      <c r="AF264" s="488"/>
      <c r="AG264" s="222">
        <v>0</v>
      </c>
      <c r="AH264" s="222">
        <v>0</v>
      </c>
      <c r="AI264" s="222">
        <v>0</v>
      </c>
      <c r="AJ264" s="222">
        <f>IFERROR(AH264/AF262,"-")</f>
        <v>0</v>
      </c>
      <c r="AK264" s="222" t="str">
        <f t="shared" si="405"/>
        <v>-</v>
      </c>
      <c r="AL264" s="222" t="str">
        <f t="shared" si="337"/>
        <v>-</v>
      </c>
      <c r="AM264" s="222">
        <f>IFERROR(AG264/AF262,"-")</f>
        <v>0</v>
      </c>
      <c r="AN264" s="29">
        <f>IFERROR(AI264/AF262,"-")</f>
        <v>0</v>
      </c>
      <c r="AO264" s="485"/>
      <c r="AP264" s="222">
        <v>9</v>
      </c>
      <c r="AQ264" s="222">
        <v>24160</v>
      </c>
      <c r="AR264" s="222">
        <v>1</v>
      </c>
      <c r="AS264" s="222">
        <f>IFERROR(AQ264/AO262,"-")</f>
        <v>447.40740740740739</v>
      </c>
      <c r="AT264" s="222">
        <f t="shared" si="406"/>
        <v>2684.4444444444443</v>
      </c>
      <c r="AU264" s="222">
        <f t="shared" si="339"/>
        <v>24160</v>
      </c>
      <c r="AV264" s="222">
        <f>IFERROR(AP264/AO262,"-")</f>
        <v>0.16666666666666666</v>
      </c>
      <c r="AW264" s="221">
        <f>IFERROR(AR264/AO262,"-")</f>
        <v>1.8518518518518517E-2</v>
      </c>
      <c r="AX264" s="488"/>
      <c r="AY264" s="222">
        <v>0</v>
      </c>
      <c r="AZ264" s="222">
        <v>0</v>
      </c>
      <c r="BA264" s="222">
        <v>0</v>
      </c>
      <c r="BB264" s="222">
        <f>IFERROR(AZ264/AX262,"-")</f>
        <v>0</v>
      </c>
      <c r="BC264" s="222" t="str">
        <f t="shared" si="407"/>
        <v>-</v>
      </c>
      <c r="BD264" s="222" t="str">
        <f t="shared" si="341"/>
        <v>-</v>
      </c>
      <c r="BE264" s="222">
        <f>IFERROR(AY264/AX262,"-")</f>
        <v>0</v>
      </c>
      <c r="BF264" s="29">
        <f>IFERROR(BA264/AX262,"-")</f>
        <v>0</v>
      </c>
      <c r="BG264" s="187"/>
    </row>
    <row r="265" spans="2:59" s="7" customFormat="1" ht="13.5" customHeight="1">
      <c r="B265" s="466"/>
      <c r="C265" s="471"/>
      <c r="D265" s="298" t="s">
        <v>64</v>
      </c>
      <c r="E265" s="489"/>
      <c r="F265" s="224">
        <v>270</v>
      </c>
      <c r="G265" s="224">
        <f>SUM(G262:G264)</f>
        <v>22488006</v>
      </c>
      <c r="H265" s="224">
        <v>28</v>
      </c>
      <c r="I265" s="224">
        <f>IFERROR(G265/E262,"-")</f>
        <v>146026.01298701297</v>
      </c>
      <c r="J265" s="224">
        <f t="shared" si="402"/>
        <v>83288.911111111112</v>
      </c>
      <c r="K265" s="224">
        <f t="shared" si="331"/>
        <v>803143.07142857148</v>
      </c>
      <c r="L265" s="224">
        <f>IFERROR(F265/E262,"-")</f>
        <v>1.7532467532467533</v>
      </c>
      <c r="M265" s="223">
        <f>IFERROR(H265/E262,"-")</f>
        <v>0.18181818181818182</v>
      </c>
      <c r="N265" s="489"/>
      <c r="O265" s="224">
        <v>166</v>
      </c>
      <c r="P265" s="224">
        <f>SUM(P262:P264)</f>
        <v>16492380</v>
      </c>
      <c r="Q265" s="224">
        <v>18</v>
      </c>
      <c r="R265" s="224">
        <f>IFERROR(P265/N262,"-")</f>
        <v>171795.625</v>
      </c>
      <c r="S265" s="224">
        <f t="shared" si="403"/>
        <v>99351.686746987951</v>
      </c>
      <c r="T265" s="224">
        <f t="shared" si="333"/>
        <v>916243.33333333337</v>
      </c>
      <c r="U265" s="224">
        <f>IFERROR(O265/N262,"-")</f>
        <v>1.7291666666666667</v>
      </c>
      <c r="V265" s="129">
        <f>IFERROR(Q265/N262,"-")</f>
        <v>0.1875</v>
      </c>
      <c r="W265" s="489"/>
      <c r="X265" s="224">
        <v>51</v>
      </c>
      <c r="Y265" s="224">
        <f>SUM(Y262:Y264)</f>
        <v>2189381</v>
      </c>
      <c r="Z265" s="224">
        <v>6</v>
      </c>
      <c r="AA265" s="224">
        <f>IFERROR(Y265/W262,"-")</f>
        <v>128787.11764705883</v>
      </c>
      <c r="AB265" s="224">
        <f t="shared" si="404"/>
        <v>42929.039215686273</v>
      </c>
      <c r="AC265" s="224">
        <f t="shared" si="335"/>
        <v>364896.83333333331</v>
      </c>
      <c r="AD265" s="224">
        <f>IFERROR(X265/W262,"-")</f>
        <v>3</v>
      </c>
      <c r="AE265" s="129">
        <f>IFERROR(Z265/W262,"-")</f>
        <v>0.35294117647058826</v>
      </c>
      <c r="AF265" s="489"/>
      <c r="AG265" s="224">
        <v>26</v>
      </c>
      <c r="AH265" s="224">
        <f>SUM(AH262:AH264)</f>
        <v>667034</v>
      </c>
      <c r="AI265" s="224">
        <v>3</v>
      </c>
      <c r="AJ265" s="224">
        <f>IFERROR(AH265/AF262,"-")</f>
        <v>74114.888888888891</v>
      </c>
      <c r="AK265" s="224">
        <f t="shared" si="405"/>
        <v>25655.153846153848</v>
      </c>
      <c r="AL265" s="224">
        <f t="shared" si="337"/>
        <v>222344.66666666666</v>
      </c>
      <c r="AM265" s="224">
        <f>IFERROR(AG265/AF262,"-")</f>
        <v>2.8888888888888888</v>
      </c>
      <c r="AN265" s="129">
        <f>IFERROR(AI265/AF262,"-")</f>
        <v>0.33333333333333331</v>
      </c>
      <c r="AO265" s="486"/>
      <c r="AP265" s="224">
        <v>149</v>
      </c>
      <c r="AQ265" s="224">
        <f>SUM(AQ262:AQ264)</f>
        <v>17588905</v>
      </c>
      <c r="AR265" s="224">
        <v>18</v>
      </c>
      <c r="AS265" s="224">
        <f>IFERROR(AQ265/AO262,"-")</f>
        <v>325720.46296296298</v>
      </c>
      <c r="AT265" s="224">
        <f t="shared" si="406"/>
        <v>118046.34228187919</v>
      </c>
      <c r="AU265" s="224">
        <f t="shared" si="339"/>
        <v>977161.38888888888</v>
      </c>
      <c r="AV265" s="224">
        <f>IFERROR(AP265/AO262,"-")</f>
        <v>2.7592592592592591</v>
      </c>
      <c r="AW265" s="223">
        <f>IFERROR(AR265/AO262,"-")</f>
        <v>0.33333333333333331</v>
      </c>
      <c r="AX265" s="489"/>
      <c r="AY265" s="224">
        <v>507</v>
      </c>
      <c r="AZ265" s="224">
        <f>SUM(AZ262:AZ264)</f>
        <v>35068532</v>
      </c>
      <c r="BA265" s="224">
        <v>56</v>
      </c>
      <c r="BB265" s="224">
        <f>IFERROR(AZ265/AX262,"-")</f>
        <v>64228.080586080585</v>
      </c>
      <c r="BC265" s="224">
        <f t="shared" si="407"/>
        <v>69168.702169625249</v>
      </c>
      <c r="BD265" s="224">
        <f t="shared" si="341"/>
        <v>626223.78571428568</v>
      </c>
      <c r="BE265" s="224">
        <f>IFERROR(AY265/AX262,"-")</f>
        <v>0.9285714285714286</v>
      </c>
      <c r="BF265" s="129">
        <f>IFERROR(BA265/AX262,"-")</f>
        <v>0.10256410256410256</v>
      </c>
      <c r="BG265" s="187"/>
    </row>
    <row r="266" spans="2:59" s="7" customFormat="1" ht="13.5" customHeight="1">
      <c r="B266" s="464">
        <v>66</v>
      </c>
      <c r="C266" s="469" t="s">
        <v>4</v>
      </c>
      <c r="D266" s="301" t="s">
        <v>309</v>
      </c>
      <c r="E266" s="487">
        <f>市区町村別_オーラルフレイル区分別該当人数･割合!E70</f>
        <v>176</v>
      </c>
      <c r="F266" s="243">
        <v>221</v>
      </c>
      <c r="G266" s="58">
        <v>13974458</v>
      </c>
      <c r="H266" s="58">
        <v>22</v>
      </c>
      <c r="I266" s="58">
        <f>IFERROR(G266/E266,"-")</f>
        <v>79400.329545454544</v>
      </c>
      <c r="J266" s="58">
        <f>IFERROR(G266/F266,"-")</f>
        <v>63232.841628959279</v>
      </c>
      <c r="K266" s="58">
        <f t="shared" si="331"/>
        <v>635202.63636363635</v>
      </c>
      <c r="L266" s="58">
        <f>IFERROR(F266/E266,"-")</f>
        <v>1.2556818181818181</v>
      </c>
      <c r="M266" s="217">
        <f>IFERROR(H266/E266,"-")</f>
        <v>0.125</v>
      </c>
      <c r="N266" s="487">
        <f>市区町村別_オーラルフレイル区分別該当人数･割合!G70</f>
        <v>114</v>
      </c>
      <c r="O266" s="243">
        <v>127</v>
      </c>
      <c r="P266" s="58">
        <v>9024062</v>
      </c>
      <c r="Q266" s="58">
        <v>13</v>
      </c>
      <c r="R266" s="58">
        <f>IFERROR(P266/N266,"-")</f>
        <v>79158.438596491222</v>
      </c>
      <c r="S266" s="58">
        <f>IFERROR(P266/O266,"-")</f>
        <v>71055.606299212595</v>
      </c>
      <c r="T266" s="58">
        <f t="shared" si="333"/>
        <v>694158.61538461538</v>
      </c>
      <c r="U266" s="58">
        <f>IFERROR(O266/N266,"-")</f>
        <v>1.1140350877192982</v>
      </c>
      <c r="V266" s="27">
        <f>IFERROR(Q266/N266,"-")</f>
        <v>0.11403508771929824</v>
      </c>
      <c r="W266" s="487">
        <f>市区町村別_オーラルフレイル区分別該当人数･割合!I70</f>
        <v>14</v>
      </c>
      <c r="X266" s="243">
        <v>44</v>
      </c>
      <c r="Y266" s="58">
        <v>3206229</v>
      </c>
      <c r="Z266" s="58">
        <v>4</v>
      </c>
      <c r="AA266" s="58">
        <f>IFERROR(Y266/W266,"-")</f>
        <v>229016.35714285713</v>
      </c>
      <c r="AB266" s="58">
        <f>IFERROR(Y266/X266,"-")</f>
        <v>72868.840909090912</v>
      </c>
      <c r="AC266" s="58">
        <f t="shared" si="335"/>
        <v>801557.25</v>
      </c>
      <c r="AD266" s="58">
        <f>IFERROR(X266/W266,"-")</f>
        <v>3.1428571428571428</v>
      </c>
      <c r="AE266" s="27">
        <f>IFERROR(Z266/W266,"-")</f>
        <v>0.2857142857142857</v>
      </c>
      <c r="AF266" s="487">
        <f>市区町村別_オーラルフレイル区分別該当人数･割合!K70</f>
        <v>11</v>
      </c>
      <c r="AG266" s="243">
        <v>32</v>
      </c>
      <c r="AH266" s="58">
        <v>3132159</v>
      </c>
      <c r="AI266" s="58">
        <v>3</v>
      </c>
      <c r="AJ266" s="58">
        <f>IFERROR(AH266/AF266,"-")</f>
        <v>284741.72727272729</v>
      </c>
      <c r="AK266" s="58">
        <f>IFERROR(AH266/AG266,"-")</f>
        <v>97879.96875</v>
      </c>
      <c r="AL266" s="58">
        <f t="shared" si="337"/>
        <v>1044053</v>
      </c>
      <c r="AM266" s="58">
        <f>IFERROR(AG266/AF266,"-")</f>
        <v>2.9090909090909092</v>
      </c>
      <c r="AN266" s="27">
        <f>IFERROR(AI266/AF266,"-")</f>
        <v>0.27272727272727271</v>
      </c>
      <c r="AO266" s="484">
        <f>市区町村別_オーラルフレイル区分別該当人数･割合!M70</f>
        <v>25</v>
      </c>
      <c r="AP266" s="243">
        <v>91</v>
      </c>
      <c r="AQ266" s="58">
        <v>7864669</v>
      </c>
      <c r="AR266" s="58">
        <v>9</v>
      </c>
      <c r="AS266" s="58">
        <f>IFERROR(AQ266/AO266,"-")</f>
        <v>314586.76</v>
      </c>
      <c r="AT266" s="58">
        <f>IFERROR(AQ266/AP266,"-")</f>
        <v>86424.934065934067</v>
      </c>
      <c r="AU266" s="58">
        <f t="shared" si="339"/>
        <v>873852.11111111112</v>
      </c>
      <c r="AV266" s="58">
        <f>IFERROR(AP266/AO266,"-")</f>
        <v>3.64</v>
      </c>
      <c r="AW266" s="217">
        <f>IFERROR(AR266/AO266,"-")</f>
        <v>0.36</v>
      </c>
      <c r="AX266" s="487">
        <f>市区町村別_オーラルフレイル区分別該当人数･割合!O70</f>
        <v>788</v>
      </c>
      <c r="AY266" s="243">
        <v>492</v>
      </c>
      <c r="AZ266" s="58">
        <v>42025777</v>
      </c>
      <c r="BA266" s="58">
        <v>49</v>
      </c>
      <c r="BB266" s="58">
        <f>IFERROR(AZ266/AX266,"-")</f>
        <v>53332.20431472081</v>
      </c>
      <c r="BC266" s="58">
        <f>IFERROR(AZ266/AY266,"-")</f>
        <v>85418.245934959356</v>
      </c>
      <c r="BD266" s="58">
        <f t="shared" si="341"/>
        <v>857668.91836734698</v>
      </c>
      <c r="BE266" s="58">
        <f>IFERROR(AY266/AX266,"-")</f>
        <v>0.62436548223350252</v>
      </c>
      <c r="BF266" s="27">
        <f>IFERROR(BA266/AX266,"-")</f>
        <v>6.2182741116751268E-2</v>
      </c>
      <c r="BG266" s="187"/>
    </row>
    <row r="267" spans="2:59" s="7" customFormat="1" ht="13.5" customHeight="1">
      <c r="B267" s="465"/>
      <c r="C267" s="470"/>
      <c r="D267" s="300" t="s">
        <v>310</v>
      </c>
      <c r="E267" s="488"/>
      <c r="F267" s="59">
        <v>2</v>
      </c>
      <c r="G267" s="219">
        <v>451343</v>
      </c>
      <c r="H267" s="219">
        <v>1</v>
      </c>
      <c r="I267" s="219">
        <f>IFERROR(G267/E266,"-")</f>
        <v>2564.4488636363635</v>
      </c>
      <c r="J267" s="219">
        <f t="shared" ref="J267:J269" si="408">IFERROR(G267/F267,"-")</f>
        <v>225671.5</v>
      </c>
      <c r="K267" s="219">
        <f t="shared" si="331"/>
        <v>451343</v>
      </c>
      <c r="L267" s="219">
        <f>IFERROR(F267/E266,"-")</f>
        <v>1.1363636363636364E-2</v>
      </c>
      <c r="M267" s="218">
        <f>IFERROR(H267/E266,"-")</f>
        <v>5.681818181818182E-3</v>
      </c>
      <c r="N267" s="488"/>
      <c r="O267" s="59">
        <v>0</v>
      </c>
      <c r="P267" s="219">
        <v>0</v>
      </c>
      <c r="Q267" s="219">
        <v>0</v>
      </c>
      <c r="R267" s="219">
        <f>IFERROR(P267/N266,"-")</f>
        <v>0</v>
      </c>
      <c r="S267" s="219" t="str">
        <f t="shared" ref="S267:S269" si="409">IFERROR(P267/O267,"-")</f>
        <v>-</v>
      </c>
      <c r="T267" s="219" t="str">
        <f t="shared" si="333"/>
        <v>-</v>
      </c>
      <c r="U267" s="219">
        <f>IFERROR(O267/N266,"-")</f>
        <v>0</v>
      </c>
      <c r="V267" s="144">
        <f>IFERROR(Q267/N266,"-")</f>
        <v>0</v>
      </c>
      <c r="W267" s="488"/>
      <c r="X267" s="59">
        <v>0</v>
      </c>
      <c r="Y267" s="219">
        <v>0</v>
      </c>
      <c r="Z267" s="219">
        <v>0</v>
      </c>
      <c r="AA267" s="219">
        <f>IFERROR(Y267/W266,"-")</f>
        <v>0</v>
      </c>
      <c r="AB267" s="219" t="str">
        <f t="shared" ref="AB267:AB269" si="410">IFERROR(Y267/X267,"-")</f>
        <v>-</v>
      </c>
      <c r="AC267" s="219" t="str">
        <f t="shared" si="335"/>
        <v>-</v>
      </c>
      <c r="AD267" s="219">
        <f>IFERROR(X267/W266,"-")</f>
        <v>0</v>
      </c>
      <c r="AE267" s="144">
        <f>IFERROR(Z267/W266,"-")</f>
        <v>0</v>
      </c>
      <c r="AF267" s="488"/>
      <c r="AG267" s="59">
        <v>0</v>
      </c>
      <c r="AH267" s="219">
        <v>0</v>
      </c>
      <c r="AI267" s="219">
        <v>0</v>
      </c>
      <c r="AJ267" s="219">
        <f>IFERROR(AH267/AF266,"-")</f>
        <v>0</v>
      </c>
      <c r="AK267" s="219" t="str">
        <f t="shared" ref="AK267:AK269" si="411">IFERROR(AH267/AG267,"-")</f>
        <v>-</v>
      </c>
      <c r="AL267" s="219" t="str">
        <f t="shared" si="337"/>
        <v>-</v>
      </c>
      <c r="AM267" s="219">
        <f>IFERROR(AG267/AF266,"-")</f>
        <v>0</v>
      </c>
      <c r="AN267" s="144">
        <f>IFERROR(AI267/AF266,"-")</f>
        <v>0</v>
      </c>
      <c r="AO267" s="485"/>
      <c r="AP267" s="59">
        <v>0</v>
      </c>
      <c r="AQ267" s="219">
        <v>0</v>
      </c>
      <c r="AR267" s="219">
        <v>0</v>
      </c>
      <c r="AS267" s="219">
        <f>IFERROR(AQ267/AO266,"-")</f>
        <v>0</v>
      </c>
      <c r="AT267" s="219" t="str">
        <f t="shared" ref="AT267:AT269" si="412">IFERROR(AQ267/AP267,"-")</f>
        <v>-</v>
      </c>
      <c r="AU267" s="219" t="str">
        <f t="shared" si="339"/>
        <v>-</v>
      </c>
      <c r="AV267" s="219">
        <f>IFERROR(AP267/AO266,"-")</f>
        <v>0</v>
      </c>
      <c r="AW267" s="218">
        <f>IFERROR(AR267/AO266,"-")</f>
        <v>0</v>
      </c>
      <c r="AX267" s="488"/>
      <c r="AY267" s="59">
        <v>9</v>
      </c>
      <c r="AZ267" s="219">
        <v>2554543</v>
      </c>
      <c r="BA267" s="219">
        <v>2</v>
      </c>
      <c r="BB267" s="219">
        <f>IFERROR(AZ267/AX266,"-")</f>
        <v>3241.8058375634519</v>
      </c>
      <c r="BC267" s="219">
        <f t="shared" ref="BC267:BC269" si="413">IFERROR(AZ267/AY267,"-")</f>
        <v>283838.11111111112</v>
      </c>
      <c r="BD267" s="219">
        <f t="shared" si="341"/>
        <v>1277271.5</v>
      </c>
      <c r="BE267" s="219">
        <f>IFERROR(AY267/AX266,"-")</f>
        <v>1.1421319796954314E-2</v>
      </c>
      <c r="BF267" s="144">
        <f>IFERROR(BA267/AX266,"-")</f>
        <v>2.5380710659898475E-3</v>
      </c>
      <c r="BG267" s="187"/>
    </row>
    <row r="268" spans="2:59" s="7" customFormat="1" ht="13.5" customHeight="1">
      <c r="B268" s="465"/>
      <c r="C268" s="470"/>
      <c r="D268" s="297" t="s">
        <v>311</v>
      </c>
      <c r="E268" s="488"/>
      <c r="F268" s="222">
        <v>11</v>
      </c>
      <c r="G268" s="222">
        <v>80243</v>
      </c>
      <c r="H268" s="222">
        <v>1</v>
      </c>
      <c r="I268" s="222">
        <f>IFERROR(G268/E266,"-")</f>
        <v>455.92613636363637</v>
      </c>
      <c r="J268" s="222">
        <f t="shared" si="408"/>
        <v>7294.818181818182</v>
      </c>
      <c r="K268" s="222">
        <f t="shared" si="331"/>
        <v>80243</v>
      </c>
      <c r="L268" s="222">
        <f>IFERROR(F268/E266,"-")</f>
        <v>6.25E-2</v>
      </c>
      <c r="M268" s="221">
        <f>IFERROR(H268/E266,"-")</f>
        <v>5.681818181818182E-3</v>
      </c>
      <c r="N268" s="488"/>
      <c r="O268" s="222">
        <v>0</v>
      </c>
      <c r="P268" s="222">
        <v>0</v>
      </c>
      <c r="Q268" s="222">
        <v>0</v>
      </c>
      <c r="R268" s="222">
        <f>IFERROR(P268/N266,"-")</f>
        <v>0</v>
      </c>
      <c r="S268" s="222" t="str">
        <f t="shared" si="409"/>
        <v>-</v>
      </c>
      <c r="T268" s="222" t="str">
        <f t="shared" si="333"/>
        <v>-</v>
      </c>
      <c r="U268" s="222">
        <f>IFERROR(O268/N266,"-")</f>
        <v>0</v>
      </c>
      <c r="V268" s="29">
        <f>IFERROR(Q268/N266,"-")</f>
        <v>0</v>
      </c>
      <c r="W268" s="488"/>
      <c r="X268" s="222">
        <v>0</v>
      </c>
      <c r="Y268" s="222">
        <v>0</v>
      </c>
      <c r="Z268" s="222">
        <v>0</v>
      </c>
      <c r="AA268" s="222">
        <f>IFERROR(Y268/W266,"-")</f>
        <v>0</v>
      </c>
      <c r="AB268" s="222" t="str">
        <f t="shared" si="410"/>
        <v>-</v>
      </c>
      <c r="AC268" s="222" t="str">
        <f t="shared" si="335"/>
        <v>-</v>
      </c>
      <c r="AD268" s="222">
        <f>IFERROR(X268/W266,"-")</f>
        <v>0</v>
      </c>
      <c r="AE268" s="29">
        <f>IFERROR(Z268/W266,"-")</f>
        <v>0</v>
      </c>
      <c r="AF268" s="488"/>
      <c r="AG268" s="222">
        <v>0</v>
      </c>
      <c r="AH268" s="222">
        <v>0</v>
      </c>
      <c r="AI268" s="222">
        <v>0</v>
      </c>
      <c r="AJ268" s="222">
        <f>IFERROR(AH268/AF266,"-")</f>
        <v>0</v>
      </c>
      <c r="AK268" s="222" t="str">
        <f t="shared" si="411"/>
        <v>-</v>
      </c>
      <c r="AL268" s="222" t="str">
        <f t="shared" si="337"/>
        <v>-</v>
      </c>
      <c r="AM268" s="222">
        <f>IFERROR(AG268/AF266,"-")</f>
        <v>0</v>
      </c>
      <c r="AN268" s="29">
        <f>IFERROR(AI268/AF266,"-")</f>
        <v>0</v>
      </c>
      <c r="AO268" s="485"/>
      <c r="AP268" s="222">
        <v>0</v>
      </c>
      <c r="AQ268" s="222">
        <v>0</v>
      </c>
      <c r="AR268" s="222">
        <v>0</v>
      </c>
      <c r="AS268" s="222">
        <f>IFERROR(AQ268/AO266,"-")</f>
        <v>0</v>
      </c>
      <c r="AT268" s="222" t="str">
        <f t="shared" si="412"/>
        <v>-</v>
      </c>
      <c r="AU268" s="222" t="str">
        <f t="shared" si="339"/>
        <v>-</v>
      </c>
      <c r="AV268" s="222">
        <f>IFERROR(AP268/AO266,"-")</f>
        <v>0</v>
      </c>
      <c r="AW268" s="221">
        <f>IFERROR(AR268/AO266,"-")</f>
        <v>0</v>
      </c>
      <c r="AX268" s="488"/>
      <c r="AY268" s="222">
        <v>4</v>
      </c>
      <c r="AZ268" s="222">
        <v>17487</v>
      </c>
      <c r="BA268" s="222">
        <v>1</v>
      </c>
      <c r="BB268" s="222">
        <f>IFERROR(AZ268/AX266,"-")</f>
        <v>22.191624365482234</v>
      </c>
      <c r="BC268" s="222">
        <f t="shared" si="413"/>
        <v>4371.75</v>
      </c>
      <c r="BD268" s="222">
        <f t="shared" si="341"/>
        <v>17487</v>
      </c>
      <c r="BE268" s="222">
        <f>IFERROR(AY268/AX266,"-")</f>
        <v>5.076142131979695E-3</v>
      </c>
      <c r="BF268" s="29">
        <f>IFERROR(BA268/AX266,"-")</f>
        <v>1.2690355329949238E-3</v>
      </c>
      <c r="BG268" s="187"/>
    </row>
    <row r="269" spans="2:59" s="7" customFormat="1" ht="13.5" customHeight="1">
      <c r="B269" s="466"/>
      <c r="C269" s="471"/>
      <c r="D269" s="298" t="s">
        <v>64</v>
      </c>
      <c r="E269" s="489"/>
      <c r="F269" s="224">
        <v>222</v>
      </c>
      <c r="G269" s="224">
        <f>SUM(G266:G268)</f>
        <v>14506044</v>
      </c>
      <c r="H269" s="224">
        <v>22</v>
      </c>
      <c r="I269" s="224">
        <f>IFERROR(G269/E266,"-")</f>
        <v>82420.704545454544</v>
      </c>
      <c r="J269" s="224">
        <f t="shared" si="408"/>
        <v>65342.54054054054</v>
      </c>
      <c r="K269" s="224">
        <f t="shared" si="331"/>
        <v>659365.63636363635</v>
      </c>
      <c r="L269" s="224">
        <f>IFERROR(F269/E266,"-")</f>
        <v>1.2613636363636365</v>
      </c>
      <c r="M269" s="223">
        <f>IFERROR(H269/E266,"-")</f>
        <v>0.125</v>
      </c>
      <c r="N269" s="489"/>
      <c r="O269" s="224">
        <v>127</v>
      </c>
      <c r="P269" s="224">
        <f>SUM(P266:P268)</f>
        <v>9024062</v>
      </c>
      <c r="Q269" s="224">
        <v>13</v>
      </c>
      <c r="R269" s="224">
        <f>IFERROR(P269/N266,"-")</f>
        <v>79158.438596491222</v>
      </c>
      <c r="S269" s="224">
        <f t="shared" si="409"/>
        <v>71055.606299212595</v>
      </c>
      <c r="T269" s="224">
        <f t="shared" si="333"/>
        <v>694158.61538461538</v>
      </c>
      <c r="U269" s="224">
        <f>IFERROR(O269/N266,"-")</f>
        <v>1.1140350877192982</v>
      </c>
      <c r="V269" s="129">
        <f>IFERROR(Q269/N266,"-")</f>
        <v>0.11403508771929824</v>
      </c>
      <c r="W269" s="489"/>
      <c r="X269" s="224">
        <v>44</v>
      </c>
      <c r="Y269" s="224">
        <f>SUM(Y266:Y268)</f>
        <v>3206229</v>
      </c>
      <c r="Z269" s="224">
        <v>4</v>
      </c>
      <c r="AA269" s="224">
        <f>IFERROR(Y269/W266,"-")</f>
        <v>229016.35714285713</v>
      </c>
      <c r="AB269" s="224">
        <f t="shared" si="410"/>
        <v>72868.840909090912</v>
      </c>
      <c r="AC269" s="224">
        <f t="shared" si="335"/>
        <v>801557.25</v>
      </c>
      <c r="AD269" s="224">
        <f>IFERROR(X269/W266,"-")</f>
        <v>3.1428571428571428</v>
      </c>
      <c r="AE269" s="129">
        <f>IFERROR(Z269/W266,"-")</f>
        <v>0.2857142857142857</v>
      </c>
      <c r="AF269" s="489"/>
      <c r="AG269" s="224">
        <v>32</v>
      </c>
      <c r="AH269" s="224">
        <f>SUM(AH266:AH268)</f>
        <v>3132159</v>
      </c>
      <c r="AI269" s="224">
        <v>3</v>
      </c>
      <c r="AJ269" s="224">
        <f>IFERROR(AH269/AF266,"-")</f>
        <v>284741.72727272729</v>
      </c>
      <c r="AK269" s="224">
        <f t="shared" si="411"/>
        <v>97879.96875</v>
      </c>
      <c r="AL269" s="224">
        <f t="shared" si="337"/>
        <v>1044053</v>
      </c>
      <c r="AM269" s="224">
        <f>IFERROR(AG269/AF266,"-")</f>
        <v>2.9090909090909092</v>
      </c>
      <c r="AN269" s="129">
        <f>IFERROR(AI269/AF266,"-")</f>
        <v>0.27272727272727271</v>
      </c>
      <c r="AO269" s="486"/>
      <c r="AP269" s="224">
        <v>91</v>
      </c>
      <c r="AQ269" s="224">
        <f>SUM(AQ266:AQ268)</f>
        <v>7864669</v>
      </c>
      <c r="AR269" s="224">
        <v>9</v>
      </c>
      <c r="AS269" s="224">
        <f>IFERROR(AQ269/AO266,"-")</f>
        <v>314586.76</v>
      </c>
      <c r="AT269" s="224">
        <f t="shared" si="412"/>
        <v>86424.934065934067</v>
      </c>
      <c r="AU269" s="224">
        <f t="shared" si="339"/>
        <v>873852.11111111112</v>
      </c>
      <c r="AV269" s="224">
        <f>IFERROR(AP269/AO266,"-")</f>
        <v>3.64</v>
      </c>
      <c r="AW269" s="223">
        <f>IFERROR(AR269/AO266,"-")</f>
        <v>0.36</v>
      </c>
      <c r="AX269" s="489"/>
      <c r="AY269" s="224">
        <v>492</v>
      </c>
      <c r="AZ269" s="224">
        <f>SUM(AZ266:AZ268)</f>
        <v>44597807</v>
      </c>
      <c r="BA269" s="224">
        <v>49</v>
      </c>
      <c r="BB269" s="224">
        <f>IFERROR(AZ269/AX266,"-")</f>
        <v>56596.201776649745</v>
      </c>
      <c r="BC269" s="224">
        <f t="shared" si="413"/>
        <v>90645.949186991871</v>
      </c>
      <c r="BD269" s="224">
        <f t="shared" si="341"/>
        <v>910159.32653061219</v>
      </c>
      <c r="BE269" s="224">
        <f>IFERROR(AY269/AX266,"-")</f>
        <v>0.62436548223350252</v>
      </c>
      <c r="BF269" s="129">
        <f>IFERROR(BA269/AX266,"-")</f>
        <v>6.2182741116751268E-2</v>
      </c>
      <c r="BG269" s="187"/>
    </row>
    <row r="270" spans="2:59" s="7" customFormat="1" ht="13.5" customHeight="1">
      <c r="B270" s="464">
        <v>67</v>
      </c>
      <c r="C270" s="469" t="s">
        <v>5</v>
      </c>
      <c r="D270" s="301" t="s">
        <v>309</v>
      </c>
      <c r="E270" s="487">
        <f>市区町村別_オーラルフレイル区分別該当人数･割合!E71</f>
        <v>46</v>
      </c>
      <c r="F270" s="243">
        <v>119</v>
      </c>
      <c r="G270" s="58">
        <v>12802653</v>
      </c>
      <c r="H270" s="58">
        <v>12</v>
      </c>
      <c r="I270" s="58">
        <f>IFERROR(G270/E270,"-")</f>
        <v>278318.54347826086</v>
      </c>
      <c r="J270" s="58">
        <f>IFERROR(G270/F270,"-")</f>
        <v>107585.31932773109</v>
      </c>
      <c r="K270" s="58">
        <f t="shared" si="331"/>
        <v>1066887.75</v>
      </c>
      <c r="L270" s="58">
        <f>IFERROR(F270/E270,"-")</f>
        <v>2.5869565217391304</v>
      </c>
      <c r="M270" s="217">
        <f>IFERROR(H270/E270,"-")</f>
        <v>0.2608695652173913</v>
      </c>
      <c r="N270" s="487">
        <f>市区町村別_オーラルフレイル区分別該当人数･割合!G71</f>
        <v>12</v>
      </c>
      <c r="O270" s="243">
        <v>36</v>
      </c>
      <c r="P270" s="58">
        <v>2529916</v>
      </c>
      <c r="Q270" s="58">
        <v>3</v>
      </c>
      <c r="R270" s="58">
        <f>IFERROR(P270/N270,"-")</f>
        <v>210826.33333333334</v>
      </c>
      <c r="S270" s="58">
        <f>IFERROR(P270/O270,"-")</f>
        <v>70275.444444444438</v>
      </c>
      <c r="T270" s="58">
        <f t="shared" si="333"/>
        <v>843305.33333333337</v>
      </c>
      <c r="U270" s="58">
        <f>IFERROR(O270/N270,"-")</f>
        <v>3</v>
      </c>
      <c r="V270" s="27">
        <f>IFERROR(Q270/N270,"-")</f>
        <v>0.25</v>
      </c>
      <c r="W270" s="487">
        <f>市区町村別_オーラルフレイル区分別該当人数･割合!I71</f>
        <v>0</v>
      </c>
      <c r="X270" s="243">
        <v>0</v>
      </c>
      <c r="Y270" s="58">
        <v>0</v>
      </c>
      <c r="Z270" s="58">
        <v>0</v>
      </c>
      <c r="AA270" s="58" t="str">
        <f>IFERROR(Y270/W270,"-")</f>
        <v>-</v>
      </c>
      <c r="AB270" s="58" t="str">
        <f>IFERROR(Y270/X270,"-")</f>
        <v>-</v>
      </c>
      <c r="AC270" s="58" t="str">
        <f t="shared" si="335"/>
        <v>-</v>
      </c>
      <c r="AD270" s="58" t="str">
        <f>IFERROR(X270/W270,"-")</f>
        <v>-</v>
      </c>
      <c r="AE270" s="27" t="str">
        <f>IFERROR(Z270/W270,"-")</f>
        <v>-</v>
      </c>
      <c r="AF270" s="487">
        <f>市区町村別_オーラルフレイル区分別該当人数･割合!K71</f>
        <v>0</v>
      </c>
      <c r="AG270" s="243">
        <v>0</v>
      </c>
      <c r="AH270" s="58">
        <v>0</v>
      </c>
      <c r="AI270" s="58">
        <v>0</v>
      </c>
      <c r="AJ270" s="58" t="str">
        <f>IFERROR(AH270/AF270,"-")</f>
        <v>-</v>
      </c>
      <c r="AK270" s="58" t="str">
        <f>IFERROR(AH270/AG270,"-")</f>
        <v>-</v>
      </c>
      <c r="AL270" s="58" t="str">
        <f t="shared" si="337"/>
        <v>-</v>
      </c>
      <c r="AM270" s="58" t="str">
        <f>IFERROR(AG270/AF270,"-")</f>
        <v>-</v>
      </c>
      <c r="AN270" s="27" t="str">
        <f>IFERROR(AI270/AF270,"-")</f>
        <v>-</v>
      </c>
      <c r="AO270" s="484">
        <f>市区町村別_オーラルフレイル区分別該当人数･割合!M71</f>
        <v>6</v>
      </c>
      <c r="AP270" s="243">
        <v>36</v>
      </c>
      <c r="AQ270" s="58">
        <v>4416925</v>
      </c>
      <c r="AR270" s="58">
        <v>3</v>
      </c>
      <c r="AS270" s="58">
        <f>IFERROR(AQ270/AO270,"-")</f>
        <v>736154.16666666663</v>
      </c>
      <c r="AT270" s="58">
        <f>IFERROR(AQ270/AP270,"-")</f>
        <v>122692.36111111111</v>
      </c>
      <c r="AU270" s="58">
        <f t="shared" si="339"/>
        <v>1472308.3333333333</v>
      </c>
      <c r="AV270" s="58">
        <f>IFERROR(AP270/AO270,"-")</f>
        <v>6</v>
      </c>
      <c r="AW270" s="217">
        <f>IFERROR(AR270/AO270,"-")</f>
        <v>0.5</v>
      </c>
      <c r="AX270" s="487">
        <f>市区町村別_オーラルフレイル区分別該当人数･割合!O71</f>
        <v>158</v>
      </c>
      <c r="AY270" s="243">
        <v>158</v>
      </c>
      <c r="AZ270" s="58">
        <v>10422057</v>
      </c>
      <c r="BA270" s="58">
        <v>17</v>
      </c>
      <c r="BB270" s="58">
        <f>IFERROR(AZ270/AX270,"-")</f>
        <v>65962.386075949369</v>
      </c>
      <c r="BC270" s="58">
        <f>IFERROR(AZ270/AY270,"-")</f>
        <v>65962.386075949369</v>
      </c>
      <c r="BD270" s="58">
        <f t="shared" si="341"/>
        <v>613062.17647058819</v>
      </c>
      <c r="BE270" s="58">
        <f>IFERROR(AY270/AX270,"-")</f>
        <v>1</v>
      </c>
      <c r="BF270" s="27">
        <f>IFERROR(BA270/AX270,"-")</f>
        <v>0.10759493670886076</v>
      </c>
      <c r="BG270" s="187"/>
    </row>
    <row r="271" spans="2:59" s="7" customFormat="1" ht="13.5" customHeight="1">
      <c r="B271" s="465"/>
      <c r="C271" s="470"/>
      <c r="D271" s="300" t="s">
        <v>310</v>
      </c>
      <c r="E271" s="488"/>
      <c r="F271" s="59">
        <v>0</v>
      </c>
      <c r="G271" s="219">
        <v>0</v>
      </c>
      <c r="H271" s="219">
        <v>0</v>
      </c>
      <c r="I271" s="219">
        <f>IFERROR(G271/E270,"-")</f>
        <v>0</v>
      </c>
      <c r="J271" s="219" t="str">
        <f t="shared" ref="J271:J273" si="414">IFERROR(G271/F271,"-")</f>
        <v>-</v>
      </c>
      <c r="K271" s="219" t="str">
        <f t="shared" si="331"/>
        <v>-</v>
      </c>
      <c r="L271" s="219">
        <f>IFERROR(F271/E270,"-")</f>
        <v>0</v>
      </c>
      <c r="M271" s="218">
        <f>IFERROR(H271/E270,"-")</f>
        <v>0</v>
      </c>
      <c r="N271" s="488"/>
      <c r="O271" s="59">
        <v>0</v>
      </c>
      <c r="P271" s="219">
        <v>0</v>
      </c>
      <c r="Q271" s="219">
        <v>0</v>
      </c>
      <c r="R271" s="219">
        <f>IFERROR(P271/N270,"-")</f>
        <v>0</v>
      </c>
      <c r="S271" s="219" t="str">
        <f t="shared" ref="S271:S273" si="415">IFERROR(P271/O271,"-")</f>
        <v>-</v>
      </c>
      <c r="T271" s="219" t="str">
        <f t="shared" si="333"/>
        <v>-</v>
      </c>
      <c r="U271" s="219">
        <f>IFERROR(O271/N270,"-")</f>
        <v>0</v>
      </c>
      <c r="V271" s="144">
        <f>IFERROR(Q271/N270,"-")</f>
        <v>0</v>
      </c>
      <c r="W271" s="488"/>
      <c r="X271" s="59">
        <v>0</v>
      </c>
      <c r="Y271" s="219">
        <v>0</v>
      </c>
      <c r="Z271" s="219">
        <v>0</v>
      </c>
      <c r="AA271" s="219" t="str">
        <f>IFERROR(Y271/W270,"-")</f>
        <v>-</v>
      </c>
      <c r="AB271" s="219" t="str">
        <f t="shared" ref="AB271:AB273" si="416">IFERROR(Y271/X271,"-")</f>
        <v>-</v>
      </c>
      <c r="AC271" s="219" t="str">
        <f t="shared" si="335"/>
        <v>-</v>
      </c>
      <c r="AD271" s="219" t="str">
        <f>IFERROR(X271/W270,"-")</f>
        <v>-</v>
      </c>
      <c r="AE271" s="144" t="str">
        <f>IFERROR(Z271/W270,"-")</f>
        <v>-</v>
      </c>
      <c r="AF271" s="488"/>
      <c r="AG271" s="59">
        <v>0</v>
      </c>
      <c r="AH271" s="219">
        <v>0</v>
      </c>
      <c r="AI271" s="219">
        <v>0</v>
      </c>
      <c r="AJ271" s="219" t="str">
        <f>IFERROR(AH271/AF270,"-")</f>
        <v>-</v>
      </c>
      <c r="AK271" s="219" t="str">
        <f t="shared" ref="AK271:AK273" si="417">IFERROR(AH271/AG271,"-")</f>
        <v>-</v>
      </c>
      <c r="AL271" s="219" t="str">
        <f t="shared" si="337"/>
        <v>-</v>
      </c>
      <c r="AM271" s="219" t="str">
        <f>IFERROR(AG271/AF270,"-")</f>
        <v>-</v>
      </c>
      <c r="AN271" s="144" t="str">
        <f>IFERROR(AI271/AF270,"-")</f>
        <v>-</v>
      </c>
      <c r="AO271" s="485"/>
      <c r="AP271" s="59">
        <v>0</v>
      </c>
      <c r="AQ271" s="219">
        <v>0</v>
      </c>
      <c r="AR271" s="219">
        <v>0</v>
      </c>
      <c r="AS271" s="219">
        <f>IFERROR(AQ271/AO270,"-")</f>
        <v>0</v>
      </c>
      <c r="AT271" s="219" t="str">
        <f t="shared" ref="AT271:AT273" si="418">IFERROR(AQ271/AP271,"-")</f>
        <v>-</v>
      </c>
      <c r="AU271" s="219" t="str">
        <f t="shared" si="339"/>
        <v>-</v>
      </c>
      <c r="AV271" s="219">
        <f>IFERROR(AP271/AO270,"-")</f>
        <v>0</v>
      </c>
      <c r="AW271" s="218">
        <f>IFERROR(AR271/AO270,"-")</f>
        <v>0</v>
      </c>
      <c r="AX271" s="488"/>
      <c r="AY271" s="59">
        <v>0</v>
      </c>
      <c r="AZ271" s="219">
        <v>0</v>
      </c>
      <c r="BA271" s="219">
        <v>0</v>
      </c>
      <c r="BB271" s="219">
        <f>IFERROR(AZ271/AX270,"-")</f>
        <v>0</v>
      </c>
      <c r="BC271" s="219" t="str">
        <f t="shared" ref="BC271:BC273" si="419">IFERROR(AZ271/AY271,"-")</f>
        <v>-</v>
      </c>
      <c r="BD271" s="219" t="str">
        <f t="shared" si="341"/>
        <v>-</v>
      </c>
      <c r="BE271" s="219">
        <f>IFERROR(AY271/AX270,"-")</f>
        <v>0</v>
      </c>
      <c r="BF271" s="144">
        <f>IFERROR(BA271/AX270,"-")</f>
        <v>0</v>
      </c>
      <c r="BG271" s="187"/>
    </row>
    <row r="272" spans="2:59" s="7" customFormat="1" ht="13.5" customHeight="1">
      <c r="B272" s="465"/>
      <c r="C272" s="470"/>
      <c r="D272" s="297" t="s">
        <v>311</v>
      </c>
      <c r="E272" s="488"/>
      <c r="F272" s="222">
        <v>0</v>
      </c>
      <c r="G272" s="222">
        <v>0</v>
      </c>
      <c r="H272" s="222">
        <v>0</v>
      </c>
      <c r="I272" s="222">
        <f>IFERROR(G272/E270,"-")</f>
        <v>0</v>
      </c>
      <c r="J272" s="222" t="str">
        <f t="shared" si="414"/>
        <v>-</v>
      </c>
      <c r="K272" s="222" t="str">
        <f t="shared" si="331"/>
        <v>-</v>
      </c>
      <c r="L272" s="222">
        <f>IFERROR(F272/E270,"-")</f>
        <v>0</v>
      </c>
      <c r="M272" s="221">
        <f>IFERROR(H272/E270,"-")</f>
        <v>0</v>
      </c>
      <c r="N272" s="488"/>
      <c r="O272" s="222">
        <v>0</v>
      </c>
      <c r="P272" s="222">
        <v>0</v>
      </c>
      <c r="Q272" s="222">
        <v>0</v>
      </c>
      <c r="R272" s="222">
        <f>IFERROR(P272/N270,"-")</f>
        <v>0</v>
      </c>
      <c r="S272" s="222" t="str">
        <f t="shared" si="415"/>
        <v>-</v>
      </c>
      <c r="T272" s="222" t="str">
        <f t="shared" si="333"/>
        <v>-</v>
      </c>
      <c r="U272" s="222">
        <f>IFERROR(O272/N270,"-")</f>
        <v>0</v>
      </c>
      <c r="V272" s="29">
        <f>IFERROR(Q272/N270,"-")</f>
        <v>0</v>
      </c>
      <c r="W272" s="488"/>
      <c r="X272" s="222">
        <v>0</v>
      </c>
      <c r="Y272" s="222">
        <v>0</v>
      </c>
      <c r="Z272" s="222">
        <v>0</v>
      </c>
      <c r="AA272" s="222" t="str">
        <f>IFERROR(Y272/W270,"-")</f>
        <v>-</v>
      </c>
      <c r="AB272" s="222" t="str">
        <f t="shared" si="416"/>
        <v>-</v>
      </c>
      <c r="AC272" s="222" t="str">
        <f t="shared" si="335"/>
        <v>-</v>
      </c>
      <c r="AD272" s="222" t="str">
        <f>IFERROR(X272/W270,"-")</f>
        <v>-</v>
      </c>
      <c r="AE272" s="29" t="str">
        <f>IFERROR(Z272/W270,"-")</f>
        <v>-</v>
      </c>
      <c r="AF272" s="488"/>
      <c r="AG272" s="222">
        <v>0</v>
      </c>
      <c r="AH272" s="222">
        <v>0</v>
      </c>
      <c r="AI272" s="222">
        <v>0</v>
      </c>
      <c r="AJ272" s="222" t="str">
        <f>IFERROR(AH272/AF270,"-")</f>
        <v>-</v>
      </c>
      <c r="AK272" s="222" t="str">
        <f t="shared" si="417"/>
        <v>-</v>
      </c>
      <c r="AL272" s="222" t="str">
        <f t="shared" si="337"/>
        <v>-</v>
      </c>
      <c r="AM272" s="222" t="str">
        <f>IFERROR(AG272/AF270,"-")</f>
        <v>-</v>
      </c>
      <c r="AN272" s="29" t="str">
        <f>IFERROR(AI272/AF270,"-")</f>
        <v>-</v>
      </c>
      <c r="AO272" s="485"/>
      <c r="AP272" s="222">
        <v>0</v>
      </c>
      <c r="AQ272" s="222">
        <v>0</v>
      </c>
      <c r="AR272" s="222">
        <v>0</v>
      </c>
      <c r="AS272" s="222">
        <f>IFERROR(AQ272/AO270,"-")</f>
        <v>0</v>
      </c>
      <c r="AT272" s="222" t="str">
        <f t="shared" si="418"/>
        <v>-</v>
      </c>
      <c r="AU272" s="222" t="str">
        <f t="shared" si="339"/>
        <v>-</v>
      </c>
      <c r="AV272" s="222">
        <f>IFERROR(AP272/AO270,"-")</f>
        <v>0</v>
      </c>
      <c r="AW272" s="221">
        <f>IFERROR(AR272/AO270,"-")</f>
        <v>0</v>
      </c>
      <c r="AX272" s="488"/>
      <c r="AY272" s="222">
        <v>0</v>
      </c>
      <c r="AZ272" s="222">
        <v>0</v>
      </c>
      <c r="BA272" s="222">
        <v>0</v>
      </c>
      <c r="BB272" s="222">
        <f>IFERROR(AZ272/AX270,"-")</f>
        <v>0</v>
      </c>
      <c r="BC272" s="222" t="str">
        <f t="shared" si="419"/>
        <v>-</v>
      </c>
      <c r="BD272" s="222" t="str">
        <f t="shared" si="341"/>
        <v>-</v>
      </c>
      <c r="BE272" s="222">
        <f>IFERROR(AY272/AX270,"-")</f>
        <v>0</v>
      </c>
      <c r="BF272" s="29">
        <f>IFERROR(BA272/AX270,"-")</f>
        <v>0</v>
      </c>
      <c r="BG272" s="187"/>
    </row>
    <row r="273" spans="2:59" s="7" customFormat="1" ht="13.5" customHeight="1">
      <c r="B273" s="466"/>
      <c r="C273" s="471"/>
      <c r="D273" s="298" t="s">
        <v>64</v>
      </c>
      <c r="E273" s="489"/>
      <c r="F273" s="224">
        <v>119</v>
      </c>
      <c r="G273" s="224">
        <f>SUM(G270:G272)</f>
        <v>12802653</v>
      </c>
      <c r="H273" s="224">
        <v>12</v>
      </c>
      <c r="I273" s="224">
        <f>IFERROR(G273/E270,"-")</f>
        <v>278318.54347826086</v>
      </c>
      <c r="J273" s="224">
        <f t="shared" si="414"/>
        <v>107585.31932773109</v>
      </c>
      <c r="K273" s="224">
        <f t="shared" si="331"/>
        <v>1066887.75</v>
      </c>
      <c r="L273" s="224">
        <f>IFERROR(F273/E270,"-")</f>
        <v>2.5869565217391304</v>
      </c>
      <c r="M273" s="223">
        <f>IFERROR(H273/E270,"-")</f>
        <v>0.2608695652173913</v>
      </c>
      <c r="N273" s="489"/>
      <c r="O273" s="224">
        <v>36</v>
      </c>
      <c r="P273" s="224">
        <f>SUM(P270:P272)</f>
        <v>2529916</v>
      </c>
      <c r="Q273" s="224">
        <v>3</v>
      </c>
      <c r="R273" s="224">
        <f>IFERROR(P273/N270,"-")</f>
        <v>210826.33333333334</v>
      </c>
      <c r="S273" s="224">
        <f t="shared" si="415"/>
        <v>70275.444444444438</v>
      </c>
      <c r="T273" s="224">
        <f t="shared" si="333"/>
        <v>843305.33333333337</v>
      </c>
      <c r="U273" s="224">
        <f>IFERROR(O273/N270,"-")</f>
        <v>3</v>
      </c>
      <c r="V273" s="129">
        <f>IFERROR(Q273/N270,"-")</f>
        <v>0.25</v>
      </c>
      <c r="W273" s="489"/>
      <c r="X273" s="224">
        <v>0</v>
      </c>
      <c r="Y273" s="224">
        <f>SUM(Y270:Y272)</f>
        <v>0</v>
      </c>
      <c r="Z273" s="224">
        <v>0</v>
      </c>
      <c r="AA273" s="224" t="str">
        <f>IFERROR(Y273/W270,"-")</f>
        <v>-</v>
      </c>
      <c r="AB273" s="224" t="str">
        <f t="shared" si="416"/>
        <v>-</v>
      </c>
      <c r="AC273" s="224" t="str">
        <f t="shared" si="335"/>
        <v>-</v>
      </c>
      <c r="AD273" s="224" t="str">
        <f>IFERROR(X273/W270,"-")</f>
        <v>-</v>
      </c>
      <c r="AE273" s="129" t="str">
        <f>IFERROR(Z273/W270,"-")</f>
        <v>-</v>
      </c>
      <c r="AF273" s="489"/>
      <c r="AG273" s="224">
        <v>0</v>
      </c>
      <c r="AH273" s="224">
        <f>SUM(AH270:AH272)</f>
        <v>0</v>
      </c>
      <c r="AI273" s="224">
        <v>0</v>
      </c>
      <c r="AJ273" s="224" t="str">
        <f>IFERROR(AH273/AF270,"-")</f>
        <v>-</v>
      </c>
      <c r="AK273" s="224" t="str">
        <f t="shared" si="417"/>
        <v>-</v>
      </c>
      <c r="AL273" s="224" t="str">
        <f t="shared" si="337"/>
        <v>-</v>
      </c>
      <c r="AM273" s="224" t="str">
        <f>IFERROR(AG273/AF270,"-")</f>
        <v>-</v>
      </c>
      <c r="AN273" s="129" t="str">
        <f>IFERROR(AI273/AF270,"-")</f>
        <v>-</v>
      </c>
      <c r="AO273" s="486"/>
      <c r="AP273" s="224">
        <v>36</v>
      </c>
      <c r="AQ273" s="224">
        <f>SUM(AQ270:AQ272)</f>
        <v>4416925</v>
      </c>
      <c r="AR273" s="224">
        <v>3</v>
      </c>
      <c r="AS273" s="224">
        <f>IFERROR(AQ273/AO270,"-")</f>
        <v>736154.16666666663</v>
      </c>
      <c r="AT273" s="224">
        <f t="shared" si="418"/>
        <v>122692.36111111111</v>
      </c>
      <c r="AU273" s="224">
        <f t="shared" si="339"/>
        <v>1472308.3333333333</v>
      </c>
      <c r="AV273" s="224">
        <f>IFERROR(AP273/AO270,"-")</f>
        <v>6</v>
      </c>
      <c r="AW273" s="223">
        <f>IFERROR(AR273/AO270,"-")</f>
        <v>0.5</v>
      </c>
      <c r="AX273" s="489"/>
      <c r="AY273" s="224">
        <v>158</v>
      </c>
      <c r="AZ273" s="224">
        <f>SUM(AZ270:AZ272)</f>
        <v>10422057</v>
      </c>
      <c r="BA273" s="224">
        <v>17</v>
      </c>
      <c r="BB273" s="224">
        <f>IFERROR(AZ273/AX270,"-")</f>
        <v>65962.386075949369</v>
      </c>
      <c r="BC273" s="224">
        <f t="shared" si="419"/>
        <v>65962.386075949369</v>
      </c>
      <c r="BD273" s="224">
        <f t="shared" si="341"/>
        <v>613062.17647058819</v>
      </c>
      <c r="BE273" s="224">
        <f>IFERROR(AY273/AX270,"-")</f>
        <v>1</v>
      </c>
      <c r="BF273" s="129">
        <f>IFERROR(BA273/AX270,"-")</f>
        <v>0.10759493670886076</v>
      </c>
      <c r="BG273" s="187"/>
    </row>
    <row r="274" spans="2:59" s="7" customFormat="1" ht="13.5" customHeight="1">
      <c r="B274" s="464">
        <v>68</v>
      </c>
      <c r="C274" s="469" t="s">
        <v>45</v>
      </c>
      <c r="D274" s="301" t="s">
        <v>309</v>
      </c>
      <c r="E274" s="487">
        <f>市区町村別_オーラルフレイル区分別該当人数･割合!E72</f>
        <v>57</v>
      </c>
      <c r="F274" s="243">
        <v>226</v>
      </c>
      <c r="G274" s="58">
        <v>22910599</v>
      </c>
      <c r="H274" s="58">
        <v>23</v>
      </c>
      <c r="I274" s="58">
        <f>IFERROR(G274/E274,"-")</f>
        <v>401940.33333333331</v>
      </c>
      <c r="J274" s="58">
        <f>IFERROR(G274/F274,"-")</f>
        <v>101374.33185840708</v>
      </c>
      <c r="K274" s="58">
        <f t="shared" si="331"/>
        <v>996113</v>
      </c>
      <c r="L274" s="58">
        <f>IFERROR(F274/E274,"-")</f>
        <v>3.9649122807017543</v>
      </c>
      <c r="M274" s="217">
        <f>IFERROR(H274/E274,"-")</f>
        <v>0.40350877192982454</v>
      </c>
      <c r="N274" s="487">
        <f>市区町村別_オーラルフレイル区分別該当人数･割合!G72</f>
        <v>40</v>
      </c>
      <c r="O274" s="243">
        <v>174</v>
      </c>
      <c r="P274" s="58">
        <v>16623634</v>
      </c>
      <c r="Q274" s="58">
        <v>18</v>
      </c>
      <c r="R274" s="58">
        <f>IFERROR(P274/N274,"-")</f>
        <v>415590.85</v>
      </c>
      <c r="S274" s="58">
        <f>IFERROR(P274/O274,"-")</f>
        <v>95538.126436781604</v>
      </c>
      <c r="T274" s="58">
        <f t="shared" si="333"/>
        <v>923535.22222222225</v>
      </c>
      <c r="U274" s="58">
        <f>IFERROR(O274/N274,"-")</f>
        <v>4.3499999999999996</v>
      </c>
      <c r="V274" s="27">
        <f>IFERROR(Q274/N274,"-")</f>
        <v>0.45</v>
      </c>
      <c r="W274" s="487">
        <f>市区町村別_オーラルフレイル区分別該当人数･割合!I72</f>
        <v>13</v>
      </c>
      <c r="X274" s="243">
        <v>69</v>
      </c>
      <c r="Y274" s="58">
        <v>8649610</v>
      </c>
      <c r="Z274" s="58">
        <v>7</v>
      </c>
      <c r="AA274" s="58">
        <f>IFERROR(Y274/W274,"-")</f>
        <v>665354.61538461538</v>
      </c>
      <c r="AB274" s="58">
        <f>IFERROR(Y274/X274,"-")</f>
        <v>125356.66666666667</v>
      </c>
      <c r="AC274" s="58">
        <f t="shared" si="335"/>
        <v>1235658.5714285714</v>
      </c>
      <c r="AD274" s="58">
        <f>IFERROR(X274/W274,"-")</f>
        <v>5.3076923076923075</v>
      </c>
      <c r="AE274" s="27">
        <f>IFERROR(Z274/W274,"-")</f>
        <v>0.53846153846153844</v>
      </c>
      <c r="AF274" s="487">
        <f>市区町村別_オーラルフレイル区分別該当人数･割合!K72</f>
        <v>8</v>
      </c>
      <c r="AG274" s="243">
        <v>57</v>
      </c>
      <c r="AH274" s="58">
        <v>8311552</v>
      </c>
      <c r="AI274" s="58">
        <v>6</v>
      </c>
      <c r="AJ274" s="58">
        <f>IFERROR(AH274/AF274,"-")</f>
        <v>1038944</v>
      </c>
      <c r="AK274" s="58">
        <f>IFERROR(AH274/AG274,"-")</f>
        <v>145816.70175438595</v>
      </c>
      <c r="AL274" s="58">
        <f t="shared" si="337"/>
        <v>1385258.6666666667</v>
      </c>
      <c r="AM274" s="58">
        <f>IFERROR(AG274/AF274,"-")</f>
        <v>7.125</v>
      </c>
      <c r="AN274" s="27">
        <f>IFERROR(AI274/AF274,"-")</f>
        <v>0.75</v>
      </c>
      <c r="AO274" s="484">
        <f>市区町村別_オーラルフレイル区分別該当人数･割合!M72</f>
        <v>17</v>
      </c>
      <c r="AP274" s="243">
        <v>136</v>
      </c>
      <c r="AQ274" s="58">
        <v>32388508</v>
      </c>
      <c r="AR274" s="58">
        <v>12</v>
      </c>
      <c r="AS274" s="58">
        <f>IFERROR(AQ274/AO274,"-")</f>
        <v>1905206.3529411764</v>
      </c>
      <c r="AT274" s="58">
        <f>IFERROR(AQ274/AP274,"-")</f>
        <v>238150.79411764705</v>
      </c>
      <c r="AU274" s="58">
        <f t="shared" si="339"/>
        <v>2699042.3333333335</v>
      </c>
      <c r="AV274" s="58">
        <f>IFERROR(AP274/AO274,"-")</f>
        <v>8</v>
      </c>
      <c r="AW274" s="217">
        <f>IFERROR(AR274/AO274,"-")</f>
        <v>0.70588235294117652</v>
      </c>
      <c r="AX274" s="487">
        <f>市区町村別_オーラルフレイル区分別該当人数･割合!O72</f>
        <v>284</v>
      </c>
      <c r="AY274" s="243">
        <v>260</v>
      </c>
      <c r="AZ274" s="58">
        <v>17963041</v>
      </c>
      <c r="BA274" s="58">
        <v>26</v>
      </c>
      <c r="BB274" s="58">
        <f>IFERROR(AZ274/AX274,"-")</f>
        <v>63250.144366197186</v>
      </c>
      <c r="BC274" s="58">
        <f>IFERROR(AZ274/AY274,"-")</f>
        <v>69088.619230769225</v>
      </c>
      <c r="BD274" s="58">
        <f t="shared" si="341"/>
        <v>690886.19230769225</v>
      </c>
      <c r="BE274" s="58">
        <f>IFERROR(AY274/AX274,"-")</f>
        <v>0.91549295774647887</v>
      </c>
      <c r="BF274" s="27">
        <f>IFERROR(BA274/AX274,"-")</f>
        <v>9.154929577464789E-2</v>
      </c>
      <c r="BG274" s="187"/>
    </row>
    <row r="275" spans="2:59" s="7" customFormat="1" ht="13.5" customHeight="1">
      <c r="B275" s="465"/>
      <c r="C275" s="470"/>
      <c r="D275" s="300" t="s">
        <v>310</v>
      </c>
      <c r="E275" s="488"/>
      <c r="F275" s="59">
        <v>0</v>
      </c>
      <c r="G275" s="219">
        <v>0</v>
      </c>
      <c r="H275" s="219">
        <v>0</v>
      </c>
      <c r="I275" s="219">
        <f>IFERROR(G275/E274,"-")</f>
        <v>0</v>
      </c>
      <c r="J275" s="219" t="str">
        <f t="shared" ref="J275:J277" si="420">IFERROR(G275/F275,"-")</f>
        <v>-</v>
      </c>
      <c r="K275" s="219" t="str">
        <f t="shared" si="331"/>
        <v>-</v>
      </c>
      <c r="L275" s="219">
        <f>IFERROR(F275/E274,"-")</f>
        <v>0</v>
      </c>
      <c r="M275" s="218">
        <f>IFERROR(H275/E274,"-")</f>
        <v>0</v>
      </c>
      <c r="N275" s="488"/>
      <c r="O275" s="59">
        <v>0</v>
      </c>
      <c r="P275" s="219">
        <v>0</v>
      </c>
      <c r="Q275" s="219">
        <v>0</v>
      </c>
      <c r="R275" s="219">
        <f>IFERROR(P275/N274,"-")</f>
        <v>0</v>
      </c>
      <c r="S275" s="219" t="str">
        <f t="shared" ref="S275:S277" si="421">IFERROR(P275/O275,"-")</f>
        <v>-</v>
      </c>
      <c r="T275" s="219" t="str">
        <f t="shared" si="333"/>
        <v>-</v>
      </c>
      <c r="U275" s="219">
        <f>IFERROR(O275/N274,"-")</f>
        <v>0</v>
      </c>
      <c r="V275" s="144">
        <f>IFERROR(Q275/N274,"-")</f>
        <v>0</v>
      </c>
      <c r="W275" s="488"/>
      <c r="X275" s="59">
        <v>0</v>
      </c>
      <c r="Y275" s="219">
        <v>0</v>
      </c>
      <c r="Z275" s="219">
        <v>0</v>
      </c>
      <c r="AA275" s="219">
        <f>IFERROR(Y275/W274,"-")</f>
        <v>0</v>
      </c>
      <c r="AB275" s="219" t="str">
        <f t="shared" ref="AB275:AB277" si="422">IFERROR(Y275/X275,"-")</f>
        <v>-</v>
      </c>
      <c r="AC275" s="219" t="str">
        <f t="shared" si="335"/>
        <v>-</v>
      </c>
      <c r="AD275" s="219">
        <f>IFERROR(X275/W274,"-")</f>
        <v>0</v>
      </c>
      <c r="AE275" s="144">
        <f>IFERROR(Z275/W274,"-")</f>
        <v>0</v>
      </c>
      <c r="AF275" s="488"/>
      <c r="AG275" s="59">
        <v>0</v>
      </c>
      <c r="AH275" s="219">
        <v>0</v>
      </c>
      <c r="AI275" s="219">
        <v>0</v>
      </c>
      <c r="AJ275" s="219">
        <f>IFERROR(AH275/AF274,"-")</f>
        <v>0</v>
      </c>
      <c r="AK275" s="219" t="str">
        <f t="shared" ref="AK275:AK277" si="423">IFERROR(AH275/AG275,"-")</f>
        <v>-</v>
      </c>
      <c r="AL275" s="219" t="str">
        <f t="shared" si="337"/>
        <v>-</v>
      </c>
      <c r="AM275" s="219">
        <f>IFERROR(AG275/AF274,"-")</f>
        <v>0</v>
      </c>
      <c r="AN275" s="144">
        <f>IFERROR(AI275/AF274,"-")</f>
        <v>0</v>
      </c>
      <c r="AO275" s="485"/>
      <c r="AP275" s="59">
        <v>0</v>
      </c>
      <c r="AQ275" s="219">
        <v>0</v>
      </c>
      <c r="AR275" s="219">
        <v>0</v>
      </c>
      <c r="AS275" s="219">
        <f>IFERROR(AQ275/AO274,"-")</f>
        <v>0</v>
      </c>
      <c r="AT275" s="219" t="str">
        <f t="shared" ref="AT275:AT277" si="424">IFERROR(AQ275/AP275,"-")</f>
        <v>-</v>
      </c>
      <c r="AU275" s="219" t="str">
        <f t="shared" si="339"/>
        <v>-</v>
      </c>
      <c r="AV275" s="219">
        <f>IFERROR(AP275/AO274,"-")</f>
        <v>0</v>
      </c>
      <c r="AW275" s="218">
        <f>IFERROR(AR275/AO274,"-")</f>
        <v>0</v>
      </c>
      <c r="AX275" s="488"/>
      <c r="AY275" s="59">
        <v>0</v>
      </c>
      <c r="AZ275" s="219">
        <v>0</v>
      </c>
      <c r="BA275" s="219">
        <v>0</v>
      </c>
      <c r="BB275" s="219">
        <f>IFERROR(AZ275/AX274,"-")</f>
        <v>0</v>
      </c>
      <c r="BC275" s="219" t="str">
        <f t="shared" ref="BC275:BC277" si="425">IFERROR(AZ275/AY275,"-")</f>
        <v>-</v>
      </c>
      <c r="BD275" s="219" t="str">
        <f t="shared" si="341"/>
        <v>-</v>
      </c>
      <c r="BE275" s="219">
        <f>IFERROR(AY275/AX274,"-")</f>
        <v>0</v>
      </c>
      <c r="BF275" s="144">
        <f>IFERROR(BA275/AX274,"-")</f>
        <v>0</v>
      </c>
      <c r="BG275" s="187"/>
    </row>
    <row r="276" spans="2:59" s="7" customFormat="1" ht="13.5" customHeight="1">
      <c r="B276" s="465"/>
      <c r="C276" s="470"/>
      <c r="D276" s="297" t="s">
        <v>311</v>
      </c>
      <c r="E276" s="488"/>
      <c r="F276" s="222">
        <v>0</v>
      </c>
      <c r="G276" s="222">
        <v>0</v>
      </c>
      <c r="H276" s="222">
        <v>0</v>
      </c>
      <c r="I276" s="222">
        <f>IFERROR(G276/E274,"-")</f>
        <v>0</v>
      </c>
      <c r="J276" s="222" t="str">
        <f t="shared" si="420"/>
        <v>-</v>
      </c>
      <c r="K276" s="222" t="str">
        <f t="shared" si="331"/>
        <v>-</v>
      </c>
      <c r="L276" s="222">
        <f>IFERROR(F276/E274,"-")</f>
        <v>0</v>
      </c>
      <c r="M276" s="221">
        <f>IFERROR(H276/E274,"-")</f>
        <v>0</v>
      </c>
      <c r="N276" s="488"/>
      <c r="O276" s="222">
        <v>0</v>
      </c>
      <c r="P276" s="222">
        <v>0</v>
      </c>
      <c r="Q276" s="222">
        <v>0</v>
      </c>
      <c r="R276" s="222">
        <f>IFERROR(P276/N274,"-")</f>
        <v>0</v>
      </c>
      <c r="S276" s="222" t="str">
        <f t="shared" si="421"/>
        <v>-</v>
      </c>
      <c r="T276" s="222" t="str">
        <f t="shared" si="333"/>
        <v>-</v>
      </c>
      <c r="U276" s="222">
        <f>IFERROR(O276/N274,"-")</f>
        <v>0</v>
      </c>
      <c r="V276" s="29">
        <f>IFERROR(Q276/N274,"-")</f>
        <v>0</v>
      </c>
      <c r="W276" s="488"/>
      <c r="X276" s="222">
        <v>0</v>
      </c>
      <c r="Y276" s="222">
        <v>0</v>
      </c>
      <c r="Z276" s="222">
        <v>0</v>
      </c>
      <c r="AA276" s="222">
        <f>IFERROR(Y276/W274,"-")</f>
        <v>0</v>
      </c>
      <c r="AB276" s="222" t="str">
        <f t="shared" si="422"/>
        <v>-</v>
      </c>
      <c r="AC276" s="222" t="str">
        <f t="shared" si="335"/>
        <v>-</v>
      </c>
      <c r="AD276" s="222">
        <f>IFERROR(X276/W274,"-")</f>
        <v>0</v>
      </c>
      <c r="AE276" s="29">
        <f>IFERROR(Z276/W274,"-")</f>
        <v>0</v>
      </c>
      <c r="AF276" s="488"/>
      <c r="AG276" s="222">
        <v>0</v>
      </c>
      <c r="AH276" s="222">
        <v>0</v>
      </c>
      <c r="AI276" s="222">
        <v>0</v>
      </c>
      <c r="AJ276" s="222">
        <f>IFERROR(AH276/AF274,"-")</f>
        <v>0</v>
      </c>
      <c r="AK276" s="222" t="str">
        <f t="shared" si="423"/>
        <v>-</v>
      </c>
      <c r="AL276" s="222" t="str">
        <f t="shared" si="337"/>
        <v>-</v>
      </c>
      <c r="AM276" s="222">
        <f>IFERROR(AG276/AF274,"-")</f>
        <v>0</v>
      </c>
      <c r="AN276" s="29">
        <f>IFERROR(AI276/AF274,"-")</f>
        <v>0</v>
      </c>
      <c r="AO276" s="485"/>
      <c r="AP276" s="222">
        <v>0</v>
      </c>
      <c r="AQ276" s="222">
        <v>0</v>
      </c>
      <c r="AR276" s="222">
        <v>0</v>
      </c>
      <c r="AS276" s="222">
        <f>IFERROR(AQ276/AO274,"-")</f>
        <v>0</v>
      </c>
      <c r="AT276" s="222" t="str">
        <f t="shared" si="424"/>
        <v>-</v>
      </c>
      <c r="AU276" s="222" t="str">
        <f t="shared" si="339"/>
        <v>-</v>
      </c>
      <c r="AV276" s="222">
        <f>IFERROR(AP276/AO274,"-")</f>
        <v>0</v>
      </c>
      <c r="AW276" s="221">
        <f>IFERROR(AR276/AO274,"-")</f>
        <v>0</v>
      </c>
      <c r="AX276" s="488"/>
      <c r="AY276" s="222">
        <v>3</v>
      </c>
      <c r="AZ276" s="222">
        <v>13068</v>
      </c>
      <c r="BA276" s="222">
        <v>1</v>
      </c>
      <c r="BB276" s="222">
        <f>IFERROR(AZ276/AX274,"-")</f>
        <v>46.014084507042256</v>
      </c>
      <c r="BC276" s="222">
        <f t="shared" si="425"/>
        <v>4356</v>
      </c>
      <c r="BD276" s="222">
        <f t="shared" si="341"/>
        <v>13068</v>
      </c>
      <c r="BE276" s="222">
        <f>IFERROR(AY276/AX274,"-")</f>
        <v>1.0563380281690141E-2</v>
      </c>
      <c r="BF276" s="29">
        <f>IFERROR(BA276/AX274,"-")</f>
        <v>3.5211267605633804E-3</v>
      </c>
      <c r="BG276" s="187"/>
    </row>
    <row r="277" spans="2:59" s="7" customFormat="1" ht="13.5" customHeight="1">
      <c r="B277" s="466"/>
      <c r="C277" s="471"/>
      <c r="D277" s="298" t="s">
        <v>64</v>
      </c>
      <c r="E277" s="489"/>
      <c r="F277" s="224">
        <v>226</v>
      </c>
      <c r="G277" s="224">
        <f>SUM(G274:G276)</f>
        <v>22910599</v>
      </c>
      <c r="H277" s="224">
        <v>23</v>
      </c>
      <c r="I277" s="224">
        <f>IFERROR(G277/E274,"-")</f>
        <v>401940.33333333331</v>
      </c>
      <c r="J277" s="224">
        <f t="shared" si="420"/>
        <v>101374.33185840708</v>
      </c>
      <c r="K277" s="224">
        <f t="shared" si="331"/>
        <v>996113</v>
      </c>
      <c r="L277" s="224">
        <f>IFERROR(F277/E274,"-")</f>
        <v>3.9649122807017543</v>
      </c>
      <c r="M277" s="223">
        <f>IFERROR(H277/E274,"-")</f>
        <v>0.40350877192982454</v>
      </c>
      <c r="N277" s="489"/>
      <c r="O277" s="224">
        <v>174</v>
      </c>
      <c r="P277" s="224">
        <f>SUM(P274:P276)</f>
        <v>16623634</v>
      </c>
      <c r="Q277" s="224">
        <v>18</v>
      </c>
      <c r="R277" s="224">
        <f>IFERROR(P277/N274,"-")</f>
        <v>415590.85</v>
      </c>
      <c r="S277" s="224">
        <f t="shared" si="421"/>
        <v>95538.126436781604</v>
      </c>
      <c r="T277" s="224">
        <f t="shared" si="333"/>
        <v>923535.22222222225</v>
      </c>
      <c r="U277" s="224">
        <f>IFERROR(O277/N274,"-")</f>
        <v>4.3499999999999996</v>
      </c>
      <c r="V277" s="129">
        <f>IFERROR(Q277/N274,"-")</f>
        <v>0.45</v>
      </c>
      <c r="W277" s="489"/>
      <c r="X277" s="224">
        <v>69</v>
      </c>
      <c r="Y277" s="224">
        <f>SUM(Y274:Y276)</f>
        <v>8649610</v>
      </c>
      <c r="Z277" s="224">
        <v>7</v>
      </c>
      <c r="AA277" s="224">
        <f>IFERROR(Y277/W274,"-")</f>
        <v>665354.61538461538</v>
      </c>
      <c r="AB277" s="224">
        <f t="shared" si="422"/>
        <v>125356.66666666667</v>
      </c>
      <c r="AC277" s="224">
        <f t="shared" si="335"/>
        <v>1235658.5714285714</v>
      </c>
      <c r="AD277" s="224">
        <f>IFERROR(X277/W274,"-")</f>
        <v>5.3076923076923075</v>
      </c>
      <c r="AE277" s="129">
        <f>IFERROR(Z277/W274,"-")</f>
        <v>0.53846153846153844</v>
      </c>
      <c r="AF277" s="489"/>
      <c r="AG277" s="224">
        <v>57</v>
      </c>
      <c r="AH277" s="224">
        <f>SUM(AH274:AH276)</f>
        <v>8311552</v>
      </c>
      <c r="AI277" s="224">
        <v>6</v>
      </c>
      <c r="AJ277" s="224">
        <f>IFERROR(AH277/AF274,"-")</f>
        <v>1038944</v>
      </c>
      <c r="AK277" s="224">
        <f t="shared" si="423"/>
        <v>145816.70175438595</v>
      </c>
      <c r="AL277" s="224">
        <f t="shared" si="337"/>
        <v>1385258.6666666667</v>
      </c>
      <c r="AM277" s="224">
        <f>IFERROR(AG277/AF274,"-")</f>
        <v>7.125</v>
      </c>
      <c r="AN277" s="129">
        <f>IFERROR(AI277/AF274,"-")</f>
        <v>0.75</v>
      </c>
      <c r="AO277" s="486"/>
      <c r="AP277" s="224">
        <v>136</v>
      </c>
      <c r="AQ277" s="224">
        <f>SUM(AQ274:AQ276)</f>
        <v>32388508</v>
      </c>
      <c r="AR277" s="224">
        <v>12</v>
      </c>
      <c r="AS277" s="224">
        <f>IFERROR(AQ277/AO274,"-")</f>
        <v>1905206.3529411764</v>
      </c>
      <c r="AT277" s="224">
        <f t="shared" si="424"/>
        <v>238150.79411764705</v>
      </c>
      <c r="AU277" s="224">
        <f t="shared" si="339"/>
        <v>2699042.3333333335</v>
      </c>
      <c r="AV277" s="224">
        <f>IFERROR(AP277/AO274,"-")</f>
        <v>8</v>
      </c>
      <c r="AW277" s="223">
        <f>IFERROR(AR277/AO274,"-")</f>
        <v>0.70588235294117652</v>
      </c>
      <c r="AX277" s="489"/>
      <c r="AY277" s="224">
        <v>260</v>
      </c>
      <c r="AZ277" s="224">
        <f>SUM(AZ274:AZ276)</f>
        <v>17976109</v>
      </c>
      <c r="BA277" s="224">
        <v>26</v>
      </c>
      <c r="BB277" s="224">
        <f>IFERROR(AZ277/AX274,"-")</f>
        <v>63296.158450704228</v>
      </c>
      <c r="BC277" s="224">
        <f t="shared" si="425"/>
        <v>69138.880769230775</v>
      </c>
      <c r="BD277" s="224">
        <f t="shared" si="341"/>
        <v>691388.80769230775</v>
      </c>
      <c r="BE277" s="224">
        <f>IFERROR(AY277/AX274,"-")</f>
        <v>0.91549295774647887</v>
      </c>
      <c r="BF277" s="129">
        <f>IFERROR(BA277/AX274,"-")</f>
        <v>9.154929577464789E-2</v>
      </c>
      <c r="BG277" s="187"/>
    </row>
    <row r="278" spans="2:59" s="7" customFormat="1" ht="13.5" customHeight="1">
      <c r="B278" s="464">
        <v>69</v>
      </c>
      <c r="C278" s="469" t="s">
        <v>46</v>
      </c>
      <c r="D278" s="301" t="s">
        <v>309</v>
      </c>
      <c r="E278" s="487">
        <f>市区町村別_オーラルフレイル区分別該当人数･割合!E73</f>
        <v>189</v>
      </c>
      <c r="F278" s="243">
        <v>432</v>
      </c>
      <c r="G278" s="58">
        <v>33658717</v>
      </c>
      <c r="H278" s="58">
        <v>41</v>
      </c>
      <c r="I278" s="58">
        <f>IFERROR(G278/E278,"-")</f>
        <v>178088.44973544974</v>
      </c>
      <c r="J278" s="58">
        <f>IFERROR(G278/F278,"-")</f>
        <v>77913.696759259255</v>
      </c>
      <c r="K278" s="58">
        <f t="shared" si="331"/>
        <v>820944.31707317068</v>
      </c>
      <c r="L278" s="58">
        <f>IFERROR(F278/E278,"-")</f>
        <v>2.2857142857142856</v>
      </c>
      <c r="M278" s="217">
        <f>IFERROR(H278/E278,"-")</f>
        <v>0.21693121693121692</v>
      </c>
      <c r="N278" s="487">
        <f>市区町村別_オーラルフレイル区分別該当人数･割合!G73</f>
        <v>119</v>
      </c>
      <c r="O278" s="243">
        <v>337</v>
      </c>
      <c r="P278" s="58">
        <v>29439081</v>
      </c>
      <c r="Q278" s="58">
        <v>31</v>
      </c>
      <c r="R278" s="58">
        <f>IFERROR(P278/N278,"-")</f>
        <v>247387.23529411765</v>
      </c>
      <c r="S278" s="58">
        <f>IFERROR(P278/O278,"-")</f>
        <v>87356.323442136505</v>
      </c>
      <c r="T278" s="58">
        <f t="shared" si="333"/>
        <v>949647.77419354836</v>
      </c>
      <c r="U278" s="58">
        <f>IFERROR(O278/N278,"-")</f>
        <v>2.8319327731092439</v>
      </c>
      <c r="V278" s="27">
        <f>IFERROR(Q278/N278,"-")</f>
        <v>0.26050420168067229</v>
      </c>
      <c r="W278" s="487">
        <f>市区町村別_オーラルフレイル区分別該当人数･割合!I73</f>
        <v>27</v>
      </c>
      <c r="X278" s="243">
        <v>44</v>
      </c>
      <c r="Y278" s="58">
        <v>1470109</v>
      </c>
      <c r="Z278" s="58">
        <v>4</v>
      </c>
      <c r="AA278" s="58">
        <f>IFERROR(Y278/W278,"-")</f>
        <v>54448.481481481482</v>
      </c>
      <c r="AB278" s="58">
        <f>IFERROR(Y278/X278,"-")</f>
        <v>33411.568181818184</v>
      </c>
      <c r="AC278" s="58">
        <f t="shared" si="335"/>
        <v>367527.25</v>
      </c>
      <c r="AD278" s="58">
        <f>IFERROR(X278/W278,"-")</f>
        <v>1.6296296296296295</v>
      </c>
      <c r="AE278" s="27">
        <f>IFERROR(Z278/W278,"-")</f>
        <v>0.14814814814814814</v>
      </c>
      <c r="AF278" s="487">
        <f>市区町村別_オーラルフレイル区分別該当人数･割合!K73</f>
        <v>16</v>
      </c>
      <c r="AG278" s="243">
        <v>44</v>
      </c>
      <c r="AH278" s="58">
        <v>1470109</v>
      </c>
      <c r="AI278" s="58">
        <v>4</v>
      </c>
      <c r="AJ278" s="58">
        <f>IFERROR(AH278/AF278,"-")</f>
        <v>91881.8125</v>
      </c>
      <c r="AK278" s="58">
        <f>IFERROR(AH278/AG278,"-")</f>
        <v>33411.568181818184</v>
      </c>
      <c r="AL278" s="58">
        <f t="shared" si="337"/>
        <v>367527.25</v>
      </c>
      <c r="AM278" s="58">
        <f>IFERROR(AG278/AF278,"-")</f>
        <v>2.75</v>
      </c>
      <c r="AN278" s="27">
        <f>IFERROR(AI278/AF278,"-")</f>
        <v>0.25</v>
      </c>
      <c r="AO278" s="484">
        <f>市区町村別_オーラルフレイル区分別該当人数･割合!M73</f>
        <v>48</v>
      </c>
      <c r="AP278" s="243">
        <v>140</v>
      </c>
      <c r="AQ278" s="58">
        <v>18341951</v>
      </c>
      <c r="AR278" s="58">
        <v>12</v>
      </c>
      <c r="AS278" s="58">
        <f>IFERROR(AQ278/AO278,"-")</f>
        <v>382123.97916666669</v>
      </c>
      <c r="AT278" s="58">
        <f>IFERROR(AQ278/AP278,"-")</f>
        <v>131013.93571428572</v>
      </c>
      <c r="AU278" s="58">
        <f t="shared" si="339"/>
        <v>1528495.9166666667</v>
      </c>
      <c r="AV278" s="58">
        <f>IFERROR(AP278/AO278,"-")</f>
        <v>2.9166666666666665</v>
      </c>
      <c r="AW278" s="217">
        <f>IFERROR(AR278/AO278,"-")</f>
        <v>0.25</v>
      </c>
      <c r="AX278" s="487">
        <f>市区町村別_オーラルフレイル区分別該当人数･割合!O73</f>
        <v>630</v>
      </c>
      <c r="AY278" s="243">
        <v>631</v>
      </c>
      <c r="AZ278" s="58">
        <v>57799272</v>
      </c>
      <c r="BA278" s="58">
        <v>68</v>
      </c>
      <c r="BB278" s="58">
        <f>IFERROR(AZ278/AX278,"-")</f>
        <v>91744.876190476192</v>
      </c>
      <c r="BC278" s="58">
        <f>IFERROR(AZ278/AY278,"-")</f>
        <v>91599.480190174319</v>
      </c>
      <c r="BD278" s="58">
        <f t="shared" si="341"/>
        <v>849989.29411764711</v>
      </c>
      <c r="BE278" s="58">
        <f>IFERROR(AY278/AX278,"-")</f>
        <v>1.0015873015873016</v>
      </c>
      <c r="BF278" s="27">
        <f>IFERROR(BA278/AX278,"-")</f>
        <v>0.10793650793650794</v>
      </c>
      <c r="BG278" s="187"/>
    </row>
    <row r="279" spans="2:59" s="7" customFormat="1" ht="13.5" customHeight="1">
      <c r="B279" s="465"/>
      <c r="C279" s="470"/>
      <c r="D279" s="300" t="s">
        <v>310</v>
      </c>
      <c r="E279" s="488"/>
      <c r="F279" s="59">
        <v>7</v>
      </c>
      <c r="G279" s="219">
        <v>1985289</v>
      </c>
      <c r="H279" s="219">
        <v>1</v>
      </c>
      <c r="I279" s="219">
        <f>IFERROR(G279/E278,"-")</f>
        <v>10504.174603174602</v>
      </c>
      <c r="J279" s="219">
        <f t="shared" ref="J279:J281" si="426">IFERROR(G279/F279,"-")</f>
        <v>283612.71428571426</v>
      </c>
      <c r="K279" s="219">
        <f t="shared" si="331"/>
        <v>1985289</v>
      </c>
      <c r="L279" s="219">
        <f>IFERROR(F279/E278,"-")</f>
        <v>3.7037037037037035E-2</v>
      </c>
      <c r="M279" s="218">
        <f>IFERROR(H279/E278,"-")</f>
        <v>5.2910052910052907E-3</v>
      </c>
      <c r="N279" s="488"/>
      <c r="O279" s="59">
        <v>7</v>
      </c>
      <c r="P279" s="219">
        <v>1985289</v>
      </c>
      <c r="Q279" s="219">
        <v>1</v>
      </c>
      <c r="R279" s="219">
        <f>IFERROR(P279/N278,"-")</f>
        <v>16683.100840336134</v>
      </c>
      <c r="S279" s="219">
        <f t="shared" ref="S279:S281" si="427">IFERROR(P279/O279,"-")</f>
        <v>283612.71428571426</v>
      </c>
      <c r="T279" s="219">
        <f t="shared" si="333"/>
        <v>1985289</v>
      </c>
      <c r="U279" s="219">
        <f>IFERROR(O279/N278,"-")</f>
        <v>5.8823529411764705E-2</v>
      </c>
      <c r="V279" s="144">
        <f>IFERROR(Q279/N278,"-")</f>
        <v>8.4033613445378148E-3</v>
      </c>
      <c r="W279" s="488"/>
      <c r="X279" s="59">
        <v>0</v>
      </c>
      <c r="Y279" s="219">
        <v>0</v>
      </c>
      <c r="Z279" s="219">
        <v>0</v>
      </c>
      <c r="AA279" s="219">
        <f>IFERROR(Y279/W278,"-")</f>
        <v>0</v>
      </c>
      <c r="AB279" s="219" t="str">
        <f t="shared" ref="AB279:AB281" si="428">IFERROR(Y279/X279,"-")</f>
        <v>-</v>
      </c>
      <c r="AC279" s="219" t="str">
        <f t="shared" si="335"/>
        <v>-</v>
      </c>
      <c r="AD279" s="219">
        <f>IFERROR(X279/W278,"-")</f>
        <v>0</v>
      </c>
      <c r="AE279" s="144">
        <f>IFERROR(Z279/W278,"-")</f>
        <v>0</v>
      </c>
      <c r="AF279" s="488"/>
      <c r="AG279" s="59">
        <v>0</v>
      </c>
      <c r="AH279" s="219">
        <v>0</v>
      </c>
      <c r="AI279" s="219">
        <v>0</v>
      </c>
      <c r="AJ279" s="219">
        <f>IFERROR(AH279/AF278,"-")</f>
        <v>0</v>
      </c>
      <c r="AK279" s="219" t="str">
        <f t="shared" ref="AK279:AK281" si="429">IFERROR(AH279/AG279,"-")</f>
        <v>-</v>
      </c>
      <c r="AL279" s="219" t="str">
        <f t="shared" si="337"/>
        <v>-</v>
      </c>
      <c r="AM279" s="219">
        <f>IFERROR(AG279/AF278,"-")</f>
        <v>0</v>
      </c>
      <c r="AN279" s="144">
        <f>IFERROR(AI279/AF278,"-")</f>
        <v>0</v>
      </c>
      <c r="AO279" s="485"/>
      <c r="AP279" s="59">
        <v>0</v>
      </c>
      <c r="AQ279" s="219">
        <v>0</v>
      </c>
      <c r="AR279" s="219">
        <v>0</v>
      </c>
      <c r="AS279" s="219">
        <f>IFERROR(AQ279/AO278,"-")</f>
        <v>0</v>
      </c>
      <c r="AT279" s="219" t="str">
        <f t="shared" ref="AT279:AT281" si="430">IFERROR(AQ279/AP279,"-")</f>
        <v>-</v>
      </c>
      <c r="AU279" s="219" t="str">
        <f t="shared" si="339"/>
        <v>-</v>
      </c>
      <c r="AV279" s="219">
        <f>IFERROR(AP279/AO278,"-")</f>
        <v>0</v>
      </c>
      <c r="AW279" s="218">
        <f>IFERROR(AR279/AO278,"-")</f>
        <v>0</v>
      </c>
      <c r="AX279" s="488"/>
      <c r="AY279" s="59">
        <v>4</v>
      </c>
      <c r="AZ279" s="219">
        <v>1158338</v>
      </c>
      <c r="BA279" s="219">
        <v>1</v>
      </c>
      <c r="BB279" s="219">
        <f>IFERROR(AZ279/AX278,"-")</f>
        <v>1838.6317460317459</v>
      </c>
      <c r="BC279" s="219">
        <f t="shared" ref="BC279:BC281" si="431">IFERROR(AZ279/AY279,"-")</f>
        <v>289584.5</v>
      </c>
      <c r="BD279" s="219">
        <f t="shared" si="341"/>
        <v>1158338</v>
      </c>
      <c r="BE279" s="219">
        <f>IFERROR(AY279/AX278,"-")</f>
        <v>6.3492063492063492E-3</v>
      </c>
      <c r="BF279" s="144">
        <f>IFERROR(BA279/AX278,"-")</f>
        <v>1.5873015873015873E-3</v>
      </c>
      <c r="BG279" s="187"/>
    </row>
    <row r="280" spans="2:59" s="7" customFormat="1" ht="13.5" customHeight="1">
      <c r="B280" s="465"/>
      <c r="C280" s="470"/>
      <c r="D280" s="297" t="s">
        <v>311</v>
      </c>
      <c r="E280" s="488"/>
      <c r="F280" s="222">
        <v>0</v>
      </c>
      <c r="G280" s="222">
        <v>0</v>
      </c>
      <c r="H280" s="222">
        <v>0</v>
      </c>
      <c r="I280" s="222">
        <f>IFERROR(G280/E278,"-")</f>
        <v>0</v>
      </c>
      <c r="J280" s="222" t="str">
        <f t="shared" si="426"/>
        <v>-</v>
      </c>
      <c r="K280" s="222" t="str">
        <f t="shared" si="331"/>
        <v>-</v>
      </c>
      <c r="L280" s="222">
        <f>IFERROR(F280/E278,"-")</f>
        <v>0</v>
      </c>
      <c r="M280" s="221">
        <f>IFERROR(H280/E278,"-")</f>
        <v>0</v>
      </c>
      <c r="N280" s="488"/>
      <c r="O280" s="222">
        <v>0</v>
      </c>
      <c r="P280" s="222">
        <v>0</v>
      </c>
      <c r="Q280" s="222">
        <v>0</v>
      </c>
      <c r="R280" s="222">
        <f>IFERROR(P280/N278,"-")</f>
        <v>0</v>
      </c>
      <c r="S280" s="222" t="str">
        <f t="shared" si="427"/>
        <v>-</v>
      </c>
      <c r="T280" s="222" t="str">
        <f t="shared" si="333"/>
        <v>-</v>
      </c>
      <c r="U280" s="222">
        <f>IFERROR(O280/N278,"-")</f>
        <v>0</v>
      </c>
      <c r="V280" s="29">
        <f>IFERROR(Q280/N278,"-")</f>
        <v>0</v>
      </c>
      <c r="W280" s="488"/>
      <c r="X280" s="222">
        <v>0</v>
      </c>
      <c r="Y280" s="222">
        <v>0</v>
      </c>
      <c r="Z280" s="222">
        <v>0</v>
      </c>
      <c r="AA280" s="222">
        <f>IFERROR(Y280/W278,"-")</f>
        <v>0</v>
      </c>
      <c r="AB280" s="222" t="str">
        <f t="shared" si="428"/>
        <v>-</v>
      </c>
      <c r="AC280" s="222" t="str">
        <f t="shared" si="335"/>
        <v>-</v>
      </c>
      <c r="AD280" s="222">
        <f>IFERROR(X280/W278,"-")</f>
        <v>0</v>
      </c>
      <c r="AE280" s="29">
        <f>IFERROR(Z280/W278,"-")</f>
        <v>0</v>
      </c>
      <c r="AF280" s="488"/>
      <c r="AG280" s="222">
        <v>0</v>
      </c>
      <c r="AH280" s="222">
        <v>0</v>
      </c>
      <c r="AI280" s="222">
        <v>0</v>
      </c>
      <c r="AJ280" s="222">
        <f>IFERROR(AH280/AF278,"-")</f>
        <v>0</v>
      </c>
      <c r="AK280" s="222" t="str">
        <f t="shared" si="429"/>
        <v>-</v>
      </c>
      <c r="AL280" s="222" t="str">
        <f t="shared" si="337"/>
        <v>-</v>
      </c>
      <c r="AM280" s="222">
        <f>IFERROR(AG280/AF278,"-")</f>
        <v>0</v>
      </c>
      <c r="AN280" s="29">
        <f>IFERROR(AI280/AF278,"-")</f>
        <v>0</v>
      </c>
      <c r="AO280" s="485"/>
      <c r="AP280" s="222">
        <v>0</v>
      </c>
      <c r="AQ280" s="222">
        <v>0</v>
      </c>
      <c r="AR280" s="222">
        <v>0</v>
      </c>
      <c r="AS280" s="222">
        <f>IFERROR(AQ280/AO278,"-")</f>
        <v>0</v>
      </c>
      <c r="AT280" s="222" t="str">
        <f t="shared" si="430"/>
        <v>-</v>
      </c>
      <c r="AU280" s="222" t="str">
        <f t="shared" si="339"/>
        <v>-</v>
      </c>
      <c r="AV280" s="222">
        <f>IFERROR(AP280/AO278,"-")</f>
        <v>0</v>
      </c>
      <c r="AW280" s="221">
        <f>IFERROR(AR280/AO278,"-")</f>
        <v>0</v>
      </c>
      <c r="AX280" s="488"/>
      <c r="AY280" s="222">
        <v>7</v>
      </c>
      <c r="AZ280" s="222">
        <v>14390</v>
      </c>
      <c r="BA280" s="222">
        <v>2</v>
      </c>
      <c r="BB280" s="222">
        <f>IFERROR(AZ280/AX278,"-")</f>
        <v>22.841269841269842</v>
      </c>
      <c r="BC280" s="222">
        <f t="shared" si="431"/>
        <v>2055.7142857142858</v>
      </c>
      <c r="BD280" s="222">
        <f t="shared" si="341"/>
        <v>7195</v>
      </c>
      <c r="BE280" s="222">
        <f>IFERROR(AY280/AX278,"-")</f>
        <v>1.1111111111111112E-2</v>
      </c>
      <c r="BF280" s="29">
        <f>IFERROR(BA280/AX278,"-")</f>
        <v>3.1746031746031746E-3</v>
      </c>
      <c r="BG280" s="187"/>
    </row>
    <row r="281" spans="2:59" s="7" customFormat="1" ht="13.5" customHeight="1">
      <c r="B281" s="466"/>
      <c r="C281" s="471"/>
      <c r="D281" s="298" t="s">
        <v>64</v>
      </c>
      <c r="E281" s="489"/>
      <c r="F281" s="224">
        <v>435</v>
      </c>
      <c r="G281" s="224">
        <f>SUM(G278:G280)</f>
        <v>35644006</v>
      </c>
      <c r="H281" s="224">
        <v>41</v>
      </c>
      <c r="I281" s="224">
        <f>IFERROR(G281/E278,"-")</f>
        <v>188592.62433862433</v>
      </c>
      <c r="J281" s="224">
        <f t="shared" si="426"/>
        <v>81940.243678160914</v>
      </c>
      <c r="K281" s="224">
        <f t="shared" si="331"/>
        <v>869366</v>
      </c>
      <c r="L281" s="224">
        <f>IFERROR(F281/E278,"-")</f>
        <v>2.3015873015873014</v>
      </c>
      <c r="M281" s="223">
        <f>IFERROR(H281/E278,"-")</f>
        <v>0.21693121693121692</v>
      </c>
      <c r="N281" s="489"/>
      <c r="O281" s="224">
        <v>340</v>
      </c>
      <c r="P281" s="224">
        <f>SUM(P278:P280)</f>
        <v>31424370</v>
      </c>
      <c r="Q281" s="224">
        <v>31</v>
      </c>
      <c r="R281" s="224">
        <f>IFERROR(P281/N278,"-")</f>
        <v>264070.33613445377</v>
      </c>
      <c r="S281" s="224">
        <f t="shared" si="427"/>
        <v>92424.617647058825</v>
      </c>
      <c r="T281" s="224">
        <f t="shared" si="333"/>
        <v>1013689.3548387097</v>
      </c>
      <c r="U281" s="224">
        <f>IFERROR(O281/N278,"-")</f>
        <v>2.8571428571428572</v>
      </c>
      <c r="V281" s="129">
        <f>IFERROR(Q281/N278,"-")</f>
        <v>0.26050420168067229</v>
      </c>
      <c r="W281" s="489"/>
      <c r="X281" s="224">
        <v>44</v>
      </c>
      <c r="Y281" s="224">
        <f>SUM(Y278:Y280)</f>
        <v>1470109</v>
      </c>
      <c r="Z281" s="224">
        <v>4</v>
      </c>
      <c r="AA281" s="224">
        <f>IFERROR(Y281/W278,"-")</f>
        <v>54448.481481481482</v>
      </c>
      <c r="AB281" s="224">
        <f t="shared" si="428"/>
        <v>33411.568181818184</v>
      </c>
      <c r="AC281" s="224">
        <f t="shared" si="335"/>
        <v>367527.25</v>
      </c>
      <c r="AD281" s="224">
        <f>IFERROR(X281/W278,"-")</f>
        <v>1.6296296296296295</v>
      </c>
      <c r="AE281" s="129">
        <f>IFERROR(Z281/W278,"-")</f>
        <v>0.14814814814814814</v>
      </c>
      <c r="AF281" s="489"/>
      <c r="AG281" s="224">
        <v>44</v>
      </c>
      <c r="AH281" s="224">
        <f>SUM(AH278:AH280)</f>
        <v>1470109</v>
      </c>
      <c r="AI281" s="224">
        <v>4</v>
      </c>
      <c r="AJ281" s="224">
        <f>IFERROR(AH281/AF278,"-")</f>
        <v>91881.8125</v>
      </c>
      <c r="AK281" s="224">
        <f t="shared" si="429"/>
        <v>33411.568181818184</v>
      </c>
      <c r="AL281" s="224">
        <f t="shared" si="337"/>
        <v>367527.25</v>
      </c>
      <c r="AM281" s="224">
        <f>IFERROR(AG281/AF278,"-")</f>
        <v>2.75</v>
      </c>
      <c r="AN281" s="129">
        <f>IFERROR(AI281/AF278,"-")</f>
        <v>0.25</v>
      </c>
      <c r="AO281" s="486"/>
      <c r="AP281" s="224">
        <v>140</v>
      </c>
      <c r="AQ281" s="224">
        <f>SUM(AQ278:AQ280)</f>
        <v>18341951</v>
      </c>
      <c r="AR281" s="224">
        <v>12</v>
      </c>
      <c r="AS281" s="224">
        <f>IFERROR(AQ281/AO278,"-")</f>
        <v>382123.97916666669</v>
      </c>
      <c r="AT281" s="224">
        <f t="shared" si="430"/>
        <v>131013.93571428572</v>
      </c>
      <c r="AU281" s="224">
        <f t="shared" si="339"/>
        <v>1528495.9166666667</v>
      </c>
      <c r="AV281" s="224">
        <f>IFERROR(AP281/AO278,"-")</f>
        <v>2.9166666666666665</v>
      </c>
      <c r="AW281" s="223">
        <f>IFERROR(AR281/AO278,"-")</f>
        <v>0.25</v>
      </c>
      <c r="AX281" s="489"/>
      <c r="AY281" s="224">
        <v>631</v>
      </c>
      <c r="AZ281" s="224">
        <f>SUM(AZ278:AZ280)</f>
        <v>58972000</v>
      </c>
      <c r="BA281" s="224">
        <v>68</v>
      </c>
      <c r="BB281" s="224">
        <f>IFERROR(AZ281/AX278,"-")</f>
        <v>93606.349206349201</v>
      </c>
      <c r="BC281" s="224">
        <f t="shared" si="431"/>
        <v>93458.003169572112</v>
      </c>
      <c r="BD281" s="224">
        <f t="shared" si="341"/>
        <v>867235.29411764711</v>
      </c>
      <c r="BE281" s="224">
        <f>IFERROR(AY281/AX278,"-")</f>
        <v>1.0015873015873016</v>
      </c>
      <c r="BF281" s="129">
        <f>IFERROR(BA281/AX278,"-")</f>
        <v>0.10793650793650794</v>
      </c>
      <c r="BG281" s="187"/>
    </row>
    <row r="282" spans="2:59" s="7" customFormat="1" ht="13.5" customHeight="1">
      <c r="B282" s="464">
        <v>70</v>
      </c>
      <c r="C282" s="469" t="s">
        <v>47</v>
      </c>
      <c r="D282" s="301" t="s">
        <v>309</v>
      </c>
      <c r="E282" s="487">
        <f>市区町村別_オーラルフレイル区分別該当人数･割合!E74</f>
        <v>37</v>
      </c>
      <c r="F282" s="243">
        <v>106</v>
      </c>
      <c r="G282" s="58">
        <v>6367118</v>
      </c>
      <c r="H282" s="58">
        <v>10</v>
      </c>
      <c r="I282" s="58">
        <f>IFERROR(G282/E282,"-")</f>
        <v>172084.27027027027</v>
      </c>
      <c r="J282" s="58">
        <f>IFERROR(G282/F282,"-")</f>
        <v>60067.150943396227</v>
      </c>
      <c r="K282" s="58">
        <f t="shared" si="331"/>
        <v>636711.80000000005</v>
      </c>
      <c r="L282" s="58">
        <f>IFERROR(F282/E282,"-")</f>
        <v>2.8648648648648649</v>
      </c>
      <c r="M282" s="217">
        <f>IFERROR(H282/E282,"-")</f>
        <v>0.27027027027027029</v>
      </c>
      <c r="N282" s="487">
        <f>市区町村別_オーラルフレイル区分別該当人数･割合!G74</f>
        <v>28</v>
      </c>
      <c r="O282" s="243">
        <v>70</v>
      </c>
      <c r="P282" s="58">
        <v>5540779</v>
      </c>
      <c r="Q282" s="58">
        <v>7</v>
      </c>
      <c r="R282" s="58">
        <f>IFERROR(P282/N282,"-")</f>
        <v>197884.96428571429</v>
      </c>
      <c r="S282" s="58">
        <f>IFERROR(P282/O282,"-")</f>
        <v>79153.985714285707</v>
      </c>
      <c r="T282" s="58">
        <f t="shared" si="333"/>
        <v>791539.85714285716</v>
      </c>
      <c r="U282" s="58">
        <f>IFERROR(O282/N282,"-")</f>
        <v>2.5</v>
      </c>
      <c r="V282" s="27">
        <f>IFERROR(Q282/N282,"-")</f>
        <v>0.25</v>
      </c>
      <c r="W282" s="487">
        <f>市区町村別_オーラルフレイル区分別該当人数･割合!I74</f>
        <v>4</v>
      </c>
      <c r="X282" s="243">
        <v>12</v>
      </c>
      <c r="Y282" s="58">
        <v>1792908</v>
      </c>
      <c r="Z282" s="58">
        <v>1</v>
      </c>
      <c r="AA282" s="58">
        <f>IFERROR(Y282/W282,"-")</f>
        <v>448227</v>
      </c>
      <c r="AB282" s="58">
        <f>IFERROR(Y282/X282,"-")</f>
        <v>149409</v>
      </c>
      <c r="AC282" s="58">
        <f t="shared" si="335"/>
        <v>1792908</v>
      </c>
      <c r="AD282" s="58">
        <f>IFERROR(X282/W282,"-")</f>
        <v>3</v>
      </c>
      <c r="AE282" s="27">
        <f>IFERROR(Z282/W282,"-")</f>
        <v>0.25</v>
      </c>
      <c r="AF282" s="487">
        <f>市区町村別_オーラルフレイル区分別該当人数･割合!K74</f>
        <v>4</v>
      </c>
      <c r="AG282" s="243">
        <v>12</v>
      </c>
      <c r="AH282" s="58">
        <v>1792908</v>
      </c>
      <c r="AI282" s="58">
        <v>1</v>
      </c>
      <c r="AJ282" s="58">
        <f>IFERROR(AH282/AF282,"-")</f>
        <v>448227</v>
      </c>
      <c r="AK282" s="58">
        <f>IFERROR(AH282/AG282,"-")</f>
        <v>149409</v>
      </c>
      <c r="AL282" s="58">
        <f t="shared" si="337"/>
        <v>1792908</v>
      </c>
      <c r="AM282" s="58">
        <f>IFERROR(AG282/AF282,"-")</f>
        <v>3</v>
      </c>
      <c r="AN282" s="27">
        <f>IFERROR(AI282/AF282,"-")</f>
        <v>0.25</v>
      </c>
      <c r="AO282" s="484">
        <f>市区町村別_オーラルフレイル区分別該当人数･割合!M74</f>
        <v>4</v>
      </c>
      <c r="AP282" s="243">
        <v>1</v>
      </c>
      <c r="AQ282" s="58">
        <v>31268</v>
      </c>
      <c r="AR282" s="58">
        <v>1</v>
      </c>
      <c r="AS282" s="58">
        <f>IFERROR(AQ282/AO282,"-")</f>
        <v>7817</v>
      </c>
      <c r="AT282" s="58">
        <f>IFERROR(AQ282/AP282,"-")</f>
        <v>31268</v>
      </c>
      <c r="AU282" s="58">
        <f t="shared" si="339"/>
        <v>31268</v>
      </c>
      <c r="AV282" s="58">
        <f>IFERROR(AP282/AO282,"-")</f>
        <v>0.25</v>
      </c>
      <c r="AW282" s="217">
        <f>IFERROR(AR282/AO282,"-")</f>
        <v>0.25</v>
      </c>
      <c r="AX282" s="487">
        <f>市区町村別_オーラルフレイル区分別該当人数･割合!O74</f>
        <v>134</v>
      </c>
      <c r="AY282" s="243">
        <v>295</v>
      </c>
      <c r="AZ282" s="58">
        <v>24360059</v>
      </c>
      <c r="BA282" s="58">
        <v>30</v>
      </c>
      <c r="BB282" s="58">
        <f>IFERROR(AZ282/AX282,"-")</f>
        <v>181791.48507462686</v>
      </c>
      <c r="BC282" s="58">
        <f>IFERROR(AZ282/AY282,"-")</f>
        <v>82576.471186440671</v>
      </c>
      <c r="BD282" s="58">
        <f t="shared" si="341"/>
        <v>812001.96666666667</v>
      </c>
      <c r="BE282" s="58">
        <f>IFERROR(AY282/AX282,"-")</f>
        <v>2.2014925373134329</v>
      </c>
      <c r="BF282" s="27">
        <f>IFERROR(BA282/AX282,"-")</f>
        <v>0.22388059701492538</v>
      </c>
      <c r="BG282" s="187"/>
    </row>
    <row r="283" spans="2:59" s="7" customFormat="1" ht="13.5" customHeight="1">
      <c r="B283" s="465"/>
      <c r="C283" s="470"/>
      <c r="D283" s="300" t="s">
        <v>310</v>
      </c>
      <c r="E283" s="488"/>
      <c r="F283" s="59">
        <v>5</v>
      </c>
      <c r="G283" s="219">
        <v>1046795</v>
      </c>
      <c r="H283" s="219">
        <v>2</v>
      </c>
      <c r="I283" s="219">
        <f>IFERROR(G283/E282,"-")</f>
        <v>28291.756756756757</v>
      </c>
      <c r="J283" s="219">
        <f t="shared" ref="J283:J285" si="432">IFERROR(G283/F283,"-")</f>
        <v>209359</v>
      </c>
      <c r="K283" s="219">
        <f t="shared" si="331"/>
        <v>523397.5</v>
      </c>
      <c r="L283" s="219">
        <f>IFERROR(F283/E282,"-")</f>
        <v>0.13513513513513514</v>
      </c>
      <c r="M283" s="218">
        <f>IFERROR(H283/E282,"-")</f>
        <v>5.4054054054054057E-2</v>
      </c>
      <c r="N283" s="488"/>
      <c r="O283" s="59">
        <v>5</v>
      </c>
      <c r="P283" s="219">
        <v>1046795</v>
      </c>
      <c r="Q283" s="219">
        <v>2</v>
      </c>
      <c r="R283" s="219">
        <f>IFERROR(P283/N282,"-")</f>
        <v>37385.535714285717</v>
      </c>
      <c r="S283" s="219">
        <f t="shared" ref="S283:S285" si="433">IFERROR(P283/O283,"-")</f>
        <v>209359</v>
      </c>
      <c r="T283" s="219">
        <f t="shared" si="333"/>
        <v>523397.5</v>
      </c>
      <c r="U283" s="219">
        <f>IFERROR(O283/N282,"-")</f>
        <v>0.17857142857142858</v>
      </c>
      <c r="V283" s="144">
        <f>IFERROR(Q283/N282,"-")</f>
        <v>7.1428571428571425E-2</v>
      </c>
      <c r="W283" s="488"/>
      <c r="X283" s="59">
        <v>0</v>
      </c>
      <c r="Y283" s="219">
        <v>0</v>
      </c>
      <c r="Z283" s="219">
        <v>0</v>
      </c>
      <c r="AA283" s="219">
        <f>IFERROR(Y283/W282,"-")</f>
        <v>0</v>
      </c>
      <c r="AB283" s="219" t="str">
        <f t="shared" ref="AB283:AB285" si="434">IFERROR(Y283/X283,"-")</f>
        <v>-</v>
      </c>
      <c r="AC283" s="219" t="str">
        <f t="shared" si="335"/>
        <v>-</v>
      </c>
      <c r="AD283" s="219">
        <f>IFERROR(X283/W282,"-")</f>
        <v>0</v>
      </c>
      <c r="AE283" s="144">
        <f>IFERROR(Z283/W282,"-")</f>
        <v>0</v>
      </c>
      <c r="AF283" s="488"/>
      <c r="AG283" s="59">
        <v>0</v>
      </c>
      <c r="AH283" s="219">
        <v>0</v>
      </c>
      <c r="AI283" s="219">
        <v>0</v>
      </c>
      <c r="AJ283" s="219">
        <f>IFERROR(AH283/AF282,"-")</f>
        <v>0</v>
      </c>
      <c r="AK283" s="219" t="str">
        <f t="shared" ref="AK283:AK285" si="435">IFERROR(AH283/AG283,"-")</f>
        <v>-</v>
      </c>
      <c r="AL283" s="219" t="str">
        <f t="shared" si="337"/>
        <v>-</v>
      </c>
      <c r="AM283" s="219">
        <f>IFERROR(AG283/AF282,"-")</f>
        <v>0</v>
      </c>
      <c r="AN283" s="144">
        <f>IFERROR(AI283/AF282,"-")</f>
        <v>0</v>
      </c>
      <c r="AO283" s="485"/>
      <c r="AP283" s="59">
        <v>0</v>
      </c>
      <c r="AQ283" s="219">
        <v>0</v>
      </c>
      <c r="AR283" s="219">
        <v>0</v>
      </c>
      <c r="AS283" s="219">
        <f>IFERROR(AQ283/AO282,"-")</f>
        <v>0</v>
      </c>
      <c r="AT283" s="219" t="str">
        <f t="shared" ref="AT283:AT285" si="436">IFERROR(AQ283/AP283,"-")</f>
        <v>-</v>
      </c>
      <c r="AU283" s="219" t="str">
        <f t="shared" si="339"/>
        <v>-</v>
      </c>
      <c r="AV283" s="219">
        <f>IFERROR(AP283/AO282,"-")</f>
        <v>0</v>
      </c>
      <c r="AW283" s="218">
        <f>IFERROR(AR283/AO282,"-")</f>
        <v>0</v>
      </c>
      <c r="AX283" s="488"/>
      <c r="AY283" s="59">
        <v>0</v>
      </c>
      <c r="AZ283" s="219">
        <v>0</v>
      </c>
      <c r="BA283" s="219">
        <v>0</v>
      </c>
      <c r="BB283" s="219">
        <f>IFERROR(AZ283/AX282,"-")</f>
        <v>0</v>
      </c>
      <c r="BC283" s="219" t="str">
        <f t="shared" ref="BC283:BC285" si="437">IFERROR(AZ283/AY283,"-")</f>
        <v>-</v>
      </c>
      <c r="BD283" s="219" t="str">
        <f t="shared" si="341"/>
        <v>-</v>
      </c>
      <c r="BE283" s="219">
        <f>IFERROR(AY283/AX282,"-")</f>
        <v>0</v>
      </c>
      <c r="BF283" s="144">
        <f>IFERROR(BA283/AX282,"-")</f>
        <v>0</v>
      </c>
      <c r="BG283" s="187"/>
    </row>
    <row r="284" spans="2:59" s="7" customFormat="1" ht="13.5" customHeight="1">
      <c r="B284" s="465"/>
      <c r="C284" s="470"/>
      <c r="D284" s="297" t="s">
        <v>311</v>
      </c>
      <c r="E284" s="488"/>
      <c r="F284" s="222">
        <v>1</v>
      </c>
      <c r="G284" s="222">
        <v>6560</v>
      </c>
      <c r="H284" s="222">
        <v>1</v>
      </c>
      <c r="I284" s="222">
        <f>IFERROR(G284/E282,"-")</f>
        <v>177.29729729729729</v>
      </c>
      <c r="J284" s="222">
        <f t="shared" si="432"/>
        <v>6560</v>
      </c>
      <c r="K284" s="222">
        <f t="shared" si="331"/>
        <v>6560</v>
      </c>
      <c r="L284" s="222">
        <f>IFERROR(F284/E282,"-")</f>
        <v>2.7027027027027029E-2</v>
      </c>
      <c r="M284" s="221">
        <f>IFERROR(H284/E282,"-")</f>
        <v>2.7027027027027029E-2</v>
      </c>
      <c r="N284" s="488"/>
      <c r="O284" s="222">
        <v>1</v>
      </c>
      <c r="P284" s="222">
        <v>6560</v>
      </c>
      <c r="Q284" s="222">
        <v>1</v>
      </c>
      <c r="R284" s="222">
        <f>IFERROR(P284/N282,"-")</f>
        <v>234.28571428571428</v>
      </c>
      <c r="S284" s="222">
        <f t="shared" si="433"/>
        <v>6560</v>
      </c>
      <c r="T284" s="222">
        <f t="shared" si="333"/>
        <v>6560</v>
      </c>
      <c r="U284" s="222">
        <f>IFERROR(O284/N282,"-")</f>
        <v>3.5714285714285712E-2</v>
      </c>
      <c r="V284" s="29">
        <f>IFERROR(Q284/N282,"-")</f>
        <v>3.5714285714285712E-2</v>
      </c>
      <c r="W284" s="488"/>
      <c r="X284" s="222">
        <v>0</v>
      </c>
      <c r="Y284" s="222">
        <v>0</v>
      </c>
      <c r="Z284" s="222">
        <v>0</v>
      </c>
      <c r="AA284" s="222">
        <f>IFERROR(Y284/W282,"-")</f>
        <v>0</v>
      </c>
      <c r="AB284" s="222" t="str">
        <f t="shared" si="434"/>
        <v>-</v>
      </c>
      <c r="AC284" s="222" t="str">
        <f t="shared" si="335"/>
        <v>-</v>
      </c>
      <c r="AD284" s="222">
        <f>IFERROR(X284/W282,"-")</f>
        <v>0</v>
      </c>
      <c r="AE284" s="29">
        <f>IFERROR(Z284/W282,"-")</f>
        <v>0</v>
      </c>
      <c r="AF284" s="488"/>
      <c r="AG284" s="222">
        <v>0</v>
      </c>
      <c r="AH284" s="222">
        <v>0</v>
      </c>
      <c r="AI284" s="222">
        <v>0</v>
      </c>
      <c r="AJ284" s="222">
        <f>IFERROR(AH284/AF282,"-")</f>
        <v>0</v>
      </c>
      <c r="AK284" s="222" t="str">
        <f t="shared" si="435"/>
        <v>-</v>
      </c>
      <c r="AL284" s="222" t="str">
        <f t="shared" si="337"/>
        <v>-</v>
      </c>
      <c r="AM284" s="222">
        <f>IFERROR(AG284/AF282,"-")</f>
        <v>0</v>
      </c>
      <c r="AN284" s="29">
        <f>IFERROR(AI284/AF282,"-")</f>
        <v>0</v>
      </c>
      <c r="AO284" s="485"/>
      <c r="AP284" s="222">
        <v>1</v>
      </c>
      <c r="AQ284" s="222">
        <v>2117</v>
      </c>
      <c r="AR284" s="222">
        <v>1</v>
      </c>
      <c r="AS284" s="222">
        <f>IFERROR(AQ284/AO282,"-")</f>
        <v>529.25</v>
      </c>
      <c r="AT284" s="222">
        <f t="shared" si="436"/>
        <v>2117</v>
      </c>
      <c r="AU284" s="222">
        <f t="shared" si="339"/>
        <v>2117</v>
      </c>
      <c r="AV284" s="222">
        <f>IFERROR(AP284/AO282,"-")</f>
        <v>0.25</v>
      </c>
      <c r="AW284" s="221">
        <f>IFERROR(AR284/AO282,"-")</f>
        <v>0.25</v>
      </c>
      <c r="AX284" s="488"/>
      <c r="AY284" s="222">
        <v>0</v>
      </c>
      <c r="AZ284" s="222">
        <v>0</v>
      </c>
      <c r="BA284" s="222">
        <v>0</v>
      </c>
      <c r="BB284" s="222">
        <f>IFERROR(AZ284/AX282,"-")</f>
        <v>0</v>
      </c>
      <c r="BC284" s="222" t="str">
        <f t="shared" si="437"/>
        <v>-</v>
      </c>
      <c r="BD284" s="222" t="str">
        <f t="shared" si="341"/>
        <v>-</v>
      </c>
      <c r="BE284" s="222">
        <f>IFERROR(AY284/AX282,"-")</f>
        <v>0</v>
      </c>
      <c r="BF284" s="29">
        <f>IFERROR(BA284/AX282,"-")</f>
        <v>0</v>
      </c>
      <c r="BG284" s="187"/>
    </row>
    <row r="285" spans="2:59" s="7" customFormat="1" ht="13.5" customHeight="1">
      <c r="B285" s="466"/>
      <c r="C285" s="471"/>
      <c r="D285" s="298" t="s">
        <v>64</v>
      </c>
      <c r="E285" s="489"/>
      <c r="F285" s="224">
        <v>106</v>
      </c>
      <c r="G285" s="224">
        <f>SUM(G282:G284)</f>
        <v>7420473</v>
      </c>
      <c r="H285" s="224">
        <v>10</v>
      </c>
      <c r="I285" s="224">
        <f>IFERROR(G285/E282,"-")</f>
        <v>200553.32432432432</v>
      </c>
      <c r="J285" s="224">
        <f t="shared" si="432"/>
        <v>70004.462264150949</v>
      </c>
      <c r="K285" s="224">
        <f t="shared" si="331"/>
        <v>742047.3</v>
      </c>
      <c r="L285" s="224">
        <f>IFERROR(F285/E282,"-")</f>
        <v>2.8648648648648649</v>
      </c>
      <c r="M285" s="223">
        <f>IFERROR(H285/E282,"-")</f>
        <v>0.27027027027027029</v>
      </c>
      <c r="N285" s="489"/>
      <c r="O285" s="224">
        <v>70</v>
      </c>
      <c r="P285" s="224">
        <f>SUM(P282:P284)</f>
        <v>6594134</v>
      </c>
      <c r="Q285" s="224">
        <v>7</v>
      </c>
      <c r="R285" s="224">
        <f>IFERROR(P285/N282,"-")</f>
        <v>235504.78571428571</v>
      </c>
      <c r="S285" s="224">
        <f t="shared" si="433"/>
        <v>94201.914285714287</v>
      </c>
      <c r="T285" s="224">
        <f t="shared" si="333"/>
        <v>942019.14285714284</v>
      </c>
      <c r="U285" s="224">
        <f>IFERROR(O285/N282,"-")</f>
        <v>2.5</v>
      </c>
      <c r="V285" s="129">
        <f>IFERROR(Q285/N282,"-")</f>
        <v>0.25</v>
      </c>
      <c r="W285" s="489"/>
      <c r="X285" s="224">
        <v>12</v>
      </c>
      <c r="Y285" s="224">
        <f>SUM(Y282:Y284)</f>
        <v>1792908</v>
      </c>
      <c r="Z285" s="224">
        <v>1</v>
      </c>
      <c r="AA285" s="224">
        <f>IFERROR(Y285/W282,"-")</f>
        <v>448227</v>
      </c>
      <c r="AB285" s="224">
        <f t="shared" si="434"/>
        <v>149409</v>
      </c>
      <c r="AC285" s="224">
        <f t="shared" si="335"/>
        <v>1792908</v>
      </c>
      <c r="AD285" s="224">
        <f>IFERROR(X285/W282,"-")</f>
        <v>3</v>
      </c>
      <c r="AE285" s="129">
        <f>IFERROR(Z285/W282,"-")</f>
        <v>0.25</v>
      </c>
      <c r="AF285" s="489"/>
      <c r="AG285" s="224">
        <v>12</v>
      </c>
      <c r="AH285" s="224">
        <f>SUM(AH282:AH284)</f>
        <v>1792908</v>
      </c>
      <c r="AI285" s="224">
        <v>1</v>
      </c>
      <c r="AJ285" s="224">
        <f>IFERROR(AH285/AF282,"-")</f>
        <v>448227</v>
      </c>
      <c r="AK285" s="224">
        <f t="shared" si="435"/>
        <v>149409</v>
      </c>
      <c r="AL285" s="224">
        <f t="shared" si="337"/>
        <v>1792908</v>
      </c>
      <c r="AM285" s="224">
        <f>IFERROR(AG285/AF282,"-")</f>
        <v>3</v>
      </c>
      <c r="AN285" s="129">
        <f>IFERROR(AI285/AF282,"-")</f>
        <v>0.25</v>
      </c>
      <c r="AO285" s="486"/>
      <c r="AP285" s="224">
        <v>1</v>
      </c>
      <c r="AQ285" s="224">
        <f>SUM(AQ282:AQ284)</f>
        <v>33385</v>
      </c>
      <c r="AR285" s="224">
        <v>1</v>
      </c>
      <c r="AS285" s="224">
        <f>IFERROR(AQ285/AO282,"-")</f>
        <v>8346.25</v>
      </c>
      <c r="AT285" s="224">
        <f t="shared" si="436"/>
        <v>33385</v>
      </c>
      <c r="AU285" s="224">
        <f t="shared" si="339"/>
        <v>33385</v>
      </c>
      <c r="AV285" s="224">
        <f>IFERROR(AP285/AO282,"-")</f>
        <v>0.25</v>
      </c>
      <c r="AW285" s="223">
        <f>IFERROR(AR285/AO282,"-")</f>
        <v>0.25</v>
      </c>
      <c r="AX285" s="489"/>
      <c r="AY285" s="224">
        <v>295</v>
      </c>
      <c r="AZ285" s="224">
        <f>SUM(AZ282:AZ284)</f>
        <v>24360059</v>
      </c>
      <c r="BA285" s="224">
        <v>30</v>
      </c>
      <c r="BB285" s="224">
        <f>IFERROR(AZ285/AX282,"-")</f>
        <v>181791.48507462686</v>
      </c>
      <c r="BC285" s="224">
        <f t="shared" si="437"/>
        <v>82576.471186440671</v>
      </c>
      <c r="BD285" s="224">
        <f t="shared" si="341"/>
        <v>812001.96666666667</v>
      </c>
      <c r="BE285" s="224">
        <f>IFERROR(AY285/AX282,"-")</f>
        <v>2.2014925373134329</v>
      </c>
      <c r="BF285" s="129">
        <f>IFERROR(BA285/AX282,"-")</f>
        <v>0.22388059701492538</v>
      </c>
      <c r="BG285" s="187"/>
    </row>
    <row r="286" spans="2:59" s="7" customFormat="1" ht="13.5" customHeight="1">
      <c r="B286" s="464">
        <v>71</v>
      </c>
      <c r="C286" s="469" t="s">
        <v>48</v>
      </c>
      <c r="D286" s="301" t="s">
        <v>309</v>
      </c>
      <c r="E286" s="487">
        <f>市区町村別_オーラルフレイル区分別該当人数･割合!E75</f>
        <v>28</v>
      </c>
      <c r="F286" s="243">
        <v>67</v>
      </c>
      <c r="G286" s="58">
        <v>8171644</v>
      </c>
      <c r="H286" s="58">
        <v>8</v>
      </c>
      <c r="I286" s="58">
        <f>IFERROR(G286/E286,"-")</f>
        <v>291844.42857142858</v>
      </c>
      <c r="J286" s="58">
        <f>IFERROR(G286/F286,"-")</f>
        <v>121964.83582089552</v>
      </c>
      <c r="K286" s="58">
        <f t="shared" si="331"/>
        <v>1021455.5</v>
      </c>
      <c r="L286" s="58">
        <f>IFERROR(F286/E286,"-")</f>
        <v>2.3928571428571428</v>
      </c>
      <c r="M286" s="217">
        <f>IFERROR(H286/E286,"-")</f>
        <v>0.2857142857142857</v>
      </c>
      <c r="N286" s="487">
        <f>市区町村別_オーラルフレイル区分別該当人数･割合!G75</f>
        <v>19</v>
      </c>
      <c r="O286" s="243">
        <v>58</v>
      </c>
      <c r="P286" s="58">
        <v>7338863</v>
      </c>
      <c r="Q286" s="58">
        <v>7</v>
      </c>
      <c r="R286" s="58">
        <f>IFERROR(P286/N286,"-")</f>
        <v>386255.94736842107</v>
      </c>
      <c r="S286" s="58">
        <f>IFERROR(P286/O286,"-")</f>
        <v>126532.12068965517</v>
      </c>
      <c r="T286" s="58">
        <f t="shared" si="333"/>
        <v>1048409</v>
      </c>
      <c r="U286" s="58">
        <f>IFERROR(O286/N286,"-")</f>
        <v>3.0526315789473686</v>
      </c>
      <c r="V286" s="27">
        <f>IFERROR(Q286/N286,"-")</f>
        <v>0.36842105263157893</v>
      </c>
      <c r="W286" s="487">
        <f>市区町村別_オーラルフレイル区分別該当人数･割合!I75</f>
        <v>6</v>
      </c>
      <c r="X286" s="243">
        <v>23</v>
      </c>
      <c r="Y286" s="58">
        <v>2744399</v>
      </c>
      <c r="Z286" s="58">
        <v>2</v>
      </c>
      <c r="AA286" s="58">
        <f>IFERROR(Y286/W286,"-")</f>
        <v>457399.83333333331</v>
      </c>
      <c r="AB286" s="58">
        <f>IFERROR(Y286/X286,"-")</f>
        <v>119321.69565217392</v>
      </c>
      <c r="AC286" s="58">
        <f t="shared" si="335"/>
        <v>1372199.5</v>
      </c>
      <c r="AD286" s="58">
        <f>IFERROR(X286/W286,"-")</f>
        <v>3.8333333333333335</v>
      </c>
      <c r="AE286" s="27">
        <f>IFERROR(Z286/W286,"-")</f>
        <v>0.33333333333333331</v>
      </c>
      <c r="AF286" s="487">
        <f>市区町村別_オーラルフレイル区分別該当人数･割合!K75</f>
        <v>3</v>
      </c>
      <c r="AG286" s="243">
        <v>23</v>
      </c>
      <c r="AH286" s="58">
        <v>2744399</v>
      </c>
      <c r="AI286" s="58">
        <v>2</v>
      </c>
      <c r="AJ286" s="58">
        <f>IFERROR(AH286/AF286,"-")</f>
        <v>914799.66666666663</v>
      </c>
      <c r="AK286" s="58">
        <f>IFERROR(AH286/AG286,"-")</f>
        <v>119321.69565217392</v>
      </c>
      <c r="AL286" s="58">
        <f t="shared" si="337"/>
        <v>1372199.5</v>
      </c>
      <c r="AM286" s="58">
        <f>IFERROR(AG286/AF286,"-")</f>
        <v>7.666666666666667</v>
      </c>
      <c r="AN286" s="27">
        <f>IFERROR(AI286/AF286,"-")</f>
        <v>0.66666666666666663</v>
      </c>
      <c r="AO286" s="484">
        <f>市区町村別_オーラルフレイル区分別該当人数･割合!M75</f>
        <v>11</v>
      </c>
      <c r="AP286" s="243">
        <v>35</v>
      </c>
      <c r="AQ286" s="58">
        <v>5827713</v>
      </c>
      <c r="AR286" s="58">
        <v>3</v>
      </c>
      <c r="AS286" s="58">
        <f>IFERROR(AQ286/AO286,"-")</f>
        <v>529792.09090909094</v>
      </c>
      <c r="AT286" s="58">
        <f>IFERROR(AQ286/AP286,"-")</f>
        <v>166506.08571428573</v>
      </c>
      <c r="AU286" s="58">
        <f t="shared" si="339"/>
        <v>1942571</v>
      </c>
      <c r="AV286" s="58">
        <f>IFERROR(AP286/AO286,"-")</f>
        <v>3.1818181818181817</v>
      </c>
      <c r="AW286" s="217">
        <f>IFERROR(AR286/AO286,"-")</f>
        <v>0.27272727272727271</v>
      </c>
      <c r="AX286" s="487">
        <f>市区町村別_オーラルフレイル区分別該当人数･割合!O75</f>
        <v>102</v>
      </c>
      <c r="AY286" s="243">
        <v>120</v>
      </c>
      <c r="AZ286" s="58">
        <v>9088384</v>
      </c>
      <c r="BA286" s="58">
        <v>12</v>
      </c>
      <c r="BB286" s="58">
        <f>IFERROR(AZ286/AX286,"-")</f>
        <v>89101.803921568629</v>
      </c>
      <c r="BC286" s="58">
        <f>IFERROR(AZ286/AY286,"-")</f>
        <v>75736.53333333334</v>
      </c>
      <c r="BD286" s="58">
        <f t="shared" si="341"/>
        <v>757365.33333333337</v>
      </c>
      <c r="BE286" s="58">
        <f>IFERROR(AY286/AX286,"-")</f>
        <v>1.1764705882352942</v>
      </c>
      <c r="BF286" s="27">
        <f>IFERROR(BA286/AX286,"-")</f>
        <v>0.11764705882352941</v>
      </c>
      <c r="BG286" s="187"/>
    </row>
    <row r="287" spans="2:59" s="7" customFormat="1" ht="13.5" customHeight="1">
      <c r="B287" s="465"/>
      <c r="C287" s="470"/>
      <c r="D287" s="300" t="s">
        <v>310</v>
      </c>
      <c r="E287" s="488"/>
      <c r="F287" s="59">
        <v>1</v>
      </c>
      <c r="G287" s="219">
        <v>208916</v>
      </c>
      <c r="H287" s="219">
        <v>1</v>
      </c>
      <c r="I287" s="219">
        <f>IFERROR(G287/E286,"-")</f>
        <v>7461.2857142857147</v>
      </c>
      <c r="J287" s="219">
        <f t="shared" ref="J287:J289" si="438">IFERROR(G287/F287,"-")</f>
        <v>208916</v>
      </c>
      <c r="K287" s="219">
        <f t="shared" si="331"/>
        <v>208916</v>
      </c>
      <c r="L287" s="219">
        <f>IFERROR(F287/E286,"-")</f>
        <v>3.5714285714285712E-2</v>
      </c>
      <c r="M287" s="218">
        <f>IFERROR(H287/E286,"-")</f>
        <v>3.5714285714285712E-2</v>
      </c>
      <c r="N287" s="488"/>
      <c r="O287" s="59">
        <v>1</v>
      </c>
      <c r="P287" s="219">
        <v>208916</v>
      </c>
      <c r="Q287" s="219">
        <v>1</v>
      </c>
      <c r="R287" s="219">
        <f>IFERROR(P287/N286,"-")</f>
        <v>10995.578947368422</v>
      </c>
      <c r="S287" s="219">
        <f t="shared" ref="S287:S289" si="439">IFERROR(P287/O287,"-")</f>
        <v>208916</v>
      </c>
      <c r="T287" s="219">
        <f t="shared" si="333"/>
        <v>208916</v>
      </c>
      <c r="U287" s="219">
        <f>IFERROR(O287/N286,"-")</f>
        <v>5.2631578947368418E-2</v>
      </c>
      <c r="V287" s="144">
        <f>IFERROR(Q287/N286,"-")</f>
        <v>5.2631578947368418E-2</v>
      </c>
      <c r="W287" s="488"/>
      <c r="X287" s="59">
        <v>1</v>
      </c>
      <c r="Y287" s="219">
        <v>208916</v>
      </c>
      <c r="Z287" s="219">
        <v>1</v>
      </c>
      <c r="AA287" s="219">
        <f>IFERROR(Y287/W286,"-")</f>
        <v>34819.333333333336</v>
      </c>
      <c r="AB287" s="219">
        <f t="shared" ref="AB287:AB289" si="440">IFERROR(Y287/X287,"-")</f>
        <v>208916</v>
      </c>
      <c r="AC287" s="219">
        <f t="shared" si="335"/>
        <v>208916</v>
      </c>
      <c r="AD287" s="219">
        <f>IFERROR(X287/W286,"-")</f>
        <v>0.16666666666666666</v>
      </c>
      <c r="AE287" s="144">
        <f>IFERROR(Z287/W286,"-")</f>
        <v>0.16666666666666666</v>
      </c>
      <c r="AF287" s="488"/>
      <c r="AG287" s="59">
        <v>1</v>
      </c>
      <c r="AH287" s="219">
        <v>208916</v>
      </c>
      <c r="AI287" s="219">
        <v>1</v>
      </c>
      <c r="AJ287" s="219">
        <f>IFERROR(AH287/AF286,"-")</f>
        <v>69638.666666666672</v>
      </c>
      <c r="AK287" s="219">
        <f t="shared" ref="AK287:AK289" si="441">IFERROR(AH287/AG287,"-")</f>
        <v>208916</v>
      </c>
      <c r="AL287" s="219">
        <f t="shared" si="337"/>
        <v>208916</v>
      </c>
      <c r="AM287" s="219">
        <f>IFERROR(AG287/AF286,"-")</f>
        <v>0.33333333333333331</v>
      </c>
      <c r="AN287" s="144">
        <f>IFERROR(AI287/AF286,"-")</f>
        <v>0.33333333333333331</v>
      </c>
      <c r="AO287" s="485"/>
      <c r="AP287" s="59">
        <v>1</v>
      </c>
      <c r="AQ287" s="219">
        <v>208916</v>
      </c>
      <c r="AR287" s="219">
        <v>1</v>
      </c>
      <c r="AS287" s="219">
        <f>IFERROR(AQ287/AO286,"-")</f>
        <v>18992.363636363636</v>
      </c>
      <c r="AT287" s="219">
        <f t="shared" ref="AT287:AT289" si="442">IFERROR(AQ287/AP287,"-")</f>
        <v>208916</v>
      </c>
      <c r="AU287" s="219">
        <f t="shared" si="339"/>
        <v>208916</v>
      </c>
      <c r="AV287" s="219">
        <f>IFERROR(AP287/AO286,"-")</f>
        <v>9.0909090909090912E-2</v>
      </c>
      <c r="AW287" s="218">
        <f>IFERROR(AR287/AO286,"-")</f>
        <v>9.0909090909090912E-2</v>
      </c>
      <c r="AX287" s="488"/>
      <c r="AY287" s="59">
        <v>0</v>
      </c>
      <c r="AZ287" s="219">
        <v>0</v>
      </c>
      <c r="BA287" s="219">
        <v>0</v>
      </c>
      <c r="BB287" s="219">
        <f>IFERROR(AZ287/AX286,"-")</f>
        <v>0</v>
      </c>
      <c r="BC287" s="219" t="str">
        <f t="shared" ref="BC287:BC289" si="443">IFERROR(AZ287/AY287,"-")</f>
        <v>-</v>
      </c>
      <c r="BD287" s="219" t="str">
        <f t="shared" si="341"/>
        <v>-</v>
      </c>
      <c r="BE287" s="219">
        <f>IFERROR(AY287/AX286,"-")</f>
        <v>0</v>
      </c>
      <c r="BF287" s="144">
        <f>IFERROR(BA287/AX286,"-")</f>
        <v>0</v>
      </c>
      <c r="BG287" s="187"/>
    </row>
    <row r="288" spans="2:59" s="7" customFormat="1" ht="13.5" customHeight="1">
      <c r="B288" s="465"/>
      <c r="C288" s="470"/>
      <c r="D288" s="297" t="s">
        <v>311</v>
      </c>
      <c r="E288" s="488"/>
      <c r="F288" s="222">
        <v>0</v>
      </c>
      <c r="G288" s="222">
        <v>0</v>
      </c>
      <c r="H288" s="222">
        <v>0</v>
      </c>
      <c r="I288" s="222">
        <f>IFERROR(G288/E286,"-")</f>
        <v>0</v>
      </c>
      <c r="J288" s="222" t="str">
        <f t="shared" si="438"/>
        <v>-</v>
      </c>
      <c r="K288" s="222" t="str">
        <f t="shared" si="331"/>
        <v>-</v>
      </c>
      <c r="L288" s="222">
        <f>IFERROR(F288/E286,"-")</f>
        <v>0</v>
      </c>
      <c r="M288" s="221">
        <f>IFERROR(H288/E286,"-")</f>
        <v>0</v>
      </c>
      <c r="N288" s="488"/>
      <c r="O288" s="222">
        <v>0</v>
      </c>
      <c r="P288" s="222">
        <v>0</v>
      </c>
      <c r="Q288" s="222">
        <v>0</v>
      </c>
      <c r="R288" s="222">
        <f>IFERROR(P288/N286,"-")</f>
        <v>0</v>
      </c>
      <c r="S288" s="222" t="str">
        <f t="shared" si="439"/>
        <v>-</v>
      </c>
      <c r="T288" s="222" t="str">
        <f t="shared" si="333"/>
        <v>-</v>
      </c>
      <c r="U288" s="222">
        <f>IFERROR(O288/N286,"-")</f>
        <v>0</v>
      </c>
      <c r="V288" s="29">
        <f>IFERROR(Q288/N286,"-")</f>
        <v>0</v>
      </c>
      <c r="W288" s="488"/>
      <c r="X288" s="222">
        <v>0</v>
      </c>
      <c r="Y288" s="222">
        <v>0</v>
      </c>
      <c r="Z288" s="222">
        <v>0</v>
      </c>
      <c r="AA288" s="222">
        <f>IFERROR(Y288/W286,"-")</f>
        <v>0</v>
      </c>
      <c r="AB288" s="222" t="str">
        <f t="shared" si="440"/>
        <v>-</v>
      </c>
      <c r="AC288" s="222" t="str">
        <f t="shared" si="335"/>
        <v>-</v>
      </c>
      <c r="AD288" s="222">
        <f>IFERROR(X288/W286,"-")</f>
        <v>0</v>
      </c>
      <c r="AE288" s="29">
        <f>IFERROR(Z288/W286,"-")</f>
        <v>0</v>
      </c>
      <c r="AF288" s="488"/>
      <c r="AG288" s="222">
        <v>0</v>
      </c>
      <c r="AH288" s="222">
        <v>0</v>
      </c>
      <c r="AI288" s="222">
        <v>0</v>
      </c>
      <c r="AJ288" s="222">
        <f>IFERROR(AH288/AF286,"-")</f>
        <v>0</v>
      </c>
      <c r="AK288" s="222" t="str">
        <f t="shared" si="441"/>
        <v>-</v>
      </c>
      <c r="AL288" s="222" t="str">
        <f t="shared" si="337"/>
        <v>-</v>
      </c>
      <c r="AM288" s="222">
        <f>IFERROR(AG288/AF286,"-")</f>
        <v>0</v>
      </c>
      <c r="AN288" s="29">
        <f>IFERROR(AI288/AF286,"-")</f>
        <v>0</v>
      </c>
      <c r="AO288" s="485"/>
      <c r="AP288" s="222">
        <v>0</v>
      </c>
      <c r="AQ288" s="222">
        <v>0</v>
      </c>
      <c r="AR288" s="222">
        <v>0</v>
      </c>
      <c r="AS288" s="222">
        <f>IFERROR(AQ288/AO286,"-")</f>
        <v>0</v>
      </c>
      <c r="AT288" s="222" t="str">
        <f t="shared" si="442"/>
        <v>-</v>
      </c>
      <c r="AU288" s="222" t="str">
        <f t="shared" si="339"/>
        <v>-</v>
      </c>
      <c r="AV288" s="222">
        <f>IFERROR(AP288/AO286,"-")</f>
        <v>0</v>
      </c>
      <c r="AW288" s="221">
        <f>IFERROR(AR288/AO286,"-")</f>
        <v>0</v>
      </c>
      <c r="AX288" s="488"/>
      <c r="AY288" s="222">
        <v>0</v>
      </c>
      <c r="AZ288" s="222">
        <v>0</v>
      </c>
      <c r="BA288" s="222">
        <v>0</v>
      </c>
      <c r="BB288" s="222">
        <f>IFERROR(AZ288/AX286,"-")</f>
        <v>0</v>
      </c>
      <c r="BC288" s="222" t="str">
        <f t="shared" si="443"/>
        <v>-</v>
      </c>
      <c r="BD288" s="222" t="str">
        <f t="shared" si="341"/>
        <v>-</v>
      </c>
      <c r="BE288" s="222">
        <f>IFERROR(AY288/AX286,"-")</f>
        <v>0</v>
      </c>
      <c r="BF288" s="29">
        <f>IFERROR(BA288/AX286,"-")</f>
        <v>0</v>
      </c>
      <c r="BG288" s="187"/>
    </row>
    <row r="289" spans="2:59" s="7" customFormat="1" ht="13.5" customHeight="1">
      <c r="B289" s="466"/>
      <c r="C289" s="471"/>
      <c r="D289" s="298" t="s">
        <v>64</v>
      </c>
      <c r="E289" s="489"/>
      <c r="F289" s="224">
        <v>67</v>
      </c>
      <c r="G289" s="224">
        <f>SUM(G286:G288)</f>
        <v>8380560</v>
      </c>
      <c r="H289" s="224">
        <v>8</v>
      </c>
      <c r="I289" s="224">
        <f>IFERROR(G289/E286,"-")</f>
        <v>299305.71428571426</v>
      </c>
      <c r="J289" s="224">
        <f t="shared" si="438"/>
        <v>125082.98507462686</v>
      </c>
      <c r="K289" s="224">
        <f t="shared" si="331"/>
        <v>1047570</v>
      </c>
      <c r="L289" s="224">
        <f>IFERROR(F289/E286,"-")</f>
        <v>2.3928571428571428</v>
      </c>
      <c r="M289" s="223">
        <f>IFERROR(H289/E286,"-")</f>
        <v>0.2857142857142857</v>
      </c>
      <c r="N289" s="489"/>
      <c r="O289" s="224">
        <v>58</v>
      </c>
      <c r="P289" s="224">
        <f>SUM(P286:P288)</f>
        <v>7547779</v>
      </c>
      <c r="Q289" s="224">
        <v>7</v>
      </c>
      <c r="R289" s="224">
        <f>IFERROR(P289/N286,"-")</f>
        <v>397251.5263157895</v>
      </c>
      <c r="S289" s="224">
        <f t="shared" si="439"/>
        <v>130134.12068965517</v>
      </c>
      <c r="T289" s="224">
        <f t="shared" si="333"/>
        <v>1078254.142857143</v>
      </c>
      <c r="U289" s="224">
        <f>IFERROR(O289/N286,"-")</f>
        <v>3.0526315789473686</v>
      </c>
      <c r="V289" s="129">
        <f>IFERROR(Q289/N286,"-")</f>
        <v>0.36842105263157893</v>
      </c>
      <c r="W289" s="489"/>
      <c r="X289" s="224">
        <v>23</v>
      </c>
      <c r="Y289" s="224">
        <f>SUM(Y286:Y288)</f>
        <v>2953315</v>
      </c>
      <c r="Z289" s="224">
        <v>2</v>
      </c>
      <c r="AA289" s="224">
        <f>IFERROR(Y289/W286,"-")</f>
        <v>492219.16666666669</v>
      </c>
      <c r="AB289" s="224">
        <f t="shared" si="440"/>
        <v>128405</v>
      </c>
      <c r="AC289" s="224">
        <f t="shared" si="335"/>
        <v>1476657.5</v>
      </c>
      <c r="AD289" s="224">
        <f>IFERROR(X289/W286,"-")</f>
        <v>3.8333333333333335</v>
      </c>
      <c r="AE289" s="129">
        <f>IFERROR(Z289/W286,"-")</f>
        <v>0.33333333333333331</v>
      </c>
      <c r="AF289" s="489"/>
      <c r="AG289" s="224">
        <v>23</v>
      </c>
      <c r="AH289" s="224">
        <f>SUM(AH286:AH288)</f>
        <v>2953315</v>
      </c>
      <c r="AI289" s="224">
        <v>2</v>
      </c>
      <c r="AJ289" s="224">
        <f>IFERROR(AH289/AF286,"-")</f>
        <v>984438.33333333337</v>
      </c>
      <c r="AK289" s="224">
        <f t="shared" si="441"/>
        <v>128405</v>
      </c>
      <c r="AL289" s="224">
        <f t="shared" si="337"/>
        <v>1476657.5</v>
      </c>
      <c r="AM289" s="224">
        <f>IFERROR(AG289/AF286,"-")</f>
        <v>7.666666666666667</v>
      </c>
      <c r="AN289" s="129">
        <f>IFERROR(AI289/AF286,"-")</f>
        <v>0.66666666666666663</v>
      </c>
      <c r="AO289" s="486"/>
      <c r="AP289" s="224">
        <v>35</v>
      </c>
      <c r="AQ289" s="224">
        <f>SUM(AQ286:AQ288)</f>
        <v>6036629</v>
      </c>
      <c r="AR289" s="224">
        <v>3</v>
      </c>
      <c r="AS289" s="224">
        <f>IFERROR(AQ289/AO286,"-")</f>
        <v>548784.45454545459</v>
      </c>
      <c r="AT289" s="224">
        <f t="shared" si="442"/>
        <v>172475.11428571428</v>
      </c>
      <c r="AU289" s="224">
        <f t="shared" si="339"/>
        <v>2012209.6666666667</v>
      </c>
      <c r="AV289" s="224">
        <f>IFERROR(AP289/AO286,"-")</f>
        <v>3.1818181818181817</v>
      </c>
      <c r="AW289" s="223">
        <f>IFERROR(AR289/AO286,"-")</f>
        <v>0.27272727272727271</v>
      </c>
      <c r="AX289" s="489"/>
      <c r="AY289" s="224">
        <v>120</v>
      </c>
      <c r="AZ289" s="224">
        <f>SUM(AZ286:AZ288)</f>
        <v>9088384</v>
      </c>
      <c r="BA289" s="224">
        <v>12</v>
      </c>
      <c r="BB289" s="224">
        <f>IFERROR(AZ289/AX286,"-")</f>
        <v>89101.803921568629</v>
      </c>
      <c r="BC289" s="224">
        <f t="shared" si="443"/>
        <v>75736.53333333334</v>
      </c>
      <c r="BD289" s="224">
        <f t="shared" si="341"/>
        <v>757365.33333333337</v>
      </c>
      <c r="BE289" s="224">
        <f>IFERROR(AY289/AX286,"-")</f>
        <v>1.1764705882352942</v>
      </c>
      <c r="BF289" s="129">
        <f>IFERROR(BA289/AX286,"-")</f>
        <v>0.11764705882352941</v>
      </c>
      <c r="BG289" s="187"/>
    </row>
    <row r="290" spans="2:59" s="7" customFormat="1" ht="13.5" customHeight="1">
      <c r="B290" s="464">
        <v>72</v>
      </c>
      <c r="C290" s="469" t="s">
        <v>26</v>
      </c>
      <c r="D290" s="301" t="s">
        <v>309</v>
      </c>
      <c r="E290" s="487">
        <f>市区町村別_オーラルフレイル区分別該当人数･割合!E76</f>
        <v>25</v>
      </c>
      <c r="F290" s="243">
        <v>50</v>
      </c>
      <c r="G290" s="58">
        <v>3764974</v>
      </c>
      <c r="H290" s="58">
        <v>5</v>
      </c>
      <c r="I290" s="58">
        <f>IFERROR(G290/E290,"-")</f>
        <v>150598.96</v>
      </c>
      <c r="J290" s="58">
        <f>IFERROR(G290/F290,"-")</f>
        <v>75299.48</v>
      </c>
      <c r="K290" s="58">
        <f t="shared" si="331"/>
        <v>752994.8</v>
      </c>
      <c r="L290" s="58">
        <f>IFERROR(F290/E290,"-")</f>
        <v>2</v>
      </c>
      <c r="M290" s="217">
        <f>IFERROR(H290/E290,"-")</f>
        <v>0.2</v>
      </c>
      <c r="N290" s="487">
        <f>市区町村別_オーラルフレイル区分別該当人数･割合!G76</f>
        <v>18</v>
      </c>
      <c r="O290" s="243">
        <v>39</v>
      </c>
      <c r="P290" s="58">
        <v>2462066</v>
      </c>
      <c r="Q290" s="58">
        <v>4</v>
      </c>
      <c r="R290" s="58">
        <f>IFERROR(P290/N290,"-")</f>
        <v>136781.44444444444</v>
      </c>
      <c r="S290" s="58">
        <f>IFERROR(P290/O290,"-")</f>
        <v>63129.897435897437</v>
      </c>
      <c r="T290" s="58">
        <f t="shared" si="333"/>
        <v>615516.5</v>
      </c>
      <c r="U290" s="58">
        <f>IFERROR(O290/N290,"-")</f>
        <v>2.1666666666666665</v>
      </c>
      <c r="V290" s="27">
        <f>IFERROR(Q290/N290,"-")</f>
        <v>0.22222222222222221</v>
      </c>
      <c r="W290" s="487">
        <f>市区町村別_オーラルフレイル区分別該当人数･割合!I76</f>
        <v>3</v>
      </c>
      <c r="X290" s="243">
        <v>0</v>
      </c>
      <c r="Y290" s="58">
        <v>0</v>
      </c>
      <c r="Z290" s="58">
        <v>0</v>
      </c>
      <c r="AA290" s="58">
        <f>IFERROR(Y290/W290,"-")</f>
        <v>0</v>
      </c>
      <c r="AB290" s="58" t="str">
        <f>IFERROR(Y290/X290,"-")</f>
        <v>-</v>
      </c>
      <c r="AC290" s="58" t="str">
        <f t="shared" si="335"/>
        <v>-</v>
      </c>
      <c r="AD290" s="58">
        <f>IFERROR(X290/W290,"-")</f>
        <v>0</v>
      </c>
      <c r="AE290" s="27">
        <f>IFERROR(Z290/W290,"-")</f>
        <v>0</v>
      </c>
      <c r="AF290" s="487">
        <f>市区町村別_オーラルフレイル区分別該当人数･割合!K76</f>
        <v>2</v>
      </c>
      <c r="AG290" s="243">
        <v>0</v>
      </c>
      <c r="AH290" s="58">
        <v>0</v>
      </c>
      <c r="AI290" s="58">
        <v>0</v>
      </c>
      <c r="AJ290" s="58">
        <f>IFERROR(AH290/AF290,"-")</f>
        <v>0</v>
      </c>
      <c r="AK290" s="58" t="str">
        <f>IFERROR(AH290/AG290,"-")</f>
        <v>-</v>
      </c>
      <c r="AL290" s="58" t="str">
        <f t="shared" si="337"/>
        <v>-</v>
      </c>
      <c r="AM290" s="58">
        <f>IFERROR(AG290/AF290,"-")</f>
        <v>0</v>
      </c>
      <c r="AN290" s="27">
        <f>IFERROR(AI290/AF290,"-")</f>
        <v>0</v>
      </c>
      <c r="AO290" s="484">
        <f>市区町村別_オーラルフレイル区分別該当人数･割合!M76</f>
        <v>8</v>
      </c>
      <c r="AP290" s="243">
        <v>19</v>
      </c>
      <c r="AQ290" s="58">
        <v>2917593</v>
      </c>
      <c r="AR290" s="58">
        <v>2</v>
      </c>
      <c r="AS290" s="58">
        <f>IFERROR(AQ290/AO290,"-")</f>
        <v>364699.125</v>
      </c>
      <c r="AT290" s="58">
        <f>IFERROR(AQ290/AP290,"-")</f>
        <v>153557.52631578947</v>
      </c>
      <c r="AU290" s="58">
        <f t="shared" si="339"/>
        <v>1458796.5</v>
      </c>
      <c r="AV290" s="58">
        <f>IFERROR(AP290/AO290,"-")</f>
        <v>2.375</v>
      </c>
      <c r="AW290" s="217">
        <f>IFERROR(AR290/AO290,"-")</f>
        <v>0.25</v>
      </c>
      <c r="AX290" s="487">
        <f>市区町村別_オーラルフレイル区分別該当人数･割合!O76</f>
        <v>145</v>
      </c>
      <c r="AY290" s="243">
        <v>124</v>
      </c>
      <c r="AZ290" s="58">
        <v>9465585</v>
      </c>
      <c r="BA290" s="58">
        <v>12</v>
      </c>
      <c r="BB290" s="58">
        <f>IFERROR(AZ290/AX290,"-")</f>
        <v>65279.896551724138</v>
      </c>
      <c r="BC290" s="58">
        <f>IFERROR(AZ290/AY290,"-")</f>
        <v>76335.362903225803</v>
      </c>
      <c r="BD290" s="58">
        <f t="shared" si="341"/>
        <v>788798.75</v>
      </c>
      <c r="BE290" s="58">
        <f>IFERROR(AY290/AX290,"-")</f>
        <v>0.85517241379310349</v>
      </c>
      <c r="BF290" s="27">
        <f>IFERROR(BA290/AX290,"-")</f>
        <v>8.2758620689655171E-2</v>
      </c>
      <c r="BG290" s="187"/>
    </row>
    <row r="291" spans="2:59" s="7" customFormat="1" ht="13.5" customHeight="1">
      <c r="B291" s="465"/>
      <c r="C291" s="470"/>
      <c r="D291" s="300" t="s">
        <v>310</v>
      </c>
      <c r="E291" s="488"/>
      <c r="F291" s="59">
        <v>1</v>
      </c>
      <c r="G291" s="219">
        <v>17376</v>
      </c>
      <c r="H291" s="219">
        <v>1</v>
      </c>
      <c r="I291" s="219">
        <f>IFERROR(G291/E290,"-")</f>
        <v>695.04</v>
      </c>
      <c r="J291" s="219">
        <f t="shared" ref="J291:J293" si="444">IFERROR(G291/F291,"-")</f>
        <v>17376</v>
      </c>
      <c r="K291" s="219">
        <f t="shared" si="331"/>
        <v>17376</v>
      </c>
      <c r="L291" s="219">
        <f>IFERROR(F291/E290,"-")</f>
        <v>0.04</v>
      </c>
      <c r="M291" s="218">
        <f>IFERROR(H291/E290,"-")</f>
        <v>0.04</v>
      </c>
      <c r="N291" s="488"/>
      <c r="O291" s="59">
        <v>0</v>
      </c>
      <c r="P291" s="219">
        <v>0</v>
      </c>
      <c r="Q291" s="219">
        <v>0</v>
      </c>
      <c r="R291" s="219">
        <f>IFERROR(P291/N290,"-")</f>
        <v>0</v>
      </c>
      <c r="S291" s="219" t="str">
        <f t="shared" ref="S291:S293" si="445">IFERROR(P291/O291,"-")</f>
        <v>-</v>
      </c>
      <c r="T291" s="219" t="str">
        <f t="shared" si="333"/>
        <v>-</v>
      </c>
      <c r="U291" s="219">
        <f>IFERROR(O291/N290,"-")</f>
        <v>0</v>
      </c>
      <c r="V291" s="144">
        <f>IFERROR(Q291/N290,"-")</f>
        <v>0</v>
      </c>
      <c r="W291" s="488"/>
      <c r="X291" s="59">
        <v>0</v>
      </c>
      <c r="Y291" s="219">
        <v>0</v>
      </c>
      <c r="Z291" s="219">
        <v>0</v>
      </c>
      <c r="AA291" s="219">
        <f>IFERROR(Y291/W290,"-")</f>
        <v>0</v>
      </c>
      <c r="AB291" s="219" t="str">
        <f t="shared" ref="AB291:AB293" si="446">IFERROR(Y291/X291,"-")</f>
        <v>-</v>
      </c>
      <c r="AC291" s="219" t="str">
        <f t="shared" si="335"/>
        <v>-</v>
      </c>
      <c r="AD291" s="219">
        <f>IFERROR(X291/W290,"-")</f>
        <v>0</v>
      </c>
      <c r="AE291" s="144">
        <f>IFERROR(Z291/W290,"-")</f>
        <v>0</v>
      </c>
      <c r="AF291" s="488"/>
      <c r="AG291" s="59">
        <v>0</v>
      </c>
      <c r="AH291" s="219">
        <v>0</v>
      </c>
      <c r="AI291" s="219">
        <v>0</v>
      </c>
      <c r="AJ291" s="219">
        <f>IFERROR(AH291/AF290,"-")</f>
        <v>0</v>
      </c>
      <c r="AK291" s="219" t="str">
        <f t="shared" ref="AK291:AK293" si="447">IFERROR(AH291/AG291,"-")</f>
        <v>-</v>
      </c>
      <c r="AL291" s="219" t="str">
        <f t="shared" si="337"/>
        <v>-</v>
      </c>
      <c r="AM291" s="219">
        <f>IFERROR(AG291/AF290,"-")</f>
        <v>0</v>
      </c>
      <c r="AN291" s="144">
        <f>IFERROR(AI291/AF290,"-")</f>
        <v>0</v>
      </c>
      <c r="AO291" s="485"/>
      <c r="AP291" s="59">
        <v>0</v>
      </c>
      <c r="AQ291" s="219">
        <v>0</v>
      </c>
      <c r="AR291" s="219">
        <v>0</v>
      </c>
      <c r="AS291" s="219">
        <f>IFERROR(AQ291/AO290,"-")</f>
        <v>0</v>
      </c>
      <c r="AT291" s="219" t="str">
        <f t="shared" ref="AT291:AT293" si="448">IFERROR(AQ291/AP291,"-")</f>
        <v>-</v>
      </c>
      <c r="AU291" s="219" t="str">
        <f t="shared" si="339"/>
        <v>-</v>
      </c>
      <c r="AV291" s="219">
        <f>IFERROR(AP291/AO290,"-")</f>
        <v>0</v>
      </c>
      <c r="AW291" s="218">
        <f>IFERROR(AR291/AO290,"-")</f>
        <v>0</v>
      </c>
      <c r="AX291" s="488"/>
      <c r="AY291" s="59">
        <v>4</v>
      </c>
      <c r="AZ291" s="219">
        <v>1309720</v>
      </c>
      <c r="BA291" s="219">
        <v>1</v>
      </c>
      <c r="BB291" s="219">
        <f>IFERROR(AZ291/AX290,"-")</f>
        <v>9032.5517241379312</v>
      </c>
      <c r="BC291" s="219">
        <f t="shared" ref="BC291:BC293" si="449">IFERROR(AZ291/AY291,"-")</f>
        <v>327430</v>
      </c>
      <c r="BD291" s="219">
        <f t="shared" si="341"/>
        <v>1309720</v>
      </c>
      <c r="BE291" s="219">
        <f>IFERROR(AY291/AX290,"-")</f>
        <v>2.7586206896551724E-2</v>
      </c>
      <c r="BF291" s="144">
        <f>IFERROR(BA291/AX290,"-")</f>
        <v>6.8965517241379309E-3</v>
      </c>
      <c r="BG291" s="187"/>
    </row>
    <row r="292" spans="2:59" s="7" customFormat="1" ht="13.5" customHeight="1">
      <c r="B292" s="465"/>
      <c r="C292" s="470"/>
      <c r="D292" s="297" t="s">
        <v>311</v>
      </c>
      <c r="E292" s="488"/>
      <c r="F292" s="222">
        <v>0</v>
      </c>
      <c r="G292" s="222">
        <v>0</v>
      </c>
      <c r="H292" s="222">
        <v>0</v>
      </c>
      <c r="I292" s="222">
        <f>IFERROR(G292/E290,"-")</f>
        <v>0</v>
      </c>
      <c r="J292" s="222" t="str">
        <f t="shared" si="444"/>
        <v>-</v>
      </c>
      <c r="K292" s="222" t="str">
        <f t="shared" si="331"/>
        <v>-</v>
      </c>
      <c r="L292" s="222">
        <f>IFERROR(F292/E290,"-")</f>
        <v>0</v>
      </c>
      <c r="M292" s="221">
        <f>IFERROR(H292/E290,"-")</f>
        <v>0</v>
      </c>
      <c r="N292" s="488"/>
      <c r="O292" s="222">
        <v>0</v>
      </c>
      <c r="P292" s="222">
        <v>0</v>
      </c>
      <c r="Q292" s="222">
        <v>0</v>
      </c>
      <c r="R292" s="222">
        <f>IFERROR(P292/N290,"-")</f>
        <v>0</v>
      </c>
      <c r="S292" s="222" t="str">
        <f t="shared" si="445"/>
        <v>-</v>
      </c>
      <c r="T292" s="222" t="str">
        <f t="shared" si="333"/>
        <v>-</v>
      </c>
      <c r="U292" s="222">
        <f>IFERROR(O292/N290,"-")</f>
        <v>0</v>
      </c>
      <c r="V292" s="29">
        <f>IFERROR(Q292/N290,"-")</f>
        <v>0</v>
      </c>
      <c r="W292" s="488"/>
      <c r="X292" s="222">
        <v>0</v>
      </c>
      <c r="Y292" s="222">
        <v>0</v>
      </c>
      <c r="Z292" s="222">
        <v>0</v>
      </c>
      <c r="AA292" s="222">
        <f>IFERROR(Y292/W290,"-")</f>
        <v>0</v>
      </c>
      <c r="AB292" s="222" t="str">
        <f t="shared" si="446"/>
        <v>-</v>
      </c>
      <c r="AC292" s="222" t="str">
        <f t="shared" si="335"/>
        <v>-</v>
      </c>
      <c r="AD292" s="222">
        <f>IFERROR(X292/W290,"-")</f>
        <v>0</v>
      </c>
      <c r="AE292" s="29">
        <f>IFERROR(Z292/W290,"-")</f>
        <v>0</v>
      </c>
      <c r="AF292" s="488"/>
      <c r="AG292" s="222">
        <v>0</v>
      </c>
      <c r="AH292" s="222">
        <v>0</v>
      </c>
      <c r="AI292" s="222">
        <v>0</v>
      </c>
      <c r="AJ292" s="222">
        <f>IFERROR(AH292/AF290,"-")</f>
        <v>0</v>
      </c>
      <c r="AK292" s="222" t="str">
        <f t="shared" si="447"/>
        <v>-</v>
      </c>
      <c r="AL292" s="222" t="str">
        <f t="shared" si="337"/>
        <v>-</v>
      </c>
      <c r="AM292" s="222">
        <f>IFERROR(AG292/AF290,"-")</f>
        <v>0</v>
      </c>
      <c r="AN292" s="29">
        <f>IFERROR(AI292/AF290,"-")</f>
        <v>0</v>
      </c>
      <c r="AO292" s="485"/>
      <c r="AP292" s="222">
        <v>0</v>
      </c>
      <c r="AQ292" s="222">
        <v>0</v>
      </c>
      <c r="AR292" s="222">
        <v>0</v>
      </c>
      <c r="AS292" s="222">
        <f>IFERROR(AQ292/AO290,"-")</f>
        <v>0</v>
      </c>
      <c r="AT292" s="222" t="str">
        <f t="shared" si="448"/>
        <v>-</v>
      </c>
      <c r="AU292" s="222" t="str">
        <f t="shared" si="339"/>
        <v>-</v>
      </c>
      <c r="AV292" s="222">
        <f>IFERROR(AP292/AO290,"-")</f>
        <v>0</v>
      </c>
      <c r="AW292" s="221">
        <f>IFERROR(AR292/AO290,"-")</f>
        <v>0</v>
      </c>
      <c r="AX292" s="488"/>
      <c r="AY292" s="222">
        <v>12</v>
      </c>
      <c r="AZ292" s="222">
        <v>322041</v>
      </c>
      <c r="BA292" s="222">
        <v>1</v>
      </c>
      <c r="BB292" s="222">
        <f>IFERROR(AZ292/AX290,"-")</f>
        <v>2220.9724137931034</v>
      </c>
      <c r="BC292" s="222">
        <f t="shared" si="449"/>
        <v>26836.75</v>
      </c>
      <c r="BD292" s="222">
        <f t="shared" si="341"/>
        <v>322041</v>
      </c>
      <c r="BE292" s="222">
        <f>IFERROR(AY292/AX290,"-")</f>
        <v>8.2758620689655171E-2</v>
      </c>
      <c r="BF292" s="29">
        <f>IFERROR(BA292/AX290,"-")</f>
        <v>6.8965517241379309E-3</v>
      </c>
      <c r="BG292" s="187"/>
    </row>
    <row r="293" spans="2:59" s="7" customFormat="1" ht="13.5" customHeight="1">
      <c r="B293" s="466"/>
      <c r="C293" s="471"/>
      <c r="D293" s="298" t="s">
        <v>64</v>
      </c>
      <c r="E293" s="489"/>
      <c r="F293" s="224">
        <v>50</v>
      </c>
      <c r="G293" s="224">
        <f>SUM(G290:G292)</f>
        <v>3782350</v>
      </c>
      <c r="H293" s="224">
        <v>5</v>
      </c>
      <c r="I293" s="224">
        <f>IFERROR(G293/E290,"-")</f>
        <v>151294</v>
      </c>
      <c r="J293" s="224">
        <f t="shared" si="444"/>
        <v>75647</v>
      </c>
      <c r="K293" s="224">
        <f t="shared" si="331"/>
        <v>756470</v>
      </c>
      <c r="L293" s="224">
        <f>IFERROR(F293/E290,"-")</f>
        <v>2</v>
      </c>
      <c r="M293" s="223">
        <f>IFERROR(H293/E290,"-")</f>
        <v>0.2</v>
      </c>
      <c r="N293" s="489"/>
      <c r="O293" s="224">
        <v>39</v>
      </c>
      <c r="P293" s="224">
        <f>SUM(P290:P292)</f>
        <v>2462066</v>
      </c>
      <c r="Q293" s="224">
        <v>4</v>
      </c>
      <c r="R293" s="224">
        <f>IFERROR(P293/N290,"-")</f>
        <v>136781.44444444444</v>
      </c>
      <c r="S293" s="224">
        <f t="shared" si="445"/>
        <v>63129.897435897437</v>
      </c>
      <c r="T293" s="224">
        <f t="shared" si="333"/>
        <v>615516.5</v>
      </c>
      <c r="U293" s="224">
        <f>IFERROR(O293/N290,"-")</f>
        <v>2.1666666666666665</v>
      </c>
      <c r="V293" s="129">
        <f>IFERROR(Q293/N290,"-")</f>
        <v>0.22222222222222221</v>
      </c>
      <c r="W293" s="489"/>
      <c r="X293" s="224">
        <v>0</v>
      </c>
      <c r="Y293" s="224">
        <f>SUM(Y290:Y292)</f>
        <v>0</v>
      </c>
      <c r="Z293" s="224">
        <v>0</v>
      </c>
      <c r="AA293" s="224">
        <f>IFERROR(Y293/W290,"-")</f>
        <v>0</v>
      </c>
      <c r="AB293" s="224" t="str">
        <f t="shared" si="446"/>
        <v>-</v>
      </c>
      <c r="AC293" s="224" t="str">
        <f t="shared" si="335"/>
        <v>-</v>
      </c>
      <c r="AD293" s="224">
        <f>IFERROR(X293/W290,"-")</f>
        <v>0</v>
      </c>
      <c r="AE293" s="129">
        <f>IFERROR(Z293/W290,"-")</f>
        <v>0</v>
      </c>
      <c r="AF293" s="489"/>
      <c r="AG293" s="224">
        <v>0</v>
      </c>
      <c r="AH293" s="224">
        <f>SUM(AH290:AH292)</f>
        <v>0</v>
      </c>
      <c r="AI293" s="224">
        <v>0</v>
      </c>
      <c r="AJ293" s="224">
        <f>IFERROR(AH293/AF290,"-")</f>
        <v>0</v>
      </c>
      <c r="AK293" s="224" t="str">
        <f t="shared" si="447"/>
        <v>-</v>
      </c>
      <c r="AL293" s="224" t="str">
        <f t="shared" si="337"/>
        <v>-</v>
      </c>
      <c r="AM293" s="224">
        <f>IFERROR(AG293/AF290,"-")</f>
        <v>0</v>
      </c>
      <c r="AN293" s="129">
        <f>IFERROR(AI293/AF290,"-")</f>
        <v>0</v>
      </c>
      <c r="AO293" s="486"/>
      <c r="AP293" s="224">
        <v>19</v>
      </c>
      <c r="AQ293" s="224">
        <f>SUM(AQ290:AQ292)</f>
        <v>2917593</v>
      </c>
      <c r="AR293" s="224">
        <v>2</v>
      </c>
      <c r="AS293" s="224">
        <f>IFERROR(AQ293/AO290,"-")</f>
        <v>364699.125</v>
      </c>
      <c r="AT293" s="224">
        <f t="shared" si="448"/>
        <v>153557.52631578947</v>
      </c>
      <c r="AU293" s="224">
        <f t="shared" si="339"/>
        <v>1458796.5</v>
      </c>
      <c r="AV293" s="224">
        <f>IFERROR(AP293/AO290,"-")</f>
        <v>2.375</v>
      </c>
      <c r="AW293" s="223">
        <f>IFERROR(AR293/AO290,"-")</f>
        <v>0.25</v>
      </c>
      <c r="AX293" s="489"/>
      <c r="AY293" s="224">
        <v>127</v>
      </c>
      <c r="AZ293" s="224">
        <f>SUM(AZ290:AZ292)</f>
        <v>11097346</v>
      </c>
      <c r="BA293" s="224">
        <v>12</v>
      </c>
      <c r="BB293" s="224">
        <f>IFERROR(AZ293/AX290,"-")</f>
        <v>76533.420689655177</v>
      </c>
      <c r="BC293" s="224">
        <f t="shared" si="449"/>
        <v>87380.677165354326</v>
      </c>
      <c r="BD293" s="224">
        <f t="shared" si="341"/>
        <v>924778.83333333337</v>
      </c>
      <c r="BE293" s="224">
        <f>IFERROR(AY293/AX290,"-")</f>
        <v>0.87586206896551722</v>
      </c>
      <c r="BF293" s="129">
        <f>IFERROR(BA293/AX290,"-")</f>
        <v>8.2758620689655171E-2</v>
      </c>
      <c r="BG293" s="187"/>
    </row>
    <row r="294" spans="2:59" s="7" customFormat="1" ht="13.5" customHeight="1">
      <c r="B294" s="464">
        <v>73</v>
      </c>
      <c r="C294" s="469" t="s">
        <v>27</v>
      </c>
      <c r="D294" s="301" t="s">
        <v>309</v>
      </c>
      <c r="E294" s="487">
        <f>市区町村別_オーラルフレイル区分別該当人数･割合!E77</f>
        <v>45</v>
      </c>
      <c r="F294" s="243">
        <v>51</v>
      </c>
      <c r="G294" s="58">
        <v>5988457</v>
      </c>
      <c r="H294" s="58">
        <v>5</v>
      </c>
      <c r="I294" s="58">
        <f>IFERROR(G294/E294,"-")</f>
        <v>133076.82222222222</v>
      </c>
      <c r="J294" s="58">
        <f>IFERROR(G294/F294,"-")</f>
        <v>117420.72549019608</v>
      </c>
      <c r="K294" s="58">
        <f t="shared" si="331"/>
        <v>1197691.3999999999</v>
      </c>
      <c r="L294" s="58">
        <f>IFERROR(F294/E294,"-")</f>
        <v>1.1333333333333333</v>
      </c>
      <c r="M294" s="217">
        <f>IFERROR(H294/E294,"-")</f>
        <v>0.1111111111111111</v>
      </c>
      <c r="N294" s="487">
        <f>市区町村別_オーラルフレイル区分別該当人数･割合!G77</f>
        <v>37</v>
      </c>
      <c r="O294" s="243">
        <v>51</v>
      </c>
      <c r="P294" s="58">
        <v>5988457</v>
      </c>
      <c r="Q294" s="58">
        <v>5</v>
      </c>
      <c r="R294" s="58">
        <f>IFERROR(P294/N294,"-")</f>
        <v>161850.1891891892</v>
      </c>
      <c r="S294" s="58">
        <f>IFERROR(P294/O294,"-")</f>
        <v>117420.72549019608</v>
      </c>
      <c r="T294" s="58">
        <f t="shared" si="333"/>
        <v>1197691.3999999999</v>
      </c>
      <c r="U294" s="58">
        <f>IFERROR(O294/N294,"-")</f>
        <v>1.3783783783783783</v>
      </c>
      <c r="V294" s="27">
        <f>IFERROR(Q294/N294,"-")</f>
        <v>0.13513513513513514</v>
      </c>
      <c r="W294" s="487">
        <f>市区町村別_オーラルフレイル区分別該当人数･割合!I77</f>
        <v>1</v>
      </c>
      <c r="X294" s="243">
        <v>0</v>
      </c>
      <c r="Y294" s="58">
        <v>0</v>
      </c>
      <c r="Z294" s="58">
        <v>0</v>
      </c>
      <c r="AA294" s="58">
        <f>IFERROR(Y294/W294,"-")</f>
        <v>0</v>
      </c>
      <c r="AB294" s="58" t="str">
        <f>IFERROR(Y294/X294,"-")</f>
        <v>-</v>
      </c>
      <c r="AC294" s="58" t="str">
        <f t="shared" si="335"/>
        <v>-</v>
      </c>
      <c r="AD294" s="58">
        <f>IFERROR(X294/W294,"-")</f>
        <v>0</v>
      </c>
      <c r="AE294" s="27">
        <f>IFERROR(Z294/W294,"-")</f>
        <v>0</v>
      </c>
      <c r="AF294" s="487">
        <f>市区町村別_オーラルフレイル区分別該当人数･割合!K77</f>
        <v>1</v>
      </c>
      <c r="AG294" s="243">
        <v>0</v>
      </c>
      <c r="AH294" s="58">
        <v>0</v>
      </c>
      <c r="AI294" s="58">
        <v>0</v>
      </c>
      <c r="AJ294" s="58">
        <f>IFERROR(AH294/AF294,"-")</f>
        <v>0</v>
      </c>
      <c r="AK294" s="58" t="str">
        <f>IFERROR(AH294/AG294,"-")</f>
        <v>-</v>
      </c>
      <c r="AL294" s="58" t="str">
        <f t="shared" si="337"/>
        <v>-</v>
      </c>
      <c r="AM294" s="58">
        <f>IFERROR(AG294/AF294,"-")</f>
        <v>0</v>
      </c>
      <c r="AN294" s="27">
        <f>IFERROR(AI294/AF294,"-")</f>
        <v>0</v>
      </c>
      <c r="AO294" s="484">
        <f>市区町村別_オーラルフレイル区分別該当人数･割合!M77</f>
        <v>18</v>
      </c>
      <c r="AP294" s="243">
        <v>42</v>
      </c>
      <c r="AQ294" s="58">
        <v>5770359</v>
      </c>
      <c r="AR294" s="58">
        <v>4</v>
      </c>
      <c r="AS294" s="58">
        <f>IFERROR(AQ294/AO294,"-")</f>
        <v>320575.5</v>
      </c>
      <c r="AT294" s="58">
        <f>IFERROR(AQ294/AP294,"-")</f>
        <v>137389.5</v>
      </c>
      <c r="AU294" s="58">
        <f t="shared" si="339"/>
        <v>1442589.75</v>
      </c>
      <c r="AV294" s="58">
        <f>IFERROR(AP294/AO294,"-")</f>
        <v>2.3333333333333335</v>
      </c>
      <c r="AW294" s="217">
        <f>IFERROR(AR294/AO294,"-")</f>
        <v>0.22222222222222221</v>
      </c>
      <c r="AX294" s="487">
        <f>市区町村別_オーラルフレイル区分別該当人数･割合!O77</f>
        <v>224</v>
      </c>
      <c r="AY294" s="243">
        <v>160</v>
      </c>
      <c r="AZ294" s="58">
        <v>11390264</v>
      </c>
      <c r="BA294" s="58">
        <v>17</v>
      </c>
      <c r="BB294" s="58">
        <f>IFERROR(AZ294/AX294,"-")</f>
        <v>50849.392857142855</v>
      </c>
      <c r="BC294" s="58">
        <f>IFERROR(AZ294/AY294,"-")</f>
        <v>71189.149999999994</v>
      </c>
      <c r="BD294" s="58">
        <f t="shared" si="341"/>
        <v>670015.5294117647</v>
      </c>
      <c r="BE294" s="58">
        <f>IFERROR(AY294/AX294,"-")</f>
        <v>0.7142857142857143</v>
      </c>
      <c r="BF294" s="27">
        <f>IFERROR(BA294/AX294,"-")</f>
        <v>7.5892857142857137E-2</v>
      </c>
      <c r="BG294" s="187"/>
    </row>
    <row r="295" spans="2:59" s="7" customFormat="1" ht="13.5" customHeight="1">
      <c r="B295" s="465"/>
      <c r="C295" s="470"/>
      <c r="D295" s="300" t="s">
        <v>310</v>
      </c>
      <c r="E295" s="488"/>
      <c r="F295" s="59">
        <v>0</v>
      </c>
      <c r="G295" s="219">
        <v>0</v>
      </c>
      <c r="H295" s="219">
        <v>0</v>
      </c>
      <c r="I295" s="219">
        <f>IFERROR(G295/E294,"-")</f>
        <v>0</v>
      </c>
      <c r="J295" s="219" t="str">
        <f t="shared" ref="J295:J297" si="450">IFERROR(G295/F295,"-")</f>
        <v>-</v>
      </c>
      <c r="K295" s="219" t="str">
        <f t="shared" si="331"/>
        <v>-</v>
      </c>
      <c r="L295" s="219">
        <f>IFERROR(F295/E294,"-")</f>
        <v>0</v>
      </c>
      <c r="M295" s="218">
        <f>IFERROR(H295/E294,"-")</f>
        <v>0</v>
      </c>
      <c r="N295" s="488"/>
      <c r="O295" s="59">
        <v>0</v>
      </c>
      <c r="P295" s="219">
        <v>0</v>
      </c>
      <c r="Q295" s="219">
        <v>0</v>
      </c>
      <c r="R295" s="219">
        <f>IFERROR(P295/N294,"-")</f>
        <v>0</v>
      </c>
      <c r="S295" s="219" t="str">
        <f t="shared" ref="S295:S297" si="451">IFERROR(P295/O295,"-")</f>
        <v>-</v>
      </c>
      <c r="T295" s="219" t="str">
        <f t="shared" si="333"/>
        <v>-</v>
      </c>
      <c r="U295" s="219">
        <f>IFERROR(O295/N294,"-")</f>
        <v>0</v>
      </c>
      <c r="V295" s="144">
        <f>IFERROR(Q295/N294,"-")</f>
        <v>0</v>
      </c>
      <c r="W295" s="488"/>
      <c r="X295" s="59">
        <v>0</v>
      </c>
      <c r="Y295" s="219">
        <v>0</v>
      </c>
      <c r="Z295" s="219">
        <v>0</v>
      </c>
      <c r="AA295" s="219">
        <f>IFERROR(Y295/W294,"-")</f>
        <v>0</v>
      </c>
      <c r="AB295" s="219" t="str">
        <f t="shared" ref="AB295:AB297" si="452">IFERROR(Y295/X295,"-")</f>
        <v>-</v>
      </c>
      <c r="AC295" s="219" t="str">
        <f t="shared" si="335"/>
        <v>-</v>
      </c>
      <c r="AD295" s="219">
        <f>IFERROR(X295/W294,"-")</f>
        <v>0</v>
      </c>
      <c r="AE295" s="144">
        <f>IFERROR(Z295/W294,"-")</f>
        <v>0</v>
      </c>
      <c r="AF295" s="488"/>
      <c r="AG295" s="59">
        <v>0</v>
      </c>
      <c r="AH295" s="219">
        <v>0</v>
      </c>
      <c r="AI295" s="219">
        <v>0</v>
      </c>
      <c r="AJ295" s="219">
        <f>IFERROR(AH295/AF294,"-")</f>
        <v>0</v>
      </c>
      <c r="AK295" s="219" t="str">
        <f t="shared" ref="AK295:AK297" si="453">IFERROR(AH295/AG295,"-")</f>
        <v>-</v>
      </c>
      <c r="AL295" s="219" t="str">
        <f t="shared" si="337"/>
        <v>-</v>
      </c>
      <c r="AM295" s="219">
        <f>IFERROR(AG295/AF294,"-")</f>
        <v>0</v>
      </c>
      <c r="AN295" s="144">
        <f>IFERROR(AI295/AF294,"-")</f>
        <v>0</v>
      </c>
      <c r="AO295" s="485"/>
      <c r="AP295" s="59">
        <v>0</v>
      </c>
      <c r="AQ295" s="219">
        <v>0</v>
      </c>
      <c r="AR295" s="219">
        <v>0</v>
      </c>
      <c r="AS295" s="219">
        <f>IFERROR(AQ295/AO294,"-")</f>
        <v>0</v>
      </c>
      <c r="AT295" s="219" t="str">
        <f t="shared" ref="AT295:AT297" si="454">IFERROR(AQ295/AP295,"-")</f>
        <v>-</v>
      </c>
      <c r="AU295" s="219" t="str">
        <f t="shared" si="339"/>
        <v>-</v>
      </c>
      <c r="AV295" s="219">
        <f>IFERROR(AP295/AO294,"-")</f>
        <v>0</v>
      </c>
      <c r="AW295" s="218">
        <f>IFERROR(AR295/AO294,"-")</f>
        <v>0</v>
      </c>
      <c r="AX295" s="488"/>
      <c r="AY295" s="59">
        <v>0</v>
      </c>
      <c r="AZ295" s="219">
        <v>0</v>
      </c>
      <c r="BA295" s="219">
        <v>0</v>
      </c>
      <c r="BB295" s="219">
        <f>IFERROR(AZ295/AX294,"-")</f>
        <v>0</v>
      </c>
      <c r="BC295" s="219" t="str">
        <f t="shared" ref="BC295:BC297" si="455">IFERROR(AZ295/AY295,"-")</f>
        <v>-</v>
      </c>
      <c r="BD295" s="219" t="str">
        <f t="shared" si="341"/>
        <v>-</v>
      </c>
      <c r="BE295" s="219">
        <f>IFERROR(AY295/AX294,"-")</f>
        <v>0</v>
      </c>
      <c r="BF295" s="144">
        <f>IFERROR(BA295/AX294,"-")</f>
        <v>0</v>
      </c>
      <c r="BG295" s="187"/>
    </row>
    <row r="296" spans="2:59" s="7" customFormat="1" ht="13.5" customHeight="1">
      <c r="B296" s="465"/>
      <c r="C296" s="470"/>
      <c r="D296" s="297" t="s">
        <v>311</v>
      </c>
      <c r="E296" s="488"/>
      <c r="F296" s="222">
        <v>0</v>
      </c>
      <c r="G296" s="222">
        <v>0</v>
      </c>
      <c r="H296" s="222">
        <v>0</v>
      </c>
      <c r="I296" s="222">
        <f>IFERROR(G296/E294,"-")</f>
        <v>0</v>
      </c>
      <c r="J296" s="222" t="str">
        <f t="shared" si="450"/>
        <v>-</v>
      </c>
      <c r="K296" s="222" t="str">
        <f t="shared" si="331"/>
        <v>-</v>
      </c>
      <c r="L296" s="222">
        <f>IFERROR(F296/E294,"-")</f>
        <v>0</v>
      </c>
      <c r="M296" s="221">
        <f>IFERROR(H296/E294,"-")</f>
        <v>0</v>
      </c>
      <c r="N296" s="488"/>
      <c r="O296" s="222">
        <v>0</v>
      </c>
      <c r="P296" s="222">
        <v>0</v>
      </c>
      <c r="Q296" s="222">
        <v>0</v>
      </c>
      <c r="R296" s="222">
        <f>IFERROR(P296/N294,"-")</f>
        <v>0</v>
      </c>
      <c r="S296" s="222" t="str">
        <f t="shared" si="451"/>
        <v>-</v>
      </c>
      <c r="T296" s="222" t="str">
        <f t="shared" si="333"/>
        <v>-</v>
      </c>
      <c r="U296" s="222">
        <f>IFERROR(O296/N294,"-")</f>
        <v>0</v>
      </c>
      <c r="V296" s="29">
        <f>IFERROR(Q296/N294,"-")</f>
        <v>0</v>
      </c>
      <c r="W296" s="488"/>
      <c r="X296" s="222">
        <v>0</v>
      </c>
      <c r="Y296" s="222">
        <v>0</v>
      </c>
      <c r="Z296" s="222">
        <v>0</v>
      </c>
      <c r="AA296" s="222">
        <f>IFERROR(Y296/W294,"-")</f>
        <v>0</v>
      </c>
      <c r="AB296" s="222" t="str">
        <f t="shared" si="452"/>
        <v>-</v>
      </c>
      <c r="AC296" s="222" t="str">
        <f t="shared" si="335"/>
        <v>-</v>
      </c>
      <c r="AD296" s="222">
        <f>IFERROR(X296/W294,"-")</f>
        <v>0</v>
      </c>
      <c r="AE296" s="29">
        <f>IFERROR(Z296/W294,"-")</f>
        <v>0</v>
      </c>
      <c r="AF296" s="488"/>
      <c r="AG296" s="222">
        <v>0</v>
      </c>
      <c r="AH296" s="222">
        <v>0</v>
      </c>
      <c r="AI296" s="222">
        <v>0</v>
      </c>
      <c r="AJ296" s="222">
        <f>IFERROR(AH296/AF294,"-")</f>
        <v>0</v>
      </c>
      <c r="AK296" s="222" t="str">
        <f t="shared" si="453"/>
        <v>-</v>
      </c>
      <c r="AL296" s="222" t="str">
        <f t="shared" si="337"/>
        <v>-</v>
      </c>
      <c r="AM296" s="222">
        <f>IFERROR(AG296/AF294,"-")</f>
        <v>0</v>
      </c>
      <c r="AN296" s="29">
        <f>IFERROR(AI296/AF294,"-")</f>
        <v>0</v>
      </c>
      <c r="AO296" s="485"/>
      <c r="AP296" s="222">
        <v>3</v>
      </c>
      <c r="AQ296" s="222">
        <v>9011</v>
      </c>
      <c r="AR296" s="222">
        <v>1</v>
      </c>
      <c r="AS296" s="222">
        <f>IFERROR(AQ296/AO294,"-")</f>
        <v>500.61111111111109</v>
      </c>
      <c r="AT296" s="222">
        <f t="shared" si="454"/>
        <v>3003.6666666666665</v>
      </c>
      <c r="AU296" s="222">
        <f t="shared" si="339"/>
        <v>9011</v>
      </c>
      <c r="AV296" s="222">
        <f>IFERROR(AP296/AO294,"-")</f>
        <v>0.16666666666666666</v>
      </c>
      <c r="AW296" s="221">
        <f>IFERROR(AR296/AO294,"-")</f>
        <v>5.5555555555555552E-2</v>
      </c>
      <c r="AX296" s="488"/>
      <c r="AY296" s="222">
        <v>0</v>
      </c>
      <c r="AZ296" s="222">
        <v>0</v>
      </c>
      <c r="BA296" s="222">
        <v>0</v>
      </c>
      <c r="BB296" s="222">
        <f>IFERROR(AZ296/AX294,"-")</f>
        <v>0</v>
      </c>
      <c r="BC296" s="222" t="str">
        <f t="shared" si="455"/>
        <v>-</v>
      </c>
      <c r="BD296" s="222" t="str">
        <f t="shared" si="341"/>
        <v>-</v>
      </c>
      <c r="BE296" s="222">
        <f>IFERROR(AY296/AX294,"-")</f>
        <v>0</v>
      </c>
      <c r="BF296" s="29">
        <f>IFERROR(BA296/AX294,"-")</f>
        <v>0</v>
      </c>
      <c r="BG296" s="187"/>
    </row>
    <row r="297" spans="2:59" s="7" customFormat="1" ht="13.5" customHeight="1">
      <c r="B297" s="466"/>
      <c r="C297" s="471"/>
      <c r="D297" s="298" t="s">
        <v>64</v>
      </c>
      <c r="E297" s="489"/>
      <c r="F297" s="224">
        <v>51</v>
      </c>
      <c r="G297" s="224">
        <f>SUM(G294:G296)</f>
        <v>5988457</v>
      </c>
      <c r="H297" s="224">
        <v>5</v>
      </c>
      <c r="I297" s="224">
        <f>IFERROR(G297/E294,"-")</f>
        <v>133076.82222222222</v>
      </c>
      <c r="J297" s="224">
        <f t="shared" si="450"/>
        <v>117420.72549019608</v>
      </c>
      <c r="K297" s="224">
        <f t="shared" si="331"/>
        <v>1197691.3999999999</v>
      </c>
      <c r="L297" s="224">
        <f>IFERROR(F297/E294,"-")</f>
        <v>1.1333333333333333</v>
      </c>
      <c r="M297" s="223">
        <f>IFERROR(H297/E294,"-")</f>
        <v>0.1111111111111111</v>
      </c>
      <c r="N297" s="489"/>
      <c r="O297" s="224">
        <v>51</v>
      </c>
      <c r="P297" s="224">
        <f>SUM(P294:P296)</f>
        <v>5988457</v>
      </c>
      <c r="Q297" s="224">
        <v>5</v>
      </c>
      <c r="R297" s="224">
        <f>IFERROR(P297/N294,"-")</f>
        <v>161850.1891891892</v>
      </c>
      <c r="S297" s="224">
        <f t="shared" si="451"/>
        <v>117420.72549019608</v>
      </c>
      <c r="T297" s="224">
        <f t="shared" si="333"/>
        <v>1197691.3999999999</v>
      </c>
      <c r="U297" s="224">
        <f>IFERROR(O297/N294,"-")</f>
        <v>1.3783783783783783</v>
      </c>
      <c r="V297" s="129">
        <f>IFERROR(Q297/N294,"-")</f>
        <v>0.13513513513513514</v>
      </c>
      <c r="W297" s="489"/>
      <c r="X297" s="224">
        <v>0</v>
      </c>
      <c r="Y297" s="224">
        <f>SUM(Y294:Y296)</f>
        <v>0</v>
      </c>
      <c r="Z297" s="224">
        <v>0</v>
      </c>
      <c r="AA297" s="224">
        <f>IFERROR(Y297/W294,"-")</f>
        <v>0</v>
      </c>
      <c r="AB297" s="224" t="str">
        <f t="shared" si="452"/>
        <v>-</v>
      </c>
      <c r="AC297" s="224" t="str">
        <f t="shared" si="335"/>
        <v>-</v>
      </c>
      <c r="AD297" s="224">
        <f>IFERROR(X297/W294,"-")</f>
        <v>0</v>
      </c>
      <c r="AE297" s="129">
        <f>IFERROR(Z297/W294,"-")</f>
        <v>0</v>
      </c>
      <c r="AF297" s="489"/>
      <c r="AG297" s="224">
        <v>0</v>
      </c>
      <c r="AH297" s="224">
        <f>SUM(AH294:AH296)</f>
        <v>0</v>
      </c>
      <c r="AI297" s="224">
        <v>0</v>
      </c>
      <c r="AJ297" s="224">
        <f>IFERROR(AH297/AF294,"-")</f>
        <v>0</v>
      </c>
      <c r="AK297" s="224" t="str">
        <f t="shared" si="453"/>
        <v>-</v>
      </c>
      <c r="AL297" s="224" t="str">
        <f t="shared" si="337"/>
        <v>-</v>
      </c>
      <c r="AM297" s="224">
        <f>IFERROR(AG297/AF294,"-")</f>
        <v>0</v>
      </c>
      <c r="AN297" s="129">
        <f>IFERROR(AI297/AF294,"-")</f>
        <v>0</v>
      </c>
      <c r="AO297" s="486"/>
      <c r="AP297" s="224">
        <v>42</v>
      </c>
      <c r="AQ297" s="224">
        <f>SUM(AQ294:AQ296)</f>
        <v>5779370</v>
      </c>
      <c r="AR297" s="224">
        <v>4</v>
      </c>
      <c r="AS297" s="224">
        <f>IFERROR(AQ297/AO294,"-")</f>
        <v>321076.11111111112</v>
      </c>
      <c r="AT297" s="224">
        <f t="shared" si="454"/>
        <v>137604.04761904763</v>
      </c>
      <c r="AU297" s="224">
        <f t="shared" si="339"/>
        <v>1444842.5</v>
      </c>
      <c r="AV297" s="224">
        <f>IFERROR(AP297/AO294,"-")</f>
        <v>2.3333333333333335</v>
      </c>
      <c r="AW297" s="223">
        <f>IFERROR(AR297/AO294,"-")</f>
        <v>0.22222222222222221</v>
      </c>
      <c r="AX297" s="489"/>
      <c r="AY297" s="224">
        <v>160</v>
      </c>
      <c r="AZ297" s="224">
        <f>SUM(AZ294:AZ296)</f>
        <v>11390264</v>
      </c>
      <c r="BA297" s="224">
        <v>17</v>
      </c>
      <c r="BB297" s="224">
        <f>IFERROR(AZ297/AX294,"-")</f>
        <v>50849.392857142855</v>
      </c>
      <c r="BC297" s="224">
        <f t="shared" si="455"/>
        <v>71189.149999999994</v>
      </c>
      <c r="BD297" s="224">
        <f t="shared" si="341"/>
        <v>670015.5294117647</v>
      </c>
      <c r="BE297" s="224">
        <f>IFERROR(AY297/AX294,"-")</f>
        <v>0.7142857142857143</v>
      </c>
      <c r="BF297" s="129">
        <f>IFERROR(BA297/AX294,"-")</f>
        <v>7.5892857142857137E-2</v>
      </c>
      <c r="BG297" s="187"/>
    </row>
    <row r="298" spans="2:59" s="7" customFormat="1" ht="13.5" customHeight="1">
      <c r="B298" s="464">
        <v>74</v>
      </c>
      <c r="C298" s="469" t="s">
        <v>28</v>
      </c>
      <c r="D298" s="301" t="s">
        <v>309</v>
      </c>
      <c r="E298" s="487">
        <f>市区町村別_オーラルフレイル区分別該当人数･割合!E78</f>
        <v>29</v>
      </c>
      <c r="F298" s="243">
        <v>47</v>
      </c>
      <c r="G298" s="58">
        <v>4735993</v>
      </c>
      <c r="H298" s="58">
        <v>5</v>
      </c>
      <c r="I298" s="58">
        <f>IFERROR(G298/E298,"-")</f>
        <v>163310.10344827586</v>
      </c>
      <c r="J298" s="58">
        <f>IFERROR(G298/F298,"-")</f>
        <v>100765.80851063829</v>
      </c>
      <c r="K298" s="58">
        <f t="shared" si="331"/>
        <v>947198.6</v>
      </c>
      <c r="L298" s="58">
        <f>IFERROR(F298/E298,"-")</f>
        <v>1.6206896551724137</v>
      </c>
      <c r="M298" s="217">
        <f>IFERROR(H298/E298,"-")</f>
        <v>0.17241379310344829</v>
      </c>
      <c r="N298" s="487">
        <f>市区町村別_オーラルフレイル区分別該当人数･割合!G78</f>
        <v>21</v>
      </c>
      <c r="O298" s="243">
        <v>35</v>
      </c>
      <c r="P298" s="58">
        <v>3555557</v>
      </c>
      <c r="Q298" s="58">
        <v>4</v>
      </c>
      <c r="R298" s="58">
        <f>IFERROR(P298/N298,"-")</f>
        <v>169312.23809523811</v>
      </c>
      <c r="S298" s="58">
        <f>IFERROR(P298/O298,"-")</f>
        <v>101587.34285714285</v>
      </c>
      <c r="T298" s="58">
        <f t="shared" si="333"/>
        <v>888889.25</v>
      </c>
      <c r="U298" s="58">
        <f>IFERROR(O298/N298,"-")</f>
        <v>1.6666666666666667</v>
      </c>
      <c r="V298" s="27">
        <f>IFERROR(Q298/N298,"-")</f>
        <v>0.19047619047619047</v>
      </c>
      <c r="W298" s="487">
        <f>市区町村別_オーラルフレイル区分別該当人数･割合!I78</f>
        <v>3</v>
      </c>
      <c r="X298" s="243">
        <v>9</v>
      </c>
      <c r="Y298" s="58">
        <v>866439</v>
      </c>
      <c r="Z298" s="58">
        <v>1</v>
      </c>
      <c r="AA298" s="58">
        <f>IFERROR(Y298/W298,"-")</f>
        <v>288813</v>
      </c>
      <c r="AB298" s="58">
        <f>IFERROR(Y298/X298,"-")</f>
        <v>96271</v>
      </c>
      <c r="AC298" s="58">
        <f t="shared" si="335"/>
        <v>866439</v>
      </c>
      <c r="AD298" s="58">
        <f>IFERROR(X298/W298,"-")</f>
        <v>3</v>
      </c>
      <c r="AE298" s="27">
        <f>IFERROR(Z298/W298,"-")</f>
        <v>0.33333333333333331</v>
      </c>
      <c r="AF298" s="487">
        <f>市区町村別_オーラルフレイル区分別該当人数･割合!K78</f>
        <v>3</v>
      </c>
      <c r="AG298" s="243">
        <v>9</v>
      </c>
      <c r="AH298" s="58">
        <v>866439</v>
      </c>
      <c r="AI298" s="58">
        <v>1</v>
      </c>
      <c r="AJ298" s="58">
        <f>IFERROR(AH298/AF298,"-")</f>
        <v>288813</v>
      </c>
      <c r="AK298" s="58">
        <f>IFERROR(AH298/AG298,"-")</f>
        <v>96271</v>
      </c>
      <c r="AL298" s="58">
        <f t="shared" si="337"/>
        <v>866439</v>
      </c>
      <c r="AM298" s="58">
        <f>IFERROR(AG298/AF298,"-")</f>
        <v>3</v>
      </c>
      <c r="AN298" s="27">
        <f>IFERROR(AI298/AF298,"-")</f>
        <v>0.33333333333333331</v>
      </c>
      <c r="AO298" s="484">
        <f>市区町村別_オーラルフレイル区分別該当人数･割合!M78</f>
        <v>10</v>
      </c>
      <c r="AP298" s="243">
        <v>31</v>
      </c>
      <c r="AQ298" s="58">
        <v>6502478</v>
      </c>
      <c r="AR298" s="58">
        <v>3</v>
      </c>
      <c r="AS298" s="58">
        <f>IFERROR(AQ298/AO298,"-")</f>
        <v>650247.80000000005</v>
      </c>
      <c r="AT298" s="58">
        <f>IFERROR(AQ298/AP298,"-")</f>
        <v>209757.35483870967</v>
      </c>
      <c r="AU298" s="58">
        <f t="shared" si="339"/>
        <v>2167492.6666666665</v>
      </c>
      <c r="AV298" s="58">
        <f>IFERROR(AP298/AO298,"-")</f>
        <v>3.1</v>
      </c>
      <c r="AW298" s="217">
        <f>IFERROR(AR298/AO298,"-")</f>
        <v>0.3</v>
      </c>
      <c r="AX298" s="487">
        <f>市区町村別_オーラルフレイル区分別該当人数･割合!O78</f>
        <v>138</v>
      </c>
      <c r="AY298" s="243">
        <v>197</v>
      </c>
      <c r="AZ298" s="58">
        <v>16676111</v>
      </c>
      <c r="BA298" s="58">
        <v>17</v>
      </c>
      <c r="BB298" s="58">
        <f>IFERROR(AZ298/AX298,"-")</f>
        <v>120841.38405797101</v>
      </c>
      <c r="BC298" s="58">
        <f>IFERROR(AZ298/AY298,"-")</f>
        <v>84650.309644670051</v>
      </c>
      <c r="BD298" s="58">
        <f t="shared" si="341"/>
        <v>980947.70588235289</v>
      </c>
      <c r="BE298" s="58">
        <f>IFERROR(AY298/AX298,"-")</f>
        <v>1.4275362318840579</v>
      </c>
      <c r="BF298" s="27">
        <f>IFERROR(BA298/AX298,"-")</f>
        <v>0.12318840579710146</v>
      </c>
      <c r="BG298" s="187"/>
    </row>
    <row r="299" spans="2:59" s="7" customFormat="1" ht="13.5" customHeight="1">
      <c r="B299" s="465"/>
      <c r="C299" s="470"/>
      <c r="D299" s="300" t="s">
        <v>310</v>
      </c>
      <c r="E299" s="488"/>
      <c r="F299" s="59">
        <v>0</v>
      </c>
      <c r="G299" s="219">
        <v>0</v>
      </c>
      <c r="H299" s="219">
        <v>0</v>
      </c>
      <c r="I299" s="219">
        <f>IFERROR(G299/E298,"-")</f>
        <v>0</v>
      </c>
      <c r="J299" s="219" t="str">
        <f t="shared" ref="J299:J301" si="456">IFERROR(G299/F299,"-")</f>
        <v>-</v>
      </c>
      <c r="K299" s="219" t="str">
        <f t="shared" si="331"/>
        <v>-</v>
      </c>
      <c r="L299" s="219">
        <f>IFERROR(F299/E298,"-")</f>
        <v>0</v>
      </c>
      <c r="M299" s="218">
        <f>IFERROR(H299/E298,"-")</f>
        <v>0</v>
      </c>
      <c r="N299" s="488"/>
      <c r="O299" s="59">
        <v>0</v>
      </c>
      <c r="P299" s="219">
        <v>0</v>
      </c>
      <c r="Q299" s="219">
        <v>0</v>
      </c>
      <c r="R299" s="219">
        <f>IFERROR(P299/N298,"-")</f>
        <v>0</v>
      </c>
      <c r="S299" s="219" t="str">
        <f t="shared" ref="S299:S301" si="457">IFERROR(P299/O299,"-")</f>
        <v>-</v>
      </c>
      <c r="T299" s="219" t="str">
        <f t="shared" si="333"/>
        <v>-</v>
      </c>
      <c r="U299" s="219">
        <f>IFERROR(O299/N298,"-")</f>
        <v>0</v>
      </c>
      <c r="V299" s="144">
        <f>IFERROR(Q299/N298,"-")</f>
        <v>0</v>
      </c>
      <c r="W299" s="488"/>
      <c r="X299" s="59">
        <v>0</v>
      </c>
      <c r="Y299" s="219">
        <v>0</v>
      </c>
      <c r="Z299" s="219">
        <v>0</v>
      </c>
      <c r="AA299" s="219">
        <f>IFERROR(Y299/W298,"-")</f>
        <v>0</v>
      </c>
      <c r="AB299" s="219" t="str">
        <f t="shared" ref="AB299:AB301" si="458">IFERROR(Y299/X299,"-")</f>
        <v>-</v>
      </c>
      <c r="AC299" s="219" t="str">
        <f t="shared" si="335"/>
        <v>-</v>
      </c>
      <c r="AD299" s="219">
        <f>IFERROR(X299/W298,"-")</f>
        <v>0</v>
      </c>
      <c r="AE299" s="144">
        <f>IFERROR(Z299/W298,"-")</f>
        <v>0</v>
      </c>
      <c r="AF299" s="488"/>
      <c r="AG299" s="59">
        <v>0</v>
      </c>
      <c r="AH299" s="219">
        <v>0</v>
      </c>
      <c r="AI299" s="219">
        <v>0</v>
      </c>
      <c r="AJ299" s="219">
        <f>IFERROR(AH299/AF298,"-")</f>
        <v>0</v>
      </c>
      <c r="AK299" s="219" t="str">
        <f t="shared" ref="AK299:AK301" si="459">IFERROR(AH299/AG299,"-")</f>
        <v>-</v>
      </c>
      <c r="AL299" s="219" t="str">
        <f t="shared" si="337"/>
        <v>-</v>
      </c>
      <c r="AM299" s="219">
        <f>IFERROR(AG299/AF298,"-")</f>
        <v>0</v>
      </c>
      <c r="AN299" s="144">
        <f>IFERROR(AI299/AF298,"-")</f>
        <v>0</v>
      </c>
      <c r="AO299" s="485"/>
      <c r="AP299" s="59">
        <v>0</v>
      </c>
      <c r="AQ299" s="219">
        <v>0</v>
      </c>
      <c r="AR299" s="219">
        <v>0</v>
      </c>
      <c r="AS299" s="219">
        <f>IFERROR(AQ299/AO298,"-")</f>
        <v>0</v>
      </c>
      <c r="AT299" s="219" t="str">
        <f t="shared" ref="AT299:AT301" si="460">IFERROR(AQ299/AP299,"-")</f>
        <v>-</v>
      </c>
      <c r="AU299" s="219" t="str">
        <f t="shared" si="339"/>
        <v>-</v>
      </c>
      <c r="AV299" s="219">
        <f>IFERROR(AP299/AO298,"-")</f>
        <v>0</v>
      </c>
      <c r="AW299" s="218">
        <f>IFERROR(AR299/AO298,"-")</f>
        <v>0</v>
      </c>
      <c r="AX299" s="488"/>
      <c r="AY299" s="59">
        <v>0</v>
      </c>
      <c r="AZ299" s="219">
        <v>0</v>
      </c>
      <c r="BA299" s="219">
        <v>0</v>
      </c>
      <c r="BB299" s="219">
        <f>IFERROR(AZ299/AX298,"-")</f>
        <v>0</v>
      </c>
      <c r="BC299" s="219" t="str">
        <f t="shared" ref="BC299:BC301" si="461">IFERROR(AZ299/AY299,"-")</f>
        <v>-</v>
      </c>
      <c r="BD299" s="219" t="str">
        <f t="shared" si="341"/>
        <v>-</v>
      </c>
      <c r="BE299" s="219">
        <f>IFERROR(AY299/AX298,"-")</f>
        <v>0</v>
      </c>
      <c r="BF299" s="144">
        <f>IFERROR(BA299/AX298,"-")</f>
        <v>0</v>
      </c>
      <c r="BG299" s="187"/>
    </row>
    <row r="300" spans="2:59" s="7" customFormat="1" ht="13.5" customHeight="1">
      <c r="B300" s="465"/>
      <c r="C300" s="470"/>
      <c r="D300" s="297" t="s">
        <v>311</v>
      </c>
      <c r="E300" s="488"/>
      <c r="F300" s="222">
        <v>0</v>
      </c>
      <c r="G300" s="222">
        <v>0</v>
      </c>
      <c r="H300" s="222">
        <v>0</v>
      </c>
      <c r="I300" s="222">
        <f>IFERROR(G300/E298,"-")</f>
        <v>0</v>
      </c>
      <c r="J300" s="222" t="str">
        <f t="shared" si="456"/>
        <v>-</v>
      </c>
      <c r="K300" s="222" t="str">
        <f t="shared" si="331"/>
        <v>-</v>
      </c>
      <c r="L300" s="222">
        <f>IFERROR(F300/E298,"-")</f>
        <v>0</v>
      </c>
      <c r="M300" s="221">
        <f>IFERROR(H300/E298,"-")</f>
        <v>0</v>
      </c>
      <c r="N300" s="488"/>
      <c r="O300" s="222">
        <v>0</v>
      </c>
      <c r="P300" s="222">
        <v>0</v>
      </c>
      <c r="Q300" s="222">
        <v>0</v>
      </c>
      <c r="R300" s="222">
        <f>IFERROR(P300/N298,"-")</f>
        <v>0</v>
      </c>
      <c r="S300" s="222" t="str">
        <f t="shared" si="457"/>
        <v>-</v>
      </c>
      <c r="T300" s="222" t="str">
        <f t="shared" si="333"/>
        <v>-</v>
      </c>
      <c r="U300" s="222">
        <f>IFERROR(O300/N298,"-")</f>
        <v>0</v>
      </c>
      <c r="V300" s="29">
        <f>IFERROR(Q300/N298,"-")</f>
        <v>0</v>
      </c>
      <c r="W300" s="488"/>
      <c r="X300" s="222">
        <v>0</v>
      </c>
      <c r="Y300" s="222">
        <v>0</v>
      </c>
      <c r="Z300" s="222">
        <v>0</v>
      </c>
      <c r="AA300" s="222">
        <f>IFERROR(Y300/W298,"-")</f>
        <v>0</v>
      </c>
      <c r="AB300" s="222" t="str">
        <f t="shared" si="458"/>
        <v>-</v>
      </c>
      <c r="AC300" s="222" t="str">
        <f t="shared" si="335"/>
        <v>-</v>
      </c>
      <c r="AD300" s="222">
        <f>IFERROR(X300/W298,"-")</f>
        <v>0</v>
      </c>
      <c r="AE300" s="29">
        <f>IFERROR(Z300/W298,"-")</f>
        <v>0</v>
      </c>
      <c r="AF300" s="488"/>
      <c r="AG300" s="222">
        <v>0</v>
      </c>
      <c r="AH300" s="222">
        <v>0</v>
      </c>
      <c r="AI300" s="222">
        <v>0</v>
      </c>
      <c r="AJ300" s="222">
        <f>IFERROR(AH300/AF298,"-")</f>
        <v>0</v>
      </c>
      <c r="AK300" s="222" t="str">
        <f t="shared" si="459"/>
        <v>-</v>
      </c>
      <c r="AL300" s="222" t="str">
        <f t="shared" si="337"/>
        <v>-</v>
      </c>
      <c r="AM300" s="222">
        <f>IFERROR(AG300/AF298,"-")</f>
        <v>0</v>
      </c>
      <c r="AN300" s="29">
        <f>IFERROR(AI300/AF298,"-")</f>
        <v>0</v>
      </c>
      <c r="AO300" s="485"/>
      <c r="AP300" s="222">
        <v>0</v>
      </c>
      <c r="AQ300" s="222">
        <v>0</v>
      </c>
      <c r="AR300" s="222">
        <v>0</v>
      </c>
      <c r="AS300" s="222">
        <f>IFERROR(AQ300/AO298,"-")</f>
        <v>0</v>
      </c>
      <c r="AT300" s="222" t="str">
        <f t="shared" si="460"/>
        <v>-</v>
      </c>
      <c r="AU300" s="222" t="str">
        <f t="shared" si="339"/>
        <v>-</v>
      </c>
      <c r="AV300" s="222">
        <f>IFERROR(AP300/AO298,"-")</f>
        <v>0</v>
      </c>
      <c r="AW300" s="221">
        <f>IFERROR(AR300/AO298,"-")</f>
        <v>0</v>
      </c>
      <c r="AX300" s="488"/>
      <c r="AY300" s="222">
        <v>0</v>
      </c>
      <c r="AZ300" s="222">
        <v>0</v>
      </c>
      <c r="BA300" s="222">
        <v>0</v>
      </c>
      <c r="BB300" s="222">
        <f>IFERROR(AZ300/AX298,"-")</f>
        <v>0</v>
      </c>
      <c r="BC300" s="222" t="str">
        <f t="shared" si="461"/>
        <v>-</v>
      </c>
      <c r="BD300" s="222" t="str">
        <f t="shared" si="341"/>
        <v>-</v>
      </c>
      <c r="BE300" s="222">
        <f>IFERROR(AY300/AX298,"-")</f>
        <v>0</v>
      </c>
      <c r="BF300" s="29">
        <f>IFERROR(BA300/AX298,"-")</f>
        <v>0</v>
      </c>
      <c r="BG300" s="187"/>
    </row>
    <row r="301" spans="2:59" s="7" customFormat="1" ht="13.5" customHeight="1" thickBot="1">
      <c r="B301" s="465"/>
      <c r="C301" s="471"/>
      <c r="D301" s="299" t="s">
        <v>64</v>
      </c>
      <c r="E301" s="488"/>
      <c r="F301" s="243">
        <v>47</v>
      </c>
      <c r="G301" s="243">
        <f>SUM(G298:G300)</f>
        <v>4735993</v>
      </c>
      <c r="H301" s="243">
        <v>5</v>
      </c>
      <c r="I301" s="243">
        <f>IFERROR(G301/E298,"-")</f>
        <v>163310.10344827586</v>
      </c>
      <c r="J301" s="243">
        <f t="shared" si="456"/>
        <v>100765.80851063829</v>
      </c>
      <c r="K301" s="243">
        <f t="shared" si="331"/>
        <v>947198.6</v>
      </c>
      <c r="L301" s="243">
        <f>IFERROR(F301/E298,"-")</f>
        <v>1.6206896551724137</v>
      </c>
      <c r="M301" s="244">
        <f>IFERROR(H301/E298,"-")</f>
        <v>0.17241379310344829</v>
      </c>
      <c r="N301" s="488"/>
      <c r="O301" s="243">
        <v>35</v>
      </c>
      <c r="P301" s="243">
        <f>SUM(P298:P300)</f>
        <v>3555557</v>
      </c>
      <c r="Q301" s="243">
        <v>4</v>
      </c>
      <c r="R301" s="243">
        <f>IFERROR(P301/N298,"-")</f>
        <v>169312.23809523811</v>
      </c>
      <c r="S301" s="243">
        <f t="shared" si="457"/>
        <v>101587.34285714285</v>
      </c>
      <c r="T301" s="243">
        <f t="shared" si="333"/>
        <v>888889.25</v>
      </c>
      <c r="U301" s="243">
        <f>IFERROR(O301/N298,"-")</f>
        <v>1.6666666666666667</v>
      </c>
      <c r="V301" s="245">
        <f>IFERROR(Q301/N298,"-")</f>
        <v>0.19047619047619047</v>
      </c>
      <c r="W301" s="488"/>
      <c r="X301" s="243">
        <v>9</v>
      </c>
      <c r="Y301" s="243">
        <f>SUM(Y298:Y300)</f>
        <v>866439</v>
      </c>
      <c r="Z301" s="243">
        <v>1</v>
      </c>
      <c r="AA301" s="243">
        <f>IFERROR(Y301/W298,"-")</f>
        <v>288813</v>
      </c>
      <c r="AB301" s="243">
        <f t="shared" si="458"/>
        <v>96271</v>
      </c>
      <c r="AC301" s="243">
        <f t="shared" si="335"/>
        <v>866439</v>
      </c>
      <c r="AD301" s="243">
        <f>IFERROR(X301/W298,"-")</f>
        <v>3</v>
      </c>
      <c r="AE301" s="245">
        <f>IFERROR(Z301/W298,"-")</f>
        <v>0.33333333333333331</v>
      </c>
      <c r="AF301" s="488"/>
      <c r="AG301" s="243">
        <v>9</v>
      </c>
      <c r="AH301" s="243">
        <f>SUM(AH298:AH300)</f>
        <v>866439</v>
      </c>
      <c r="AI301" s="243">
        <v>1</v>
      </c>
      <c r="AJ301" s="243">
        <f>IFERROR(AH301/AF298,"-")</f>
        <v>288813</v>
      </c>
      <c r="AK301" s="243">
        <f t="shared" si="459"/>
        <v>96271</v>
      </c>
      <c r="AL301" s="243">
        <f t="shared" si="337"/>
        <v>866439</v>
      </c>
      <c r="AM301" s="243">
        <f>IFERROR(AG301/AF298,"-")</f>
        <v>3</v>
      </c>
      <c r="AN301" s="245">
        <f>IFERROR(AI301/AF298,"-")</f>
        <v>0.33333333333333331</v>
      </c>
      <c r="AO301" s="485"/>
      <c r="AP301" s="243">
        <v>31</v>
      </c>
      <c r="AQ301" s="243">
        <f>SUM(AQ298:AQ300)</f>
        <v>6502478</v>
      </c>
      <c r="AR301" s="243">
        <v>3</v>
      </c>
      <c r="AS301" s="243">
        <f>IFERROR(AQ301/AO298,"-")</f>
        <v>650247.80000000005</v>
      </c>
      <c r="AT301" s="243">
        <f t="shared" si="460"/>
        <v>209757.35483870967</v>
      </c>
      <c r="AU301" s="243">
        <f t="shared" si="339"/>
        <v>2167492.6666666665</v>
      </c>
      <c r="AV301" s="243">
        <f>IFERROR(AP301/AO298,"-")</f>
        <v>3.1</v>
      </c>
      <c r="AW301" s="244">
        <f>IFERROR(AR301/AO298,"-")</f>
        <v>0.3</v>
      </c>
      <c r="AX301" s="488"/>
      <c r="AY301" s="243">
        <v>197</v>
      </c>
      <c r="AZ301" s="243">
        <f>SUM(AZ298:AZ300)</f>
        <v>16676111</v>
      </c>
      <c r="BA301" s="243">
        <v>17</v>
      </c>
      <c r="BB301" s="243">
        <f>IFERROR(AZ301/AX298,"-")</f>
        <v>120841.38405797101</v>
      </c>
      <c r="BC301" s="243">
        <f t="shared" si="461"/>
        <v>84650.309644670051</v>
      </c>
      <c r="BD301" s="243">
        <f t="shared" si="341"/>
        <v>980947.70588235289</v>
      </c>
      <c r="BE301" s="243">
        <f>IFERROR(AY301/AX298,"-")</f>
        <v>1.4275362318840579</v>
      </c>
      <c r="BF301" s="245">
        <f>IFERROR(BA301/AX298,"-")</f>
        <v>0.12318840579710146</v>
      </c>
      <c r="BG301" s="187"/>
    </row>
    <row r="302" spans="2:59" s="7" customFormat="1" ht="13.5" customHeight="1" thickTop="1">
      <c r="B302" s="491" t="s">
        <v>117</v>
      </c>
      <c r="C302" s="492"/>
      <c r="D302" s="302" t="s">
        <v>309</v>
      </c>
      <c r="E302" s="490">
        <f>市区町村別_オーラルフレイル区分別該当人数･割合!E79</f>
        <v>31423</v>
      </c>
      <c r="F302" s="313">
        <f>SUM(F6,F106,SUMIF($D$138:$D$301,$D302,F$138:F$301))</f>
        <v>64949</v>
      </c>
      <c r="G302" s="126">
        <f>SUM(G6,G106,SUMIF($D$138:$D$301,$D302,G$138:G$301))</f>
        <v>4887812213</v>
      </c>
      <c r="H302" s="126">
        <f>SUM(H6,H106,SUMIF($D$138:$D$301,$D302,H$138:H$301))</f>
        <v>6547</v>
      </c>
      <c r="I302" s="126">
        <f>IFERROR(G302/E302,"-")</f>
        <v>155548.87225917322</v>
      </c>
      <c r="J302" s="126">
        <f>IFERROR(G302/F302,"-")</f>
        <v>75256.158108669886</v>
      </c>
      <c r="K302" s="126">
        <f t="shared" ref="K302:K305" si="462">IFERROR(G302/H302,"-")</f>
        <v>746572.81396059261</v>
      </c>
      <c r="L302" s="126">
        <f>IFERROR(F302/E302,"-")</f>
        <v>2.0669255004296216</v>
      </c>
      <c r="M302" s="226">
        <f>IFERROR(H302/E302,"-")</f>
        <v>0.20835057123762848</v>
      </c>
      <c r="N302" s="490">
        <f>市区町村別_オーラルフレイル区分別該当人数･割合!G79</f>
        <v>22221</v>
      </c>
      <c r="O302" s="313">
        <f>SUM(O6,O106,SUMIF($D$138:$D$301,$D302,O$138:O$301))</f>
        <v>48055</v>
      </c>
      <c r="P302" s="126">
        <f>SUM(P6,P106,SUMIF($D$138:$D$301,$D302,P$138:P$301))</f>
        <v>3616050445</v>
      </c>
      <c r="Q302" s="126">
        <f>SUM(Q6,Q106,SUMIF($D$138:$D$301,$D302,Q$138:Q$301))</f>
        <v>4839</v>
      </c>
      <c r="R302" s="126">
        <f>IFERROR(P302/N302,"-")</f>
        <v>162731.22024211331</v>
      </c>
      <c r="S302" s="126">
        <f>IFERROR(P302/O302,"-")</f>
        <v>75248.162418062639</v>
      </c>
      <c r="T302" s="126">
        <f t="shared" ref="T302:T305" si="463">IFERROR(P302/Q302,"-")</f>
        <v>747272.25563132879</v>
      </c>
      <c r="U302" s="126">
        <f>IFERROR(O302/N302,"-")</f>
        <v>2.1625939426668466</v>
      </c>
      <c r="V302" s="8">
        <f>IFERROR(Q302/N302,"-")</f>
        <v>0.2177669771837451</v>
      </c>
      <c r="W302" s="490">
        <f>市区町村別_オーラルフレイル区分別該当人数･割合!I79</f>
        <v>3620</v>
      </c>
      <c r="X302" s="313">
        <f>SUM(X6,X106,SUMIF($D$138:$D$301,$D302,X$138:X$301))</f>
        <v>10921</v>
      </c>
      <c r="Y302" s="126">
        <f>SUM(Y6,Y106,SUMIF($D$138:$D$301,$D302,Y$138:Y$301))</f>
        <v>858227863</v>
      </c>
      <c r="Z302" s="126">
        <f>SUM(Z6,Z106,SUMIF($D$138:$D$301,$D302,Z$138:Z$301))</f>
        <v>1136</v>
      </c>
      <c r="AA302" s="126">
        <f>IFERROR(Y302/W302,"-")</f>
        <v>237079.52016574587</v>
      </c>
      <c r="AB302" s="126">
        <f>IFERROR(Y302/X302,"-")</f>
        <v>78585.098708909441</v>
      </c>
      <c r="AC302" s="126">
        <f t="shared" ref="AC302:AC305" si="464">IFERROR(Y302/Z302,"-")</f>
        <v>755482.27376760566</v>
      </c>
      <c r="AD302" s="126">
        <f>IFERROR(X302/W302,"-")</f>
        <v>3.0168508287292819</v>
      </c>
      <c r="AE302" s="8">
        <f>IFERROR(Z302/W302,"-")</f>
        <v>0.31381215469613261</v>
      </c>
      <c r="AF302" s="490">
        <f>市区町村別_オーラルフレイル区分別該当人数･割合!K79</f>
        <v>2637</v>
      </c>
      <c r="AG302" s="313">
        <f>SUM(AG6,AG106,SUMIF($D$138:$D$301,$D302,AG$138:AG$301))</f>
        <v>8077</v>
      </c>
      <c r="AH302" s="126">
        <f>SUM(AH6,AH106,SUMIF($D$138:$D$301,$D302,AH$138:AH$301))</f>
        <v>632051541</v>
      </c>
      <c r="AI302" s="126">
        <f>SUM(AI6,AI106,SUMIF($D$138:$D$301,$D302,AI$138:AI$301))</f>
        <v>846</v>
      </c>
      <c r="AJ302" s="126">
        <f>IFERROR(AH302/AF302,"-")</f>
        <v>239685.83276450512</v>
      </c>
      <c r="AK302" s="126">
        <f>IFERROR(AH302/AG302,"-")</f>
        <v>78253.255045190046</v>
      </c>
      <c r="AL302" s="126">
        <f t="shared" ref="AL302:AL305" si="465">IFERROR(AH302/AI302,"-")</f>
        <v>747105.84042553196</v>
      </c>
      <c r="AM302" s="126">
        <f>IFERROR(AG302/AF302,"-")</f>
        <v>3.062950322335988</v>
      </c>
      <c r="AN302" s="8">
        <f>IFERROR(AI302/AF302,"-")</f>
        <v>0.32081911262798635</v>
      </c>
      <c r="AO302" s="490">
        <f>市区町村別_オーラルフレイル区分別該当人数･割合!M79</f>
        <v>9236</v>
      </c>
      <c r="AP302" s="313">
        <f>SUM(AP6,AP106,SUMIF($D$138:$D$301,$D302,AP$138:AP$301))</f>
        <v>28251</v>
      </c>
      <c r="AQ302" s="126">
        <f>SUM(AQ6,AQ106,SUMIF($D$138:$D$301,$D302,AQ$138:AQ$301))</f>
        <v>2706032065</v>
      </c>
      <c r="AR302" s="126">
        <f>SUM(AR6,AR106,SUMIF($D$138:$D$301,$D302,AR$138:AR$301))</f>
        <v>2813</v>
      </c>
      <c r="AS302" s="126">
        <f>IFERROR(AQ302/AO302,"-")</f>
        <v>292987.44748809008</v>
      </c>
      <c r="AT302" s="126">
        <f>IFERROR(AQ302/AP302,"-")</f>
        <v>95785.355031680301</v>
      </c>
      <c r="AU302" s="126">
        <f t="shared" ref="AU302:AU305" si="466">IFERROR(AQ302/AR302,"-")</f>
        <v>961973.71667259152</v>
      </c>
      <c r="AV302" s="126">
        <f>IFERROR(AP302/AO302,"-")</f>
        <v>3.0587916847119967</v>
      </c>
      <c r="AW302" s="226">
        <f>IFERROR(AR302/AO302,"-")</f>
        <v>0.3045690775227371</v>
      </c>
      <c r="AX302" s="490">
        <f>市区町村別_オーラルフレイル区分別該当人数･割合!O79</f>
        <v>124783</v>
      </c>
      <c r="AY302" s="313">
        <f>SUM(AY6,AY106,SUMIF($D$138:$D$301,$D302,AY$138:AY$301))</f>
        <v>147204</v>
      </c>
      <c r="AZ302" s="126">
        <f>SUM(AZ6,AZ106,SUMIF($D$138:$D$301,$D302,AZ$138:AZ$301))</f>
        <v>11172099201</v>
      </c>
      <c r="BA302" s="126">
        <f>SUM(BA6,BA106,SUMIF($D$138:$D$301,$D302,BA$138:BA$301))</f>
        <v>15011</v>
      </c>
      <c r="BB302" s="126">
        <f>IFERROR(AZ302/AX302,"-")</f>
        <v>89532.221544601431</v>
      </c>
      <c r="BC302" s="126">
        <f>IFERROR(AZ302/AY302,"-")</f>
        <v>75895.350676612055</v>
      </c>
      <c r="BD302" s="126">
        <f t="shared" ref="BD302:BD305" si="467">IFERROR(AZ302/BA302,"-")</f>
        <v>744260.82213043771</v>
      </c>
      <c r="BE302" s="126">
        <f>IFERROR(AY302/AX302,"-")</f>
        <v>1.1796799243486693</v>
      </c>
      <c r="BF302" s="8">
        <f>IFERROR(BA302/AX302,"-")</f>
        <v>0.12029683530609138</v>
      </c>
      <c r="BG302" s="187"/>
    </row>
    <row r="303" spans="2:59" s="7" customFormat="1" ht="13.5" customHeight="1">
      <c r="B303" s="493"/>
      <c r="C303" s="494"/>
      <c r="D303" s="300" t="s">
        <v>310</v>
      </c>
      <c r="E303" s="488"/>
      <c r="F303" s="59">
        <f t="shared" ref="F303:H305" si="468">SUM(F7,F107,SUMIF($D$138:$D$301,$D303,F$138:F$301))</f>
        <v>681</v>
      </c>
      <c r="G303" s="219">
        <f t="shared" si="468"/>
        <v>203670592</v>
      </c>
      <c r="H303" s="219">
        <f t="shared" si="468"/>
        <v>174</v>
      </c>
      <c r="I303" s="219">
        <f>IFERROR(G303/E302,"-")</f>
        <v>6481.5769340928618</v>
      </c>
      <c r="J303" s="219">
        <f t="shared" ref="J303:J305" si="469">IFERROR(G303/F303,"-")</f>
        <v>299075.75917767989</v>
      </c>
      <c r="K303" s="219">
        <f t="shared" si="462"/>
        <v>1170520.6436781608</v>
      </c>
      <c r="L303" s="219">
        <f>IFERROR(F303/E302,"-")</f>
        <v>2.1672023676924546E-2</v>
      </c>
      <c r="M303" s="218">
        <f>IFERROR(H303/E302,"-")</f>
        <v>5.5373452566591349E-3</v>
      </c>
      <c r="N303" s="488"/>
      <c r="O303" s="59">
        <f t="shared" ref="O303:Q305" si="470">SUM(O7,O107,SUMIF($D$138:$D$301,$D303,O$138:O$301))</f>
        <v>561</v>
      </c>
      <c r="P303" s="219">
        <f t="shared" si="470"/>
        <v>169085998</v>
      </c>
      <c r="Q303" s="219">
        <f t="shared" si="470"/>
        <v>139</v>
      </c>
      <c r="R303" s="219">
        <f>IFERROR(P303/N302,"-")</f>
        <v>7609.2884208631476</v>
      </c>
      <c r="S303" s="219">
        <f t="shared" ref="S303:S305" si="471">IFERROR(P303/O303,"-")</f>
        <v>301401.06595365418</v>
      </c>
      <c r="T303" s="219">
        <f t="shared" si="463"/>
        <v>1216446.0287769784</v>
      </c>
      <c r="U303" s="219">
        <f>IFERROR(O303/N302,"-")</f>
        <v>2.5246388551370326E-2</v>
      </c>
      <c r="V303" s="144">
        <f>IFERROR(Q303/N302,"-")</f>
        <v>6.2553440439224155E-3</v>
      </c>
      <c r="W303" s="488"/>
      <c r="X303" s="59">
        <f t="shared" ref="X303:Z305" si="472">SUM(X7,X107,SUMIF($D$138:$D$301,$D303,X$138:X$301))</f>
        <v>159</v>
      </c>
      <c r="Y303" s="219">
        <f t="shared" si="472"/>
        <v>47045336</v>
      </c>
      <c r="Z303" s="219">
        <f t="shared" si="472"/>
        <v>39</v>
      </c>
      <c r="AA303" s="219">
        <f>IFERROR(Y303/W302,"-")</f>
        <v>12995.949171270719</v>
      </c>
      <c r="AB303" s="219">
        <f t="shared" ref="AB303:AB305" si="473">IFERROR(Y303/X303,"-")</f>
        <v>295882.61635220126</v>
      </c>
      <c r="AC303" s="219">
        <f t="shared" si="464"/>
        <v>1206290.6666666667</v>
      </c>
      <c r="AD303" s="219">
        <f>IFERROR(X303/W302,"-")</f>
        <v>4.3922651933701658E-2</v>
      </c>
      <c r="AE303" s="144">
        <f>IFERROR(Z303/W302,"-")</f>
        <v>1.0773480662983425E-2</v>
      </c>
      <c r="AF303" s="488"/>
      <c r="AG303" s="59">
        <f t="shared" ref="AG303:AI305" si="474">SUM(AG7,AG107,SUMIF($D$138:$D$301,$D303,AG$138:AG$301))</f>
        <v>142</v>
      </c>
      <c r="AH303" s="219">
        <f t="shared" si="474"/>
        <v>42406543</v>
      </c>
      <c r="AI303" s="219">
        <f t="shared" si="474"/>
        <v>35</v>
      </c>
      <c r="AJ303" s="219">
        <f>IFERROR(AH303/AF302,"-")</f>
        <v>16081.358740993554</v>
      </c>
      <c r="AK303" s="219">
        <f t="shared" ref="AK303:AK305" si="475">IFERROR(AH303/AG303,"-")</f>
        <v>298637.62676056341</v>
      </c>
      <c r="AL303" s="219">
        <f t="shared" si="465"/>
        <v>1211615.5142857144</v>
      </c>
      <c r="AM303" s="219">
        <f>IFERROR(AG303/AF302,"-")</f>
        <v>5.384907091391733E-2</v>
      </c>
      <c r="AN303" s="144">
        <f>IFERROR(AI303/AF302,"-")</f>
        <v>1.3272658323852863E-2</v>
      </c>
      <c r="AO303" s="488"/>
      <c r="AP303" s="59">
        <f t="shared" ref="AP303:AR305" si="476">SUM(AP7,AP107,SUMIF($D$138:$D$301,$D303,AP$138:AP$301))</f>
        <v>578</v>
      </c>
      <c r="AQ303" s="219">
        <f t="shared" si="476"/>
        <v>178246613</v>
      </c>
      <c r="AR303" s="219">
        <f t="shared" si="476"/>
        <v>122</v>
      </c>
      <c r="AS303" s="219">
        <f>IFERROR(AQ303/AO302,"-")</f>
        <v>19299.113577306194</v>
      </c>
      <c r="AT303" s="219">
        <f t="shared" ref="AT303:AT305" si="477">IFERROR(AQ303/AP303,"-")</f>
        <v>308385.14359861589</v>
      </c>
      <c r="AU303" s="219">
        <f t="shared" si="466"/>
        <v>1461037.8114754099</v>
      </c>
      <c r="AV303" s="219">
        <f>IFERROR(AP303/AO302,"-")</f>
        <v>6.2581203984408834E-2</v>
      </c>
      <c r="AW303" s="218">
        <f>IFERROR(AR303/AO302,"-")</f>
        <v>1.3209181463837158E-2</v>
      </c>
      <c r="AX303" s="488"/>
      <c r="AY303" s="59">
        <f t="shared" ref="AY303:BA305" si="478">SUM(AY7,AY107,SUMIF($D$138:$D$301,$D303,AY$138:AY$301))</f>
        <v>1328</v>
      </c>
      <c r="AZ303" s="219">
        <f t="shared" si="478"/>
        <v>387902806</v>
      </c>
      <c r="BA303" s="219">
        <f t="shared" si="478"/>
        <v>350</v>
      </c>
      <c r="BB303" s="219">
        <f>IFERROR(AZ303/AX302,"-")</f>
        <v>3108.619010602406</v>
      </c>
      <c r="BC303" s="219">
        <f t="shared" ref="BC303:BC305" si="479">IFERROR(AZ303/AY303,"-")</f>
        <v>292095.48644578311</v>
      </c>
      <c r="BD303" s="219">
        <f t="shared" si="467"/>
        <v>1108293.7314285715</v>
      </c>
      <c r="BE303" s="219">
        <f>IFERROR(AY303/AX302,"-")</f>
        <v>1.0642475337185354E-2</v>
      </c>
      <c r="BF303" s="144">
        <f>IFERROR(BA303/AX302,"-")</f>
        <v>2.8048692530232484E-3</v>
      </c>
      <c r="BG303" s="187"/>
    </row>
    <row r="304" spans="2:59" s="7" customFormat="1" ht="13.5" customHeight="1">
      <c r="B304" s="493"/>
      <c r="C304" s="494"/>
      <c r="D304" s="297" t="s">
        <v>311</v>
      </c>
      <c r="E304" s="488"/>
      <c r="F304" s="222">
        <f t="shared" si="468"/>
        <v>651</v>
      </c>
      <c r="G304" s="222">
        <f t="shared" si="468"/>
        <v>7393227</v>
      </c>
      <c r="H304" s="222">
        <f t="shared" si="468"/>
        <v>123</v>
      </c>
      <c r="I304" s="222">
        <f>IFERROR(G304/E302,"-")</f>
        <v>235.28074976927729</v>
      </c>
      <c r="J304" s="222">
        <f t="shared" si="469"/>
        <v>11356.723502304147</v>
      </c>
      <c r="K304" s="222">
        <f t="shared" si="462"/>
        <v>60107.536585365851</v>
      </c>
      <c r="L304" s="222">
        <f>IFERROR(F304/E302,"-")</f>
        <v>2.0717308977500556E-2</v>
      </c>
      <c r="M304" s="221">
        <f>IFERROR(H304/E302,"-")</f>
        <v>3.9143302676383539E-3</v>
      </c>
      <c r="N304" s="488"/>
      <c r="O304" s="222">
        <f t="shared" si="470"/>
        <v>512</v>
      </c>
      <c r="P304" s="222">
        <f t="shared" si="470"/>
        <v>5584325</v>
      </c>
      <c r="Q304" s="222">
        <f t="shared" si="470"/>
        <v>97</v>
      </c>
      <c r="R304" s="222">
        <f>IFERROR(P304/N302,"-")</f>
        <v>251.30844696458306</v>
      </c>
      <c r="S304" s="222">
        <f t="shared" si="471"/>
        <v>10906.884765625</v>
      </c>
      <c r="T304" s="222">
        <f t="shared" si="463"/>
        <v>57570.360824742267</v>
      </c>
      <c r="U304" s="222">
        <f>IFERROR(O304/N302,"-")</f>
        <v>2.3041267269699833E-2</v>
      </c>
      <c r="V304" s="29">
        <f>IFERROR(Q304/N302,"-")</f>
        <v>4.3652400882048517E-3</v>
      </c>
      <c r="W304" s="488"/>
      <c r="X304" s="222">
        <f t="shared" si="472"/>
        <v>137</v>
      </c>
      <c r="Y304" s="222">
        <f t="shared" si="472"/>
        <v>1674063</v>
      </c>
      <c r="Z304" s="222">
        <f t="shared" si="472"/>
        <v>30</v>
      </c>
      <c r="AA304" s="222">
        <f>IFERROR(Y304/W302,"-")</f>
        <v>462.44834254143649</v>
      </c>
      <c r="AB304" s="222">
        <f t="shared" si="473"/>
        <v>12219.43795620438</v>
      </c>
      <c r="AC304" s="222">
        <f t="shared" si="464"/>
        <v>55802.1</v>
      </c>
      <c r="AD304" s="222">
        <f>IFERROR(X304/W302,"-")</f>
        <v>3.7845303867403313E-2</v>
      </c>
      <c r="AE304" s="29">
        <f>IFERROR(Z304/W302,"-")</f>
        <v>8.2872928176795577E-3</v>
      </c>
      <c r="AF304" s="488"/>
      <c r="AG304" s="222">
        <f t="shared" si="474"/>
        <v>100</v>
      </c>
      <c r="AH304" s="222">
        <f t="shared" si="474"/>
        <v>1500382</v>
      </c>
      <c r="AI304" s="222">
        <f t="shared" si="474"/>
        <v>22</v>
      </c>
      <c r="AJ304" s="222">
        <f>IFERROR(AH304/AF302,"-")</f>
        <v>568.97307546454306</v>
      </c>
      <c r="AK304" s="222">
        <f t="shared" si="475"/>
        <v>15003.82</v>
      </c>
      <c r="AL304" s="222">
        <f t="shared" si="465"/>
        <v>68199.181818181823</v>
      </c>
      <c r="AM304" s="222">
        <f>IFERROR(AG304/AF302,"-")</f>
        <v>3.7921880925293895E-2</v>
      </c>
      <c r="AN304" s="29">
        <f>IFERROR(AI304/AF302,"-")</f>
        <v>8.3428138035646568E-3</v>
      </c>
      <c r="AO304" s="488"/>
      <c r="AP304" s="222">
        <f t="shared" si="476"/>
        <v>531</v>
      </c>
      <c r="AQ304" s="222">
        <f t="shared" si="476"/>
        <v>6471288</v>
      </c>
      <c r="AR304" s="222">
        <f t="shared" si="476"/>
        <v>81</v>
      </c>
      <c r="AS304" s="222">
        <f>IFERROR(AQ304/AO302,"-")</f>
        <v>700.65915980944135</v>
      </c>
      <c r="AT304" s="222">
        <f t="shared" si="477"/>
        <v>12186.983050847457</v>
      </c>
      <c r="AU304" s="222">
        <f t="shared" si="466"/>
        <v>79892.444444444438</v>
      </c>
      <c r="AV304" s="222">
        <f>IFERROR(AP304/AO302,"-")</f>
        <v>5.7492420961455175E-2</v>
      </c>
      <c r="AW304" s="221">
        <f>IFERROR(AR304/AO302,"-")</f>
        <v>8.7700303161541791E-3</v>
      </c>
      <c r="AX304" s="488"/>
      <c r="AY304" s="222">
        <f t="shared" si="478"/>
        <v>1336</v>
      </c>
      <c r="AZ304" s="222">
        <f t="shared" si="478"/>
        <v>15999727</v>
      </c>
      <c r="BA304" s="222">
        <f t="shared" si="478"/>
        <v>254</v>
      </c>
      <c r="BB304" s="222">
        <f>IFERROR(AZ304/AX302,"-")</f>
        <v>128.22040662590257</v>
      </c>
      <c r="BC304" s="222">
        <f t="shared" si="479"/>
        <v>11975.843562874252</v>
      </c>
      <c r="BD304" s="222">
        <f t="shared" si="467"/>
        <v>62991.051181102361</v>
      </c>
      <c r="BE304" s="222">
        <f>IFERROR(AY304/AX302,"-")</f>
        <v>1.0706586634397313E-2</v>
      </c>
      <c r="BF304" s="29">
        <f>IFERROR(BA304/AX302,"-")</f>
        <v>2.0355336864797289E-3</v>
      </c>
      <c r="BG304" s="187"/>
    </row>
    <row r="305" spans="2:59" s="7" customFormat="1" ht="13.5" customHeight="1">
      <c r="B305" s="495"/>
      <c r="C305" s="496"/>
      <c r="D305" s="298" t="s">
        <v>64</v>
      </c>
      <c r="E305" s="489"/>
      <c r="F305" s="224">
        <f t="shared" si="468"/>
        <v>65256</v>
      </c>
      <c r="G305" s="224">
        <f t="shared" si="468"/>
        <v>5098876032</v>
      </c>
      <c r="H305" s="224">
        <f t="shared" si="468"/>
        <v>6577</v>
      </c>
      <c r="I305" s="224">
        <f>IFERROR(G305/E302,"-")</f>
        <v>162265.72994303535</v>
      </c>
      <c r="J305" s="224">
        <f t="shared" si="469"/>
        <v>78136.509010665686</v>
      </c>
      <c r="K305" s="224">
        <f t="shared" si="462"/>
        <v>775258.63341949217</v>
      </c>
      <c r="L305" s="224">
        <f>IFERROR(F305/E302,"-")</f>
        <v>2.0766954141870606</v>
      </c>
      <c r="M305" s="223">
        <f>IFERROR(H305/E302,"-")</f>
        <v>0.20930528593705247</v>
      </c>
      <c r="N305" s="489"/>
      <c r="O305" s="224">
        <f t="shared" si="470"/>
        <v>48326</v>
      </c>
      <c r="P305" s="224">
        <f t="shared" si="470"/>
        <v>3790720768</v>
      </c>
      <c r="Q305" s="224">
        <f t="shared" si="470"/>
        <v>4866</v>
      </c>
      <c r="R305" s="224">
        <f>IFERROR(P305/N302,"-")</f>
        <v>170591.81710994104</v>
      </c>
      <c r="S305" s="224">
        <f t="shared" si="471"/>
        <v>78440.606878284976</v>
      </c>
      <c r="T305" s="224">
        <f t="shared" si="463"/>
        <v>779021.94163584057</v>
      </c>
      <c r="U305" s="224">
        <f>IFERROR(O305/N302,"-")</f>
        <v>2.1747896134287386</v>
      </c>
      <c r="V305" s="129">
        <f>IFERROR(Q305/N302,"-")</f>
        <v>0.21898204401242069</v>
      </c>
      <c r="W305" s="489"/>
      <c r="X305" s="224">
        <f t="shared" si="472"/>
        <v>10996</v>
      </c>
      <c r="Y305" s="224">
        <f t="shared" si="472"/>
        <v>906947262</v>
      </c>
      <c r="Z305" s="224">
        <f t="shared" si="472"/>
        <v>1145</v>
      </c>
      <c r="AA305" s="224">
        <f>IFERROR(Y305/W302,"-")</f>
        <v>250537.91767955801</v>
      </c>
      <c r="AB305" s="224">
        <f t="shared" si="473"/>
        <v>82479.743724990913</v>
      </c>
      <c r="AC305" s="224">
        <f t="shared" si="464"/>
        <v>792093.67860262014</v>
      </c>
      <c r="AD305" s="224">
        <f>IFERROR(X305/W302,"-")</f>
        <v>3.0375690607734809</v>
      </c>
      <c r="AE305" s="129">
        <f>IFERROR(Z305/W302,"-")</f>
        <v>0.31629834254143646</v>
      </c>
      <c r="AF305" s="489"/>
      <c r="AG305" s="224">
        <f t="shared" si="474"/>
        <v>8148</v>
      </c>
      <c r="AH305" s="224">
        <f t="shared" si="474"/>
        <v>675958466</v>
      </c>
      <c r="AI305" s="224">
        <f t="shared" si="474"/>
        <v>855</v>
      </c>
      <c r="AJ305" s="224">
        <f>IFERROR(AH305/AF302,"-")</f>
        <v>256336.1645809632</v>
      </c>
      <c r="AK305" s="224">
        <f t="shared" si="475"/>
        <v>82960.047373588604</v>
      </c>
      <c r="AL305" s="224">
        <f t="shared" si="465"/>
        <v>790594.69707602344</v>
      </c>
      <c r="AM305" s="224">
        <f>IFERROR(AG305/AF302,"-")</f>
        <v>3.0898748577929465</v>
      </c>
      <c r="AN305" s="129">
        <f>IFERROR(AI305/AF302,"-")</f>
        <v>0.32423208191126279</v>
      </c>
      <c r="AO305" s="489"/>
      <c r="AP305" s="224">
        <f t="shared" si="476"/>
        <v>28560</v>
      </c>
      <c r="AQ305" s="224">
        <f t="shared" si="476"/>
        <v>2890749966</v>
      </c>
      <c r="AR305" s="224">
        <f t="shared" si="476"/>
        <v>2842</v>
      </c>
      <c r="AS305" s="224">
        <f>IFERROR(AQ305/AO302,"-")</f>
        <v>312987.2202252057</v>
      </c>
      <c r="AT305" s="224">
        <f t="shared" si="477"/>
        <v>101216.73550420169</v>
      </c>
      <c r="AU305" s="224">
        <f t="shared" si="466"/>
        <v>1017153.4011259676</v>
      </c>
      <c r="AV305" s="224">
        <f>IFERROR(AP305/AO302,"-")</f>
        <v>3.0922477262884365</v>
      </c>
      <c r="AW305" s="223">
        <f>IFERROR(AR305/AO302,"-")</f>
        <v>0.30770896491987876</v>
      </c>
      <c r="AX305" s="489"/>
      <c r="AY305" s="224">
        <f t="shared" si="478"/>
        <v>147711</v>
      </c>
      <c r="AZ305" s="224">
        <f t="shared" si="478"/>
        <v>11576001734</v>
      </c>
      <c r="BA305" s="224">
        <f t="shared" si="478"/>
        <v>15076</v>
      </c>
      <c r="BB305" s="224">
        <f>IFERROR(AZ305/AX302,"-")</f>
        <v>92769.060961829731</v>
      </c>
      <c r="BC305" s="224">
        <f t="shared" si="479"/>
        <v>78369.259797848499</v>
      </c>
      <c r="BD305" s="224">
        <f t="shared" si="467"/>
        <v>767843.04417617409</v>
      </c>
      <c r="BE305" s="224">
        <f>IFERROR(AY305/AX302,"-")</f>
        <v>1.1837429778094772</v>
      </c>
      <c r="BF305" s="129">
        <f>IFERROR(BA305/AX302,"-")</f>
        <v>0.12081773959593856</v>
      </c>
      <c r="BG305" s="187"/>
    </row>
    <row r="306" spans="2:59">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8"/>
      <c r="AT306" s="128"/>
      <c r="AU306" s="128"/>
      <c r="AV306" s="128"/>
      <c r="AW306" s="128"/>
      <c r="AX306" s="128"/>
      <c r="AY306" s="128"/>
      <c r="AZ306" s="128"/>
      <c r="BA306" s="128"/>
      <c r="BB306" s="128"/>
      <c r="BC306" s="128"/>
      <c r="BD306" s="128"/>
      <c r="BE306" s="128"/>
      <c r="BF306" s="128"/>
    </row>
  </sheetData>
  <mergeCells count="608">
    <mergeCell ref="AX302:AX305"/>
    <mergeCell ref="AX298:AX301"/>
    <mergeCell ref="AO298:AO301"/>
    <mergeCell ref="B298:B301"/>
    <mergeCell ref="C298:C301"/>
    <mergeCell ref="W294:W297"/>
    <mergeCell ref="AF294:AF297"/>
    <mergeCell ref="AO294:AO297"/>
    <mergeCell ref="B302:C305"/>
    <mergeCell ref="E302:E305"/>
    <mergeCell ref="N302:N305"/>
    <mergeCell ref="W302:W305"/>
    <mergeCell ref="E298:E301"/>
    <mergeCell ref="N298:N301"/>
    <mergeCell ref="W298:W301"/>
    <mergeCell ref="AF298:AF301"/>
    <mergeCell ref="AF302:AF305"/>
    <mergeCell ref="AO302:AO305"/>
    <mergeCell ref="B290:B293"/>
    <mergeCell ref="C290:C293"/>
    <mergeCell ref="W286:W289"/>
    <mergeCell ref="AF286:AF289"/>
    <mergeCell ref="AO286:AO289"/>
    <mergeCell ref="AX294:AX297"/>
    <mergeCell ref="AX290:AX293"/>
    <mergeCell ref="B294:B297"/>
    <mergeCell ref="C294:C297"/>
    <mergeCell ref="E294:E297"/>
    <mergeCell ref="N294:N297"/>
    <mergeCell ref="E290:E293"/>
    <mergeCell ref="N290:N293"/>
    <mergeCell ref="W290:W293"/>
    <mergeCell ref="AF290:AF293"/>
    <mergeCell ref="AO290:AO293"/>
    <mergeCell ref="B282:B285"/>
    <mergeCell ref="C282:C285"/>
    <mergeCell ref="W278:W281"/>
    <mergeCell ref="AF278:AF281"/>
    <mergeCell ref="AO278:AO281"/>
    <mergeCell ref="AX286:AX289"/>
    <mergeCell ref="AX282:AX285"/>
    <mergeCell ref="B286:B289"/>
    <mergeCell ref="C286:C289"/>
    <mergeCell ref="E286:E289"/>
    <mergeCell ref="N286:N289"/>
    <mergeCell ref="E282:E285"/>
    <mergeCell ref="N282:N285"/>
    <mergeCell ref="W282:W285"/>
    <mergeCell ref="AF282:AF285"/>
    <mergeCell ref="AO282:AO285"/>
    <mergeCell ref="B274:B277"/>
    <mergeCell ref="C274:C277"/>
    <mergeCell ref="W270:W273"/>
    <mergeCell ref="AF270:AF273"/>
    <mergeCell ref="AO270:AO273"/>
    <mergeCell ref="AX278:AX281"/>
    <mergeCell ref="AX274:AX277"/>
    <mergeCell ref="B278:B281"/>
    <mergeCell ref="C278:C281"/>
    <mergeCell ref="E278:E281"/>
    <mergeCell ref="N278:N281"/>
    <mergeCell ref="E274:E277"/>
    <mergeCell ref="N274:N277"/>
    <mergeCell ref="W274:W277"/>
    <mergeCell ref="AF274:AF277"/>
    <mergeCell ref="AO274:AO277"/>
    <mergeCell ref="B266:B269"/>
    <mergeCell ref="C266:C269"/>
    <mergeCell ref="W262:W265"/>
    <mergeCell ref="AF262:AF265"/>
    <mergeCell ref="AO262:AO265"/>
    <mergeCell ref="AX270:AX273"/>
    <mergeCell ref="AX266:AX269"/>
    <mergeCell ref="B270:B273"/>
    <mergeCell ref="C270:C273"/>
    <mergeCell ref="E270:E273"/>
    <mergeCell ref="N270:N273"/>
    <mergeCell ref="E266:E269"/>
    <mergeCell ref="N266:N269"/>
    <mergeCell ref="W266:W269"/>
    <mergeCell ref="AF266:AF269"/>
    <mergeCell ref="AO266:AO269"/>
    <mergeCell ref="B258:B261"/>
    <mergeCell ref="C258:C261"/>
    <mergeCell ref="W254:W257"/>
    <mergeCell ref="AF254:AF257"/>
    <mergeCell ref="AO254:AO257"/>
    <mergeCell ref="AX262:AX265"/>
    <mergeCell ref="AX258:AX261"/>
    <mergeCell ref="B262:B265"/>
    <mergeCell ref="C262:C265"/>
    <mergeCell ref="E262:E265"/>
    <mergeCell ref="N262:N265"/>
    <mergeCell ref="E258:E261"/>
    <mergeCell ref="N258:N261"/>
    <mergeCell ref="W258:W261"/>
    <mergeCell ref="AF258:AF261"/>
    <mergeCell ref="AO258:AO261"/>
    <mergeCell ref="B250:B253"/>
    <mergeCell ref="C250:C253"/>
    <mergeCell ref="W246:W249"/>
    <mergeCell ref="AF246:AF249"/>
    <mergeCell ref="AO246:AO249"/>
    <mergeCell ref="AX254:AX257"/>
    <mergeCell ref="AX250:AX253"/>
    <mergeCell ref="B254:B257"/>
    <mergeCell ref="C254:C257"/>
    <mergeCell ref="E254:E257"/>
    <mergeCell ref="N254:N257"/>
    <mergeCell ref="E250:E253"/>
    <mergeCell ref="N250:N253"/>
    <mergeCell ref="W250:W253"/>
    <mergeCell ref="AF250:AF253"/>
    <mergeCell ref="AO250:AO253"/>
    <mergeCell ref="B242:B245"/>
    <mergeCell ref="C242:C245"/>
    <mergeCell ref="W238:W241"/>
    <mergeCell ref="AF238:AF241"/>
    <mergeCell ref="AO238:AO241"/>
    <mergeCell ref="AX246:AX249"/>
    <mergeCell ref="AX242:AX245"/>
    <mergeCell ref="B246:B249"/>
    <mergeCell ref="C246:C249"/>
    <mergeCell ref="E246:E249"/>
    <mergeCell ref="N246:N249"/>
    <mergeCell ref="E242:E245"/>
    <mergeCell ref="N242:N245"/>
    <mergeCell ref="W242:W245"/>
    <mergeCell ref="AF242:AF245"/>
    <mergeCell ref="AO242:AO245"/>
    <mergeCell ref="B234:B237"/>
    <mergeCell ref="C234:C237"/>
    <mergeCell ref="W230:W233"/>
    <mergeCell ref="AF230:AF233"/>
    <mergeCell ref="AO230:AO233"/>
    <mergeCell ref="AX238:AX241"/>
    <mergeCell ref="AX234:AX237"/>
    <mergeCell ref="B238:B241"/>
    <mergeCell ref="C238:C241"/>
    <mergeCell ref="E238:E241"/>
    <mergeCell ref="N238:N241"/>
    <mergeCell ref="E234:E237"/>
    <mergeCell ref="N234:N237"/>
    <mergeCell ref="W234:W237"/>
    <mergeCell ref="AF234:AF237"/>
    <mergeCell ref="AO234:AO237"/>
    <mergeCell ref="B226:B229"/>
    <mergeCell ref="C226:C229"/>
    <mergeCell ref="W222:W225"/>
    <mergeCell ref="AF222:AF225"/>
    <mergeCell ref="AO222:AO225"/>
    <mergeCell ref="AX230:AX233"/>
    <mergeCell ref="AX226:AX229"/>
    <mergeCell ref="B230:B233"/>
    <mergeCell ref="C230:C233"/>
    <mergeCell ref="E230:E233"/>
    <mergeCell ref="N230:N233"/>
    <mergeCell ref="E226:E229"/>
    <mergeCell ref="N226:N229"/>
    <mergeCell ref="W226:W229"/>
    <mergeCell ref="AF226:AF229"/>
    <mergeCell ref="AO226:AO229"/>
    <mergeCell ref="B218:B221"/>
    <mergeCell ref="C218:C221"/>
    <mergeCell ref="W214:W217"/>
    <mergeCell ref="AF214:AF217"/>
    <mergeCell ref="AO214:AO217"/>
    <mergeCell ref="AX222:AX225"/>
    <mergeCell ref="AX218:AX221"/>
    <mergeCell ref="B222:B225"/>
    <mergeCell ref="C222:C225"/>
    <mergeCell ref="E222:E225"/>
    <mergeCell ref="N222:N225"/>
    <mergeCell ref="E218:E221"/>
    <mergeCell ref="N218:N221"/>
    <mergeCell ref="W218:W221"/>
    <mergeCell ref="AF218:AF221"/>
    <mergeCell ref="AO218:AO221"/>
    <mergeCell ref="B210:B213"/>
    <mergeCell ref="C210:C213"/>
    <mergeCell ref="W206:W209"/>
    <mergeCell ref="AF206:AF209"/>
    <mergeCell ref="AO206:AO209"/>
    <mergeCell ref="AX214:AX217"/>
    <mergeCell ref="AX210:AX213"/>
    <mergeCell ref="B214:B217"/>
    <mergeCell ref="C214:C217"/>
    <mergeCell ref="E214:E217"/>
    <mergeCell ref="N214:N217"/>
    <mergeCell ref="E210:E213"/>
    <mergeCell ref="N210:N213"/>
    <mergeCell ref="W210:W213"/>
    <mergeCell ref="AF210:AF213"/>
    <mergeCell ref="AO210:AO213"/>
    <mergeCell ref="B202:B205"/>
    <mergeCell ref="C202:C205"/>
    <mergeCell ref="W198:W201"/>
    <mergeCell ref="AF198:AF201"/>
    <mergeCell ref="AO198:AO201"/>
    <mergeCell ref="AX206:AX209"/>
    <mergeCell ref="AX202:AX205"/>
    <mergeCell ref="B206:B209"/>
    <mergeCell ref="C206:C209"/>
    <mergeCell ref="E206:E209"/>
    <mergeCell ref="N206:N209"/>
    <mergeCell ref="E202:E205"/>
    <mergeCell ref="N202:N205"/>
    <mergeCell ref="W202:W205"/>
    <mergeCell ref="AF202:AF205"/>
    <mergeCell ref="AO202:AO205"/>
    <mergeCell ref="B194:B197"/>
    <mergeCell ref="C194:C197"/>
    <mergeCell ref="W190:W193"/>
    <mergeCell ref="AF190:AF193"/>
    <mergeCell ref="AO190:AO193"/>
    <mergeCell ref="AX198:AX201"/>
    <mergeCell ref="AX194:AX197"/>
    <mergeCell ref="B198:B201"/>
    <mergeCell ref="C198:C201"/>
    <mergeCell ref="E198:E201"/>
    <mergeCell ref="N198:N201"/>
    <mergeCell ref="E194:E197"/>
    <mergeCell ref="N194:N197"/>
    <mergeCell ref="W194:W197"/>
    <mergeCell ref="AF194:AF197"/>
    <mergeCell ref="AO194:AO197"/>
    <mergeCell ref="B186:B189"/>
    <mergeCell ref="C186:C189"/>
    <mergeCell ref="W182:W185"/>
    <mergeCell ref="AF182:AF185"/>
    <mergeCell ref="AO182:AO185"/>
    <mergeCell ref="AX190:AX193"/>
    <mergeCell ref="AX186:AX189"/>
    <mergeCell ref="B190:B193"/>
    <mergeCell ref="C190:C193"/>
    <mergeCell ref="E190:E193"/>
    <mergeCell ref="N190:N193"/>
    <mergeCell ref="E186:E189"/>
    <mergeCell ref="N186:N189"/>
    <mergeCell ref="W186:W189"/>
    <mergeCell ref="AF186:AF189"/>
    <mergeCell ref="AO186:AO189"/>
    <mergeCell ref="B178:B181"/>
    <mergeCell ref="C178:C181"/>
    <mergeCell ref="W174:W177"/>
    <mergeCell ref="AF174:AF177"/>
    <mergeCell ref="AO174:AO177"/>
    <mergeCell ref="AX182:AX185"/>
    <mergeCell ref="AX178:AX181"/>
    <mergeCell ref="B182:B185"/>
    <mergeCell ref="C182:C185"/>
    <mergeCell ref="E182:E185"/>
    <mergeCell ref="N182:N185"/>
    <mergeCell ref="E178:E181"/>
    <mergeCell ref="N178:N181"/>
    <mergeCell ref="W178:W181"/>
    <mergeCell ref="AF178:AF181"/>
    <mergeCell ref="AO178:AO181"/>
    <mergeCell ref="B170:B173"/>
    <mergeCell ref="C170:C173"/>
    <mergeCell ref="W166:W169"/>
    <mergeCell ref="AF166:AF169"/>
    <mergeCell ref="AO166:AO169"/>
    <mergeCell ref="AX174:AX177"/>
    <mergeCell ref="AX170:AX173"/>
    <mergeCell ref="B174:B177"/>
    <mergeCell ref="C174:C177"/>
    <mergeCell ref="E174:E177"/>
    <mergeCell ref="N174:N177"/>
    <mergeCell ref="E170:E173"/>
    <mergeCell ref="N170:N173"/>
    <mergeCell ref="W170:W173"/>
    <mergeCell ref="AF170:AF173"/>
    <mergeCell ref="AO170:AO173"/>
    <mergeCell ref="B162:B165"/>
    <mergeCell ref="C162:C165"/>
    <mergeCell ref="W158:W161"/>
    <mergeCell ref="AF158:AF161"/>
    <mergeCell ref="AO158:AO161"/>
    <mergeCell ref="AX166:AX169"/>
    <mergeCell ref="AX162:AX165"/>
    <mergeCell ref="B166:B169"/>
    <mergeCell ref="C166:C169"/>
    <mergeCell ref="E166:E169"/>
    <mergeCell ref="N166:N169"/>
    <mergeCell ref="E162:E165"/>
    <mergeCell ref="N162:N165"/>
    <mergeCell ref="W162:W165"/>
    <mergeCell ref="AF162:AF165"/>
    <mergeCell ref="AO162:AO165"/>
    <mergeCell ref="B154:B157"/>
    <mergeCell ref="C154:C157"/>
    <mergeCell ref="W150:W153"/>
    <mergeCell ref="AF150:AF153"/>
    <mergeCell ref="AO150:AO153"/>
    <mergeCell ref="AX158:AX161"/>
    <mergeCell ref="AX154:AX157"/>
    <mergeCell ref="B158:B161"/>
    <mergeCell ref="C158:C161"/>
    <mergeCell ref="E158:E161"/>
    <mergeCell ref="N158:N161"/>
    <mergeCell ref="E154:E157"/>
    <mergeCell ref="N154:N157"/>
    <mergeCell ref="W154:W157"/>
    <mergeCell ref="AF154:AF157"/>
    <mergeCell ref="AO154:AO157"/>
    <mergeCell ref="B146:B149"/>
    <mergeCell ref="C146:C149"/>
    <mergeCell ref="W142:W145"/>
    <mergeCell ref="AF142:AF145"/>
    <mergeCell ref="AO142:AO145"/>
    <mergeCell ref="AX150:AX153"/>
    <mergeCell ref="AX146:AX149"/>
    <mergeCell ref="B150:B153"/>
    <mergeCell ref="C150:C153"/>
    <mergeCell ref="E150:E153"/>
    <mergeCell ref="N150:N153"/>
    <mergeCell ref="E146:E149"/>
    <mergeCell ref="N146:N149"/>
    <mergeCell ref="W146:W149"/>
    <mergeCell ref="AF146:AF149"/>
    <mergeCell ref="AO146:AO149"/>
    <mergeCell ref="B138:B141"/>
    <mergeCell ref="C138:C141"/>
    <mergeCell ref="W134:W137"/>
    <mergeCell ref="AF134:AF137"/>
    <mergeCell ref="AO134:AO137"/>
    <mergeCell ref="AX142:AX145"/>
    <mergeCell ref="AX138:AX141"/>
    <mergeCell ref="B142:B145"/>
    <mergeCell ref="C142:C145"/>
    <mergeCell ref="E142:E145"/>
    <mergeCell ref="N142:N145"/>
    <mergeCell ref="E138:E141"/>
    <mergeCell ref="N138:N141"/>
    <mergeCell ref="W138:W141"/>
    <mergeCell ref="AF138:AF141"/>
    <mergeCell ref="AO138:AO141"/>
    <mergeCell ref="B130:B133"/>
    <mergeCell ref="C130:C133"/>
    <mergeCell ref="W126:W129"/>
    <mergeCell ref="AF126:AF129"/>
    <mergeCell ref="AO126:AO129"/>
    <mergeCell ref="AX134:AX137"/>
    <mergeCell ref="AX130:AX133"/>
    <mergeCell ref="B134:B137"/>
    <mergeCell ref="C134:C137"/>
    <mergeCell ref="E134:E137"/>
    <mergeCell ref="N134:N137"/>
    <mergeCell ref="E130:E133"/>
    <mergeCell ref="N130:N133"/>
    <mergeCell ref="W130:W133"/>
    <mergeCell ref="AF130:AF133"/>
    <mergeCell ref="AO130:AO133"/>
    <mergeCell ref="B122:B125"/>
    <mergeCell ref="C122:C125"/>
    <mergeCell ref="W118:W121"/>
    <mergeCell ref="AF118:AF121"/>
    <mergeCell ref="AO118:AO121"/>
    <mergeCell ref="AX126:AX129"/>
    <mergeCell ref="AX122:AX125"/>
    <mergeCell ref="B126:B129"/>
    <mergeCell ref="C126:C129"/>
    <mergeCell ref="E126:E129"/>
    <mergeCell ref="N126:N129"/>
    <mergeCell ref="E122:E125"/>
    <mergeCell ref="N122:N125"/>
    <mergeCell ref="W122:W125"/>
    <mergeCell ref="AF122:AF125"/>
    <mergeCell ref="AO122:AO125"/>
    <mergeCell ref="B114:B117"/>
    <mergeCell ref="C114:C117"/>
    <mergeCell ref="W110:W113"/>
    <mergeCell ref="AF110:AF113"/>
    <mergeCell ref="AO110:AO113"/>
    <mergeCell ref="AX118:AX121"/>
    <mergeCell ref="AX114:AX117"/>
    <mergeCell ref="B118:B121"/>
    <mergeCell ref="C118:C121"/>
    <mergeCell ref="E118:E121"/>
    <mergeCell ref="N118:N121"/>
    <mergeCell ref="E114:E117"/>
    <mergeCell ref="N114:N117"/>
    <mergeCell ref="W114:W117"/>
    <mergeCell ref="AF114:AF117"/>
    <mergeCell ref="AO114:AO117"/>
    <mergeCell ref="B106:B109"/>
    <mergeCell ref="C106:C109"/>
    <mergeCell ref="W102:W105"/>
    <mergeCell ref="AF102:AF105"/>
    <mergeCell ref="AO102:AO105"/>
    <mergeCell ref="AX110:AX113"/>
    <mergeCell ref="AX106:AX109"/>
    <mergeCell ref="B110:B113"/>
    <mergeCell ref="C110:C113"/>
    <mergeCell ref="E110:E113"/>
    <mergeCell ref="N110:N113"/>
    <mergeCell ref="E106:E109"/>
    <mergeCell ref="N106:N109"/>
    <mergeCell ref="W106:W109"/>
    <mergeCell ref="AF106:AF109"/>
    <mergeCell ref="AO106:AO109"/>
    <mergeCell ref="B98:B101"/>
    <mergeCell ref="C98:C101"/>
    <mergeCell ref="W94:W97"/>
    <mergeCell ref="AF94:AF97"/>
    <mergeCell ref="AO94:AO97"/>
    <mergeCell ref="AX102:AX105"/>
    <mergeCell ref="AX98:AX101"/>
    <mergeCell ref="B102:B105"/>
    <mergeCell ref="C102:C105"/>
    <mergeCell ref="E102:E105"/>
    <mergeCell ref="N102:N105"/>
    <mergeCell ref="E98:E101"/>
    <mergeCell ref="N98:N101"/>
    <mergeCell ref="W98:W101"/>
    <mergeCell ref="AF98:AF101"/>
    <mergeCell ref="AO98:AO101"/>
    <mergeCell ref="B90:B93"/>
    <mergeCell ref="C90:C93"/>
    <mergeCell ref="W86:W89"/>
    <mergeCell ref="AF86:AF89"/>
    <mergeCell ref="AO86:AO89"/>
    <mergeCell ref="AX94:AX97"/>
    <mergeCell ref="AX90:AX93"/>
    <mergeCell ref="B94:B97"/>
    <mergeCell ref="C94:C97"/>
    <mergeCell ref="E94:E97"/>
    <mergeCell ref="N94:N97"/>
    <mergeCell ref="E90:E93"/>
    <mergeCell ref="N90:N93"/>
    <mergeCell ref="W90:W93"/>
    <mergeCell ref="AF90:AF93"/>
    <mergeCell ref="AO90:AO93"/>
    <mergeCell ref="B82:B85"/>
    <mergeCell ref="C82:C85"/>
    <mergeCell ref="W78:W81"/>
    <mergeCell ref="AF78:AF81"/>
    <mergeCell ref="AO78:AO81"/>
    <mergeCell ref="AX86:AX89"/>
    <mergeCell ref="AX82:AX85"/>
    <mergeCell ref="B86:B89"/>
    <mergeCell ref="C86:C89"/>
    <mergeCell ref="E86:E89"/>
    <mergeCell ref="N86:N89"/>
    <mergeCell ref="E82:E85"/>
    <mergeCell ref="N82:N85"/>
    <mergeCell ref="W82:W85"/>
    <mergeCell ref="AF82:AF85"/>
    <mergeCell ref="AO82:AO85"/>
    <mergeCell ref="B74:B77"/>
    <mergeCell ref="C74:C77"/>
    <mergeCell ref="W70:W73"/>
    <mergeCell ref="AF70:AF73"/>
    <mergeCell ref="AO70:AO73"/>
    <mergeCell ref="AX78:AX81"/>
    <mergeCell ref="AX74:AX77"/>
    <mergeCell ref="B78:B81"/>
    <mergeCell ref="C78:C81"/>
    <mergeCell ref="E78:E81"/>
    <mergeCell ref="N78:N81"/>
    <mergeCell ref="E74:E77"/>
    <mergeCell ref="N74:N77"/>
    <mergeCell ref="W74:W77"/>
    <mergeCell ref="AF74:AF77"/>
    <mergeCell ref="AO74:AO77"/>
    <mergeCell ref="B66:B69"/>
    <mergeCell ref="C66:C69"/>
    <mergeCell ref="W62:W65"/>
    <mergeCell ref="AF62:AF65"/>
    <mergeCell ref="AO62:AO65"/>
    <mergeCell ref="AX70:AX73"/>
    <mergeCell ref="AX66:AX69"/>
    <mergeCell ref="B70:B73"/>
    <mergeCell ref="C70:C73"/>
    <mergeCell ref="E70:E73"/>
    <mergeCell ref="N70:N73"/>
    <mergeCell ref="E66:E69"/>
    <mergeCell ref="N66:N69"/>
    <mergeCell ref="W66:W69"/>
    <mergeCell ref="AF66:AF69"/>
    <mergeCell ref="AO66:AO69"/>
    <mergeCell ref="B58:B61"/>
    <mergeCell ref="C58:C61"/>
    <mergeCell ref="W54:W57"/>
    <mergeCell ref="AF54:AF57"/>
    <mergeCell ref="AO54:AO57"/>
    <mergeCell ref="AX62:AX65"/>
    <mergeCell ref="AX58:AX61"/>
    <mergeCell ref="B62:B65"/>
    <mergeCell ref="C62:C65"/>
    <mergeCell ref="E62:E65"/>
    <mergeCell ref="N62:N65"/>
    <mergeCell ref="E58:E61"/>
    <mergeCell ref="N58:N61"/>
    <mergeCell ref="W58:W61"/>
    <mergeCell ref="AF58:AF61"/>
    <mergeCell ref="AO58:AO61"/>
    <mergeCell ref="B50:B53"/>
    <mergeCell ref="C50:C53"/>
    <mergeCell ref="W46:W49"/>
    <mergeCell ref="AF46:AF49"/>
    <mergeCell ref="AO46:AO49"/>
    <mergeCell ref="AX54:AX57"/>
    <mergeCell ref="AX50:AX53"/>
    <mergeCell ref="B54:B57"/>
    <mergeCell ref="C54:C57"/>
    <mergeCell ref="E54:E57"/>
    <mergeCell ref="N54:N57"/>
    <mergeCell ref="E50:E53"/>
    <mergeCell ref="N50:N53"/>
    <mergeCell ref="W50:W53"/>
    <mergeCell ref="AF50:AF53"/>
    <mergeCell ref="AO50:AO53"/>
    <mergeCell ref="B42:B45"/>
    <mergeCell ref="C42:C45"/>
    <mergeCell ref="W38:W41"/>
    <mergeCell ref="AF38:AF41"/>
    <mergeCell ref="AO38:AO41"/>
    <mergeCell ref="AX46:AX49"/>
    <mergeCell ref="AX42:AX45"/>
    <mergeCell ref="B46:B49"/>
    <mergeCell ref="C46:C49"/>
    <mergeCell ref="E46:E49"/>
    <mergeCell ref="N46:N49"/>
    <mergeCell ref="E42:E45"/>
    <mergeCell ref="N42:N45"/>
    <mergeCell ref="W42:W45"/>
    <mergeCell ref="AF42:AF45"/>
    <mergeCell ref="AO42:AO45"/>
    <mergeCell ref="B34:B37"/>
    <mergeCell ref="C34:C37"/>
    <mergeCell ref="W30:W33"/>
    <mergeCell ref="AF30:AF33"/>
    <mergeCell ref="AO30:AO33"/>
    <mergeCell ref="AX38:AX41"/>
    <mergeCell ref="AX34:AX37"/>
    <mergeCell ref="B38:B41"/>
    <mergeCell ref="C38:C41"/>
    <mergeCell ref="E38:E41"/>
    <mergeCell ref="N38:N41"/>
    <mergeCell ref="E34:E37"/>
    <mergeCell ref="N34:N37"/>
    <mergeCell ref="W34:W37"/>
    <mergeCell ref="AF34:AF37"/>
    <mergeCell ref="AO34:AO37"/>
    <mergeCell ref="B26:B29"/>
    <mergeCell ref="C26:C29"/>
    <mergeCell ref="W22:W25"/>
    <mergeCell ref="AF22:AF25"/>
    <mergeCell ref="AO22:AO25"/>
    <mergeCell ref="AX30:AX33"/>
    <mergeCell ref="AX26:AX29"/>
    <mergeCell ref="B30:B33"/>
    <mergeCell ref="C30:C33"/>
    <mergeCell ref="E30:E33"/>
    <mergeCell ref="N30:N33"/>
    <mergeCell ref="E26:E29"/>
    <mergeCell ref="N26:N29"/>
    <mergeCell ref="W26:W29"/>
    <mergeCell ref="AF26:AF29"/>
    <mergeCell ref="AO26:AO29"/>
    <mergeCell ref="B18:B21"/>
    <mergeCell ref="C18:C21"/>
    <mergeCell ref="W14:W17"/>
    <mergeCell ref="AF14:AF17"/>
    <mergeCell ref="AO14:AO17"/>
    <mergeCell ref="AX22:AX25"/>
    <mergeCell ref="AX18:AX21"/>
    <mergeCell ref="B22:B25"/>
    <mergeCell ref="C22:C25"/>
    <mergeCell ref="E22:E25"/>
    <mergeCell ref="N22:N25"/>
    <mergeCell ref="E18:E21"/>
    <mergeCell ref="N18:N21"/>
    <mergeCell ref="W18:W21"/>
    <mergeCell ref="AF18:AF21"/>
    <mergeCell ref="AO18:AO21"/>
    <mergeCell ref="B10:B13"/>
    <mergeCell ref="C10:C13"/>
    <mergeCell ref="W6:W9"/>
    <mergeCell ref="AF6:AF9"/>
    <mergeCell ref="AO6:AO9"/>
    <mergeCell ref="AX14:AX17"/>
    <mergeCell ref="AX10:AX13"/>
    <mergeCell ref="B14:B17"/>
    <mergeCell ref="C14:C17"/>
    <mergeCell ref="E14:E17"/>
    <mergeCell ref="N14:N17"/>
    <mergeCell ref="E10:E13"/>
    <mergeCell ref="N10:N13"/>
    <mergeCell ref="W10:W13"/>
    <mergeCell ref="AF10:AF13"/>
    <mergeCell ref="AO10:AO13"/>
    <mergeCell ref="AX6:AX9"/>
    <mergeCell ref="AF4:AN4"/>
    <mergeCell ref="AO4:AW4"/>
    <mergeCell ref="AX4:BF4"/>
    <mergeCell ref="B6:B9"/>
    <mergeCell ref="C6:C9"/>
    <mergeCell ref="E6:E9"/>
    <mergeCell ref="N6:N9"/>
    <mergeCell ref="B4:B5"/>
    <mergeCell ref="C4:C5"/>
    <mergeCell ref="D4:D5"/>
    <mergeCell ref="E4:M4"/>
    <mergeCell ref="N4:V4"/>
    <mergeCell ref="W4:AE4"/>
  </mergeCells>
  <phoneticPr fontId="3"/>
  <pageMargins left="0.70866141732283472" right="0.70866141732283472" top="0.59055118110236227" bottom="0.59055118110236227" header="0.31496062992125984" footer="0.31496062992125984"/>
  <pageSetup paperSize="8" scale="67" fitToHeight="0" pageOrder="overThenDown" orientation="landscape" r:id="rId1"/>
  <headerFooter>
    <oddHeader>&amp;R&amp;"ＭＳ 明朝,標準"&amp;12口腔フレイルに係る分析(歯科)</oddHeader>
  </headerFooter>
  <rowBreaks count="4" manualBreakCount="4">
    <brk id="77" max="57" man="1"/>
    <brk id="149" max="57" man="1"/>
    <brk id="221" max="57" man="1"/>
    <brk id="293" max="57" man="1"/>
  </rowBreaks>
  <colBreaks count="2" manualBreakCount="2">
    <brk id="22" max="57" man="1"/>
    <brk id="40" max="57" man="1"/>
  </colBreaks>
  <ignoredErrors>
    <ignoredError sqref="E6 I6:N6 R6:W6 AA6:AF6 AJ6:AO6 AS6:AX6 BB6:BF6 I7:M7 R7:V7 AA7:AE7 AJ7:AN7 AS7:AW7 BB7:BF7 I8:M8 R8:V8 AA8:AE8 AJ8:AN8 AS8:AW8 BB8:BF8 G9 J9:M9 P9 S9:V9 Y9 AB9:AE9 AH9 AK9:AN9 AQ9 AT9:AW9 AZ9 BC9:BF9 E10 I10:N10 R10:W10 AA10:AF10 AJ10:AO10 AS10:AX10 BB10:BF10 I11:M11 R11:V11 AA11:AE11 AJ11:AN11 AS11:AW11 BB11:BF11 I12:M12 R12:V12 AA12:AE12 AJ12:AN12 AS12:AW12 BB12:BF12 G13 J13:M13 P13 S13:V13 Y13 AB13:AE13 AH13 AK13:AN13 AQ13 AT13:AW13 AZ13 BC13:BF13 E14 I14:N14 R14:W14 AA14:AF14 AJ14:AO14 AS14:AX14 BB14:BF14 I15:M15 R15:V15 AA15:AE15 AJ15:AN15 AS15:AW15 BB15:BF15 I16:M16 R16:V16 AA16:AE16 AJ16:AN16 AS16:AW16 BB16:BF16 G17 J17:M17 P17 S17:V17 Y17 AB17:AE17 AH17 AK17:AN17 AQ17 AT17:AW17 AZ17 BC17:BF17 E18 I18:N18 R18:W18 AA18:AF18 AJ18:AO18 AS18:AX18 BB18:BF18 I19:M19 R19:V19 AA19:AE19 AJ19:AN19 AS19:AW19 BB19:BF19 I20:M20 R20:V20 AA20:AE20 AJ20:AN20 AS20:AW20 BB20:BF20 G21 J21:M21 P21 S21:V21 Y21 AB21:AE21 AH21 AK21:AN21 AQ21 AT21:AW21 AZ21 BC21:BF21 E22 I22:N22 R22:W22 AA22:AF22 AJ22:AO22 AS22:AX22 BB22:BF22 I23:M23 R23:V23 AA23:AE23 AJ23:AN23 AS23:AW23 BB23:BF23 I24:M24 R24:V24 AA24:AE24 AJ24:AN24 AS24:AW24 BB24:BF24 G25 J25:M25 P25 S25:V25 Y25 AB25:AE25 AH25 AK25:AN25 AQ25 AT25:AW25 AZ25 BC25:BF25 E26 I26:N26 R26:W26 AA26:AF26 AJ26:AO26 AS26:AX26 BB26:BF26 I27:M27 R27:V27 AA27:AE27 AJ27:AN27 AS27:AW27 BB27:BF27 I28:M28 R28:V28 AA28:AE28 AJ28:AN28 AS28:AW28 BB28:BF28 G29 J29:M29 P29 S29:V29 Y29 AB29:AE29 AH29 AK29:AN29 AQ29 AT29:AW29 AZ29 BC29:BF29 E30 I30:N30 R30:W30 AA30:AF30 AJ30:AO30 AS30:AX30 BB30:BF30 I31:M31 R31:V31 AA31:AE31 AJ31:AN31 AS31:AW31 BB31:BF31 I32:M32 R32:V32 AA32:AE32 AJ32:AN32 AS32:AW32 BB32:BF32 G33 J33:M33 P33 S33:V33 Y33 AB33:AE33 AH33 AK33:AN33 AQ33 AT33:AW33 AZ33 BC33:BF33 E34 I34:N34 R34:W34 AA34:AF34 AJ34:AO34 AS34:AX34 BB34:BF34 I35:M35 R35:V35 AA35:AE35 AJ35:AN35 AS35:AW35 BB35:BF35 I36:M36 R36:V36 AA36:AE36 AJ36:AN36 AS36:AW36 BB36:BF36 G37 J37:M37 P37 S37:V37 Y37 AB37:AE37 AH37 AK37:AN37 AQ37 AT37:AW37 AZ37 BC37:BF37 E38 I38:N38 R38:W38 AA38:AF38 AJ38:AO38 AS38:AX38 BB38:BF38 I39:M39 R39:V39 AA39:AE39 AJ39:AN39 AS39:AW39 BB39:BF39 I40:M40 R40:V40 AA40:AE40 AJ40:AN40 AS40:AW40 BB40:BF40 G41 J41:M41 P41 S41:V41 Y41 AB41:AE41 AH41 AK41:AN41 AQ41 AT41:AW41 AZ41 BC41:BF41 E42 I42:N42 R42:W42 AA42:AF42 AJ42:AO42 AS42:AX42 BB42:BF42 I43:M43 R43:V43 AA43:AE43 AJ43:AN43 AS43:AW43 BB43:BF43 I44:M44 R44:V44 AA44:AE44 AJ44:AN44 AS44:AW44 BB44:BF44 G45 J45:M45 P45 S45:V45 Y45 AB45:AE45 AH45 AK45:AN45 AQ45 AT45:AW45 AZ45 BC45:BF45 E46 I46:N46 R46:W46 AA46:AF46 AJ46:AO46 AS46:AX46 BB46:BF46 I47:M47 R47:V47 AA47:AE47 AJ47:AN47 AS47:AW47 BB47:BF47 I48:M48 R48:V48 AA48:AE48 AJ48:AN48 AS48:AW48 BB48:BF48 G49 J49:M49 P49 S49:V49 Y49 AB49:AE49 AH49 AK49:AN49 AQ49 AT49:AW49 AZ49 BC49:BF49 E50 I50:N50 R50:W50 AA50:AF50 AJ50:AO50 AS50:AX50 BB50:BF50 I51:M51 R51:V51 AA51:AE51 AJ51:AN51 AS51:AW51 BB51:BF51 I52:M52 R52:V52 AA52:AE52 AJ52:AN52 AS52:AW52 BB52:BF52 G53 J53:M53 P53 S53:V53 Y53 AB53:AE53 AH53 AK53:AN53 AQ53 AT53:AW53 AZ53 BC53:BF53 E54 I54:N54 R54:W54 AA54:AF54 AJ54:AO54 AS54:AX54 BB54:BF54 I55:M55 R55:V55 AA55:AE55 AJ55:AN55 AS55:AW55 BB55:BF55 I56:M56 R56:V56 AA56:AE56 AJ56:AN56 AS56:AW56 BB56:BF56 G57 J57:M57 P57 S57:V57 Y57 AB57:AE57 AH57 AK57:AN57 AQ57 AT57:AW57 AZ57 BC57:BF57 E58 I58:N58 R58:W58 AA58:AF58 AJ58:AO58 AS58:AX58 BB58:BF58 I59:M59 R59:V59 AA59:AE59 AJ59:AN59 AS59:AW59 BB59:BF59 I60:M60 R60:V60 AA60:AE60 AJ60:AN60 AS60:AW60 BB60:BF60 G61 J61:M61 P61 S61:V61 Y61 AB61:AE61 AH61 AK61:AN61 AQ61 AT61:AW61 AZ61 BC61:BF61 E62 I62:N62 R62:W62 AA62:AF62 AJ62:AO62 AS62:AX62 BB62:BF62 I63:M63 R63:V63 AA63:AE63 AJ63:AN63 AS63:AW63 BB63:BF63 I64:M64 R64:V64 AA64:AE64 AJ64:AN64 AS64:AW64 BB64:BF64 G65 J65:M65 P65 S65:V65 Y65 AB65:AE65 AH65 AK65:AN65 AQ65 AT65:AW65 AZ65 BC65:BF65 E66 I66:N66 R66:W66 AA66:AF66 AJ66:AO66 AS66:AX66 BB66:BF66 I67:M67 R67:V67 AA67:AE67 AJ67:AN67 AS67:AW67 BB67:BF67 I68:M68 R68:V68 AA68:AE68 AJ68:AN68 AS68:AW68 BB68:BF68 G69 J69:M69 P69 S69:V69 Y69 AB69:AE69 AH69 AK69:AN69 AQ69 AT69:AW69 AZ69 BC69:BF69 E70 I70:N70 R70:W70 AA70:AF70 AJ70:AO70 AS70:AX70 BB70:BF70 I71:M71 R71:V71 AA71:AE71 AJ71:AN71 AS71:AW71 BB71:BF71 I72:M72 R72:V72 AA72:AE72 AJ72:AN72 AS72:AW72 BB72:BF72 G73 J73:M73 P73 S73:V73 Y73 AB73:AE73 AH73 AK73:AN73 AQ73 AT73:AW73 AZ73 BC73:BF73 E74 I74:N74 R74:W74 AA74:AF74 AJ74:AO74 AS74:AX74 BB74:BF74 I75:M75 R75:V75 AA75:AE75 AJ75:AN75 AS75:AW75 BB75:BF75 I76:M76 R76:V76 AA76:AE76 AJ76:AN76 AS76:AW76 BB76:BF76 G77 J77:M77 P77 S77:V77 Y77 AB77:AE77 AH77 AK77:AN77 AQ77 AT77:AW77 AZ77 BC77:BF77 E78 I78:N78 R78:W78 AA78:AF78 AJ78:AO78 AS78:AX78 BB78:BF78 I79:M79 R79:V79 AA79:AE79 AJ79:AN79 AS79:AW79 BB79:BF79 I80:M80 R80:V80 AA80:AE80 AJ80:AN80 AS80:AW80 BB80:BF80 G81 J81:M81 P81 S81:V81 Y81 AB81:AE81 AH81 AK81:AN81 AQ81 AT81:AW81 AZ81 BC81:BF81 E82 I82:N82 R82:W82 AA82:AF82 AJ82:AO82 AS82:AX82 BB82:BF82 I83:M83 R83:V83 AA83:AE83 AJ83:AN83 AS83:AW83 BB83:BF83 I84:M84 R84:V84 AA84:AE84 AJ84:AN84 AS84:AW84 BB84:BF84 G85 J85:M85 P85 S85:V85 Y85 AB85:AE85 AH85 AK85:AN85 AQ85 AT85:AW85 AZ85 BC85:BF85 E86 I86:N86 R86:W86 AA86:AF86 AJ86:AO86 AS86:AX86 BB86:BF86 I87:M87 R87:V87 AA87:AE87 AJ87:AN87 AS87:AW87 BB87:BF87 I88:M88 R88:V88 AA88:AE88 AJ88:AN88 AS88:AW88 BB88:BF88 G89 J89:M89 P89 S89:V89 Y89 AB89:AE89 AH89 AK89:AN89 AQ89 AT89:AW89 AZ89 BC89:BF89 E90 I90:N90 R90:W90 AA90:AF90 AJ90:AO90 AS90:AX90 BB90:BF90 I91:M91 R91:V91 AA91:AE91 AJ91:AN91 AS91:AW91 BB91:BF91 I92:M92 R92:V92 AA92:AE92 AJ92:AN92 AS92:AW92 BB92:BF92 G93 J93:M93 P93 S93:V93 Y93 AB93:AE93 AH93 AK93:AN93 AQ93 AT93:AW93 AZ93 BC93:BF93 E94 I94:N94 R94:W94 AA94:AF94 AJ94:AO94 AS94:AX94 BB94:BF94 I95:M95 R95:V95 AA95:AE95 AJ95:AN95 AS95:AW95 BB95:BF95 I96:M96 R96:V96 AA96:AE96 AJ96:AN96 AS96:AW96 BB96:BF96 G97 J97:M97 P97 S97:V97 Y97 AB97:AE97 AH97 AK97:AN97 AQ97 AT97:AW97 AZ97 BC97:BF97 E98 I98:N98 R98:W98 AA98:AF98 AJ98:AO98 AS98:AX98 BB98:BF98 I99:M99 R99:V99 AA99:AE99 AJ99:AN99 AS99:AW99 BB99:BF99 I100:M100 R100:V100 AA100:AE100 AJ100:AN100 AS100:AW100 BB100:BF100 G101 J101:M101 P101 S101:V101 Y101 AB101:AE101 AH101 AK101:AN101 AQ101 AT101:AW101 AZ101 BC101:BF101 E102 I102:N102 R102:W102 AA102:AF102 AJ102:AO102 AS102:AX102 BB102:BF102 I103:M103 R103:V103 AA103:AE103 AJ103:AN103 AS103:AW103 BB103:BF103 I104:M104 R104:V104 AA104:AE104 AJ104:AN104 AS104:AW104 BB104:BF104 G105 J105:M105 P105 S105:V105 Y105 AB105:AE105 AH105 AK105:AN105 AQ105 AT105:AW105 AZ105 BC105:BF105 E106 I106:N106 R106:W106 AA106:AF106 AJ106:AO106 AS106:AX106 BB106:BF106 I107:M107 R107:V107 AA107:AE107 AJ107:AN107 AS107:AW107 BB107:BF107 I108:M108 R108:V108 AA108:AE108 AJ108:AN108 AS108:AW108 BB108:BF108 G109 J109:M109 P109 S109:V109 Y109 AB109:AE109 AH109 AK109:AN109 AQ109 AT109:AW109 AZ109 BC109:BF109 E110 I110:N110 R110:W110 AA110:AF110 AJ110:AO110 AS110:AX110 BB110:BF110 I111:M111 R111:V111 AA111:AE111 AJ111:AN111 AS111:AW111 BB111:BF111 I112:M112 R112:V112 AA112:AE112 AJ112:AN112 AS112:AW112 BB112:BF112 G113 J113:M113 P113 S113:V113 Y113 AB113:AE113 AH113 AK113:AN113 AQ113 AT113:AW113 AZ113 BC113:BF113 E114 I114:N114 R114:W114 AA114:AF114 AJ114:AO114 AS114:AX114 BB114:BF114 I115:M115 R115:V115 AA115:AE115 AJ115:AN115 AS115:AW115 BB115:BF115 I116:M116 R116:V116 AA116:AE116 AJ116:AN116 AS116:AW116 BB116:BF116 G117 J117:M117 P117 S117:V117 Y117 AB117:AE117 AH117 AK117:AN117 AQ117 AT117:AW117 AZ117 BC117:BF117 E118 I118:N118 R118:W118 AA118:AF118 AJ118:AO118 AS118:AX118 BB118:BF118 I119:M119 R119:V119 AA119:AE119 AJ119:AN119 AS119:AW119 BB119:BF119 I120:M120 R120:V120 AA120:AE120 AJ120:AN120 AS120:AW120 BB120:BF120 G121 J121:M121 P121 S121:V121 Y121 AB121:AE121 AH121 AK121:AN121 AQ121 AT121:AW121 AZ121 BC121:BF121 E122 I122:N122 R122:W122 AA122:AF122 AJ122:AO122 AS122:AX122 BB122:BF122 I123:M123 R123:V123 AA123:AE123 AJ123:AN123 AS123:AW123 BB123:BF123 I124:M124 R124:V124 AA124:AE124 AJ124:AN124 AS124:AW124 BB124:BF124 G125 J125:M125 P125 S125:V125 Y125 AB125:AE125 AH125 AK125:AN125 AQ125 AT125:AW125 AZ125 BC125:BF125 E126 I126:N126 R126:W126 AA126:AF126 AJ126:AO126 AS126:AX126 BB126:BF126 I127:M127 R127:V127 AA127:AE127 AJ127:AN127 AS127:AW127 BB127:BF127 I128:M128 R128:V128 AA128:AE128 AJ128:AN128 AS128:AW128 BB128:BF128 G129 J129:M129 P129 S129:V129 Y129 AB129:AE129 AH129 AK129:AN129 AQ129 AT129:AW129 AZ129 BC129:BF129 E130 I130:N130 R130:W130 AA130:AF130 AJ130:AO130 AS130:AX130 BB130:BF130 I131:M131 R131:V131 AA131:AE131 AJ131:AN131 AS131:AW131 BB131:BF131 I132:M132 R132:V132 AA132:AE132 AJ132:AN132 AS132:AW132 BB132:BF132 G133 J133:M133 P133 S133:V133 Y133 AB133:AE133 AH133 AK133:AN133 AQ133 AT133:AW133 AZ133 BC133:BF133 E134 I134:N134 R134:W134 AA134:AF134 AJ134:AO134 AS134:AX134 BB134:BF134 I135:M135 R135:V135 AA135:AE135 AJ135:AN135 AS135:AW135 BB135:BF135 I136:M136 R136:V136 AA136:AE136 AJ136:AN136 AS136:AW136 BB136:BF136 G137 J137:M137 P137 S137:V137 Y137 AB137:AE137 AH137 AK137:AN137 AQ137 AT137:AW137 AZ137 BC137:BF137 E138 I138:N138 R138:W138 AA138:AF138 AJ138:AO138 AS138:AX138 BB138:BF138 I139:M139 R139:V139 AA139:AE139 AJ139:AN139 AS139:AW139 BB139:BF139 I140:M140 R140:V140 AA140:AE140 AJ140:AN140 AS140:AW140 BB140:BF140 G141 J141:M141 P141 S141:V141 Y141 AB141:AE141 AH141 AK141:AN141 AQ141 AT141:AW141 AZ141 BC141:BF141 E142 I142:N142 R142:W142 AA142:AF142 AJ142:AO142 AS142:AX142 BB142:BF142 I143:M143 R143:V143 AA143:AE143 AJ143:AN143 AS143:AW143 BB143:BF143 I144:M144 R144:V144 AA144:AE144 AJ144:AN144 AS144:AW144 BB144:BF144 G145 J145:M145 P145 S145:V145 Y145 AB145:AE145 AH145 AK145:AN145 AQ145 AT145:AW145 AZ145 BC145:BF145 E146 I146:N146 R146:W146 AA146:AF146 AJ146:AO146 AS146:AX146 BB146:BF146 I147:M147 R147:V147 AA147:AE147 AJ147:AN147 AS147:AW147 BB147:BF147 I148:M148 R148:V148 AA148:AE148 AJ148:AN148 AS148:AW148 BB148:BF148 G149 J149:M149 P149 S149:V149 Y149 AB149:AE149 AH149 AK149:AN149 AQ149 AT149:AW149 AZ149 BC149:BF149 E150 I150:N150 R150:W150 AA150:AF150 AJ150:AO150 AS150:AX150 BB150:BF150 I151:M151 R151:V151 AA151:AE151 AJ151:AN151 AS151:AW151 BB151:BF151 I152:M152 R152:V152 AA152:AE152 AJ152:AN152 AS152:AW152 BB152:BF152 G153 J153:M153 P153 S153:V153 Y153 AB153:AE153 AH153 AK153:AN153 AQ153 AT153:AW153 AZ153 BC153:BF153 E154 I154:N154 R154:W154 AA154:AF154 AJ154:AO154 AS154:AX154 BB154:BF154 I155:M155 R155:V155 AA155:AE155 AJ155:AN155 AS155:AW155 BB155:BF155 I156:M156 R156:V156 AA156:AE156 AJ156:AN156 AS156:AW156 BB156:BF156 G157 J157:M157 P157 S157:V157 Y157 AB157:AE157 AH157 AK157:AN157 AQ157 AT157:AW157 AZ157 BC157:BF157 E158 I158:N158 R158:W158 AA158:AF158 AJ158:AO158 AS158:AX158 BB158:BF158 I159:M159 R159:V159 AA159:AE159 AJ159:AN159 AS159:AW159 BB159:BF159 I160:M160 R160:V160 AA160:AE160 AJ160:AN160 AS160:AW160 BB160:BF160 G161 J161:M161 P161 S161:V161 Y161 AB161:AE161 AH161 AK161:AN161 AQ161 AT161:AW161 AZ161 BC161:BF161 E162 I162:N162 R162:W162 AA162:AF162 AJ162:AO162 AS162:AX162 BB162:BF162 I163:M163 R163:V163 AA163:AE163 AJ163:AN163 AS163:AW163 BB163:BF163 I164:M164 R164:V164 AA164:AE164 AJ164:AN164 AS164:AW164 BB164:BF164 G165 J165:M165 P165 S165:V165 Y165 AB165:AE165 AH165 AK165:AN165 AQ165 AT165:AW165 AZ165 BC165:BF165 E166 I166:N166 R166:W166 AA166:AF166 AJ166:AO166 AS166:AX166 BB166:BF166 I167:M167 R167:V167 AA167:AE167 AJ167:AN167 AS167:AW167 BB167:BF167 I168:M168 R168:V168 AA168:AE168 AJ168:AN168 AS168:AW168 BB168:BF168 G169 J169:M169 P169 S169:V169 Y169 AB169:AE169 AH169 AK169:AN169 AQ169 AT169:AW169 AZ169 BC169:BF169 E170 I170:N170 R170:W170 AA170:AF170 AJ170:AO170 AS170:AX170 BB170:BF170 I171:M171 R171:V171 AA171:AE171 AJ171:AN171 AS171:AW171 BB171:BF171 I172:M172 R172:V172 AA172:AE172 AJ172:AN172 AS172:AW172 BB172:BF172 G173 J173:M173 P173 S173:V173 Y173 AB173:AE173 AH173 AK173:AN173 AQ173 AT173:AW173 AZ173 BC173:BF173 E174 I174:N174 R174:W174 AA174:AF174 AJ174:AO174 AS174:AX174 BB174:BF174 I175:M175 R175:V175 AA175:AE175 AJ175:AN175 AS175:AW175 BB175:BF175 I176:M176 R176:V176 AA176:AE176 AJ176:AN176 AS176:AW176 BB176:BF176 G177 J177:M177 P177 S177:V177 Y177 AB177:AE177 AH177 AK177:AN177 AQ177 AT177:AW177 AZ177 BC177:BF177 E178 I178:N178 R178:W178 AA178:AF178 AJ178:AO178 AS178:AX178 BB178:BF178 I179:M179 R179:V179 AA179:AE179 AJ179:AN179 AS179:AW179 BB179:BF179 I180:M180 R180:V180 AA180:AE180 AJ180:AN180 AS180:AW180 BB180:BF180 G181 J181:M181 P181 S181:V181 Y181 AB181:AE181 AH181 AK181:AN181 AQ181 AT181:AW181 AZ181 BC181:BF181 E182 I182:N182 R182:W182 AA182:AF182 AJ182:AO182 AS182:AX182 BB182:BF182 I183:M183 R183:V183 AA183:AE183 AJ183:AN183 AS183:AW183 BB183:BF183 I184:M184 R184:V184 AA184:AE184 AJ184:AN184 AS184:AW184 BB184:BF184 G185 J185:M185 P185 S185:V185 Y185 AB185:AE185 AH185 AK185:AN185 AQ185 AT185:AW185 AZ185 BC185:BF185 E186 I186:N186 R186:W186 AA186:AF186 AJ186:AO186 AS186:AX186 BB186:BF186 I187:M187 R187:V187 AA187:AE187 AJ187:AN187 AS187:AW187 BB187:BF187 I188:M188 R188:V188 AA188:AE188 AJ188:AN188 AS188:AW188 BB188:BF188 G189 J189:M189 P189 S189:V189 Y189 AB189:AE189 AH189 AK189:AN189 AQ189 AT189:AW189 AZ189 BC189:BF189 E190 I190:N190 R190:W190 AA190:AF190 AJ190:AO190 AS190:AX190 BB190:BF190 I191:M191 R191:V191 AA191:AE191 AJ191:AN191 AS191:AW191 BB191:BF191 I192:M192 R192:V192 AA192:AE192 AJ192:AN192 AS192:AW192 BB192:BF192 G193 J193:M193 P193 S193:V193 Y193 AB193:AE193 AH193 AK193:AN193 AQ193 AT193:AW193 AZ193 BC193:BF193 E194 I194:N194 R194:W194 AA194:AF194 AJ194:AO194 AS194:AX194 BB194:BF194 I195:M195 R195:V195 AA195:AE195 AJ195:AN195 AS195:AW195 BB195:BF195 I196:M196 R196:V196 AA196:AE196 AJ196:AN196 AS196:AW196 BB196:BF196 G197 J197:M197 P197 S197:V197 Y197 AB197:AE197 AH197 AK197:AN197 AQ197 AT197:AW197 AZ197 BC197:BF197 E198 I198:N198 R198:W198 AA198:AF198 AJ198:AO198 AS198:AX198 BB198:BF198 I199:M199 R199:V199 AA199:AE199 AJ199:AN199 AS199:AW199 BB199:BF199 I200:M200 R200:V200 AA200:AE200 AJ200:AN200 AS200:AW200 BB200:BF200 G201 J201:M201 P201 S201:V201 Y201 AB201:AE201 AH201 AK201:AN201 AQ201 AT201:AW201 AZ201 BC201:BF201 E202 I202:N202 R202:W202 AA202:AF202 AJ202:AO202 AS202:AX202 BB202:BF202 I203:M203 R203:V203 AA203:AE203 AJ203:AN203 AS203:AW203 BB203:BF203 I204:M204 R204:V204 AA204:AE204 AJ204:AN204 AS204:AW204 BB204:BF204 G205 J205:M205 P205 S205:V205 Y205 AB205:AE205 AH205 AK205:AN205 AQ205 AT205:AW205 AZ205 BC205:BF205 E206 I206:N206 R206:W206 AA206:AF206 AJ206:AO206 AS206:AX206 BB206:BF206 I207:M207 R207:V207 AA207:AE207 AJ207:AN207 AS207:AW207 BB207:BF207 I208:M208 R208:V208 AA208:AE208 AJ208:AN208 AS208:AW208 BB208:BF208 G209 J209:M209 P209 S209:V209 Y209 AB209:AE209 AH209 AK209:AN209 AQ209 AT209:AW209 AZ209 BC209:BF209 E210 I210:N210 R210:W210 AA210:AF210 AJ210:AO210 AS210:AX210 BB210:BF210 I211:M211 R211:V211 AA211:AE211 AJ211:AN211 AS211:AW211 BB211:BF211 I212:M212 R212:V212 AA212:AE212 AJ212:AN212 AS212:AW212 BB212:BF212 G213 J213:M213 P213 S213:V213 Y213 AB213:AE213 AH213 AK213:AN213 AQ213 AT213:AW213 AZ213 BC213:BF213 E214 I214:N214 R214:W214 AA214:AF214 AJ214:AO214 AS214:AX214 BB214:BF214 I215:M215 R215:V215 AA215:AE215 AJ215:AN215 AS215:AW215 BB215:BF215 I216:M216 R216:V216 AA216:AE216 AJ216:AN216 AS216:AW216 BB216:BF216 G217 J217:M217 P217 S217:V217 Y217 AB217:AE217 AH217 AK217:AN217 AQ217 AT217:AW217 AZ217 BC217:BF217 E218 I218:N218 R218:W218 AA218:AF218 AJ218:AO218 AS218:AX218 BB218:BF218 I219:M219 R219:V219 AA219:AE219 AJ219:AN219 AS219:AW219 BB219:BF219 I220:M220 R220:V220 AA220:AE220 AJ220:AN220 AS220:AW220 BB220:BF220 G221 J221:M221 P221 S221:V221 Y221 AB221:AE221 AH221 AK221:AN221 AQ221 AT221:AW221 AZ221 BC221:BF221 E222 I222:N222 R222:W222 AA222:AF222 AJ222:AO222 AS222:AX222 BB222:BF222 I223:M223 R223:V223 AA223:AE223 AJ223:AN223 AS223:AW223 BB223:BF223 I224:M224 R224:V224 AA224:AE224 AJ224:AN224 AS224:AW224 BB224:BF224 G225 J225:M225 P225 S225:V225 Y225 AB225:AE225 AH225 AK225:AN225 AQ225 AT225:AW225 AZ225 BC225:BF225 E226 I226:N226 R226:W226 AA226:AF226 AJ226:AO226 AS226:AX226 BB226:BF226 I227:M227 R227:V227 AA227:AE227 AJ227:AN227 AS227:AW227 BB227:BF227 I228:M228 R228:V228 AA228:AE228 AJ228:AN228 AS228:AW228 BB228:BF228 G229 J229:M229 P229 S229:V229 Y229 AB229:AE229 AH229 AK229:AN229 AQ229 AT229:AW229 AZ229 BC229:BF229 E230 I230:N230 R230:W230 AA230:AF230 AJ230:AO230 AS230:AX230 BB230:BF230 I231:M231 R231:V231 AA231:AE231 AJ231:AN231 AS231:AW231 BB231:BF231 I232:M232 R232:V232 AA232:AE232 AJ232:AN232 AS232:AW232 BB232:BF232 G233 J233:M233 P233 S233:V233 Y233 AB233:AE233 AH233 AK233:AN233 AQ233 AT233:AW233 AZ233 BC233:BF233 E234 I234:N234 R234:W234 AA234:AF234 AJ234:AO234 AS234:AX234 BB234:BF234 I235:M235 R235:V235 AA235:AE235 AJ235:AN235 AS235:AW235 BB235:BF235 I236:M236 R236:V236 AA236:AE236 AJ236:AN236 AS236:AW236 BB236:BF236 G237 J237:M237 P237 S237:V237 Y237 AB237:AE237 AH237 AK237:AN237 AQ237 AT237:AW237 AZ237 BC237:BF237 E238 I238:N238 R238:W238 AA238:AF238 AJ238:AO238 AS238:AX238 BB238:BF238 I239:M239 R239:V239 AA239:AE239 AJ239:AN239 AS239:AW239 BB239:BF239 I240:M240 R240:V240 AA240:AE240 AJ240:AN240 AS240:AW240 BB240:BF240 G241 J241:M241 P241 S241:V241 Y241 AB241:AE241 AH241 AK241:AN241 AQ241 AT241:AW241 AZ241 BC241:BF241 E242 I242:N242 R242:W242 AA242:AF242 AJ242:AO242 AS242:AX242 BB242:BF242 I243:M243 R243:V243 AA243:AE243 AJ243:AN243 AS243:AW243 BB243:BF243 I244:M244 R244:V244 AA244:AE244 AJ244:AN244 AS244:AW244 BB244:BF244 G245 J245:M245 P245 S245:V245 Y245 AB245:AE245 AH245 AK245:AN245 AQ245 AT245:AW245 AZ245 BC245:BF245 E246 I246:N246 R246:W246 AA246:AF246 AJ246:AO246 AS246:AX246 BB246:BF246 I247:M247 R247:V247 AA247:AE247 AJ247:AN247 AS247:AW247 BB247:BF247 I248:M248 R248:V248 AA248:AE248 AJ248:AN248 AS248:AW248 BB248:BF248 G249 J249:M249 P249 S249:V249 Y249 AB249:AE249 AH249 AK249:AN249 AQ249 AT249:AW249 AZ249 BC249:BF249 E250 I250:N250 R250:W250 AA250:AF250 AJ250:AO250 AS250:AX250 BB250:BF250 I251:M251 R251:V251 AA251:AE251 AJ251:AN251 AS251:AW251 BB251:BF251 I252:M252 R252:V252 AA252:AE252 AJ252:AN252 AS252:AW252 BB252:BF252 G253 J253:M253 P253 S253:V253 Y253 AB253:AE253 AH253 AK253:AN253 AQ253 AT253:AW253 AZ253 BC253:BF253 E254 I254:N254 R254:W254 AA254:AF254 AJ254:AO254 AS254:AX254 BB254:BF254 I255:M255 R255:V255 AA255:AE255 AJ255:AN255 AS255:AW255 BB255:BF255 I256:M256 R256:V256 AA256:AE256 AJ256:AN256 AS256:AW256 BB256:BF256 G257 J257:M257 P257 S257:V257 Y257 AB257:AE257 AH257 AK257:AN257 AQ257 AT257:AW257 AZ257 BC257:BF257 E258 I258:N258 R258:W258 AA258:AF258 AJ258:AO258 AS258:AX258 BB258:BF258 I259:M259 R259:V259 AA259:AE259 AJ259:AN259 AS259:AW259 BB259:BF259 I260:M260 R260:V260 AA260:AE260 AJ260:AN260 AS260:AW260 BB260:BF260 G261 J261:M261 P261 S261:V261 Y261 AB261:AE261 AH261 AK261:AN261 AQ261 AT261:AW261 AZ261 BC261:BF261 E262 I262:N262 R262:W262 AA262:AF262 AJ262:AO262 AS262:AX262 BB262:BF262 I263:M263 R263:V263 AA263:AE263 AJ263:AN263 AS263:AW263 BB263:BF263 I264:M264 R264:V264 AA264:AE264 AJ264:AN264 AS264:AW264 BB264:BF264 G265 J265:M265 P265 S265:V265 Y265 AB265:AE265 AH265 AK265:AN265 AQ265 AT265:AW265 AZ265 BC265:BF265 E266 I266:N266 R266:W266 AA266:AF266 AJ266:AO266 AS266:AX266 BB266:BF266 I267:M267 R267:V267 AA267:AE267 AJ267:AN267 AS267:AW267 BB267:BF267 I268:M268 R268:V268 AA268:AE268 AJ268:AN268 AS268:AW268 BB268:BF268 G269 J269:M269 P269 S269:V269 Y269 AB269:AE269 AH269 AK269:AN269 AQ269 AT269:AW269 AZ269 BC269:BF269 E270 I270:N270 R270:W270 AA270:AF270 AJ270:AO270 AS270:AX270 BB270:BF270 I271:M271 R271:V271 AA271:AE271 AJ271:AN271 AS271:AW271 BB271:BF271 I272:M272 R272:V272 AA272:AE272 AJ272:AN272 AS272:AW272 BB272:BF272 G273 J273:M273 P273 S273:V273 Y273 AB273:AE273 AH273 AK273:AN273 AQ273 AT273:AW273 AZ273 BC273:BF273 E274 I274:N274 R274:W274 AA274:AF274 AJ274:AO274 AS274:AX274 BB274:BF274 I275:M275 R275:V275 AA275:AE275 AJ275:AN275 AS275:AW275 BB275:BF275 I276:M276 R276:V276 AA276:AE276 AJ276:AN276 AS276:AW276 BB276:BF276 G277 J277:M277 P277 S277:V277 Y277 AB277:AE277 AH277 AK277:AN277 AQ277 AT277:AW277 AZ277 BC277:BF277 E278 I278:N278 R278:W278 AA278:AF278 AJ278:AO278 AS278:AX278 BB278:BF278 I279:M279 R279:V279 AA279:AE279 AJ279:AN279 AS279:AW279 BB279:BF279 I280:M280 R280:V280 AA280:AE280 AJ280:AN280 AS280:AW280 BB280:BF280 G281 J281:M281 P281 S281:V281 Y281 AB281:AE281 AH281 AK281:AN281 AQ281 AT281:AW281 AZ281 BC281:BF281 E282 I282:N282 R282:W282 AA282:AF282 AJ282:AO282 AS282:AX282 BB282:BF282 I283:M283 R283:V283 AA283:AE283 AJ283:AN283 AS283:AW283 BB283:BF283 I284:M284 R284:V284 AA284:AE284 AJ284:AN284 AS284:AW284 BB284:BF284 G285 J285:M285 P285 S285:V285 Y285 AB285:AE285 AH285 AK285:AN285 AQ285 AT285:AW285 AZ285 BC285:BF285 E286 I286:N286 R286:W286 AA286:AF286 AJ286:AO286 AS286:AX286 BB286:BF286 I287:M287 R287:V287 AA287:AE287 AJ287:AN287 AS287:AW287 BB287:BF287 I288:M288 R288:V288 AA288:AE288 AJ288:AN288 AS288:AW288 BB288:BF288 G289 J289:M289 P289 S289:V289 Y289 AB289:AE289 AH289 AK289:AN289 AQ289 AT289:AW289 AZ289 BC289:BF289 E290 I290:N290 R290:W290 AA290:AF290 AJ290:AO290 AS290:AX290 BB290:BF290 I291:M291 R291:V291 AA291:AE291 AJ291:AN291 AS291:AW291 BB291:BF291 I292:M292 R292:V292 AA292:AE292 AJ292:AN292 AS292:AW292 BB292:BF292 G293 J293:M293 P293 S293:V293 Y293 AB293:AE293 AH293 AK293:AN293 AQ293 AT293:AW293 AZ293 BC293:BF293 E294 I294:N294 R294:W294 AA294:AF294 AJ294:AO294 AS294:AX294 BB294:BF294 I295:M295 R295:V295 AA295:AE295 AJ295:AN295 AS295:AW295 BB295:BF295 I296:M296 R296:V296 AA296:AE296 AJ296:AN296 AS296:AW296 BB296:BF296 G297 J297:M297 P297 S297:V297 Y297 AB297:AE297 AH297 AK297:AN297 AQ297 AT297:AW297 AZ297 BC297:BF297 E298 I298:N298 R298:W298 AA298:AF298 AJ298:AO298 AS298:AX298 BB298:BF298 I299:M299 R299:V299 AA299:AE299 AJ299:AN299 AS299:AW299 BB299:BF299 I300:M300 R300:V300 AA300:AE300 AJ300:AN300 AS300:AW300 BB300:BF300 G301 J301:M301 P301 S301:V301 Y301 AB301:AE301 AH301 AK301:AN301 AQ301 AT301:AW301 AZ301 BC301:BF301" emptyCellReferenc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28C84-0B99-4DBD-88DF-CB7DB2E11CA8}">
  <dimension ref="B1:M80"/>
  <sheetViews>
    <sheetView showGridLines="0" zoomScaleNormal="100" zoomScaleSheetLayoutView="100" workbookViewId="0"/>
  </sheetViews>
  <sheetFormatPr defaultColWidth="9" defaultRowHeight="13.5"/>
  <cols>
    <col min="1" max="1" width="4.625" style="1" customWidth="1"/>
    <col min="2" max="2" width="3.125" style="1" customWidth="1"/>
    <col min="3" max="3" width="11.375" style="1" bestFit="1" customWidth="1"/>
    <col min="4" max="6" width="10.625" style="1" customWidth="1"/>
    <col min="7" max="8" width="9" style="1"/>
    <col min="9" max="9" width="12.25" style="1" customWidth="1"/>
    <col min="10" max="13" width="10.625" style="1" customWidth="1"/>
    <col min="14" max="16384" width="9" style="1"/>
  </cols>
  <sheetData>
    <row r="1" spans="2:13" ht="16.5" customHeight="1">
      <c r="B1" s="1" t="s">
        <v>282</v>
      </c>
    </row>
    <row r="2" spans="2:13" ht="16.5" customHeight="1">
      <c r="B2" s="1" t="s">
        <v>389</v>
      </c>
      <c r="D2" s="4"/>
      <c r="I2" s="339" t="s">
        <v>390</v>
      </c>
    </row>
    <row r="3" spans="2:13" ht="16.5" customHeight="1">
      <c r="B3" s="367"/>
      <c r="C3" s="367" t="s">
        <v>113</v>
      </c>
      <c r="D3" s="369" t="s">
        <v>391</v>
      </c>
      <c r="E3" s="371" t="s">
        <v>392</v>
      </c>
      <c r="F3" s="372"/>
      <c r="I3" s="364" t="s">
        <v>393</v>
      </c>
      <c r="J3" s="364"/>
      <c r="L3" s="362" t="s">
        <v>394</v>
      </c>
      <c r="M3" s="363"/>
    </row>
    <row r="4" spans="2:13" ht="45" customHeight="1">
      <c r="B4" s="368"/>
      <c r="C4" s="368"/>
      <c r="D4" s="370"/>
      <c r="E4" s="5" t="s">
        <v>202</v>
      </c>
      <c r="F4" s="340" t="s">
        <v>395</v>
      </c>
      <c r="I4" s="338" t="s">
        <v>113</v>
      </c>
      <c r="J4" s="338" t="s">
        <v>396</v>
      </c>
      <c r="L4" s="338" t="s">
        <v>396</v>
      </c>
      <c r="M4" s="338"/>
    </row>
    <row r="5" spans="2:13" ht="13.5" customHeight="1">
      <c r="B5" s="341">
        <v>1</v>
      </c>
      <c r="C5" s="342" t="s">
        <v>49</v>
      </c>
      <c r="D5" s="355">
        <v>37258</v>
      </c>
      <c r="E5" s="55">
        <v>3915</v>
      </c>
      <c r="F5" s="343">
        <f t="shared" ref="F5:F68" si="0">IFERROR(E5/D5,"-")</f>
        <v>0.10507810403134897</v>
      </c>
      <c r="H5" s="339"/>
      <c r="I5" s="344" t="str">
        <f t="shared" ref="I5:I36" si="1">INDEX($C$5:$C$78,MATCH(J5,F$5:F$78,0))</f>
        <v>大正区</v>
      </c>
      <c r="J5" s="345">
        <f t="shared" ref="J5:J36" si="2">LARGE(F$5:F$78,ROW(A1))</f>
        <v>0.19644128113879003</v>
      </c>
      <c r="K5" s="346"/>
      <c r="L5" s="347">
        <f>$F$79</f>
        <v>8.7901672046041671E-2</v>
      </c>
      <c r="M5" s="348">
        <v>0</v>
      </c>
    </row>
    <row r="6" spans="2:13" ht="13.5" customHeight="1">
      <c r="B6" s="341">
        <v>2</v>
      </c>
      <c r="C6" s="342" t="s">
        <v>76</v>
      </c>
      <c r="D6" s="355">
        <v>1536</v>
      </c>
      <c r="E6" s="55">
        <v>178</v>
      </c>
      <c r="F6" s="343">
        <f t="shared" si="0"/>
        <v>0.11588541666666667</v>
      </c>
      <c r="H6" s="339"/>
      <c r="I6" s="344" t="str">
        <f t="shared" si="1"/>
        <v>鶴見区</v>
      </c>
      <c r="J6" s="345">
        <f t="shared" si="2"/>
        <v>0.14865749836280287</v>
      </c>
      <c r="K6" s="346"/>
      <c r="L6" s="347">
        <f t="shared" ref="L6:L69" si="3">$F$79</f>
        <v>8.7901672046041671E-2</v>
      </c>
      <c r="M6" s="348">
        <v>0</v>
      </c>
    </row>
    <row r="7" spans="2:13" ht="13.5" customHeight="1">
      <c r="B7" s="341">
        <v>3</v>
      </c>
      <c r="C7" s="342" t="s">
        <v>77</v>
      </c>
      <c r="D7" s="355">
        <v>733</v>
      </c>
      <c r="E7" s="55">
        <v>50</v>
      </c>
      <c r="F7" s="343">
        <f t="shared" si="0"/>
        <v>6.8212824010914053E-2</v>
      </c>
      <c r="H7" s="339"/>
      <c r="I7" s="344" t="str">
        <f t="shared" si="1"/>
        <v>東淀川区</v>
      </c>
      <c r="J7" s="345">
        <f t="shared" si="2"/>
        <v>0.14083865086599817</v>
      </c>
      <c r="K7" s="346"/>
      <c r="L7" s="347">
        <f t="shared" si="3"/>
        <v>8.7901672046041671E-2</v>
      </c>
      <c r="M7" s="348">
        <v>0</v>
      </c>
    </row>
    <row r="8" spans="2:13" ht="13.5" customHeight="1">
      <c r="B8" s="341">
        <v>4</v>
      </c>
      <c r="C8" s="342" t="s">
        <v>78</v>
      </c>
      <c r="D8" s="355">
        <v>504</v>
      </c>
      <c r="E8" s="55">
        <v>35</v>
      </c>
      <c r="F8" s="343">
        <f t="shared" si="0"/>
        <v>6.9444444444444448E-2</v>
      </c>
      <c r="H8" s="339"/>
      <c r="I8" s="344" t="str">
        <f t="shared" si="1"/>
        <v>浪速区</v>
      </c>
      <c r="J8" s="345">
        <f t="shared" si="2"/>
        <v>0.13992537313432835</v>
      </c>
      <c r="K8" s="346"/>
      <c r="L8" s="347">
        <f t="shared" si="3"/>
        <v>8.7901672046041671E-2</v>
      </c>
      <c r="M8" s="348">
        <v>0</v>
      </c>
    </row>
    <row r="9" spans="2:13" ht="13.5" customHeight="1">
      <c r="B9" s="341">
        <v>5</v>
      </c>
      <c r="C9" s="342" t="s">
        <v>79</v>
      </c>
      <c r="D9" s="355">
        <v>1161</v>
      </c>
      <c r="E9" s="55">
        <v>63</v>
      </c>
      <c r="F9" s="343">
        <f t="shared" si="0"/>
        <v>5.4263565891472867E-2</v>
      </c>
      <c r="H9" s="339"/>
      <c r="I9" s="344" t="str">
        <f t="shared" si="1"/>
        <v>摂津市</v>
      </c>
      <c r="J9" s="345">
        <f t="shared" si="2"/>
        <v>0.13845223700120918</v>
      </c>
      <c r="K9" s="346"/>
      <c r="L9" s="347">
        <f t="shared" si="3"/>
        <v>8.7901672046041671E-2</v>
      </c>
      <c r="M9" s="348">
        <v>0</v>
      </c>
    </row>
    <row r="10" spans="2:13" ht="13.5" customHeight="1">
      <c r="B10" s="341">
        <v>6</v>
      </c>
      <c r="C10" s="342" t="s">
        <v>80</v>
      </c>
      <c r="D10" s="355">
        <v>1937</v>
      </c>
      <c r="E10" s="55">
        <v>185</v>
      </c>
      <c r="F10" s="343">
        <f t="shared" si="0"/>
        <v>9.5508518327310277E-2</v>
      </c>
      <c r="H10" s="339"/>
      <c r="I10" s="344" t="str">
        <f t="shared" si="1"/>
        <v>西淀川区</v>
      </c>
      <c r="J10" s="345">
        <f t="shared" si="2"/>
        <v>0.13269339356295878</v>
      </c>
      <c r="K10" s="346"/>
      <c r="L10" s="347">
        <f t="shared" si="3"/>
        <v>8.7901672046041671E-2</v>
      </c>
      <c r="M10" s="348">
        <v>0</v>
      </c>
    </row>
    <row r="11" spans="2:13" ht="13.5" customHeight="1">
      <c r="B11" s="341">
        <v>7</v>
      </c>
      <c r="C11" s="342" t="s">
        <v>81</v>
      </c>
      <c r="D11" s="355">
        <v>1405</v>
      </c>
      <c r="E11" s="55">
        <v>276</v>
      </c>
      <c r="F11" s="343">
        <f t="shared" si="0"/>
        <v>0.19644128113879003</v>
      </c>
      <c r="H11" s="339"/>
      <c r="I11" s="344" t="str">
        <f t="shared" si="1"/>
        <v>堺市北区</v>
      </c>
      <c r="J11" s="345">
        <f t="shared" si="2"/>
        <v>0.131797583081571</v>
      </c>
      <c r="K11" s="346"/>
      <c r="L11" s="347">
        <f t="shared" si="3"/>
        <v>8.7901672046041671E-2</v>
      </c>
      <c r="M11" s="348">
        <v>0</v>
      </c>
    </row>
    <row r="12" spans="2:13" ht="13.5" customHeight="1">
      <c r="B12" s="341">
        <v>8</v>
      </c>
      <c r="C12" s="342" t="s">
        <v>50</v>
      </c>
      <c r="D12" s="355">
        <v>479</v>
      </c>
      <c r="E12" s="55">
        <v>48</v>
      </c>
      <c r="F12" s="343">
        <f t="shared" si="0"/>
        <v>0.10020876826722339</v>
      </c>
      <c r="H12" s="339"/>
      <c r="I12" s="344" t="str">
        <f t="shared" si="1"/>
        <v>堺市中区</v>
      </c>
      <c r="J12" s="345">
        <f t="shared" si="2"/>
        <v>0.12964563526361278</v>
      </c>
      <c r="K12" s="346"/>
      <c r="L12" s="347">
        <f t="shared" si="3"/>
        <v>8.7901672046041671E-2</v>
      </c>
      <c r="M12" s="348">
        <v>0</v>
      </c>
    </row>
    <row r="13" spans="2:13" ht="13.5" customHeight="1">
      <c r="B13" s="341">
        <v>9</v>
      </c>
      <c r="C13" s="342" t="s">
        <v>82</v>
      </c>
      <c r="D13" s="355">
        <v>536</v>
      </c>
      <c r="E13" s="55">
        <v>75</v>
      </c>
      <c r="F13" s="343">
        <f t="shared" si="0"/>
        <v>0.13992537313432835</v>
      </c>
      <c r="I13" s="354" t="str">
        <f t="shared" si="1"/>
        <v>堺市南区</v>
      </c>
      <c r="J13" s="347">
        <f t="shared" si="2"/>
        <v>0.12941677309493402</v>
      </c>
      <c r="L13" s="347">
        <f t="shared" si="3"/>
        <v>8.7901672046041671E-2</v>
      </c>
      <c r="M13" s="348">
        <v>0</v>
      </c>
    </row>
    <row r="14" spans="2:13" ht="13.5" customHeight="1">
      <c r="B14" s="341">
        <v>10</v>
      </c>
      <c r="C14" s="342" t="s">
        <v>51</v>
      </c>
      <c r="D14" s="355">
        <v>1771</v>
      </c>
      <c r="E14" s="55">
        <v>235</v>
      </c>
      <c r="F14" s="343">
        <f t="shared" si="0"/>
        <v>0.13269339356295878</v>
      </c>
      <c r="I14" s="354" t="str">
        <f t="shared" si="1"/>
        <v>西成区</v>
      </c>
      <c r="J14" s="347">
        <f t="shared" si="2"/>
        <v>0.12569832402234637</v>
      </c>
      <c r="L14" s="347">
        <f t="shared" si="3"/>
        <v>8.7901672046041671E-2</v>
      </c>
      <c r="M14" s="348">
        <v>0</v>
      </c>
    </row>
    <row r="15" spans="2:13" ht="13.5" customHeight="1">
      <c r="B15" s="341">
        <v>11</v>
      </c>
      <c r="C15" s="342" t="s">
        <v>52</v>
      </c>
      <c r="D15" s="355">
        <v>2194</v>
      </c>
      <c r="E15" s="55">
        <v>309</v>
      </c>
      <c r="F15" s="343">
        <f t="shared" si="0"/>
        <v>0.14083865086599817</v>
      </c>
      <c r="I15" s="354" t="str">
        <f t="shared" si="1"/>
        <v>東成区</v>
      </c>
      <c r="J15" s="347">
        <f t="shared" si="2"/>
        <v>0.12281690140845071</v>
      </c>
      <c r="L15" s="347">
        <f t="shared" si="3"/>
        <v>8.7901672046041671E-2</v>
      </c>
      <c r="M15" s="348">
        <v>0</v>
      </c>
    </row>
    <row r="16" spans="2:13" ht="13.5" customHeight="1">
      <c r="B16" s="341">
        <v>12</v>
      </c>
      <c r="C16" s="342" t="s">
        <v>83</v>
      </c>
      <c r="D16" s="355">
        <v>1775</v>
      </c>
      <c r="E16" s="55">
        <v>218</v>
      </c>
      <c r="F16" s="343">
        <f t="shared" si="0"/>
        <v>0.12281690140845071</v>
      </c>
      <c r="I16" s="354" t="str">
        <f t="shared" si="1"/>
        <v>泉佐野市</v>
      </c>
      <c r="J16" s="347">
        <f t="shared" si="2"/>
        <v>0.12223789374706159</v>
      </c>
      <c r="L16" s="347">
        <f t="shared" si="3"/>
        <v>8.7901672046041671E-2</v>
      </c>
      <c r="M16" s="348">
        <v>0</v>
      </c>
    </row>
    <row r="17" spans="2:13" ht="13.5" customHeight="1">
      <c r="B17" s="341">
        <v>13</v>
      </c>
      <c r="C17" s="342" t="s">
        <v>84</v>
      </c>
      <c r="D17" s="355">
        <v>1680</v>
      </c>
      <c r="E17" s="55">
        <v>166</v>
      </c>
      <c r="F17" s="343">
        <f t="shared" si="0"/>
        <v>9.8809523809523805E-2</v>
      </c>
      <c r="I17" s="354" t="str">
        <f t="shared" si="1"/>
        <v>城東区</v>
      </c>
      <c r="J17" s="347">
        <f t="shared" si="2"/>
        <v>0.11895910780669144</v>
      </c>
      <c r="L17" s="347">
        <f t="shared" si="3"/>
        <v>8.7901672046041671E-2</v>
      </c>
      <c r="M17" s="348">
        <v>0</v>
      </c>
    </row>
    <row r="18" spans="2:13" ht="13.5" customHeight="1">
      <c r="B18" s="341">
        <v>14</v>
      </c>
      <c r="C18" s="342" t="s">
        <v>85</v>
      </c>
      <c r="D18" s="355">
        <v>1660</v>
      </c>
      <c r="E18" s="55">
        <v>140</v>
      </c>
      <c r="F18" s="343">
        <f t="shared" si="0"/>
        <v>8.4337349397590355E-2</v>
      </c>
      <c r="I18" s="354" t="str">
        <f t="shared" si="1"/>
        <v>河南町</v>
      </c>
      <c r="J18" s="347">
        <f t="shared" si="2"/>
        <v>0.11827956989247312</v>
      </c>
      <c r="L18" s="347">
        <f t="shared" si="3"/>
        <v>8.7901672046041671E-2</v>
      </c>
      <c r="M18" s="348">
        <v>0</v>
      </c>
    </row>
    <row r="19" spans="2:13" ht="13.5" customHeight="1">
      <c r="B19" s="341">
        <v>15</v>
      </c>
      <c r="C19" s="342" t="s">
        <v>86</v>
      </c>
      <c r="D19" s="355">
        <v>2152</v>
      </c>
      <c r="E19" s="55">
        <v>256</v>
      </c>
      <c r="F19" s="343">
        <f t="shared" si="0"/>
        <v>0.11895910780669144</v>
      </c>
      <c r="I19" s="354" t="str">
        <f t="shared" si="1"/>
        <v>岸和田市</v>
      </c>
      <c r="J19" s="347">
        <f t="shared" si="2"/>
        <v>0.11800573888091823</v>
      </c>
      <c r="L19" s="347">
        <f t="shared" si="3"/>
        <v>8.7901672046041671E-2</v>
      </c>
      <c r="M19" s="348">
        <v>0</v>
      </c>
    </row>
    <row r="20" spans="2:13" ht="13.5" customHeight="1">
      <c r="B20" s="341">
        <v>16</v>
      </c>
      <c r="C20" s="342" t="s">
        <v>53</v>
      </c>
      <c r="D20" s="355">
        <v>1515</v>
      </c>
      <c r="E20" s="55">
        <v>169</v>
      </c>
      <c r="F20" s="343">
        <f t="shared" si="0"/>
        <v>0.11155115511551156</v>
      </c>
      <c r="I20" s="354" t="str">
        <f t="shared" si="1"/>
        <v>都島区</v>
      </c>
      <c r="J20" s="347">
        <f t="shared" si="2"/>
        <v>0.11588541666666667</v>
      </c>
      <c r="L20" s="347">
        <f t="shared" si="3"/>
        <v>8.7901672046041671E-2</v>
      </c>
      <c r="M20" s="348">
        <v>0</v>
      </c>
    </row>
    <row r="21" spans="2:13" ht="13.5" customHeight="1">
      <c r="B21" s="341">
        <v>17</v>
      </c>
      <c r="C21" s="342" t="s">
        <v>87</v>
      </c>
      <c r="D21" s="355">
        <v>2107</v>
      </c>
      <c r="E21" s="55">
        <v>222</v>
      </c>
      <c r="F21" s="343">
        <f t="shared" si="0"/>
        <v>0.10536307546274323</v>
      </c>
      <c r="I21" s="354" t="str">
        <f t="shared" si="1"/>
        <v>堺市東区</v>
      </c>
      <c r="J21" s="347">
        <f t="shared" si="2"/>
        <v>0.11511511511511512</v>
      </c>
      <c r="L21" s="347">
        <f t="shared" si="3"/>
        <v>8.7901672046041671E-2</v>
      </c>
      <c r="M21" s="348">
        <v>0</v>
      </c>
    </row>
    <row r="22" spans="2:13" ht="13.5" customHeight="1">
      <c r="B22" s="341">
        <v>18</v>
      </c>
      <c r="C22" s="342" t="s">
        <v>54</v>
      </c>
      <c r="D22" s="355">
        <v>2325</v>
      </c>
      <c r="E22" s="55">
        <v>218</v>
      </c>
      <c r="F22" s="343">
        <f t="shared" si="0"/>
        <v>9.3763440860215055E-2</v>
      </c>
      <c r="I22" s="354" t="str">
        <f t="shared" si="1"/>
        <v>阿倍野区</v>
      </c>
      <c r="J22" s="347">
        <f t="shared" si="2"/>
        <v>0.11155115511551156</v>
      </c>
      <c r="L22" s="347">
        <f t="shared" si="3"/>
        <v>8.7901672046041671E-2</v>
      </c>
      <c r="M22" s="348">
        <v>0</v>
      </c>
    </row>
    <row r="23" spans="2:13" ht="13.5" customHeight="1">
      <c r="B23" s="341">
        <v>19</v>
      </c>
      <c r="C23" s="342" t="s">
        <v>88</v>
      </c>
      <c r="D23" s="355">
        <v>716</v>
      </c>
      <c r="E23" s="55">
        <v>90</v>
      </c>
      <c r="F23" s="343">
        <f t="shared" si="0"/>
        <v>0.12569832402234637</v>
      </c>
      <c r="I23" s="354" t="str">
        <f t="shared" si="1"/>
        <v>岬町</v>
      </c>
      <c r="J23" s="347">
        <f t="shared" si="2"/>
        <v>0.1111111111111111</v>
      </c>
      <c r="L23" s="347">
        <f t="shared" si="3"/>
        <v>8.7901672046041671E-2</v>
      </c>
      <c r="M23" s="348">
        <v>0</v>
      </c>
    </row>
    <row r="24" spans="2:13" ht="13.5" customHeight="1">
      <c r="B24" s="341">
        <v>20</v>
      </c>
      <c r="C24" s="342" t="s">
        <v>89</v>
      </c>
      <c r="D24" s="355">
        <v>2296</v>
      </c>
      <c r="E24" s="55">
        <v>161</v>
      </c>
      <c r="F24" s="343">
        <f t="shared" si="0"/>
        <v>7.0121951219512202E-2</v>
      </c>
      <c r="I24" s="354" t="str">
        <f t="shared" si="1"/>
        <v>泉南市</v>
      </c>
      <c r="J24" s="347">
        <f t="shared" si="2"/>
        <v>0.10801781737193764</v>
      </c>
      <c r="L24" s="347">
        <f t="shared" si="3"/>
        <v>8.7901672046041671E-2</v>
      </c>
      <c r="M24" s="348">
        <v>0</v>
      </c>
    </row>
    <row r="25" spans="2:13" ht="13.5" customHeight="1">
      <c r="B25" s="341">
        <v>21</v>
      </c>
      <c r="C25" s="342" t="s">
        <v>90</v>
      </c>
      <c r="D25" s="355">
        <v>1527</v>
      </c>
      <c r="E25" s="55">
        <v>227</v>
      </c>
      <c r="F25" s="343">
        <f t="shared" si="0"/>
        <v>0.14865749836280287</v>
      </c>
      <c r="I25" s="354" t="str">
        <f t="shared" si="1"/>
        <v>島本町</v>
      </c>
      <c r="J25" s="347">
        <f t="shared" si="2"/>
        <v>0.10576923076923077</v>
      </c>
      <c r="L25" s="347">
        <f t="shared" si="3"/>
        <v>8.7901672046041671E-2</v>
      </c>
      <c r="M25" s="348">
        <v>0</v>
      </c>
    </row>
    <row r="26" spans="2:13" ht="13.5" customHeight="1">
      <c r="B26" s="341">
        <v>22</v>
      </c>
      <c r="C26" s="342" t="s">
        <v>55</v>
      </c>
      <c r="D26" s="355">
        <v>2267</v>
      </c>
      <c r="E26" s="55">
        <v>191</v>
      </c>
      <c r="F26" s="343">
        <f t="shared" si="0"/>
        <v>8.4252315835906491E-2</v>
      </c>
      <c r="I26" s="354" t="str">
        <f t="shared" si="1"/>
        <v>住吉区</v>
      </c>
      <c r="J26" s="347">
        <f t="shared" si="2"/>
        <v>0.10536307546274323</v>
      </c>
      <c r="L26" s="347">
        <f t="shared" si="3"/>
        <v>8.7901672046041671E-2</v>
      </c>
      <c r="M26" s="348">
        <v>0</v>
      </c>
    </row>
    <row r="27" spans="2:13" ht="13.5" customHeight="1">
      <c r="B27" s="341">
        <v>23</v>
      </c>
      <c r="C27" s="342" t="s">
        <v>91</v>
      </c>
      <c r="D27" s="355">
        <v>2745</v>
      </c>
      <c r="E27" s="55">
        <v>249</v>
      </c>
      <c r="F27" s="343">
        <f t="shared" si="0"/>
        <v>9.0710382513661203E-2</v>
      </c>
      <c r="I27" s="354" t="str">
        <f t="shared" si="1"/>
        <v>堺市</v>
      </c>
      <c r="J27" s="347">
        <f t="shared" si="2"/>
        <v>0.10526771789984404</v>
      </c>
      <c r="L27" s="347">
        <f t="shared" si="3"/>
        <v>8.7901672046041671E-2</v>
      </c>
      <c r="M27" s="348">
        <v>0</v>
      </c>
    </row>
    <row r="28" spans="2:13" ht="13.5" customHeight="1">
      <c r="B28" s="341">
        <v>24</v>
      </c>
      <c r="C28" s="342" t="s">
        <v>92</v>
      </c>
      <c r="D28" s="355">
        <v>1421</v>
      </c>
      <c r="E28" s="55">
        <v>89</v>
      </c>
      <c r="F28" s="343">
        <f t="shared" si="0"/>
        <v>6.2631949331456716E-2</v>
      </c>
      <c r="I28" s="354" t="str">
        <f t="shared" si="1"/>
        <v>大阪市</v>
      </c>
      <c r="J28" s="347">
        <f t="shared" si="2"/>
        <v>0.10507810403134897</v>
      </c>
      <c r="L28" s="347">
        <f t="shared" si="3"/>
        <v>8.7901672046041671E-2</v>
      </c>
      <c r="M28" s="348">
        <v>0</v>
      </c>
    </row>
    <row r="29" spans="2:13" ht="13.5" customHeight="1">
      <c r="B29" s="341">
        <v>25</v>
      </c>
      <c r="C29" s="342" t="s">
        <v>93</v>
      </c>
      <c r="D29" s="355">
        <v>816</v>
      </c>
      <c r="E29" s="55">
        <v>65</v>
      </c>
      <c r="F29" s="343">
        <f t="shared" si="0"/>
        <v>7.9656862745098034E-2</v>
      </c>
      <c r="I29" s="354" t="str">
        <f t="shared" si="1"/>
        <v>千早赤阪村</v>
      </c>
      <c r="J29" s="347">
        <f t="shared" si="2"/>
        <v>0.10285714285714286</v>
      </c>
      <c r="L29" s="347">
        <f t="shared" si="3"/>
        <v>8.7901672046041671E-2</v>
      </c>
      <c r="M29" s="348">
        <v>0</v>
      </c>
    </row>
    <row r="30" spans="2:13" ht="13.5" customHeight="1">
      <c r="B30" s="341">
        <v>26</v>
      </c>
      <c r="C30" s="342" t="s">
        <v>29</v>
      </c>
      <c r="D30" s="355">
        <v>11542</v>
      </c>
      <c r="E30" s="55">
        <v>1215</v>
      </c>
      <c r="F30" s="343">
        <f t="shared" si="0"/>
        <v>0.10526771789984404</v>
      </c>
      <c r="I30" s="354" t="str">
        <f t="shared" si="1"/>
        <v>阪南市</v>
      </c>
      <c r="J30" s="347">
        <f t="shared" si="2"/>
        <v>0.10138248847926268</v>
      </c>
      <c r="L30" s="347">
        <f t="shared" si="3"/>
        <v>8.7901672046041671E-2</v>
      </c>
      <c r="M30" s="348">
        <v>0</v>
      </c>
    </row>
    <row r="31" spans="2:13" ht="13.5" customHeight="1">
      <c r="B31" s="341">
        <v>27</v>
      </c>
      <c r="C31" s="342" t="s">
        <v>30</v>
      </c>
      <c r="D31" s="355">
        <v>1856</v>
      </c>
      <c r="E31" s="55">
        <v>129</v>
      </c>
      <c r="F31" s="343">
        <f t="shared" si="0"/>
        <v>6.9504310344827583E-2</v>
      </c>
      <c r="I31" s="354" t="str">
        <f t="shared" si="1"/>
        <v>貝塚市</v>
      </c>
      <c r="J31" s="347">
        <f t="shared" si="2"/>
        <v>0.10066707095209218</v>
      </c>
      <c r="L31" s="347">
        <f t="shared" si="3"/>
        <v>8.7901672046041671E-2</v>
      </c>
      <c r="M31" s="348">
        <v>0</v>
      </c>
    </row>
    <row r="32" spans="2:13" ht="13.5" customHeight="1">
      <c r="B32" s="341">
        <v>28</v>
      </c>
      <c r="C32" s="342" t="s">
        <v>31</v>
      </c>
      <c r="D32" s="355">
        <v>1157</v>
      </c>
      <c r="E32" s="55">
        <v>150</v>
      </c>
      <c r="F32" s="343">
        <f t="shared" si="0"/>
        <v>0.12964563526361278</v>
      </c>
      <c r="I32" s="354" t="str">
        <f t="shared" si="1"/>
        <v>天王寺区</v>
      </c>
      <c r="J32" s="347">
        <f t="shared" si="2"/>
        <v>0.10020876826722339</v>
      </c>
      <c r="L32" s="347">
        <f t="shared" si="3"/>
        <v>8.7901672046041671E-2</v>
      </c>
      <c r="M32" s="348">
        <v>0</v>
      </c>
    </row>
    <row r="33" spans="2:13" ht="13.5" customHeight="1">
      <c r="B33" s="341">
        <v>29</v>
      </c>
      <c r="C33" s="342" t="s">
        <v>32</v>
      </c>
      <c r="D33" s="355">
        <v>999</v>
      </c>
      <c r="E33" s="55">
        <v>115</v>
      </c>
      <c r="F33" s="343">
        <f t="shared" si="0"/>
        <v>0.11511511511511512</v>
      </c>
      <c r="I33" s="354" t="str">
        <f t="shared" si="1"/>
        <v>生野区</v>
      </c>
      <c r="J33" s="347">
        <f t="shared" si="2"/>
        <v>9.8809523809523805E-2</v>
      </c>
      <c r="L33" s="347">
        <f t="shared" si="3"/>
        <v>8.7901672046041671E-2</v>
      </c>
      <c r="M33" s="348">
        <v>0</v>
      </c>
    </row>
    <row r="34" spans="2:13" ht="13.5" customHeight="1">
      <c r="B34" s="349">
        <v>30</v>
      </c>
      <c r="C34" s="344" t="s">
        <v>33</v>
      </c>
      <c r="D34" s="193">
        <v>1935</v>
      </c>
      <c r="E34" s="138">
        <v>130</v>
      </c>
      <c r="F34" s="350">
        <f t="shared" si="0"/>
        <v>6.7183462532299745E-2</v>
      </c>
      <c r="I34" s="354" t="str">
        <f t="shared" si="1"/>
        <v>豊中市</v>
      </c>
      <c r="J34" s="347">
        <f t="shared" si="2"/>
        <v>9.675434548530995E-2</v>
      </c>
      <c r="L34" s="347">
        <f t="shared" si="3"/>
        <v>8.7901672046041671E-2</v>
      </c>
      <c r="M34" s="348">
        <v>0</v>
      </c>
    </row>
    <row r="35" spans="2:13" ht="13.5" customHeight="1">
      <c r="B35" s="341">
        <v>31</v>
      </c>
      <c r="C35" s="342" t="s">
        <v>34</v>
      </c>
      <c r="D35" s="355">
        <v>2349</v>
      </c>
      <c r="E35" s="55">
        <v>304</v>
      </c>
      <c r="F35" s="343">
        <f t="shared" si="0"/>
        <v>0.12941677309493402</v>
      </c>
      <c r="I35" s="354" t="str">
        <f t="shared" si="1"/>
        <v>泉大津市</v>
      </c>
      <c r="J35" s="347">
        <f t="shared" si="2"/>
        <v>9.5870206489675522E-2</v>
      </c>
      <c r="L35" s="347">
        <f t="shared" si="3"/>
        <v>8.7901672046041671E-2</v>
      </c>
      <c r="M35" s="348">
        <v>0</v>
      </c>
    </row>
    <row r="36" spans="2:13" ht="13.5" customHeight="1">
      <c r="B36" s="341">
        <v>32</v>
      </c>
      <c r="C36" s="342" t="s">
        <v>35</v>
      </c>
      <c r="D36" s="355">
        <v>2648</v>
      </c>
      <c r="E36" s="55">
        <v>349</v>
      </c>
      <c r="F36" s="343">
        <f t="shared" si="0"/>
        <v>0.131797583081571</v>
      </c>
      <c r="I36" s="354" t="str">
        <f t="shared" si="1"/>
        <v>港区</v>
      </c>
      <c r="J36" s="347">
        <f t="shared" si="2"/>
        <v>9.5508518327310277E-2</v>
      </c>
      <c r="L36" s="347">
        <f t="shared" si="3"/>
        <v>8.7901672046041671E-2</v>
      </c>
      <c r="M36" s="348">
        <v>0</v>
      </c>
    </row>
    <row r="37" spans="2:13" ht="13.5" customHeight="1">
      <c r="B37" s="341">
        <v>33</v>
      </c>
      <c r="C37" s="342" t="s">
        <v>36</v>
      </c>
      <c r="D37" s="355">
        <v>598</v>
      </c>
      <c r="E37" s="55">
        <v>38</v>
      </c>
      <c r="F37" s="343">
        <f t="shared" si="0"/>
        <v>6.354515050167224E-2</v>
      </c>
      <c r="I37" s="354" t="str">
        <f t="shared" ref="I37:I68" si="4">INDEX($C$5:$C$78,MATCH(J37,F$5:F$78,0))</f>
        <v>八尾市</v>
      </c>
      <c r="J37" s="347">
        <f t="shared" ref="J37:J68" si="5">LARGE(F$5:F$78,ROW(A33))</f>
        <v>9.4587423719819583E-2</v>
      </c>
      <c r="L37" s="347">
        <f t="shared" si="3"/>
        <v>8.7901672046041671E-2</v>
      </c>
      <c r="M37" s="348">
        <v>0</v>
      </c>
    </row>
    <row r="38" spans="2:13" ht="13.5" customHeight="1">
      <c r="B38" s="341">
        <v>34</v>
      </c>
      <c r="C38" s="342" t="s">
        <v>37</v>
      </c>
      <c r="D38" s="355">
        <v>2788</v>
      </c>
      <c r="E38" s="55">
        <v>329</v>
      </c>
      <c r="F38" s="343">
        <f t="shared" si="0"/>
        <v>0.11800573888091823</v>
      </c>
      <c r="I38" s="354" t="str">
        <f t="shared" si="4"/>
        <v>東住吉区</v>
      </c>
      <c r="J38" s="347">
        <f t="shared" si="5"/>
        <v>9.3763440860215055E-2</v>
      </c>
      <c r="L38" s="347">
        <f t="shared" si="3"/>
        <v>8.7901672046041671E-2</v>
      </c>
      <c r="M38" s="348">
        <v>0</v>
      </c>
    </row>
    <row r="39" spans="2:13" ht="13.5" customHeight="1">
      <c r="B39" s="341">
        <v>35</v>
      </c>
      <c r="C39" s="342" t="s">
        <v>0</v>
      </c>
      <c r="D39" s="355">
        <v>6501</v>
      </c>
      <c r="E39" s="55">
        <v>629</v>
      </c>
      <c r="F39" s="343">
        <f t="shared" si="0"/>
        <v>9.675434548530995E-2</v>
      </c>
      <c r="I39" s="354" t="str">
        <f t="shared" si="4"/>
        <v>東大阪市</v>
      </c>
      <c r="J39" s="347">
        <f t="shared" si="5"/>
        <v>9.2944369063772042E-2</v>
      </c>
      <c r="L39" s="347">
        <f t="shared" si="3"/>
        <v>8.7901672046041671E-2</v>
      </c>
      <c r="M39" s="348">
        <v>0</v>
      </c>
    </row>
    <row r="40" spans="2:13" ht="13.5" customHeight="1">
      <c r="B40" s="341">
        <v>36</v>
      </c>
      <c r="C40" s="342" t="s">
        <v>1</v>
      </c>
      <c r="D40" s="355">
        <v>1766</v>
      </c>
      <c r="E40" s="55">
        <v>104</v>
      </c>
      <c r="F40" s="343">
        <f t="shared" si="0"/>
        <v>5.8890147225368061E-2</v>
      </c>
      <c r="I40" s="354" t="str">
        <f t="shared" si="4"/>
        <v>平野区</v>
      </c>
      <c r="J40" s="347">
        <f t="shared" si="5"/>
        <v>9.0710382513661203E-2</v>
      </c>
      <c r="L40" s="347">
        <f t="shared" si="3"/>
        <v>8.7901672046041671E-2</v>
      </c>
      <c r="M40" s="348">
        <v>0</v>
      </c>
    </row>
    <row r="41" spans="2:13" ht="13.5" customHeight="1">
      <c r="B41" s="341">
        <v>37</v>
      </c>
      <c r="C41" s="342" t="s">
        <v>2</v>
      </c>
      <c r="D41" s="355">
        <v>8624</v>
      </c>
      <c r="E41" s="55">
        <v>505</v>
      </c>
      <c r="F41" s="343">
        <f t="shared" si="0"/>
        <v>5.8557513914656772E-2</v>
      </c>
      <c r="I41" s="354" t="str">
        <f t="shared" si="4"/>
        <v>寝屋川市</v>
      </c>
      <c r="J41" s="347">
        <f t="shared" si="5"/>
        <v>8.7992495309568486E-2</v>
      </c>
      <c r="L41" s="347">
        <f t="shared" si="3"/>
        <v>8.7901672046041671E-2</v>
      </c>
      <c r="M41" s="348">
        <v>0</v>
      </c>
    </row>
    <row r="42" spans="2:13" ht="13.5" customHeight="1">
      <c r="B42" s="341">
        <v>38</v>
      </c>
      <c r="C42" s="342" t="s">
        <v>38</v>
      </c>
      <c r="D42" s="355">
        <v>1356</v>
      </c>
      <c r="E42" s="55">
        <v>130</v>
      </c>
      <c r="F42" s="343">
        <f t="shared" si="0"/>
        <v>9.5870206489675522E-2</v>
      </c>
      <c r="I42" s="354" t="str">
        <f t="shared" si="4"/>
        <v>和泉市</v>
      </c>
      <c r="J42" s="347">
        <f t="shared" si="5"/>
        <v>8.7314331593737457E-2</v>
      </c>
      <c r="L42" s="347">
        <f t="shared" si="3"/>
        <v>8.7901672046041671E-2</v>
      </c>
      <c r="M42" s="348">
        <v>0</v>
      </c>
    </row>
    <row r="43" spans="2:13" ht="13.5" customHeight="1">
      <c r="B43" s="341">
        <v>39</v>
      </c>
      <c r="C43" s="342" t="s">
        <v>6</v>
      </c>
      <c r="D43" s="355">
        <v>6812</v>
      </c>
      <c r="E43" s="55">
        <v>580</v>
      </c>
      <c r="F43" s="343">
        <f t="shared" si="0"/>
        <v>8.5143863769817973E-2</v>
      </c>
      <c r="I43" s="354" t="str">
        <f t="shared" si="4"/>
        <v>富田林市</v>
      </c>
      <c r="J43" s="347">
        <f t="shared" si="5"/>
        <v>8.6711711711711714E-2</v>
      </c>
      <c r="L43" s="347">
        <f t="shared" si="3"/>
        <v>8.7901672046041671E-2</v>
      </c>
      <c r="M43" s="348">
        <v>0</v>
      </c>
    </row>
    <row r="44" spans="2:13" ht="13.5" customHeight="1">
      <c r="B44" s="341">
        <v>40</v>
      </c>
      <c r="C44" s="342" t="s">
        <v>39</v>
      </c>
      <c r="D44" s="355">
        <v>1649</v>
      </c>
      <c r="E44" s="55">
        <v>166</v>
      </c>
      <c r="F44" s="343">
        <f t="shared" si="0"/>
        <v>0.10066707095209218</v>
      </c>
      <c r="I44" s="354" t="str">
        <f t="shared" si="4"/>
        <v>高槻市</v>
      </c>
      <c r="J44" s="347">
        <f t="shared" si="5"/>
        <v>8.5143863769817973E-2</v>
      </c>
      <c r="L44" s="347">
        <f t="shared" si="3"/>
        <v>8.7901672046041671E-2</v>
      </c>
      <c r="M44" s="348">
        <v>0</v>
      </c>
    </row>
    <row r="45" spans="2:13" ht="13.5" customHeight="1">
      <c r="B45" s="341">
        <v>41</v>
      </c>
      <c r="C45" s="342" t="s">
        <v>10</v>
      </c>
      <c r="D45" s="355">
        <v>2903</v>
      </c>
      <c r="E45" s="55">
        <v>221</v>
      </c>
      <c r="F45" s="343">
        <f t="shared" si="0"/>
        <v>7.6128143300034451E-2</v>
      </c>
      <c r="I45" s="354" t="str">
        <f t="shared" si="4"/>
        <v>大阪狭山市</v>
      </c>
      <c r="J45" s="347">
        <f t="shared" si="5"/>
        <v>8.4942084942084939E-2</v>
      </c>
      <c r="L45" s="347">
        <f t="shared" si="3"/>
        <v>8.7901672046041671E-2</v>
      </c>
      <c r="M45" s="348">
        <v>0</v>
      </c>
    </row>
    <row r="46" spans="2:13" ht="13.5" customHeight="1">
      <c r="B46" s="341">
        <v>42</v>
      </c>
      <c r="C46" s="342" t="s">
        <v>11</v>
      </c>
      <c r="D46" s="355">
        <v>6435</v>
      </c>
      <c r="E46" s="55">
        <v>354</v>
      </c>
      <c r="F46" s="343">
        <f t="shared" si="0"/>
        <v>5.501165501165501E-2</v>
      </c>
      <c r="I46" s="354" t="str">
        <f t="shared" si="4"/>
        <v>旭区</v>
      </c>
      <c r="J46" s="347">
        <f t="shared" si="5"/>
        <v>8.4337349397590355E-2</v>
      </c>
      <c r="L46" s="347">
        <f t="shared" si="3"/>
        <v>8.7901672046041671E-2</v>
      </c>
      <c r="M46" s="348">
        <v>0</v>
      </c>
    </row>
    <row r="47" spans="2:13" ht="13.5" customHeight="1">
      <c r="B47" s="341">
        <v>43</v>
      </c>
      <c r="C47" s="342" t="s">
        <v>7</v>
      </c>
      <c r="D47" s="355">
        <v>9384</v>
      </c>
      <c r="E47" s="55">
        <v>684</v>
      </c>
      <c r="F47" s="343">
        <f t="shared" si="0"/>
        <v>7.2890025575447576E-2</v>
      </c>
      <c r="I47" s="354" t="str">
        <f t="shared" si="4"/>
        <v>住之江区</v>
      </c>
      <c r="J47" s="347">
        <f t="shared" si="5"/>
        <v>8.4252315835906491E-2</v>
      </c>
      <c r="L47" s="347">
        <f t="shared" si="3"/>
        <v>8.7901672046041671E-2</v>
      </c>
      <c r="M47" s="348">
        <v>0</v>
      </c>
    </row>
    <row r="48" spans="2:13" ht="13.5" customHeight="1">
      <c r="B48" s="341">
        <v>44</v>
      </c>
      <c r="C48" s="342" t="s">
        <v>17</v>
      </c>
      <c r="D48" s="355">
        <v>7538</v>
      </c>
      <c r="E48" s="55">
        <v>713</v>
      </c>
      <c r="F48" s="343">
        <f t="shared" si="0"/>
        <v>9.4587423719819583E-2</v>
      </c>
      <c r="I48" s="354" t="str">
        <f t="shared" si="4"/>
        <v>柏原市</v>
      </c>
      <c r="J48" s="347">
        <f t="shared" si="5"/>
        <v>8.3115183246073296E-2</v>
      </c>
      <c r="L48" s="347">
        <f t="shared" si="3"/>
        <v>8.7901672046041671E-2</v>
      </c>
      <c r="M48" s="348">
        <v>0</v>
      </c>
    </row>
    <row r="49" spans="2:13" ht="13.5" customHeight="1">
      <c r="B49" s="341">
        <v>45</v>
      </c>
      <c r="C49" s="342" t="s">
        <v>40</v>
      </c>
      <c r="D49" s="355">
        <v>2127</v>
      </c>
      <c r="E49" s="55">
        <v>260</v>
      </c>
      <c r="F49" s="343">
        <f t="shared" si="0"/>
        <v>0.12223789374706159</v>
      </c>
      <c r="I49" s="354" t="str">
        <f t="shared" si="4"/>
        <v>能勢町</v>
      </c>
      <c r="J49" s="347">
        <f t="shared" si="5"/>
        <v>8.1730769230769232E-2</v>
      </c>
      <c r="L49" s="347">
        <f t="shared" si="3"/>
        <v>8.7901672046041671E-2</v>
      </c>
      <c r="M49" s="348">
        <v>0</v>
      </c>
    </row>
    <row r="50" spans="2:13" ht="13.5" customHeight="1">
      <c r="B50" s="341">
        <v>46</v>
      </c>
      <c r="C50" s="342" t="s">
        <v>20</v>
      </c>
      <c r="D50" s="355">
        <v>2664</v>
      </c>
      <c r="E50" s="55">
        <v>231</v>
      </c>
      <c r="F50" s="343">
        <f t="shared" si="0"/>
        <v>8.6711711711711714E-2</v>
      </c>
      <c r="I50" s="354" t="str">
        <f t="shared" si="4"/>
        <v>太子町</v>
      </c>
      <c r="J50" s="347">
        <f t="shared" si="5"/>
        <v>0.08</v>
      </c>
      <c r="L50" s="347">
        <f t="shared" si="3"/>
        <v>8.7901672046041671E-2</v>
      </c>
      <c r="M50" s="348">
        <v>0</v>
      </c>
    </row>
    <row r="51" spans="2:13" ht="13.5" customHeight="1">
      <c r="B51" s="341">
        <v>47</v>
      </c>
      <c r="C51" s="342" t="s">
        <v>12</v>
      </c>
      <c r="D51" s="355">
        <v>5330</v>
      </c>
      <c r="E51" s="55">
        <v>469</v>
      </c>
      <c r="F51" s="343">
        <f t="shared" si="0"/>
        <v>8.7992495309568486E-2</v>
      </c>
      <c r="I51" s="354" t="str">
        <f t="shared" si="4"/>
        <v>中央区</v>
      </c>
      <c r="J51" s="347">
        <f t="shared" si="5"/>
        <v>7.9656862745098034E-2</v>
      </c>
      <c r="L51" s="347">
        <f t="shared" si="3"/>
        <v>8.7901672046041671E-2</v>
      </c>
      <c r="M51" s="348">
        <v>0</v>
      </c>
    </row>
    <row r="52" spans="2:13" ht="13.5" customHeight="1">
      <c r="B52" s="341">
        <v>48</v>
      </c>
      <c r="C52" s="342" t="s">
        <v>21</v>
      </c>
      <c r="D52" s="355">
        <v>3662</v>
      </c>
      <c r="E52" s="55">
        <v>270</v>
      </c>
      <c r="F52" s="343">
        <f t="shared" si="0"/>
        <v>7.373020207536865E-2</v>
      </c>
      <c r="I52" s="354" t="str">
        <f t="shared" si="4"/>
        <v>四條畷市</v>
      </c>
      <c r="J52" s="347">
        <f t="shared" si="5"/>
        <v>7.7490774907749083E-2</v>
      </c>
      <c r="L52" s="347">
        <f t="shared" si="3"/>
        <v>8.7901672046041671E-2</v>
      </c>
      <c r="M52" s="348">
        <v>0</v>
      </c>
    </row>
    <row r="53" spans="2:13" ht="13.5" customHeight="1">
      <c r="B53" s="341">
        <v>49</v>
      </c>
      <c r="C53" s="342" t="s">
        <v>22</v>
      </c>
      <c r="D53" s="355">
        <v>1830</v>
      </c>
      <c r="E53" s="55">
        <v>137</v>
      </c>
      <c r="F53" s="343">
        <f t="shared" si="0"/>
        <v>7.4863387978142071E-2</v>
      </c>
      <c r="I53" s="354" t="str">
        <f t="shared" si="4"/>
        <v>熊取町</v>
      </c>
      <c r="J53" s="347">
        <f t="shared" si="5"/>
        <v>7.6832151300236406E-2</v>
      </c>
      <c r="L53" s="347">
        <f t="shared" si="3"/>
        <v>8.7901672046041671E-2</v>
      </c>
      <c r="M53" s="348">
        <v>0</v>
      </c>
    </row>
    <row r="54" spans="2:13" ht="13.5" customHeight="1">
      <c r="B54" s="341">
        <v>50</v>
      </c>
      <c r="C54" s="342" t="s">
        <v>13</v>
      </c>
      <c r="D54" s="355">
        <v>2197</v>
      </c>
      <c r="E54" s="55">
        <v>107</v>
      </c>
      <c r="F54" s="343">
        <f t="shared" si="0"/>
        <v>4.8702776513427401E-2</v>
      </c>
      <c r="I54" s="354" t="str">
        <f t="shared" si="4"/>
        <v>守口市</v>
      </c>
      <c r="J54" s="347">
        <f t="shared" si="5"/>
        <v>7.6128143300034451E-2</v>
      </c>
      <c r="L54" s="347">
        <f t="shared" si="3"/>
        <v>8.7901672046041671E-2</v>
      </c>
      <c r="M54" s="348">
        <v>0</v>
      </c>
    </row>
    <row r="55" spans="2:13" ht="13.5" customHeight="1">
      <c r="B55" s="341">
        <v>51</v>
      </c>
      <c r="C55" s="342" t="s">
        <v>41</v>
      </c>
      <c r="D55" s="355">
        <v>4982</v>
      </c>
      <c r="E55" s="55">
        <v>435</v>
      </c>
      <c r="F55" s="343">
        <f t="shared" si="0"/>
        <v>8.7314331593737457E-2</v>
      </c>
      <c r="I55" s="354" t="str">
        <f t="shared" si="4"/>
        <v>松原市</v>
      </c>
      <c r="J55" s="347">
        <f t="shared" si="5"/>
        <v>7.4863387978142071E-2</v>
      </c>
      <c r="L55" s="347">
        <f t="shared" si="3"/>
        <v>8.7901672046041671E-2</v>
      </c>
      <c r="M55" s="348">
        <v>0</v>
      </c>
    </row>
    <row r="56" spans="2:13" ht="13.5" customHeight="1">
      <c r="B56" s="341">
        <v>52</v>
      </c>
      <c r="C56" s="342" t="s">
        <v>3</v>
      </c>
      <c r="D56" s="355">
        <v>4426</v>
      </c>
      <c r="E56" s="55">
        <v>249</v>
      </c>
      <c r="F56" s="343">
        <f t="shared" si="0"/>
        <v>5.6258472661545413E-2</v>
      </c>
      <c r="I56" s="354" t="str">
        <f t="shared" si="4"/>
        <v>河内長野市</v>
      </c>
      <c r="J56" s="347">
        <f t="shared" si="5"/>
        <v>7.373020207536865E-2</v>
      </c>
      <c r="L56" s="347">
        <f t="shared" si="3"/>
        <v>8.7901672046041671E-2</v>
      </c>
      <c r="M56" s="348">
        <v>0</v>
      </c>
    </row>
    <row r="57" spans="2:13" ht="13.5" customHeight="1">
      <c r="B57" s="341">
        <v>53</v>
      </c>
      <c r="C57" s="342" t="s">
        <v>18</v>
      </c>
      <c r="D57" s="355">
        <v>1528</v>
      </c>
      <c r="E57" s="55">
        <v>127</v>
      </c>
      <c r="F57" s="343">
        <f t="shared" si="0"/>
        <v>8.3115183246073296E-2</v>
      </c>
      <c r="I57" s="354" t="str">
        <f t="shared" si="4"/>
        <v>茨木市</v>
      </c>
      <c r="J57" s="347">
        <f t="shared" si="5"/>
        <v>7.2890025575447576E-2</v>
      </c>
      <c r="L57" s="347">
        <f t="shared" si="3"/>
        <v>8.7901672046041671E-2</v>
      </c>
      <c r="M57" s="348">
        <v>0</v>
      </c>
    </row>
    <row r="58" spans="2:13" ht="13.5" customHeight="1">
      <c r="B58" s="341">
        <v>54</v>
      </c>
      <c r="C58" s="342" t="s">
        <v>23</v>
      </c>
      <c r="D58" s="355">
        <v>2672</v>
      </c>
      <c r="E58" s="55">
        <v>190</v>
      </c>
      <c r="F58" s="343">
        <f t="shared" si="0"/>
        <v>7.110778443113773E-2</v>
      </c>
      <c r="I58" s="354" t="str">
        <f t="shared" si="4"/>
        <v>羽曳野市</v>
      </c>
      <c r="J58" s="347">
        <f t="shared" si="5"/>
        <v>7.110778443113773E-2</v>
      </c>
      <c r="L58" s="347">
        <f t="shared" si="3"/>
        <v>8.7901672046041671E-2</v>
      </c>
      <c r="M58" s="348">
        <v>0</v>
      </c>
    </row>
    <row r="59" spans="2:13" ht="13.5" customHeight="1">
      <c r="B59" s="341">
        <v>55</v>
      </c>
      <c r="C59" s="342" t="s">
        <v>14</v>
      </c>
      <c r="D59" s="355">
        <v>1652</v>
      </c>
      <c r="E59" s="55">
        <v>117</v>
      </c>
      <c r="F59" s="343">
        <f t="shared" si="0"/>
        <v>7.0823244552058115E-2</v>
      </c>
      <c r="I59" s="354" t="str">
        <f t="shared" si="4"/>
        <v>門真市</v>
      </c>
      <c r="J59" s="347">
        <f t="shared" si="5"/>
        <v>7.0823244552058115E-2</v>
      </c>
      <c r="L59" s="347">
        <f t="shared" si="3"/>
        <v>8.7901672046041671E-2</v>
      </c>
      <c r="M59" s="348">
        <v>0</v>
      </c>
    </row>
    <row r="60" spans="2:13" ht="13.5" customHeight="1">
      <c r="B60" s="341">
        <v>56</v>
      </c>
      <c r="C60" s="342" t="s">
        <v>8</v>
      </c>
      <c r="D60" s="355">
        <v>1654</v>
      </c>
      <c r="E60" s="55">
        <v>229</v>
      </c>
      <c r="F60" s="343">
        <f t="shared" si="0"/>
        <v>0.13845223700120918</v>
      </c>
      <c r="I60" s="354" t="str">
        <f t="shared" si="4"/>
        <v>淀川区</v>
      </c>
      <c r="J60" s="347">
        <f t="shared" si="5"/>
        <v>7.0121951219512202E-2</v>
      </c>
      <c r="L60" s="347">
        <f t="shared" si="3"/>
        <v>8.7901672046041671E-2</v>
      </c>
      <c r="M60" s="348">
        <v>0</v>
      </c>
    </row>
    <row r="61" spans="2:13" ht="13.5" customHeight="1">
      <c r="B61" s="341">
        <v>57</v>
      </c>
      <c r="C61" s="342" t="s">
        <v>42</v>
      </c>
      <c r="D61" s="355">
        <v>1181</v>
      </c>
      <c r="E61" s="55">
        <v>65</v>
      </c>
      <c r="F61" s="343">
        <f t="shared" si="0"/>
        <v>5.5038103302286201E-2</v>
      </c>
      <c r="I61" s="354" t="str">
        <f t="shared" si="4"/>
        <v>堺市堺区</v>
      </c>
      <c r="J61" s="347">
        <f t="shared" si="5"/>
        <v>6.9504310344827583E-2</v>
      </c>
      <c r="L61" s="347">
        <f t="shared" si="3"/>
        <v>8.7901672046041671E-2</v>
      </c>
      <c r="M61" s="348">
        <v>0</v>
      </c>
    </row>
    <row r="62" spans="2:13" ht="13.5" customHeight="1">
      <c r="B62" s="341">
        <v>58</v>
      </c>
      <c r="C62" s="342" t="s">
        <v>24</v>
      </c>
      <c r="D62" s="355">
        <v>1886</v>
      </c>
      <c r="E62" s="55">
        <v>121</v>
      </c>
      <c r="F62" s="343">
        <f t="shared" si="0"/>
        <v>6.4156945917285255E-2</v>
      </c>
      <c r="I62" s="354" t="str">
        <f t="shared" si="4"/>
        <v>此花区</v>
      </c>
      <c r="J62" s="347">
        <f t="shared" si="5"/>
        <v>6.9444444444444448E-2</v>
      </c>
      <c r="L62" s="347">
        <f t="shared" si="3"/>
        <v>8.7901672046041671E-2</v>
      </c>
      <c r="M62" s="348">
        <v>0</v>
      </c>
    </row>
    <row r="63" spans="2:13" ht="13.5" customHeight="1">
      <c r="B63" s="341">
        <v>59</v>
      </c>
      <c r="C63" s="342" t="s">
        <v>19</v>
      </c>
      <c r="D63" s="355">
        <v>10318</v>
      </c>
      <c r="E63" s="55">
        <v>959</v>
      </c>
      <c r="F63" s="343">
        <f t="shared" si="0"/>
        <v>9.2944369063772042E-2</v>
      </c>
      <c r="I63" s="354" t="str">
        <f t="shared" si="4"/>
        <v>福島区</v>
      </c>
      <c r="J63" s="347">
        <f t="shared" si="5"/>
        <v>6.8212824010914053E-2</v>
      </c>
      <c r="L63" s="347">
        <f t="shared" si="3"/>
        <v>8.7901672046041671E-2</v>
      </c>
      <c r="M63" s="348">
        <v>0</v>
      </c>
    </row>
    <row r="64" spans="2:13" ht="13.5" customHeight="1">
      <c r="B64" s="349">
        <v>60</v>
      </c>
      <c r="C64" s="344" t="s">
        <v>43</v>
      </c>
      <c r="D64" s="193">
        <v>898</v>
      </c>
      <c r="E64" s="138">
        <v>97</v>
      </c>
      <c r="F64" s="350">
        <f t="shared" si="0"/>
        <v>0.10801781737193764</v>
      </c>
      <c r="I64" s="354" t="str">
        <f t="shared" si="4"/>
        <v>堺市西区</v>
      </c>
      <c r="J64" s="347">
        <f t="shared" si="5"/>
        <v>6.7183462532299745E-2</v>
      </c>
      <c r="L64" s="347">
        <f t="shared" si="3"/>
        <v>8.7901672046041671E-2</v>
      </c>
      <c r="M64" s="348">
        <v>0</v>
      </c>
    </row>
    <row r="65" spans="2:13" ht="13.5" customHeight="1">
      <c r="B65" s="341">
        <v>61</v>
      </c>
      <c r="C65" s="342" t="s">
        <v>15</v>
      </c>
      <c r="D65" s="355">
        <v>1084</v>
      </c>
      <c r="E65" s="55">
        <v>84</v>
      </c>
      <c r="F65" s="343">
        <f t="shared" si="0"/>
        <v>7.7490774907749083E-2</v>
      </c>
      <c r="I65" s="354" t="str">
        <f t="shared" si="4"/>
        <v>藤井寺市</v>
      </c>
      <c r="J65" s="347">
        <f t="shared" si="5"/>
        <v>6.4156945917285255E-2</v>
      </c>
      <c r="L65" s="347">
        <f t="shared" si="3"/>
        <v>8.7901672046041671E-2</v>
      </c>
      <c r="M65" s="348">
        <v>0</v>
      </c>
    </row>
    <row r="66" spans="2:13" ht="13.5" customHeight="1">
      <c r="B66" s="341">
        <v>62</v>
      </c>
      <c r="C66" s="342" t="s">
        <v>16</v>
      </c>
      <c r="D66" s="355">
        <v>1038</v>
      </c>
      <c r="E66" s="55">
        <v>41</v>
      </c>
      <c r="F66" s="343">
        <f t="shared" si="0"/>
        <v>3.9499036608863197E-2</v>
      </c>
      <c r="I66" s="354" t="str">
        <f t="shared" si="4"/>
        <v>堺市美原区</v>
      </c>
      <c r="J66" s="347">
        <f t="shared" si="5"/>
        <v>6.354515050167224E-2</v>
      </c>
      <c r="L66" s="347">
        <f t="shared" si="3"/>
        <v>8.7901672046041671E-2</v>
      </c>
      <c r="M66" s="348">
        <v>0</v>
      </c>
    </row>
    <row r="67" spans="2:13" ht="13.5" customHeight="1">
      <c r="B67" s="341">
        <v>63</v>
      </c>
      <c r="C67" s="342" t="s">
        <v>25</v>
      </c>
      <c r="D67" s="355">
        <v>1036</v>
      </c>
      <c r="E67" s="55">
        <v>88</v>
      </c>
      <c r="F67" s="343">
        <f t="shared" si="0"/>
        <v>8.4942084942084939E-2</v>
      </c>
      <c r="I67" s="354" t="str">
        <f t="shared" si="4"/>
        <v>忠岡町</v>
      </c>
      <c r="J67" s="347">
        <f t="shared" si="5"/>
        <v>6.2678062678062682E-2</v>
      </c>
      <c r="L67" s="347">
        <f t="shared" si="3"/>
        <v>8.7901672046041671E-2</v>
      </c>
      <c r="M67" s="348">
        <v>0</v>
      </c>
    </row>
    <row r="68" spans="2:13" ht="13.5" customHeight="1">
      <c r="B68" s="341">
        <v>64</v>
      </c>
      <c r="C68" s="342" t="s">
        <v>44</v>
      </c>
      <c r="D68" s="355">
        <v>651</v>
      </c>
      <c r="E68" s="55">
        <v>66</v>
      </c>
      <c r="F68" s="343">
        <f t="shared" si="0"/>
        <v>0.10138248847926268</v>
      </c>
      <c r="I68" s="354" t="str">
        <f t="shared" si="4"/>
        <v>北区</v>
      </c>
      <c r="J68" s="347">
        <f t="shared" si="5"/>
        <v>6.2631949331456716E-2</v>
      </c>
      <c r="L68" s="347">
        <f t="shared" si="3"/>
        <v>8.7901672046041671E-2</v>
      </c>
      <c r="M68" s="348">
        <v>0</v>
      </c>
    </row>
    <row r="69" spans="2:13" ht="13.5" customHeight="1">
      <c r="B69" s="341">
        <v>65</v>
      </c>
      <c r="C69" s="342" t="s">
        <v>9</v>
      </c>
      <c r="D69" s="355">
        <v>728</v>
      </c>
      <c r="E69" s="55">
        <v>77</v>
      </c>
      <c r="F69" s="343">
        <f t="shared" ref="F69:F78" si="6">IFERROR(E69/D69,"-")</f>
        <v>0.10576923076923077</v>
      </c>
      <c r="I69" s="354" t="str">
        <f t="shared" ref="I69:I78" si="7">INDEX($C$5:$C$78,MATCH(J69,F$5:F$78,0))</f>
        <v>池田市</v>
      </c>
      <c r="J69" s="347">
        <f t="shared" ref="J69:J70" si="8">LARGE(F$5:F$78,ROW(A65))</f>
        <v>5.8890147225368061E-2</v>
      </c>
      <c r="L69" s="347">
        <f t="shared" si="3"/>
        <v>8.7901672046041671E-2</v>
      </c>
      <c r="M69" s="348">
        <v>0</v>
      </c>
    </row>
    <row r="70" spans="2:13" ht="13.5" customHeight="1">
      <c r="B70" s="341">
        <v>66</v>
      </c>
      <c r="C70" s="342" t="s">
        <v>4</v>
      </c>
      <c r="D70" s="355">
        <v>977</v>
      </c>
      <c r="E70" s="55">
        <v>32</v>
      </c>
      <c r="F70" s="343">
        <f t="shared" si="6"/>
        <v>3.2753326509723645E-2</v>
      </c>
      <c r="I70" s="354" t="str">
        <f t="shared" si="7"/>
        <v>吹田市</v>
      </c>
      <c r="J70" s="347">
        <f t="shared" si="8"/>
        <v>5.8557513914656772E-2</v>
      </c>
      <c r="L70" s="347">
        <f t="shared" ref="L70:L78" si="9">$F$79</f>
        <v>8.7901672046041671E-2</v>
      </c>
      <c r="M70" s="348">
        <v>0</v>
      </c>
    </row>
    <row r="71" spans="2:13" ht="13.5" customHeight="1">
      <c r="B71" s="341">
        <v>67</v>
      </c>
      <c r="C71" s="342" t="s">
        <v>5</v>
      </c>
      <c r="D71" s="355">
        <v>208</v>
      </c>
      <c r="E71" s="55">
        <v>17</v>
      </c>
      <c r="F71" s="343">
        <f t="shared" si="6"/>
        <v>8.1730769230769232E-2</v>
      </c>
      <c r="I71" s="354" t="str">
        <f t="shared" si="7"/>
        <v>箕面市</v>
      </c>
      <c r="J71" s="347">
        <f t="shared" ref="J71:J78" si="10">LARGE(F$5:F$78,ROW(A67))</f>
        <v>5.6258472661545413E-2</v>
      </c>
      <c r="L71" s="347">
        <f t="shared" si="9"/>
        <v>8.7901672046041671E-2</v>
      </c>
      <c r="M71" s="348">
        <v>0</v>
      </c>
    </row>
    <row r="72" spans="2:13" ht="13.5" customHeight="1">
      <c r="B72" s="341">
        <v>68</v>
      </c>
      <c r="C72" s="342" t="s">
        <v>45</v>
      </c>
      <c r="D72" s="355">
        <v>351</v>
      </c>
      <c r="E72" s="55">
        <v>22</v>
      </c>
      <c r="F72" s="343">
        <f t="shared" si="6"/>
        <v>6.2678062678062682E-2</v>
      </c>
      <c r="I72" s="354" t="str">
        <f t="shared" si="7"/>
        <v>高石市</v>
      </c>
      <c r="J72" s="347">
        <f t="shared" si="10"/>
        <v>5.5038103302286201E-2</v>
      </c>
      <c r="L72" s="347">
        <f t="shared" si="9"/>
        <v>8.7901672046041671E-2</v>
      </c>
      <c r="M72" s="348">
        <v>0</v>
      </c>
    </row>
    <row r="73" spans="2:13" ht="13.5" customHeight="1">
      <c r="B73" s="341">
        <v>69</v>
      </c>
      <c r="C73" s="342" t="s">
        <v>46</v>
      </c>
      <c r="D73" s="355">
        <v>846</v>
      </c>
      <c r="E73" s="55">
        <v>65</v>
      </c>
      <c r="F73" s="343">
        <f t="shared" si="6"/>
        <v>7.6832151300236406E-2</v>
      </c>
      <c r="I73" s="354" t="str">
        <f t="shared" si="7"/>
        <v>枚方市</v>
      </c>
      <c r="J73" s="347">
        <f t="shared" si="10"/>
        <v>5.501165501165501E-2</v>
      </c>
      <c r="L73" s="347">
        <f t="shared" si="9"/>
        <v>8.7901672046041671E-2</v>
      </c>
      <c r="M73" s="348">
        <v>0</v>
      </c>
    </row>
    <row r="74" spans="2:13" ht="13.5" customHeight="1">
      <c r="B74" s="341">
        <v>70</v>
      </c>
      <c r="C74" s="342" t="s">
        <v>47</v>
      </c>
      <c r="D74" s="355">
        <v>173</v>
      </c>
      <c r="E74" s="55">
        <v>9</v>
      </c>
      <c r="F74" s="343">
        <f t="shared" si="6"/>
        <v>5.2023121387283239E-2</v>
      </c>
      <c r="I74" s="354" t="str">
        <f t="shared" si="7"/>
        <v>西区</v>
      </c>
      <c r="J74" s="347">
        <f t="shared" si="10"/>
        <v>5.4263565891472867E-2</v>
      </c>
      <c r="L74" s="347">
        <f t="shared" si="9"/>
        <v>8.7901672046041671E-2</v>
      </c>
      <c r="M74" s="348">
        <v>0</v>
      </c>
    </row>
    <row r="75" spans="2:13" ht="13.5" customHeight="1">
      <c r="B75" s="341">
        <v>71</v>
      </c>
      <c r="C75" s="342" t="s">
        <v>48</v>
      </c>
      <c r="D75" s="355">
        <v>135</v>
      </c>
      <c r="E75" s="55">
        <v>15</v>
      </c>
      <c r="F75" s="343">
        <f t="shared" si="6"/>
        <v>0.1111111111111111</v>
      </c>
      <c r="I75" s="354" t="str">
        <f t="shared" si="7"/>
        <v>田尻町</v>
      </c>
      <c r="J75" s="347">
        <f t="shared" si="10"/>
        <v>5.2023121387283239E-2</v>
      </c>
      <c r="L75" s="347">
        <f t="shared" si="9"/>
        <v>8.7901672046041671E-2</v>
      </c>
      <c r="M75" s="348">
        <v>0</v>
      </c>
    </row>
    <row r="76" spans="2:13" ht="13.5" customHeight="1">
      <c r="B76" s="341">
        <v>72</v>
      </c>
      <c r="C76" s="342" t="s">
        <v>26</v>
      </c>
      <c r="D76" s="355">
        <v>175</v>
      </c>
      <c r="E76" s="55">
        <v>14</v>
      </c>
      <c r="F76" s="343">
        <f t="shared" si="6"/>
        <v>0.08</v>
      </c>
      <c r="I76" s="354" t="str">
        <f t="shared" si="7"/>
        <v>大東市</v>
      </c>
      <c r="J76" s="347">
        <f t="shared" si="10"/>
        <v>4.8702776513427401E-2</v>
      </c>
      <c r="L76" s="347">
        <f t="shared" si="9"/>
        <v>8.7901672046041671E-2</v>
      </c>
      <c r="M76" s="348">
        <v>0</v>
      </c>
    </row>
    <row r="77" spans="2:13" ht="13.5" customHeight="1">
      <c r="B77" s="341">
        <v>73</v>
      </c>
      <c r="C77" s="342" t="s">
        <v>27</v>
      </c>
      <c r="D77" s="355">
        <v>279</v>
      </c>
      <c r="E77" s="55">
        <v>33</v>
      </c>
      <c r="F77" s="343">
        <f t="shared" si="6"/>
        <v>0.11827956989247312</v>
      </c>
      <c r="I77" s="354" t="str">
        <f t="shared" si="7"/>
        <v>交野市</v>
      </c>
      <c r="J77" s="347">
        <f t="shared" si="10"/>
        <v>3.9499036608863197E-2</v>
      </c>
      <c r="L77" s="347">
        <f t="shared" si="9"/>
        <v>8.7901672046041671E-2</v>
      </c>
      <c r="M77" s="348">
        <v>0</v>
      </c>
    </row>
    <row r="78" spans="2:13" ht="13.5" customHeight="1" thickBot="1">
      <c r="B78" s="341">
        <v>74</v>
      </c>
      <c r="C78" s="342" t="s">
        <v>28</v>
      </c>
      <c r="D78" s="355">
        <v>175</v>
      </c>
      <c r="E78" s="55">
        <v>18</v>
      </c>
      <c r="F78" s="343">
        <f t="shared" si="6"/>
        <v>0.10285714285714286</v>
      </c>
      <c r="I78" s="354" t="str">
        <f t="shared" si="7"/>
        <v>豊能町</v>
      </c>
      <c r="J78" s="347">
        <f t="shared" si="10"/>
        <v>3.2753326509723645E-2</v>
      </c>
      <c r="L78" s="347">
        <f t="shared" si="9"/>
        <v>8.7901672046041671E-2</v>
      </c>
      <c r="M78" s="348">
        <v>999</v>
      </c>
    </row>
    <row r="79" spans="2:13" ht="13.5" customHeight="1" thickTop="1">
      <c r="B79" s="365" t="s">
        <v>94</v>
      </c>
      <c r="C79" s="366"/>
      <c r="D79" s="351">
        <f>SUM(D5,D30,D38:D78)</f>
        <v>161419</v>
      </c>
      <c r="E79" s="352">
        <f>SUM(E5,E30,E38:E78)</f>
        <v>14189</v>
      </c>
      <c r="F79" s="353">
        <f>IFERROR(E79/D79,"-")</f>
        <v>8.7901672046041671E-2</v>
      </c>
    </row>
    <row r="80" spans="2:13">
      <c r="B80" s="128"/>
      <c r="C80" s="128"/>
      <c r="D80" s="128"/>
      <c r="E80" s="128"/>
      <c r="F80" s="128"/>
    </row>
  </sheetData>
  <mergeCells count="7">
    <mergeCell ref="L3:M3"/>
    <mergeCell ref="I3:J3"/>
    <mergeCell ref="B79:C79"/>
    <mergeCell ref="B3:B4"/>
    <mergeCell ref="C3:C4"/>
    <mergeCell ref="D3:D4"/>
    <mergeCell ref="E3:F3"/>
  </mergeCells>
  <phoneticPr fontId="3"/>
  <pageMargins left="0.70866141732283472" right="0.70866141732283472" top="0.59055118110236227" bottom="0.59055118110236227" header="0.31496062992125984" footer="0.31496062992125984"/>
  <pageSetup paperSize="8" scale="74" fitToHeight="0" pageOrder="overThenDown" orientation="landscape" r:id="rId1"/>
  <headerFooter>
    <oddHeader>&amp;R&amp;"ＭＳ 明朝,標準"&amp;12口腔フレイルに係る分析(歯科)</oddHeader>
  </headerFooter>
  <ignoredErrors>
    <ignoredError sqref="J5:J78"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B3B23-E22F-4A22-9AA8-EF257595FCCA}">
  <dimension ref="B1:J2"/>
  <sheetViews>
    <sheetView showGridLines="0" zoomScaleNormal="100" zoomScaleSheetLayoutView="100" workbookViewId="0"/>
  </sheetViews>
  <sheetFormatPr defaultColWidth="9" defaultRowHeight="13.5"/>
  <cols>
    <col min="1" max="1" width="4.625" style="1" customWidth="1"/>
    <col min="2" max="9" width="15.375" style="1" customWidth="1"/>
    <col min="10" max="12" width="20.625" style="1" customWidth="1"/>
    <col min="13" max="13" width="5.625" style="1" customWidth="1"/>
    <col min="14" max="16384" width="9" style="1"/>
  </cols>
  <sheetData>
    <row r="1" spans="2:10" ht="16.5" customHeight="1">
      <c r="B1" s="1" t="s">
        <v>283</v>
      </c>
      <c r="J1"/>
    </row>
    <row r="2" spans="2:10" ht="16.5" customHeight="1">
      <c r="B2" s="1" t="s">
        <v>281</v>
      </c>
      <c r="J2"/>
    </row>
  </sheetData>
  <phoneticPr fontId="3"/>
  <pageMargins left="0.70866141732283472" right="0.70866141732283472" top="0.59055118110236227" bottom="0.59055118110236227" header="0.31496062992125984" footer="0.31496062992125984"/>
  <pageSetup paperSize="8" scale="74" fitToHeight="0" pageOrder="overThenDown" orientation="landscape" r:id="rId1"/>
  <headerFooter>
    <oddHeader>&amp;R&amp;"ＭＳ 明朝,標準"&amp;12口腔フレイルに係る分析(歯科)</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F86DE-54F0-4644-B8B0-F6D5E4A4C22D}">
  <sheetPr codeName="Sheet55"/>
  <dimension ref="B1:BV86"/>
  <sheetViews>
    <sheetView showGridLines="0" zoomScaleNormal="100" zoomScaleSheetLayoutView="70" workbookViewId="0"/>
  </sheetViews>
  <sheetFormatPr defaultColWidth="9" defaultRowHeight="13.5"/>
  <cols>
    <col min="1" max="1" width="4.625" style="1" customWidth="1"/>
    <col min="2" max="2" width="3.625" style="1" customWidth="1"/>
    <col min="3" max="3" width="20.625" style="1" customWidth="1"/>
    <col min="4" max="4" width="9.375" style="10" customWidth="1"/>
    <col min="5" max="5" width="7.75" style="2" customWidth="1"/>
    <col min="6" max="6" width="15.75" style="1" customWidth="1"/>
    <col min="7" max="7" width="11.625" style="1" customWidth="1"/>
    <col min="8" max="8" width="8.625" style="1" customWidth="1"/>
    <col min="9" max="9" width="7.625" style="1" customWidth="1"/>
    <col min="10" max="11" width="8.625" style="1" customWidth="1"/>
    <col min="12" max="12" width="9.375" style="10" customWidth="1"/>
    <col min="13" max="13" width="7.75" style="2" customWidth="1"/>
    <col min="14" max="14" width="15.75" style="1" customWidth="1"/>
    <col min="15" max="15" width="11.625" style="1" customWidth="1"/>
    <col min="16" max="16" width="8.625" style="1" customWidth="1"/>
    <col min="17" max="17" width="7.625" style="1" customWidth="1"/>
    <col min="18" max="19" width="8.625" style="1" customWidth="1"/>
    <col min="20" max="20" width="9.375" style="10" customWidth="1"/>
    <col min="21" max="21" width="7.75" style="2" customWidth="1"/>
    <col min="22" max="22" width="15.75" style="1" customWidth="1"/>
    <col min="23" max="23" width="11.625" style="1" customWidth="1"/>
    <col min="24" max="24" width="8.625" style="1" customWidth="1"/>
    <col min="25" max="25" width="7.625" style="1" customWidth="1"/>
    <col min="26" max="27" width="8.625" style="1" customWidth="1"/>
    <col min="28" max="28" width="9.375" style="10" customWidth="1"/>
    <col min="29" max="29" width="7.75" style="2" customWidth="1"/>
    <col min="30" max="30" width="15.75" style="1" customWidth="1"/>
    <col min="31" max="31" width="11.625" style="1" customWidth="1"/>
    <col min="32" max="32" width="8.625" style="1" customWidth="1"/>
    <col min="33" max="33" width="7.625" style="1" customWidth="1"/>
    <col min="34" max="35" width="8.625" style="1" customWidth="1"/>
    <col min="36" max="36" width="9.375" style="10" customWidth="1"/>
    <col min="37" max="37" width="7.75" style="2" customWidth="1"/>
    <col min="38" max="38" width="15.75" style="1" customWidth="1"/>
    <col min="39" max="39" width="11.625" style="1" customWidth="1"/>
    <col min="40" max="40" width="8.625" style="1" customWidth="1"/>
    <col min="41" max="41" width="7.625" style="1" customWidth="1"/>
    <col min="42" max="43" width="8.625" style="1" customWidth="1"/>
    <col min="44" max="44" width="9.375" style="10" customWidth="1"/>
    <col min="45" max="45" width="7.75" style="2" customWidth="1"/>
    <col min="46" max="46" width="15.75" style="1" customWidth="1"/>
    <col min="47" max="47" width="11.625" style="1" customWidth="1"/>
    <col min="48" max="48" width="8.625" style="1" customWidth="1"/>
    <col min="49" max="49" width="7.625" style="1" customWidth="1"/>
    <col min="50" max="51" width="8.625" style="1" customWidth="1"/>
    <col min="52" max="52" width="9.375" style="10" customWidth="1"/>
    <col min="53" max="53" width="7.75" style="2" customWidth="1"/>
    <col min="54" max="54" width="15.75" style="1" customWidth="1"/>
    <col min="55" max="55" width="11.625" style="1" customWidth="1"/>
    <col min="56" max="56" width="8.625" style="1" customWidth="1"/>
    <col min="57" max="57" width="7.625" style="1" customWidth="1"/>
    <col min="58" max="59" width="8.625" style="1" customWidth="1"/>
    <col min="60" max="60" width="9.375" style="10" customWidth="1"/>
    <col min="61" max="61" width="7.75" style="2" customWidth="1"/>
    <col min="62" max="62" width="15.75" style="1" customWidth="1"/>
    <col min="63" max="63" width="11.625" style="1" customWidth="1"/>
    <col min="64" max="64" width="8.625" style="1" customWidth="1"/>
    <col min="65" max="65" width="7.625" style="1" customWidth="1"/>
    <col min="66" max="67" width="8.625" style="1" customWidth="1"/>
    <col min="68" max="68" width="3.625" style="1" customWidth="1"/>
    <col min="69" max="69" width="9" style="1" customWidth="1"/>
    <col min="70" max="70" width="13.75" style="3" customWidth="1"/>
    <col min="71" max="71" width="18.625" style="3" customWidth="1"/>
    <col min="72" max="72" width="16.625" style="3" customWidth="1"/>
    <col min="73" max="73" width="19.625" style="3" customWidth="1"/>
    <col min="74" max="74" width="9" style="3"/>
    <col min="75" max="16384" width="9" style="1"/>
  </cols>
  <sheetData>
    <row r="1" spans="2:74" ht="16.5" customHeight="1">
      <c r="B1" s="1" t="s">
        <v>284</v>
      </c>
    </row>
    <row r="2" spans="2:74" ht="16.5" customHeight="1">
      <c r="B2" s="1" t="s">
        <v>285</v>
      </c>
    </row>
    <row r="3" spans="2:74" ht="16.5" customHeight="1">
      <c r="B3" s="1" t="s">
        <v>286</v>
      </c>
      <c r="D3" s="64"/>
    </row>
    <row r="4" spans="2:74" ht="16.5" customHeight="1">
      <c r="B4" s="384"/>
      <c r="C4" s="385"/>
      <c r="D4" s="388" t="s">
        <v>129</v>
      </c>
      <c r="E4" s="389"/>
      <c r="F4" s="389"/>
      <c r="G4" s="389"/>
      <c r="H4" s="389"/>
      <c r="I4" s="389"/>
      <c r="J4" s="389"/>
      <c r="K4" s="390"/>
      <c r="L4" s="388" t="s">
        <v>123</v>
      </c>
      <c r="M4" s="389"/>
      <c r="N4" s="389"/>
      <c r="O4" s="389"/>
      <c r="P4" s="389"/>
      <c r="Q4" s="389"/>
      <c r="R4" s="389"/>
      <c r="S4" s="390"/>
      <c r="T4" s="376" t="s">
        <v>124</v>
      </c>
      <c r="U4" s="376"/>
      <c r="V4" s="376"/>
      <c r="W4" s="376"/>
      <c r="X4" s="376"/>
      <c r="Y4" s="376"/>
      <c r="Z4" s="376"/>
      <c r="AA4" s="376"/>
      <c r="AB4" s="376" t="s">
        <v>125</v>
      </c>
      <c r="AC4" s="376"/>
      <c r="AD4" s="376"/>
      <c r="AE4" s="376"/>
      <c r="AF4" s="376"/>
      <c r="AG4" s="376"/>
      <c r="AH4" s="376"/>
      <c r="AI4" s="376"/>
      <c r="AJ4" s="388" t="s">
        <v>126</v>
      </c>
      <c r="AK4" s="389"/>
      <c r="AL4" s="389"/>
      <c r="AM4" s="389"/>
      <c r="AN4" s="389"/>
      <c r="AO4" s="389"/>
      <c r="AP4" s="389"/>
      <c r="AQ4" s="390"/>
      <c r="AR4" s="376" t="s">
        <v>127</v>
      </c>
      <c r="AS4" s="376"/>
      <c r="AT4" s="376"/>
      <c r="AU4" s="376"/>
      <c r="AV4" s="376"/>
      <c r="AW4" s="376"/>
      <c r="AX4" s="376"/>
      <c r="AY4" s="376"/>
      <c r="AZ4" s="376" t="s">
        <v>128</v>
      </c>
      <c r="BA4" s="376"/>
      <c r="BB4" s="376"/>
      <c r="BC4" s="376"/>
      <c r="BD4" s="376"/>
      <c r="BE4" s="376"/>
      <c r="BF4" s="376"/>
      <c r="BG4" s="376"/>
      <c r="BH4" s="377" t="s">
        <v>119</v>
      </c>
      <c r="BI4" s="377"/>
      <c r="BJ4" s="377"/>
      <c r="BK4" s="377"/>
      <c r="BL4" s="377"/>
      <c r="BM4" s="377"/>
      <c r="BN4" s="377"/>
      <c r="BO4" s="377"/>
      <c r="BP4" s="108"/>
      <c r="BR4" s="173" t="s">
        <v>150</v>
      </c>
      <c r="BS4" s="72"/>
      <c r="BT4" s="72"/>
      <c r="BU4" s="72"/>
    </row>
    <row r="5" spans="2:74" ht="48" customHeight="1">
      <c r="B5" s="386"/>
      <c r="C5" s="387"/>
      <c r="D5" s="309" t="s">
        <v>179</v>
      </c>
      <c r="E5" s="109" t="s">
        <v>151</v>
      </c>
      <c r="F5" s="153" t="s">
        <v>111</v>
      </c>
      <c r="G5" s="156" t="s">
        <v>114</v>
      </c>
      <c r="H5" s="32" t="s">
        <v>116</v>
      </c>
      <c r="I5" s="157" t="s">
        <v>149</v>
      </c>
      <c r="J5" s="32" t="s">
        <v>115</v>
      </c>
      <c r="K5" s="158" t="s">
        <v>148</v>
      </c>
      <c r="L5" s="309" t="s">
        <v>179</v>
      </c>
      <c r="M5" s="109" t="s">
        <v>151</v>
      </c>
      <c r="N5" s="153" t="s">
        <v>111</v>
      </c>
      <c r="O5" s="156" t="s">
        <v>114</v>
      </c>
      <c r="P5" s="32" t="s">
        <v>116</v>
      </c>
      <c r="Q5" s="157" t="s">
        <v>149</v>
      </c>
      <c r="R5" s="32" t="s">
        <v>115</v>
      </c>
      <c r="S5" s="158" t="s">
        <v>148</v>
      </c>
      <c r="T5" s="309" t="s">
        <v>179</v>
      </c>
      <c r="U5" s="109" t="s">
        <v>151</v>
      </c>
      <c r="V5" s="153" t="s">
        <v>111</v>
      </c>
      <c r="W5" s="156" t="s">
        <v>114</v>
      </c>
      <c r="X5" s="32" t="s">
        <v>116</v>
      </c>
      <c r="Y5" s="157" t="s">
        <v>149</v>
      </c>
      <c r="Z5" s="32" t="s">
        <v>115</v>
      </c>
      <c r="AA5" s="159" t="s">
        <v>148</v>
      </c>
      <c r="AB5" s="309" t="s">
        <v>179</v>
      </c>
      <c r="AC5" s="109" t="s">
        <v>151</v>
      </c>
      <c r="AD5" s="153" t="s">
        <v>111</v>
      </c>
      <c r="AE5" s="156" t="s">
        <v>114</v>
      </c>
      <c r="AF5" s="32" t="s">
        <v>116</v>
      </c>
      <c r="AG5" s="157" t="s">
        <v>149</v>
      </c>
      <c r="AH5" s="32" t="s">
        <v>115</v>
      </c>
      <c r="AI5" s="158" t="s">
        <v>148</v>
      </c>
      <c r="AJ5" s="309" t="s">
        <v>179</v>
      </c>
      <c r="AK5" s="109" t="s">
        <v>151</v>
      </c>
      <c r="AL5" s="153" t="s">
        <v>111</v>
      </c>
      <c r="AM5" s="156" t="s">
        <v>114</v>
      </c>
      <c r="AN5" s="32" t="s">
        <v>116</v>
      </c>
      <c r="AO5" s="157" t="s">
        <v>149</v>
      </c>
      <c r="AP5" s="32" t="s">
        <v>115</v>
      </c>
      <c r="AQ5" s="158" t="s">
        <v>148</v>
      </c>
      <c r="AR5" s="309" t="s">
        <v>179</v>
      </c>
      <c r="AS5" s="109" t="s">
        <v>151</v>
      </c>
      <c r="AT5" s="153" t="s">
        <v>111</v>
      </c>
      <c r="AU5" s="156" t="s">
        <v>114</v>
      </c>
      <c r="AV5" s="32" t="s">
        <v>116</v>
      </c>
      <c r="AW5" s="157" t="s">
        <v>149</v>
      </c>
      <c r="AX5" s="32" t="s">
        <v>115</v>
      </c>
      <c r="AY5" s="159" t="s">
        <v>148</v>
      </c>
      <c r="AZ5" s="309" t="s">
        <v>179</v>
      </c>
      <c r="BA5" s="109" t="s">
        <v>151</v>
      </c>
      <c r="BB5" s="153" t="s">
        <v>111</v>
      </c>
      <c r="BC5" s="156" t="s">
        <v>114</v>
      </c>
      <c r="BD5" s="32" t="s">
        <v>116</v>
      </c>
      <c r="BE5" s="157" t="s">
        <v>149</v>
      </c>
      <c r="BF5" s="32" t="s">
        <v>115</v>
      </c>
      <c r="BG5" s="158" t="s">
        <v>148</v>
      </c>
      <c r="BH5" s="309" t="s">
        <v>179</v>
      </c>
      <c r="BI5" s="109" t="s">
        <v>151</v>
      </c>
      <c r="BJ5" s="153" t="s">
        <v>111</v>
      </c>
      <c r="BK5" s="156" t="s">
        <v>114</v>
      </c>
      <c r="BL5" s="32" t="s">
        <v>116</v>
      </c>
      <c r="BM5" s="157" t="s">
        <v>149</v>
      </c>
      <c r="BN5" s="32" t="s">
        <v>115</v>
      </c>
      <c r="BO5" s="159" t="s">
        <v>148</v>
      </c>
      <c r="BP5" s="108"/>
      <c r="BR5" s="87" t="s">
        <v>147</v>
      </c>
      <c r="BS5" s="86"/>
      <c r="BT5" s="85">
        <f>BK23</f>
        <v>2958011806</v>
      </c>
      <c r="BU5" s="84">
        <f>IFERROR(BT5/$BT$24,"-")</f>
        <v>0.2238147743740739</v>
      </c>
    </row>
    <row r="6" spans="2:74" s="7" customFormat="1" ht="13.15" customHeight="1" thickBot="1">
      <c r="B6" s="378" t="s">
        <v>95</v>
      </c>
      <c r="C6" s="379"/>
      <c r="D6" s="373">
        <v>17583960</v>
      </c>
      <c r="E6" s="373">
        <v>18</v>
      </c>
      <c r="F6" s="34" t="s">
        <v>96</v>
      </c>
      <c r="G6" s="320">
        <v>110246</v>
      </c>
      <c r="H6" s="47">
        <f>IFERROR(G6/D6,"-")</f>
        <v>6.2696912413358541E-3</v>
      </c>
      <c r="I6" s="55">
        <v>4</v>
      </c>
      <c r="J6" s="47">
        <f>IFERROR(I6/E6,"-")</f>
        <v>0.22222222222222221</v>
      </c>
      <c r="K6" s="61">
        <f t="shared" ref="K6:K23" si="0">IFERROR(G6/I6,"-")</f>
        <v>27561.5</v>
      </c>
      <c r="L6" s="373">
        <v>66711690</v>
      </c>
      <c r="M6" s="373">
        <v>39</v>
      </c>
      <c r="N6" s="34" t="s">
        <v>96</v>
      </c>
      <c r="O6" s="320">
        <v>501892</v>
      </c>
      <c r="P6" s="47">
        <f>IFERROR(O6/L6,"-")</f>
        <v>7.5232991399258511E-3</v>
      </c>
      <c r="Q6" s="55">
        <v>17</v>
      </c>
      <c r="R6" s="47">
        <f>IFERROR(Q6/M6,"-")</f>
        <v>0.4358974358974359</v>
      </c>
      <c r="S6" s="61">
        <f t="shared" ref="S6:S23" si="1">IFERROR(O6/Q6,"-")</f>
        <v>29523.058823529413</v>
      </c>
      <c r="T6" s="373">
        <v>3484349950</v>
      </c>
      <c r="U6" s="373">
        <v>4283</v>
      </c>
      <c r="V6" s="34" t="s">
        <v>96</v>
      </c>
      <c r="W6" s="320">
        <v>103147366</v>
      </c>
      <c r="X6" s="47">
        <f>IFERROR(W6/T6,"-")</f>
        <v>2.9603044321079172E-2</v>
      </c>
      <c r="Y6" s="55">
        <v>805</v>
      </c>
      <c r="Z6" s="47">
        <f>IFERROR(Y6/U6,"-")</f>
        <v>0.18795236983422833</v>
      </c>
      <c r="AA6" s="135">
        <f t="shared" ref="AA6:AA23" si="2">IFERROR(W6/Y6,"-")</f>
        <v>128133.37391304348</v>
      </c>
      <c r="AB6" s="373">
        <v>4401246750</v>
      </c>
      <c r="AC6" s="373">
        <v>4563</v>
      </c>
      <c r="AD6" s="34" t="s">
        <v>96</v>
      </c>
      <c r="AE6" s="320">
        <v>169630875</v>
      </c>
      <c r="AF6" s="47">
        <f>IFERROR(AE6/AB6,"-")</f>
        <v>3.8541550754908255E-2</v>
      </c>
      <c r="AG6" s="55">
        <v>1083</v>
      </c>
      <c r="AH6" s="47">
        <f>IFERROR(AG6/AC6,"-")</f>
        <v>0.23734385272846811</v>
      </c>
      <c r="AI6" s="61">
        <f t="shared" ref="AI6:AI23" si="3">IFERROR(AE6/AG6,"-")</f>
        <v>156630.540166205</v>
      </c>
      <c r="AJ6" s="373">
        <v>3412152990</v>
      </c>
      <c r="AK6" s="373">
        <v>3367</v>
      </c>
      <c r="AL6" s="34" t="s">
        <v>96</v>
      </c>
      <c r="AM6" s="320">
        <v>104162283</v>
      </c>
      <c r="AN6" s="47">
        <f>IFERROR(AM6/AJ6,"-")</f>
        <v>3.0526850145719871E-2</v>
      </c>
      <c r="AO6" s="55">
        <v>911</v>
      </c>
      <c r="AP6" s="47">
        <f>IFERROR(AO6/AK6,"-")</f>
        <v>0.27056727056727059</v>
      </c>
      <c r="AQ6" s="61">
        <f t="shared" ref="AQ6:AQ23" si="4">IFERROR(AM6/AO6,"-")</f>
        <v>114338.4006586169</v>
      </c>
      <c r="AR6" s="373">
        <v>1520756720</v>
      </c>
      <c r="AS6" s="373">
        <v>1430</v>
      </c>
      <c r="AT6" s="34" t="s">
        <v>96</v>
      </c>
      <c r="AU6" s="320">
        <v>78126361</v>
      </c>
      <c r="AV6" s="47">
        <f>IFERROR(AU6/AR6,"-")</f>
        <v>5.1373345895851116E-2</v>
      </c>
      <c r="AW6" s="330">
        <v>391</v>
      </c>
      <c r="AX6" s="47">
        <f>IFERROR(AW6/AS6,"-")</f>
        <v>0.27342657342657345</v>
      </c>
      <c r="AY6" s="135">
        <f t="shared" ref="AY6:AY23" si="5">IFERROR(AU6/AW6,"-")</f>
        <v>199811.66496163682</v>
      </c>
      <c r="AZ6" s="373">
        <v>313536380</v>
      </c>
      <c r="BA6" s="373">
        <v>303</v>
      </c>
      <c r="BB6" s="34" t="s">
        <v>96</v>
      </c>
      <c r="BC6" s="320">
        <v>21011784</v>
      </c>
      <c r="BD6" s="47">
        <f>IFERROR(BC6/AZ6,"-")</f>
        <v>6.7015457663955932E-2</v>
      </c>
      <c r="BE6" s="55">
        <v>84</v>
      </c>
      <c r="BF6" s="47">
        <f>IFERROR(BE6/BA6,"-")</f>
        <v>0.27722772277227725</v>
      </c>
      <c r="BG6" s="61">
        <f t="shared" ref="BG6:BG23" si="6">IFERROR(BC6/BE6,"-")</f>
        <v>250140.28571428571</v>
      </c>
      <c r="BH6" s="373">
        <f>SUM(D6,L6,T6,AB6,AJ6,AR6,AZ6)</f>
        <v>13216338440</v>
      </c>
      <c r="BI6" s="373">
        <f>SUM(E6,M6,U6,AC6,AK6,AS6,BA6)</f>
        <v>14003</v>
      </c>
      <c r="BJ6" s="34" t="s">
        <v>96</v>
      </c>
      <c r="BK6" s="320">
        <f t="shared" ref="BK6:BK23" si="7">SUM(G6,O6,W6,AE6,AM6,AU6,BC6)</f>
        <v>476690807</v>
      </c>
      <c r="BL6" s="47">
        <f>IFERROR(BK6/BH6,"-")</f>
        <v>3.6068296008315598E-2</v>
      </c>
      <c r="BM6" s="55">
        <f t="shared" ref="BM6:BM23" si="8">SUM(I6,Q6,Y6,AG6,AO6,AW6,BE6)</f>
        <v>3295</v>
      </c>
      <c r="BN6" s="47">
        <f>IFERROR(BM6/BI6,"-")</f>
        <v>0.23530671998857389</v>
      </c>
      <c r="BO6" s="135">
        <f t="shared" ref="BO6:BO23" si="9">IFERROR(BK6/BM6,"-")</f>
        <v>144670.95811836116</v>
      </c>
      <c r="BP6" s="187"/>
      <c r="BR6" s="80"/>
      <c r="BS6" s="83" t="s">
        <v>146</v>
      </c>
      <c r="BT6" s="82">
        <f t="shared" ref="BT6:BT22" si="10">BK6</f>
        <v>476690807</v>
      </c>
      <c r="BU6" s="81">
        <f>IFERROR(BT6/$BT$5,"-")</f>
        <v>0.16115243557618175</v>
      </c>
      <c r="BV6" s="28"/>
    </row>
    <row r="7" spans="2:74" s="7" customFormat="1" ht="13.15" customHeight="1" thickTop="1" thickBot="1">
      <c r="B7" s="380"/>
      <c r="C7" s="381"/>
      <c r="D7" s="374"/>
      <c r="E7" s="374"/>
      <c r="F7" s="35" t="s">
        <v>97</v>
      </c>
      <c r="G7" s="59">
        <v>49314</v>
      </c>
      <c r="H7" s="48">
        <f>IFERROR(G7/D6,"-")</f>
        <v>2.8044877263142089E-3</v>
      </c>
      <c r="I7" s="59">
        <v>3</v>
      </c>
      <c r="J7" s="48">
        <f>IFERROR(I7/E6,"-")</f>
        <v>0.16666666666666666</v>
      </c>
      <c r="K7" s="62">
        <f t="shared" si="0"/>
        <v>16438</v>
      </c>
      <c r="L7" s="374"/>
      <c r="M7" s="374"/>
      <c r="N7" s="35" t="s">
        <v>97</v>
      </c>
      <c r="O7" s="59">
        <v>418931</v>
      </c>
      <c r="P7" s="48">
        <f>IFERROR(O7/L6,"-")</f>
        <v>6.2797239884044313E-3</v>
      </c>
      <c r="Q7" s="59">
        <v>13</v>
      </c>
      <c r="R7" s="48">
        <f>IFERROR(Q7/M6,"-")</f>
        <v>0.33333333333333331</v>
      </c>
      <c r="S7" s="62">
        <f t="shared" si="1"/>
        <v>32225.461538461539</v>
      </c>
      <c r="T7" s="374"/>
      <c r="U7" s="374"/>
      <c r="V7" s="35" t="s">
        <v>97</v>
      </c>
      <c r="W7" s="59">
        <v>77810159</v>
      </c>
      <c r="X7" s="48">
        <f>IFERROR(W7/T6,"-")</f>
        <v>2.2331327253739253E-2</v>
      </c>
      <c r="Y7" s="59">
        <v>1040</v>
      </c>
      <c r="Z7" s="48">
        <f>IFERROR(Y7/U6,"-")</f>
        <v>0.24282045295353724</v>
      </c>
      <c r="AA7" s="136">
        <f t="shared" si="2"/>
        <v>74817.460576923084</v>
      </c>
      <c r="AB7" s="374"/>
      <c r="AC7" s="374"/>
      <c r="AD7" s="35" t="s">
        <v>97</v>
      </c>
      <c r="AE7" s="59">
        <v>103797624</v>
      </c>
      <c r="AF7" s="48">
        <f>IFERROR(AE7/AB6,"-")</f>
        <v>2.3583686599711776E-2</v>
      </c>
      <c r="AG7" s="59">
        <v>1408</v>
      </c>
      <c r="AH7" s="48">
        <f>IFERROR(AG7/AC6,"-")</f>
        <v>0.30856892395353935</v>
      </c>
      <c r="AI7" s="62">
        <f t="shared" si="3"/>
        <v>73719.903409090912</v>
      </c>
      <c r="AJ7" s="374"/>
      <c r="AK7" s="374"/>
      <c r="AL7" s="35" t="s">
        <v>97</v>
      </c>
      <c r="AM7" s="59">
        <v>67426942</v>
      </c>
      <c r="AN7" s="48">
        <f>IFERROR(AM7/AJ6,"-")</f>
        <v>1.9760820279046163E-2</v>
      </c>
      <c r="AO7" s="59">
        <v>1158</v>
      </c>
      <c r="AP7" s="48">
        <f>IFERROR(AO7/AK6,"-")</f>
        <v>0.34392634392634391</v>
      </c>
      <c r="AQ7" s="62">
        <f t="shared" si="4"/>
        <v>58227.065630397236</v>
      </c>
      <c r="AR7" s="374"/>
      <c r="AS7" s="374"/>
      <c r="AT7" s="35" t="s">
        <v>97</v>
      </c>
      <c r="AU7" s="59">
        <v>20364356</v>
      </c>
      <c r="AV7" s="48">
        <f>IFERROR(AU7/AR6,"-")</f>
        <v>1.3390936059779502E-2</v>
      </c>
      <c r="AW7" s="62">
        <v>502</v>
      </c>
      <c r="AX7" s="48">
        <f>IFERROR(AW7/AS6,"-")</f>
        <v>0.35104895104895106</v>
      </c>
      <c r="AY7" s="185">
        <f t="shared" si="5"/>
        <v>40566.44621513944</v>
      </c>
      <c r="AZ7" s="374"/>
      <c r="BA7" s="374"/>
      <c r="BB7" s="35" t="s">
        <v>97</v>
      </c>
      <c r="BC7" s="59">
        <v>5029589</v>
      </c>
      <c r="BD7" s="48">
        <f>IFERROR(BC7/AZ6,"-")</f>
        <v>1.6041484563928433E-2</v>
      </c>
      <c r="BE7" s="59">
        <v>113</v>
      </c>
      <c r="BF7" s="48">
        <f>IFERROR(BE7/BA6,"-")</f>
        <v>0.37293729372937295</v>
      </c>
      <c r="BG7" s="62">
        <f t="shared" si="6"/>
        <v>44509.637168141591</v>
      </c>
      <c r="BH7" s="374"/>
      <c r="BI7" s="374"/>
      <c r="BJ7" s="35" t="s">
        <v>97</v>
      </c>
      <c r="BK7" s="59">
        <f t="shared" si="7"/>
        <v>274896915</v>
      </c>
      <c r="BL7" s="48">
        <f>IFERROR(BK7/BH6,"-")</f>
        <v>2.0799778716925774E-2</v>
      </c>
      <c r="BM7" s="59">
        <f t="shared" si="8"/>
        <v>4237</v>
      </c>
      <c r="BN7" s="48">
        <f>IFERROR(BM7/BI6,"-")</f>
        <v>0.30257801899592945</v>
      </c>
      <c r="BO7" s="136">
        <f t="shared" si="9"/>
        <v>64880.083785697425</v>
      </c>
      <c r="BP7" s="187"/>
      <c r="BR7" s="80"/>
      <c r="BS7" s="79" t="s">
        <v>145</v>
      </c>
      <c r="BT7" s="78">
        <f t="shared" si="10"/>
        <v>274896915</v>
      </c>
      <c r="BU7" s="77">
        <f t="shared" ref="BU7:BU22" si="11">IFERROR(BT7/$BT$5,"-")</f>
        <v>9.293300129580348E-2</v>
      </c>
      <c r="BV7" s="28"/>
    </row>
    <row r="8" spans="2:74" s="7" customFormat="1" ht="13.15" customHeight="1" thickTop="1" thickBot="1">
      <c r="B8" s="380"/>
      <c r="C8" s="381"/>
      <c r="D8" s="374"/>
      <c r="E8" s="374"/>
      <c r="F8" s="35" t="s">
        <v>380</v>
      </c>
      <c r="G8" s="59">
        <v>159875</v>
      </c>
      <c r="H8" s="48">
        <f>IFERROR(G8/D6,"-")</f>
        <v>9.0920930211397209E-3</v>
      </c>
      <c r="I8" s="59">
        <v>1</v>
      </c>
      <c r="J8" s="48">
        <f>IFERROR(I8/E6,"-")</f>
        <v>5.5555555555555552E-2</v>
      </c>
      <c r="K8" s="62">
        <f t="shared" si="0"/>
        <v>159875</v>
      </c>
      <c r="L8" s="374"/>
      <c r="M8" s="374"/>
      <c r="N8" s="35" t="s">
        <v>380</v>
      </c>
      <c r="O8" s="59">
        <v>432505</v>
      </c>
      <c r="P8" s="48">
        <f>IFERROR(O8/L6,"-")</f>
        <v>6.4831965731942933E-3</v>
      </c>
      <c r="Q8" s="59">
        <v>5</v>
      </c>
      <c r="R8" s="48">
        <f>IFERROR(Q8/M6,"-")</f>
        <v>0.12820512820512819</v>
      </c>
      <c r="S8" s="62">
        <f t="shared" si="1"/>
        <v>86501</v>
      </c>
      <c r="T8" s="374"/>
      <c r="U8" s="374"/>
      <c r="V8" s="35" t="s">
        <v>380</v>
      </c>
      <c r="W8" s="59">
        <v>58242411</v>
      </c>
      <c r="X8" s="48">
        <f>IFERROR(W8/T6,"-")</f>
        <v>1.6715430951474895E-2</v>
      </c>
      <c r="Y8" s="59">
        <v>359</v>
      </c>
      <c r="Z8" s="48">
        <f>IFERROR(Y8/U6,"-")</f>
        <v>8.3819752509922948E-2</v>
      </c>
      <c r="AA8" s="136">
        <f t="shared" si="2"/>
        <v>162235.12813370474</v>
      </c>
      <c r="AB8" s="374"/>
      <c r="AC8" s="374"/>
      <c r="AD8" s="35" t="s">
        <v>380</v>
      </c>
      <c r="AE8" s="59">
        <v>73189693</v>
      </c>
      <c r="AF8" s="48">
        <f>IFERROR(AE8/AB6,"-")</f>
        <v>1.6629309183812519E-2</v>
      </c>
      <c r="AG8" s="59">
        <v>422</v>
      </c>
      <c r="AH8" s="48">
        <f>IFERROR(AG8/AC6,"-")</f>
        <v>9.2483015559938639E-2</v>
      </c>
      <c r="AI8" s="62">
        <f t="shared" si="3"/>
        <v>173435.29146919432</v>
      </c>
      <c r="AJ8" s="374"/>
      <c r="AK8" s="374"/>
      <c r="AL8" s="35" t="s">
        <v>380</v>
      </c>
      <c r="AM8" s="59">
        <v>46791126</v>
      </c>
      <c r="AN8" s="48">
        <f>IFERROR(AM8/AJ6,"-")</f>
        <v>1.371307972917123E-2</v>
      </c>
      <c r="AO8" s="59">
        <v>279</v>
      </c>
      <c r="AP8" s="48">
        <f>IFERROR(AO8/AK6,"-")</f>
        <v>8.286308286308286E-2</v>
      </c>
      <c r="AQ8" s="62">
        <f t="shared" si="4"/>
        <v>167710.12903225806</v>
      </c>
      <c r="AR8" s="374"/>
      <c r="AS8" s="374"/>
      <c r="AT8" s="35" t="s">
        <v>380</v>
      </c>
      <c r="AU8" s="59">
        <v>15317105</v>
      </c>
      <c r="AV8" s="48">
        <f>IFERROR(AU8/AR6,"-")</f>
        <v>1.0072028483293501E-2</v>
      </c>
      <c r="AW8" s="62">
        <v>97</v>
      </c>
      <c r="AX8" s="48">
        <f>IFERROR(AW8/AS6,"-")</f>
        <v>6.7832167832167833E-2</v>
      </c>
      <c r="AY8" s="185">
        <f t="shared" si="5"/>
        <v>157908.29896907217</v>
      </c>
      <c r="AZ8" s="374"/>
      <c r="BA8" s="374"/>
      <c r="BB8" s="35" t="s">
        <v>380</v>
      </c>
      <c r="BC8" s="59">
        <v>1501355</v>
      </c>
      <c r="BD8" s="48">
        <f>IFERROR(BC8/AZ6,"-")</f>
        <v>4.7884554895990059E-3</v>
      </c>
      <c r="BE8" s="59">
        <v>20</v>
      </c>
      <c r="BF8" s="48">
        <f>IFERROR(BE8/BA6,"-")</f>
        <v>6.6006600660066E-2</v>
      </c>
      <c r="BG8" s="62">
        <f t="shared" si="6"/>
        <v>75067.75</v>
      </c>
      <c r="BH8" s="374"/>
      <c r="BI8" s="374"/>
      <c r="BJ8" s="35" t="s">
        <v>380</v>
      </c>
      <c r="BK8" s="59">
        <f t="shared" si="7"/>
        <v>195634070</v>
      </c>
      <c r="BL8" s="48">
        <f>IFERROR(BK8/BH6,"-")</f>
        <v>1.4802441000443993E-2</v>
      </c>
      <c r="BM8" s="59">
        <f t="shared" si="8"/>
        <v>1183</v>
      </c>
      <c r="BN8" s="48">
        <f>IFERROR(BM8/BI6,"-")</f>
        <v>8.4481896736413625E-2</v>
      </c>
      <c r="BO8" s="136">
        <f t="shared" si="9"/>
        <v>165371.14961961115</v>
      </c>
      <c r="BP8" s="187"/>
      <c r="BR8" s="80"/>
      <c r="BS8" s="79" t="s">
        <v>380</v>
      </c>
      <c r="BT8" s="78">
        <f t="shared" si="10"/>
        <v>195634070</v>
      </c>
      <c r="BU8" s="77">
        <f t="shared" si="11"/>
        <v>6.6137014599866678E-2</v>
      </c>
      <c r="BV8" s="28"/>
    </row>
    <row r="9" spans="2:74" s="7" customFormat="1" ht="13.15" customHeight="1" thickTop="1" thickBot="1">
      <c r="B9" s="380"/>
      <c r="C9" s="381"/>
      <c r="D9" s="374"/>
      <c r="E9" s="374"/>
      <c r="F9" s="36" t="s">
        <v>98</v>
      </c>
      <c r="G9" s="59">
        <v>47716</v>
      </c>
      <c r="H9" s="48">
        <f>IFERROR(G9/D6,"-")</f>
        <v>2.7136094486111205E-3</v>
      </c>
      <c r="I9" s="59">
        <v>5</v>
      </c>
      <c r="J9" s="48">
        <f>IFERROR(I9/E6,"-")</f>
        <v>0.27777777777777779</v>
      </c>
      <c r="K9" s="62">
        <f t="shared" si="0"/>
        <v>9543.2000000000007</v>
      </c>
      <c r="L9" s="374"/>
      <c r="M9" s="374"/>
      <c r="N9" s="36" t="s">
        <v>98</v>
      </c>
      <c r="O9" s="59">
        <v>233579</v>
      </c>
      <c r="P9" s="48">
        <f>IFERROR(O9/L6,"-")</f>
        <v>3.5013203832791524E-3</v>
      </c>
      <c r="Q9" s="59">
        <v>10</v>
      </c>
      <c r="R9" s="48">
        <f>IFERROR(Q9/M6,"-")</f>
        <v>0.25641025641025639</v>
      </c>
      <c r="S9" s="62">
        <f t="shared" si="1"/>
        <v>23357.9</v>
      </c>
      <c r="T9" s="374"/>
      <c r="U9" s="374"/>
      <c r="V9" s="36" t="s">
        <v>98</v>
      </c>
      <c r="W9" s="59">
        <v>62554267</v>
      </c>
      <c r="X9" s="48">
        <f>IFERROR(W9/T6,"-")</f>
        <v>1.7952923184423538E-2</v>
      </c>
      <c r="Y9" s="59">
        <v>961</v>
      </c>
      <c r="Z9" s="48">
        <f>IFERROR(Y9/U6,"-")</f>
        <v>0.22437543777725893</v>
      </c>
      <c r="AA9" s="136">
        <f t="shared" si="2"/>
        <v>65092.889698231011</v>
      </c>
      <c r="AB9" s="374"/>
      <c r="AC9" s="374"/>
      <c r="AD9" s="36" t="s">
        <v>98</v>
      </c>
      <c r="AE9" s="59">
        <v>74887508</v>
      </c>
      <c r="AF9" s="48">
        <f>IFERROR(AE9/AB6,"-")</f>
        <v>1.7015066923934678E-2</v>
      </c>
      <c r="AG9" s="59">
        <v>1399</v>
      </c>
      <c r="AH9" s="48">
        <f>IFERROR(AG9/AC6,"-")</f>
        <v>0.30659653736576814</v>
      </c>
      <c r="AI9" s="62">
        <f t="shared" si="3"/>
        <v>53529.312365975697</v>
      </c>
      <c r="AJ9" s="374"/>
      <c r="AK9" s="374"/>
      <c r="AL9" s="36" t="s">
        <v>98</v>
      </c>
      <c r="AM9" s="59">
        <v>68054391</v>
      </c>
      <c r="AN9" s="48">
        <f>IFERROR(AM9/AJ6,"-")</f>
        <v>1.99447068169121E-2</v>
      </c>
      <c r="AO9" s="59">
        <v>1144</v>
      </c>
      <c r="AP9" s="48">
        <f>IFERROR(AO9/AK6,"-")</f>
        <v>0.33976833976833976</v>
      </c>
      <c r="AQ9" s="62">
        <f t="shared" si="4"/>
        <v>59488.104020979023</v>
      </c>
      <c r="AR9" s="374"/>
      <c r="AS9" s="374"/>
      <c r="AT9" s="36" t="s">
        <v>98</v>
      </c>
      <c r="AU9" s="59">
        <v>26713147</v>
      </c>
      <c r="AV9" s="48">
        <f>IFERROR(AU9/AR6,"-")</f>
        <v>1.7565693873770948E-2</v>
      </c>
      <c r="AW9" s="62">
        <v>514</v>
      </c>
      <c r="AX9" s="48">
        <f>IFERROR(AW9/AS6,"-")</f>
        <v>0.35944055944055942</v>
      </c>
      <c r="AY9" s="185">
        <f t="shared" si="5"/>
        <v>51971.103112840465</v>
      </c>
      <c r="AZ9" s="374"/>
      <c r="BA9" s="374"/>
      <c r="BB9" s="36" t="s">
        <v>98</v>
      </c>
      <c r="BC9" s="59">
        <v>3045720</v>
      </c>
      <c r="BD9" s="48">
        <f>IFERROR(BC9/AZ6,"-")</f>
        <v>9.7140880429888235E-3</v>
      </c>
      <c r="BE9" s="59">
        <v>109</v>
      </c>
      <c r="BF9" s="48">
        <f>IFERROR(BE9/BA6,"-")</f>
        <v>0.35973597359735976</v>
      </c>
      <c r="BG9" s="62">
        <f t="shared" si="6"/>
        <v>27942.385321100919</v>
      </c>
      <c r="BH9" s="374"/>
      <c r="BI9" s="374"/>
      <c r="BJ9" s="36" t="s">
        <v>98</v>
      </c>
      <c r="BK9" s="59">
        <f t="shared" si="7"/>
        <v>235536328</v>
      </c>
      <c r="BL9" s="48">
        <f>IFERROR(BK9/BH6,"-")</f>
        <v>1.78216023348143E-2</v>
      </c>
      <c r="BM9" s="59">
        <f t="shared" si="8"/>
        <v>4142</v>
      </c>
      <c r="BN9" s="48">
        <f>IFERROR(BM9/BI6,"-")</f>
        <v>0.29579375848032563</v>
      </c>
      <c r="BO9" s="136">
        <f t="shared" si="9"/>
        <v>56865.361661033319</v>
      </c>
      <c r="BP9" s="187"/>
      <c r="BR9" s="80"/>
      <c r="BS9" s="79" t="s">
        <v>144</v>
      </c>
      <c r="BT9" s="78">
        <f t="shared" si="10"/>
        <v>235536328</v>
      </c>
      <c r="BU9" s="77">
        <f t="shared" si="11"/>
        <v>7.962656792722754E-2</v>
      </c>
      <c r="BV9" s="28"/>
    </row>
    <row r="10" spans="2:74" s="7" customFormat="1" ht="13.15" customHeight="1" thickTop="1" thickBot="1">
      <c r="B10" s="380"/>
      <c r="C10" s="381"/>
      <c r="D10" s="374"/>
      <c r="E10" s="374"/>
      <c r="F10" s="36" t="s">
        <v>99</v>
      </c>
      <c r="G10" s="59">
        <v>6584</v>
      </c>
      <c r="H10" s="48">
        <f>IFERROR(G10/D6,"-")</f>
        <v>3.7443215293938339E-4</v>
      </c>
      <c r="I10" s="59">
        <v>2</v>
      </c>
      <c r="J10" s="48">
        <f>IFERROR(I10/E6,"-")</f>
        <v>0.1111111111111111</v>
      </c>
      <c r="K10" s="62">
        <f t="shared" si="0"/>
        <v>3292</v>
      </c>
      <c r="L10" s="374"/>
      <c r="M10" s="374"/>
      <c r="N10" s="36" t="s">
        <v>99</v>
      </c>
      <c r="O10" s="59">
        <v>0</v>
      </c>
      <c r="P10" s="48">
        <f>IFERROR(O10/L6,"-")</f>
        <v>0</v>
      </c>
      <c r="Q10" s="59">
        <v>0</v>
      </c>
      <c r="R10" s="48">
        <f>IFERROR(Q10/M6,"-")</f>
        <v>0</v>
      </c>
      <c r="S10" s="62" t="str">
        <f t="shared" si="1"/>
        <v>-</v>
      </c>
      <c r="T10" s="374"/>
      <c r="U10" s="374"/>
      <c r="V10" s="36" t="s">
        <v>99</v>
      </c>
      <c r="W10" s="59">
        <v>12066187</v>
      </c>
      <c r="X10" s="48">
        <f>IFERROR(W10/T6,"-")</f>
        <v>3.4629664566270101E-3</v>
      </c>
      <c r="Y10" s="59">
        <v>202</v>
      </c>
      <c r="Z10" s="48">
        <f>IFERROR(Y10/U6,"-")</f>
        <v>4.7163203362129348E-2</v>
      </c>
      <c r="AA10" s="136">
        <f t="shared" si="2"/>
        <v>59733.599009900987</v>
      </c>
      <c r="AB10" s="374"/>
      <c r="AC10" s="374"/>
      <c r="AD10" s="36" t="s">
        <v>99</v>
      </c>
      <c r="AE10" s="59">
        <v>7258076</v>
      </c>
      <c r="AF10" s="48">
        <f>IFERROR(AE10/AB6,"-")</f>
        <v>1.6490954523283659E-3</v>
      </c>
      <c r="AG10" s="59">
        <v>227</v>
      </c>
      <c r="AH10" s="48">
        <f>IFERROR(AG10/AC6,"-")</f>
        <v>4.9747972824895903E-2</v>
      </c>
      <c r="AI10" s="62">
        <f t="shared" si="3"/>
        <v>31973.903083700439</v>
      </c>
      <c r="AJ10" s="374"/>
      <c r="AK10" s="374"/>
      <c r="AL10" s="36" t="s">
        <v>99</v>
      </c>
      <c r="AM10" s="59">
        <v>6718612</v>
      </c>
      <c r="AN10" s="48">
        <f>IFERROR(AM10/AJ6,"-")</f>
        <v>1.9690242552693983E-3</v>
      </c>
      <c r="AO10" s="59">
        <v>197</v>
      </c>
      <c r="AP10" s="48">
        <f>IFERROR(AO10/AK6,"-")</f>
        <v>5.8509058509058506E-2</v>
      </c>
      <c r="AQ10" s="62">
        <f t="shared" si="4"/>
        <v>34104.629441624369</v>
      </c>
      <c r="AR10" s="374"/>
      <c r="AS10" s="374"/>
      <c r="AT10" s="36" t="s">
        <v>99</v>
      </c>
      <c r="AU10" s="59">
        <v>963986</v>
      </c>
      <c r="AV10" s="48">
        <f>IFERROR(AU10/AR6,"-")</f>
        <v>6.3388574077778855E-4</v>
      </c>
      <c r="AW10" s="62">
        <v>67</v>
      </c>
      <c r="AX10" s="48">
        <f>IFERROR(AW10/AS6,"-")</f>
        <v>4.685314685314685E-2</v>
      </c>
      <c r="AY10" s="185">
        <f t="shared" si="5"/>
        <v>14387.850746268658</v>
      </c>
      <c r="AZ10" s="374"/>
      <c r="BA10" s="374"/>
      <c r="BB10" s="36" t="s">
        <v>99</v>
      </c>
      <c r="BC10" s="59">
        <v>161967</v>
      </c>
      <c r="BD10" s="48">
        <f>IFERROR(BC10/AZ6,"-")</f>
        <v>5.165812018369288E-4</v>
      </c>
      <c r="BE10" s="59">
        <v>11</v>
      </c>
      <c r="BF10" s="48">
        <f>IFERROR(BE10/BA6,"-")</f>
        <v>3.6303630363036306E-2</v>
      </c>
      <c r="BG10" s="62">
        <f t="shared" si="6"/>
        <v>14724.272727272728</v>
      </c>
      <c r="BH10" s="374"/>
      <c r="BI10" s="374"/>
      <c r="BJ10" s="36" t="s">
        <v>99</v>
      </c>
      <c r="BK10" s="59">
        <f t="shared" si="7"/>
        <v>27175412</v>
      </c>
      <c r="BL10" s="48">
        <f>IFERROR(BK10/BH6,"-")</f>
        <v>2.0561982521385856E-3</v>
      </c>
      <c r="BM10" s="59">
        <f t="shared" si="8"/>
        <v>706</v>
      </c>
      <c r="BN10" s="48">
        <f>IFERROR(BM10/BI6,"-")</f>
        <v>5.0417767621224026E-2</v>
      </c>
      <c r="BO10" s="136">
        <f t="shared" si="9"/>
        <v>38492.084985835696</v>
      </c>
      <c r="BP10" s="187"/>
      <c r="BR10" s="80"/>
      <c r="BS10" s="79" t="s">
        <v>143</v>
      </c>
      <c r="BT10" s="78">
        <f t="shared" si="10"/>
        <v>27175412</v>
      </c>
      <c r="BU10" s="77">
        <f t="shared" si="11"/>
        <v>9.1870532581640411E-3</v>
      </c>
      <c r="BV10" s="28"/>
    </row>
    <row r="11" spans="2:74" s="7" customFormat="1" ht="13.15" customHeight="1" thickTop="1" thickBot="1">
      <c r="B11" s="380"/>
      <c r="C11" s="381"/>
      <c r="D11" s="374"/>
      <c r="E11" s="374"/>
      <c r="F11" s="36" t="s">
        <v>100</v>
      </c>
      <c r="G11" s="59">
        <v>323473</v>
      </c>
      <c r="H11" s="48">
        <f>IFERROR(G11/D6,"-")</f>
        <v>1.8395913093523869E-2</v>
      </c>
      <c r="I11" s="59">
        <v>9</v>
      </c>
      <c r="J11" s="48">
        <f>IFERROR(I11/E6,"-")</f>
        <v>0.5</v>
      </c>
      <c r="K11" s="62">
        <f t="shared" si="0"/>
        <v>35941.444444444445</v>
      </c>
      <c r="L11" s="374"/>
      <c r="M11" s="374"/>
      <c r="N11" s="36" t="s">
        <v>100</v>
      </c>
      <c r="O11" s="59">
        <v>681301</v>
      </c>
      <c r="P11" s="48">
        <f>IFERROR(O11/L6,"-")</f>
        <v>1.0212617908495498E-2</v>
      </c>
      <c r="Q11" s="59">
        <v>14</v>
      </c>
      <c r="R11" s="48">
        <f>IFERROR(Q11/M6,"-")</f>
        <v>0.35897435897435898</v>
      </c>
      <c r="S11" s="62">
        <f t="shared" si="1"/>
        <v>48664.357142857145</v>
      </c>
      <c r="T11" s="374"/>
      <c r="U11" s="374"/>
      <c r="V11" s="36" t="s">
        <v>100</v>
      </c>
      <c r="W11" s="59">
        <v>78916843</v>
      </c>
      <c r="X11" s="48">
        <f>IFERROR(W11/T6,"-")</f>
        <v>2.2648942882444973E-2</v>
      </c>
      <c r="Y11" s="59">
        <v>1270</v>
      </c>
      <c r="Z11" s="48">
        <f>IFERROR(Y11/U6,"-")</f>
        <v>0.29652113004903108</v>
      </c>
      <c r="AA11" s="136">
        <f t="shared" si="2"/>
        <v>62139.246456692912</v>
      </c>
      <c r="AB11" s="374"/>
      <c r="AC11" s="374"/>
      <c r="AD11" s="36" t="s">
        <v>100</v>
      </c>
      <c r="AE11" s="59">
        <v>102686411</v>
      </c>
      <c r="AF11" s="48">
        <f>IFERROR(AE11/AB6,"-")</f>
        <v>2.3331209730515563E-2</v>
      </c>
      <c r="AG11" s="59">
        <v>1736</v>
      </c>
      <c r="AH11" s="48">
        <f>IFERROR(AG11/AC6,"-")</f>
        <v>0.38045145737453429</v>
      </c>
      <c r="AI11" s="62">
        <f t="shared" si="3"/>
        <v>59151.158410138247</v>
      </c>
      <c r="AJ11" s="374"/>
      <c r="AK11" s="374"/>
      <c r="AL11" s="36" t="s">
        <v>100</v>
      </c>
      <c r="AM11" s="59">
        <v>70144959</v>
      </c>
      <c r="AN11" s="48">
        <f>IFERROR(AM11/AJ6,"-")</f>
        <v>2.0557389778703916E-2</v>
      </c>
      <c r="AO11" s="59">
        <v>1456</v>
      </c>
      <c r="AP11" s="48">
        <f>IFERROR(AO11/AK6,"-")</f>
        <v>0.43243243243243246</v>
      </c>
      <c r="AQ11" s="62">
        <f t="shared" si="4"/>
        <v>48176.482829670327</v>
      </c>
      <c r="AR11" s="374"/>
      <c r="AS11" s="374"/>
      <c r="AT11" s="36" t="s">
        <v>100</v>
      </c>
      <c r="AU11" s="59">
        <v>37953120</v>
      </c>
      <c r="AV11" s="48">
        <f>IFERROR(AU11/AR6,"-")</f>
        <v>2.4956733382049432E-2</v>
      </c>
      <c r="AW11" s="62">
        <v>591</v>
      </c>
      <c r="AX11" s="48">
        <f>IFERROR(AW11/AS6,"-")</f>
        <v>0.41328671328671329</v>
      </c>
      <c r="AY11" s="185">
        <f t="shared" si="5"/>
        <v>64218.477157360408</v>
      </c>
      <c r="AZ11" s="374"/>
      <c r="BA11" s="374"/>
      <c r="BB11" s="36" t="s">
        <v>100</v>
      </c>
      <c r="BC11" s="59">
        <v>2897350</v>
      </c>
      <c r="BD11" s="48">
        <f>IFERROR(BC11/AZ6,"-")</f>
        <v>9.2408734195374709E-3</v>
      </c>
      <c r="BE11" s="59">
        <v>115</v>
      </c>
      <c r="BF11" s="48">
        <f>IFERROR(BE11/BA6,"-")</f>
        <v>0.37953795379537952</v>
      </c>
      <c r="BG11" s="62">
        <f t="shared" si="6"/>
        <v>25194.347826086956</v>
      </c>
      <c r="BH11" s="374"/>
      <c r="BI11" s="374"/>
      <c r="BJ11" s="36" t="s">
        <v>100</v>
      </c>
      <c r="BK11" s="59">
        <f t="shared" si="7"/>
        <v>293603457</v>
      </c>
      <c r="BL11" s="48">
        <f>IFERROR(BK11/BH6,"-")</f>
        <v>2.2215189050500739E-2</v>
      </c>
      <c r="BM11" s="59">
        <f t="shared" si="8"/>
        <v>5191</v>
      </c>
      <c r="BN11" s="48">
        <f>IFERROR(BM11/BI6,"-")</f>
        <v>0.37070627722630867</v>
      </c>
      <c r="BO11" s="136">
        <f t="shared" si="9"/>
        <v>56560.095742631478</v>
      </c>
      <c r="BP11" s="187"/>
      <c r="BR11" s="80"/>
      <c r="BS11" s="79" t="s">
        <v>142</v>
      </c>
      <c r="BT11" s="78">
        <f t="shared" si="10"/>
        <v>293603457</v>
      </c>
      <c r="BU11" s="77">
        <f t="shared" si="11"/>
        <v>9.9257026765227185E-2</v>
      </c>
      <c r="BV11" s="28"/>
    </row>
    <row r="12" spans="2:74" s="7" customFormat="1" ht="13.15" customHeight="1" thickTop="1" thickBot="1">
      <c r="B12" s="380"/>
      <c r="C12" s="381"/>
      <c r="D12" s="374"/>
      <c r="E12" s="374"/>
      <c r="F12" s="36" t="s">
        <v>101</v>
      </c>
      <c r="G12" s="59">
        <v>103735</v>
      </c>
      <c r="H12" s="48">
        <f>IFERROR(G12/D6,"-")</f>
        <v>5.8994105992051845E-3</v>
      </c>
      <c r="I12" s="59">
        <v>4</v>
      </c>
      <c r="J12" s="48">
        <f>IFERROR(I12/E6,"-")</f>
        <v>0.22222222222222221</v>
      </c>
      <c r="K12" s="62">
        <f t="shared" si="0"/>
        <v>25933.75</v>
      </c>
      <c r="L12" s="374"/>
      <c r="M12" s="374"/>
      <c r="N12" s="36" t="s">
        <v>101</v>
      </c>
      <c r="O12" s="59">
        <v>1357349</v>
      </c>
      <c r="P12" s="48">
        <f>IFERROR(O12/L6,"-")</f>
        <v>2.0346493995280289E-2</v>
      </c>
      <c r="Q12" s="59">
        <v>14</v>
      </c>
      <c r="R12" s="48">
        <f>IFERROR(Q12/M6,"-")</f>
        <v>0.35897435897435898</v>
      </c>
      <c r="S12" s="62">
        <f t="shared" si="1"/>
        <v>96953.5</v>
      </c>
      <c r="T12" s="374"/>
      <c r="U12" s="374"/>
      <c r="V12" s="36" t="s">
        <v>101</v>
      </c>
      <c r="W12" s="59">
        <v>83242924</v>
      </c>
      <c r="X12" s="48">
        <f>IFERROR(W12/T6,"-")</f>
        <v>2.3890517655954735E-2</v>
      </c>
      <c r="Y12" s="59">
        <v>1303</v>
      </c>
      <c r="Z12" s="48">
        <f>IFERROR(Y12/U6,"-")</f>
        <v>0.30422600980621062</v>
      </c>
      <c r="AA12" s="136">
        <f t="shared" si="2"/>
        <v>63885.590176515732</v>
      </c>
      <c r="AB12" s="374"/>
      <c r="AC12" s="374"/>
      <c r="AD12" s="36" t="s">
        <v>101</v>
      </c>
      <c r="AE12" s="59">
        <v>144541277</v>
      </c>
      <c r="AF12" s="48">
        <f>IFERROR(AE12/AB6,"-")</f>
        <v>3.2840984659630819E-2</v>
      </c>
      <c r="AG12" s="59">
        <v>1826</v>
      </c>
      <c r="AH12" s="48">
        <f>IFERROR(AG12/AC6,"-")</f>
        <v>0.40017532325224631</v>
      </c>
      <c r="AI12" s="62">
        <f t="shared" si="3"/>
        <v>79157.325848849941</v>
      </c>
      <c r="AJ12" s="374"/>
      <c r="AK12" s="374"/>
      <c r="AL12" s="36" t="s">
        <v>101</v>
      </c>
      <c r="AM12" s="59">
        <v>145455156</v>
      </c>
      <c r="AN12" s="48">
        <f>IFERROR(AM12/AJ6,"-")</f>
        <v>4.2628556347351826E-2</v>
      </c>
      <c r="AO12" s="59">
        <v>1572</v>
      </c>
      <c r="AP12" s="48">
        <f>IFERROR(AO12/AK6,"-")</f>
        <v>0.46688446688446689</v>
      </c>
      <c r="AQ12" s="62">
        <f t="shared" si="4"/>
        <v>92528.725190839701</v>
      </c>
      <c r="AR12" s="374"/>
      <c r="AS12" s="374"/>
      <c r="AT12" s="36" t="s">
        <v>101</v>
      </c>
      <c r="AU12" s="59">
        <v>71460858</v>
      </c>
      <c r="AV12" s="48">
        <f>IFERROR(AU12/AR6,"-")</f>
        <v>4.6990328604301683E-2</v>
      </c>
      <c r="AW12" s="62">
        <v>708</v>
      </c>
      <c r="AX12" s="48">
        <f>IFERROR(AW12/AS6,"-")</f>
        <v>0.49510489510489508</v>
      </c>
      <c r="AY12" s="185">
        <f t="shared" si="5"/>
        <v>100933.41525423729</v>
      </c>
      <c r="AZ12" s="374"/>
      <c r="BA12" s="374"/>
      <c r="BB12" s="36" t="s">
        <v>101</v>
      </c>
      <c r="BC12" s="59">
        <v>16620155</v>
      </c>
      <c r="BD12" s="48">
        <f>IFERROR(BC12/AZ6,"-")</f>
        <v>5.300869710876932E-2</v>
      </c>
      <c r="BE12" s="59">
        <v>155</v>
      </c>
      <c r="BF12" s="48">
        <f>IFERROR(BE12/BA6,"-")</f>
        <v>0.51155115511551152</v>
      </c>
      <c r="BG12" s="62">
        <f t="shared" si="6"/>
        <v>107226.80645161291</v>
      </c>
      <c r="BH12" s="374"/>
      <c r="BI12" s="374"/>
      <c r="BJ12" s="36" t="s">
        <v>101</v>
      </c>
      <c r="BK12" s="59">
        <f t="shared" si="7"/>
        <v>462781454</v>
      </c>
      <c r="BL12" s="48">
        <f>IFERROR(BK12/BH6,"-")</f>
        <v>3.5015859808747454E-2</v>
      </c>
      <c r="BM12" s="59">
        <f t="shared" si="8"/>
        <v>5582</v>
      </c>
      <c r="BN12" s="48">
        <f>IFERROR(BM12/BI6,"-")</f>
        <v>0.39862886524316216</v>
      </c>
      <c r="BO12" s="136">
        <f t="shared" si="9"/>
        <v>82906.029021855968</v>
      </c>
      <c r="BP12" s="187"/>
      <c r="BR12" s="80"/>
      <c r="BS12" s="79" t="s">
        <v>141</v>
      </c>
      <c r="BT12" s="78">
        <f t="shared" si="10"/>
        <v>462781454</v>
      </c>
      <c r="BU12" s="77">
        <f t="shared" si="11"/>
        <v>0.15645017138244646</v>
      </c>
      <c r="BV12" s="28"/>
    </row>
    <row r="13" spans="2:74" s="7" customFormat="1" ht="13.15" customHeight="1" thickTop="1" thickBot="1">
      <c r="B13" s="380"/>
      <c r="C13" s="381"/>
      <c r="D13" s="374"/>
      <c r="E13" s="374"/>
      <c r="F13" s="36" t="s">
        <v>102</v>
      </c>
      <c r="G13" s="59">
        <v>34987</v>
      </c>
      <c r="H13" s="48">
        <f>IFERROR(G13/D6,"-")</f>
        <v>1.989711077595718E-3</v>
      </c>
      <c r="I13" s="59">
        <v>5</v>
      </c>
      <c r="J13" s="48">
        <f>IFERROR(I13/E6,"-")</f>
        <v>0.27777777777777779</v>
      </c>
      <c r="K13" s="62">
        <f t="shared" si="0"/>
        <v>6997.4</v>
      </c>
      <c r="L13" s="374"/>
      <c r="M13" s="374"/>
      <c r="N13" s="36" t="s">
        <v>102</v>
      </c>
      <c r="O13" s="59">
        <v>998762</v>
      </c>
      <c r="P13" s="48">
        <f>IFERROR(O13/L6,"-")</f>
        <v>1.4971319119632556E-2</v>
      </c>
      <c r="Q13" s="59">
        <v>5</v>
      </c>
      <c r="R13" s="48">
        <f>IFERROR(Q13/M6,"-")</f>
        <v>0.12820512820512819</v>
      </c>
      <c r="S13" s="62">
        <f t="shared" si="1"/>
        <v>199752.4</v>
      </c>
      <c r="T13" s="374"/>
      <c r="U13" s="374"/>
      <c r="V13" s="36" t="s">
        <v>102</v>
      </c>
      <c r="W13" s="59">
        <v>65993612</v>
      </c>
      <c r="X13" s="48">
        <f>IFERROR(W13/T6,"-")</f>
        <v>1.8940006872731025E-2</v>
      </c>
      <c r="Y13" s="59">
        <v>409</v>
      </c>
      <c r="Z13" s="48">
        <f>IFERROR(Y13/U6,"-")</f>
        <v>9.5493812748073781E-2</v>
      </c>
      <c r="AA13" s="136">
        <f t="shared" si="2"/>
        <v>161353.57457212714</v>
      </c>
      <c r="AB13" s="374"/>
      <c r="AC13" s="374"/>
      <c r="AD13" s="36" t="s">
        <v>102</v>
      </c>
      <c r="AE13" s="59">
        <v>120664487</v>
      </c>
      <c r="AF13" s="48">
        <f>IFERROR(AE13/AB6,"-")</f>
        <v>2.7415978665590608E-2</v>
      </c>
      <c r="AG13" s="59">
        <v>730</v>
      </c>
      <c r="AH13" s="48">
        <f>IFERROR(AG13/AC6,"-")</f>
        <v>0.15998246767477536</v>
      </c>
      <c r="AI13" s="62">
        <f t="shared" si="3"/>
        <v>165293.81780821917</v>
      </c>
      <c r="AJ13" s="374"/>
      <c r="AK13" s="374"/>
      <c r="AL13" s="36" t="s">
        <v>102</v>
      </c>
      <c r="AM13" s="59">
        <v>176454884</v>
      </c>
      <c r="AN13" s="48">
        <f>IFERROR(AM13/AJ6,"-")</f>
        <v>5.1713649568802013E-2</v>
      </c>
      <c r="AO13" s="59">
        <v>711</v>
      </c>
      <c r="AP13" s="48">
        <f>IFERROR(AO13/AK6,"-")</f>
        <v>0.21116721116721116</v>
      </c>
      <c r="AQ13" s="62">
        <f t="shared" si="4"/>
        <v>248178.45850914204</v>
      </c>
      <c r="AR13" s="374"/>
      <c r="AS13" s="374"/>
      <c r="AT13" s="36" t="s">
        <v>102</v>
      </c>
      <c r="AU13" s="59">
        <v>146639726</v>
      </c>
      <c r="AV13" s="48">
        <f>IFERROR(AU13/AR6,"-")</f>
        <v>9.642549927380889E-2</v>
      </c>
      <c r="AW13" s="62">
        <v>374</v>
      </c>
      <c r="AX13" s="48">
        <f>IFERROR(AW13/AS6,"-")</f>
        <v>0.26153846153846155</v>
      </c>
      <c r="AY13" s="185">
        <f t="shared" si="5"/>
        <v>392084.82887700532</v>
      </c>
      <c r="AZ13" s="374"/>
      <c r="BA13" s="374"/>
      <c r="BB13" s="36" t="s">
        <v>102</v>
      </c>
      <c r="BC13" s="59">
        <v>31629624</v>
      </c>
      <c r="BD13" s="48">
        <f>IFERROR(BC13/AZ6,"-")</f>
        <v>0.10088023597134087</v>
      </c>
      <c r="BE13" s="59">
        <v>91</v>
      </c>
      <c r="BF13" s="48">
        <f>IFERROR(BE13/BA6,"-")</f>
        <v>0.30033003300330036</v>
      </c>
      <c r="BG13" s="62">
        <f t="shared" si="6"/>
        <v>347578.28571428574</v>
      </c>
      <c r="BH13" s="374"/>
      <c r="BI13" s="374"/>
      <c r="BJ13" s="36" t="s">
        <v>102</v>
      </c>
      <c r="BK13" s="59">
        <f t="shared" si="7"/>
        <v>542416082</v>
      </c>
      <c r="BL13" s="48">
        <f>IFERROR(BK13/BH6,"-")</f>
        <v>4.1041328085118255E-2</v>
      </c>
      <c r="BM13" s="59">
        <f t="shared" si="8"/>
        <v>2325</v>
      </c>
      <c r="BN13" s="48">
        <f>IFERROR(BM13/BI6,"-")</f>
        <v>0.16603584946082983</v>
      </c>
      <c r="BO13" s="136">
        <f t="shared" si="9"/>
        <v>233297.23956989247</v>
      </c>
      <c r="BP13" s="187"/>
      <c r="BR13" s="80"/>
      <c r="BS13" s="79" t="s">
        <v>140</v>
      </c>
      <c r="BT13" s="78">
        <f t="shared" si="10"/>
        <v>542416082</v>
      </c>
      <c r="BU13" s="77">
        <f t="shared" si="11"/>
        <v>0.18337184486544947</v>
      </c>
      <c r="BV13" s="28"/>
    </row>
    <row r="14" spans="2:74" s="7" customFormat="1" ht="13.15" customHeight="1" thickTop="1" thickBot="1">
      <c r="B14" s="380"/>
      <c r="C14" s="381"/>
      <c r="D14" s="374"/>
      <c r="E14" s="374"/>
      <c r="F14" s="36" t="s">
        <v>112</v>
      </c>
      <c r="G14" s="59">
        <v>0</v>
      </c>
      <c r="H14" s="48">
        <f>IFERROR(G14/D6,"-")</f>
        <v>0</v>
      </c>
      <c r="I14" s="59">
        <v>0</v>
      </c>
      <c r="J14" s="48">
        <f>IFERROR(I14/E6,"-")</f>
        <v>0</v>
      </c>
      <c r="K14" s="62" t="str">
        <f t="shared" si="0"/>
        <v>-</v>
      </c>
      <c r="L14" s="374"/>
      <c r="M14" s="374"/>
      <c r="N14" s="36" t="s">
        <v>112</v>
      </c>
      <c r="O14" s="59">
        <v>0</v>
      </c>
      <c r="P14" s="48">
        <f>IFERROR(O14/L6,"-")</f>
        <v>0</v>
      </c>
      <c r="Q14" s="59">
        <v>0</v>
      </c>
      <c r="R14" s="48">
        <f>IFERROR(Q14/M6,"-")</f>
        <v>0</v>
      </c>
      <c r="S14" s="62" t="str">
        <f t="shared" si="1"/>
        <v>-</v>
      </c>
      <c r="T14" s="374"/>
      <c r="U14" s="374"/>
      <c r="V14" s="36" t="s">
        <v>112</v>
      </c>
      <c r="W14" s="59">
        <v>19942</v>
      </c>
      <c r="X14" s="48">
        <f>IFERROR(W14/T6,"-")</f>
        <v>5.7233057201961012E-6</v>
      </c>
      <c r="Y14" s="59">
        <v>4</v>
      </c>
      <c r="Z14" s="48">
        <f>IFERROR(Y14/U6,"-")</f>
        <v>9.3392481905206633E-4</v>
      </c>
      <c r="AA14" s="136">
        <f t="shared" si="2"/>
        <v>4985.5</v>
      </c>
      <c r="AB14" s="374"/>
      <c r="AC14" s="374"/>
      <c r="AD14" s="36" t="s">
        <v>112</v>
      </c>
      <c r="AE14" s="59">
        <v>6059</v>
      </c>
      <c r="AF14" s="48">
        <f>IFERROR(AE14/AB6,"-")</f>
        <v>1.3766553761158699E-6</v>
      </c>
      <c r="AG14" s="59">
        <v>4</v>
      </c>
      <c r="AH14" s="48">
        <f>IFERROR(AG14/AC6,"-")</f>
        <v>8.7661626123164589E-4</v>
      </c>
      <c r="AI14" s="62">
        <f t="shared" si="3"/>
        <v>1514.75</v>
      </c>
      <c r="AJ14" s="374"/>
      <c r="AK14" s="374"/>
      <c r="AL14" s="36" t="s">
        <v>112</v>
      </c>
      <c r="AM14" s="59">
        <v>136289</v>
      </c>
      <c r="AN14" s="48">
        <f>IFERROR(AM14/AJ6,"-")</f>
        <v>3.9942230140155588E-5</v>
      </c>
      <c r="AO14" s="59">
        <v>4</v>
      </c>
      <c r="AP14" s="48">
        <f>IFERROR(AO14/AK6,"-")</f>
        <v>1.1880011880011879E-3</v>
      </c>
      <c r="AQ14" s="62">
        <f t="shared" si="4"/>
        <v>34072.25</v>
      </c>
      <c r="AR14" s="374"/>
      <c r="AS14" s="374"/>
      <c r="AT14" s="36" t="s">
        <v>112</v>
      </c>
      <c r="AU14" s="59">
        <v>788518</v>
      </c>
      <c r="AV14" s="48">
        <f>IFERROR(AU14/AR6,"-")</f>
        <v>5.1850370912712455E-4</v>
      </c>
      <c r="AW14" s="62">
        <v>2</v>
      </c>
      <c r="AX14" s="48">
        <f>IFERROR(AW14/AS6,"-")</f>
        <v>1.3986013986013986E-3</v>
      </c>
      <c r="AY14" s="185">
        <f t="shared" si="5"/>
        <v>394259</v>
      </c>
      <c r="AZ14" s="374"/>
      <c r="BA14" s="374"/>
      <c r="BB14" s="36" t="s">
        <v>112</v>
      </c>
      <c r="BC14" s="59">
        <v>332800</v>
      </c>
      <c r="BD14" s="48">
        <f>IFERROR(BC14/AZ6,"-")</f>
        <v>1.0614398239846999E-3</v>
      </c>
      <c r="BE14" s="59">
        <v>2</v>
      </c>
      <c r="BF14" s="48">
        <f>IFERROR(BE14/BA6,"-")</f>
        <v>6.6006600660066007E-3</v>
      </c>
      <c r="BG14" s="62">
        <f t="shared" si="6"/>
        <v>166400</v>
      </c>
      <c r="BH14" s="374"/>
      <c r="BI14" s="374"/>
      <c r="BJ14" s="36" t="s">
        <v>112</v>
      </c>
      <c r="BK14" s="59">
        <f t="shared" si="7"/>
        <v>1283608</v>
      </c>
      <c r="BL14" s="48">
        <f>IFERROR(BK14/BH6,"-")</f>
        <v>9.7122815508044757E-5</v>
      </c>
      <c r="BM14" s="59">
        <f t="shared" si="8"/>
        <v>16</v>
      </c>
      <c r="BN14" s="48">
        <f>IFERROR(BM14/BI6,"-")</f>
        <v>1.1426122973648503E-3</v>
      </c>
      <c r="BO14" s="136">
        <f t="shared" si="9"/>
        <v>80225.5</v>
      </c>
      <c r="BP14" s="187"/>
      <c r="BR14" s="80"/>
      <c r="BS14" s="79" t="s">
        <v>139</v>
      </c>
      <c r="BT14" s="78">
        <f t="shared" si="10"/>
        <v>1283608</v>
      </c>
      <c r="BU14" s="77">
        <f t="shared" si="11"/>
        <v>4.3394282517613455E-4</v>
      </c>
      <c r="BV14" s="28"/>
    </row>
    <row r="15" spans="2:74" s="7" customFormat="1" ht="13.15" customHeight="1" thickTop="1" thickBot="1">
      <c r="B15" s="380"/>
      <c r="C15" s="381"/>
      <c r="D15" s="374"/>
      <c r="E15" s="374"/>
      <c r="F15" s="36" t="s">
        <v>103</v>
      </c>
      <c r="G15" s="59">
        <v>1771</v>
      </c>
      <c r="H15" s="48">
        <f>IFERROR(G15/D6,"-")</f>
        <v>1.0071678961963062E-4</v>
      </c>
      <c r="I15" s="59">
        <v>1</v>
      </c>
      <c r="J15" s="48">
        <f>IFERROR(I15/E6,"-")</f>
        <v>5.5555555555555552E-2</v>
      </c>
      <c r="K15" s="62">
        <f t="shared" si="0"/>
        <v>1771</v>
      </c>
      <c r="L15" s="374"/>
      <c r="M15" s="374"/>
      <c r="N15" s="36" t="s">
        <v>103</v>
      </c>
      <c r="O15" s="59">
        <v>0</v>
      </c>
      <c r="P15" s="48">
        <f>IFERROR(O15/L6,"-")</f>
        <v>0</v>
      </c>
      <c r="Q15" s="59">
        <v>0</v>
      </c>
      <c r="R15" s="48">
        <f>IFERROR(Q15/M6,"-")</f>
        <v>0</v>
      </c>
      <c r="S15" s="62" t="str">
        <f t="shared" si="1"/>
        <v>-</v>
      </c>
      <c r="T15" s="374"/>
      <c r="U15" s="374"/>
      <c r="V15" s="36" t="s">
        <v>103</v>
      </c>
      <c r="W15" s="59">
        <v>967736</v>
      </c>
      <c r="X15" s="48">
        <f>IFERROR(W15/T6,"-")</f>
        <v>2.777378891003758E-4</v>
      </c>
      <c r="Y15" s="59">
        <v>31</v>
      </c>
      <c r="Z15" s="48">
        <f>IFERROR(Y15/U6,"-")</f>
        <v>7.2379173476535136E-3</v>
      </c>
      <c r="AA15" s="136">
        <f t="shared" si="2"/>
        <v>31217.290322580644</v>
      </c>
      <c r="AB15" s="374"/>
      <c r="AC15" s="374"/>
      <c r="AD15" s="36" t="s">
        <v>103</v>
      </c>
      <c r="AE15" s="59">
        <v>1801042</v>
      </c>
      <c r="AF15" s="48">
        <f>IFERROR(AE15/AB6,"-")</f>
        <v>4.0921177618591826E-4</v>
      </c>
      <c r="AG15" s="59">
        <v>69</v>
      </c>
      <c r="AH15" s="48">
        <f>IFERROR(AG15/AC6,"-")</f>
        <v>1.5121630506245891E-2</v>
      </c>
      <c r="AI15" s="62">
        <f t="shared" si="3"/>
        <v>26102.057971014492</v>
      </c>
      <c r="AJ15" s="374"/>
      <c r="AK15" s="374"/>
      <c r="AL15" s="36" t="s">
        <v>103</v>
      </c>
      <c r="AM15" s="59">
        <v>1090518</v>
      </c>
      <c r="AN15" s="48">
        <f>IFERROR(AM15/AJ6,"-")</f>
        <v>3.1959821356075831E-4</v>
      </c>
      <c r="AO15" s="59">
        <v>44</v>
      </c>
      <c r="AP15" s="48">
        <f>IFERROR(AO15/AK6,"-")</f>
        <v>1.3068013068013067E-2</v>
      </c>
      <c r="AQ15" s="62">
        <f t="shared" si="4"/>
        <v>24784.5</v>
      </c>
      <c r="AR15" s="374"/>
      <c r="AS15" s="374"/>
      <c r="AT15" s="36" t="s">
        <v>103</v>
      </c>
      <c r="AU15" s="59">
        <v>287329</v>
      </c>
      <c r="AV15" s="48">
        <f>IFERROR(AU15/AR6,"-")</f>
        <v>1.8893817546306816E-4</v>
      </c>
      <c r="AW15" s="62">
        <v>16</v>
      </c>
      <c r="AX15" s="48">
        <f>IFERROR(AW15/AS6,"-")</f>
        <v>1.1188811188811189E-2</v>
      </c>
      <c r="AY15" s="185">
        <f t="shared" si="5"/>
        <v>17958.0625</v>
      </c>
      <c r="AZ15" s="374"/>
      <c r="BA15" s="374"/>
      <c r="BB15" s="36" t="s">
        <v>103</v>
      </c>
      <c r="BC15" s="59">
        <v>17920</v>
      </c>
      <c r="BD15" s="48">
        <f>IFERROR(BC15/AZ6,"-")</f>
        <v>5.7154452060714615E-5</v>
      </c>
      <c r="BE15" s="59">
        <v>2</v>
      </c>
      <c r="BF15" s="48">
        <f>IFERROR(BE15/BA6,"-")</f>
        <v>6.6006600660066007E-3</v>
      </c>
      <c r="BG15" s="62">
        <f t="shared" si="6"/>
        <v>8960</v>
      </c>
      <c r="BH15" s="374"/>
      <c r="BI15" s="374"/>
      <c r="BJ15" s="36" t="s">
        <v>103</v>
      </c>
      <c r="BK15" s="59">
        <f t="shared" si="7"/>
        <v>4166316</v>
      </c>
      <c r="BL15" s="48">
        <f>IFERROR(BK15/BH6,"-")</f>
        <v>3.1523980858347327E-4</v>
      </c>
      <c r="BM15" s="59">
        <f t="shared" si="8"/>
        <v>163</v>
      </c>
      <c r="BN15" s="48">
        <f>IFERROR(BM15/BI6,"-")</f>
        <v>1.1640362779404414E-2</v>
      </c>
      <c r="BO15" s="136">
        <f t="shared" si="9"/>
        <v>25560.220858895704</v>
      </c>
      <c r="BP15" s="187"/>
      <c r="BR15" s="80"/>
      <c r="BS15" s="79" t="s">
        <v>138</v>
      </c>
      <c r="BT15" s="78">
        <f t="shared" si="10"/>
        <v>4166316</v>
      </c>
      <c r="BU15" s="77">
        <f t="shared" si="11"/>
        <v>1.4084852506501457E-3</v>
      </c>
      <c r="BV15" s="28"/>
    </row>
    <row r="16" spans="2:74" s="7" customFormat="1" ht="13.15" customHeight="1" thickTop="1" thickBot="1">
      <c r="B16" s="380"/>
      <c r="C16" s="381"/>
      <c r="D16" s="374"/>
      <c r="E16" s="374"/>
      <c r="F16" s="36" t="s">
        <v>104</v>
      </c>
      <c r="G16" s="59">
        <v>0</v>
      </c>
      <c r="H16" s="48">
        <f>IFERROR(G16/D6,"-")</f>
        <v>0</v>
      </c>
      <c r="I16" s="59">
        <v>0</v>
      </c>
      <c r="J16" s="48">
        <f>IFERROR(I16/E6,"-")</f>
        <v>0</v>
      </c>
      <c r="K16" s="62" t="str">
        <f t="shared" si="0"/>
        <v>-</v>
      </c>
      <c r="L16" s="374"/>
      <c r="M16" s="374"/>
      <c r="N16" s="36" t="s">
        <v>104</v>
      </c>
      <c r="O16" s="59">
        <v>72448</v>
      </c>
      <c r="P16" s="48">
        <f>IFERROR(O16/L6,"-")</f>
        <v>1.0859865789638967E-3</v>
      </c>
      <c r="Q16" s="59">
        <v>2</v>
      </c>
      <c r="R16" s="48">
        <f>IFERROR(Q16/M6,"-")</f>
        <v>5.128205128205128E-2</v>
      </c>
      <c r="S16" s="62">
        <f t="shared" si="1"/>
        <v>36224</v>
      </c>
      <c r="T16" s="374"/>
      <c r="U16" s="374"/>
      <c r="V16" s="36" t="s">
        <v>104</v>
      </c>
      <c r="W16" s="59">
        <v>1792822</v>
      </c>
      <c r="X16" s="48">
        <f>IFERROR(W16/T6,"-")</f>
        <v>5.1453557355798896E-4</v>
      </c>
      <c r="Y16" s="59">
        <v>193</v>
      </c>
      <c r="Z16" s="48">
        <f>IFERROR(Y16/U6,"-")</f>
        <v>4.5061872519262199E-2</v>
      </c>
      <c r="AA16" s="136">
        <f t="shared" si="2"/>
        <v>9289.2331606217613</v>
      </c>
      <c r="AB16" s="374"/>
      <c r="AC16" s="374"/>
      <c r="AD16" s="36" t="s">
        <v>104</v>
      </c>
      <c r="AE16" s="59">
        <v>4385327</v>
      </c>
      <c r="AF16" s="48">
        <f>IFERROR(AE16/AB6,"-")</f>
        <v>9.9638289991353028E-4</v>
      </c>
      <c r="AG16" s="59">
        <v>258</v>
      </c>
      <c r="AH16" s="48">
        <f>IFERROR(AG16/AC6,"-")</f>
        <v>5.6541748849441159E-2</v>
      </c>
      <c r="AI16" s="62">
        <f t="shared" si="3"/>
        <v>16997.391472868218</v>
      </c>
      <c r="AJ16" s="374"/>
      <c r="AK16" s="374"/>
      <c r="AL16" s="36" t="s">
        <v>104</v>
      </c>
      <c r="AM16" s="59">
        <v>3153687</v>
      </c>
      <c r="AN16" s="48">
        <f>IFERROR(AM16/AJ6,"-")</f>
        <v>9.2425134782716763E-4</v>
      </c>
      <c r="AO16" s="59">
        <v>235</v>
      </c>
      <c r="AP16" s="48">
        <f>IFERROR(AO16/AK6,"-")</f>
        <v>6.9795069795069789E-2</v>
      </c>
      <c r="AQ16" s="62">
        <f t="shared" si="4"/>
        <v>13419.944680851064</v>
      </c>
      <c r="AR16" s="374"/>
      <c r="AS16" s="374"/>
      <c r="AT16" s="36" t="s">
        <v>104</v>
      </c>
      <c r="AU16" s="59">
        <v>1869705</v>
      </c>
      <c r="AV16" s="48">
        <f>IFERROR(AU16/AR6,"-")</f>
        <v>1.2294570034844232E-3</v>
      </c>
      <c r="AW16" s="62">
        <v>115</v>
      </c>
      <c r="AX16" s="48">
        <f>IFERROR(AW16/AS6,"-")</f>
        <v>8.0419580419580416E-2</v>
      </c>
      <c r="AY16" s="185">
        <f t="shared" si="5"/>
        <v>16258.304347826086</v>
      </c>
      <c r="AZ16" s="374"/>
      <c r="BA16" s="374"/>
      <c r="BB16" s="36" t="s">
        <v>104</v>
      </c>
      <c r="BC16" s="59">
        <v>712755</v>
      </c>
      <c r="BD16" s="48">
        <f>IFERROR(BC16/AZ6,"-")</f>
        <v>2.2732768682217994E-3</v>
      </c>
      <c r="BE16" s="59">
        <v>25</v>
      </c>
      <c r="BF16" s="48">
        <f>IFERROR(BE16/BA6,"-")</f>
        <v>8.2508250825082508E-2</v>
      </c>
      <c r="BG16" s="62">
        <f t="shared" si="6"/>
        <v>28510.2</v>
      </c>
      <c r="BH16" s="374"/>
      <c r="BI16" s="374"/>
      <c r="BJ16" s="36" t="s">
        <v>104</v>
      </c>
      <c r="BK16" s="59">
        <f t="shared" si="7"/>
        <v>11986744</v>
      </c>
      <c r="BL16" s="48">
        <f>IFERROR(BK16/BH6,"-")</f>
        <v>9.0696406227926466E-4</v>
      </c>
      <c r="BM16" s="59">
        <f t="shared" si="8"/>
        <v>828</v>
      </c>
      <c r="BN16" s="48">
        <f>IFERROR(BM16/BI6,"-")</f>
        <v>5.9130186388631011E-2</v>
      </c>
      <c r="BO16" s="136">
        <f t="shared" si="9"/>
        <v>14476.743961352657</v>
      </c>
      <c r="BP16" s="187"/>
      <c r="BR16" s="80"/>
      <c r="BS16" s="79" t="s">
        <v>137</v>
      </c>
      <c r="BT16" s="78">
        <f t="shared" si="10"/>
        <v>11986744</v>
      </c>
      <c r="BU16" s="77">
        <f t="shared" si="11"/>
        <v>4.0522975519185602E-3</v>
      </c>
      <c r="BV16" s="28"/>
    </row>
    <row r="17" spans="2:74" s="7" customFormat="1" ht="13.15" customHeight="1" thickTop="1" thickBot="1">
      <c r="B17" s="380"/>
      <c r="C17" s="381"/>
      <c r="D17" s="374"/>
      <c r="E17" s="374"/>
      <c r="F17" s="36" t="s">
        <v>105</v>
      </c>
      <c r="G17" s="59">
        <v>7477</v>
      </c>
      <c r="H17" s="48">
        <f>IFERROR(G17/D6,"-")</f>
        <v>4.2521707283228581E-4</v>
      </c>
      <c r="I17" s="59">
        <v>2</v>
      </c>
      <c r="J17" s="48">
        <f>IFERROR(I17/E6,"-")</f>
        <v>0.1111111111111111</v>
      </c>
      <c r="K17" s="62">
        <f t="shared" si="0"/>
        <v>3738.5</v>
      </c>
      <c r="L17" s="374"/>
      <c r="M17" s="374"/>
      <c r="N17" s="36" t="s">
        <v>105</v>
      </c>
      <c r="O17" s="59">
        <v>90815</v>
      </c>
      <c r="P17" s="48">
        <f>IFERROR(O17/L6,"-")</f>
        <v>1.361305642234517E-3</v>
      </c>
      <c r="Q17" s="59">
        <v>3</v>
      </c>
      <c r="R17" s="48">
        <f>IFERROR(Q17/M6,"-")</f>
        <v>7.6923076923076927E-2</v>
      </c>
      <c r="S17" s="62">
        <f t="shared" si="1"/>
        <v>30271.666666666668</v>
      </c>
      <c r="T17" s="374"/>
      <c r="U17" s="374"/>
      <c r="V17" s="36" t="s">
        <v>105</v>
      </c>
      <c r="W17" s="59">
        <v>4505793</v>
      </c>
      <c r="X17" s="48">
        <f>IFERROR(W17/T6,"-")</f>
        <v>1.2931516824250101E-3</v>
      </c>
      <c r="Y17" s="59">
        <v>59</v>
      </c>
      <c r="Z17" s="48">
        <f>IFERROR(Y17/U6,"-")</f>
        <v>1.3775391081017978E-2</v>
      </c>
      <c r="AA17" s="136">
        <f t="shared" si="2"/>
        <v>76369.372881355928</v>
      </c>
      <c r="AB17" s="374"/>
      <c r="AC17" s="374"/>
      <c r="AD17" s="36" t="s">
        <v>105</v>
      </c>
      <c r="AE17" s="59">
        <v>3686445</v>
      </c>
      <c r="AF17" s="48">
        <f>IFERROR(AE17/AB6,"-")</f>
        <v>8.3759107575597761E-4</v>
      </c>
      <c r="AG17" s="59">
        <v>66</v>
      </c>
      <c r="AH17" s="48">
        <f>IFERROR(AG17/AC6,"-")</f>
        <v>1.4464168310322156E-2</v>
      </c>
      <c r="AI17" s="62">
        <f t="shared" si="3"/>
        <v>55855.227272727272</v>
      </c>
      <c r="AJ17" s="374"/>
      <c r="AK17" s="374"/>
      <c r="AL17" s="36" t="s">
        <v>105</v>
      </c>
      <c r="AM17" s="59">
        <v>2246319</v>
      </c>
      <c r="AN17" s="48">
        <f>IFERROR(AM17/AJ6,"-")</f>
        <v>6.5832892211553499E-4</v>
      </c>
      <c r="AO17" s="59">
        <v>53</v>
      </c>
      <c r="AP17" s="48">
        <f>IFERROR(AO17/AK6,"-")</f>
        <v>1.5741015741015742E-2</v>
      </c>
      <c r="AQ17" s="62">
        <f t="shared" si="4"/>
        <v>42383.377358490565</v>
      </c>
      <c r="AR17" s="374"/>
      <c r="AS17" s="374"/>
      <c r="AT17" s="36" t="s">
        <v>105</v>
      </c>
      <c r="AU17" s="59">
        <v>2066067</v>
      </c>
      <c r="AV17" s="48">
        <f>IFERROR(AU17/AR6,"-")</f>
        <v>1.3585782478081044E-3</v>
      </c>
      <c r="AW17" s="62">
        <v>41</v>
      </c>
      <c r="AX17" s="48">
        <f>IFERROR(AW17/AS6,"-")</f>
        <v>2.8671328671328673E-2</v>
      </c>
      <c r="AY17" s="185">
        <f t="shared" si="5"/>
        <v>50391.878048780491</v>
      </c>
      <c r="AZ17" s="374"/>
      <c r="BA17" s="374"/>
      <c r="BB17" s="36" t="s">
        <v>105</v>
      </c>
      <c r="BC17" s="59">
        <v>495433</v>
      </c>
      <c r="BD17" s="48">
        <f>IFERROR(BC17/AZ6,"-")</f>
        <v>1.5801451812386172E-3</v>
      </c>
      <c r="BE17" s="59">
        <v>15</v>
      </c>
      <c r="BF17" s="48">
        <f>IFERROR(BE17/BA6,"-")</f>
        <v>4.9504950495049507E-2</v>
      </c>
      <c r="BG17" s="62">
        <f t="shared" si="6"/>
        <v>33028.866666666669</v>
      </c>
      <c r="BH17" s="374"/>
      <c r="BI17" s="374"/>
      <c r="BJ17" s="36" t="s">
        <v>105</v>
      </c>
      <c r="BK17" s="59">
        <f t="shared" si="7"/>
        <v>13098349</v>
      </c>
      <c r="BL17" s="48">
        <f>IFERROR(BK17/BH6,"-")</f>
        <v>9.9107245622260262E-4</v>
      </c>
      <c r="BM17" s="59">
        <f t="shared" si="8"/>
        <v>239</v>
      </c>
      <c r="BN17" s="48">
        <f>IFERROR(BM17/BI6,"-")</f>
        <v>1.7067771191887453E-2</v>
      </c>
      <c r="BO17" s="136">
        <f t="shared" si="9"/>
        <v>54804.807531380757</v>
      </c>
      <c r="BP17" s="187"/>
      <c r="BR17" s="80"/>
      <c r="BS17" s="79" t="s">
        <v>136</v>
      </c>
      <c r="BT17" s="78">
        <f t="shared" si="10"/>
        <v>13098349</v>
      </c>
      <c r="BU17" s="77">
        <f t="shared" si="11"/>
        <v>4.4280921980877318E-3</v>
      </c>
      <c r="BV17" s="28"/>
    </row>
    <row r="18" spans="2:74" s="7" customFormat="1" ht="13.15" customHeight="1" thickTop="1" thickBot="1">
      <c r="B18" s="380"/>
      <c r="C18" s="381"/>
      <c r="D18" s="374"/>
      <c r="E18" s="374"/>
      <c r="F18" s="36" t="s">
        <v>106</v>
      </c>
      <c r="G18" s="59">
        <v>2867</v>
      </c>
      <c r="H18" s="48">
        <f>IFERROR(G18/D6,"-")</f>
        <v>1.6304632176142349E-4</v>
      </c>
      <c r="I18" s="59">
        <v>1</v>
      </c>
      <c r="J18" s="48">
        <f>IFERROR(I18/E6,"-")</f>
        <v>5.5555555555555552E-2</v>
      </c>
      <c r="K18" s="62">
        <f t="shared" si="0"/>
        <v>2867</v>
      </c>
      <c r="L18" s="374"/>
      <c r="M18" s="374"/>
      <c r="N18" s="36" t="s">
        <v>106</v>
      </c>
      <c r="O18" s="59">
        <v>1435502</v>
      </c>
      <c r="P18" s="48">
        <f>IFERROR(O18/L6,"-")</f>
        <v>2.1517997820172146E-2</v>
      </c>
      <c r="Q18" s="59">
        <v>1</v>
      </c>
      <c r="R18" s="48">
        <f>IFERROR(Q18/M6,"-")</f>
        <v>2.564102564102564E-2</v>
      </c>
      <c r="S18" s="62">
        <f t="shared" si="1"/>
        <v>1435502</v>
      </c>
      <c r="T18" s="374"/>
      <c r="U18" s="374"/>
      <c r="V18" s="36" t="s">
        <v>106</v>
      </c>
      <c r="W18" s="59">
        <v>13608735</v>
      </c>
      <c r="X18" s="48">
        <f>IFERROR(W18/T6,"-")</f>
        <v>3.9056739981011379E-3</v>
      </c>
      <c r="Y18" s="59">
        <v>46</v>
      </c>
      <c r="Z18" s="48">
        <f>IFERROR(Y18/U6,"-")</f>
        <v>1.0740135419098762E-2</v>
      </c>
      <c r="AA18" s="136">
        <f t="shared" si="2"/>
        <v>295842.0652173913</v>
      </c>
      <c r="AB18" s="374"/>
      <c r="AC18" s="374"/>
      <c r="AD18" s="36" t="s">
        <v>106</v>
      </c>
      <c r="AE18" s="59">
        <v>30136751</v>
      </c>
      <c r="AF18" s="48">
        <f>IFERROR(AE18/AB6,"-")</f>
        <v>6.8473213868320377E-3</v>
      </c>
      <c r="AG18" s="59">
        <v>79</v>
      </c>
      <c r="AH18" s="48">
        <f>IFERROR(AG18/AC6,"-")</f>
        <v>1.7313171159325007E-2</v>
      </c>
      <c r="AI18" s="62">
        <f t="shared" si="3"/>
        <v>381477.86075949366</v>
      </c>
      <c r="AJ18" s="374"/>
      <c r="AK18" s="374"/>
      <c r="AL18" s="36" t="s">
        <v>106</v>
      </c>
      <c r="AM18" s="59">
        <v>29400535</v>
      </c>
      <c r="AN18" s="48">
        <f>IFERROR(AM18/AJ6,"-")</f>
        <v>8.6164175774545212E-3</v>
      </c>
      <c r="AO18" s="59">
        <v>93</v>
      </c>
      <c r="AP18" s="48">
        <f>IFERROR(AO18/AK6,"-")</f>
        <v>2.7621027621027621E-2</v>
      </c>
      <c r="AQ18" s="62">
        <f t="shared" si="4"/>
        <v>316134.78494623658</v>
      </c>
      <c r="AR18" s="374"/>
      <c r="AS18" s="374"/>
      <c r="AT18" s="36" t="s">
        <v>106</v>
      </c>
      <c r="AU18" s="59">
        <v>19421948</v>
      </c>
      <c r="AV18" s="48">
        <f>IFERROR(AU18/AR6,"-")</f>
        <v>1.2771239307757259E-2</v>
      </c>
      <c r="AW18" s="62">
        <v>44</v>
      </c>
      <c r="AX18" s="48">
        <f>IFERROR(AW18/AS6,"-")</f>
        <v>3.0769230769230771E-2</v>
      </c>
      <c r="AY18" s="185">
        <f t="shared" si="5"/>
        <v>441407.90909090912</v>
      </c>
      <c r="AZ18" s="374"/>
      <c r="BA18" s="374"/>
      <c r="BB18" s="36" t="s">
        <v>106</v>
      </c>
      <c r="BC18" s="59">
        <v>5433224</v>
      </c>
      <c r="BD18" s="48">
        <f>IFERROR(BC18/AZ6,"-")</f>
        <v>1.7328847134102907E-2</v>
      </c>
      <c r="BE18" s="59">
        <v>12</v>
      </c>
      <c r="BF18" s="48">
        <f>IFERROR(BE18/BA6,"-")</f>
        <v>3.9603960396039604E-2</v>
      </c>
      <c r="BG18" s="62">
        <f t="shared" si="6"/>
        <v>452768.66666666669</v>
      </c>
      <c r="BH18" s="374"/>
      <c r="BI18" s="374"/>
      <c r="BJ18" s="36" t="s">
        <v>106</v>
      </c>
      <c r="BK18" s="59">
        <f t="shared" si="7"/>
        <v>99439562</v>
      </c>
      <c r="BL18" s="48">
        <f>IFERROR(BK18/BH6,"-")</f>
        <v>7.5239872564885676E-3</v>
      </c>
      <c r="BM18" s="59">
        <f t="shared" si="8"/>
        <v>276</v>
      </c>
      <c r="BN18" s="48">
        <f>IFERROR(BM18/BI6,"-")</f>
        <v>1.9710062129543668E-2</v>
      </c>
      <c r="BO18" s="136">
        <f t="shared" si="9"/>
        <v>360288.26811594202</v>
      </c>
      <c r="BP18" s="187"/>
      <c r="BR18" s="80"/>
      <c r="BS18" s="79" t="s">
        <v>135</v>
      </c>
      <c r="BT18" s="78">
        <f t="shared" si="10"/>
        <v>99439562</v>
      </c>
      <c r="BU18" s="77">
        <f t="shared" si="11"/>
        <v>3.3617026746917592E-2</v>
      </c>
      <c r="BV18" s="28"/>
    </row>
    <row r="19" spans="2:74" s="7" customFormat="1" ht="13.15" customHeight="1" thickTop="1" thickBot="1">
      <c r="B19" s="380"/>
      <c r="C19" s="381"/>
      <c r="D19" s="374"/>
      <c r="E19" s="374"/>
      <c r="F19" s="36" t="s">
        <v>107</v>
      </c>
      <c r="G19" s="59">
        <v>9932</v>
      </c>
      <c r="H19" s="48">
        <f>IFERROR(G19/D6,"-")</f>
        <v>5.6483295002945867E-4</v>
      </c>
      <c r="I19" s="59">
        <v>2</v>
      </c>
      <c r="J19" s="48">
        <f>IFERROR(I19/E6,"-")</f>
        <v>0.1111111111111111</v>
      </c>
      <c r="K19" s="62">
        <f t="shared" si="0"/>
        <v>4966</v>
      </c>
      <c r="L19" s="374"/>
      <c r="M19" s="374"/>
      <c r="N19" s="36" t="s">
        <v>107</v>
      </c>
      <c r="O19" s="59">
        <v>147428</v>
      </c>
      <c r="P19" s="48">
        <f>IFERROR(O19/L6,"-")</f>
        <v>2.2099275254456904E-3</v>
      </c>
      <c r="Q19" s="59">
        <v>5</v>
      </c>
      <c r="R19" s="48">
        <f>IFERROR(Q19/M6,"-")</f>
        <v>0.12820512820512819</v>
      </c>
      <c r="S19" s="62">
        <f t="shared" si="1"/>
        <v>29485.599999999999</v>
      </c>
      <c r="T19" s="374"/>
      <c r="U19" s="374"/>
      <c r="V19" s="36" t="s">
        <v>107</v>
      </c>
      <c r="W19" s="59">
        <v>26702660</v>
      </c>
      <c r="X19" s="48">
        <f>IFERROR(W19/T6,"-")</f>
        <v>7.6635987725630142E-3</v>
      </c>
      <c r="Y19" s="59">
        <v>535</v>
      </c>
      <c r="Z19" s="48">
        <f>IFERROR(Y19/U6,"-")</f>
        <v>0.12491244454821387</v>
      </c>
      <c r="AA19" s="136">
        <f t="shared" si="2"/>
        <v>49911.514018691589</v>
      </c>
      <c r="AB19" s="374"/>
      <c r="AC19" s="374"/>
      <c r="AD19" s="36" t="s">
        <v>107</v>
      </c>
      <c r="AE19" s="59">
        <v>35948307</v>
      </c>
      <c r="AF19" s="48">
        <f>IFERROR(AE19/AB6,"-")</f>
        <v>8.1677554206657458E-3</v>
      </c>
      <c r="AG19" s="59">
        <v>737</v>
      </c>
      <c r="AH19" s="48">
        <f>IFERROR(AG19/AC6,"-")</f>
        <v>0.16151654613193075</v>
      </c>
      <c r="AI19" s="62">
        <f t="shared" si="3"/>
        <v>48776.53595658073</v>
      </c>
      <c r="AJ19" s="374"/>
      <c r="AK19" s="374"/>
      <c r="AL19" s="36" t="s">
        <v>107</v>
      </c>
      <c r="AM19" s="59">
        <v>27711179</v>
      </c>
      <c r="AN19" s="48">
        <f>IFERROR(AM19/AJ6,"-")</f>
        <v>8.1213178545080419E-3</v>
      </c>
      <c r="AO19" s="59">
        <v>547</v>
      </c>
      <c r="AP19" s="48">
        <f>IFERROR(AO19/AK6,"-")</f>
        <v>0.16245916245916245</v>
      </c>
      <c r="AQ19" s="62">
        <f t="shared" si="4"/>
        <v>50660.290676416822</v>
      </c>
      <c r="AR19" s="374"/>
      <c r="AS19" s="374"/>
      <c r="AT19" s="36" t="s">
        <v>107</v>
      </c>
      <c r="AU19" s="59">
        <v>12836103</v>
      </c>
      <c r="AV19" s="48">
        <f>IFERROR(AU19/AR6,"-")</f>
        <v>8.4406025179359391E-3</v>
      </c>
      <c r="AW19" s="62">
        <v>234</v>
      </c>
      <c r="AX19" s="48">
        <f>IFERROR(AW19/AS6,"-")</f>
        <v>0.16363636363636364</v>
      </c>
      <c r="AY19" s="185">
        <f t="shared" si="5"/>
        <v>54855.141025641024</v>
      </c>
      <c r="AZ19" s="374"/>
      <c r="BA19" s="374"/>
      <c r="BB19" s="36" t="s">
        <v>107</v>
      </c>
      <c r="BC19" s="59">
        <v>2821715</v>
      </c>
      <c r="BD19" s="48">
        <f>IFERROR(BC19/AZ6,"-")</f>
        <v>8.9996414451171507E-3</v>
      </c>
      <c r="BE19" s="59">
        <v>53</v>
      </c>
      <c r="BF19" s="48">
        <f>IFERROR(BE19/BA6,"-")</f>
        <v>0.17491749174917492</v>
      </c>
      <c r="BG19" s="62">
        <f t="shared" si="6"/>
        <v>53239.905660377357</v>
      </c>
      <c r="BH19" s="374"/>
      <c r="BI19" s="374"/>
      <c r="BJ19" s="36" t="s">
        <v>107</v>
      </c>
      <c r="BK19" s="59">
        <f t="shared" si="7"/>
        <v>106177324</v>
      </c>
      <c r="BL19" s="48">
        <f>IFERROR(BK19/BH6,"-")</f>
        <v>8.033792754477919E-3</v>
      </c>
      <c r="BM19" s="59">
        <f t="shared" si="8"/>
        <v>2113</v>
      </c>
      <c r="BN19" s="48">
        <f>IFERROR(BM19/BI6,"-")</f>
        <v>0.15089623652074555</v>
      </c>
      <c r="BO19" s="136">
        <f t="shared" si="9"/>
        <v>50249.56176053005</v>
      </c>
      <c r="BP19" s="187"/>
      <c r="BR19" s="80"/>
      <c r="BS19" s="79" t="s">
        <v>134</v>
      </c>
      <c r="BT19" s="78">
        <f t="shared" si="10"/>
        <v>106177324</v>
      </c>
      <c r="BU19" s="77">
        <f t="shared" si="11"/>
        <v>3.5894827662496492E-2</v>
      </c>
      <c r="BV19" s="28"/>
    </row>
    <row r="20" spans="2:74" s="7" customFormat="1" ht="13.15" customHeight="1" thickTop="1" thickBot="1">
      <c r="B20" s="380"/>
      <c r="C20" s="381"/>
      <c r="D20" s="374"/>
      <c r="E20" s="374"/>
      <c r="F20" s="36" t="s">
        <v>108</v>
      </c>
      <c r="G20" s="59">
        <v>0</v>
      </c>
      <c r="H20" s="48">
        <f>IFERROR(G20/D6,"-")</f>
        <v>0</v>
      </c>
      <c r="I20" s="59">
        <v>0</v>
      </c>
      <c r="J20" s="48">
        <f>IFERROR(I20/E6,"-")</f>
        <v>0</v>
      </c>
      <c r="K20" s="62" t="str">
        <f t="shared" si="0"/>
        <v>-</v>
      </c>
      <c r="L20" s="374"/>
      <c r="M20" s="374"/>
      <c r="N20" s="36" t="s">
        <v>108</v>
      </c>
      <c r="O20" s="59">
        <v>22324</v>
      </c>
      <c r="P20" s="48">
        <f>IFERROR(O20/L6,"-")</f>
        <v>3.3463400492477407E-4</v>
      </c>
      <c r="Q20" s="59">
        <v>3</v>
      </c>
      <c r="R20" s="48">
        <f>IFERROR(Q20/M6,"-")</f>
        <v>7.6923076923076927E-2</v>
      </c>
      <c r="S20" s="62">
        <f t="shared" si="1"/>
        <v>7441.333333333333</v>
      </c>
      <c r="T20" s="374"/>
      <c r="U20" s="374"/>
      <c r="V20" s="36" t="s">
        <v>108</v>
      </c>
      <c r="W20" s="59">
        <v>18128585</v>
      </c>
      <c r="X20" s="48">
        <f>IFERROR(W20/T6,"-")</f>
        <v>5.2028600054939943E-3</v>
      </c>
      <c r="Y20" s="59">
        <v>275</v>
      </c>
      <c r="Z20" s="48">
        <f>IFERROR(Y20/U6,"-")</f>
        <v>6.4207331309829557E-2</v>
      </c>
      <c r="AA20" s="136">
        <f t="shared" si="2"/>
        <v>65922.127272727274</v>
      </c>
      <c r="AB20" s="374"/>
      <c r="AC20" s="374"/>
      <c r="AD20" s="36" t="s">
        <v>108</v>
      </c>
      <c r="AE20" s="59">
        <v>52289297</v>
      </c>
      <c r="AF20" s="48">
        <f>IFERROR(AE20/AB6,"-")</f>
        <v>1.1880564751340061E-2</v>
      </c>
      <c r="AG20" s="59">
        <v>585</v>
      </c>
      <c r="AH20" s="48">
        <f>IFERROR(AG20/AC6,"-")</f>
        <v>0.12820512820512819</v>
      </c>
      <c r="AI20" s="62">
        <f t="shared" si="3"/>
        <v>89383.413675213669</v>
      </c>
      <c r="AJ20" s="374"/>
      <c r="AK20" s="374"/>
      <c r="AL20" s="36" t="s">
        <v>108</v>
      </c>
      <c r="AM20" s="59">
        <v>47884458</v>
      </c>
      <c r="AN20" s="48">
        <f>IFERROR(AM20/AJ6,"-")</f>
        <v>1.4033502641978548E-2</v>
      </c>
      <c r="AO20" s="59">
        <v>639</v>
      </c>
      <c r="AP20" s="48">
        <f>IFERROR(AO20/AK6,"-")</f>
        <v>0.18978318978318978</v>
      </c>
      <c r="AQ20" s="62">
        <f t="shared" si="4"/>
        <v>74936.553990610322</v>
      </c>
      <c r="AR20" s="374"/>
      <c r="AS20" s="374"/>
      <c r="AT20" s="36" t="s">
        <v>108</v>
      </c>
      <c r="AU20" s="59">
        <v>22837922</v>
      </c>
      <c r="AV20" s="48">
        <f>IFERROR(AU20/AR6,"-")</f>
        <v>1.5017472354158E-2</v>
      </c>
      <c r="AW20" s="62">
        <v>301</v>
      </c>
      <c r="AX20" s="48">
        <f>IFERROR(AW20/AS6,"-")</f>
        <v>0.21048951048951048</v>
      </c>
      <c r="AY20" s="185">
        <f t="shared" si="5"/>
        <v>75873.495016611298</v>
      </c>
      <c r="AZ20" s="374"/>
      <c r="BA20" s="374"/>
      <c r="BB20" s="36" t="s">
        <v>108</v>
      </c>
      <c r="BC20" s="59">
        <v>3362720</v>
      </c>
      <c r="BD20" s="48">
        <f>IFERROR(BC20/AZ6,"-")</f>
        <v>1.0725134990714634E-2</v>
      </c>
      <c r="BE20" s="59">
        <v>72</v>
      </c>
      <c r="BF20" s="48">
        <f>IFERROR(BE20/BA6,"-")</f>
        <v>0.23762376237623761</v>
      </c>
      <c r="BG20" s="62">
        <f t="shared" si="6"/>
        <v>46704.444444444445</v>
      </c>
      <c r="BH20" s="374"/>
      <c r="BI20" s="374"/>
      <c r="BJ20" s="36" t="s">
        <v>108</v>
      </c>
      <c r="BK20" s="59">
        <f t="shared" si="7"/>
        <v>144525306</v>
      </c>
      <c r="BL20" s="48">
        <f>IFERROR(BK20/BH6,"-")</f>
        <v>1.093535147091769E-2</v>
      </c>
      <c r="BM20" s="59">
        <f t="shared" si="8"/>
        <v>1875</v>
      </c>
      <c r="BN20" s="48">
        <f>IFERROR(BM20/BI6,"-")</f>
        <v>0.1338998785974434</v>
      </c>
      <c r="BO20" s="136">
        <f t="shared" si="9"/>
        <v>77080.163199999995</v>
      </c>
      <c r="BP20" s="187"/>
      <c r="BR20" s="80"/>
      <c r="BS20" s="79" t="s">
        <v>133</v>
      </c>
      <c r="BT20" s="78">
        <f t="shared" si="10"/>
        <v>144525306</v>
      </c>
      <c r="BU20" s="77">
        <f t="shared" si="11"/>
        <v>4.8858934811161464E-2</v>
      </c>
      <c r="BV20" s="28"/>
    </row>
    <row r="21" spans="2:74" s="7" customFormat="1" ht="13.15" customHeight="1" thickTop="1" thickBot="1">
      <c r="B21" s="380"/>
      <c r="C21" s="381"/>
      <c r="D21" s="374"/>
      <c r="E21" s="374"/>
      <c r="F21" s="36" t="s">
        <v>109</v>
      </c>
      <c r="G21" s="59">
        <v>392340</v>
      </c>
      <c r="H21" s="48">
        <f>IFERROR(G21/D6,"-")</f>
        <v>2.2312380146451653E-2</v>
      </c>
      <c r="I21" s="59">
        <v>5</v>
      </c>
      <c r="J21" s="48">
        <f>IFERROR(I21/E6,"-")</f>
        <v>0.27777777777777779</v>
      </c>
      <c r="K21" s="62">
        <f t="shared" si="0"/>
        <v>78468</v>
      </c>
      <c r="L21" s="374"/>
      <c r="M21" s="374"/>
      <c r="N21" s="36" t="s">
        <v>109</v>
      </c>
      <c r="O21" s="59">
        <v>465072</v>
      </c>
      <c r="P21" s="48">
        <f>IFERROR(O21/L6,"-")</f>
        <v>6.9713718839981417E-3</v>
      </c>
      <c r="Q21" s="59">
        <v>8</v>
      </c>
      <c r="R21" s="48">
        <f>IFERROR(Q21/M6,"-")</f>
        <v>0.20512820512820512</v>
      </c>
      <c r="S21" s="62">
        <f t="shared" si="1"/>
        <v>58134</v>
      </c>
      <c r="T21" s="374"/>
      <c r="U21" s="374"/>
      <c r="V21" s="36" t="s">
        <v>109</v>
      </c>
      <c r="W21" s="59">
        <v>17132996</v>
      </c>
      <c r="X21" s="48">
        <f>IFERROR(W21/T6,"-")</f>
        <v>4.9171283728260415E-3</v>
      </c>
      <c r="Y21" s="59">
        <v>301</v>
      </c>
      <c r="Z21" s="48">
        <f>IFERROR(Y21/U6,"-")</f>
        <v>7.0277842633667986E-2</v>
      </c>
      <c r="AA21" s="136">
        <f t="shared" si="2"/>
        <v>56920.252491694351</v>
      </c>
      <c r="AB21" s="374"/>
      <c r="AC21" s="374"/>
      <c r="AD21" s="36" t="s">
        <v>109</v>
      </c>
      <c r="AE21" s="59">
        <v>13657058</v>
      </c>
      <c r="AF21" s="48">
        <f>IFERROR(AE21/AB6,"-")</f>
        <v>3.1029975767661745E-3</v>
      </c>
      <c r="AG21" s="59">
        <v>346</v>
      </c>
      <c r="AH21" s="48">
        <f>IFERROR(AG21/AC6,"-")</f>
        <v>7.5827306596537372E-2</v>
      </c>
      <c r="AI21" s="62">
        <f t="shared" si="3"/>
        <v>39471.265895953758</v>
      </c>
      <c r="AJ21" s="374"/>
      <c r="AK21" s="374"/>
      <c r="AL21" s="36" t="s">
        <v>109</v>
      </c>
      <c r="AM21" s="59">
        <v>8622931</v>
      </c>
      <c r="AN21" s="48">
        <f>IFERROR(AM21/AJ6,"-")</f>
        <v>2.5271232049885314E-3</v>
      </c>
      <c r="AO21" s="59">
        <v>284</v>
      </c>
      <c r="AP21" s="48">
        <f>IFERROR(AO21/AK6,"-")</f>
        <v>8.4348084348084343E-2</v>
      </c>
      <c r="AQ21" s="62">
        <f t="shared" si="4"/>
        <v>30362.433098591548</v>
      </c>
      <c r="AR21" s="374"/>
      <c r="AS21" s="374"/>
      <c r="AT21" s="36" t="s">
        <v>109</v>
      </c>
      <c r="AU21" s="59">
        <v>3498282</v>
      </c>
      <c r="AV21" s="48">
        <f>IFERROR(AU21/AR6,"-")</f>
        <v>2.3003561016649659E-3</v>
      </c>
      <c r="AW21" s="62">
        <v>113</v>
      </c>
      <c r="AX21" s="48">
        <f>IFERROR(AW21/AS6,"-")</f>
        <v>7.9020979020979015E-2</v>
      </c>
      <c r="AY21" s="185">
        <f t="shared" si="5"/>
        <v>30958.24778761062</v>
      </c>
      <c r="AZ21" s="374"/>
      <c r="BA21" s="374"/>
      <c r="BB21" s="36" t="s">
        <v>109</v>
      </c>
      <c r="BC21" s="59">
        <v>411154</v>
      </c>
      <c r="BD21" s="48">
        <f>IFERROR(BC21/AZ6,"-")</f>
        <v>1.311343838313117E-3</v>
      </c>
      <c r="BE21" s="59">
        <v>20</v>
      </c>
      <c r="BF21" s="48">
        <f>IFERROR(BE21/BA6,"-")</f>
        <v>6.6006600660066E-2</v>
      </c>
      <c r="BG21" s="62">
        <f t="shared" si="6"/>
        <v>20557.7</v>
      </c>
      <c r="BH21" s="374"/>
      <c r="BI21" s="374"/>
      <c r="BJ21" s="36" t="s">
        <v>109</v>
      </c>
      <c r="BK21" s="59">
        <f t="shared" si="7"/>
        <v>44179833</v>
      </c>
      <c r="BL21" s="48">
        <f>IFERROR(BK21/BH6,"-")</f>
        <v>3.3428194352444263E-3</v>
      </c>
      <c r="BM21" s="59">
        <f t="shared" si="8"/>
        <v>1077</v>
      </c>
      <c r="BN21" s="48">
        <f>IFERROR(BM21/BI6,"-")</f>
        <v>7.6912090266371497E-2</v>
      </c>
      <c r="BO21" s="136">
        <f t="shared" si="9"/>
        <v>41021.200557103068</v>
      </c>
      <c r="BP21" s="187"/>
      <c r="BR21" s="80"/>
      <c r="BS21" s="79" t="s">
        <v>132</v>
      </c>
      <c r="BT21" s="78">
        <f t="shared" si="10"/>
        <v>44179833</v>
      </c>
      <c r="BU21" s="77">
        <f t="shared" si="11"/>
        <v>1.4935651342021723E-2</v>
      </c>
      <c r="BV21" s="28"/>
    </row>
    <row r="22" spans="2:74" s="7" customFormat="1" ht="13.15" customHeight="1" thickTop="1" thickBot="1">
      <c r="B22" s="380"/>
      <c r="C22" s="381"/>
      <c r="D22" s="374"/>
      <c r="E22" s="374"/>
      <c r="F22" s="37" t="s">
        <v>110</v>
      </c>
      <c r="G22" s="60">
        <v>24008</v>
      </c>
      <c r="H22" s="49">
        <f>IFERROR(G22/D6,"-")</f>
        <v>1.365335225967302E-3</v>
      </c>
      <c r="I22" s="60">
        <v>1</v>
      </c>
      <c r="J22" s="49">
        <f>IFERROR(I22/E6,"-")</f>
        <v>5.5555555555555552E-2</v>
      </c>
      <c r="K22" s="63">
        <f t="shared" si="0"/>
        <v>24008</v>
      </c>
      <c r="L22" s="374"/>
      <c r="M22" s="374"/>
      <c r="N22" s="37" t="s">
        <v>110</v>
      </c>
      <c r="O22" s="60">
        <v>252455</v>
      </c>
      <c r="P22" s="49">
        <f>IFERROR(O22/L6,"-")</f>
        <v>3.7842692937324778E-3</v>
      </c>
      <c r="Q22" s="60">
        <v>6</v>
      </c>
      <c r="R22" s="49">
        <f>IFERROR(Q22/M6,"-")</f>
        <v>0.15384615384615385</v>
      </c>
      <c r="S22" s="63">
        <f t="shared" si="1"/>
        <v>42075.833333333336</v>
      </c>
      <c r="T22" s="374"/>
      <c r="U22" s="374"/>
      <c r="V22" s="37" t="s">
        <v>110</v>
      </c>
      <c r="W22" s="60">
        <v>5229721</v>
      </c>
      <c r="X22" s="49">
        <f>IFERROR(W22/T6,"-")</f>
        <v>1.5009172657872668E-3</v>
      </c>
      <c r="Y22" s="60">
        <v>427</v>
      </c>
      <c r="Z22" s="49">
        <f>IFERROR(Y22/U6,"-")</f>
        <v>9.969647443380808E-2</v>
      </c>
      <c r="AA22" s="137">
        <f t="shared" si="2"/>
        <v>12247.590163934427</v>
      </c>
      <c r="AB22" s="374"/>
      <c r="AC22" s="374"/>
      <c r="AD22" s="37" t="s">
        <v>110</v>
      </c>
      <c r="AE22" s="60">
        <v>7231834</v>
      </c>
      <c r="AF22" s="49">
        <f>IFERROR(AE22/AB6,"-")</f>
        <v>1.6431330508792764E-3</v>
      </c>
      <c r="AG22" s="60">
        <v>609</v>
      </c>
      <c r="AH22" s="49">
        <f>IFERROR(AG22/AC6,"-")</f>
        <v>0.13346482577251809</v>
      </c>
      <c r="AI22" s="63">
        <f t="shared" si="3"/>
        <v>11874.932676518883</v>
      </c>
      <c r="AJ22" s="374"/>
      <c r="AK22" s="374"/>
      <c r="AL22" s="37" t="s">
        <v>110</v>
      </c>
      <c r="AM22" s="60">
        <v>6840278</v>
      </c>
      <c r="AN22" s="49">
        <f>IFERROR(AM22/AJ6,"-")</f>
        <v>2.0046809214143706E-3</v>
      </c>
      <c r="AO22" s="60">
        <v>493</v>
      </c>
      <c r="AP22" s="49">
        <f>IFERROR(AO22/AK6,"-")</f>
        <v>0.14642114642114643</v>
      </c>
      <c r="AQ22" s="63">
        <f t="shared" si="4"/>
        <v>13874.803245436105</v>
      </c>
      <c r="AR22" s="374"/>
      <c r="AS22" s="374"/>
      <c r="AT22" s="37" t="s">
        <v>110</v>
      </c>
      <c r="AU22" s="60">
        <v>3749803</v>
      </c>
      <c r="AV22" s="49">
        <f>IFERROR(AU22/AR6,"-")</f>
        <v>2.4657481046672608E-3</v>
      </c>
      <c r="AW22" s="63">
        <v>291</v>
      </c>
      <c r="AX22" s="51">
        <f>IFERROR(AW22/AS6,"-")</f>
        <v>0.2034965034965035</v>
      </c>
      <c r="AY22" s="186">
        <f t="shared" si="5"/>
        <v>12885.920962199312</v>
      </c>
      <c r="AZ22" s="374"/>
      <c r="BA22" s="374"/>
      <c r="BB22" s="37" t="s">
        <v>110</v>
      </c>
      <c r="BC22" s="60">
        <v>1092140</v>
      </c>
      <c r="BD22" s="49">
        <f>IFERROR(BC22/AZ6,"-")</f>
        <v>3.483295941606521E-3</v>
      </c>
      <c r="BE22" s="60">
        <v>62</v>
      </c>
      <c r="BF22" s="49">
        <f>IFERROR(BE22/BA6,"-")</f>
        <v>0.20462046204620463</v>
      </c>
      <c r="BG22" s="63">
        <f t="shared" si="6"/>
        <v>17615.16129032258</v>
      </c>
      <c r="BH22" s="374"/>
      <c r="BI22" s="374"/>
      <c r="BJ22" s="37" t="s">
        <v>110</v>
      </c>
      <c r="BK22" s="60">
        <f t="shared" si="7"/>
        <v>24420239</v>
      </c>
      <c r="BL22" s="49">
        <f>IFERROR(BK22/BH6,"-")</f>
        <v>1.847731057347227E-3</v>
      </c>
      <c r="BM22" s="60">
        <f t="shared" si="8"/>
        <v>1889</v>
      </c>
      <c r="BN22" s="49">
        <f>IFERROR(BM22/BI6,"-")</f>
        <v>0.13489966435763764</v>
      </c>
      <c r="BO22" s="137">
        <f t="shared" si="9"/>
        <v>12927.601376389624</v>
      </c>
      <c r="BP22" s="187"/>
      <c r="BR22" s="76"/>
      <c r="BS22" s="75" t="s">
        <v>131</v>
      </c>
      <c r="BT22" s="74">
        <f t="shared" si="10"/>
        <v>24420239</v>
      </c>
      <c r="BU22" s="73">
        <f t="shared" si="11"/>
        <v>8.2556259412035621E-3</v>
      </c>
      <c r="BV22" s="28"/>
    </row>
    <row r="23" spans="2:74" s="7" customFormat="1" ht="13.15" customHeight="1" thickTop="1" thickBot="1">
      <c r="B23" s="382"/>
      <c r="C23" s="383"/>
      <c r="D23" s="375"/>
      <c r="E23" s="375"/>
      <c r="F23" s="38" t="s">
        <v>64</v>
      </c>
      <c r="G23" s="56">
        <f>SUM(G6:G22)</f>
        <v>1274325</v>
      </c>
      <c r="H23" s="49">
        <f>IFERROR(G23/D6,"-")</f>
        <v>7.2470876867326811E-2</v>
      </c>
      <c r="I23" s="60">
        <v>15</v>
      </c>
      <c r="J23" s="49">
        <f>IFERROR(I23/E6,"-")</f>
        <v>0.83333333333333337</v>
      </c>
      <c r="K23" s="63">
        <f t="shared" si="0"/>
        <v>84955</v>
      </c>
      <c r="L23" s="375"/>
      <c r="M23" s="375"/>
      <c r="N23" s="38" t="s">
        <v>64</v>
      </c>
      <c r="O23" s="56">
        <f>SUM(O6:O22)</f>
        <v>7110363</v>
      </c>
      <c r="P23" s="49">
        <f>IFERROR(O23/L6,"-")</f>
        <v>0.10658346385768372</v>
      </c>
      <c r="Q23" s="60">
        <v>36</v>
      </c>
      <c r="R23" s="49">
        <f>IFERROR(Q23/M6,"-")</f>
        <v>0.92307692307692313</v>
      </c>
      <c r="S23" s="63">
        <f t="shared" si="1"/>
        <v>197510.08333333334</v>
      </c>
      <c r="T23" s="375"/>
      <c r="U23" s="375"/>
      <c r="V23" s="38" t="s">
        <v>64</v>
      </c>
      <c r="W23" s="56">
        <f>SUM(W6:W22)</f>
        <v>630062759</v>
      </c>
      <c r="X23" s="49">
        <f>IFERROR(W23/T6,"-")</f>
        <v>0.18082648644404964</v>
      </c>
      <c r="Y23" s="60">
        <v>3249</v>
      </c>
      <c r="Z23" s="49">
        <f>IFERROR(Y23/U6,"-")</f>
        <v>0.75858043427504085</v>
      </c>
      <c r="AA23" s="137">
        <f t="shared" si="2"/>
        <v>193925.13357956294</v>
      </c>
      <c r="AB23" s="375"/>
      <c r="AC23" s="375"/>
      <c r="AD23" s="38" t="s">
        <v>64</v>
      </c>
      <c r="AE23" s="56">
        <f>SUM(AE6:AE22)</f>
        <v>945798071</v>
      </c>
      <c r="AF23" s="49">
        <f>IFERROR(AE23/AB6,"-")</f>
        <v>0.21489321656414742</v>
      </c>
      <c r="AG23" s="60">
        <v>3921</v>
      </c>
      <c r="AH23" s="49">
        <f>IFERROR(AG23/AC6,"-")</f>
        <v>0.85930309007232086</v>
      </c>
      <c r="AI23" s="63">
        <f t="shared" si="3"/>
        <v>241213.48406018873</v>
      </c>
      <c r="AJ23" s="375"/>
      <c r="AK23" s="375"/>
      <c r="AL23" s="38" t="s">
        <v>64</v>
      </c>
      <c r="AM23" s="56">
        <f>SUM(AM6:AM22)</f>
        <v>812294547</v>
      </c>
      <c r="AN23" s="49">
        <f>IFERROR(AM23/AJ6,"-")</f>
        <v>0.23805923983496413</v>
      </c>
      <c r="AO23" s="60">
        <v>3026</v>
      </c>
      <c r="AP23" s="49">
        <f>IFERROR(AO23/AK6,"-")</f>
        <v>0.89872289872289868</v>
      </c>
      <c r="AQ23" s="63">
        <f t="shared" si="4"/>
        <v>268438.38301387971</v>
      </c>
      <c r="AR23" s="375"/>
      <c r="AS23" s="375"/>
      <c r="AT23" s="38" t="s">
        <v>64</v>
      </c>
      <c r="AU23" s="56">
        <f>SUM(AU6:AU22)</f>
        <v>464894336</v>
      </c>
      <c r="AV23" s="49">
        <f>IFERROR(AU23/AR6,"-")</f>
        <v>0.30569934683569899</v>
      </c>
      <c r="AW23" s="63">
        <v>1308</v>
      </c>
      <c r="AX23" s="116">
        <f>IFERROR(AW23/AS6,"-")</f>
        <v>0.91468531468531467</v>
      </c>
      <c r="AY23" s="155">
        <f t="shared" si="5"/>
        <v>355423.80428134557</v>
      </c>
      <c r="AZ23" s="375"/>
      <c r="BA23" s="375"/>
      <c r="BB23" s="38" t="s">
        <v>64</v>
      </c>
      <c r="BC23" s="56">
        <f>SUM(BC6:BC22)</f>
        <v>96577405</v>
      </c>
      <c r="BD23" s="49">
        <f>IFERROR(BC23/AZ6,"-")</f>
        <v>0.30802615313731696</v>
      </c>
      <c r="BE23" s="60">
        <v>283</v>
      </c>
      <c r="BF23" s="49">
        <f>IFERROR(BE23/BA6,"-")</f>
        <v>0.93399339933993397</v>
      </c>
      <c r="BG23" s="63">
        <f t="shared" si="6"/>
        <v>341262.91519434628</v>
      </c>
      <c r="BH23" s="375"/>
      <c r="BI23" s="375"/>
      <c r="BJ23" s="38" t="s">
        <v>64</v>
      </c>
      <c r="BK23" s="56">
        <f t="shared" si="7"/>
        <v>2958011806</v>
      </c>
      <c r="BL23" s="49">
        <f>IFERROR(BK23/BH6,"-")</f>
        <v>0.2238147743740739</v>
      </c>
      <c r="BM23" s="60">
        <f t="shared" si="8"/>
        <v>11838</v>
      </c>
      <c r="BN23" s="49">
        <f>IFERROR(BM23/BI6,"-")</f>
        <v>0.8453902735128187</v>
      </c>
      <c r="BO23" s="137">
        <f t="shared" si="9"/>
        <v>249874.2867038351</v>
      </c>
      <c r="BP23" s="187"/>
      <c r="BR23" s="102" t="s">
        <v>130</v>
      </c>
      <c r="BS23" s="103"/>
      <c r="BT23" s="104">
        <f>BT24-BT5</f>
        <v>10258326634</v>
      </c>
      <c r="BU23" s="105">
        <f>IFERROR(BT23/$BT$24,"-")</f>
        <v>0.77618522562592607</v>
      </c>
      <c r="BV23" s="28"/>
    </row>
    <row r="24" spans="2:74" ht="13.5" customHeight="1" thickTop="1">
      <c r="B24" s="169" t="s">
        <v>385</v>
      </c>
      <c r="D24" s="124"/>
      <c r="E24" s="41"/>
      <c r="F24" s="7"/>
      <c r="G24" s="7"/>
      <c r="H24" s="7"/>
      <c r="I24" s="7"/>
      <c r="J24" s="7"/>
      <c r="K24" s="7"/>
      <c r="L24" s="124"/>
      <c r="M24" s="41"/>
      <c r="N24" s="7"/>
      <c r="O24" s="7"/>
      <c r="P24" s="7"/>
      <c r="Q24" s="7"/>
      <c r="R24" s="7"/>
      <c r="S24" s="7"/>
      <c r="T24" s="124"/>
      <c r="U24" s="41"/>
      <c r="V24" s="7"/>
      <c r="W24" s="7"/>
      <c r="X24" s="7"/>
      <c r="Y24" s="7"/>
      <c r="Z24" s="7"/>
      <c r="AA24" s="7"/>
      <c r="AB24" s="124"/>
      <c r="AC24" s="41"/>
      <c r="AD24" s="7"/>
      <c r="AE24" s="7"/>
      <c r="AF24" s="7"/>
      <c r="AG24" s="7"/>
      <c r="AH24" s="7"/>
      <c r="AI24" s="7"/>
      <c r="AJ24" s="124"/>
      <c r="AK24" s="41"/>
      <c r="AL24" s="7"/>
      <c r="AM24" s="7"/>
      <c r="AN24" s="7"/>
      <c r="AO24" s="7"/>
      <c r="AP24" s="7"/>
      <c r="AQ24" s="7"/>
      <c r="AR24" s="124"/>
      <c r="AS24" s="41"/>
      <c r="AT24" s="7"/>
      <c r="AU24" s="7"/>
      <c r="AV24" s="7"/>
      <c r="AX24" s="128"/>
      <c r="BR24" s="149" t="s">
        <v>176</v>
      </c>
      <c r="BS24" s="150"/>
      <c r="BT24" s="106">
        <f>BH6</f>
        <v>13216338440</v>
      </c>
      <c r="BU24" s="107">
        <f>IFERROR(BT24/$BT$24,"-")</f>
        <v>1</v>
      </c>
    </row>
    <row r="25" spans="2:74" ht="13.5" customHeight="1">
      <c r="B25" s="169" t="s">
        <v>383</v>
      </c>
    </row>
    <row r="26" spans="2:74" ht="13.5" customHeight="1">
      <c r="B26" s="169" t="s">
        <v>388</v>
      </c>
    </row>
    <row r="27" spans="2:74" ht="13.5" customHeight="1">
      <c r="B27" s="169" t="s">
        <v>384</v>
      </c>
    </row>
    <row r="28" spans="2:74" ht="13.5" customHeight="1">
      <c r="B28" s="171" t="s">
        <v>241</v>
      </c>
      <c r="AC28" s="2" t="s">
        <v>122</v>
      </c>
    </row>
    <row r="29" spans="2:74" ht="13.5" customHeight="1">
      <c r="B29" s="171" t="s">
        <v>378</v>
      </c>
      <c r="AC29" s="2" t="s">
        <v>366</v>
      </c>
    </row>
    <row r="30" spans="2:74" ht="13.5" customHeight="1">
      <c r="B30" s="171" t="s">
        <v>195</v>
      </c>
    </row>
    <row r="31" spans="2:74" ht="13.5" customHeight="1">
      <c r="AC31" s="2" t="s">
        <v>96</v>
      </c>
    </row>
    <row r="32" spans="2:74" ht="16.5" customHeight="1">
      <c r="AC32" s="2" t="s">
        <v>97</v>
      </c>
    </row>
    <row r="33" spans="2:29" ht="16.5" customHeight="1">
      <c r="B33" s="1" t="s">
        <v>287</v>
      </c>
      <c r="AC33" s="2" t="s">
        <v>380</v>
      </c>
    </row>
    <row r="34" spans="2:29">
      <c r="B34" s="1" t="s">
        <v>94</v>
      </c>
      <c r="AC34" s="2" t="s">
        <v>98</v>
      </c>
    </row>
    <row r="35" spans="2:29">
      <c r="AC35" s="2" t="s">
        <v>99</v>
      </c>
    </row>
    <row r="36" spans="2:29">
      <c r="AC36" s="2" t="s">
        <v>100</v>
      </c>
    </row>
    <row r="37" spans="2:29">
      <c r="AC37" s="2" t="s">
        <v>101</v>
      </c>
    </row>
    <row r="38" spans="2:29">
      <c r="AC38" s="2" t="s">
        <v>102</v>
      </c>
    </row>
    <row r="39" spans="2:29">
      <c r="AC39" s="2" t="s">
        <v>139</v>
      </c>
    </row>
    <row r="40" spans="2:29">
      <c r="AC40" s="2" t="s">
        <v>103</v>
      </c>
    </row>
    <row r="41" spans="2:29">
      <c r="AC41" s="2" t="s">
        <v>104</v>
      </c>
    </row>
    <row r="42" spans="2:29">
      <c r="AC42" s="2" t="s">
        <v>105</v>
      </c>
    </row>
    <row r="43" spans="2:29">
      <c r="AC43" s="2" t="s">
        <v>106</v>
      </c>
    </row>
    <row r="44" spans="2:29">
      <c r="AC44" s="2" t="s">
        <v>107</v>
      </c>
    </row>
    <row r="45" spans="2:29">
      <c r="AC45" s="2" t="s">
        <v>108</v>
      </c>
    </row>
    <row r="46" spans="2:29">
      <c r="AC46" s="2" t="s">
        <v>109</v>
      </c>
    </row>
    <row r="47" spans="2:29">
      <c r="AC47" s="2" t="s">
        <v>110</v>
      </c>
    </row>
    <row r="55" spans="2:3" ht="13.5" customHeight="1">
      <c r="B55" s="169"/>
      <c r="C55" s="169"/>
    </row>
    <row r="56" spans="2:3" ht="13.5" customHeight="1">
      <c r="B56" s="169" t="s">
        <v>385</v>
      </c>
      <c r="C56" s="169"/>
    </row>
    <row r="57" spans="2:3" ht="13.5" customHeight="1">
      <c r="B57" s="169" t="s">
        <v>383</v>
      </c>
    </row>
    <row r="58" spans="2:3" ht="13.5" customHeight="1">
      <c r="B58" s="169" t="s">
        <v>388</v>
      </c>
    </row>
    <row r="59" spans="2:3" ht="16.5" customHeight="1"/>
    <row r="60" spans="2:3" ht="16.5" customHeight="1"/>
    <row r="61" spans="2:3">
      <c r="B61" s="1" t="s">
        <v>288</v>
      </c>
    </row>
    <row r="62" spans="2:3">
      <c r="B62" s="1" t="s">
        <v>94</v>
      </c>
    </row>
    <row r="82" spans="2:2" ht="13.5" customHeight="1">
      <c r="B82" s="169"/>
    </row>
    <row r="83" spans="2:2" ht="13.5" customHeight="1">
      <c r="B83" s="169"/>
    </row>
    <row r="84" spans="2:2">
      <c r="B84" s="169" t="s">
        <v>385</v>
      </c>
    </row>
    <row r="85" spans="2:2">
      <c r="B85" s="169" t="s">
        <v>383</v>
      </c>
    </row>
    <row r="86" spans="2:2">
      <c r="B86" s="169" t="s">
        <v>388</v>
      </c>
    </row>
  </sheetData>
  <mergeCells count="26">
    <mergeCell ref="BH6:BH23"/>
    <mergeCell ref="BI6:BI23"/>
    <mergeCell ref="AR4:AY4"/>
    <mergeCell ref="BH4:BO4"/>
    <mergeCell ref="B6:C23"/>
    <mergeCell ref="B4:C5"/>
    <mergeCell ref="D4:K4"/>
    <mergeCell ref="L4:S4"/>
    <mergeCell ref="T4:AA4"/>
    <mergeCell ref="AB4:AI4"/>
    <mergeCell ref="AJ4:AQ4"/>
    <mergeCell ref="AZ4:BG4"/>
    <mergeCell ref="D6:D23"/>
    <mergeCell ref="E6:E23"/>
    <mergeCell ref="L6:L23"/>
    <mergeCell ref="M6:M23"/>
    <mergeCell ref="T6:T23"/>
    <mergeCell ref="U6:U23"/>
    <mergeCell ref="AB6:AB23"/>
    <mergeCell ref="AC6:AC23"/>
    <mergeCell ref="AJ6:AJ23"/>
    <mergeCell ref="AK6:AK23"/>
    <mergeCell ref="AR6:AR23"/>
    <mergeCell ref="AS6:AS23"/>
    <mergeCell ref="AZ6:AZ23"/>
    <mergeCell ref="BA6:BA23"/>
  </mergeCells>
  <phoneticPr fontId="3"/>
  <pageMargins left="0.70866141732283472" right="0.70866141732283472" top="0.59055118110236227" bottom="0.59055118110236227" header="0.31496062992125984" footer="0.31496062992125984"/>
  <pageSetup paperSize="8" scale="67" pageOrder="overThenDown" orientation="landscape" r:id="rId1"/>
  <headerFooter>
    <oddHeader>&amp;R&amp;"ＭＳ 明朝,標準"&amp;12口腔フレイルに係る分析(歯科)</oddHeader>
  </headerFooter>
  <colBreaks count="2" manualBreakCount="2">
    <brk id="27" max="83" man="1"/>
    <brk id="51" max="21" man="1"/>
  </colBreaks>
  <ignoredErrors>
    <ignoredError sqref="H9:H23 P9:P23 X9:X23 AF9:AF23 AN9:AN23 AV9:AV23 J6:K7 R6:S7 Z6:AA7 AH6:AI7 AP6:AQ7 AX6:AY7 BF6:BG7 G23 J9:K23 O23 R9:S23 W23 Z9:AA23 AE23 AH9:AI23 AM23 AP9:AQ23 AU23 AX9:AY23 BF9:BG23 AV6:AV7 AN6:AN7 AF6:AF7 X6:X7 P6:P7 H6:H7" emptyCellReference="1"/>
    <ignoredError sqref="BL6:BL2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A4026-BA10-4010-B2F4-35B25A7EBA31}">
  <sheetPr codeName="Sheet65"/>
  <dimension ref="A1:V47"/>
  <sheetViews>
    <sheetView showGridLines="0" zoomScaleNormal="100" zoomScaleSheetLayoutView="100" workbookViewId="0"/>
  </sheetViews>
  <sheetFormatPr defaultColWidth="9" defaultRowHeight="13.5"/>
  <cols>
    <col min="1" max="1" width="4.625" style="11" customWidth="1"/>
    <col min="2" max="2" width="15.625" style="11" customWidth="1"/>
    <col min="3" max="20" width="10.625" style="11" customWidth="1"/>
    <col min="21" max="21" width="3.625" style="11" customWidth="1"/>
    <col min="22" max="22" width="12.375" style="11" customWidth="1"/>
    <col min="23" max="24" width="9" style="11"/>
    <col min="25" max="25" width="12.375" style="11" customWidth="1"/>
    <col min="26" max="27" width="9" style="11"/>
    <col min="28" max="28" width="12.375" style="11" customWidth="1"/>
    <col min="29" max="30" width="9" style="11"/>
    <col min="31" max="31" width="12.375" style="11" customWidth="1"/>
    <col min="32" max="33" width="9" style="11"/>
    <col min="34" max="34" width="12.375" style="11" customWidth="1"/>
    <col min="35" max="36" width="9" style="11"/>
    <col min="37" max="37" width="12.375" style="11" customWidth="1"/>
    <col min="38" max="39" width="9" style="11"/>
    <col min="40" max="40" width="12.375" style="11" customWidth="1"/>
    <col min="41" max="41" width="9.5" style="11" bestFit="1" customWidth="1"/>
    <col min="42" max="16384" width="9" style="11"/>
  </cols>
  <sheetData>
    <row r="1" spans="1:22" ht="16.5" customHeight="1">
      <c r="B1" s="2" t="s">
        <v>359</v>
      </c>
    </row>
    <row r="2" spans="1:22" ht="16.5" customHeight="1">
      <c r="B2" s="2" t="s">
        <v>271</v>
      </c>
      <c r="V2" s="4"/>
    </row>
    <row r="3" spans="1:22" ht="16.5" customHeight="1">
      <c r="A3" s="2"/>
      <c r="B3" s="393" t="s">
        <v>264</v>
      </c>
      <c r="C3" s="357" t="s">
        <v>186</v>
      </c>
      <c r="D3" s="357"/>
      <c r="E3" s="358" t="s">
        <v>153</v>
      </c>
      <c r="F3" s="358"/>
      <c r="G3" s="358" t="s">
        <v>154</v>
      </c>
      <c r="H3" s="358"/>
      <c r="I3" s="357" t="s">
        <v>155</v>
      </c>
      <c r="J3" s="357"/>
      <c r="K3" s="357" t="s">
        <v>157</v>
      </c>
      <c r="L3" s="357"/>
      <c r="M3" s="358" t="s">
        <v>158</v>
      </c>
      <c r="N3" s="358"/>
      <c r="O3" s="358" t="s">
        <v>159</v>
      </c>
      <c r="P3" s="358"/>
      <c r="Q3" s="358" t="s">
        <v>160</v>
      </c>
      <c r="R3" s="358"/>
      <c r="S3" s="391" t="s">
        <v>64</v>
      </c>
      <c r="T3" s="392"/>
      <c r="V3" s="4" t="s">
        <v>122</v>
      </c>
    </row>
    <row r="4" spans="1:22" ht="45" customHeight="1">
      <c r="B4" s="394"/>
      <c r="C4" s="15" t="s">
        <v>202</v>
      </c>
      <c r="D4" s="26" t="s">
        <v>339</v>
      </c>
      <c r="E4" s="15" t="s">
        <v>202</v>
      </c>
      <c r="F4" s="26" t="s">
        <v>339</v>
      </c>
      <c r="G4" s="15" t="s">
        <v>202</v>
      </c>
      <c r="H4" s="26" t="s">
        <v>339</v>
      </c>
      <c r="I4" s="15" t="s">
        <v>202</v>
      </c>
      <c r="J4" s="26" t="s">
        <v>339</v>
      </c>
      <c r="K4" s="15" t="s">
        <v>202</v>
      </c>
      <c r="L4" s="26" t="s">
        <v>339</v>
      </c>
      <c r="M4" s="15" t="s">
        <v>202</v>
      </c>
      <c r="N4" s="26" t="s">
        <v>339</v>
      </c>
      <c r="O4" s="15" t="s">
        <v>202</v>
      </c>
      <c r="P4" s="26" t="s">
        <v>339</v>
      </c>
      <c r="Q4" s="15" t="s">
        <v>202</v>
      </c>
      <c r="R4" s="26" t="s">
        <v>339</v>
      </c>
      <c r="S4" s="15" t="s">
        <v>202</v>
      </c>
      <c r="T4" s="26" t="s">
        <v>339</v>
      </c>
      <c r="V4" s="4" t="s">
        <v>156</v>
      </c>
    </row>
    <row r="5" spans="1:22" ht="13.5" customHeight="1">
      <c r="B5" s="247" t="s">
        <v>56</v>
      </c>
      <c r="C5" s="52">
        <v>10</v>
      </c>
      <c r="D5" s="42">
        <f t="shared" ref="D5:D10" si="0">IFERROR(C5/$S5,"-")</f>
        <v>0.55555555555555558</v>
      </c>
      <c r="E5" s="52">
        <v>1</v>
      </c>
      <c r="F5" s="42">
        <f t="shared" ref="F5:F9" si="1">IFERROR(E5/$S5,"-")</f>
        <v>5.5555555555555552E-2</v>
      </c>
      <c r="G5" s="52">
        <v>1</v>
      </c>
      <c r="H5" s="42">
        <f t="shared" ref="H5:H9" si="2">IFERROR(G5/$S5,"-")</f>
        <v>5.5555555555555552E-2</v>
      </c>
      <c r="I5" s="52">
        <v>2</v>
      </c>
      <c r="J5" s="42">
        <f t="shared" ref="J5:J11" si="3">IFERROR(I5/$S5,"-")</f>
        <v>0.1111111111111111</v>
      </c>
      <c r="K5" s="52">
        <v>3</v>
      </c>
      <c r="L5" s="42">
        <f t="shared" ref="L5:L11" si="4">IFERROR(K5/$S5,"-")</f>
        <v>0.16666666666666666</v>
      </c>
      <c r="M5" s="52">
        <v>0</v>
      </c>
      <c r="N5" s="42">
        <f t="shared" ref="N5:N11" si="5">IFERROR(M5/$S5,"-")</f>
        <v>0</v>
      </c>
      <c r="O5" s="52">
        <v>1</v>
      </c>
      <c r="P5" s="42">
        <f t="shared" ref="P5:P11" si="6">IFERROR(O5/$S5,"-")</f>
        <v>5.5555555555555552E-2</v>
      </c>
      <c r="Q5" s="52">
        <v>0</v>
      </c>
      <c r="R5" s="42">
        <f>IFERROR(Q5/$S5,"-")</f>
        <v>0</v>
      </c>
      <c r="S5" s="52">
        <f>SUM(C5,E5,G5,I5,K5,M5,O5,Q5)</f>
        <v>18</v>
      </c>
      <c r="T5" s="42">
        <f t="shared" ref="T5:T11" si="7">IFERROR(S5/$S5,"-")</f>
        <v>1</v>
      </c>
      <c r="V5" s="4" t="s">
        <v>325</v>
      </c>
    </row>
    <row r="6" spans="1:22" ht="13.5" customHeight="1">
      <c r="B6" s="247" t="s">
        <v>57</v>
      </c>
      <c r="C6" s="52">
        <v>16</v>
      </c>
      <c r="D6" s="42">
        <f t="shared" si="0"/>
        <v>0.41025641025641024</v>
      </c>
      <c r="E6" s="52">
        <v>2</v>
      </c>
      <c r="F6" s="42">
        <f t="shared" si="1"/>
        <v>5.128205128205128E-2</v>
      </c>
      <c r="G6" s="52">
        <v>5</v>
      </c>
      <c r="H6" s="42">
        <f t="shared" si="2"/>
        <v>0.12820512820512819</v>
      </c>
      <c r="I6" s="52">
        <v>2</v>
      </c>
      <c r="J6" s="42">
        <f t="shared" si="3"/>
        <v>5.128205128205128E-2</v>
      </c>
      <c r="K6" s="52">
        <v>4</v>
      </c>
      <c r="L6" s="42">
        <f t="shared" si="4"/>
        <v>0.10256410256410256</v>
      </c>
      <c r="M6" s="52">
        <v>3</v>
      </c>
      <c r="N6" s="42">
        <f t="shared" si="5"/>
        <v>7.6923076923076927E-2</v>
      </c>
      <c r="O6" s="52">
        <v>3</v>
      </c>
      <c r="P6" s="42">
        <f t="shared" si="6"/>
        <v>7.6923076923076927E-2</v>
      </c>
      <c r="Q6" s="52">
        <v>4</v>
      </c>
      <c r="R6" s="42">
        <f t="shared" ref="R6:R11" si="8">IFERROR(Q6/$S6,"-")</f>
        <v>0.10256410256410256</v>
      </c>
      <c r="S6" s="52">
        <f>SUM(C6,E6,G6,I6,K6,M6,O6,Q6)</f>
        <v>39</v>
      </c>
      <c r="T6" s="42">
        <f t="shared" si="7"/>
        <v>1</v>
      </c>
      <c r="V6" s="4" t="s">
        <v>326</v>
      </c>
    </row>
    <row r="7" spans="1:22" ht="13.5" customHeight="1">
      <c r="B7" s="247" t="s">
        <v>58</v>
      </c>
      <c r="C7" s="52">
        <v>3607</v>
      </c>
      <c r="D7" s="42">
        <f t="shared" si="0"/>
        <v>0.82238942088463296</v>
      </c>
      <c r="E7" s="52">
        <v>194</v>
      </c>
      <c r="F7" s="42">
        <f t="shared" si="1"/>
        <v>4.4231646146830825E-2</v>
      </c>
      <c r="G7" s="52">
        <v>136</v>
      </c>
      <c r="H7" s="42">
        <f t="shared" si="2"/>
        <v>3.1007751937984496E-2</v>
      </c>
      <c r="I7" s="52">
        <v>132</v>
      </c>
      <c r="J7" s="42">
        <f t="shared" si="3"/>
        <v>3.0095759233926128E-2</v>
      </c>
      <c r="K7" s="52">
        <v>160</v>
      </c>
      <c r="L7" s="42">
        <f t="shared" si="4"/>
        <v>3.6479708162334701E-2</v>
      </c>
      <c r="M7" s="52">
        <v>71</v>
      </c>
      <c r="N7" s="42">
        <f t="shared" si="5"/>
        <v>1.6187870497036023E-2</v>
      </c>
      <c r="O7" s="52">
        <v>52</v>
      </c>
      <c r="P7" s="42">
        <f t="shared" si="6"/>
        <v>1.1855905152758778E-2</v>
      </c>
      <c r="Q7" s="52">
        <v>34</v>
      </c>
      <c r="R7" s="42">
        <f t="shared" si="8"/>
        <v>7.7519379844961239E-3</v>
      </c>
      <c r="S7" s="52">
        <f t="shared" ref="S7:S10" si="9">SUM(C7,E7,G7,I7,K7,M7,O7,Q7)</f>
        <v>4386</v>
      </c>
      <c r="T7" s="42">
        <f t="shared" si="7"/>
        <v>1</v>
      </c>
      <c r="V7" s="4" t="s">
        <v>327</v>
      </c>
    </row>
    <row r="8" spans="1:22" ht="13.5" customHeight="1">
      <c r="B8" s="247" t="s">
        <v>59</v>
      </c>
      <c r="C8" s="52">
        <v>3074</v>
      </c>
      <c r="D8" s="42">
        <f t="shared" si="0"/>
        <v>0.66580030322720385</v>
      </c>
      <c r="E8" s="52">
        <v>388</v>
      </c>
      <c r="F8" s="42">
        <f t="shared" si="1"/>
        <v>8.4037253627896907E-2</v>
      </c>
      <c r="G8" s="52">
        <v>315</v>
      </c>
      <c r="H8" s="42">
        <f t="shared" si="2"/>
        <v>6.8226120857699801E-2</v>
      </c>
      <c r="I8" s="52">
        <v>325</v>
      </c>
      <c r="J8" s="42">
        <f t="shared" si="3"/>
        <v>7.0392029456356947E-2</v>
      </c>
      <c r="K8" s="52">
        <v>274</v>
      </c>
      <c r="L8" s="42">
        <f t="shared" si="4"/>
        <v>5.9345895603205544E-2</v>
      </c>
      <c r="M8" s="52">
        <v>122</v>
      </c>
      <c r="N8" s="42">
        <f t="shared" si="5"/>
        <v>2.6424084903617067E-2</v>
      </c>
      <c r="O8" s="52">
        <v>76</v>
      </c>
      <c r="P8" s="42">
        <f t="shared" si="6"/>
        <v>1.646090534979424E-2</v>
      </c>
      <c r="Q8" s="52">
        <v>43</v>
      </c>
      <c r="R8" s="42">
        <f t="shared" si="8"/>
        <v>9.3134069742256877E-3</v>
      </c>
      <c r="S8" s="52">
        <f t="shared" si="9"/>
        <v>4617</v>
      </c>
      <c r="T8" s="42">
        <f t="shared" si="7"/>
        <v>1</v>
      </c>
      <c r="V8" s="4" t="s">
        <v>328</v>
      </c>
    </row>
    <row r="9" spans="1:22" ht="13.5" customHeight="1">
      <c r="B9" s="247" t="s">
        <v>60</v>
      </c>
      <c r="C9" s="52">
        <v>1581</v>
      </c>
      <c r="D9" s="42">
        <f t="shared" si="0"/>
        <v>0.46623414921851963</v>
      </c>
      <c r="E9" s="52">
        <v>427</v>
      </c>
      <c r="F9" s="42">
        <f t="shared" si="1"/>
        <v>0.12592155706281333</v>
      </c>
      <c r="G9" s="52">
        <v>318</v>
      </c>
      <c r="H9" s="42">
        <f t="shared" si="2"/>
        <v>9.3777646711884405E-2</v>
      </c>
      <c r="I9" s="52">
        <v>374</v>
      </c>
      <c r="J9" s="42">
        <f t="shared" si="3"/>
        <v>0.11029194927749926</v>
      </c>
      <c r="K9" s="52">
        <v>350</v>
      </c>
      <c r="L9" s="42">
        <f t="shared" si="4"/>
        <v>0.10321439103509289</v>
      </c>
      <c r="M9" s="52">
        <v>176</v>
      </c>
      <c r="N9" s="42">
        <f t="shared" si="5"/>
        <v>5.1902093777646714E-2</v>
      </c>
      <c r="O9" s="52">
        <v>114</v>
      </c>
      <c r="P9" s="42">
        <f t="shared" si="6"/>
        <v>3.3618401651430256E-2</v>
      </c>
      <c r="Q9" s="52">
        <v>51</v>
      </c>
      <c r="R9" s="42">
        <f>IFERROR(Q9/$S9,"-")</f>
        <v>1.5039811265113535E-2</v>
      </c>
      <c r="S9" s="52">
        <f t="shared" si="9"/>
        <v>3391</v>
      </c>
      <c r="T9" s="42">
        <f t="shared" si="7"/>
        <v>1</v>
      </c>
      <c r="V9" s="4" t="s">
        <v>329</v>
      </c>
    </row>
    <row r="10" spans="1:22" ht="13.5" customHeight="1">
      <c r="B10" s="247" t="s">
        <v>61</v>
      </c>
      <c r="C10" s="52">
        <v>386</v>
      </c>
      <c r="D10" s="42">
        <f t="shared" si="0"/>
        <v>0.26917712691771267</v>
      </c>
      <c r="E10" s="52">
        <v>172</v>
      </c>
      <c r="F10" s="42">
        <f>IFERROR(E10/$S10,"-")</f>
        <v>0.11994421199442119</v>
      </c>
      <c r="G10" s="52">
        <v>175</v>
      </c>
      <c r="H10" s="42">
        <f>IFERROR(G10/$S10,"-")</f>
        <v>0.12203626220362622</v>
      </c>
      <c r="I10" s="52">
        <v>228</v>
      </c>
      <c r="J10" s="42">
        <f t="shared" si="3"/>
        <v>0.15899581589958159</v>
      </c>
      <c r="K10" s="52">
        <v>214</v>
      </c>
      <c r="L10" s="42">
        <f t="shared" si="4"/>
        <v>0.14923291492329149</v>
      </c>
      <c r="M10" s="52">
        <v>109</v>
      </c>
      <c r="N10" s="42">
        <f t="shared" si="5"/>
        <v>7.6011157601115764E-2</v>
      </c>
      <c r="O10" s="52">
        <v>109</v>
      </c>
      <c r="P10" s="42">
        <f t="shared" si="6"/>
        <v>7.6011157601115764E-2</v>
      </c>
      <c r="Q10" s="52">
        <v>41</v>
      </c>
      <c r="R10" s="42">
        <f t="shared" si="8"/>
        <v>2.8591352859135284E-2</v>
      </c>
      <c r="S10" s="52">
        <f t="shared" si="9"/>
        <v>1434</v>
      </c>
      <c r="T10" s="42">
        <f t="shared" si="7"/>
        <v>1</v>
      </c>
      <c r="V10" s="4" t="s">
        <v>330</v>
      </c>
    </row>
    <row r="11" spans="1:22" ht="13.5" customHeight="1" thickBot="1">
      <c r="B11" s="248" t="s">
        <v>128</v>
      </c>
      <c r="C11" s="52">
        <v>48</v>
      </c>
      <c r="D11" s="42">
        <f>IFERROR(C11/$S11,"-")</f>
        <v>0.15789473684210525</v>
      </c>
      <c r="E11" s="52">
        <v>27</v>
      </c>
      <c r="F11" s="42">
        <f>IFERROR(E11/$S11,"-")</f>
        <v>8.8815789473684209E-2</v>
      </c>
      <c r="G11" s="52">
        <v>31</v>
      </c>
      <c r="H11" s="42">
        <f>IFERROR(G11/$S11,"-")</f>
        <v>0.10197368421052631</v>
      </c>
      <c r="I11" s="52">
        <v>39</v>
      </c>
      <c r="J11" s="42">
        <f t="shared" si="3"/>
        <v>0.12828947368421054</v>
      </c>
      <c r="K11" s="52">
        <v>77</v>
      </c>
      <c r="L11" s="42">
        <f t="shared" si="4"/>
        <v>0.25328947368421051</v>
      </c>
      <c r="M11" s="52">
        <v>41</v>
      </c>
      <c r="N11" s="42">
        <f t="shared" si="5"/>
        <v>0.13486842105263158</v>
      </c>
      <c r="O11" s="52">
        <v>23</v>
      </c>
      <c r="P11" s="42">
        <f t="shared" si="6"/>
        <v>7.5657894736842105E-2</v>
      </c>
      <c r="Q11" s="52">
        <v>18</v>
      </c>
      <c r="R11" s="42">
        <f t="shared" si="8"/>
        <v>5.921052631578947E-2</v>
      </c>
      <c r="S11" s="52">
        <f>SUM(C11,E11,G11,I11,K11,M11,O11,Q11)</f>
        <v>304</v>
      </c>
      <c r="T11" s="42">
        <f t="shared" si="7"/>
        <v>1</v>
      </c>
      <c r="V11" s="4" t="s">
        <v>331</v>
      </c>
    </row>
    <row r="12" spans="1:22" s="314" customFormat="1" ht="13.5" customHeight="1" thickTop="1">
      <c r="B12" s="321" t="s">
        <v>119</v>
      </c>
      <c r="C12" s="101">
        <f>SUM(C5:C11)</f>
        <v>8722</v>
      </c>
      <c r="D12" s="322">
        <f>IFERROR(C12/$S12,"-")</f>
        <v>0.61470152935372468</v>
      </c>
      <c r="E12" s="101">
        <f>SUM(E5:E11)</f>
        <v>1211</v>
      </c>
      <c r="F12" s="322">
        <f>IFERROR(E12/$S12,"-")</f>
        <v>8.5347804637395164E-2</v>
      </c>
      <c r="G12" s="101">
        <f>SUM(G5:G11)</f>
        <v>981</v>
      </c>
      <c r="H12" s="322">
        <f>IFERROR(G12/$S12,"-")</f>
        <v>6.91380646980055E-2</v>
      </c>
      <c r="I12" s="101">
        <f>SUM(I5:I11)</f>
        <v>1102</v>
      </c>
      <c r="J12" s="322">
        <f>IFERROR(I12/$S12,"-")</f>
        <v>7.7665797448727883E-2</v>
      </c>
      <c r="K12" s="101">
        <f>SUM(K5:K11)</f>
        <v>1082</v>
      </c>
      <c r="L12" s="322">
        <f>IFERROR(K12/$S12,"-")</f>
        <v>7.6256254845302698E-2</v>
      </c>
      <c r="M12" s="101">
        <f>SUM(M5:M11)</f>
        <v>522</v>
      </c>
      <c r="N12" s="322">
        <f>IFERROR(M12/$S12,"-")</f>
        <v>3.678906194939742E-2</v>
      </c>
      <c r="O12" s="101">
        <f>SUM(O5:O11)</f>
        <v>378</v>
      </c>
      <c r="P12" s="322">
        <f>IFERROR(O12/$S12,"-")</f>
        <v>2.6640355204736062E-2</v>
      </c>
      <c r="Q12" s="101">
        <f>SUM(Q5:Q11)</f>
        <v>191</v>
      </c>
      <c r="R12" s="322">
        <f>IFERROR(Q12/$S12,"-")</f>
        <v>1.346113186271055E-2</v>
      </c>
      <c r="S12" s="101">
        <f>SUM(C12,E12,G12,I12,K12,M12,O12,Q12)</f>
        <v>14189</v>
      </c>
      <c r="T12" s="44">
        <f>IFERROR(S12/$S12,"-")</f>
        <v>1</v>
      </c>
      <c r="U12" s="323"/>
      <c r="V12" s="324"/>
    </row>
    <row r="13" spans="1:22" ht="13.5" customHeight="1">
      <c r="B13" s="24" t="s">
        <v>386</v>
      </c>
      <c r="V13" s="4"/>
    </row>
    <row r="14" spans="1:22" ht="13.5" customHeight="1">
      <c r="B14" s="169" t="s">
        <v>383</v>
      </c>
      <c r="V14" s="4"/>
    </row>
    <row r="15" spans="1:22" ht="13.5" customHeight="1">
      <c r="B15" s="70" t="s">
        <v>388</v>
      </c>
      <c r="V15" s="4"/>
    </row>
    <row r="16" spans="1:22" ht="13.5" customHeight="1">
      <c r="B16" s="70" t="s">
        <v>384</v>
      </c>
    </row>
    <row r="17" spans="2:11" ht="13.5" customHeight="1">
      <c r="B17" s="70"/>
    </row>
    <row r="18" spans="2:11" ht="13.5" customHeight="1">
      <c r="B18" s="168"/>
    </row>
    <row r="19" spans="2:11" ht="13.5" customHeight="1">
      <c r="B19" s="2" t="s">
        <v>360</v>
      </c>
    </row>
    <row r="20" spans="2:11" ht="16.5" customHeight="1">
      <c r="B20" s="2" t="s">
        <v>95</v>
      </c>
    </row>
    <row r="21" spans="2:11" ht="16.5" customHeight="1">
      <c r="J21" s="4"/>
    </row>
    <row r="22" spans="2:11">
      <c r="J22" s="4"/>
      <c r="K22" s="4"/>
    </row>
    <row r="23" spans="2:11">
      <c r="J23" s="4"/>
      <c r="K23" s="4"/>
    </row>
    <row r="24" spans="2:11">
      <c r="J24" s="4"/>
      <c r="K24" s="4"/>
    </row>
    <row r="25" spans="2:11">
      <c r="J25" s="4"/>
      <c r="K25" s="4"/>
    </row>
    <row r="26" spans="2:11">
      <c r="J26" s="4"/>
      <c r="K26" s="4"/>
    </row>
    <row r="27" spans="2:11">
      <c r="J27" s="4"/>
      <c r="K27" s="4"/>
    </row>
    <row r="28" spans="2:11">
      <c r="J28" s="4"/>
      <c r="K28" s="4"/>
    </row>
    <row r="29" spans="2:11">
      <c r="J29" s="4"/>
      <c r="K29" s="4"/>
    </row>
    <row r="30" spans="2:11">
      <c r="J30" s="4"/>
      <c r="K30" s="4"/>
    </row>
    <row r="44" spans="2:2" ht="13.5" customHeight="1">
      <c r="B44" s="24" t="s">
        <v>386</v>
      </c>
    </row>
    <row r="45" spans="2:2" ht="13.5" customHeight="1">
      <c r="B45" s="169" t="s">
        <v>383</v>
      </c>
    </row>
    <row r="46" spans="2:2" ht="13.5" customHeight="1">
      <c r="B46" s="70" t="s">
        <v>388</v>
      </c>
    </row>
    <row r="47" spans="2:2" ht="13.5" customHeight="1">
      <c r="B47" s="70"/>
    </row>
  </sheetData>
  <mergeCells count="10">
    <mergeCell ref="S3:T3"/>
    <mergeCell ref="B3:B4"/>
    <mergeCell ref="C3:D3"/>
    <mergeCell ref="E3:F3"/>
    <mergeCell ref="K3:L3"/>
    <mergeCell ref="M3:N3"/>
    <mergeCell ref="O3:P3"/>
    <mergeCell ref="Q3:R3"/>
    <mergeCell ref="I3:J3"/>
    <mergeCell ref="G3:H3"/>
  </mergeCells>
  <phoneticPr fontId="3"/>
  <pageMargins left="0.70866141732283472" right="0.70866141732283472" top="0.59055118110236227" bottom="0.59055118110236227" header="0.31496062992125984" footer="0.31496062992125984"/>
  <pageSetup paperSize="8" scale="67" fitToHeight="0" pageOrder="overThenDown" orientation="landscape" r:id="rId1"/>
  <headerFooter>
    <oddHeader>&amp;R&amp;"ＭＳ 明朝,標準"&amp;12口腔フレイルに係る分析(歯科)</oddHeader>
  </headerFooter>
  <ignoredErrors>
    <ignoredError sqref="S5:S12 D12:Q12"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B71A4-5632-458A-8D82-83973E381F64}">
  <sheetPr codeName="Sheet3"/>
  <dimension ref="B1:L26"/>
  <sheetViews>
    <sheetView showGridLines="0" zoomScaleNormal="100" zoomScaleSheetLayoutView="100" workbookViewId="0"/>
  </sheetViews>
  <sheetFormatPr defaultColWidth="9" defaultRowHeight="13.5"/>
  <cols>
    <col min="1" max="1" width="4.625" style="11" customWidth="1"/>
    <col min="2" max="3" width="9.625" style="11" customWidth="1"/>
    <col min="4" max="5" width="16.625" style="11" customWidth="1"/>
    <col min="6" max="6" width="9.625" style="11" customWidth="1"/>
    <col min="7" max="12" width="8.625" style="11" customWidth="1"/>
    <col min="13" max="16384" width="9" style="11"/>
  </cols>
  <sheetData>
    <row r="1" spans="2:12" s="1" customFormat="1" ht="16.5" customHeight="1">
      <c r="B1" s="11" t="s">
        <v>290</v>
      </c>
    </row>
    <row r="2" spans="2:12" ht="16.5" customHeight="1"/>
    <row r="3" spans="2:12" ht="27" customHeight="1">
      <c r="B3" s="407" t="s">
        <v>210</v>
      </c>
      <c r="C3" s="407" t="s">
        <v>203</v>
      </c>
      <c r="D3" s="407"/>
      <c r="E3" s="407" t="s">
        <v>246</v>
      </c>
      <c r="F3" s="407" t="s">
        <v>225</v>
      </c>
      <c r="G3" s="395" t="s">
        <v>226</v>
      </c>
      <c r="H3" s="395"/>
      <c r="I3" s="395"/>
      <c r="J3" s="395"/>
      <c r="K3" s="395"/>
      <c r="L3" s="395"/>
    </row>
    <row r="4" spans="2:12" ht="27" customHeight="1">
      <c r="B4" s="407"/>
      <c r="C4" s="407"/>
      <c r="D4" s="407"/>
      <c r="E4" s="407"/>
      <c r="F4" s="407"/>
      <c r="G4" s="396" t="s">
        <v>227</v>
      </c>
      <c r="H4" s="396"/>
      <c r="I4" s="396"/>
      <c r="J4" s="396"/>
      <c r="K4" s="209" t="s">
        <v>220</v>
      </c>
      <c r="L4" s="176" t="s">
        <v>221</v>
      </c>
    </row>
    <row r="5" spans="2:12" ht="27" customHeight="1">
      <c r="B5" s="407"/>
      <c r="C5" s="407"/>
      <c r="D5" s="407"/>
      <c r="E5" s="407"/>
      <c r="F5" s="407"/>
      <c r="G5" s="202" t="s">
        <v>251</v>
      </c>
      <c r="H5" s="203" t="s">
        <v>252</v>
      </c>
      <c r="I5" s="203" t="s">
        <v>253</v>
      </c>
      <c r="J5" s="204" t="s">
        <v>254</v>
      </c>
      <c r="K5" s="199" t="s">
        <v>255</v>
      </c>
      <c r="L5" s="176" t="s">
        <v>156</v>
      </c>
    </row>
    <row r="6" spans="2:12" ht="36.75" customHeight="1">
      <c r="B6" s="397" t="s">
        <v>204</v>
      </c>
      <c r="C6" s="397" t="s">
        <v>211</v>
      </c>
      <c r="D6" s="195" t="s">
        <v>229</v>
      </c>
      <c r="E6" s="195" t="s">
        <v>205</v>
      </c>
      <c r="F6" s="398" t="s">
        <v>222</v>
      </c>
      <c r="G6" s="401" t="s">
        <v>206</v>
      </c>
      <c r="H6" s="404" t="s">
        <v>206</v>
      </c>
      <c r="I6" s="404" t="s">
        <v>206</v>
      </c>
      <c r="J6" s="411" t="s">
        <v>223</v>
      </c>
      <c r="K6" s="414"/>
      <c r="L6" s="408" t="s">
        <v>221</v>
      </c>
    </row>
    <row r="7" spans="2:12" ht="36.75" customHeight="1">
      <c r="B7" s="397"/>
      <c r="C7" s="397"/>
      <c r="D7" s="196" t="s">
        <v>230</v>
      </c>
      <c r="E7" s="196" t="s">
        <v>205</v>
      </c>
      <c r="F7" s="399"/>
      <c r="G7" s="402"/>
      <c r="H7" s="405"/>
      <c r="I7" s="405"/>
      <c r="J7" s="412"/>
      <c r="K7" s="415"/>
      <c r="L7" s="409"/>
    </row>
    <row r="8" spans="2:12" ht="36.75" customHeight="1">
      <c r="B8" s="397"/>
      <c r="C8" s="397"/>
      <c r="D8" s="198" t="s">
        <v>231</v>
      </c>
      <c r="E8" s="197" t="s">
        <v>205</v>
      </c>
      <c r="F8" s="400"/>
      <c r="G8" s="403"/>
      <c r="H8" s="406"/>
      <c r="I8" s="406"/>
      <c r="J8" s="413"/>
      <c r="K8" s="416"/>
      <c r="L8" s="410"/>
    </row>
    <row r="9" spans="2:12" ht="36.75" customHeight="1">
      <c r="B9" s="397"/>
      <c r="C9" s="397" t="s">
        <v>137</v>
      </c>
      <c r="D9" s="195" t="s">
        <v>232</v>
      </c>
      <c r="E9" s="419" t="s">
        <v>205</v>
      </c>
      <c r="F9" s="420"/>
      <c r="G9" s="423"/>
      <c r="H9" s="421"/>
      <c r="I9" s="205" t="s">
        <v>206</v>
      </c>
      <c r="J9" s="206" t="s">
        <v>206</v>
      </c>
      <c r="K9" s="414"/>
      <c r="L9" s="408" t="s">
        <v>221</v>
      </c>
    </row>
    <row r="10" spans="2:12" ht="36.75" customHeight="1">
      <c r="B10" s="397"/>
      <c r="C10" s="397"/>
      <c r="D10" s="200" t="s">
        <v>212</v>
      </c>
      <c r="E10" s="417" t="s">
        <v>213</v>
      </c>
      <c r="F10" s="418"/>
      <c r="G10" s="424"/>
      <c r="H10" s="422"/>
      <c r="I10" s="207" t="s">
        <v>206</v>
      </c>
      <c r="J10" s="208" t="s">
        <v>206</v>
      </c>
      <c r="K10" s="416"/>
      <c r="L10" s="410"/>
    </row>
    <row r="11" spans="2:12" ht="36.75" customHeight="1">
      <c r="B11" s="397" t="s">
        <v>214</v>
      </c>
      <c r="C11" s="397" t="s">
        <v>215</v>
      </c>
      <c r="D11" s="397"/>
      <c r="E11" s="419" t="s">
        <v>216</v>
      </c>
      <c r="F11" s="420"/>
      <c r="G11" s="423"/>
      <c r="H11" s="404" t="s">
        <v>206</v>
      </c>
      <c r="I11" s="421"/>
      <c r="J11" s="411" t="s">
        <v>206</v>
      </c>
      <c r="K11" s="414"/>
      <c r="L11" s="408" t="s">
        <v>221</v>
      </c>
    </row>
    <row r="12" spans="2:12" ht="36.75" customHeight="1">
      <c r="B12" s="397"/>
      <c r="C12" s="397"/>
      <c r="D12" s="397"/>
      <c r="E12" s="417" t="s">
        <v>217</v>
      </c>
      <c r="F12" s="418"/>
      <c r="G12" s="424"/>
      <c r="H12" s="406"/>
      <c r="I12" s="422"/>
      <c r="J12" s="413"/>
      <c r="K12" s="416"/>
      <c r="L12" s="410"/>
    </row>
    <row r="13" spans="2:12" ht="36.75" customHeight="1">
      <c r="B13" s="397" t="s">
        <v>218</v>
      </c>
      <c r="C13" s="425" t="s">
        <v>233</v>
      </c>
      <c r="D13" s="425"/>
      <c r="E13" s="195" t="s">
        <v>219</v>
      </c>
      <c r="F13" s="398" t="s">
        <v>224</v>
      </c>
      <c r="G13" s="423"/>
      <c r="H13" s="421"/>
      <c r="I13" s="421"/>
      <c r="J13" s="430"/>
      <c r="K13" s="433" t="s">
        <v>206</v>
      </c>
      <c r="L13" s="408" t="s">
        <v>221</v>
      </c>
    </row>
    <row r="14" spans="2:12" ht="36.75" customHeight="1">
      <c r="B14" s="397"/>
      <c r="C14" s="428" t="s">
        <v>379</v>
      </c>
      <c r="D14" s="428"/>
      <c r="E14" s="196" t="s">
        <v>244</v>
      </c>
      <c r="F14" s="399"/>
      <c r="G14" s="426"/>
      <c r="H14" s="427"/>
      <c r="I14" s="427"/>
      <c r="J14" s="431"/>
      <c r="K14" s="434"/>
      <c r="L14" s="409"/>
    </row>
    <row r="15" spans="2:12" ht="36.75" customHeight="1">
      <c r="B15" s="397"/>
      <c r="C15" s="428" t="s">
        <v>234</v>
      </c>
      <c r="D15" s="428"/>
      <c r="E15" s="196" t="s">
        <v>245</v>
      </c>
      <c r="F15" s="399"/>
      <c r="G15" s="426"/>
      <c r="H15" s="427"/>
      <c r="I15" s="427"/>
      <c r="J15" s="431"/>
      <c r="K15" s="434"/>
      <c r="L15" s="409"/>
    </row>
    <row r="16" spans="2:12" ht="36.75" customHeight="1">
      <c r="B16" s="397"/>
      <c r="C16" s="428" t="s">
        <v>235</v>
      </c>
      <c r="D16" s="428"/>
      <c r="E16" s="196" t="s">
        <v>219</v>
      </c>
      <c r="F16" s="399"/>
      <c r="G16" s="426"/>
      <c r="H16" s="427"/>
      <c r="I16" s="427"/>
      <c r="J16" s="431"/>
      <c r="K16" s="434"/>
      <c r="L16" s="409"/>
    </row>
    <row r="17" spans="2:12" ht="36.75" customHeight="1">
      <c r="B17" s="425"/>
      <c r="C17" s="428" t="s">
        <v>236</v>
      </c>
      <c r="D17" s="428"/>
      <c r="E17" s="196" t="s">
        <v>219</v>
      </c>
      <c r="F17" s="399"/>
      <c r="G17" s="426"/>
      <c r="H17" s="427"/>
      <c r="I17" s="427"/>
      <c r="J17" s="431"/>
      <c r="K17" s="434"/>
      <c r="L17" s="409"/>
    </row>
    <row r="18" spans="2:12" ht="36.75" customHeight="1">
      <c r="B18" s="200" t="s">
        <v>204</v>
      </c>
      <c r="C18" s="429" t="s">
        <v>237</v>
      </c>
      <c r="D18" s="429"/>
      <c r="E18" s="198" t="s">
        <v>243</v>
      </c>
      <c r="F18" s="400"/>
      <c r="G18" s="424"/>
      <c r="H18" s="422"/>
      <c r="I18" s="422"/>
      <c r="J18" s="432"/>
      <c r="K18" s="435"/>
      <c r="L18" s="410"/>
    </row>
    <row r="19" spans="2:12" ht="36.75" customHeight="1">
      <c r="B19" s="397" t="s">
        <v>214</v>
      </c>
      <c r="C19" s="397" t="s">
        <v>215</v>
      </c>
      <c r="D19" s="397"/>
      <c r="E19" s="419" t="s">
        <v>217</v>
      </c>
      <c r="F19" s="420"/>
      <c r="G19" s="423"/>
      <c r="H19" s="421"/>
      <c r="I19" s="421"/>
      <c r="J19" s="430"/>
      <c r="K19" s="433" t="s">
        <v>206</v>
      </c>
      <c r="L19" s="408" t="s">
        <v>221</v>
      </c>
    </row>
    <row r="20" spans="2:12" ht="36.75" customHeight="1">
      <c r="B20" s="397"/>
      <c r="C20" s="397"/>
      <c r="D20" s="397"/>
      <c r="E20" s="417" t="s">
        <v>228</v>
      </c>
      <c r="F20" s="418"/>
      <c r="G20" s="424"/>
      <c r="H20" s="422"/>
      <c r="I20" s="422"/>
      <c r="J20" s="432"/>
      <c r="K20" s="435"/>
      <c r="L20" s="410"/>
    </row>
    <row r="21" spans="2:12">
      <c r="B21" s="201" t="s">
        <v>247</v>
      </c>
      <c r="C21" s="175"/>
      <c r="D21"/>
      <c r="E21"/>
      <c r="F21"/>
      <c r="G21"/>
      <c r="H21"/>
      <c r="I21"/>
      <c r="J21"/>
    </row>
    <row r="22" spans="2:12">
      <c r="B22" s="201" t="s">
        <v>257</v>
      </c>
      <c r="C22" s="175"/>
      <c r="D22"/>
      <c r="E22"/>
      <c r="F22"/>
      <c r="G22"/>
      <c r="H22"/>
      <c r="I22"/>
      <c r="J22"/>
    </row>
    <row r="23" spans="2:12">
      <c r="B23" s="201" t="s">
        <v>258</v>
      </c>
      <c r="C23" s="175"/>
      <c r="D23"/>
      <c r="E23"/>
      <c r="F23"/>
      <c r="G23"/>
      <c r="H23"/>
      <c r="I23"/>
      <c r="J23"/>
    </row>
    <row r="24" spans="2:12">
      <c r="B24" s="201" t="s">
        <v>248</v>
      </c>
      <c r="D24"/>
      <c r="E24"/>
      <c r="F24"/>
      <c r="G24"/>
      <c r="H24"/>
      <c r="I24"/>
      <c r="J24"/>
    </row>
    <row r="25" spans="2:12">
      <c r="B25" s="201" t="s">
        <v>249</v>
      </c>
      <c r="D25"/>
      <c r="E25"/>
      <c r="F25"/>
      <c r="G25"/>
      <c r="H25"/>
      <c r="I25"/>
      <c r="J25"/>
    </row>
    <row r="26" spans="2:12">
      <c r="B26" s="201" t="s">
        <v>250</v>
      </c>
      <c r="D26"/>
      <c r="E26"/>
      <c r="F26"/>
      <c r="G26"/>
      <c r="H26"/>
      <c r="I26"/>
      <c r="J26"/>
    </row>
  </sheetData>
  <mergeCells count="56">
    <mergeCell ref="J13:J18"/>
    <mergeCell ref="K13:K18"/>
    <mergeCell ref="L13:L18"/>
    <mergeCell ref="I13:I18"/>
    <mergeCell ref="J19:J20"/>
    <mergeCell ref="K19:K20"/>
    <mergeCell ref="L19:L20"/>
    <mergeCell ref="E20:F20"/>
    <mergeCell ref="I19:I20"/>
    <mergeCell ref="B19:B20"/>
    <mergeCell ref="C19:D20"/>
    <mergeCell ref="E19:F19"/>
    <mergeCell ref="G19:G20"/>
    <mergeCell ref="H19:H20"/>
    <mergeCell ref="B11:B12"/>
    <mergeCell ref="C11:D12"/>
    <mergeCell ref="E11:F11"/>
    <mergeCell ref="G11:G12"/>
    <mergeCell ref="H11:H12"/>
    <mergeCell ref="B13:B17"/>
    <mergeCell ref="C13:D13"/>
    <mergeCell ref="F13:F18"/>
    <mergeCell ref="G13:G18"/>
    <mergeCell ref="H13:H18"/>
    <mergeCell ref="C14:D14"/>
    <mergeCell ref="C15:D15"/>
    <mergeCell ref="C16:D16"/>
    <mergeCell ref="C17:D17"/>
    <mergeCell ref="C18:D18"/>
    <mergeCell ref="J11:J12"/>
    <mergeCell ref="K11:K12"/>
    <mergeCell ref="L11:L12"/>
    <mergeCell ref="E12:F12"/>
    <mergeCell ref="E9:F9"/>
    <mergeCell ref="E10:F10"/>
    <mergeCell ref="I11:I12"/>
    <mergeCell ref="G9:G10"/>
    <mergeCell ref="H9:H10"/>
    <mergeCell ref="K9:K10"/>
    <mergeCell ref="L9:L10"/>
    <mergeCell ref="G3:L3"/>
    <mergeCell ref="G4:J4"/>
    <mergeCell ref="B6:B10"/>
    <mergeCell ref="C6:C8"/>
    <mergeCell ref="F6:F8"/>
    <mergeCell ref="G6:G8"/>
    <mergeCell ref="H6:H8"/>
    <mergeCell ref="I6:I8"/>
    <mergeCell ref="B3:B5"/>
    <mergeCell ref="C3:D5"/>
    <mergeCell ref="E3:E5"/>
    <mergeCell ref="F3:F5"/>
    <mergeCell ref="C9:C10"/>
    <mergeCell ref="L6:L8"/>
    <mergeCell ref="J6:J8"/>
    <mergeCell ref="K6:K8"/>
  </mergeCells>
  <phoneticPr fontId="3"/>
  <pageMargins left="0.70866141732283472" right="0.70866141732283472" top="0.59055118110236227" bottom="0.59055118110236227" header="0.31496062992125984" footer="0.31496062992125984"/>
  <pageSetup paperSize="8" scale="67" fitToHeight="0" pageOrder="overThenDown" orientation="landscape" r:id="rId1"/>
  <headerFooter>
    <oddHeader>&amp;R&amp;"ＭＳ 明朝,標準"&amp;12口腔フレイルに係る分析(歯科)</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73A78-9DA1-4913-9FD8-7D570EF199D5}">
  <sheetPr codeName="Sheet69"/>
  <dimension ref="B1:O62"/>
  <sheetViews>
    <sheetView showGridLines="0" zoomScaleNormal="100" zoomScaleSheetLayoutView="100" workbookViewId="0"/>
  </sheetViews>
  <sheetFormatPr defaultColWidth="9" defaultRowHeight="13.5"/>
  <cols>
    <col min="1" max="1" width="4.625" style="11" customWidth="1"/>
    <col min="2" max="2" width="11.625" style="11" customWidth="1"/>
    <col min="3" max="11" width="10.625" style="11" customWidth="1"/>
    <col min="12" max="12" width="3.625" style="11" customWidth="1"/>
    <col min="13" max="16384" width="9" style="11"/>
  </cols>
  <sheetData>
    <row r="1" spans="2:11" s="1" customFormat="1" ht="16.5" customHeight="1">
      <c r="B1" s="2" t="s">
        <v>303</v>
      </c>
    </row>
    <row r="2" spans="2:11" ht="16.5" customHeight="1">
      <c r="B2" s="2" t="s">
        <v>271</v>
      </c>
    </row>
    <row r="3" spans="2:11" ht="16.5" customHeight="1">
      <c r="B3" s="436" t="s">
        <v>264</v>
      </c>
      <c r="C3" s="438" t="s">
        <v>340</v>
      </c>
      <c r="D3" s="391" t="s">
        <v>169</v>
      </c>
      <c r="E3" s="392"/>
      <c r="F3" s="391" t="s">
        <v>170</v>
      </c>
      <c r="G3" s="392"/>
      <c r="H3" s="391" t="s">
        <v>171</v>
      </c>
      <c r="I3" s="392"/>
      <c r="J3" s="391" t="s">
        <v>172</v>
      </c>
      <c r="K3" s="392"/>
    </row>
    <row r="4" spans="2:11" ht="45" customHeight="1">
      <c r="B4" s="437"/>
      <c r="C4" s="438"/>
      <c r="D4" s="12" t="s">
        <v>118</v>
      </c>
      <c r="E4" s="26" t="s">
        <v>260</v>
      </c>
      <c r="F4" s="12" t="s">
        <v>118</v>
      </c>
      <c r="G4" s="26" t="s">
        <v>260</v>
      </c>
      <c r="H4" s="12" t="s">
        <v>118</v>
      </c>
      <c r="I4" s="26" t="s">
        <v>260</v>
      </c>
      <c r="J4" s="194" t="s">
        <v>118</v>
      </c>
      <c r="K4" s="26" t="s">
        <v>260</v>
      </c>
    </row>
    <row r="5" spans="2:11" ht="13.5" customHeight="1">
      <c r="B5" s="188" t="s">
        <v>56</v>
      </c>
      <c r="C5" s="328">
        <v>132</v>
      </c>
      <c r="D5" s="326">
        <v>38</v>
      </c>
      <c r="E5" s="130">
        <f>IFERROR(D5/$C5,"-")</f>
        <v>0.2878787878787879</v>
      </c>
      <c r="F5" s="291">
        <v>26</v>
      </c>
      <c r="G5" s="130">
        <f>IFERROR(F5/$C5,"-")</f>
        <v>0.19696969696969696</v>
      </c>
      <c r="H5" s="291">
        <v>6</v>
      </c>
      <c r="I5" s="130">
        <f t="shared" ref="I5:I8" si="0">IFERROR(H5/$C5,"-")</f>
        <v>4.5454545454545456E-2</v>
      </c>
      <c r="J5" s="291">
        <v>4</v>
      </c>
      <c r="K5" s="43">
        <f t="shared" ref="K5:K8" si="1">IFERROR(J5/$C5,"-")</f>
        <v>3.0303030303030304E-2</v>
      </c>
    </row>
    <row r="6" spans="2:11" ht="13.5" customHeight="1">
      <c r="B6" s="188" t="s">
        <v>57</v>
      </c>
      <c r="C6" s="328">
        <v>324</v>
      </c>
      <c r="D6" s="326">
        <v>67</v>
      </c>
      <c r="E6" s="42">
        <f t="shared" ref="E6:E11" si="2">IFERROR(D6/$C6,"-")</f>
        <v>0.20679012345679013</v>
      </c>
      <c r="F6" s="326">
        <v>48</v>
      </c>
      <c r="G6" s="42">
        <f t="shared" ref="G6:G11" si="3">IFERROR(F6/$C6,"-")</f>
        <v>0.14814814814814814</v>
      </c>
      <c r="H6" s="326">
        <v>2</v>
      </c>
      <c r="I6" s="42">
        <f t="shared" si="0"/>
        <v>6.1728395061728392E-3</v>
      </c>
      <c r="J6" s="52">
        <v>1</v>
      </c>
      <c r="K6" s="42">
        <f t="shared" si="1"/>
        <v>3.0864197530864196E-3</v>
      </c>
    </row>
    <row r="7" spans="2:11" ht="13.5" customHeight="1">
      <c r="B7" s="188" t="s">
        <v>58</v>
      </c>
      <c r="C7" s="328">
        <v>71759</v>
      </c>
      <c r="D7" s="326">
        <v>12239</v>
      </c>
      <c r="E7" s="42">
        <f t="shared" si="2"/>
        <v>0.17055700330272161</v>
      </c>
      <c r="F7" s="326">
        <v>8476</v>
      </c>
      <c r="G7" s="42">
        <f t="shared" si="3"/>
        <v>0.11811758803773742</v>
      </c>
      <c r="H7" s="326">
        <v>1176</v>
      </c>
      <c r="I7" s="42">
        <f t="shared" si="0"/>
        <v>1.6388188241196228E-2</v>
      </c>
      <c r="J7" s="52">
        <v>838</v>
      </c>
      <c r="K7" s="42">
        <f t="shared" si="1"/>
        <v>1.1677977675274181E-2</v>
      </c>
    </row>
    <row r="8" spans="2:11" ht="13.5" customHeight="1">
      <c r="B8" s="188" t="s">
        <v>59</v>
      </c>
      <c r="C8" s="328">
        <v>53720</v>
      </c>
      <c r="D8" s="326">
        <v>10813</v>
      </c>
      <c r="E8" s="42">
        <f t="shared" si="2"/>
        <v>0.20128443782576322</v>
      </c>
      <c r="F8" s="326">
        <v>7617</v>
      </c>
      <c r="G8" s="42">
        <f t="shared" si="3"/>
        <v>0.14179076693968726</v>
      </c>
      <c r="H8" s="326">
        <v>1226</v>
      </c>
      <c r="I8" s="42">
        <f t="shared" si="0"/>
        <v>2.2822040208488457E-2</v>
      </c>
      <c r="J8" s="52">
        <v>883</v>
      </c>
      <c r="K8" s="42">
        <f t="shared" si="1"/>
        <v>1.6437081161578555E-2</v>
      </c>
    </row>
    <row r="9" spans="2:11" ht="13.5" customHeight="1">
      <c r="B9" s="188" t="s">
        <v>60</v>
      </c>
      <c r="C9" s="328">
        <v>26266</v>
      </c>
      <c r="D9" s="326">
        <v>5898</v>
      </c>
      <c r="E9" s="42">
        <f t="shared" si="2"/>
        <v>0.22454884641742176</v>
      </c>
      <c r="F9" s="326">
        <v>4270</v>
      </c>
      <c r="G9" s="42">
        <f>IFERROR(F9/$C9,"-")</f>
        <v>0.16256757785730602</v>
      </c>
      <c r="H9" s="326">
        <v>820</v>
      </c>
      <c r="I9" s="42">
        <f>IFERROR(H9/$C9,"-")</f>
        <v>3.1219066473768368E-2</v>
      </c>
      <c r="J9" s="52">
        <v>615</v>
      </c>
      <c r="K9" s="42">
        <f>IFERROR(J9/$C9,"-")</f>
        <v>2.3414299855326278E-2</v>
      </c>
    </row>
    <row r="10" spans="2:11" ht="13.5" customHeight="1">
      <c r="B10" s="188" t="s">
        <v>61</v>
      </c>
      <c r="C10" s="328">
        <v>7992</v>
      </c>
      <c r="D10" s="326">
        <v>2005</v>
      </c>
      <c r="E10" s="42">
        <f>IFERROR(D10/$C10,"-")</f>
        <v>0.2508758758758759</v>
      </c>
      <c r="F10" s="326">
        <v>1502</v>
      </c>
      <c r="G10" s="42">
        <f>IFERROR(F10/$C10,"-")</f>
        <v>0.18793793793793795</v>
      </c>
      <c r="H10" s="326">
        <v>329</v>
      </c>
      <c r="I10" s="42">
        <f>IFERROR(H10/$C10,"-")</f>
        <v>4.1166166166166168E-2</v>
      </c>
      <c r="J10" s="52">
        <v>248</v>
      </c>
      <c r="K10" s="42">
        <f>IFERROR(J10/$C10,"-")</f>
        <v>3.1031031031031032E-2</v>
      </c>
    </row>
    <row r="11" spans="2:11" ht="13.5" customHeight="1" thickBot="1">
      <c r="B11" s="190" t="s">
        <v>62</v>
      </c>
      <c r="C11" s="331">
        <v>1226</v>
      </c>
      <c r="D11" s="326">
        <v>363</v>
      </c>
      <c r="E11" s="42">
        <f t="shared" si="2"/>
        <v>0.29608482871125613</v>
      </c>
      <c r="F11" s="326">
        <v>282</v>
      </c>
      <c r="G11" s="42">
        <f t="shared" si="3"/>
        <v>0.23001631321370311</v>
      </c>
      <c r="H11" s="326">
        <v>61</v>
      </c>
      <c r="I11" s="42">
        <f>IFERROR(H11/$C11,"-")</f>
        <v>4.9755301794453505E-2</v>
      </c>
      <c r="J11" s="52">
        <v>48</v>
      </c>
      <c r="K11" s="42">
        <f>IFERROR(J11/$C11,"-")</f>
        <v>3.9151712887438822E-2</v>
      </c>
    </row>
    <row r="12" spans="2:11" ht="13.5" customHeight="1" thickTop="1">
      <c r="B12" s="189" t="s">
        <v>119</v>
      </c>
      <c r="C12" s="133">
        <f>市区町村別_オーラルフレイル区分別該当人数･割合!D79</f>
        <v>161419</v>
      </c>
      <c r="D12" s="54">
        <f>市区町村別_オーラルフレイル区分別該当人数･割合!E79</f>
        <v>31423</v>
      </c>
      <c r="E12" s="44">
        <f>市区町村別_オーラルフレイル区分別該当人数･割合!F79</f>
        <v>0.19466729443250175</v>
      </c>
      <c r="F12" s="54">
        <f>市区町村別_オーラルフレイル区分別該当人数･割合!G79</f>
        <v>22221</v>
      </c>
      <c r="G12" s="44">
        <f>市区町村別_オーラルフレイル区分別該当人数･割合!H79</f>
        <v>0.13766037455318147</v>
      </c>
      <c r="H12" s="54">
        <f>市区町村別_オーラルフレイル区分別該当人数･割合!I79</f>
        <v>3620</v>
      </c>
      <c r="I12" s="44">
        <f>市区町村別_オーラルフレイル区分別該当人数･割合!J79</f>
        <v>2.2426108450678051E-2</v>
      </c>
      <c r="J12" s="53">
        <f>市区町村別_オーラルフレイル区分別該当人数･割合!K79</f>
        <v>2637</v>
      </c>
      <c r="K12" s="44">
        <f>市区町村別_オーラルフレイル区分別該当人数･割合!L79</f>
        <v>1.6336366846529837E-2</v>
      </c>
    </row>
    <row r="13" spans="2:11" ht="13.5" customHeight="1">
      <c r="C13" s="22"/>
      <c r="D13" s="22"/>
      <c r="E13" s="23"/>
    </row>
    <row r="14" spans="2:11" ht="16.5" customHeight="1">
      <c r="B14" s="436" t="s">
        <v>264</v>
      </c>
      <c r="C14" s="438" t="s">
        <v>340</v>
      </c>
      <c r="D14" s="391" t="s">
        <v>173</v>
      </c>
      <c r="E14" s="392"/>
      <c r="F14" s="391" t="s">
        <v>156</v>
      </c>
      <c r="G14" s="392"/>
    </row>
    <row r="15" spans="2:11" ht="45" customHeight="1">
      <c r="B15" s="437"/>
      <c r="C15" s="438"/>
      <c r="D15" s="12" t="s">
        <v>118</v>
      </c>
      <c r="E15" s="26" t="s">
        <v>260</v>
      </c>
      <c r="F15" s="12" t="s">
        <v>118</v>
      </c>
      <c r="G15" s="26" t="s">
        <v>260</v>
      </c>
    </row>
    <row r="16" spans="2:11" ht="13.5" customHeight="1">
      <c r="B16" s="188" t="s">
        <v>56</v>
      </c>
      <c r="C16" s="172">
        <f t="shared" ref="C16:C20" si="4">C5</f>
        <v>132</v>
      </c>
      <c r="D16" s="52">
        <v>15</v>
      </c>
      <c r="E16" s="130">
        <f>IFERROR(D16/$C16,"-")</f>
        <v>0.11363636363636363</v>
      </c>
      <c r="F16" s="291">
        <v>87</v>
      </c>
      <c r="G16" s="71">
        <f t="shared" ref="G16:G20" si="5">IFERROR(F16/$C16,"-")</f>
        <v>0.65909090909090906</v>
      </c>
    </row>
    <row r="17" spans="2:7" ht="13.5" customHeight="1">
      <c r="B17" s="188" t="s">
        <v>57</v>
      </c>
      <c r="C17" s="172">
        <f t="shared" si="4"/>
        <v>324</v>
      </c>
      <c r="D17" s="52">
        <v>28</v>
      </c>
      <c r="E17" s="42">
        <f t="shared" ref="E17:E20" si="6">IFERROR(D17/$C17,"-")</f>
        <v>8.6419753086419748E-2</v>
      </c>
      <c r="F17" s="326">
        <v>245</v>
      </c>
      <c r="G17" s="42">
        <f t="shared" si="5"/>
        <v>0.75617283950617287</v>
      </c>
    </row>
    <row r="18" spans="2:7" ht="13.5" customHeight="1">
      <c r="B18" s="188" t="s">
        <v>58</v>
      </c>
      <c r="C18" s="172">
        <f t="shared" si="4"/>
        <v>71759</v>
      </c>
      <c r="D18" s="52">
        <v>2987</v>
      </c>
      <c r="E18" s="42">
        <f t="shared" si="6"/>
        <v>4.1625440711269668E-2</v>
      </c>
      <c r="F18" s="326">
        <v>57733</v>
      </c>
      <c r="G18" s="42">
        <f t="shared" si="5"/>
        <v>0.80454019704845381</v>
      </c>
    </row>
    <row r="19" spans="2:7" ht="13.5" customHeight="1">
      <c r="B19" s="188" t="s">
        <v>59</v>
      </c>
      <c r="C19" s="172">
        <f t="shared" si="4"/>
        <v>53720</v>
      </c>
      <c r="D19" s="52">
        <v>2941</v>
      </c>
      <c r="E19" s="42">
        <f t="shared" si="6"/>
        <v>5.4746835443037975E-2</v>
      </c>
      <c r="F19" s="326">
        <v>41281</v>
      </c>
      <c r="G19" s="42">
        <f t="shared" si="5"/>
        <v>0.76844750558451225</v>
      </c>
    </row>
    <row r="20" spans="2:7" ht="13.5" customHeight="1">
      <c r="B20" s="188" t="s">
        <v>60</v>
      </c>
      <c r="C20" s="172">
        <f t="shared" si="4"/>
        <v>26266</v>
      </c>
      <c r="D20" s="52">
        <v>2189</v>
      </c>
      <c r="E20" s="42">
        <f t="shared" si="6"/>
        <v>8.3339678672047515E-2</v>
      </c>
      <c r="F20" s="326">
        <v>19178</v>
      </c>
      <c r="G20" s="42">
        <f t="shared" si="5"/>
        <v>0.73014543516332897</v>
      </c>
    </row>
    <row r="21" spans="2:7" ht="13.5" customHeight="1">
      <c r="B21" s="188" t="s">
        <v>61</v>
      </c>
      <c r="C21" s="172">
        <f>C10</f>
        <v>7992</v>
      </c>
      <c r="D21" s="52">
        <v>872</v>
      </c>
      <c r="E21" s="42">
        <f>IFERROR(D21/$C21,"-")</f>
        <v>0.10910910910910911</v>
      </c>
      <c r="F21" s="326">
        <v>5503</v>
      </c>
      <c r="G21" s="42">
        <f>IFERROR(F21/$C21,"-")</f>
        <v>0.68856356356356352</v>
      </c>
    </row>
    <row r="22" spans="2:7" ht="13.5" customHeight="1" thickBot="1">
      <c r="B22" s="190" t="s">
        <v>62</v>
      </c>
      <c r="C22" s="172">
        <f t="shared" ref="C22" si="7">C11</f>
        <v>1226</v>
      </c>
      <c r="D22" s="52">
        <v>204</v>
      </c>
      <c r="E22" s="42">
        <f>IFERROR(D22/$C22,"-")</f>
        <v>0.16639477977161501</v>
      </c>
      <c r="F22" s="326">
        <v>756</v>
      </c>
      <c r="G22" s="42">
        <f>IFERROR(F22/$C22,"-")</f>
        <v>0.61663947797716145</v>
      </c>
    </row>
    <row r="23" spans="2:7" ht="13.5" customHeight="1" thickTop="1">
      <c r="B23" s="189" t="s">
        <v>119</v>
      </c>
      <c r="C23" s="101">
        <f>市区町村別_オーラルフレイル区分別該当人数･割合!D79</f>
        <v>161419</v>
      </c>
      <c r="D23" s="53">
        <f>市区町村別_オーラルフレイル区分別該当人数･割合!M79</f>
        <v>9236</v>
      </c>
      <c r="E23" s="44">
        <f>市区町村別_オーラルフレイル区分別該当人数･割合!N79</f>
        <v>5.7217551837144325E-2</v>
      </c>
      <c r="F23" s="54">
        <f>市区町村別_オーラルフレイル区分別該当人数･割合!O79</f>
        <v>124783</v>
      </c>
      <c r="G23" s="44">
        <f>市区町村別_オーラルフレイル区分別該当人数･割合!P79</f>
        <v>0.77303787038700522</v>
      </c>
    </row>
    <row r="24" spans="2:7" ht="13.5" customHeight="1">
      <c r="B24" s="24" t="s">
        <v>383</v>
      </c>
      <c r="C24" s="22"/>
      <c r="D24" s="22"/>
      <c r="E24" s="23"/>
    </row>
    <row r="25" spans="2:7" ht="13.5" customHeight="1">
      <c r="B25" s="70" t="s">
        <v>388</v>
      </c>
      <c r="C25" s="22"/>
      <c r="D25" s="22"/>
      <c r="E25" s="23"/>
    </row>
    <row r="26" spans="2:7" ht="13.5" customHeight="1">
      <c r="B26" s="25" t="s">
        <v>384</v>
      </c>
      <c r="C26" s="22"/>
      <c r="D26" s="22"/>
      <c r="E26" s="23"/>
    </row>
    <row r="27" spans="2:7" ht="13.5" customHeight="1">
      <c r="B27" s="19" t="s">
        <v>239</v>
      </c>
      <c r="C27" s="22"/>
      <c r="D27" s="22"/>
      <c r="E27" s="23"/>
    </row>
    <row r="28" spans="2:7" ht="13.5" customHeight="1">
      <c r="B28" s="20" t="s">
        <v>259</v>
      </c>
      <c r="C28" s="22"/>
      <c r="D28" s="22"/>
      <c r="E28" s="23"/>
    </row>
    <row r="29" spans="2:7" ht="13.5" customHeight="1">
      <c r="B29" s="33" t="s">
        <v>209</v>
      </c>
      <c r="C29" s="22"/>
      <c r="D29" s="22"/>
      <c r="E29" s="23"/>
    </row>
    <row r="30" spans="2:7" ht="13.5" customHeight="1">
      <c r="B30" s="33"/>
      <c r="C30" s="22"/>
      <c r="D30" s="22"/>
      <c r="E30" s="23"/>
    </row>
    <row r="31" spans="2:7">
      <c r="B31" s="13"/>
    </row>
    <row r="32" spans="2:7" ht="16.5" customHeight="1">
      <c r="B32" s="2" t="s">
        <v>324</v>
      </c>
    </row>
    <row r="33" spans="2:15" ht="16.5" customHeight="1">
      <c r="B33" s="2" t="s">
        <v>95</v>
      </c>
      <c r="N33" s="4" t="s">
        <v>188</v>
      </c>
    </row>
    <row r="34" spans="2:15">
      <c r="N34" s="4" t="s">
        <v>190</v>
      </c>
      <c r="O34" s="4" t="s">
        <v>291</v>
      </c>
    </row>
    <row r="35" spans="2:15">
      <c r="N35" s="4" t="s">
        <v>191</v>
      </c>
    </row>
    <row r="36" spans="2:15">
      <c r="N36" s="4" t="s">
        <v>192</v>
      </c>
    </row>
    <row r="37" spans="2:15">
      <c r="N37" s="4" t="s">
        <v>193</v>
      </c>
    </row>
    <row r="38" spans="2:15">
      <c r="N38" s="4" t="s">
        <v>194</v>
      </c>
    </row>
    <row r="39" spans="2:15">
      <c r="N39" s="4" t="s">
        <v>189</v>
      </c>
    </row>
    <row r="61" spans="2:2">
      <c r="B61" s="24" t="s">
        <v>383</v>
      </c>
    </row>
    <row r="62" spans="2:2">
      <c r="B62" s="70" t="s">
        <v>388</v>
      </c>
    </row>
  </sheetData>
  <mergeCells count="10">
    <mergeCell ref="F14:G14"/>
    <mergeCell ref="B14:B15"/>
    <mergeCell ref="J3:K3"/>
    <mergeCell ref="C3:C4"/>
    <mergeCell ref="D3:E3"/>
    <mergeCell ref="F3:G3"/>
    <mergeCell ref="H3:I3"/>
    <mergeCell ref="B3:B4"/>
    <mergeCell ref="C14:C15"/>
    <mergeCell ref="D14:E14"/>
  </mergeCells>
  <phoneticPr fontId="3"/>
  <pageMargins left="0.70866141732283472" right="0.70866141732283472" top="0.59055118110236227" bottom="0.59055118110236227" header="0.31496062992125984" footer="0.31496062992125984"/>
  <pageSetup paperSize="8" scale="67" fitToHeight="0" pageOrder="overThenDown" orientation="landscape" r:id="rId1"/>
  <headerFooter>
    <oddHeader>&amp;R&amp;"ＭＳ 明朝,標準"&amp;12口腔フレイルに係る分析(歯科)</oddHeader>
  </headerFooter>
  <ignoredErrors>
    <ignoredError sqref="E5:E11 G5:G11 I5:I11 K5:K11 C16:C22 E16:E22 G16:G22" emptyCellReferenc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044E2-2BB9-4B7B-B19C-01A670178D55}">
  <sheetPr codeName="Sheet4"/>
  <dimension ref="B1:K13"/>
  <sheetViews>
    <sheetView showGridLines="0" zoomScaleNormal="100" zoomScaleSheetLayoutView="100" workbookViewId="0"/>
  </sheetViews>
  <sheetFormatPr defaultColWidth="9" defaultRowHeight="13.5"/>
  <cols>
    <col min="1" max="1" width="4.625" style="11" customWidth="1"/>
    <col min="2" max="2" width="11.625" style="11" customWidth="1"/>
    <col min="3" max="11" width="10.625" style="11" customWidth="1"/>
    <col min="12" max="12" width="3.625" style="11" customWidth="1"/>
    <col min="13" max="16384" width="9" style="11"/>
  </cols>
  <sheetData>
    <row r="1" spans="2:11" s="1" customFormat="1" ht="16.5" customHeight="1">
      <c r="B1" s="2" t="s">
        <v>303</v>
      </c>
    </row>
    <row r="2" spans="2:11" ht="16.5" customHeight="1">
      <c r="B2" s="2" t="s">
        <v>292</v>
      </c>
    </row>
    <row r="3" spans="2:11" ht="16.5" customHeight="1">
      <c r="B3" s="436" t="s">
        <v>265</v>
      </c>
      <c r="C3" s="438" t="s">
        <v>340</v>
      </c>
      <c r="D3" s="391" t="s">
        <v>169</v>
      </c>
      <c r="E3" s="392"/>
      <c r="F3" s="391" t="s">
        <v>170</v>
      </c>
      <c r="G3" s="392"/>
      <c r="H3" s="391" t="s">
        <v>171</v>
      </c>
      <c r="I3" s="392"/>
      <c r="J3" s="391" t="s">
        <v>172</v>
      </c>
      <c r="K3" s="392"/>
    </row>
    <row r="4" spans="2:11" ht="45" customHeight="1">
      <c r="B4" s="437"/>
      <c r="C4" s="438"/>
      <c r="D4" s="12" t="s">
        <v>341</v>
      </c>
      <c r="E4" s="26" t="s">
        <v>260</v>
      </c>
      <c r="F4" s="12" t="s">
        <v>341</v>
      </c>
      <c r="G4" s="26" t="s">
        <v>260</v>
      </c>
      <c r="H4" s="12" t="s">
        <v>341</v>
      </c>
      <c r="I4" s="26" t="s">
        <v>260</v>
      </c>
      <c r="J4" s="12" t="s">
        <v>341</v>
      </c>
      <c r="K4" s="26" t="s">
        <v>260</v>
      </c>
    </row>
    <row r="5" spans="2:11" ht="13.5" customHeight="1">
      <c r="B5" s="188" t="s">
        <v>266</v>
      </c>
      <c r="C5" s="328">
        <v>65587</v>
      </c>
      <c r="D5" s="326">
        <v>11300</v>
      </c>
      <c r="E5" s="42">
        <f>IFERROR(D5/$C5,"-")</f>
        <v>0.17229024044399041</v>
      </c>
      <c r="F5" s="326">
        <v>7886</v>
      </c>
      <c r="G5" s="42">
        <f>IFERROR(F5/$C5,"-")</f>
        <v>0.12023724213639898</v>
      </c>
      <c r="H5" s="326">
        <v>1246</v>
      </c>
      <c r="I5" s="42">
        <f>IFERROR(H5/$C5,"-")</f>
        <v>1.8997667220638236E-2</v>
      </c>
      <c r="J5" s="52">
        <v>917</v>
      </c>
      <c r="K5" s="42">
        <f>IFERROR(J5/$C5,"-")</f>
        <v>1.3981429246649489E-2</v>
      </c>
    </row>
    <row r="6" spans="2:11" ht="13.5" customHeight="1" thickBot="1">
      <c r="B6" s="190" t="s">
        <v>267</v>
      </c>
      <c r="C6" s="331">
        <v>95832</v>
      </c>
      <c r="D6" s="326">
        <v>20123</v>
      </c>
      <c r="E6" s="42">
        <f t="shared" ref="E6" si="0">IFERROR(D6/$C6,"-")</f>
        <v>0.20998205192420069</v>
      </c>
      <c r="F6" s="326">
        <v>14335</v>
      </c>
      <c r="G6" s="42">
        <f t="shared" ref="G6" si="1">IFERROR(F6/$C6,"-")</f>
        <v>0.14958468987394608</v>
      </c>
      <c r="H6" s="326">
        <v>2374</v>
      </c>
      <c r="I6" s="42">
        <f>IFERROR(H6/$C6,"-")</f>
        <v>2.4772518574171468E-2</v>
      </c>
      <c r="J6" s="52">
        <v>1720</v>
      </c>
      <c r="K6" s="42">
        <f>IFERROR(J6/$C6,"-")</f>
        <v>1.7948075799315469E-2</v>
      </c>
    </row>
    <row r="7" spans="2:11" ht="13.5" customHeight="1" thickTop="1">
      <c r="B7" s="189" t="s">
        <v>270</v>
      </c>
      <c r="C7" s="133">
        <f>市区町村別_オーラルフレイル区分別該当人数･割合!D79</f>
        <v>161419</v>
      </c>
      <c r="D7" s="54">
        <f>市区町村別_オーラルフレイル区分別該当人数･割合!E79</f>
        <v>31423</v>
      </c>
      <c r="E7" s="44">
        <f>市区町村別_オーラルフレイル区分別該当人数･割合!F79</f>
        <v>0.19466729443250175</v>
      </c>
      <c r="F7" s="54">
        <f>市区町村別_オーラルフレイル区分別該当人数･割合!G79</f>
        <v>22221</v>
      </c>
      <c r="G7" s="44">
        <f>市区町村別_オーラルフレイル区分別該当人数･割合!H79</f>
        <v>0.13766037455318147</v>
      </c>
      <c r="H7" s="54">
        <f>市区町村別_オーラルフレイル区分別該当人数･割合!I79</f>
        <v>3620</v>
      </c>
      <c r="I7" s="44">
        <f>市区町村別_オーラルフレイル区分別該当人数･割合!J79</f>
        <v>2.2426108450678051E-2</v>
      </c>
      <c r="J7" s="53">
        <f>市区町村別_オーラルフレイル区分別該当人数･割合!K79</f>
        <v>2637</v>
      </c>
      <c r="K7" s="44">
        <f>市区町村別_オーラルフレイル区分別該当人数･割合!L79</f>
        <v>1.6336366846529837E-2</v>
      </c>
    </row>
    <row r="8" spans="2:11" ht="13.5" customHeight="1">
      <c r="C8" s="22"/>
      <c r="D8" s="22"/>
      <c r="E8" s="23"/>
    </row>
    <row r="9" spans="2:11" ht="16.5" customHeight="1">
      <c r="B9" s="436" t="s">
        <v>265</v>
      </c>
      <c r="C9" s="438" t="s">
        <v>340</v>
      </c>
      <c r="D9" s="391" t="s">
        <v>173</v>
      </c>
      <c r="E9" s="392"/>
      <c r="F9" s="391" t="s">
        <v>156</v>
      </c>
      <c r="G9" s="392"/>
    </row>
    <row r="10" spans="2:11" ht="45" customHeight="1">
      <c r="B10" s="437"/>
      <c r="C10" s="438"/>
      <c r="D10" s="12" t="s">
        <v>341</v>
      </c>
      <c r="E10" s="26" t="s">
        <v>260</v>
      </c>
      <c r="F10" s="12" t="s">
        <v>341</v>
      </c>
      <c r="G10" s="26" t="s">
        <v>260</v>
      </c>
    </row>
    <row r="11" spans="2:11" ht="13.5" customHeight="1">
      <c r="B11" s="188" t="s">
        <v>266</v>
      </c>
      <c r="C11" s="172">
        <f>C5</f>
        <v>65587</v>
      </c>
      <c r="D11" s="52">
        <v>4043</v>
      </c>
      <c r="E11" s="42">
        <f>IFERROR(D11/$C11,"-")</f>
        <v>6.1643313461509142E-2</v>
      </c>
      <c r="F11" s="326">
        <v>51843</v>
      </c>
      <c r="G11" s="42">
        <f>IFERROR(F11/$C11,"-")</f>
        <v>0.7904462774635217</v>
      </c>
    </row>
    <row r="12" spans="2:11" ht="13.5" customHeight="1" thickBot="1">
      <c r="B12" s="190" t="s">
        <v>267</v>
      </c>
      <c r="C12" s="172">
        <f t="shared" ref="C12" si="2">C6</f>
        <v>95832</v>
      </c>
      <c r="D12" s="52">
        <v>5193</v>
      </c>
      <c r="E12" s="42">
        <f>IFERROR(D12/$C12,"-")</f>
        <v>5.4188580015026293E-2</v>
      </c>
      <c r="F12" s="326">
        <v>72940</v>
      </c>
      <c r="G12" s="42">
        <f>IFERROR(F12/$C12,"-")</f>
        <v>0.76112363302445951</v>
      </c>
    </row>
    <row r="13" spans="2:11" ht="13.5" customHeight="1" thickTop="1">
      <c r="B13" s="189" t="s">
        <v>270</v>
      </c>
      <c r="C13" s="101">
        <f>市区町村別_オーラルフレイル区分別該当人数･割合!D79</f>
        <v>161419</v>
      </c>
      <c r="D13" s="53">
        <f>市区町村別_オーラルフレイル区分別該当人数･割合!M79</f>
        <v>9236</v>
      </c>
      <c r="E13" s="44">
        <f>市区町村別_オーラルフレイル区分別該当人数･割合!N79</f>
        <v>5.7217551837144325E-2</v>
      </c>
      <c r="F13" s="54">
        <f>市区町村別_オーラルフレイル区分別該当人数･割合!O79</f>
        <v>124783</v>
      </c>
      <c r="G13" s="44">
        <f>市区町村別_オーラルフレイル区分別該当人数･割合!P79</f>
        <v>0.77303787038700522</v>
      </c>
    </row>
  </sheetData>
  <mergeCells count="10">
    <mergeCell ref="H3:I3"/>
    <mergeCell ref="J3:K3"/>
    <mergeCell ref="B9:B10"/>
    <mergeCell ref="C9:C10"/>
    <mergeCell ref="D9:E9"/>
    <mergeCell ref="F9:G9"/>
    <mergeCell ref="B3:B4"/>
    <mergeCell ref="C3:C4"/>
    <mergeCell ref="D3:E3"/>
    <mergeCell ref="F3:G3"/>
  </mergeCells>
  <phoneticPr fontId="3"/>
  <pageMargins left="0.70866141732283472" right="0.70866141732283472" top="0.59055118110236227" bottom="0.59055118110236227" header="0.31496062992125984" footer="0.31496062992125984"/>
  <pageSetup paperSize="8" scale="67" fitToHeight="0" pageOrder="overThenDown" orientation="landscape" r:id="rId1"/>
  <headerFooter>
    <oddHeader>&amp;R&amp;"ＭＳ 明朝,標準"&amp;12口腔フレイルに係る分析(歯科)</oddHeader>
  </headerFooter>
  <ignoredErrors>
    <ignoredError sqref="E5:E6 G5:G6 I5:I6 K5:K6 C11:C12 E11:E12 G11:G12" emptyCellReferenc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42</vt:i4>
      </vt:variant>
    </vt:vector>
  </HeadingPairs>
  <TitlesOfParts>
    <vt:vector size="69" baseType="lpstr">
      <vt:lpstr>年齢階層別_歯科健診項目別該当人数･割合</vt:lpstr>
      <vt:lpstr>年齢階層別_歯科健診3項目以上該当人数･割合</vt:lpstr>
      <vt:lpstr>市区町村別_歯科健診3項目以上該当人数･割合</vt:lpstr>
      <vt:lpstr>市区町村別_歯科健診3項目以上該当割合グラフ</vt:lpstr>
      <vt:lpstr>年齢階層別_歯科健診3項目以上該当者高齢者の疾病</vt:lpstr>
      <vt:lpstr>年齢階層別_歯科健診3項目以上該当者要介護度別人数･割合</vt:lpstr>
      <vt:lpstr>オーラルフレイル区分の定義</vt:lpstr>
      <vt:lpstr>年齢階層別_オーラルフレイル区分別該当人数･割合</vt:lpstr>
      <vt:lpstr>男女別_オーラルフレイル区分別該当人数･割合</vt:lpstr>
      <vt:lpstr>年齢別_オーラルフレイル区分別該当人数･割合</vt:lpstr>
      <vt:lpstr>市区町村別_オーラルフレイル区分別該当人数･割合</vt:lpstr>
      <vt:lpstr>年齢階層別_オーラルフレイル区分別医療費の状況</vt:lpstr>
      <vt:lpstr>男女別_オーラルフレイル区分別医療費の状況</vt:lpstr>
      <vt:lpstr>市区町村別_オーラルフレイル区分別医療費の状況</vt:lpstr>
      <vt:lpstr>年齢階層別_オーラルフレイル区分別歯科医療費の状況</vt:lpstr>
      <vt:lpstr>男女別_オーラルフレイル区分別歯科医療費の状況</vt:lpstr>
      <vt:lpstr>市区町村別_オーラルフレイル区分別歯科医療費の状況</vt:lpstr>
      <vt:lpstr>年齢階層別_オーラルフレイル区分別高齢者の疾病</vt:lpstr>
      <vt:lpstr>オーラルフレイル区分別_医療費割合グラフ</vt:lpstr>
      <vt:lpstr>オーラルフレイル区分別_患者割合グラフ</vt:lpstr>
      <vt:lpstr>オーラルフレイル区分別_一人当たり医療費グラフ</vt:lpstr>
      <vt:lpstr>年齢別_オーラルフレイル区分別高齢者の疾病</vt:lpstr>
      <vt:lpstr>市区町村別_オーラルフレイル区分別高齢者の疾病</vt:lpstr>
      <vt:lpstr>オーラルフレイル区分別要介護度別人数･介護給付費</vt:lpstr>
      <vt:lpstr>市区町村別_オーラルフレイル区分別要介護度別人数･介護給付費</vt:lpstr>
      <vt:lpstr>オーラルフレイル区分別利用サービス別介護給付費</vt:lpstr>
      <vt:lpstr>市区町村別_オーラルフレイル区分別利用サービス別介護給付費</vt:lpstr>
      <vt:lpstr>オーラルフレイル区分の定義!Print_Area</vt:lpstr>
      <vt:lpstr>オーラルフレイル区分別_医療費割合グラフ!Print_Area</vt:lpstr>
      <vt:lpstr>オーラルフレイル区分別_一人当たり医療費グラフ!Print_Area</vt:lpstr>
      <vt:lpstr>オーラルフレイル区分別_患者割合グラフ!Print_Area</vt:lpstr>
      <vt:lpstr>オーラルフレイル区分別要介護度別人数･介護給付費!Print_Area</vt:lpstr>
      <vt:lpstr>オーラルフレイル区分別利用サービス別介護給付費!Print_Area</vt:lpstr>
      <vt:lpstr>市区町村別_オーラルフレイル区分別医療費の状況!Print_Area</vt:lpstr>
      <vt:lpstr>市区町村別_オーラルフレイル区分別該当人数･割合!Print_Area</vt:lpstr>
      <vt:lpstr>市区町村別_オーラルフレイル区分別高齢者の疾病!Print_Area</vt:lpstr>
      <vt:lpstr>市区町村別_オーラルフレイル区分別歯科医療費の状況!Print_Area</vt:lpstr>
      <vt:lpstr>市区町村別_オーラルフレイル区分別要介護度別人数･介護給付費!Print_Area</vt:lpstr>
      <vt:lpstr>市区町村別_オーラルフレイル区分別利用サービス別介護給付費!Print_Area</vt:lpstr>
      <vt:lpstr>市区町村別_歯科健診3項目以上該当割合グラフ!Print_Area</vt:lpstr>
      <vt:lpstr>市区町村別_歯科健診3項目以上該当人数･割合!Print_Area</vt:lpstr>
      <vt:lpstr>男女別_オーラルフレイル区分別医療費の状況!Print_Area</vt:lpstr>
      <vt:lpstr>男女別_オーラルフレイル区分別該当人数･割合!Print_Area</vt:lpstr>
      <vt:lpstr>男女別_オーラルフレイル区分別歯科医療費の状況!Print_Area</vt:lpstr>
      <vt:lpstr>年齢階層別_オーラルフレイル区分別医療費の状況!Print_Area</vt:lpstr>
      <vt:lpstr>年齢階層別_オーラルフレイル区分別該当人数･割合!Print_Area</vt:lpstr>
      <vt:lpstr>年齢階層別_オーラルフレイル区分別高齢者の疾病!Print_Area</vt:lpstr>
      <vt:lpstr>年齢階層別_オーラルフレイル区分別歯科医療費の状況!Print_Area</vt:lpstr>
      <vt:lpstr>年齢階層別_歯科健診3項目以上該当者高齢者の疾病!Print_Area</vt:lpstr>
      <vt:lpstr>年齢階層別_歯科健診3項目以上該当者要介護度別人数･割合!Print_Area</vt:lpstr>
      <vt:lpstr>年齢階層別_歯科健診3項目以上該当人数･割合!Print_Area</vt:lpstr>
      <vt:lpstr>年齢階層別_歯科健診項目別該当人数･割合!Print_Area</vt:lpstr>
      <vt:lpstr>年齢別_オーラルフレイル区分別該当人数･割合!Print_Area</vt:lpstr>
      <vt:lpstr>年齢別_オーラルフレイル区分別高齢者の疾病!Print_Area</vt:lpstr>
      <vt:lpstr>オーラルフレイル区分別利用サービス別介護給付費!Print_Titles</vt:lpstr>
      <vt:lpstr>市区町村別_オーラルフレイル区分別医療費の状況!Print_Titles</vt:lpstr>
      <vt:lpstr>市区町村別_オーラルフレイル区分別該当人数･割合!Print_Titles</vt:lpstr>
      <vt:lpstr>市区町村別_オーラルフレイル区分別高齢者の疾病!Print_Titles</vt:lpstr>
      <vt:lpstr>市区町村別_オーラルフレイル区分別歯科医療費の状況!Print_Titles</vt:lpstr>
      <vt:lpstr>市区町村別_オーラルフレイル区分別要介護度別人数･介護給付費!Print_Titles</vt:lpstr>
      <vt:lpstr>市区町村別_オーラルフレイル区分別利用サービス別介護給付費!Print_Titles</vt:lpstr>
      <vt:lpstr>市区町村別_歯科健診3項目以上該当人数･割合!Print_Titles</vt:lpstr>
      <vt:lpstr>男女別_オーラルフレイル区分別医療費の状況!Print_Titles</vt:lpstr>
      <vt:lpstr>男女別_オーラルフレイル区分別歯科医療費の状況!Print_Titles</vt:lpstr>
      <vt:lpstr>年齢階層別_オーラルフレイル区分別医療費の状況!Print_Titles</vt:lpstr>
      <vt:lpstr>年齢階層別_オーラルフレイル区分別高齢者の疾病!Print_Titles</vt:lpstr>
      <vt:lpstr>年齢階層別_オーラルフレイル区分別歯科医療費の状況!Print_Titles</vt:lpstr>
      <vt:lpstr>年齢階層別_歯科健診3項目以上該当者高齢者の疾病!Print_Titles</vt:lpstr>
      <vt:lpstr>年齢別_オーラルフレイル区分別高齢者の疾病!Print_Titles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2025-11-07T08:05:44Z</dcterms:created>
  <dcterms:modified xsi:type="dcterms:W3CDTF">2025-11-10T01:45:00Z</dcterms:modified>
  <cp:category/>
  <cp:contentStatus/>
  <dc:language/>
  <cp:version/>
</cp:coreProperties>
</file>